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showInkAnnotation="0" codeName="ThisWorkbook" defaultThemeVersion="124226"/>
  <bookViews>
    <workbookView xWindow="0" yWindow="0" windowWidth="17520" windowHeight="12120" tabRatio="677" firstSheet="1" activeTab="6"/>
  </bookViews>
  <sheets>
    <sheet name="Instructions" sheetId="1" r:id="rId1"/>
    <sheet name="General Info" sheetId="2" r:id="rId2"/>
    <sheet name="Section A" sheetId="9" r:id="rId3"/>
    <sheet name="Section B" sheetId="5" r:id="rId4"/>
    <sheet name="Section C" sheetId="6" r:id="rId5"/>
    <sheet name="Section D(1)" sheetId="7" r:id="rId6"/>
    <sheet name="Section D(2)" sheetId="17" r:id="rId7"/>
    <sheet name="Section E" sheetId="11" r:id="rId8"/>
    <sheet name="Section F" sheetId="14" r:id="rId9"/>
    <sheet name="Section G" sheetId="15" r:id="rId10"/>
    <sheet name="Section H" sheetId="16" r:id="rId11"/>
    <sheet name="Validation Tests" sheetId="8" r:id="rId12"/>
    <sheet name="Definitions" sheetId="13" r:id="rId13"/>
    <sheet name="Allowed Values" sheetId="12" r:id="rId14"/>
  </sheets>
  <definedNames>
    <definedName name="ClientCategorisationList">'Allowed Values'!$B$263:$B$266</definedName>
    <definedName name="CountriesList">'Allowed Values'!$B$9:$B$259</definedName>
    <definedName name="List_basis">'Allowed Values'!$B$324:$B$325</definedName>
    <definedName name="List_ClientCategorization">'Allowed Values'!$B$264:$B$266</definedName>
    <definedName name="List_ClientsMoney">'Allowed Values'!$B$315:$B$317</definedName>
    <definedName name="List_Countries">'Allowed Values'!$B$10:$B$259</definedName>
    <definedName name="List_Leverage">'Allowed Values'!$B$328:$B$334</definedName>
    <definedName name="List_Relation">'Allowed Values'!$B$280:$B$281</definedName>
    <definedName name="List_Typeofentities">'Allowed Values'!$B$271:$B$277</definedName>
    <definedName name="List_TypeOfEntity">'Allowed Values'!$B$271:$B$276</definedName>
    <definedName name="List_YesNo">'Allowed Values'!$B$320:$B$321</definedName>
    <definedName name="_xlnm.Print_Area" localSheetId="13">'Allowed Values'!$A$1:$F$332</definedName>
    <definedName name="_xlnm.Print_Area" localSheetId="12">Definitions!$A$1:$I$129</definedName>
    <definedName name="_xlnm.Print_Area" localSheetId="1">'General Info'!$A$1:$D$40</definedName>
    <definedName name="_xlnm.Print_Area" localSheetId="0">Instructions!$A$1:$N$64</definedName>
    <definedName name="_xlnm.Print_Area" localSheetId="2">'Section A'!$A$1:$K$21</definedName>
    <definedName name="_xlnm.Print_Area" localSheetId="3">'Section B'!$A$1:$G$61</definedName>
    <definedName name="_xlnm.Print_Area" localSheetId="4">'Section C'!$A$1:$H$59</definedName>
    <definedName name="_xlnm.Print_Area" localSheetId="5">'Section D(1)'!$A$1:$Q$55</definedName>
    <definedName name="_xlnm.Print_Area" localSheetId="6">'Section D(2)'!$A$1:$M$53</definedName>
    <definedName name="_xlnm.Print_Area" localSheetId="7">'Section E'!$A$1:$L$31</definedName>
    <definedName name="_xlnm.Print_Area" localSheetId="8">'Section F'!$A$1:$N$58</definedName>
    <definedName name="_xlnm.Print_Area" localSheetId="9">'Section G'!$A$6:$C$40</definedName>
    <definedName name="_xlnm.Print_Area" localSheetId="10">'Section H'!$A$1:$C$39</definedName>
    <definedName name="_xlnm.Print_Area" localSheetId="11">'Validation Tests'!$A$1:$C$72</definedName>
    <definedName name="_xlnm.Print_Titles" localSheetId="3">'Section B'!$1:$20</definedName>
    <definedName name="_xlnm.Print_Titles" localSheetId="4">'Section C'!$1:$18</definedName>
    <definedName name="_xlnm.Print_Titles" localSheetId="5">'Section D(1)'!$A:$C,'Section D(1)'!$1:$14</definedName>
    <definedName name="_xlnm.Print_Titles" localSheetId="6">'Section D(2)'!$A:$C,'Section D(2)'!$1:$14</definedName>
    <definedName name="RelationList">'Allowed Values'!$B$280:$B$283</definedName>
    <definedName name="typeofentityList">'Allowed Values'!$B$270:$B$277</definedName>
    <definedName name="ValidationDate_GI">'General Info'!#REF!</definedName>
    <definedName name="ValidationDate_SectionA">'Section A'!#REF!</definedName>
    <definedName name="ValidationDate_SectionB">'Section B'!#REF!</definedName>
    <definedName name="ValidationDate_SectionC">'Section C'!$D$44</definedName>
    <definedName name="ValidationDate_SectionD" localSheetId="6">'Section D(2)'!$D$40</definedName>
    <definedName name="ValidationDate_SectionD">'Section D(1)'!$D$41</definedName>
    <definedName name="ValidationDate_SectionE">'Section E'!$C$29</definedName>
    <definedName name="ValidationDate_SectionF">'Section F'!$D$43</definedName>
    <definedName name="ValidationResult_GI">'General Info'!$C$38</definedName>
    <definedName name="ValidationResult_SectionA">'Section A'!$E$20</definedName>
    <definedName name="ValidationResult_SectionB">'Section B'!$F$14</definedName>
    <definedName name="ValidationResult_SectionC">'Section C'!$F$12</definedName>
    <definedName name="ValidationResult_SectionD" localSheetId="6">'Section D(2)'!$I$6</definedName>
    <definedName name="ValidationResult_SectionD">'Section D(1)'!$M$8</definedName>
    <definedName name="ValidationResult_SectionD_2">'Section D(2)'!$I$6</definedName>
    <definedName name="ValidationResult_SectionD1">'Section D(1)'!$M$8</definedName>
    <definedName name="ValidationResult_SectionD2">'Section D(2)'!$I$6</definedName>
    <definedName name="ValidationResult_SectionE">'Section E'!$E$29</definedName>
    <definedName name="ValidationResult_SectionF">'Section F'!$L$9</definedName>
  </definedNames>
  <calcPr calcId="145621"/>
</workbook>
</file>

<file path=xl/calcChain.xml><?xml version="1.0" encoding="utf-8"?>
<calcChain xmlns="http://schemas.openxmlformats.org/spreadsheetml/2006/main">
  <c r="L21" i="14" l="1"/>
  <c r="L20" i="14"/>
  <c r="L19" i="14"/>
  <c r="Q19" i="14"/>
  <c r="P20" i="14"/>
  <c r="P19" i="14"/>
  <c r="K20" i="6"/>
  <c r="J20" i="6"/>
  <c r="H22" i="5"/>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Q21" i="14" l="1"/>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894" i="14"/>
  <c r="P895" i="14"/>
  <c r="P896" i="14"/>
  <c r="P897" i="14"/>
  <c r="P898" i="14"/>
  <c r="P899" i="14"/>
  <c r="P900" i="14"/>
  <c r="P901" i="14"/>
  <c r="P902" i="14"/>
  <c r="P903" i="14"/>
  <c r="P904" i="14"/>
  <c r="P905" i="14"/>
  <c r="P906" i="14"/>
  <c r="P907" i="14"/>
  <c r="P908" i="14"/>
  <c r="P909" i="14"/>
  <c r="P910" i="14"/>
  <c r="P911" i="14"/>
  <c r="P912" i="14"/>
  <c r="P913" i="14"/>
  <c r="P914" i="14"/>
  <c r="P915" i="14"/>
  <c r="P916" i="14"/>
  <c r="P917" i="14"/>
  <c r="P918" i="14"/>
  <c r="P919" i="14"/>
  <c r="P920" i="14"/>
  <c r="P921" i="14"/>
  <c r="P922" i="14"/>
  <c r="P923" i="14"/>
  <c r="P924" i="14"/>
  <c r="P925" i="14"/>
  <c r="P926" i="14"/>
  <c r="P927" i="14"/>
  <c r="P928" i="14"/>
  <c r="P929" i="14"/>
  <c r="P930" i="14"/>
  <c r="P931" i="14"/>
  <c r="P932" i="14"/>
  <c r="P933" i="14"/>
  <c r="P934" i="14"/>
  <c r="P935" i="14"/>
  <c r="P936" i="14"/>
  <c r="P937" i="14"/>
  <c r="P938" i="14"/>
  <c r="P939" i="14"/>
  <c r="P940" i="14"/>
  <c r="P941" i="14"/>
  <c r="P942" i="14"/>
  <c r="P943" i="14"/>
  <c r="P944" i="14"/>
  <c r="P945" i="14"/>
  <c r="P946" i="14"/>
  <c r="P947" i="14"/>
  <c r="P948" i="14"/>
  <c r="P949" i="14"/>
  <c r="P950" i="14"/>
  <c r="P951" i="14"/>
  <c r="P952" i="14"/>
  <c r="P953" i="14"/>
  <c r="P954" i="14"/>
  <c r="P955" i="14"/>
  <c r="P956" i="14"/>
  <c r="P957" i="14"/>
  <c r="P958" i="14"/>
  <c r="P959" i="14"/>
  <c r="P960" i="14"/>
  <c r="P961" i="14"/>
  <c r="P962" i="14"/>
  <c r="P963" i="14"/>
  <c r="P964" i="14"/>
  <c r="P965" i="14"/>
  <c r="P966" i="14"/>
  <c r="P967" i="14"/>
  <c r="P968" i="14"/>
  <c r="P969" i="14"/>
  <c r="P970" i="14"/>
  <c r="P971" i="14"/>
  <c r="P972" i="14"/>
  <c r="P973" i="14"/>
  <c r="P974" i="14"/>
  <c r="P975" i="14"/>
  <c r="P976" i="14"/>
  <c r="P977" i="14"/>
  <c r="P978" i="14"/>
  <c r="P979" i="14"/>
  <c r="P980" i="14"/>
  <c r="P981" i="14"/>
  <c r="P982" i="14"/>
  <c r="P983" i="14"/>
  <c r="P984" i="14"/>
  <c r="P985" i="14"/>
  <c r="P986" i="14"/>
  <c r="P987" i="14"/>
  <c r="P988" i="14"/>
  <c r="P989" i="14"/>
  <c r="P990" i="14"/>
  <c r="P991" i="14"/>
  <c r="P992" i="14"/>
  <c r="P993" i="14"/>
  <c r="P994" i="14"/>
  <c r="P995" i="14"/>
  <c r="P996" i="14"/>
  <c r="P997" i="14"/>
  <c r="P998" i="14"/>
  <c r="P999" i="14"/>
  <c r="P1000" i="14"/>
  <c r="P1001" i="14"/>
  <c r="P1002" i="14"/>
  <c r="P1003" i="14"/>
  <c r="P1004" i="14"/>
  <c r="P1005" i="14"/>
  <c r="P1006" i="14"/>
  <c r="P1007" i="14"/>
  <c r="P1008" i="14"/>
  <c r="P1009" i="14"/>
  <c r="P1010" i="14"/>
  <c r="P1011" i="14"/>
  <c r="P1012" i="14"/>
  <c r="P1013" i="14"/>
  <c r="P1014" i="14"/>
  <c r="P1015" i="14"/>
  <c r="P1016" i="14"/>
  <c r="P1017" i="14"/>
  <c r="P1018" i="14"/>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S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Q20" i="14"/>
  <c r="I22" i="5" l="1"/>
  <c r="L14" i="6" l="1"/>
  <c r="R12" i="14"/>
  <c r="R11" i="14" l="1"/>
  <c r="S16" i="7" l="1"/>
  <c r="J15" i="5"/>
  <c r="L13" i="6" l="1"/>
  <c r="U8" i="7"/>
  <c r="C38" i="2"/>
  <c r="F21" i="5" l="1"/>
  <c r="E18" i="14" l="1"/>
  <c r="F18" i="14"/>
  <c r="G18" i="14"/>
  <c r="H18" i="14"/>
  <c r="I18" i="14"/>
  <c r="J18" i="14"/>
  <c r="K18" i="14"/>
  <c r="M18" i="14"/>
  <c r="N18" i="14"/>
  <c r="C54" i="8" l="1"/>
  <c r="C50" i="8"/>
  <c r="C48" i="8"/>
  <c r="C46" i="8"/>
  <c r="C13" i="11" l="1"/>
  <c r="L12" i="9" l="1"/>
  <c r="F18" i="5" l="1"/>
  <c r="C16" i="16" l="1"/>
  <c r="E16" i="14" l="1"/>
  <c r="C16" i="14"/>
  <c r="L16" i="14" l="1"/>
  <c r="K16" i="14"/>
  <c r="J16" i="14"/>
  <c r="H16" i="14"/>
  <c r="G16" i="14"/>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L8" i="9"/>
  <c r="E20" i="9" s="1"/>
  <c r="J14" i="5" l="1"/>
  <c r="F14" i="5" s="1"/>
  <c r="O21" i="14"/>
  <c r="L22" i="14"/>
  <c r="O22" i="14"/>
  <c r="L23" i="14"/>
  <c r="O23" i="14"/>
  <c r="L24" i="14"/>
  <c r="O24" i="14"/>
  <c r="L25" i="14"/>
  <c r="O25" i="14"/>
  <c r="L26" i="14"/>
  <c r="O26" i="14"/>
  <c r="L27" i="14"/>
  <c r="O27" i="14"/>
  <c r="L28" i="14"/>
  <c r="O28" i="14"/>
  <c r="L29" i="14"/>
  <c r="O29" i="14"/>
  <c r="L30" i="14"/>
  <c r="O30" i="14"/>
  <c r="L31" i="14"/>
  <c r="O31" i="14"/>
  <c r="L32" i="14"/>
  <c r="O32" i="14"/>
  <c r="L33" i="14"/>
  <c r="O33" i="14"/>
  <c r="L34" i="14"/>
  <c r="O34" i="14"/>
  <c r="L35" i="14"/>
  <c r="O35" i="14"/>
  <c r="L36" i="14"/>
  <c r="O36" i="14"/>
  <c r="L37" i="14"/>
  <c r="O37" i="14"/>
  <c r="L38" i="14"/>
  <c r="O38" i="14"/>
  <c r="L39" i="14"/>
  <c r="O39" i="14"/>
  <c r="L40" i="14"/>
  <c r="O40" i="14"/>
  <c r="L41" i="14"/>
  <c r="O41" i="14"/>
  <c r="L42" i="14"/>
  <c r="O42" i="14"/>
  <c r="L43" i="14"/>
  <c r="O43" i="14"/>
  <c r="L44" i="14"/>
  <c r="O44" i="14"/>
  <c r="L45" i="14"/>
  <c r="O45" i="14"/>
  <c r="L46" i="14"/>
  <c r="O46" i="14"/>
  <c r="L47" i="14"/>
  <c r="O47" i="14"/>
  <c r="L48" i="14"/>
  <c r="O48" i="14"/>
  <c r="L49" i="14"/>
  <c r="O49" i="14"/>
  <c r="L50" i="14"/>
  <c r="O50" i="14"/>
  <c r="L51" i="14"/>
  <c r="O51" i="14"/>
  <c r="L52" i="14"/>
  <c r="O52" i="14"/>
  <c r="L53" i="14"/>
  <c r="O53" i="14"/>
  <c r="L54" i="14"/>
  <c r="O54" i="14"/>
  <c r="L55" i="14"/>
  <c r="O55" i="14"/>
  <c r="L56" i="14"/>
  <c r="O56" i="14"/>
  <c r="L57" i="14"/>
  <c r="O57" i="14"/>
  <c r="L58" i="14"/>
  <c r="O58" i="14"/>
  <c r="L59" i="14"/>
  <c r="O59" i="14"/>
  <c r="L60" i="14"/>
  <c r="O60" i="14"/>
  <c r="L61" i="14"/>
  <c r="O61" i="14"/>
  <c r="L62" i="14"/>
  <c r="O62" i="14"/>
  <c r="L63" i="14"/>
  <c r="O63" i="14"/>
  <c r="L64" i="14"/>
  <c r="O64" i="14"/>
  <c r="L65" i="14"/>
  <c r="O65" i="14"/>
  <c r="L66" i="14"/>
  <c r="O66" i="14"/>
  <c r="L67" i="14"/>
  <c r="O67" i="14"/>
  <c r="L68" i="14"/>
  <c r="O68" i="14"/>
  <c r="L69" i="14"/>
  <c r="O69" i="14"/>
  <c r="L70" i="14"/>
  <c r="O70" i="14"/>
  <c r="L71" i="14"/>
  <c r="O71" i="14"/>
  <c r="L72" i="14"/>
  <c r="O72" i="14"/>
  <c r="L73" i="14"/>
  <c r="O73" i="14"/>
  <c r="L74" i="14"/>
  <c r="O74" i="14"/>
  <c r="L75" i="14"/>
  <c r="O75" i="14"/>
  <c r="L76" i="14"/>
  <c r="O76" i="14"/>
  <c r="L77" i="14"/>
  <c r="O77" i="14"/>
  <c r="L78" i="14"/>
  <c r="O78" i="14"/>
  <c r="L79" i="14"/>
  <c r="O79" i="14"/>
  <c r="L80" i="14"/>
  <c r="O80" i="14"/>
  <c r="L81" i="14"/>
  <c r="O81" i="14"/>
  <c r="L82" i="14"/>
  <c r="O82" i="14"/>
  <c r="L83" i="14"/>
  <c r="O83" i="14"/>
  <c r="L84" i="14"/>
  <c r="O84" i="14"/>
  <c r="L85" i="14"/>
  <c r="O85" i="14"/>
  <c r="L86" i="14"/>
  <c r="O86" i="14"/>
  <c r="L87" i="14"/>
  <c r="O87" i="14"/>
  <c r="L88" i="14"/>
  <c r="O88" i="14"/>
  <c r="L89" i="14"/>
  <c r="O89" i="14"/>
  <c r="L90" i="14"/>
  <c r="O90" i="14"/>
  <c r="L91" i="14"/>
  <c r="O91" i="14"/>
  <c r="L92" i="14"/>
  <c r="O92" i="14"/>
  <c r="L93" i="14"/>
  <c r="O93" i="14"/>
  <c r="L94" i="14"/>
  <c r="O94" i="14"/>
  <c r="L95" i="14"/>
  <c r="O95" i="14"/>
  <c r="L96" i="14"/>
  <c r="O96" i="14"/>
  <c r="L97" i="14"/>
  <c r="O97" i="14"/>
  <c r="L98" i="14"/>
  <c r="O98" i="14"/>
  <c r="L99" i="14"/>
  <c r="O99" i="14"/>
  <c r="L100" i="14"/>
  <c r="O100" i="14"/>
  <c r="L101" i="14"/>
  <c r="O101" i="14"/>
  <c r="L102" i="14"/>
  <c r="O102" i="14"/>
  <c r="L103" i="14"/>
  <c r="O103" i="14"/>
  <c r="L104" i="14"/>
  <c r="O104" i="14"/>
  <c r="L105" i="14"/>
  <c r="O105" i="14"/>
  <c r="L106" i="14"/>
  <c r="O106" i="14"/>
  <c r="L107" i="14"/>
  <c r="O107" i="14"/>
  <c r="L108" i="14"/>
  <c r="O108" i="14"/>
  <c r="L109" i="14"/>
  <c r="O109" i="14"/>
  <c r="L110" i="14"/>
  <c r="O110" i="14"/>
  <c r="L111" i="14"/>
  <c r="O111" i="14"/>
  <c r="L112" i="14"/>
  <c r="O112" i="14"/>
  <c r="L113" i="14"/>
  <c r="O113" i="14"/>
  <c r="L114" i="14"/>
  <c r="O114" i="14"/>
  <c r="L115" i="14"/>
  <c r="O115" i="14"/>
  <c r="L116" i="14"/>
  <c r="O116" i="14"/>
  <c r="L117" i="14"/>
  <c r="O117" i="14"/>
  <c r="L118" i="14"/>
  <c r="O118" i="14"/>
  <c r="L119" i="14"/>
  <c r="O119" i="14"/>
  <c r="L120" i="14"/>
  <c r="O120" i="14"/>
  <c r="L121" i="14"/>
  <c r="O121" i="14"/>
  <c r="L122" i="14"/>
  <c r="O122" i="14"/>
  <c r="L123" i="14"/>
  <c r="O123" i="14"/>
  <c r="L124" i="14"/>
  <c r="O124" i="14"/>
  <c r="L125" i="14"/>
  <c r="O125" i="14"/>
  <c r="L126" i="14"/>
  <c r="O126" i="14"/>
  <c r="L127" i="14"/>
  <c r="O127" i="14"/>
  <c r="L128" i="14"/>
  <c r="O128" i="14"/>
  <c r="L129" i="14"/>
  <c r="O129" i="14"/>
  <c r="L130" i="14"/>
  <c r="O130" i="14"/>
  <c r="L131" i="14"/>
  <c r="O131" i="14"/>
  <c r="L132" i="14"/>
  <c r="O132" i="14"/>
  <c r="L133" i="14"/>
  <c r="O133" i="14"/>
  <c r="L134" i="14"/>
  <c r="O134" i="14"/>
  <c r="L135" i="14"/>
  <c r="O135" i="14"/>
  <c r="L136" i="14"/>
  <c r="O136" i="14"/>
  <c r="L137" i="14"/>
  <c r="O137" i="14"/>
  <c r="L138" i="14"/>
  <c r="O138" i="14"/>
  <c r="L139" i="14"/>
  <c r="O139" i="14"/>
  <c r="L140" i="14"/>
  <c r="O140" i="14"/>
  <c r="L141" i="14"/>
  <c r="O141" i="14"/>
  <c r="L142" i="14"/>
  <c r="O142" i="14"/>
  <c r="L143" i="14"/>
  <c r="O143" i="14"/>
  <c r="L144" i="14"/>
  <c r="O144" i="14"/>
  <c r="L145" i="14"/>
  <c r="O145" i="14"/>
  <c r="L146" i="14"/>
  <c r="O146" i="14"/>
  <c r="L147" i="14"/>
  <c r="O147" i="14"/>
  <c r="L148" i="14"/>
  <c r="O148" i="14"/>
  <c r="L149" i="14"/>
  <c r="O149" i="14"/>
  <c r="L150" i="14"/>
  <c r="O150" i="14"/>
  <c r="L151" i="14"/>
  <c r="O151" i="14"/>
  <c r="L152" i="14"/>
  <c r="O152" i="14"/>
  <c r="L153" i="14"/>
  <c r="O153" i="14"/>
  <c r="L154" i="14"/>
  <c r="O154" i="14"/>
  <c r="L155" i="14"/>
  <c r="O155" i="14"/>
  <c r="L156" i="14"/>
  <c r="O156" i="14"/>
  <c r="L157" i="14"/>
  <c r="O157" i="14"/>
  <c r="L158" i="14"/>
  <c r="O158" i="14"/>
  <c r="L159" i="14"/>
  <c r="O159" i="14"/>
  <c r="L160" i="14"/>
  <c r="O160" i="14"/>
  <c r="L161" i="14"/>
  <c r="O161" i="14"/>
  <c r="L162" i="14"/>
  <c r="O162" i="14"/>
  <c r="L163" i="14"/>
  <c r="O163" i="14"/>
  <c r="L164" i="14"/>
  <c r="O164" i="14"/>
  <c r="L165" i="14"/>
  <c r="O165" i="14"/>
  <c r="L166" i="14"/>
  <c r="O166" i="14"/>
  <c r="L167" i="14"/>
  <c r="O167" i="14"/>
  <c r="L168" i="14"/>
  <c r="O168" i="14"/>
  <c r="L169" i="14"/>
  <c r="O169" i="14"/>
  <c r="L170" i="14"/>
  <c r="O170" i="14"/>
  <c r="L171" i="14"/>
  <c r="O171" i="14"/>
  <c r="L172" i="14"/>
  <c r="O172" i="14"/>
  <c r="L173" i="14"/>
  <c r="O173" i="14"/>
  <c r="L174" i="14"/>
  <c r="O174" i="14"/>
  <c r="L175" i="14"/>
  <c r="O175" i="14"/>
  <c r="L176" i="14"/>
  <c r="O176" i="14"/>
  <c r="L177" i="14"/>
  <c r="O177" i="14"/>
  <c r="L178" i="14"/>
  <c r="O178" i="14"/>
  <c r="L179" i="14"/>
  <c r="O179" i="14"/>
  <c r="L180" i="14"/>
  <c r="O180" i="14"/>
  <c r="L181" i="14"/>
  <c r="O181" i="14"/>
  <c r="L182" i="14"/>
  <c r="O182" i="14"/>
  <c r="L183" i="14"/>
  <c r="O183" i="14"/>
  <c r="L184" i="14"/>
  <c r="O184" i="14"/>
  <c r="L185" i="14"/>
  <c r="O185" i="14"/>
  <c r="L186" i="14"/>
  <c r="O186" i="14"/>
  <c r="L187" i="14"/>
  <c r="O187" i="14"/>
  <c r="L188" i="14"/>
  <c r="O188" i="14"/>
  <c r="L189" i="14"/>
  <c r="O189" i="14"/>
  <c r="L190" i="14"/>
  <c r="O190" i="14"/>
  <c r="L191" i="14"/>
  <c r="O191" i="14"/>
  <c r="L192" i="14"/>
  <c r="O192" i="14"/>
  <c r="L193" i="14"/>
  <c r="O193" i="14"/>
  <c r="L194" i="14"/>
  <c r="O194" i="14"/>
  <c r="L195" i="14"/>
  <c r="O195" i="14"/>
  <c r="L196" i="14"/>
  <c r="O196" i="14"/>
  <c r="L197" i="14"/>
  <c r="O197" i="14"/>
  <c r="L198" i="14"/>
  <c r="O198" i="14"/>
  <c r="L199" i="14"/>
  <c r="O199" i="14"/>
  <c r="L200" i="14"/>
  <c r="O200" i="14"/>
  <c r="L201" i="14"/>
  <c r="O201" i="14"/>
  <c r="L202" i="14"/>
  <c r="O202" i="14"/>
  <c r="L203" i="14"/>
  <c r="O203" i="14"/>
  <c r="L204" i="14"/>
  <c r="O204" i="14"/>
  <c r="L205" i="14"/>
  <c r="O205" i="14"/>
  <c r="L206" i="14"/>
  <c r="O206" i="14"/>
  <c r="L207" i="14"/>
  <c r="O207" i="14"/>
  <c r="L208" i="14"/>
  <c r="O208" i="14"/>
  <c r="L209" i="14"/>
  <c r="O209" i="14"/>
  <c r="L210" i="14"/>
  <c r="O210" i="14"/>
  <c r="L211" i="14"/>
  <c r="O211" i="14"/>
  <c r="L212" i="14"/>
  <c r="O212" i="14"/>
  <c r="L213" i="14"/>
  <c r="O213" i="14"/>
  <c r="L214" i="14"/>
  <c r="O214" i="14"/>
  <c r="L215" i="14"/>
  <c r="O215" i="14"/>
  <c r="L216" i="14"/>
  <c r="O216" i="14"/>
  <c r="L217" i="14"/>
  <c r="O217" i="14"/>
  <c r="L218" i="14"/>
  <c r="O218" i="14"/>
  <c r="L219" i="14"/>
  <c r="O219" i="14"/>
  <c r="L220" i="14"/>
  <c r="O220" i="14"/>
  <c r="L221" i="14"/>
  <c r="O221" i="14"/>
  <c r="L222" i="14"/>
  <c r="O222" i="14"/>
  <c r="L223" i="14"/>
  <c r="O223" i="14"/>
  <c r="L224" i="14"/>
  <c r="O224" i="14"/>
  <c r="L225" i="14"/>
  <c r="O225" i="14"/>
  <c r="L226" i="14"/>
  <c r="O226" i="14"/>
  <c r="L227" i="14"/>
  <c r="O227" i="14"/>
  <c r="L228" i="14"/>
  <c r="O228" i="14"/>
  <c r="L229" i="14"/>
  <c r="O229" i="14"/>
  <c r="L230" i="14"/>
  <c r="O230" i="14"/>
  <c r="L231" i="14"/>
  <c r="O231" i="14"/>
  <c r="L232" i="14"/>
  <c r="O232" i="14"/>
  <c r="L233" i="14"/>
  <c r="O233" i="14"/>
  <c r="L234" i="14"/>
  <c r="O234" i="14"/>
  <c r="L235" i="14"/>
  <c r="O235" i="14"/>
  <c r="L236" i="14"/>
  <c r="O236" i="14"/>
  <c r="L237" i="14"/>
  <c r="O237" i="14"/>
  <c r="L238" i="14"/>
  <c r="O238" i="14"/>
  <c r="L239" i="14"/>
  <c r="O239" i="14"/>
  <c r="L240" i="14"/>
  <c r="O240" i="14"/>
  <c r="L241" i="14"/>
  <c r="O241" i="14"/>
  <c r="L242" i="14"/>
  <c r="O242" i="14"/>
  <c r="L243" i="14"/>
  <c r="O243" i="14"/>
  <c r="L244" i="14"/>
  <c r="O244" i="14"/>
  <c r="L245" i="14"/>
  <c r="O245" i="14"/>
  <c r="L246" i="14"/>
  <c r="O246" i="14"/>
  <c r="L247" i="14"/>
  <c r="O247" i="14"/>
  <c r="L248" i="14"/>
  <c r="O248" i="14"/>
  <c r="L249" i="14"/>
  <c r="O249" i="14"/>
  <c r="L250" i="14"/>
  <c r="O250" i="14"/>
  <c r="L251" i="14"/>
  <c r="O251" i="14"/>
  <c r="L252" i="14"/>
  <c r="O252" i="14"/>
  <c r="L253" i="14"/>
  <c r="O253" i="14"/>
  <c r="L254" i="14"/>
  <c r="O254" i="14"/>
  <c r="L255" i="14"/>
  <c r="O255" i="14"/>
  <c r="L256" i="14"/>
  <c r="O256" i="14"/>
  <c r="L257" i="14"/>
  <c r="O257" i="14"/>
  <c r="L258" i="14"/>
  <c r="O258" i="14"/>
  <c r="L259" i="14"/>
  <c r="O259" i="14"/>
  <c r="L260" i="14"/>
  <c r="O260" i="14"/>
  <c r="L261" i="14"/>
  <c r="O261" i="14"/>
  <c r="L262" i="14"/>
  <c r="O262" i="14"/>
  <c r="L263" i="14"/>
  <c r="O263" i="14"/>
  <c r="L264" i="14"/>
  <c r="O264" i="14"/>
  <c r="L265" i="14"/>
  <c r="O265" i="14"/>
  <c r="L266" i="14"/>
  <c r="O266" i="14"/>
  <c r="L267" i="14"/>
  <c r="O267" i="14"/>
  <c r="L268" i="14"/>
  <c r="O268" i="14"/>
  <c r="L269" i="14"/>
  <c r="O269" i="14"/>
  <c r="L270" i="14"/>
  <c r="O270" i="14"/>
  <c r="L271" i="14"/>
  <c r="O271" i="14"/>
  <c r="L272" i="14"/>
  <c r="O272" i="14"/>
  <c r="L273" i="14"/>
  <c r="O273" i="14"/>
  <c r="L274" i="14"/>
  <c r="O274" i="14"/>
  <c r="L275" i="14"/>
  <c r="O275" i="14"/>
  <c r="L276" i="14"/>
  <c r="O276" i="14"/>
  <c r="L277" i="14"/>
  <c r="O277" i="14"/>
  <c r="L278" i="14"/>
  <c r="O278" i="14"/>
  <c r="L279" i="14"/>
  <c r="O279" i="14"/>
  <c r="L280" i="14"/>
  <c r="O280" i="14"/>
  <c r="L281" i="14"/>
  <c r="O281" i="14"/>
  <c r="L282" i="14"/>
  <c r="O282" i="14"/>
  <c r="L283" i="14"/>
  <c r="O283" i="14"/>
  <c r="L284" i="14"/>
  <c r="O284" i="14"/>
  <c r="L285" i="14"/>
  <c r="O285" i="14"/>
  <c r="L286" i="14"/>
  <c r="O286" i="14"/>
  <c r="L287" i="14"/>
  <c r="O287" i="14"/>
  <c r="L288" i="14"/>
  <c r="O288" i="14"/>
  <c r="L289" i="14"/>
  <c r="O289" i="14"/>
  <c r="L290" i="14"/>
  <c r="O290" i="14"/>
  <c r="L291" i="14"/>
  <c r="O291" i="14"/>
  <c r="L292" i="14"/>
  <c r="O292" i="14"/>
  <c r="L293" i="14"/>
  <c r="O293" i="14"/>
  <c r="L294" i="14"/>
  <c r="O294" i="14"/>
  <c r="L295" i="14"/>
  <c r="O295" i="14"/>
  <c r="L296" i="14"/>
  <c r="O296" i="14"/>
  <c r="L297" i="14"/>
  <c r="O297" i="14"/>
  <c r="L298" i="14"/>
  <c r="O298" i="14"/>
  <c r="L299" i="14"/>
  <c r="O299" i="14"/>
  <c r="L300" i="14"/>
  <c r="O300" i="14"/>
  <c r="L301" i="14"/>
  <c r="O301" i="14"/>
  <c r="L302" i="14"/>
  <c r="O302" i="14"/>
  <c r="L303" i="14"/>
  <c r="O303" i="14"/>
  <c r="L304" i="14"/>
  <c r="O304" i="14"/>
  <c r="L305" i="14"/>
  <c r="O305" i="14"/>
  <c r="L306" i="14"/>
  <c r="O306" i="14"/>
  <c r="L307" i="14"/>
  <c r="O307" i="14"/>
  <c r="L308" i="14"/>
  <c r="O308" i="14"/>
  <c r="L309" i="14"/>
  <c r="O309" i="14"/>
  <c r="L310" i="14"/>
  <c r="O310" i="14"/>
  <c r="L311" i="14"/>
  <c r="O311" i="14"/>
  <c r="L312" i="14"/>
  <c r="O312" i="14"/>
  <c r="L313" i="14"/>
  <c r="O313" i="14"/>
  <c r="L314" i="14"/>
  <c r="O314" i="14"/>
  <c r="L315" i="14"/>
  <c r="O315" i="14"/>
  <c r="L316" i="14"/>
  <c r="O316" i="14"/>
  <c r="L317" i="14"/>
  <c r="O317" i="14"/>
  <c r="L318" i="14"/>
  <c r="O318" i="14"/>
  <c r="L319" i="14"/>
  <c r="O319" i="14"/>
  <c r="L320" i="14"/>
  <c r="O320" i="14"/>
  <c r="L321" i="14"/>
  <c r="O321" i="14"/>
  <c r="L322" i="14"/>
  <c r="O322" i="14"/>
  <c r="L323" i="14"/>
  <c r="O323" i="14"/>
  <c r="L324" i="14"/>
  <c r="O324" i="14"/>
  <c r="L325" i="14"/>
  <c r="O325" i="14"/>
  <c r="L326" i="14"/>
  <c r="O326" i="14"/>
  <c r="L327" i="14"/>
  <c r="O327" i="14"/>
  <c r="L328" i="14"/>
  <c r="O328" i="14"/>
  <c r="L329" i="14"/>
  <c r="O329" i="14"/>
  <c r="L330" i="14"/>
  <c r="O330" i="14"/>
  <c r="L331" i="14"/>
  <c r="O331" i="14"/>
  <c r="L332" i="14"/>
  <c r="O332" i="14"/>
  <c r="L333" i="14"/>
  <c r="O333" i="14"/>
  <c r="L334" i="14"/>
  <c r="O334" i="14"/>
  <c r="L335" i="14"/>
  <c r="O335" i="14"/>
  <c r="L336" i="14"/>
  <c r="O336" i="14"/>
  <c r="L337" i="14"/>
  <c r="O337" i="14"/>
  <c r="L338" i="14"/>
  <c r="O338" i="14"/>
  <c r="L339" i="14"/>
  <c r="O339" i="14"/>
  <c r="L340" i="14"/>
  <c r="O340" i="14"/>
  <c r="L341" i="14"/>
  <c r="O341" i="14"/>
  <c r="L342" i="14"/>
  <c r="O342" i="14"/>
  <c r="L343" i="14"/>
  <c r="O343" i="14"/>
  <c r="L344" i="14"/>
  <c r="O344" i="14"/>
  <c r="L345" i="14"/>
  <c r="O345" i="14"/>
  <c r="L346" i="14"/>
  <c r="O346" i="14"/>
  <c r="L347" i="14"/>
  <c r="O347" i="14"/>
  <c r="L348" i="14"/>
  <c r="O348" i="14"/>
  <c r="L349" i="14"/>
  <c r="O349" i="14"/>
  <c r="L350" i="14"/>
  <c r="O350" i="14"/>
  <c r="L351" i="14"/>
  <c r="O351" i="14"/>
  <c r="L352" i="14"/>
  <c r="O352" i="14"/>
  <c r="L353" i="14"/>
  <c r="O353" i="14"/>
  <c r="L354" i="14"/>
  <c r="O354" i="14"/>
  <c r="L355" i="14"/>
  <c r="O355" i="14"/>
  <c r="L356" i="14"/>
  <c r="O356" i="14"/>
  <c r="L357" i="14"/>
  <c r="O357" i="14"/>
  <c r="L358" i="14"/>
  <c r="O358" i="14"/>
  <c r="L359" i="14"/>
  <c r="O359" i="14"/>
  <c r="L360" i="14"/>
  <c r="O360" i="14"/>
  <c r="L361" i="14"/>
  <c r="O361" i="14"/>
  <c r="L362" i="14"/>
  <c r="O362" i="14"/>
  <c r="L363" i="14"/>
  <c r="O363" i="14"/>
  <c r="L364" i="14"/>
  <c r="O364" i="14"/>
  <c r="L365" i="14"/>
  <c r="O365" i="14"/>
  <c r="L366" i="14"/>
  <c r="O366" i="14"/>
  <c r="L367" i="14"/>
  <c r="O367" i="14"/>
  <c r="L368" i="14"/>
  <c r="O368" i="14"/>
  <c r="L369" i="14"/>
  <c r="O369" i="14"/>
  <c r="L370" i="14"/>
  <c r="O370" i="14"/>
  <c r="L371" i="14"/>
  <c r="O371" i="14"/>
  <c r="L372" i="14"/>
  <c r="O372" i="14"/>
  <c r="L373" i="14"/>
  <c r="O373" i="14"/>
  <c r="L374" i="14"/>
  <c r="O374" i="14"/>
  <c r="L375" i="14"/>
  <c r="O375" i="14"/>
  <c r="L376" i="14"/>
  <c r="O376" i="14"/>
  <c r="L377" i="14"/>
  <c r="O377" i="14"/>
  <c r="L378" i="14"/>
  <c r="O378" i="14"/>
  <c r="L379" i="14"/>
  <c r="O379" i="14"/>
  <c r="L380" i="14"/>
  <c r="O380" i="14"/>
  <c r="L381" i="14"/>
  <c r="O381" i="14"/>
  <c r="L382" i="14"/>
  <c r="O382" i="14"/>
  <c r="L383" i="14"/>
  <c r="O383" i="14"/>
  <c r="L384" i="14"/>
  <c r="O384" i="14"/>
  <c r="L385" i="14"/>
  <c r="O385" i="14"/>
  <c r="L386" i="14"/>
  <c r="O386" i="14"/>
  <c r="L387" i="14"/>
  <c r="O387" i="14"/>
  <c r="L388" i="14"/>
  <c r="O388" i="14"/>
  <c r="L389" i="14"/>
  <c r="O389" i="14"/>
  <c r="L390" i="14"/>
  <c r="O390" i="14"/>
  <c r="L391" i="14"/>
  <c r="O391" i="14"/>
  <c r="L392" i="14"/>
  <c r="O392" i="14"/>
  <c r="L393" i="14"/>
  <c r="O393" i="14"/>
  <c r="L394" i="14"/>
  <c r="O394" i="14"/>
  <c r="L395" i="14"/>
  <c r="O395" i="14"/>
  <c r="L396" i="14"/>
  <c r="O396" i="14"/>
  <c r="L397" i="14"/>
  <c r="O397" i="14"/>
  <c r="L398" i="14"/>
  <c r="O398" i="14"/>
  <c r="L399" i="14"/>
  <c r="O399" i="14"/>
  <c r="L400" i="14"/>
  <c r="O400" i="14"/>
  <c r="L401" i="14"/>
  <c r="O401" i="14"/>
  <c r="L402" i="14"/>
  <c r="O402" i="14"/>
  <c r="L403" i="14"/>
  <c r="O403" i="14"/>
  <c r="L404" i="14"/>
  <c r="O404" i="14"/>
  <c r="L405" i="14"/>
  <c r="O405" i="14"/>
  <c r="L406" i="14"/>
  <c r="O406" i="14"/>
  <c r="L407" i="14"/>
  <c r="O407" i="14"/>
  <c r="L408" i="14"/>
  <c r="O408" i="14"/>
  <c r="L409" i="14"/>
  <c r="O409" i="14"/>
  <c r="L410" i="14"/>
  <c r="O410" i="14"/>
  <c r="L411" i="14"/>
  <c r="O411" i="14"/>
  <c r="L412" i="14"/>
  <c r="O412" i="14"/>
  <c r="L413" i="14"/>
  <c r="O413" i="14"/>
  <c r="L414" i="14"/>
  <c r="O414" i="14"/>
  <c r="L415" i="14"/>
  <c r="O415" i="14"/>
  <c r="L416" i="14"/>
  <c r="O416" i="14"/>
  <c r="L417" i="14"/>
  <c r="O417" i="14"/>
  <c r="L418" i="14"/>
  <c r="O418" i="14"/>
  <c r="L419" i="14"/>
  <c r="O419" i="14"/>
  <c r="L420" i="14"/>
  <c r="O420" i="14"/>
  <c r="L421" i="14"/>
  <c r="O421" i="14"/>
  <c r="L422" i="14"/>
  <c r="O422" i="14"/>
  <c r="L423" i="14"/>
  <c r="O423" i="14"/>
  <c r="L424" i="14"/>
  <c r="O424" i="14"/>
  <c r="L425" i="14"/>
  <c r="O425" i="14"/>
  <c r="L426" i="14"/>
  <c r="O426" i="14"/>
  <c r="L427" i="14"/>
  <c r="O427" i="14"/>
  <c r="L428" i="14"/>
  <c r="O428" i="14"/>
  <c r="L429" i="14"/>
  <c r="O429" i="14"/>
  <c r="L430" i="14"/>
  <c r="O430" i="14"/>
  <c r="L431" i="14"/>
  <c r="O431" i="14"/>
  <c r="L432" i="14"/>
  <c r="O432" i="14"/>
  <c r="L433" i="14"/>
  <c r="O433" i="14"/>
  <c r="L434" i="14"/>
  <c r="O434" i="14"/>
  <c r="L435" i="14"/>
  <c r="O435" i="14"/>
  <c r="L436" i="14"/>
  <c r="O436" i="14"/>
  <c r="L437" i="14"/>
  <c r="O437" i="14"/>
  <c r="L438" i="14"/>
  <c r="O438" i="14"/>
  <c r="L439" i="14"/>
  <c r="O439" i="14"/>
  <c r="L440" i="14"/>
  <c r="O440" i="14"/>
  <c r="L441" i="14"/>
  <c r="O441" i="14"/>
  <c r="L442" i="14"/>
  <c r="O442" i="14"/>
  <c r="L443" i="14"/>
  <c r="O443" i="14"/>
  <c r="L444" i="14"/>
  <c r="O444" i="14"/>
  <c r="L445" i="14"/>
  <c r="O445" i="14"/>
  <c r="L446" i="14"/>
  <c r="O446" i="14"/>
  <c r="L447" i="14"/>
  <c r="O447" i="14"/>
  <c r="L448" i="14"/>
  <c r="O448" i="14"/>
  <c r="L449" i="14"/>
  <c r="O449" i="14"/>
  <c r="L450" i="14"/>
  <c r="O450" i="14"/>
  <c r="L451" i="14"/>
  <c r="O451" i="14"/>
  <c r="L452" i="14"/>
  <c r="O452" i="14"/>
  <c r="L453" i="14"/>
  <c r="O453" i="14"/>
  <c r="L454" i="14"/>
  <c r="O454" i="14"/>
  <c r="L455" i="14"/>
  <c r="O455" i="14"/>
  <c r="L456" i="14"/>
  <c r="O456" i="14"/>
  <c r="L457" i="14"/>
  <c r="O457" i="14"/>
  <c r="L458" i="14"/>
  <c r="O458" i="14"/>
  <c r="L459" i="14"/>
  <c r="O459" i="14"/>
  <c r="L460" i="14"/>
  <c r="O460" i="14"/>
  <c r="L461" i="14"/>
  <c r="O461" i="14"/>
  <c r="L462" i="14"/>
  <c r="O462" i="14"/>
  <c r="L463" i="14"/>
  <c r="O463" i="14"/>
  <c r="L464" i="14"/>
  <c r="O464" i="14"/>
  <c r="L465" i="14"/>
  <c r="O465" i="14"/>
  <c r="L466" i="14"/>
  <c r="O466" i="14"/>
  <c r="L467" i="14"/>
  <c r="O467" i="14"/>
  <c r="L468" i="14"/>
  <c r="O468" i="14"/>
  <c r="L469" i="14"/>
  <c r="O469" i="14"/>
  <c r="L470" i="14"/>
  <c r="O470" i="14"/>
  <c r="L471" i="14"/>
  <c r="O471" i="14"/>
  <c r="L472" i="14"/>
  <c r="O472" i="14"/>
  <c r="L473" i="14"/>
  <c r="O473" i="14"/>
  <c r="L474" i="14"/>
  <c r="O474" i="14"/>
  <c r="L475" i="14"/>
  <c r="O475" i="14"/>
  <c r="L476" i="14"/>
  <c r="O476" i="14"/>
  <c r="L477" i="14"/>
  <c r="O477" i="14"/>
  <c r="L478" i="14"/>
  <c r="O478" i="14"/>
  <c r="L479" i="14"/>
  <c r="O479" i="14"/>
  <c r="L480" i="14"/>
  <c r="O480" i="14"/>
  <c r="L481" i="14"/>
  <c r="O481" i="14"/>
  <c r="L482" i="14"/>
  <c r="O482" i="14"/>
  <c r="L483" i="14"/>
  <c r="O483" i="14"/>
  <c r="L484" i="14"/>
  <c r="O484" i="14"/>
  <c r="L485" i="14"/>
  <c r="O485" i="14"/>
  <c r="L486" i="14"/>
  <c r="O486" i="14"/>
  <c r="L487" i="14"/>
  <c r="O487" i="14"/>
  <c r="L488" i="14"/>
  <c r="O488" i="14"/>
  <c r="L489" i="14"/>
  <c r="O489" i="14"/>
  <c r="L490" i="14"/>
  <c r="O490" i="14"/>
  <c r="L491" i="14"/>
  <c r="O491" i="14"/>
  <c r="L492" i="14"/>
  <c r="O492" i="14"/>
  <c r="L493" i="14"/>
  <c r="O493" i="14"/>
  <c r="L494" i="14"/>
  <c r="O494" i="14"/>
  <c r="L495" i="14"/>
  <c r="O495" i="14"/>
  <c r="L496" i="14"/>
  <c r="O496" i="14"/>
  <c r="L497" i="14"/>
  <c r="O497" i="14"/>
  <c r="L498" i="14"/>
  <c r="O498" i="14"/>
  <c r="L499" i="14"/>
  <c r="O499" i="14"/>
  <c r="L500" i="14"/>
  <c r="O500" i="14"/>
  <c r="L501" i="14"/>
  <c r="O501" i="14"/>
  <c r="L502" i="14"/>
  <c r="O502" i="14"/>
  <c r="L503" i="14"/>
  <c r="O503" i="14"/>
  <c r="L504" i="14"/>
  <c r="O504" i="14"/>
  <c r="L505" i="14"/>
  <c r="O505" i="14"/>
  <c r="L506" i="14"/>
  <c r="O506" i="14"/>
  <c r="L507" i="14"/>
  <c r="O507" i="14"/>
  <c r="L508" i="14"/>
  <c r="O508" i="14"/>
  <c r="L509" i="14"/>
  <c r="O509" i="14"/>
  <c r="L510" i="14"/>
  <c r="O510" i="14"/>
  <c r="L511" i="14"/>
  <c r="O511" i="14"/>
  <c r="L512" i="14"/>
  <c r="O512" i="14"/>
  <c r="L513" i="14"/>
  <c r="O513" i="14"/>
  <c r="L514" i="14"/>
  <c r="O514" i="14"/>
  <c r="L515" i="14"/>
  <c r="O515" i="14"/>
  <c r="L516" i="14"/>
  <c r="O516" i="14"/>
  <c r="L517" i="14"/>
  <c r="O517" i="14"/>
  <c r="L518" i="14"/>
  <c r="O518" i="14"/>
  <c r="L519" i="14"/>
  <c r="O519" i="14"/>
  <c r="L520" i="14"/>
  <c r="O520" i="14"/>
  <c r="L521" i="14"/>
  <c r="O521" i="14"/>
  <c r="L522" i="14"/>
  <c r="O522" i="14"/>
  <c r="L523" i="14"/>
  <c r="O523" i="14"/>
  <c r="L524" i="14"/>
  <c r="O524" i="14"/>
  <c r="L525" i="14"/>
  <c r="O525" i="14"/>
  <c r="L526" i="14"/>
  <c r="O526" i="14"/>
  <c r="L527" i="14"/>
  <c r="O527" i="14"/>
  <c r="L528" i="14"/>
  <c r="O528" i="14"/>
  <c r="L529" i="14"/>
  <c r="O529" i="14"/>
  <c r="L530" i="14"/>
  <c r="O530" i="14"/>
  <c r="L531" i="14"/>
  <c r="O531" i="14"/>
  <c r="L532" i="14"/>
  <c r="O532" i="14"/>
  <c r="L533" i="14"/>
  <c r="O533" i="14"/>
  <c r="L534" i="14"/>
  <c r="O534" i="14"/>
  <c r="L535" i="14"/>
  <c r="O535" i="14"/>
  <c r="L536" i="14"/>
  <c r="O536" i="14"/>
  <c r="L537" i="14"/>
  <c r="O537" i="14"/>
  <c r="L538" i="14"/>
  <c r="O538" i="14"/>
  <c r="L539" i="14"/>
  <c r="O539" i="14"/>
  <c r="L540" i="14"/>
  <c r="O540" i="14"/>
  <c r="L541" i="14"/>
  <c r="O541" i="14"/>
  <c r="L542" i="14"/>
  <c r="O542" i="14"/>
  <c r="L543" i="14"/>
  <c r="O543" i="14"/>
  <c r="L544" i="14"/>
  <c r="O544" i="14"/>
  <c r="L545" i="14"/>
  <c r="O545" i="14"/>
  <c r="L546" i="14"/>
  <c r="O546" i="14"/>
  <c r="L547" i="14"/>
  <c r="O547" i="14"/>
  <c r="L548" i="14"/>
  <c r="O548" i="14"/>
  <c r="L549" i="14"/>
  <c r="O549" i="14"/>
  <c r="L550" i="14"/>
  <c r="O550" i="14"/>
  <c r="L551" i="14"/>
  <c r="O551" i="14"/>
  <c r="L552" i="14"/>
  <c r="O552" i="14"/>
  <c r="L553" i="14"/>
  <c r="O553" i="14"/>
  <c r="L554" i="14"/>
  <c r="O554" i="14"/>
  <c r="L555" i="14"/>
  <c r="O555" i="14"/>
  <c r="L556" i="14"/>
  <c r="O556" i="14"/>
  <c r="L557" i="14"/>
  <c r="O557" i="14"/>
  <c r="L558" i="14"/>
  <c r="O558" i="14"/>
  <c r="L559" i="14"/>
  <c r="O559" i="14"/>
  <c r="L560" i="14"/>
  <c r="O560" i="14"/>
  <c r="L561" i="14"/>
  <c r="O561" i="14"/>
  <c r="L562" i="14"/>
  <c r="O562" i="14"/>
  <c r="L563" i="14"/>
  <c r="O563" i="14"/>
  <c r="L564" i="14"/>
  <c r="O564" i="14"/>
  <c r="L565" i="14"/>
  <c r="O565" i="14"/>
  <c r="L566" i="14"/>
  <c r="O566" i="14"/>
  <c r="L567" i="14"/>
  <c r="O567" i="14"/>
  <c r="L568" i="14"/>
  <c r="O568" i="14"/>
  <c r="L569" i="14"/>
  <c r="O569" i="14"/>
  <c r="L570" i="14"/>
  <c r="O570" i="14"/>
  <c r="L571" i="14"/>
  <c r="O571" i="14"/>
  <c r="L572" i="14"/>
  <c r="O572" i="14"/>
  <c r="L573" i="14"/>
  <c r="O573" i="14"/>
  <c r="L574" i="14"/>
  <c r="O574" i="14"/>
  <c r="L575" i="14"/>
  <c r="O575" i="14"/>
  <c r="L576" i="14"/>
  <c r="O576" i="14"/>
  <c r="L577" i="14"/>
  <c r="O577" i="14"/>
  <c r="L578" i="14"/>
  <c r="O578" i="14"/>
  <c r="L579" i="14"/>
  <c r="O579" i="14"/>
  <c r="L580" i="14"/>
  <c r="O580" i="14"/>
  <c r="L581" i="14"/>
  <c r="O581" i="14"/>
  <c r="L582" i="14"/>
  <c r="O582" i="14"/>
  <c r="L583" i="14"/>
  <c r="O583" i="14"/>
  <c r="L584" i="14"/>
  <c r="O584" i="14"/>
  <c r="L585" i="14"/>
  <c r="O585" i="14"/>
  <c r="L586" i="14"/>
  <c r="O586" i="14"/>
  <c r="L587" i="14"/>
  <c r="O587" i="14"/>
  <c r="L588" i="14"/>
  <c r="O588" i="14"/>
  <c r="L589" i="14"/>
  <c r="O589" i="14"/>
  <c r="L590" i="14"/>
  <c r="O590" i="14"/>
  <c r="L591" i="14"/>
  <c r="O591" i="14"/>
  <c r="L592" i="14"/>
  <c r="O592" i="14"/>
  <c r="L593" i="14"/>
  <c r="O593" i="14"/>
  <c r="L594" i="14"/>
  <c r="O594" i="14"/>
  <c r="L595" i="14"/>
  <c r="O595" i="14"/>
  <c r="L596" i="14"/>
  <c r="O596" i="14"/>
  <c r="L597" i="14"/>
  <c r="O597" i="14"/>
  <c r="L598" i="14"/>
  <c r="O598" i="14"/>
  <c r="L599" i="14"/>
  <c r="O599" i="14"/>
  <c r="L600" i="14"/>
  <c r="O600" i="14"/>
  <c r="L601" i="14"/>
  <c r="O601" i="14"/>
  <c r="L602" i="14"/>
  <c r="O602" i="14"/>
  <c r="L603" i="14"/>
  <c r="O603" i="14"/>
  <c r="L604" i="14"/>
  <c r="O604" i="14"/>
  <c r="L605" i="14"/>
  <c r="O605" i="14"/>
  <c r="L606" i="14"/>
  <c r="O606" i="14"/>
  <c r="L607" i="14"/>
  <c r="O607" i="14"/>
  <c r="L608" i="14"/>
  <c r="O608" i="14"/>
  <c r="L609" i="14"/>
  <c r="O609" i="14"/>
  <c r="L610" i="14"/>
  <c r="O610" i="14"/>
  <c r="L611" i="14"/>
  <c r="O611" i="14"/>
  <c r="L612" i="14"/>
  <c r="O612" i="14"/>
  <c r="L613" i="14"/>
  <c r="O613" i="14"/>
  <c r="L614" i="14"/>
  <c r="O614" i="14"/>
  <c r="L615" i="14"/>
  <c r="O615" i="14"/>
  <c r="L616" i="14"/>
  <c r="O616" i="14"/>
  <c r="L617" i="14"/>
  <c r="O617" i="14"/>
  <c r="L618" i="14"/>
  <c r="O618" i="14"/>
  <c r="L619" i="14"/>
  <c r="O619" i="14"/>
  <c r="L620" i="14"/>
  <c r="O620" i="14"/>
  <c r="L621" i="14"/>
  <c r="O621" i="14"/>
  <c r="L622" i="14"/>
  <c r="O622" i="14"/>
  <c r="L623" i="14"/>
  <c r="O623" i="14"/>
  <c r="L624" i="14"/>
  <c r="O624" i="14"/>
  <c r="L625" i="14"/>
  <c r="O625" i="14"/>
  <c r="L626" i="14"/>
  <c r="O626" i="14"/>
  <c r="L627" i="14"/>
  <c r="O627" i="14"/>
  <c r="L628" i="14"/>
  <c r="O628" i="14"/>
  <c r="L629" i="14"/>
  <c r="O629" i="14"/>
  <c r="L630" i="14"/>
  <c r="O630" i="14"/>
  <c r="L631" i="14"/>
  <c r="O631" i="14"/>
  <c r="L632" i="14"/>
  <c r="O632" i="14"/>
  <c r="L633" i="14"/>
  <c r="O633" i="14"/>
  <c r="L634" i="14"/>
  <c r="O634" i="14"/>
  <c r="L635" i="14"/>
  <c r="O635" i="14"/>
  <c r="L636" i="14"/>
  <c r="O636" i="14"/>
  <c r="L637" i="14"/>
  <c r="O637" i="14"/>
  <c r="L638" i="14"/>
  <c r="O638" i="14"/>
  <c r="L639" i="14"/>
  <c r="O639" i="14"/>
  <c r="L640" i="14"/>
  <c r="O640" i="14"/>
  <c r="L641" i="14"/>
  <c r="O641" i="14"/>
  <c r="L642" i="14"/>
  <c r="O642" i="14"/>
  <c r="L643" i="14"/>
  <c r="O643" i="14"/>
  <c r="L644" i="14"/>
  <c r="O644" i="14"/>
  <c r="L645" i="14"/>
  <c r="O645" i="14"/>
  <c r="L646" i="14"/>
  <c r="O646" i="14"/>
  <c r="L647" i="14"/>
  <c r="O647" i="14"/>
  <c r="L648" i="14"/>
  <c r="O648" i="14"/>
  <c r="L649" i="14"/>
  <c r="O649" i="14"/>
  <c r="L650" i="14"/>
  <c r="O650" i="14"/>
  <c r="L651" i="14"/>
  <c r="O651" i="14"/>
  <c r="L652" i="14"/>
  <c r="O652" i="14"/>
  <c r="L653" i="14"/>
  <c r="O653" i="14"/>
  <c r="L654" i="14"/>
  <c r="O654" i="14"/>
  <c r="L655" i="14"/>
  <c r="O655" i="14"/>
  <c r="L656" i="14"/>
  <c r="O656" i="14"/>
  <c r="L657" i="14"/>
  <c r="O657" i="14"/>
  <c r="L658" i="14"/>
  <c r="O658" i="14"/>
  <c r="L659" i="14"/>
  <c r="O659" i="14"/>
  <c r="L660" i="14"/>
  <c r="O660" i="14"/>
  <c r="L661" i="14"/>
  <c r="O661" i="14"/>
  <c r="L662" i="14"/>
  <c r="O662" i="14"/>
  <c r="L663" i="14"/>
  <c r="O663" i="14"/>
  <c r="L664" i="14"/>
  <c r="O664" i="14"/>
  <c r="L665" i="14"/>
  <c r="O665" i="14"/>
  <c r="L666" i="14"/>
  <c r="O666" i="14"/>
  <c r="L667" i="14"/>
  <c r="O667" i="14"/>
  <c r="L668" i="14"/>
  <c r="O668" i="14"/>
  <c r="L669" i="14"/>
  <c r="O669" i="14"/>
  <c r="L670" i="14"/>
  <c r="O670" i="14"/>
  <c r="L671" i="14"/>
  <c r="O671" i="14"/>
  <c r="L672" i="14"/>
  <c r="O672" i="14"/>
  <c r="L673" i="14"/>
  <c r="O673" i="14"/>
  <c r="L674" i="14"/>
  <c r="O674" i="14"/>
  <c r="L675" i="14"/>
  <c r="O675" i="14"/>
  <c r="L676" i="14"/>
  <c r="O676" i="14"/>
  <c r="L677" i="14"/>
  <c r="O677" i="14"/>
  <c r="L678" i="14"/>
  <c r="O678" i="14"/>
  <c r="L679" i="14"/>
  <c r="O679" i="14"/>
  <c r="L680" i="14"/>
  <c r="O680" i="14"/>
  <c r="L681" i="14"/>
  <c r="O681" i="14"/>
  <c r="L682" i="14"/>
  <c r="O682" i="14"/>
  <c r="L683" i="14"/>
  <c r="O683" i="14"/>
  <c r="L684" i="14"/>
  <c r="O684" i="14"/>
  <c r="L685" i="14"/>
  <c r="O685" i="14"/>
  <c r="L686" i="14"/>
  <c r="O686" i="14"/>
  <c r="L687" i="14"/>
  <c r="O687" i="14"/>
  <c r="L688" i="14"/>
  <c r="O688" i="14"/>
  <c r="L689" i="14"/>
  <c r="O689" i="14"/>
  <c r="L690" i="14"/>
  <c r="O690" i="14"/>
  <c r="L691" i="14"/>
  <c r="O691" i="14"/>
  <c r="L692" i="14"/>
  <c r="O692" i="14"/>
  <c r="L693" i="14"/>
  <c r="O693" i="14"/>
  <c r="L694" i="14"/>
  <c r="O694" i="14"/>
  <c r="L695" i="14"/>
  <c r="O695" i="14"/>
  <c r="L696" i="14"/>
  <c r="O696" i="14"/>
  <c r="L697" i="14"/>
  <c r="O697" i="14"/>
  <c r="L698" i="14"/>
  <c r="O698" i="14"/>
  <c r="L699" i="14"/>
  <c r="O699" i="14"/>
  <c r="L700" i="14"/>
  <c r="O700" i="14"/>
  <c r="L701" i="14"/>
  <c r="O701" i="14"/>
  <c r="L702" i="14"/>
  <c r="O702" i="14"/>
  <c r="L703" i="14"/>
  <c r="O703" i="14"/>
  <c r="L704" i="14"/>
  <c r="O704" i="14"/>
  <c r="L705" i="14"/>
  <c r="O705" i="14"/>
  <c r="L706" i="14"/>
  <c r="O706" i="14"/>
  <c r="L707" i="14"/>
  <c r="O707" i="14"/>
  <c r="L708" i="14"/>
  <c r="O708" i="14"/>
  <c r="L709" i="14"/>
  <c r="O709" i="14"/>
  <c r="L710" i="14"/>
  <c r="O710" i="14"/>
  <c r="L711" i="14"/>
  <c r="O711" i="14"/>
  <c r="L712" i="14"/>
  <c r="O712" i="14"/>
  <c r="L713" i="14"/>
  <c r="O713" i="14"/>
  <c r="L714" i="14"/>
  <c r="O714" i="14"/>
  <c r="L715" i="14"/>
  <c r="O715" i="14"/>
  <c r="L716" i="14"/>
  <c r="O716" i="14"/>
  <c r="L717" i="14"/>
  <c r="O717" i="14"/>
  <c r="L718" i="14"/>
  <c r="O718" i="14"/>
  <c r="L719" i="14"/>
  <c r="O719" i="14"/>
  <c r="L720" i="14"/>
  <c r="O720" i="14"/>
  <c r="L721" i="14"/>
  <c r="O721" i="14"/>
  <c r="L722" i="14"/>
  <c r="O722" i="14"/>
  <c r="L723" i="14"/>
  <c r="O723" i="14"/>
  <c r="L724" i="14"/>
  <c r="O724" i="14"/>
  <c r="L725" i="14"/>
  <c r="O725" i="14"/>
  <c r="L726" i="14"/>
  <c r="O726" i="14"/>
  <c r="L727" i="14"/>
  <c r="O727" i="14"/>
  <c r="L728" i="14"/>
  <c r="O728" i="14"/>
  <c r="L729" i="14"/>
  <c r="O729" i="14"/>
  <c r="L730" i="14"/>
  <c r="O730" i="14"/>
  <c r="L731" i="14"/>
  <c r="O731" i="14"/>
  <c r="L732" i="14"/>
  <c r="O732" i="14"/>
  <c r="L733" i="14"/>
  <c r="O733" i="14"/>
  <c r="L734" i="14"/>
  <c r="O734" i="14"/>
  <c r="L735" i="14"/>
  <c r="O735" i="14"/>
  <c r="L736" i="14"/>
  <c r="O736" i="14"/>
  <c r="L737" i="14"/>
  <c r="O737" i="14"/>
  <c r="L738" i="14"/>
  <c r="O738" i="14"/>
  <c r="L739" i="14"/>
  <c r="O739" i="14"/>
  <c r="L740" i="14"/>
  <c r="O740" i="14"/>
  <c r="L741" i="14"/>
  <c r="O741" i="14"/>
  <c r="L742" i="14"/>
  <c r="O742" i="14"/>
  <c r="L743" i="14"/>
  <c r="O743" i="14"/>
  <c r="L744" i="14"/>
  <c r="O744" i="14"/>
  <c r="L745" i="14"/>
  <c r="O745" i="14"/>
  <c r="L746" i="14"/>
  <c r="O746" i="14"/>
  <c r="L747" i="14"/>
  <c r="O747" i="14"/>
  <c r="L748" i="14"/>
  <c r="O748" i="14"/>
  <c r="L749" i="14"/>
  <c r="O749" i="14"/>
  <c r="L750" i="14"/>
  <c r="O750" i="14"/>
  <c r="L751" i="14"/>
  <c r="O751" i="14"/>
  <c r="L752" i="14"/>
  <c r="O752" i="14"/>
  <c r="L753" i="14"/>
  <c r="O753" i="14"/>
  <c r="L754" i="14"/>
  <c r="O754" i="14"/>
  <c r="L755" i="14"/>
  <c r="O755" i="14"/>
  <c r="L756" i="14"/>
  <c r="O756" i="14"/>
  <c r="L757" i="14"/>
  <c r="O757" i="14"/>
  <c r="L758" i="14"/>
  <c r="O758" i="14"/>
  <c r="L759" i="14"/>
  <c r="O759" i="14"/>
  <c r="L760" i="14"/>
  <c r="O760" i="14"/>
  <c r="L761" i="14"/>
  <c r="O761" i="14"/>
  <c r="L762" i="14"/>
  <c r="O762" i="14"/>
  <c r="L763" i="14"/>
  <c r="O763" i="14"/>
  <c r="L764" i="14"/>
  <c r="O764" i="14"/>
  <c r="L765" i="14"/>
  <c r="O765" i="14"/>
  <c r="L766" i="14"/>
  <c r="O766" i="14"/>
  <c r="L767" i="14"/>
  <c r="O767" i="14"/>
  <c r="L768" i="14"/>
  <c r="O768" i="14"/>
  <c r="L769" i="14"/>
  <c r="O769" i="14"/>
  <c r="L770" i="14"/>
  <c r="O770" i="14"/>
  <c r="L771" i="14"/>
  <c r="O771" i="14"/>
  <c r="L772" i="14"/>
  <c r="O772" i="14"/>
  <c r="L773" i="14"/>
  <c r="O773" i="14"/>
  <c r="L774" i="14"/>
  <c r="O774" i="14"/>
  <c r="L775" i="14"/>
  <c r="O775" i="14"/>
  <c r="L776" i="14"/>
  <c r="O776" i="14"/>
  <c r="L777" i="14"/>
  <c r="O777" i="14"/>
  <c r="L778" i="14"/>
  <c r="O778" i="14"/>
  <c r="L779" i="14"/>
  <c r="O779" i="14"/>
  <c r="L780" i="14"/>
  <c r="O780" i="14"/>
  <c r="L781" i="14"/>
  <c r="O781" i="14"/>
  <c r="L782" i="14"/>
  <c r="O782" i="14"/>
  <c r="L783" i="14"/>
  <c r="O783" i="14"/>
  <c r="L784" i="14"/>
  <c r="O784" i="14"/>
  <c r="L785" i="14"/>
  <c r="O785" i="14"/>
  <c r="L786" i="14"/>
  <c r="O786" i="14"/>
  <c r="L787" i="14"/>
  <c r="O787" i="14"/>
  <c r="L788" i="14"/>
  <c r="O788" i="14"/>
  <c r="L789" i="14"/>
  <c r="O789" i="14"/>
  <c r="L790" i="14"/>
  <c r="O790" i="14"/>
  <c r="L791" i="14"/>
  <c r="O791" i="14"/>
  <c r="L792" i="14"/>
  <c r="O792" i="14"/>
  <c r="L793" i="14"/>
  <c r="O793" i="14"/>
  <c r="L794" i="14"/>
  <c r="O794" i="14"/>
  <c r="L795" i="14"/>
  <c r="O795" i="14"/>
  <c r="L796" i="14"/>
  <c r="O796" i="14"/>
  <c r="L797" i="14"/>
  <c r="O797" i="14"/>
  <c r="L798" i="14"/>
  <c r="O798" i="14"/>
  <c r="L799" i="14"/>
  <c r="O799" i="14"/>
  <c r="L800" i="14"/>
  <c r="O800" i="14"/>
  <c r="L801" i="14"/>
  <c r="O801" i="14"/>
  <c r="L802" i="14"/>
  <c r="O802" i="14"/>
  <c r="L803" i="14"/>
  <c r="O803" i="14"/>
  <c r="L804" i="14"/>
  <c r="O804" i="14"/>
  <c r="L805" i="14"/>
  <c r="O805" i="14"/>
  <c r="L806" i="14"/>
  <c r="O806" i="14"/>
  <c r="L807" i="14"/>
  <c r="O807" i="14"/>
  <c r="L808" i="14"/>
  <c r="O808" i="14"/>
  <c r="L809" i="14"/>
  <c r="O809" i="14"/>
  <c r="L810" i="14"/>
  <c r="O810" i="14"/>
  <c r="L811" i="14"/>
  <c r="O811" i="14"/>
  <c r="L812" i="14"/>
  <c r="O812" i="14"/>
  <c r="L813" i="14"/>
  <c r="O813" i="14"/>
  <c r="L814" i="14"/>
  <c r="O814" i="14"/>
  <c r="L815" i="14"/>
  <c r="O815" i="14"/>
  <c r="L816" i="14"/>
  <c r="O816" i="14"/>
  <c r="L817" i="14"/>
  <c r="O817" i="14"/>
  <c r="L818" i="14"/>
  <c r="O818" i="14"/>
  <c r="L819" i="14"/>
  <c r="O819" i="14"/>
  <c r="L820" i="14"/>
  <c r="O820" i="14"/>
  <c r="L821" i="14"/>
  <c r="O821" i="14"/>
  <c r="L822" i="14"/>
  <c r="O822" i="14"/>
  <c r="L823" i="14"/>
  <c r="O823" i="14"/>
  <c r="L824" i="14"/>
  <c r="O824" i="14"/>
  <c r="L825" i="14"/>
  <c r="O825" i="14"/>
  <c r="L826" i="14"/>
  <c r="O826" i="14"/>
  <c r="L827" i="14"/>
  <c r="O827" i="14"/>
  <c r="L828" i="14"/>
  <c r="O828" i="14"/>
  <c r="L829" i="14"/>
  <c r="O829" i="14"/>
  <c r="L830" i="14"/>
  <c r="O830" i="14"/>
  <c r="L831" i="14"/>
  <c r="O831" i="14"/>
  <c r="L832" i="14"/>
  <c r="O832" i="14"/>
  <c r="L833" i="14"/>
  <c r="O833" i="14"/>
  <c r="L834" i="14"/>
  <c r="O834" i="14"/>
  <c r="L835" i="14"/>
  <c r="O835" i="14"/>
  <c r="L836" i="14"/>
  <c r="O836" i="14"/>
  <c r="L837" i="14"/>
  <c r="O837" i="14"/>
  <c r="L838" i="14"/>
  <c r="O838" i="14"/>
  <c r="L839" i="14"/>
  <c r="O839" i="14"/>
  <c r="L840" i="14"/>
  <c r="O840" i="14"/>
  <c r="L841" i="14"/>
  <c r="O841" i="14"/>
  <c r="L842" i="14"/>
  <c r="O842" i="14"/>
  <c r="L843" i="14"/>
  <c r="O843" i="14"/>
  <c r="L844" i="14"/>
  <c r="O844" i="14"/>
  <c r="L845" i="14"/>
  <c r="O845" i="14"/>
  <c r="L846" i="14"/>
  <c r="O846" i="14"/>
  <c r="L847" i="14"/>
  <c r="O847" i="14"/>
  <c r="L848" i="14"/>
  <c r="O848" i="14"/>
  <c r="L849" i="14"/>
  <c r="O849" i="14"/>
  <c r="L850" i="14"/>
  <c r="O850" i="14"/>
  <c r="L851" i="14"/>
  <c r="O851" i="14"/>
  <c r="L852" i="14"/>
  <c r="O852" i="14"/>
  <c r="L853" i="14"/>
  <c r="O853" i="14"/>
  <c r="L854" i="14"/>
  <c r="O854" i="14"/>
  <c r="L855" i="14"/>
  <c r="O855" i="14"/>
  <c r="L856" i="14"/>
  <c r="O856" i="14"/>
  <c r="L857" i="14"/>
  <c r="O857" i="14"/>
  <c r="L858" i="14"/>
  <c r="O858" i="14"/>
  <c r="L859" i="14"/>
  <c r="O859" i="14"/>
  <c r="L860" i="14"/>
  <c r="O860" i="14"/>
  <c r="L861" i="14"/>
  <c r="O861" i="14"/>
  <c r="L862" i="14"/>
  <c r="O862" i="14"/>
  <c r="L863" i="14"/>
  <c r="O863" i="14"/>
  <c r="L864" i="14"/>
  <c r="O864" i="14"/>
  <c r="L865" i="14"/>
  <c r="O865" i="14"/>
  <c r="L866" i="14"/>
  <c r="O866" i="14"/>
  <c r="L867" i="14"/>
  <c r="O867" i="14"/>
  <c r="L868" i="14"/>
  <c r="O868" i="14"/>
  <c r="L869" i="14"/>
  <c r="O869" i="14"/>
  <c r="L870" i="14"/>
  <c r="O870" i="14"/>
  <c r="L871" i="14"/>
  <c r="O871" i="14"/>
  <c r="L872" i="14"/>
  <c r="O872" i="14"/>
  <c r="L873" i="14"/>
  <c r="O873" i="14"/>
  <c r="L874" i="14"/>
  <c r="O874" i="14"/>
  <c r="L875" i="14"/>
  <c r="O875" i="14"/>
  <c r="L876" i="14"/>
  <c r="O876" i="14"/>
  <c r="L877" i="14"/>
  <c r="O877" i="14"/>
  <c r="L878" i="14"/>
  <c r="O878" i="14"/>
  <c r="L879" i="14"/>
  <c r="O879" i="14"/>
  <c r="L880" i="14"/>
  <c r="O880" i="14"/>
  <c r="L881" i="14"/>
  <c r="O881" i="14"/>
  <c r="L882" i="14"/>
  <c r="O882" i="14"/>
  <c r="L883" i="14"/>
  <c r="O883" i="14"/>
  <c r="L884" i="14"/>
  <c r="O884" i="14"/>
  <c r="L885" i="14"/>
  <c r="O885" i="14"/>
  <c r="L886" i="14"/>
  <c r="O886" i="14"/>
  <c r="L887" i="14"/>
  <c r="O887" i="14"/>
  <c r="L888" i="14"/>
  <c r="O888" i="14"/>
  <c r="L889" i="14"/>
  <c r="O889" i="14"/>
  <c r="L890" i="14"/>
  <c r="O890" i="14"/>
  <c r="L891" i="14"/>
  <c r="O891" i="14"/>
  <c r="L892" i="14"/>
  <c r="O892" i="14"/>
  <c r="L893" i="14"/>
  <c r="O893" i="14"/>
  <c r="L894" i="14"/>
  <c r="O894" i="14"/>
  <c r="L895" i="14"/>
  <c r="O895" i="14"/>
  <c r="L896" i="14"/>
  <c r="O896" i="14"/>
  <c r="L897" i="14"/>
  <c r="O897" i="14"/>
  <c r="L898" i="14"/>
  <c r="O898" i="14"/>
  <c r="L899" i="14"/>
  <c r="O899" i="14"/>
  <c r="L900" i="14"/>
  <c r="O900" i="14"/>
  <c r="L901" i="14"/>
  <c r="O901" i="14"/>
  <c r="L902" i="14"/>
  <c r="O902" i="14"/>
  <c r="L903" i="14"/>
  <c r="O903" i="14"/>
  <c r="L904" i="14"/>
  <c r="O904" i="14"/>
  <c r="L905" i="14"/>
  <c r="O905" i="14"/>
  <c r="L906" i="14"/>
  <c r="O906" i="14"/>
  <c r="L907" i="14"/>
  <c r="O907" i="14"/>
  <c r="L908" i="14"/>
  <c r="O908" i="14"/>
  <c r="L909" i="14"/>
  <c r="O909" i="14"/>
  <c r="L910" i="14"/>
  <c r="O910" i="14"/>
  <c r="L911" i="14"/>
  <c r="O911" i="14"/>
  <c r="L912" i="14"/>
  <c r="O912" i="14"/>
  <c r="L913" i="14"/>
  <c r="O913" i="14"/>
  <c r="L914" i="14"/>
  <c r="O914" i="14"/>
  <c r="L915" i="14"/>
  <c r="O915" i="14"/>
  <c r="L916" i="14"/>
  <c r="O916" i="14"/>
  <c r="L917" i="14"/>
  <c r="O917" i="14"/>
  <c r="L918" i="14"/>
  <c r="O918" i="14"/>
  <c r="L919" i="14"/>
  <c r="O919" i="14"/>
  <c r="L920" i="14"/>
  <c r="O920" i="14"/>
  <c r="L921" i="14"/>
  <c r="O921" i="14"/>
  <c r="L922" i="14"/>
  <c r="O922" i="14"/>
  <c r="L923" i="14"/>
  <c r="O923" i="14"/>
  <c r="L924" i="14"/>
  <c r="O924" i="14"/>
  <c r="L925" i="14"/>
  <c r="O925" i="14"/>
  <c r="L926" i="14"/>
  <c r="O926" i="14"/>
  <c r="L927" i="14"/>
  <c r="O927" i="14"/>
  <c r="L928" i="14"/>
  <c r="O928" i="14"/>
  <c r="L929" i="14"/>
  <c r="O929" i="14"/>
  <c r="L930" i="14"/>
  <c r="O930" i="14"/>
  <c r="L931" i="14"/>
  <c r="O931" i="14"/>
  <c r="L932" i="14"/>
  <c r="O932" i="14"/>
  <c r="L933" i="14"/>
  <c r="O933" i="14"/>
  <c r="L934" i="14"/>
  <c r="O934" i="14"/>
  <c r="L935" i="14"/>
  <c r="O935" i="14"/>
  <c r="L936" i="14"/>
  <c r="O936" i="14"/>
  <c r="L937" i="14"/>
  <c r="O937" i="14"/>
  <c r="L938" i="14"/>
  <c r="O938" i="14"/>
  <c r="L939" i="14"/>
  <c r="O939" i="14"/>
  <c r="L940" i="14"/>
  <c r="O940" i="14"/>
  <c r="L941" i="14"/>
  <c r="O941" i="14"/>
  <c r="L942" i="14"/>
  <c r="O942" i="14"/>
  <c r="L943" i="14"/>
  <c r="O943" i="14"/>
  <c r="L944" i="14"/>
  <c r="O944" i="14"/>
  <c r="L945" i="14"/>
  <c r="O945" i="14"/>
  <c r="L946" i="14"/>
  <c r="O946" i="14"/>
  <c r="L947" i="14"/>
  <c r="O947" i="14"/>
  <c r="L948" i="14"/>
  <c r="O948" i="14"/>
  <c r="L949" i="14"/>
  <c r="O949" i="14"/>
  <c r="L950" i="14"/>
  <c r="O950" i="14"/>
  <c r="L951" i="14"/>
  <c r="O951" i="14"/>
  <c r="L952" i="14"/>
  <c r="O952" i="14"/>
  <c r="L953" i="14"/>
  <c r="O953" i="14"/>
  <c r="L954" i="14"/>
  <c r="O954" i="14"/>
  <c r="L955" i="14"/>
  <c r="O955" i="14"/>
  <c r="L956" i="14"/>
  <c r="O956" i="14"/>
  <c r="L957" i="14"/>
  <c r="O957" i="14"/>
  <c r="L958" i="14"/>
  <c r="O958" i="14"/>
  <c r="L959" i="14"/>
  <c r="O959" i="14"/>
  <c r="L960" i="14"/>
  <c r="O960" i="14"/>
  <c r="L961" i="14"/>
  <c r="O961" i="14"/>
  <c r="L962" i="14"/>
  <c r="O962" i="14"/>
  <c r="L963" i="14"/>
  <c r="O963" i="14"/>
  <c r="L964" i="14"/>
  <c r="O964" i="14"/>
  <c r="L965" i="14"/>
  <c r="O965" i="14"/>
  <c r="L966" i="14"/>
  <c r="O966" i="14"/>
  <c r="L967" i="14"/>
  <c r="O967" i="14"/>
  <c r="L968" i="14"/>
  <c r="O968" i="14"/>
  <c r="L969" i="14"/>
  <c r="O969" i="14"/>
  <c r="L970" i="14"/>
  <c r="O970" i="14"/>
  <c r="L971" i="14"/>
  <c r="O971" i="14"/>
  <c r="L972" i="14"/>
  <c r="O972" i="14"/>
  <c r="L973" i="14"/>
  <c r="O973" i="14"/>
  <c r="L974" i="14"/>
  <c r="O974" i="14"/>
  <c r="L975" i="14"/>
  <c r="O975" i="14"/>
  <c r="L976" i="14"/>
  <c r="O976" i="14"/>
  <c r="L977" i="14"/>
  <c r="O977" i="14"/>
  <c r="L978" i="14"/>
  <c r="O978" i="14"/>
  <c r="L979" i="14"/>
  <c r="O979" i="14"/>
  <c r="L980" i="14"/>
  <c r="O980" i="14"/>
  <c r="L981" i="14"/>
  <c r="O981" i="14"/>
  <c r="L982" i="14"/>
  <c r="O982" i="14"/>
  <c r="L983" i="14"/>
  <c r="O983" i="14"/>
  <c r="L984" i="14"/>
  <c r="O984" i="14"/>
  <c r="L985" i="14"/>
  <c r="O985" i="14"/>
  <c r="L986" i="14"/>
  <c r="O986" i="14"/>
  <c r="L987" i="14"/>
  <c r="O987" i="14"/>
  <c r="L988" i="14"/>
  <c r="O988" i="14"/>
  <c r="L989" i="14"/>
  <c r="O989" i="14"/>
  <c r="L990" i="14"/>
  <c r="O990" i="14"/>
  <c r="L991" i="14"/>
  <c r="O991" i="14"/>
  <c r="L992" i="14"/>
  <c r="O992" i="14"/>
  <c r="L993" i="14"/>
  <c r="O993" i="14"/>
  <c r="L994" i="14"/>
  <c r="O994" i="14"/>
  <c r="L995" i="14"/>
  <c r="O995" i="14"/>
  <c r="L996" i="14"/>
  <c r="O996" i="14"/>
  <c r="L997" i="14"/>
  <c r="O997" i="14"/>
  <c r="L998" i="14"/>
  <c r="O998" i="14"/>
  <c r="L999" i="14"/>
  <c r="O999" i="14"/>
  <c r="L1000" i="14"/>
  <c r="O1000" i="14"/>
  <c r="L1001" i="14"/>
  <c r="O1001" i="14"/>
  <c r="L1002" i="14"/>
  <c r="O1002" i="14"/>
  <c r="L1003" i="14"/>
  <c r="O1003" i="14"/>
  <c r="L1004" i="14"/>
  <c r="O1004" i="14"/>
  <c r="L1005" i="14"/>
  <c r="O1005" i="14"/>
  <c r="L1006" i="14"/>
  <c r="O1006" i="14"/>
  <c r="L1007" i="14"/>
  <c r="O1007" i="14"/>
  <c r="L1008" i="14"/>
  <c r="O1008" i="14"/>
  <c r="L1009" i="14"/>
  <c r="O1009" i="14"/>
  <c r="L1010" i="14"/>
  <c r="O1010" i="14"/>
  <c r="L1011" i="14"/>
  <c r="O1011" i="14"/>
  <c r="L1012" i="14"/>
  <c r="O1012" i="14"/>
  <c r="L1013" i="14"/>
  <c r="O1013" i="14"/>
  <c r="L1014" i="14"/>
  <c r="O1014" i="14"/>
  <c r="L1015" i="14"/>
  <c r="O1015" i="14"/>
  <c r="L1016" i="14"/>
  <c r="O1016" i="14"/>
  <c r="L1017" i="14"/>
  <c r="O1017" i="14"/>
  <c r="L1018" i="14"/>
  <c r="O1018" i="14"/>
  <c r="O20" i="14"/>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N152" i="17"/>
  <c r="N153" i="17"/>
  <c r="N154" i="17"/>
  <c r="N155" i="17"/>
  <c r="N156" i="17"/>
  <c r="N157" i="17"/>
  <c r="N158" i="17"/>
  <c r="N159" i="17"/>
  <c r="N160" i="17"/>
  <c r="N161" i="17"/>
  <c r="N162" i="17"/>
  <c r="N163" i="17"/>
  <c r="N164" i="17"/>
  <c r="N165" i="17"/>
  <c r="N166" i="17"/>
  <c r="N167" i="17"/>
  <c r="N168" i="17"/>
  <c r="N169" i="17"/>
  <c r="N170" i="17"/>
  <c r="N171" i="17"/>
  <c r="N172" i="17"/>
  <c r="N173" i="17"/>
  <c r="N174" i="17"/>
  <c r="N175" i="17"/>
  <c r="N176" i="17"/>
  <c r="N177" i="17"/>
  <c r="N178" i="17"/>
  <c r="N179" i="17"/>
  <c r="N180" i="17"/>
  <c r="N181" i="17"/>
  <c r="N182" i="17"/>
  <c r="N183" i="17"/>
  <c r="N184" i="17"/>
  <c r="N185" i="17"/>
  <c r="N186" i="17"/>
  <c r="N187" i="17"/>
  <c r="N188" i="17"/>
  <c r="N189" i="17"/>
  <c r="N190" i="17"/>
  <c r="N191" i="17"/>
  <c r="N192" i="17"/>
  <c r="N193" i="17"/>
  <c r="N194" i="17"/>
  <c r="N195" i="17"/>
  <c r="N196" i="17"/>
  <c r="N197" i="17"/>
  <c r="N198" i="17"/>
  <c r="N199" i="17"/>
  <c r="N200" i="17"/>
  <c r="N201" i="17"/>
  <c r="N202" i="17"/>
  <c r="N203" i="17"/>
  <c r="N204" i="17"/>
  <c r="N205" i="17"/>
  <c r="N206" i="17"/>
  <c r="N207" i="17"/>
  <c r="N208" i="17"/>
  <c r="N209" i="17"/>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N245" i="17"/>
  <c r="N246" i="17"/>
  <c r="N247" i="17"/>
  <c r="N248" i="17"/>
  <c r="N249" i="17"/>
  <c r="N250" i="17"/>
  <c r="N251" i="17"/>
  <c r="N252" i="17"/>
  <c r="N253" i="17"/>
  <c r="N254" i="17"/>
  <c r="N255" i="17"/>
  <c r="N256" i="17"/>
  <c r="N257" i="17"/>
  <c r="N258" i="17"/>
  <c r="N259" i="17"/>
  <c r="N260" i="17"/>
  <c r="N261" i="17"/>
  <c r="N262" i="17"/>
  <c r="N263" i="17"/>
  <c r="N264" i="17"/>
  <c r="N265" i="17"/>
  <c r="N266" i="17"/>
  <c r="N267" i="17"/>
  <c r="N268" i="17"/>
  <c r="N269" i="17"/>
  <c r="N270" i="17"/>
  <c r="N271" i="17"/>
  <c r="N272" i="17"/>
  <c r="N273" i="17"/>
  <c r="N274" i="17"/>
  <c r="N275" i="17"/>
  <c r="N276" i="17"/>
  <c r="N277" i="17"/>
  <c r="N278" i="17"/>
  <c r="N279" i="17"/>
  <c r="N280" i="17"/>
  <c r="N281" i="17"/>
  <c r="N282" i="17"/>
  <c r="N283" i="17"/>
  <c r="N284" i="17"/>
  <c r="N285" i="17"/>
  <c r="N286" i="17"/>
  <c r="N287" i="17"/>
  <c r="N288" i="17"/>
  <c r="N289" i="17"/>
  <c r="N290" i="17"/>
  <c r="N291" i="17"/>
  <c r="N292" i="17"/>
  <c r="N293" i="17"/>
  <c r="N294" i="17"/>
  <c r="N295" i="17"/>
  <c r="N296" i="17"/>
  <c r="N297" i="17"/>
  <c r="N298" i="17"/>
  <c r="N299" i="17"/>
  <c r="N300" i="17"/>
  <c r="N301" i="17"/>
  <c r="N302" i="17"/>
  <c r="N303" i="17"/>
  <c r="N304" i="17"/>
  <c r="N305" i="17"/>
  <c r="N306" i="17"/>
  <c r="N307" i="17"/>
  <c r="N308" i="17"/>
  <c r="N309" i="17"/>
  <c r="N310" i="17"/>
  <c r="N311" i="17"/>
  <c r="N312" i="17"/>
  <c r="N313" i="17"/>
  <c r="N314" i="17"/>
  <c r="N315" i="17"/>
  <c r="N316" i="17"/>
  <c r="N317" i="17"/>
  <c r="N318" i="17"/>
  <c r="N319" i="17"/>
  <c r="N320" i="17"/>
  <c r="N321" i="17"/>
  <c r="N322" i="17"/>
  <c r="N323" i="17"/>
  <c r="N324" i="17"/>
  <c r="N325" i="17"/>
  <c r="N326" i="17"/>
  <c r="N327" i="17"/>
  <c r="N328" i="17"/>
  <c r="N329" i="17"/>
  <c r="N330" i="17"/>
  <c r="N331" i="17"/>
  <c r="N332" i="17"/>
  <c r="N333" i="17"/>
  <c r="N334" i="17"/>
  <c r="N335" i="17"/>
  <c r="N336" i="17"/>
  <c r="N337" i="17"/>
  <c r="N338" i="17"/>
  <c r="N339" i="17"/>
  <c r="N340" i="17"/>
  <c r="N341" i="17"/>
  <c r="N342" i="17"/>
  <c r="N343" i="17"/>
  <c r="N344" i="17"/>
  <c r="N345" i="17"/>
  <c r="N346" i="17"/>
  <c r="N347" i="17"/>
  <c r="N348" i="17"/>
  <c r="N349" i="17"/>
  <c r="N350" i="17"/>
  <c r="N351" i="17"/>
  <c r="N352" i="17"/>
  <c r="N353" i="17"/>
  <c r="N354" i="17"/>
  <c r="N355" i="17"/>
  <c r="N356" i="17"/>
  <c r="N357" i="17"/>
  <c r="N358" i="17"/>
  <c r="N359" i="17"/>
  <c r="N360" i="17"/>
  <c r="N361" i="17"/>
  <c r="N362" i="17"/>
  <c r="N363" i="17"/>
  <c r="N364" i="17"/>
  <c r="N365" i="17"/>
  <c r="N366" i="17"/>
  <c r="N367" i="17"/>
  <c r="N368" i="17"/>
  <c r="N369" i="17"/>
  <c r="N370" i="17"/>
  <c r="N371" i="17"/>
  <c r="N372" i="17"/>
  <c r="N373" i="17"/>
  <c r="N374" i="17"/>
  <c r="N375" i="17"/>
  <c r="N376" i="17"/>
  <c r="N377" i="17"/>
  <c r="N378" i="17"/>
  <c r="N379" i="17"/>
  <c r="N380" i="17"/>
  <c r="N381" i="17"/>
  <c r="N382" i="17"/>
  <c r="N383" i="17"/>
  <c r="N384" i="17"/>
  <c r="N385" i="17"/>
  <c r="N386" i="17"/>
  <c r="N387" i="17"/>
  <c r="N388" i="17"/>
  <c r="N389" i="17"/>
  <c r="N390" i="17"/>
  <c r="N391" i="17"/>
  <c r="N392" i="17"/>
  <c r="N393" i="17"/>
  <c r="N394" i="17"/>
  <c r="N395" i="17"/>
  <c r="N396" i="17"/>
  <c r="N397" i="17"/>
  <c r="N398" i="17"/>
  <c r="N399" i="17"/>
  <c r="N400" i="17"/>
  <c r="N401" i="17"/>
  <c r="N402" i="17"/>
  <c r="N403" i="17"/>
  <c r="N404" i="17"/>
  <c r="N405" i="17"/>
  <c r="N406" i="17"/>
  <c r="N407" i="17"/>
  <c r="N408" i="17"/>
  <c r="N409" i="17"/>
  <c r="N410" i="17"/>
  <c r="N411" i="17"/>
  <c r="N412" i="17"/>
  <c r="N413" i="17"/>
  <c r="N414" i="17"/>
  <c r="N415" i="17"/>
  <c r="N416" i="17"/>
  <c r="N417" i="17"/>
  <c r="N418" i="17"/>
  <c r="N419" i="17"/>
  <c r="N420" i="17"/>
  <c r="N421" i="17"/>
  <c r="N422" i="17"/>
  <c r="N423" i="17"/>
  <c r="N424" i="17"/>
  <c r="N425" i="17"/>
  <c r="N426" i="17"/>
  <c r="N427" i="17"/>
  <c r="N428" i="17"/>
  <c r="N429" i="17"/>
  <c r="N430" i="17"/>
  <c r="N431" i="17"/>
  <c r="N432" i="17"/>
  <c r="N433" i="17"/>
  <c r="N434" i="17"/>
  <c r="N435" i="17"/>
  <c r="N436" i="17"/>
  <c r="N437" i="17"/>
  <c r="N438" i="17"/>
  <c r="N439" i="17"/>
  <c r="N440" i="17"/>
  <c r="N441" i="17"/>
  <c r="N442" i="17"/>
  <c r="N443" i="17"/>
  <c r="N444" i="17"/>
  <c r="N445" i="17"/>
  <c r="N446" i="17"/>
  <c r="N447" i="17"/>
  <c r="N448" i="17"/>
  <c r="N449" i="17"/>
  <c r="N450" i="17"/>
  <c r="N451" i="17"/>
  <c r="N452" i="17"/>
  <c r="N453" i="17"/>
  <c r="N454" i="17"/>
  <c r="N455" i="17"/>
  <c r="N456" i="17"/>
  <c r="N457" i="17"/>
  <c r="N458" i="17"/>
  <c r="N459" i="17"/>
  <c r="N460" i="17"/>
  <c r="N461" i="17"/>
  <c r="N462" i="17"/>
  <c r="N463" i="17"/>
  <c r="N464" i="17"/>
  <c r="N465" i="17"/>
  <c r="N466" i="17"/>
  <c r="N467" i="17"/>
  <c r="N468" i="17"/>
  <c r="N469" i="17"/>
  <c r="N470" i="17"/>
  <c r="N471" i="17"/>
  <c r="N472" i="17"/>
  <c r="N473" i="17"/>
  <c r="N474" i="17"/>
  <c r="N475" i="17"/>
  <c r="N476" i="17"/>
  <c r="N477" i="17"/>
  <c r="N478" i="17"/>
  <c r="N479" i="17"/>
  <c r="N480" i="17"/>
  <c r="N481" i="17"/>
  <c r="N482" i="17"/>
  <c r="N483" i="17"/>
  <c r="N484" i="17"/>
  <c r="N485" i="17"/>
  <c r="N486" i="17"/>
  <c r="N487" i="17"/>
  <c r="N488" i="17"/>
  <c r="N489" i="17"/>
  <c r="N490" i="17"/>
  <c r="N491" i="17"/>
  <c r="N492" i="17"/>
  <c r="N493" i="17"/>
  <c r="N494" i="17"/>
  <c r="N495" i="17"/>
  <c r="N496" i="17"/>
  <c r="N497" i="17"/>
  <c r="N498" i="17"/>
  <c r="N499" i="17"/>
  <c r="N500" i="17"/>
  <c r="N501" i="17"/>
  <c r="N502" i="17"/>
  <c r="N503" i="17"/>
  <c r="N504" i="17"/>
  <c r="N505" i="17"/>
  <c r="N506" i="17"/>
  <c r="N507" i="17"/>
  <c r="N508" i="17"/>
  <c r="N509" i="17"/>
  <c r="N510" i="17"/>
  <c r="N511" i="17"/>
  <c r="N512" i="17"/>
  <c r="N513" i="17"/>
  <c r="N514" i="17"/>
  <c r="N515" i="17"/>
  <c r="N516" i="17"/>
  <c r="N517" i="17"/>
  <c r="N518" i="17"/>
  <c r="N519" i="17"/>
  <c r="N520" i="17"/>
  <c r="N521" i="17"/>
  <c r="N522" i="17"/>
  <c r="N523" i="17"/>
  <c r="N524" i="17"/>
  <c r="N525" i="17"/>
  <c r="N526" i="17"/>
  <c r="N527" i="17"/>
  <c r="N528" i="17"/>
  <c r="N529" i="17"/>
  <c r="N530" i="17"/>
  <c r="N531" i="17"/>
  <c r="N532" i="17"/>
  <c r="N533" i="17"/>
  <c r="N534" i="17"/>
  <c r="N535" i="17"/>
  <c r="N536" i="17"/>
  <c r="N537" i="17"/>
  <c r="N538" i="17"/>
  <c r="N539" i="17"/>
  <c r="N540" i="17"/>
  <c r="N541" i="17"/>
  <c r="N542" i="17"/>
  <c r="N543" i="17"/>
  <c r="N544" i="17"/>
  <c r="N545" i="17"/>
  <c r="N546" i="17"/>
  <c r="N547" i="17"/>
  <c r="N548" i="17"/>
  <c r="N549" i="17"/>
  <c r="N550" i="17"/>
  <c r="N551" i="17"/>
  <c r="N552" i="17"/>
  <c r="N553" i="17"/>
  <c r="N554" i="17"/>
  <c r="N555" i="17"/>
  <c r="N556" i="17"/>
  <c r="N557" i="17"/>
  <c r="N558" i="17"/>
  <c r="N559" i="17"/>
  <c r="N560" i="17"/>
  <c r="N561" i="17"/>
  <c r="N562" i="17"/>
  <c r="N563" i="17"/>
  <c r="N564" i="17"/>
  <c r="N565" i="17"/>
  <c r="N566" i="17"/>
  <c r="N567" i="17"/>
  <c r="N568" i="17"/>
  <c r="N569" i="17"/>
  <c r="N570" i="17"/>
  <c r="N571" i="17"/>
  <c r="N572" i="17"/>
  <c r="N573" i="17"/>
  <c r="N574" i="17"/>
  <c r="N575" i="17"/>
  <c r="N576" i="17"/>
  <c r="N577" i="17"/>
  <c r="N578" i="17"/>
  <c r="N579" i="17"/>
  <c r="N580" i="17"/>
  <c r="N581" i="17"/>
  <c r="N582" i="17"/>
  <c r="N583" i="17"/>
  <c r="N584" i="17"/>
  <c r="N585" i="17"/>
  <c r="N586" i="17"/>
  <c r="N587" i="17"/>
  <c r="N588" i="17"/>
  <c r="N589" i="17"/>
  <c r="N590" i="17"/>
  <c r="N591" i="17"/>
  <c r="N592" i="17"/>
  <c r="N593" i="17"/>
  <c r="N594" i="17"/>
  <c r="N595" i="17"/>
  <c r="N596" i="17"/>
  <c r="N597" i="17"/>
  <c r="N598" i="17"/>
  <c r="N599" i="17"/>
  <c r="N600" i="17"/>
  <c r="N601" i="17"/>
  <c r="N602" i="17"/>
  <c r="N603" i="17"/>
  <c r="N604" i="17"/>
  <c r="N605" i="17"/>
  <c r="N606" i="17"/>
  <c r="N607" i="17"/>
  <c r="N608" i="17"/>
  <c r="N609" i="17"/>
  <c r="N610" i="17"/>
  <c r="N611" i="17"/>
  <c r="N612" i="17"/>
  <c r="N613" i="17"/>
  <c r="N614" i="17"/>
  <c r="N615" i="17"/>
  <c r="N616" i="17"/>
  <c r="N617" i="17"/>
  <c r="N618" i="17"/>
  <c r="N619" i="17"/>
  <c r="N620" i="17"/>
  <c r="N621" i="17"/>
  <c r="N622" i="17"/>
  <c r="N623" i="17"/>
  <c r="N624" i="17"/>
  <c r="N625" i="17"/>
  <c r="N626" i="17"/>
  <c r="N627" i="17"/>
  <c r="N628" i="17"/>
  <c r="N629" i="17"/>
  <c r="N630" i="17"/>
  <c r="N631" i="17"/>
  <c r="N632" i="17"/>
  <c r="N633" i="17"/>
  <c r="N634" i="17"/>
  <c r="N635" i="17"/>
  <c r="N636" i="17"/>
  <c r="N637" i="17"/>
  <c r="N638" i="17"/>
  <c r="N639" i="17"/>
  <c r="N640" i="17"/>
  <c r="N641" i="17"/>
  <c r="N642" i="17"/>
  <c r="N643" i="17"/>
  <c r="N644" i="17"/>
  <c r="N645" i="17"/>
  <c r="N646" i="17"/>
  <c r="N647" i="17"/>
  <c r="N648" i="17"/>
  <c r="N649" i="17"/>
  <c r="N650" i="17"/>
  <c r="N651" i="17"/>
  <c r="N652" i="17"/>
  <c r="N653" i="17"/>
  <c r="N654" i="17"/>
  <c r="N655" i="17"/>
  <c r="N656" i="17"/>
  <c r="N657" i="17"/>
  <c r="N658" i="17"/>
  <c r="N659" i="17"/>
  <c r="N660" i="17"/>
  <c r="N661" i="17"/>
  <c r="N662" i="17"/>
  <c r="N663" i="17"/>
  <c r="N664" i="17"/>
  <c r="N665" i="17"/>
  <c r="N666" i="17"/>
  <c r="N667" i="17"/>
  <c r="N668" i="17"/>
  <c r="N669" i="17"/>
  <c r="N670" i="17"/>
  <c r="N671" i="17"/>
  <c r="N672" i="17"/>
  <c r="N673" i="17"/>
  <c r="N674" i="17"/>
  <c r="N675" i="17"/>
  <c r="N676" i="17"/>
  <c r="N677" i="17"/>
  <c r="N678" i="17"/>
  <c r="N679" i="17"/>
  <c r="N680" i="17"/>
  <c r="N681" i="17"/>
  <c r="N682" i="17"/>
  <c r="N683" i="17"/>
  <c r="N684" i="17"/>
  <c r="N685" i="17"/>
  <c r="N686" i="17"/>
  <c r="N687" i="17"/>
  <c r="N688" i="17"/>
  <c r="N689" i="17"/>
  <c r="N690" i="17"/>
  <c r="N691" i="17"/>
  <c r="N692" i="17"/>
  <c r="N693" i="17"/>
  <c r="N694" i="17"/>
  <c r="N695" i="17"/>
  <c r="N696" i="17"/>
  <c r="N697" i="17"/>
  <c r="N698" i="17"/>
  <c r="N699" i="17"/>
  <c r="N700" i="17"/>
  <c r="N701" i="17"/>
  <c r="N702" i="17"/>
  <c r="N703" i="17"/>
  <c r="N704" i="17"/>
  <c r="N705" i="17"/>
  <c r="N706" i="17"/>
  <c r="N707" i="17"/>
  <c r="N708" i="17"/>
  <c r="N709" i="17"/>
  <c r="N710" i="17"/>
  <c r="N711" i="17"/>
  <c r="N712" i="17"/>
  <c r="N713" i="17"/>
  <c r="N714" i="17"/>
  <c r="N715" i="17"/>
  <c r="N716" i="17"/>
  <c r="N717" i="17"/>
  <c r="N718" i="17"/>
  <c r="N719" i="17"/>
  <c r="N720" i="17"/>
  <c r="N721" i="17"/>
  <c r="N722" i="17"/>
  <c r="N723" i="17"/>
  <c r="N724" i="17"/>
  <c r="N725" i="17"/>
  <c r="N726" i="17"/>
  <c r="N727" i="17"/>
  <c r="N728" i="17"/>
  <c r="N729" i="17"/>
  <c r="N730" i="17"/>
  <c r="N731" i="17"/>
  <c r="N732" i="17"/>
  <c r="N733" i="17"/>
  <c r="N734" i="17"/>
  <c r="N735" i="17"/>
  <c r="N736" i="17"/>
  <c r="N737" i="17"/>
  <c r="N738" i="17"/>
  <c r="N739" i="17"/>
  <c r="N740" i="17"/>
  <c r="N741" i="17"/>
  <c r="N742" i="17"/>
  <c r="N743" i="17"/>
  <c r="N744" i="17"/>
  <c r="N745" i="17"/>
  <c r="N746" i="17"/>
  <c r="N747" i="17"/>
  <c r="N748" i="17"/>
  <c r="N749" i="17"/>
  <c r="N750" i="17"/>
  <c r="N751" i="17"/>
  <c r="N752" i="17"/>
  <c r="N753" i="17"/>
  <c r="N754" i="17"/>
  <c r="N755" i="17"/>
  <c r="N756" i="17"/>
  <c r="N757" i="17"/>
  <c r="N758" i="17"/>
  <c r="N759" i="17"/>
  <c r="N760" i="17"/>
  <c r="N761" i="17"/>
  <c r="N762" i="17"/>
  <c r="N763" i="17"/>
  <c r="N764" i="17"/>
  <c r="N765" i="17"/>
  <c r="N766" i="17"/>
  <c r="N767" i="17"/>
  <c r="N768" i="17"/>
  <c r="N769" i="17"/>
  <c r="N770" i="17"/>
  <c r="N771" i="17"/>
  <c r="N772" i="17"/>
  <c r="N773" i="17"/>
  <c r="N774" i="17"/>
  <c r="N775" i="17"/>
  <c r="N776" i="17"/>
  <c r="N777" i="17"/>
  <c r="N778" i="17"/>
  <c r="N779" i="17"/>
  <c r="N780" i="17"/>
  <c r="N781" i="17"/>
  <c r="N782" i="17"/>
  <c r="N783" i="17"/>
  <c r="N784" i="17"/>
  <c r="N785" i="17"/>
  <c r="N786" i="17"/>
  <c r="N787" i="17"/>
  <c r="N788" i="17"/>
  <c r="N789" i="17"/>
  <c r="N790" i="17"/>
  <c r="N791" i="17"/>
  <c r="N792" i="17"/>
  <c r="N793" i="17"/>
  <c r="N794" i="17"/>
  <c r="N795" i="17"/>
  <c r="N796" i="17"/>
  <c r="N797" i="17"/>
  <c r="N798" i="17"/>
  <c r="N799" i="17"/>
  <c r="N800" i="17"/>
  <c r="N801" i="17"/>
  <c r="N802" i="17"/>
  <c r="N803" i="17"/>
  <c r="N804" i="17"/>
  <c r="N805" i="17"/>
  <c r="N806" i="17"/>
  <c r="N807" i="17"/>
  <c r="N808" i="17"/>
  <c r="N809" i="17"/>
  <c r="N810" i="17"/>
  <c r="N811" i="17"/>
  <c r="N812" i="17"/>
  <c r="N813" i="17"/>
  <c r="N814" i="17"/>
  <c r="N815" i="17"/>
  <c r="N816" i="17"/>
  <c r="N817" i="17"/>
  <c r="N818" i="17"/>
  <c r="N819" i="17"/>
  <c r="N820" i="17"/>
  <c r="N821" i="17"/>
  <c r="N822" i="17"/>
  <c r="N823" i="17"/>
  <c r="N824" i="17"/>
  <c r="N825" i="17"/>
  <c r="N826" i="17"/>
  <c r="N827" i="17"/>
  <c r="N828" i="17"/>
  <c r="N829" i="17"/>
  <c r="N830" i="17"/>
  <c r="N831" i="17"/>
  <c r="N832" i="17"/>
  <c r="N833" i="17"/>
  <c r="N834" i="17"/>
  <c r="N835" i="17"/>
  <c r="N836" i="17"/>
  <c r="N837" i="17"/>
  <c r="N838" i="17"/>
  <c r="N839" i="17"/>
  <c r="N840" i="17"/>
  <c r="N841" i="17"/>
  <c r="N842" i="17"/>
  <c r="N843" i="17"/>
  <c r="N844" i="17"/>
  <c r="N845" i="17"/>
  <c r="N846" i="17"/>
  <c r="N847" i="17"/>
  <c r="N848" i="17"/>
  <c r="N849" i="17"/>
  <c r="N850" i="17"/>
  <c r="N851" i="17"/>
  <c r="N852" i="17"/>
  <c r="N853" i="17"/>
  <c r="N854" i="17"/>
  <c r="N855" i="17"/>
  <c r="N856" i="17"/>
  <c r="N857" i="17"/>
  <c r="N858" i="17"/>
  <c r="N859" i="17"/>
  <c r="N860" i="17"/>
  <c r="N861" i="17"/>
  <c r="N862" i="17"/>
  <c r="N863" i="17"/>
  <c r="N864" i="17"/>
  <c r="N865" i="17"/>
  <c r="N866" i="17"/>
  <c r="N867" i="17"/>
  <c r="N868" i="17"/>
  <c r="N869" i="17"/>
  <c r="N870" i="17"/>
  <c r="N871" i="17"/>
  <c r="N872" i="17"/>
  <c r="N873" i="17"/>
  <c r="N874" i="17"/>
  <c r="N875" i="17"/>
  <c r="N876" i="17"/>
  <c r="N877" i="17"/>
  <c r="N878" i="17"/>
  <c r="N879" i="17"/>
  <c r="N880" i="17"/>
  <c r="N881" i="17"/>
  <c r="N882" i="17"/>
  <c r="N883" i="17"/>
  <c r="N884" i="17"/>
  <c r="N885" i="17"/>
  <c r="N886" i="17"/>
  <c r="N887" i="17"/>
  <c r="N888" i="17"/>
  <c r="N889" i="17"/>
  <c r="N890" i="17"/>
  <c r="N891" i="17"/>
  <c r="N892" i="17"/>
  <c r="N893" i="17"/>
  <c r="N894" i="17"/>
  <c r="N895" i="17"/>
  <c r="N896" i="17"/>
  <c r="N897" i="17"/>
  <c r="N898" i="17"/>
  <c r="N899" i="17"/>
  <c r="N900" i="17"/>
  <c r="N901" i="17"/>
  <c r="N902" i="17"/>
  <c r="N903" i="17"/>
  <c r="N904" i="17"/>
  <c r="N905" i="17"/>
  <c r="N906" i="17"/>
  <c r="N907" i="17"/>
  <c r="N908" i="17"/>
  <c r="N909" i="17"/>
  <c r="N910" i="17"/>
  <c r="N911" i="17"/>
  <c r="N912" i="17"/>
  <c r="N913" i="17"/>
  <c r="N914" i="17"/>
  <c r="N915" i="17"/>
  <c r="N916" i="17"/>
  <c r="N917" i="17"/>
  <c r="N918" i="17"/>
  <c r="N919" i="17"/>
  <c r="N920" i="17"/>
  <c r="N921" i="17"/>
  <c r="N922" i="17"/>
  <c r="N923" i="17"/>
  <c r="N924" i="17"/>
  <c r="N925" i="17"/>
  <c r="N926" i="17"/>
  <c r="N927" i="17"/>
  <c r="N928" i="17"/>
  <c r="N929" i="17"/>
  <c r="N930" i="17"/>
  <c r="N931" i="17"/>
  <c r="N932" i="17"/>
  <c r="N933" i="17"/>
  <c r="N934" i="17"/>
  <c r="N935" i="17"/>
  <c r="N936" i="17"/>
  <c r="N937" i="17"/>
  <c r="N938" i="17"/>
  <c r="N939" i="17"/>
  <c r="N940" i="17"/>
  <c r="N941" i="17"/>
  <c r="N942" i="17"/>
  <c r="N943" i="17"/>
  <c r="N944" i="17"/>
  <c r="N945" i="17"/>
  <c r="N946" i="17"/>
  <c r="N947" i="17"/>
  <c r="N948" i="17"/>
  <c r="N949" i="17"/>
  <c r="N950" i="17"/>
  <c r="N951" i="17"/>
  <c r="N952" i="17"/>
  <c r="N953" i="17"/>
  <c r="N954" i="17"/>
  <c r="N955" i="17"/>
  <c r="N956" i="17"/>
  <c r="N957" i="17"/>
  <c r="N958" i="17"/>
  <c r="N959" i="17"/>
  <c r="N960" i="17"/>
  <c r="N961" i="17"/>
  <c r="N962" i="17"/>
  <c r="N963" i="17"/>
  <c r="N964" i="17"/>
  <c r="N965" i="17"/>
  <c r="N966" i="17"/>
  <c r="N967" i="17"/>
  <c r="N968" i="17"/>
  <c r="N969" i="17"/>
  <c r="N970" i="17"/>
  <c r="N971" i="17"/>
  <c r="N972" i="17"/>
  <c r="N973" i="17"/>
  <c r="N974" i="17"/>
  <c r="N975" i="17"/>
  <c r="N976" i="17"/>
  <c r="N977" i="17"/>
  <c r="N978" i="17"/>
  <c r="N979" i="17"/>
  <c r="N980" i="17"/>
  <c r="N981" i="17"/>
  <c r="N982" i="17"/>
  <c r="N983" i="17"/>
  <c r="N984" i="17"/>
  <c r="N985" i="17"/>
  <c r="N986" i="17"/>
  <c r="N987" i="17"/>
  <c r="N988" i="17"/>
  <c r="N989" i="17"/>
  <c r="N990" i="17"/>
  <c r="N991" i="17"/>
  <c r="N992" i="17"/>
  <c r="N993" i="17"/>
  <c r="N994" i="17"/>
  <c r="N995" i="17"/>
  <c r="N996" i="17"/>
  <c r="N997" i="17"/>
  <c r="N998" i="17"/>
  <c r="N999" i="17"/>
  <c r="N1000" i="17"/>
  <c r="N1001" i="17"/>
  <c r="N1002" i="17"/>
  <c r="N1003" i="17"/>
  <c r="N1004" i="17"/>
  <c r="N1005" i="17"/>
  <c r="N1006" i="17"/>
  <c r="N1007" i="17"/>
  <c r="N1008" i="17"/>
  <c r="N1009" i="17"/>
  <c r="N1010" i="17"/>
  <c r="N1011" i="17"/>
  <c r="N1012" i="17"/>
  <c r="N1013" i="17"/>
  <c r="N1014" i="17"/>
  <c r="N1015" i="17"/>
  <c r="L18" i="17"/>
  <c r="O18" i="17" s="1"/>
  <c r="L19" i="17"/>
  <c r="O19" i="17" s="1"/>
  <c r="L20" i="17"/>
  <c r="O20" i="17" s="1"/>
  <c r="L21" i="17"/>
  <c r="O21" i="17" s="1"/>
  <c r="L22" i="17"/>
  <c r="O22" i="17" s="1"/>
  <c r="L23" i="17"/>
  <c r="O23" i="17" s="1"/>
  <c r="L24" i="17"/>
  <c r="O24" i="17" s="1"/>
  <c r="L25" i="17"/>
  <c r="O25" i="17" s="1"/>
  <c r="L26" i="17"/>
  <c r="O26" i="17" s="1"/>
  <c r="L27" i="17"/>
  <c r="O27" i="17" s="1"/>
  <c r="L28" i="17"/>
  <c r="O28" i="17" s="1"/>
  <c r="L29" i="17"/>
  <c r="O29" i="17" s="1"/>
  <c r="L30" i="17"/>
  <c r="O30" i="17" s="1"/>
  <c r="L31" i="17"/>
  <c r="O31" i="17" s="1"/>
  <c r="L32" i="17"/>
  <c r="O32" i="17" s="1"/>
  <c r="L33" i="17"/>
  <c r="O33" i="17" s="1"/>
  <c r="L34" i="17"/>
  <c r="O34" i="17" s="1"/>
  <c r="L35" i="17"/>
  <c r="O35" i="17" s="1"/>
  <c r="L36" i="17"/>
  <c r="O36" i="17" s="1"/>
  <c r="L37" i="17"/>
  <c r="O37" i="17" s="1"/>
  <c r="L38" i="17"/>
  <c r="O38" i="17" s="1"/>
  <c r="L39" i="17"/>
  <c r="O39" i="17" s="1"/>
  <c r="L40" i="17"/>
  <c r="O40" i="17" s="1"/>
  <c r="L41" i="17"/>
  <c r="O41" i="17" s="1"/>
  <c r="L42" i="17"/>
  <c r="O42" i="17" s="1"/>
  <c r="L43" i="17"/>
  <c r="O43" i="17" s="1"/>
  <c r="L44" i="17"/>
  <c r="O44" i="17" s="1"/>
  <c r="L45" i="17"/>
  <c r="O45" i="17" s="1"/>
  <c r="L46" i="17"/>
  <c r="O46" i="17" s="1"/>
  <c r="L47" i="17"/>
  <c r="O47" i="17" s="1"/>
  <c r="L48" i="17"/>
  <c r="O48" i="17" s="1"/>
  <c r="L49" i="17"/>
  <c r="O49" i="17" s="1"/>
  <c r="L50" i="17"/>
  <c r="O50" i="17" s="1"/>
  <c r="L51" i="17"/>
  <c r="O51" i="17" s="1"/>
  <c r="L52" i="17"/>
  <c r="O52" i="17" s="1"/>
  <c r="L53" i="17"/>
  <c r="O53" i="17" s="1"/>
  <c r="L54" i="17"/>
  <c r="O54" i="17" s="1"/>
  <c r="L55" i="17"/>
  <c r="O55" i="17" s="1"/>
  <c r="L56" i="17"/>
  <c r="O56" i="17" s="1"/>
  <c r="L57" i="17"/>
  <c r="O57" i="17" s="1"/>
  <c r="L58" i="17"/>
  <c r="O58" i="17" s="1"/>
  <c r="L59" i="17"/>
  <c r="O59" i="17" s="1"/>
  <c r="L60" i="17"/>
  <c r="O60" i="17" s="1"/>
  <c r="L61" i="17"/>
  <c r="O61" i="17" s="1"/>
  <c r="L62" i="17"/>
  <c r="O62" i="17" s="1"/>
  <c r="L63" i="17"/>
  <c r="O63" i="17" s="1"/>
  <c r="L64" i="17"/>
  <c r="O64" i="17" s="1"/>
  <c r="L65" i="17"/>
  <c r="O65" i="17" s="1"/>
  <c r="L66" i="17"/>
  <c r="O66" i="17" s="1"/>
  <c r="L67" i="17"/>
  <c r="O67" i="17" s="1"/>
  <c r="L68" i="17"/>
  <c r="O68" i="17" s="1"/>
  <c r="L69" i="17"/>
  <c r="O69" i="17" s="1"/>
  <c r="L70" i="17"/>
  <c r="O70" i="17" s="1"/>
  <c r="L71" i="17"/>
  <c r="O71" i="17" s="1"/>
  <c r="L72" i="17"/>
  <c r="O72" i="17" s="1"/>
  <c r="L73" i="17"/>
  <c r="O73" i="17" s="1"/>
  <c r="L74" i="17"/>
  <c r="O74" i="17" s="1"/>
  <c r="L75" i="17"/>
  <c r="O75" i="17" s="1"/>
  <c r="L76" i="17"/>
  <c r="O76" i="17" s="1"/>
  <c r="L77" i="17"/>
  <c r="O77" i="17" s="1"/>
  <c r="L78" i="17"/>
  <c r="O78" i="17" s="1"/>
  <c r="L79" i="17"/>
  <c r="O79" i="17" s="1"/>
  <c r="L80" i="17"/>
  <c r="O80" i="17" s="1"/>
  <c r="L81" i="17"/>
  <c r="O81" i="17" s="1"/>
  <c r="L82" i="17"/>
  <c r="O82" i="17" s="1"/>
  <c r="L83" i="17"/>
  <c r="O83" i="17" s="1"/>
  <c r="L84" i="17"/>
  <c r="O84" i="17" s="1"/>
  <c r="L85" i="17"/>
  <c r="O85" i="17" s="1"/>
  <c r="L86" i="17"/>
  <c r="O86" i="17" s="1"/>
  <c r="L87" i="17"/>
  <c r="O87" i="17" s="1"/>
  <c r="L88" i="17"/>
  <c r="O88" i="17" s="1"/>
  <c r="L89" i="17"/>
  <c r="O89" i="17" s="1"/>
  <c r="L90" i="17"/>
  <c r="O90" i="17" s="1"/>
  <c r="L91" i="17"/>
  <c r="O91" i="17" s="1"/>
  <c r="L92" i="17"/>
  <c r="O92" i="17" s="1"/>
  <c r="L93" i="17"/>
  <c r="O93" i="17" s="1"/>
  <c r="L94" i="17"/>
  <c r="O94" i="17" s="1"/>
  <c r="L95" i="17"/>
  <c r="O95" i="17" s="1"/>
  <c r="L96" i="17"/>
  <c r="O96" i="17" s="1"/>
  <c r="L97" i="17"/>
  <c r="O97" i="17" s="1"/>
  <c r="L98" i="17"/>
  <c r="O98" i="17" s="1"/>
  <c r="L99" i="17"/>
  <c r="O99" i="17" s="1"/>
  <c r="L100" i="17"/>
  <c r="O100" i="17" s="1"/>
  <c r="L101" i="17"/>
  <c r="O101" i="17" s="1"/>
  <c r="L102" i="17"/>
  <c r="O102" i="17" s="1"/>
  <c r="L103" i="17"/>
  <c r="O103" i="17" s="1"/>
  <c r="L104" i="17"/>
  <c r="O104" i="17" s="1"/>
  <c r="L105" i="17"/>
  <c r="O105" i="17" s="1"/>
  <c r="L106" i="17"/>
  <c r="O106" i="17" s="1"/>
  <c r="L107" i="17"/>
  <c r="O107" i="17" s="1"/>
  <c r="L108" i="17"/>
  <c r="O108" i="17" s="1"/>
  <c r="L109" i="17"/>
  <c r="O109" i="17" s="1"/>
  <c r="L110" i="17"/>
  <c r="O110" i="17" s="1"/>
  <c r="L111" i="17"/>
  <c r="O111" i="17" s="1"/>
  <c r="L112" i="17"/>
  <c r="O112" i="17" s="1"/>
  <c r="L113" i="17"/>
  <c r="O113" i="17" s="1"/>
  <c r="L114" i="17"/>
  <c r="O114" i="17" s="1"/>
  <c r="L115" i="17"/>
  <c r="O115" i="17" s="1"/>
  <c r="L116" i="17"/>
  <c r="O116" i="17" s="1"/>
  <c r="L117" i="17"/>
  <c r="O117" i="17" s="1"/>
  <c r="L118" i="17"/>
  <c r="O118" i="17" s="1"/>
  <c r="L119" i="17"/>
  <c r="O119" i="17" s="1"/>
  <c r="L120" i="17"/>
  <c r="O120" i="17" s="1"/>
  <c r="L121" i="17"/>
  <c r="O121" i="17" s="1"/>
  <c r="L122" i="17"/>
  <c r="O122" i="17" s="1"/>
  <c r="L123" i="17"/>
  <c r="O123" i="17" s="1"/>
  <c r="L124" i="17"/>
  <c r="O124" i="17" s="1"/>
  <c r="L125" i="17"/>
  <c r="O125" i="17" s="1"/>
  <c r="L126" i="17"/>
  <c r="O126" i="17" s="1"/>
  <c r="L127" i="17"/>
  <c r="O127" i="17" s="1"/>
  <c r="L128" i="17"/>
  <c r="O128" i="17" s="1"/>
  <c r="L129" i="17"/>
  <c r="O129" i="17" s="1"/>
  <c r="L130" i="17"/>
  <c r="O130" i="17" s="1"/>
  <c r="L131" i="17"/>
  <c r="O131" i="17" s="1"/>
  <c r="L132" i="17"/>
  <c r="O132" i="17" s="1"/>
  <c r="L133" i="17"/>
  <c r="O133" i="17" s="1"/>
  <c r="L134" i="17"/>
  <c r="O134" i="17" s="1"/>
  <c r="L135" i="17"/>
  <c r="O135" i="17" s="1"/>
  <c r="L136" i="17"/>
  <c r="O136" i="17" s="1"/>
  <c r="L137" i="17"/>
  <c r="O137" i="17" s="1"/>
  <c r="L138" i="17"/>
  <c r="O138" i="17" s="1"/>
  <c r="L139" i="17"/>
  <c r="O139" i="17" s="1"/>
  <c r="L140" i="17"/>
  <c r="O140" i="17" s="1"/>
  <c r="L141" i="17"/>
  <c r="O141" i="17" s="1"/>
  <c r="L142" i="17"/>
  <c r="O142" i="17" s="1"/>
  <c r="L143" i="17"/>
  <c r="O143" i="17" s="1"/>
  <c r="L144" i="17"/>
  <c r="O144" i="17" s="1"/>
  <c r="L145" i="17"/>
  <c r="O145" i="17" s="1"/>
  <c r="L146" i="17"/>
  <c r="O146" i="17" s="1"/>
  <c r="L147" i="17"/>
  <c r="O147" i="17" s="1"/>
  <c r="L148" i="17"/>
  <c r="O148" i="17" s="1"/>
  <c r="L149" i="17"/>
  <c r="O149" i="17" s="1"/>
  <c r="L150" i="17"/>
  <c r="O150" i="17" s="1"/>
  <c r="L151" i="17"/>
  <c r="O151" i="17" s="1"/>
  <c r="L152" i="17"/>
  <c r="O152" i="17" s="1"/>
  <c r="L153" i="17"/>
  <c r="O153" i="17" s="1"/>
  <c r="L154" i="17"/>
  <c r="O154" i="17" s="1"/>
  <c r="L155" i="17"/>
  <c r="O155" i="17" s="1"/>
  <c r="L156" i="17"/>
  <c r="O156" i="17" s="1"/>
  <c r="L157" i="17"/>
  <c r="O157" i="17" s="1"/>
  <c r="L158" i="17"/>
  <c r="O158" i="17" s="1"/>
  <c r="L159" i="17"/>
  <c r="O159" i="17" s="1"/>
  <c r="L160" i="17"/>
  <c r="O160" i="17" s="1"/>
  <c r="L161" i="17"/>
  <c r="O161" i="17" s="1"/>
  <c r="L162" i="17"/>
  <c r="O162" i="17" s="1"/>
  <c r="L163" i="17"/>
  <c r="O163" i="17" s="1"/>
  <c r="L164" i="17"/>
  <c r="O164" i="17" s="1"/>
  <c r="L165" i="17"/>
  <c r="O165" i="17" s="1"/>
  <c r="L166" i="17"/>
  <c r="O166" i="17" s="1"/>
  <c r="L167" i="17"/>
  <c r="O167" i="17" s="1"/>
  <c r="L168" i="17"/>
  <c r="O168" i="17" s="1"/>
  <c r="L169" i="17"/>
  <c r="O169" i="17" s="1"/>
  <c r="L170" i="17"/>
  <c r="O170" i="17" s="1"/>
  <c r="L171" i="17"/>
  <c r="O171" i="17" s="1"/>
  <c r="L172" i="17"/>
  <c r="O172" i="17" s="1"/>
  <c r="L173" i="17"/>
  <c r="O173" i="17" s="1"/>
  <c r="L174" i="17"/>
  <c r="O174" i="17" s="1"/>
  <c r="L175" i="17"/>
  <c r="O175" i="17" s="1"/>
  <c r="L176" i="17"/>
  <c r="O176" i="17" s="1"/>
  <c r="L177" i="17"/>
  <c r="O177" i="17" s="1"/>
  <c r="L178" i="17"/>
  <c r="O178" i="17" s="1"/>
  <c r="L179" i="17"/>
  <c r="O179" i="17" s="1"/>
  <c r="L180" i="17"/>
  <c r="O180" i="17" s="1"/>
  <c r="L181" i="17"/>
  <c r="O181" i="17" s="1"/>
  <c r="L182" i="17"/>
  <c r="O182" i="17" s="1"/>
  <c r="L183" i="17"/>
  <c r="O183" i="17" s="1"/>
  <c r="L184" i="17"/>
  <c r="O184" i="17" s="1"/>
  <c r="L185" i="17"/>
  <c r="O185" i="17" s="1"/>
  <c r="L186" i="17"/>
  <c r="O186" i="17" s="1"/>
  <c r="L187" i="17"/>
  <c r="O187" i="17" s="1"/>
  <c r="L188" i="17"/>
  <c r="O188" i="17" s="1"/>
  <c r="L189" i="17"/>
  <c r="O189" i="17" s="1"/>
  <c r="L190" i="17"/>
  <c r="O190" i="17" s="1"/>
  <c r="L191" i="17"/>
  <c r="O191" i="17" s="1"/>
  <c r="L192" i="17"/>
  <c r="O192" i="17" s="1"/>
  <c r="L193" i="17"/>
  <c r="O193" i="17" s="1"/>
  <c r="L194" i="17"/>
  <c r="O194" i="17" s="1"/>
  <c r="L195" i="17"/>
  <c r="O195" i="17" s="1"/>
  <c r="L196" i="17"/>
  <c r="O196" i="17" s="1"/>
  <c r="L197" i="17"/>
  <c r="O197" i="17" s="1"/>
  <c r="L198" i="17"/>
  <c r="O198" i="17" s="1"/>
  <c r="L199" i="17"/>
  <c r="O199" i="17" s="1"/>
  <c r="L200" i="17"/>
  <c r="O200" i="17" s="1"/>
  <c r="L201" i="17"/>
  <c r="O201" i="17" s="1"/>
  <c r="L202" i="17"/>
  <c r="O202" i="17" s="1"/>
  <c r="L203" i="17"/>
  <c r="O203" i="17" s="1"/>
  <c r="L204" i="17"/>
  <c r="O204" i="17" s="1"/>
  <c r="L205" i="17"/>
  <c r="O205" i="17" s="1"/>
  <c r="L206" i="17"/>
  <c r="O206" i="17" s="1"/>
  <c r="L207" i="17"/>
  <c r="O207" i="17" s="1"/>
  <c r="L208" i="17"/>
  <c r="O208" i="17" s="1"/>
  <c r="L209" i="17"/>
  <c r="O209" i="17" s="1"/>
  <c r="L210" i="17"/>
  <c r="O210" i="17" s="1"/>
  <c r="L211" i="17"/>
  <c r="O211" i="17" s="1"/>
  <c r="L212" i="17"/>
  <c r="O212" i="17" s="1"/>
  <c r="L213" i="17"/>
  <c r="O213" i="17" s="1"/>
  <c r="L214" i="17"/>
  <c r="O214" i="17" s="1"/>
  <c r="L215" i="17"/>
  <c r="O215" i="17" s="1"/>
  <c r="L216" i="17"/>
  <c r="O216" i="17" s="1"/>
  <c r="L217" i="17"/>
  <c r="O217" i="17" s="1"/>
  <c r="L218" i="17"/>
  <c r="O218" i="17" s="1"/>
  <c r="L219" i="17"/>
  <c r="O219" i="17" s="1"/>
  <c r="L220" i="17"/>
  <c r="O220" i="17" s="1"/>
  <c r="L221" i="17"/>
  <c r="O221" i="17" s="1"/>
  <c r="L222" i="17"/>
  <c r="O222" i="17" s="1"/>
  <c r="L223" i="17"/>
  <c r="O223" i="17" s="1"/>
  <c r="L224" i="17"/>
  <c r="O224" i="17" s="1"/>
  <c r="L225" i="17"/>
  <c r="O225" i="17" s="1"/>
  <c r="L226" i="17"/>
  <c r="O226" i="17" s="1"/>
  <c r="L227" i="17"/>
  <c r="O227" i="17" s="1"/>
  <c r="L228" i="17"/>
  <c r="O228" i="17" s="1"/>
  <c r="L229" i="17"/>
  <c r="O229" i="17" s="1"/>
  <c r="L230" i="17"/>
  <c r="O230" i="17" s="1"/>
  <c r="L231" i="17"/>
  <c r="O231" i="17" s="1"/>
  <c r="L232" i="17"/>
  <c r="O232" i="17" s="1"/>
  <c r="L233" i="17"/>
  <c r="O233" i="17" s="1"/>
  <c r="L234" i="17"/>
  <c r="O234" i="17" s="1"/>
  <c r="L235" i="17"/>
  <c r="O235" i="17" s="1"/>
  <c r="L236" i="17"/>
  <c r="O236" i="17" s="1"/>
  <c r="L237" i="17"/>
  <c r="O237" i="17" s="1"/>
  <c r="L238" i="17"/>
  <c r="O238" i="17" s="1"/>
  <c r="L239" i="17"/>
  <c r="O239" i="17" s="1"/>
  <c r="L240" i="17"/>
  <c r="O240" i="17" s="1"/>
  <c r="L241" i="17"/>
  <c r="O241" i="17" s="1"/>
  <c r="L242" i="17"/>
  <c r="O242" i="17" s="1"/>
  <c r="L243" i="17"/>
  <c r="O243" i="17" s="1"/>
  <c r="L244" i="17"/>
  <c r="O244" i="17" s="1"/>
  <c r="L245" i="17"/>
  <c r="O245" i="17" s="1"/>
  <c r="L246" i="17"/>
  <c r="O246" i="17" s="1"/>
  <c r="L247" i="17"/>
  <c r="O247" i="17" s="1"/>
  <c r="L248" i="17"/>
  <c r="O248" i="17" s="1"/>
  <c r="L249" i="17"/>
  <c r="O249" i="17" s="1"/>
  <c r="L250" i="17"/>
  <c r="O250" i="17" s="1"/>
  <c r="L251" i="17"/>
  <c r="O251" i="17" s="1"/>
  <c r="L252" i="17"/>
  <c r="O252" i="17" s="1"/>
  <c r="L253" i="17"/>
  <c r="O253" i="17" s="1"/>
  <c r="L254" i="17"/>
  <c r="O254" i="17" s="1"/>
  <c r="L255" i="17"/>
  <c r="O255" i="17" s="1"/>
  <c r="L256" i="17"/>
  <c r="O256" i="17" s="1"/>
  <c r="L257" i="17"/>
  <c r="O257" i="17" s="1"/>
  <c r="L258" i="17"/>
  <c r="O258" i="17" s="1"/>
  <c r="L259" i="17"/>
  <c r="O259" i="17" s="1"/>
  <c r="L260" i="17"/>
  <c r="O260" i="17" s="1"/>
  <c r="L261" i="17"/>
  <c r="O261" i="17" s="1"/>
  <c r="L262" i="17"/>
  <c r="O262" i="17" s="1"/>
  <c r="L263" i="17"/>
  <c r="O263" i="17" s="1"/>
  <c r="L264" i="17"/>
  <c r="O264" i="17" s="1"/>
  <c r="L265" i="17"/>
  <c r="O265" i="17" s="1"/>
  <c r="L266" i="17"/>
  <c r="O266" i="17" s="1"/>
  <c r="L267" i="17"/>
  <c r="O267" i="17" s="1"/>
  <c r="L268" i="17"/>
  <c r="O268" i="17" s="1"/>
  <c r="L269" i="17"/>
  <c r="O269" i="17" s="1"/>
  <c r="L270" i="17"/>
  <c r="O270" i="17" s="1"/>
  <c r="L271" i="17"/>
  <c r="O271" i="17" s="1"/>
  <c r="L272" i="17"/>
  <c r="O272" i="17" s="1"/>
  <c r="L273" i="17"/>
  <c r="O273" i="17" s="1"/>
  <c r="L274" i="17"/>
  <c r="O274" i="17" s="1"/>
  <c r="L275" i="17"/>
  <c r="O275" i="17" s="1"/>
  <c r="L276" i="17"/>
  <c r="O276" i="17" s="1"/>
  <c r="L277" i="17"/>
  <c r="O277" i="17" s="1"/>
  <c r="L278" i="17"/>
  <c r="O278" i="17" s="1"/>
  <c r="L279" i="17"/>
  <c r="O279" i="17" s="1"/>
  <c r="L280" i="17"/>
  <c r="O280" i="17" s="1"/>
  <c r="L281" i="17"/>
  <c r="O281" i="17" s="1"/>
  <c r="L282" i="17"/>
  <c r="O282" i="17" s="1"/>
  <c r="L283" i="17"/>
  <c r="O283" i="17" s="1"/>
  <c r="L284" i="17"/>
  <c r="O284" i="17" s="1"/>
  <c r="L285" i="17"/>
  <c r="O285" i="17" s="1"/>
  <c r="L286" i="17"/>
  <c r="O286" i="17" s="1"/>
  <c r="L287" i="17"/>
  <c r="O287" i="17" s="1"/>
  <c r="L288" i="17"/>
  <c r="O288" i="17" s="1"/>
  <c r="L289" i="17"/>
  <c r="O289" i="17" s="1"/>
  <c r="L290" i="17"/>
  <c r="O290" i="17" s="1"/>
  <c r="L291" i="17"/>
  <c r="O291" i="17" s="1"/>
  <c r="L292" i="17"/>
  <c r="O292" i="17" s="1"/>
  <c r="L293" i="17"/>
  <c r="O293" i="17" s="1"/>
  <c r="L294" i="17"/>
  <c r="O294" i="17" s="1"/>
  <c r="L295" i="17"/>
  <c r="O295" i="17" s="1"/>
  <c r="L296" i="17"/>
  <c r="O296" i="17" s="1"/>
  <c r="L297" i="17"/>
  <c r="O297" i="17" s="1"/>
  <c r="L298" i="17"/>
  <c r="O298" i="17" s="1"/>
  <c r="L299" i="17"/>
  <c r="O299" i="17" s="1"/>
  <c r="L300" i="17"/>
  <c r="O300" i="17" s="1"/>
  <c r="L301" i="17"/>
  <c r="O301" i="17" s="1"/>
  <c r="L302" i="17"/>
  <c r="O302" i="17" s="1"/>
  <c r="L303" i="17"/>
  <c r="O303" i="17" s="1"/>
  <c r="L304" i="17"/>
  <c r="O304" i="17" s="1"/>
  <c r="L305" i="17"/>
  <c r="O305" i="17" s="1"/>
  <c r="L306" i="17"/>
  <c r="O306" i="17" s="1"/>
  <c r="L307" i="17"/>
  <c r="O307" i="17" s="1"/>
  <c r="L308" i="17"/>
  <c r="O308" i="17" s="1"/>
  <c r="L309" i="17"/>
  <c r="O309" i="17" s="1"/>
  <c r="L310" i="17"/>
  <c r="O310" i="17" s="1"/>
  <c r="L311" i="17"/>
  <c r="O311" i="17" s="1"/>
  <c r="L312" i="17"/>
  <c r="O312" i="17" s="1"/>
  <c r="L313" i="17"/>
  <c r="O313" i="17" s="1"/>
  <c r="L314" i="17"/>
  <c r="O314" i="17" s="1"/>
  <c r="L315" i="17"/>
  <c r="O315" i="17" s="1"/>
  <c r="L316" i="17"/>
  <c r="O316" i="17" s="1"/>
  <c r="L317" i="17"/>
  <c r="O317" i="17" s="1"/>
  <c r="L318" i="17"/>
  <c r="O318" i="17" s="1"/>
  <c r="L319" i="17"/>
  <c r="O319" i="17" s="1"/>
  <c r="L320" i="17"/>
  <c r="O320" i="17" s="1"/>
  <c r="L321" i="17"/>
  <c r="O321" i="17" s="1"/>
  <c r="L322" i="17"/>
  <c r="O322" i="17" s="1"/>
  <c r="L323" i="17"/>
  <c r="O323" i="17" s="1"/>
  <c r="L324" i="17"/>
  <c r="O324" i="17" s="1"/>
  <c r="L325" i="17"/>
  <c r="O325" i="17" s="1"/>
  <c r="L326" i="17"/>
  <c r="O326" i="17" s="1"/>
  <c r="L327" i="17"/>
  <c r="O327" i="17" s="1"/>
  <c r="L328" i="17"/>
  <c r="O328" i="17" s="1"/>
  <c r="L329" i="17"/>
  <c r="O329" i="17" s="1"/>
  <c r="L330" i="17"/>
  <c r="O330" i="17" s="1"/>
  <c r="L331" i="17"/>
  <c r="O331" i="17" s="1"/>
  <c r="L332" i="17"/>
  <c r="O332" i="17" s="1"/>
  <c r="L333" i="17"/>
  <c r="O333" i="17" s="1"/>
  <c r="L334" i="17"/>
  <c r="O334" i="17" s="1"/>
  <c r="L335" i="17"/>
  <c r="O335" i="17" s="1"/>
  <c r="L336" i="17"/>
  <c r="O336" i="17" s="1"/>
  <c r="L337" i="17"/>
  <c r="O337" i="17" s="1"/>
  <c r="L338" i="17"/>
  <c r="O338" i="17" s="1"/>
  <c r="L339" i="17"/>
  <c r="O339" i="17" s="1"/>
  <c r="L340" i="17"/>
  <c r="O340" i="17" s="1"/>
  <c r="L341" i="17"/>
  <c r="O341" i="17" s="1"/>
  <c r="L342" i="17"/>
  <c r="O342" i="17" s="1"/>
  <c r="L343" i="17"/>
  <c r="O343" i="17" s="1"/>
  <c r="L344" i="17"/>
  <c r="O344" i="17" s="1"/>
  <c r="L345" i="17"/>
  <c r="O345" i="17" s="1"/>
  <c r="L346" i="17"/>
  <c r="O346" i="17" s="1"/>
  <c r="L347" i="17"/>
  <c r="O347" i="17" s="1"/>
  <c r="L348" i="17"/>
  <c r="O348" i="17" s="1"/>
  <c r="L349" i="17"/>
  <c r="O349" i="17" s="1"/>
  <c r="L350" i="17"/>
  <c r="O350" i="17" s="1"/>
  <c r="L351" i="17"/>
  <c r="O351" i="17" s="1"/>
  <c r="L352" i="17"/>
  <c r="O352" i="17" s="1"/>
  <c r="L353" i="17"/>
  <c r="O353" i="17" s="1"/>
  <c r="L354" i="17"/>
  <c r="O354" i="17" s="1"/>
  <c r="L355" i="17"/>
  <c r="O355" i="17" s="1"/>
  <c r="L356" i="17"/>
  <c r="O356" i="17" s="1"/>
  <c r="L357" i="17"/>
  <c r="O357" i="17" s="1"/>
  <c r="L358" i="17"/>
  <c r="O358" i="17" s="1"/>
  <c r="L359" i="17"/>
  <c r="O359" i="17" s="1"/>
  <c r="L360" i="17"/>
  <c r="O360" i="17" s="1"/>
  <c r="L361" i="17"/>
  <c r="O361" i="17" s="1"/>
  <c r="L362" i="17"/>
  <c r="O362" i="17" s="1"/>
  <c r="L363" i="17"/>
  <c r="O363" i="17" s="1"/>
  <c r="L364" i="17"/>
  <c r="O364" i="17" s="1"/>
  <c r="L365" i="17"/>
  <c r="O365" i="17" s="1"/>
  <c r="L366" i="17"/>
  <c r="O366" i="17" s="1"/>
  <c r="L367" i="17"/>
  <c r="O367" i="17" s="1"/>
  <c r="L368" i="17"/>
  <c r="O368" i="17" s="1"/>
  <c r="L369" i="17"/>
  <c r="O369" i="17" s="1"/>
  <c r="L370" i="17"/>
  <c r="O370" i="17" s="1"/>
  <c r="L371" i="17"/>
  <c r="O371" i="17" s="1"/>
  <c r="L372" i="17"/>
  <c r="O372" i="17" s="1"/>
  <c r="L373" i="17"/>
  <c r="O373" i="17" s="1"/>
  <c r="L374" i="17"/>
  <c r="O374" i="17" s="1"/>
  <c r="L375" i="17"/>
  <c r="O375" i="17" s="1"/>
  <c r="L376" i="17"/>
  <c r="O376" i="17" s="1"/>
  <c r="L377" i="17"/>
  <c r="O377" i="17" s="1"/>
  <c r="L378" i="17"/>
  <c r="O378" i="17" s="1"/>
  <c r="L379" i="17"/>
  <c r="O379" i="17" s="1"/>
  <c r="L380" i="17"/>
  <c r="O380" i="17" s="1"/>
  <c r="L381" i="17"/>
  <c r="O381" i="17" s="1"/>
  <c r="L382" i="17"/>
  <c r="O382" i="17" s="1"/>
  <c r="L383" i="17"/>
  <c r="O383" i="17" s="1"/>
  <c r="L384" i="17"/>
  <c r="O384" i="17" s="1"/>
  <c r="L385" i="17"/>
  <c r="O385" i="17" s="1"/>
  <c r="L386" i="17"/>
  <c r="O386" i="17" s="1"/>
  <c r="L387" i="17"/>
  <c r="O387" i="17" s="1"/>
  <c r="L388" i="17"/>
  <c r="O388" i="17" s="1"/>
  <c r="L389" i="17"/>
  <c r="O389" i="17" s="1"/>
  <c r="L390" i="17"/>
  <c r="O390" i="17" s="1"/>
  <c r="L391" i="17"/>
  <c r="O391" i="17" s="1"/>
  <c r="L392" i="17"/>
  <c r="O392" i="17" s="1"/>
  <c r="L393" i="17"/>
  <c r="O393" i="17" s="1"/>
  <c r="L394" i="17"/>
  <c r="O394" i="17" s="1"/>
  <c r="L395" i="17"/>
  <c r="O395" i="17" s="1"/>
  <c r="L396" i="17"/>
  <c r="O396" i="17" s="1"/>
  <c r="L397" i="17"/>
  <c r="O397" i="17" s="1"/>
  <c r="L398" i="17"/>
  <c r="O398" i="17" s="1"/>
  <c r="L399" i="17"/>
  <c r="O399" i="17" s="1"/>
  <c r="L400" i="17"/>
  <c r="O400" i="17" s="1"/>
  <c r="L401" i="17"/>
  <c r="O401" i="17" s="1"/>
  <c r="L402" i="17"/>
  <c r="O402" i="17" s="1"/>
  <c r="L403" i="17"/>
  <c r="O403" i="17" s="1"/>
  <c r="L404" i="17"/>
  <c r="O404" i="17" s="1"/>
  <c r="L405" i="17"/>
  <c r="O405" i="17" s="1"/>
  <c r="L406" i="17"/>
  <c r="O406" i="17" s="1"/>
  <c r="L407" i="17"/>
  <c r="O407" i="17" s="1"/>
  <c r="L408" i="17"/>
  <c r="O408" i="17" s="1"/>
  <c r="L409" i="17"/>
  <c r="O409" i="17" s="1"/>
  <c r="L410" i="17"/>
  <c r="O410" i="17" s="1"/>
  <c r="L411" i="17"/>
  <c r="O411" i="17" s="1"/>
  <c r="L412" i="17"/>
  <c r="O412" i="17" s="1"/>
  <c r="L413" i="17"/>
  <c r="O413" i="17" s="1"/>
  <c r="L414" i="17"/>
  <c r="O414" i="17" s="1"/>
  <c r="L415" i="17"/>
  <c r="O415" i="17" s="1"/>
  <c r="L416" i="17"/>
  <c r="O416" i="17" s="1"/>
  <c r="L417" i="17"/>
  <c r="O417" i="17" s="1"/>
  <c r="L418" i="17"/>
  <c r="O418" i="17" s="1"/>
  <c r="L419" i="17"/>
  <c r="O419" i="17" s="1"/>
  <c r="L420" i="17"/>
  <c r="O420" i="17" s="1"/>
  <c r="L421" i="17"/>
  <c r="O421" i="17" s="1"/>
  <c r="L422" i="17"/>
  <c r="O422" i="17" s="1"/>
  <c r="L423" i="17"/>
  <c r="O423" i="17" s="1"/>
  <c r="L424" i="17"/>
  <c r="O424" i="17" s="1"/>
  <c r="L425" i="17"/>
  <c r="O425" i="17" s="1"/>
  <c r="L426" i="17"/>
  <c r="O426" i="17" s="1"/>
  <c r="L427" i="17"/>
  <c r="O427" i="17" s="1"/>
  <c r="L428" i="17"/>
  <c r="O428" i="17" s="1"/>
  <c r="L429" i="17"/>
  <c r="O429" i="17" s="1"/>
  <c r="L430" i="17"/>
  <c r="O430" i="17" s="1"/>
  <c r="L431" i="17"/>
  <c r="O431" i="17" s="1"/>
  <c r="L432" i="17"/>
  <c r="O432" i="17" s="1"/>
  <c r="L433" i="17"/>
  <c r="O433" i="17" s="1"/>
  <c r="L434" i="17"/>
  <c r="O434" i="17" s="1"/>
  <c r="L435" i="17"/>
  <c r="O435" i="17" s="1"/>
  <c r="L436" i="17"/>
  <c r="O436" i="17" s="1"/>
  <c r="L437" i="17"/>
  <c r="O437" i="17" s="1"/>
  <c r="L438" i="17"/>
  <c r="O438" i="17" s="1"/>
  <c r="L439" i="17"/>
  <c r="O439" i="17" s="1"/>
  <c r="L440" i="17"/>
  <c r="O440" i="17" s="1"/>
  <c r="L441" i="17"/>
  <c r="O441" i="17" s="1"/>
  <c r="L442" i="17"/>
  <c r="O442" i="17" s="1"/>
  <c r="L443" i="17"/>
  <c r="O443" i="17" s="1"/>
  <c r="L444" i="17"/>
  <c r="O444" i="17" s="1"/>
  <c r="L445" i="17"/>
  <c r="O445" i="17" s="1"/>
  <c r="L446" i="17"/>
  <c r="O446" i="17" s="1"/>
  <c r="L447" i="17"/>
  <c r="O447" i="17" s="1"/>
  <c r="L448" i="17"/>
  <c r="O448" i="17" s="1"/>
  <c r="L449" i="17"/>
  <c r="O449" i="17" s="1"/>
  <c r="L450" i="17"/>
  <c r="O450" i="17" s="1"/>
  <c r="L451" i="17"/>
  <c r="O451" i="17" s="1"/>
  <c r="L452" i="17"/>
  <c r="O452" i="17" s="1"/>
  <c r="L453" i="17"/>
  <c r="O453" i="17" s="1"/>
  <c r="L454" i="17"/>
  <c r="O454" i="17" s="1"/>
  <c r="L455" i="17"/>
  <c r="O455" i="17" s="1"/>
  <c r="L456" i="17"/>
  <c r="O456" i="17" s="1"/>
  <c r="L457" i="17"/>
  <c r="O457" i="17" s="1"/>
  <c r="L458" i="17"/>
  <c r="O458" i="17" s="1"/>
  <c r="L459" i="17"/>
  <c r="O459" i="17" s="1"/>
  <c r="L460" i="17"/>
  <c r="O460" i="17" s="1"/>
  <c r="L461" i="17"/>
  <c r="O461" i="17" s="1"/>
  <c r="L462" i="17"/>
  <c r="O462" i="17" s="1"/>
  <c r="L463" i="17"/>
  <c r="O463" i="17" s="1"/>
  <c r="L464" i="17"/>
  <c r="O464" i="17" s="1"/>
  <c r="L465" i="17"/>
  <c r="O465" i="17" s="1"/>
  <c r="L466" i="17"/>
  <c r="O466" i="17" s="1"/>
  <c r="L467" i="17"/>
  <c r="O467" i="17" s="1"/>
  <c r="L468" i="17"/>
  <c r="O468" i="17" s="1"/>
  <c r="L469" i="17"/>
  <c r="O469" i="17" s="1"/>
  <c r="L470" i="17"/>
  <c r="O470" i="17" s="1"/>
  <c r="L471" i="17"/>
  <c r="O471" i="17" s="1"/>
  <c r="L472" i="17"/>
  <c r="O472" i="17" s="1"/>
  <c r="L473" i="17"/>
  <c r="O473" i="17" s="1"/>
  <c r="L474" i="17"/>
  <c r="O474" i="17" s="1"/>
  <c r="L475" i="17"/>
  <c r="O475" i="17" s="1"/>
  <c r="L476" i="17"/>
  <c r="O476" i="17" s="1"/>
  <c r="L477" i="17"/>
  <c r="O477" i="17" s="1"/>
  <c r="L478" i="17"/>
  <c r="O478" i="17" s="1"/>
  <c r="L479" i="17"/>
  <c r="O479" i="17" s="1"/>
  <c r="L480" i="17"/>
  <c r="O480" i="17" s="1"/>
  <c r="L481" i="17"/>
  <c r="O481" i="17" s="1"/>
  <c r="L482" i="17"/>
  <c r="O482" i="17" s="1"/>
  <c r="L483" i="17"/>
  <c r="O483" i="17" s="1"/>
  <c r="L484" i="17"/>
  <c r="O484" i="17" s="1"/>
  <c r="L485" i="17"/>
  <c r="O485" i="17" s="1"/>
  <c r="L486" i="17"/>
  <c r="O486" i="17" s="1"/>
  <c r="L487" i="17"/>
  <c r="O487" i="17" s="1"/>
  <c r="L488" i="17"/>
  <c r="O488" i="17" s="1"/>
  <c r="L489" i="17"/>
  <c r="O489" i="17" s="1"/>
  <c r="L490" i="17"/>
  <c r="O490" i="17" s="1"/>
  <c r="L491" i="17"/>
  <c r="O491" i="17" s="1"/>
  <c r="L492" i="17"/>
  <c r="O492" i="17" s="1"/>
  <c r="L493" i="17"/>
  <c r="O493" i="17" s="1"/>
  <c r="L494" i="17"/>
  <c r="O494" i="17" s="1"/>
  <c r="L495" i="17"/>
  <c r="O495" i="17" s="1"/>
  <c r="L496" i="17"/>
  <c r="O496" i="17" s="1"/>
  <c r="L497" i="17"/>
  <c r="O497" i="17" s="1"/>
  <c r="L498" i="17"/>
  <c r="O498" i="17" s="1"/>
  <c r="L499" i="17"/>
  <c r="O499" i="17" s="1"/>
  <c r="L500" i="17"/>
  <c r="O500" i="17" s="1"/>
  <c r="L501" i="17"/>
  <c r="O501" i="17" s="1"/>
  <c r="L502" i="17"/>
  <c r="O502" i="17" s="1"/>
  <c r="L503" i="17"/>
  <c r="O503" i="17" s="1"/>
  <c r="L504" i="17"/>
  <c r="O504" i="17" s="1"/>
  <c r="L505" i="17"/>
  <c r="O505" i="17" s="1"/>
  <c r="L506" i="17"/>
  <c r="O506" i="17" s="1"/>
  <c r="L507" i="17"/>
  <c r="O507" i="17" s="1"/>
  <c r="L508" i="17"/>
  <c r="O508" i="17" s="1"/>
  <c r="L509" i="17"/>
  <c r="O509" i="17" s="1"/>
  <c r="L510" i="17"/>
  <c r="O510" i="17" s="1"/>
  <c r="L511" i="17"/>
  <c r="O511" i="17" s="1"/>
  <c r="L512" i="17"/>
  <c r="O512" i="17" s="1"/>
  <c r="L513" i="17"/>
  <c r="O513" i="17" s="1"/>
  <c r="L514" i="17"/>
  <c r="O514" i="17" s="1"/>
  <c r="L515" i="17"/>
  <c r="O515" i="17" s="1"/>
  <c r="L516" i="17"/>
  <c r="O516" i="17" s="1"/>
  <c r="L517" i="17"/>
  <c r="O517" i="17" s="1"/>
  <c r="L518" i="17"/>
  <c r="O518" i="17" s="1"/>
  <c r="L519" i="17"/>
  <c r="O519" i="17" s="1"/>
  <c r="L520" i="17"/>
  <c r="O520" i="17" s="1"/>
  <c r="L521" i="17"/>
  <c r="O521" i="17" s="1"/>
  <c r="L522" i="17"/>
  <c r="O522" i="17" s="1"/>
  <c r="L523" i="17"/>
  <c r="O523" i="17" s="1"/>
  <c r="L524" i="17"/>
  <c r="O524" i="17" s="1"/>
  <c r="L525" i="17"/>
  <c r="O525" i="17" s="1"/>
  <c r="L526" i="17"/>
  <c r="O526" i="17" s="1"/>
  <c r="L527" i="17"/>
  <c r="O527" i="17" s="1"/>
  <c r="L528" i="17"/>
  <c r="O528" i="17" s="1"/>
  <c r="L529" i="17"/>
  <c r="O529" i="17" s="1"/>
  <c r="L530" i="17"/>
  <c r="O530" i="17" s="1"/>
  <c r="L531" i="17"/>
  <c r="O531" i="17" s="1"/>
  <c r="L532" i="17"/>
  <c r="O532" i="17" s="1"/>
  <c r="L533" i="17"/>
  <c r="O533" i="17" s="1"/>
  <c r="L534" i="17"/>
  <c r="O534" i="17" s="1"/>
  <c r="L535" i="17"/>
  <c r="O535" i="17" s="1"/>
  <c r="L536" i="17"/>
  <c r="O536" i="17" s="1"/>
  <c r="L537" i="17"/>
  <c r="O537" i="17" s="1"/>
  <c r="L538" i="17"/>
  <c r="O538" i="17" s="1"/>
  <c r="L539" i="17"/>
  <c r="O539" i="17" s="1"/>
  <c r="L540" i="17"/>
  <c r="O540" i="17" s="1"/>
  <c r="L541" i="17"/>
  <c r="O541" i="17" s="1"/>
  <c r="L542" i="17"/>
  <c r="O542" i="17" s="1"/>
  <c r="L543" i="17"/>
  <c r="O543" i="17" s="1"/>
  <c r="L544" i="17"/>
  <c r="O544" i="17" s="1"/>
  <c r="L545" i="17"/>
  <c r="O545" i="17" s="1"/>
  <c r="L546" i="17"/>
  <c r="O546" i="17" s="1"/>
  <c r="L547" i="17"/>
  <c r="O547" i="17" s="1"/>
  <c r="L548" i="17"/>
  <c r="O548" i="17" s="1"/>
  <c r="L549" i="17"/>
  <c r="O549" i="17" s="1"/>
  <c r="L550" i="17"/>
  <c r="O550" i="17" s="1"/>
  <c r="L551" i="17"/>
  <c r="O551" i="17" s="1"/>
  <c r="L552" i="17"/>
  <c r="O552" i="17" s="1"/>
  <c r="L553" i="17"/>
  <c r="O553" i="17" s="1"/>
  <c r="L554" i="17"/>
  <c r="O554" i="17" s="1"/>
  <c r="L555" i="17"/>
  <c r="O555" i="17" s="1"/>
  <c r="L556" i="17"/>
  <c r="O556" i="17" s="1"/>
  <c r="L557" i="17"/>
  <c r="O557" i="17" s="1"/>
  <c r="L558" i="17"/>
  <c r="O558" i="17" s="1"/>
  <c r="L559" i="17"/>
  <c r="O559" i="17" s="1"/>
  <c r="L560" i="17"/>
  <c r="O560" i="17" s="1"/>
  <c r="L561" i="17"/>
  <c r="O561" i="17" s="1"/>
  <c r="L562" i="17"/>
  <c r="O562" i="17" s="1"/>
  <c r="L563" i="17"/>
  <c r="O563" i="17" s="1"/>
  <c r="L564" i="17"/>
  <c r="O564" i="17" s="1"/>
  <c r="L565" i="17"/>
  <c r="O565" i="17" s="1"/>
  <c r="L566" i="17"/>
  <c r="O566" i="17" s="1"/>
  <c r="L567" i="17"/>
  <c r="O567" i="17" s="1"/>
  <c r="L568" i="17"/>
  <c r="O568" i="17" s="1"/>
  <c r="L569" i="17"/>
  <c r="O569" i="17" s="1"/>
  <c r="L570" i="17"/>
  <c r="O570" i="17" s="1"/>
  <c r="L571" i="17"/>
  <c r="O571" i="17" s="1"/>
  <c r="L572" i="17"/>
  <c r="O572" i="17" s="1"/>
  <c r="L573" i="17"/>
  <c r="O573" i="17" s="1"/>
  <c r="L574" i="17"/>
  <c r="O574" i="17" s="1"/>
  <c r="L575" i="17"/>
  <c r="O575" i="17" s="1"/>
  <c r="L576" i="17"/>
  <c r="O576" i="17" s="1"/>
  <c r="L577" i="17"/>
  <c r="O577" i="17" s="1"/>
  <c r="L578" i="17"/>
  <c r="O578" i="17" s="1"/>
  <c r="L579" i="17"/>
  <c r="O579" i="17" s="1"/>
  <c r="L580" i="17"/>
  <c r="O580" i="17" s="1"/>
  <c r="L581" i="17"/>
  <c r="O581" i="17" s="1"/>
  <c r="L582" i="17"/>
  <c r="O582" i="17" s="1"/>
  <c r="L583" i="17"/>
  <c r="O583" i="17" s="1"/>
  <c r="L584" i="17"/>
  <c r="O584" i="17" s="1"/>
  <c r="L585" i="17"/>
  <c r="O585" i="17" s="1"/>
  <c r="L586" i="17"/>
  <c r="O586" i="17" s="1"/>
  <c r="L587" i="17"/>
  <c r="O587" i="17" s="1"/>
  <c r="L588" i="17"/>
  <c r="O588" i="17" s="1"/>
  <c r="L589" i="17"/>
  <c r="O589" i="17" s="1"/>
  <c r="L590" i="17"/>
  <c r="O590" i="17" s="1"/>
  <c r="L591" i="17"/>
  <c r="O591" i="17" s="1"/>
  <c r="L592" i="17"/>
  <c r="O592" i="17" s="1"/>
  <c r="L593" i="17"/>
  <c r="O593" i="17" s="1"/>
  <c r="L594" i="17"/>
  <c r="O594" i="17" s="1"/>
  <c r="L595" i="17"/>
  <c r="O595" i="17" s="1"/>
  <c r="L596" i="17"/>
  <c r="O596" i="17" s="1"/>
  <c r="L597" i="17"/>
  <c r="O597" i="17" s="1"/>
  <c r="L598" i="17"/>
  <c r="O598" i="17" s="1"/>
  <c r="L599" i="17"/>
  <c r="O599" i="17" s="1"/>
  <c r="L600" i="17"/>
  <c r="O600" i="17" s="1"/>
  <c r="L601" i="17"/>
  <c r="O601" i="17" s="1"/>
  <c r="L602" i="17"/>
  <c r="O602" i="17" s="1"/>
  <c r="L603" i="17"/>
  <c r="O603" i="17" s="1"/>
  <c r="L604" i="17"/>
  <c r="O604" i="17" s="1"/>
  <c r="L605" i="17"/>
  <c r="O605" i="17" s="1"/>
  <c r="L606" i="17"/>
  <c r="O606" i="17" s="1"/>
  <c r="L607" i="17"/>
  <c r="O607" i="17" s="1"/>
  <c r="L608" i="17"/>
  <c r="O608" i="17" s="1"/>
  <c r="L609" i="17"/>
  <c r="O609" i="17" s="1"/>
  <c r="L610" i="17"/>
  <c r="O610" i="17" s="1"/>
  <c r="L611" i="17"/>
  <c r="O611" i="17" s="1"/>
  <c r="L612" i="17"/>
  <c r="O612" i="17" s="1"/>
  <c r="L613" i="17"/>
  <c r="O613" i="17" s="1"/>
  <c r="L614" i="17"/>
  <c r="O614" i="17" s="1"/>
  <c r="L615" i="17"/>
  <c r="O615" i="17" s="1"/>
  <c r="L616" i="17"/>
  <c r="O616" i="17" s="1"/>
  <c r="L617" i="17"/>
  <c r="O617" i="17" s="1"/>
  <c r="L618" i="17"/>
  <c r="O618" i="17" s="1"/>
  <c r="L619" i="17"/>
  <c r="O619" i="17" s="1"/>
  <c r="L620" i="17"/>
  <c r="O620" i="17" s="1"/>
  <c r="L621" i="17"/>
  <c r="O621" i="17" s="1"/>
  <c r="L622" i="17"/>
  <c r="O622" i="17" s="1"/>
  <c r="L623" i="17"/>
  <c r="O623" i="17" s="1"/>
  <c r="L624" i="17"/>
  <c r="O624" i="17" s="1"/>
  <c r="L625" i="17"/>
  <c r="O625" i="17" s="1"/>
  <c r="L626" i="17"/>
  <c r="O626" i="17" s="1"/>
  <c r="L627" i="17"/>
  <c r="O627" i="17" s="1"/>
  <c r="L628" i="17"/>
  <c r="O628" i="17" s="1"/>
  <c r="L629" i="17"/>
  <c r="O629" i="17" s="1"/>
  <c r="L630" i="17"/>
  <c r="O630" i="17" s="1"/>
  <c r="L631" i="17"/>
  <c r="O631" i="17" s="1"/>
  <c r="L632" i="17"/>
  <c r="O632" i="17" s="1"/>
  <c r="L633" i="17"/>
  <c r="O633" i="17" s="1"/>
  <c r="L634" i="17"/>
  <c r="O634" i="17" s="1"/>
  <c r="L635" i="17"/>
  <c r="O635" i="17" s="1"/>
  <c r="L636" i="17"/>
  <c r="O636" i="17" s="1"/>
  <c r="L637" i="17"/>
  <c r="O637" i="17" s="1"/>
  <c r="L638" i="17"/>
  <c r="O638" i="17" s="1"/>
  <c r="L639" i="17"/>
  <c r="O639" i="17" s="1"/>
  <c r="L640" i="17"/>
  <c r="O640" i="17" s="1"/>
  <c r="L641" i="17"/>
  <c r="O641" i="17" s="1"/>
  <c r="L642" i="17"/>
  <c r="O642" i="17" s="1"/>
  <c r="L643" i="17"/>
  <c r="O643" i="17" s="1"/>
  <c r="L644" i="17"/>
  <c r="O644" i="17" s="1"/>
  <c r="L645" i="17"/>
  <c r="O645" i="17" s="1"/>
  <c r="L646" i="17"/>
  <c r="O646" i="17" s="1"/>
  <c r="L647" i="17"/>
  <c r="O647" i="17" s="1"/>
  <c r="L648" i="17"/>
  <c r="O648" i="17" s="1"/>
  <c r="L649" i="17"/>
  <c r="O649" i="17" s="1"/>
  <c r="L650" i="17"/>
  <c r="O650" i="17" s="1"/>
  <c r="L651" i="17"/>
  <c r="O651" i="17" s="1"/>
  <c r="L652" i="17"/>
  <c r="O652" i="17" s="1"/>
  <c r="L653" i="17"/>
  <c r="O653" i="17" s="1"/>
  <c r="L654" i="17"/>
  <c r="O654" i="17" s="1"/>
  <c r="L655" i="17"/>
  <c r="O655" i="17" s="1"/>
  <c r="L656" i="17"/>
  <c r="O656" i="17" s="1"/>
  <c r="L657" i="17"/>
  <c r="O657" i="17" s="1"/>
  <c r="L658" i="17"/>
  <c r="O658" i="17" s="1"/>
  <c r="L659" i="17"/>
  <c r="O659" i="17" s="1"/>
  <c r="L660" i="17"/>
  <c r="O660" i="17" s="1"/>
  <c r="L661" i="17"/>
  <c r="O661" i="17" s="1"/>
  <c r="L662" i="17"/>
  <c r="O662" i="17" s="1"/>
  <c r="L663" i="17"/>
  <c r="O663" i="17" s="1"/>
  <c r="L664" i="17"/>
  <c r="O664" i="17" s="1"/>
  <c r="L665" i="17"/>
  <c r="O665" i="17" s="1"/>
  <c r="L666" i="17"/>
  <c r="O666" i="17" s="1"/>
  <c r="L667" i="17"/>
  <c r="O667" i="17" s="1"/>
  <c r="L668" i="17"/>
  <c r="O668" i="17" s="1"/>
  <c r="L669" i="17"/>
  <c r="O669" i="17" s="1"/>
  <c r="L670" i="17"/>
  <c r="O670" i="17" s="1"/>
  <c r="L671" i="17"/>
  <c r="O671" i="17" s="1"/>
  <c r="L672" i="17"/>
  <c r="O672" i="17" s="1"/>
  <c r="L673" i="17"/>
  <c r="O673" i="17" s="1"/>
  <c r="L674" i="17"/>
  <c r="O674" i="17" s="1"/>
  <c r="L675" i="17"/>
  <c r="O675" i="17" s="1"/>
  <c r="L676" i="17"/>
  <c r="O676" i="17" s="1"/>
  <c r="L677" i="17"/>
  <c r="O677" i="17" s="1"/>
  <c r="L678" i="17"/>
  <c r="O678" i="17" s="1"/>
  <c r="L679" i="17"/>
  <c r="O679" i="17" s="1"/>
  <c r="L680" i="17"/>
  <c r="O680" i="17" s="1"/>
  <c r="L681" i="17"/>
  <c r="O681" i="17" s="1"/>
  <c r="L682" i="17"/>
  <c r="O682" i="17" s="1"/>
  <c r="L683" i="17"/>
  <c r="O683" i="17" s="1"/>
  <c r="L684" i="17"/>
  <c r="O684" i="17" s="1"/>
  <c r="L685" i="17"/>
  <c r="O685" i="17" s="1"/>
  <c r="L686" i="17"/>
  <c r="O686" i="17" s="1"/>
  <c r="L687" i="17"/>
  <c r="O687" i="17" s="1"/>
  <c r="L688" i="17"/>
  <c r="O688" i="17" s="1"/>
  <c r="L689" i="17"/>
  <c r="O689" i="17" s="1"/>
  <c r="L690" i="17"/>
  <c r="O690" i="17" s="1"/>
  <c r="L691" i="17"/>
  <c r="O691" i="17" s="1"/>
  <c r="L692" i="17"/>
  <c r="O692" i="17" s="1"/>
  <c r="L693" i="17"/>
  <c r="O693" i="17" s="1"/>
  <c r="L694" i="17"/>
  <c r="O694" i="17" s="1"/>
  <c r="L695" i="17"/>
  <c r="O695" i="17" s="1"/>
  <c r="L696" i="17"/>
  <c r="O696" i="17" s="1"/>
  <c r="L697" i="17"/>
  <c r="O697" i="17" s="1"/>
  <c r="L698" i="17"/>
  <c r="O698" i="17" s="1"/>
  <c r="L699" i="17"/>
  <c r="O699" i="17" s="1"/>
  <c r="L700" i="17"/>
  <c r="O700" i="17" s="1"/>
  <c r="L701" i="17"/>
  <c r="O701" i="17" s="1"/>
  <c r="L702" i="17"/>
  <c r="O702" i="17" s="1"/>
  <c r="L703" i="17"/>
  <c r="O703" i="17" s="1"/>
  <c r="L704" i="17"/>
  <c r="O704" i="17" s="1"/>
  <c r="L705" i="17"/>
  <c r="O705" i="17" s="1"/>
  <c r="L706" i="17"/>
  <c r="O706" i="17" s="1"/>
  <c r="L707" i="17"/>
  <c r="O707" i="17" s="1"/>
  <c r="L708" i="17"/>
  <c r="O708" i="17" s="1"/>
  <c r="L709" i="17"/>
  <c r="O709" i="17" s="1"/>
  <c r="L710" i="17"/>
  <c r="O710" i="17" s="1"/>
  <c r="L711" i="17"/>
  <c r="O711" i="17" s="1"/>
  <c r="L712" i="17"/>
  <c r="O712" i="17" s="1"/>
  <c r="L713" i="17"/>
  <c r="O713" i="17" s="1"/>
  <c r="L714" i="17"/>
  <c r="O714" i="17" s="1"/>
  <c r="L715" i="17"/>
  <c r="O715" i="17" s="1"/>
  <c r="L716" i="17"/>
  <c r="O716" i="17" s="1"/>
  <c r="L717" i="17"/>
  <c r="O717" i="17" s="1"/>
  <c r="L718" i="17"/>
  <c r="O718" i="17" s="1"/>
  <c r="L719" i="17"/>
  <c r="O719" i="17" s="1"/>
  <c r="L720" i="17"/>
  <c r="O720" i="17" s="1"/>
  <c r="L721" i="17"/>
  <c r="O721" i="17" s="1"/>
  <c r="L722" i="17"/>
  <c r="O722" i="17" s="1"/>
  <c r="L723" i="17"/>
  <c r="O723" i="17" s="1"/>
  <c r="L724" i="17"/>
  <c r="O724" i="17" s="1"/>
  <c r="L725" i="17"/>
  <c r="O725" i="17" s="1"/>
  <c r="L726" i="17"/>
  <c r="O726" i="17" s="1"/>
  <c r="L727" i="17"/>
  <c r="O727" i="17" s="1"/>
  <c r="L728" i="17"/>
  <c r="O728" i="17" s="1"/>
  <c r="L729" i="17"/>
  <c r="O729" i="17" s="1"/>
  <c r="L730" i="17"/>
  <c r="O730" i="17" s="1"/>
  <c r="L731" i="17"/>
  <c r="O731" i="17" s="1"/>
  <c r="L732" i="17"/>
  <c r="O732" i="17" s="1"/>
  <c r="L733" i="17"/>
  <c r="O733" i="17" s="1"/>
  <c r="L734" i="17"/>
  <c r="O734" i="17" s="1"/>
  <c r="L735" i="17"/>
  <c r="O735" i="17" s="1"/>
  <c r="L736" i="17"/>
  <c r="O736" i="17" s="1"/>
  <c r="L737" i="17"/>
  <c r="O737" i="17" s="1"/>
  <c r="L738" i="17"/>
  <c r="O738" i="17" s="1"/>
  <c r="L739" i="17"/>
  <c r="O739" i="17" s="1"/>
  <c r="L740" i="17"/>
  <c r="O740" i="17" s="1"/>
  <c r="L741" i="17"/>
  <c r="O741" i="17" s="1"/>
  <c r="L742" i="17"/>
  <c r="O742" i="17" s="1"/>
  <c r="L743" i="17"/>
  <c r="O743" i="17" s="1"/>
  <c r="L744" i="17"/>
  <c r="O744" i="17" s="1"/>
  <c r="L745" i="17"/>
  <c r="O745" i="17" s="1"/>
  <c r="L746" i="17"/>
  <c r="O746" i="17" s="1"/>
  <c r="L747" i="17"/>
  <c r="O747" i="17" s="1"/>
  <c r="L748" i="17"/>
  <c r="O748" i="17" s="1"/>
  <c r="L749" i="17"/>
  <c r="O749" i="17" s="1"/>
  <c r="L750" i="17"/>
  <c r="O750" i="17" s="1"/>
  <c r="L751" i="17"/>
  <c r="O751" i="17" s="1"/>
  <c r="L752" i="17"/>
  <c r="O752" i="17" s="1"/>
  <c r="L753" i="17"/>
  <c r="O753" i="17" s="1"/>
  <c r="L754" i="17"/>
  <c r="O754" i="17" s="1"/>
  <c r="L755" i="17"/>
  <c r="O755" i="17" s="1"/>
  <c r="L756" i="17"/>
  <c r="O756" i="17" s="1"/>
  <c r="L757" i="17"/>
  <c r="O757" i="17" s="1"/>
  <c r="L758" i="17"/>
  <c r="O758" i="17" s="1"/>
  <c r="L759" i="17"/>
  <c r="O759" i="17" s="1"/>
  <c r="L760" i="17"/>
  <c r="O760" i="17" s="1"/>
  <c r="L761" i="17"/>
  <c r="O761" i="17" s="1"/>
  <c r="L762" i="17"/>
  <c r="O762" i="17" s="1"/>
  <c r="L763" i="17"/>
  <c r="O763" i="17" s="1"/>
  <c r="L764" i="17"/>
  <c r="O764" i="17" s="1"/>
  <c r="L765" i="17"/>
  <c r="O765" i="17" s="1"/>
  <c r="L766" i="17"/>
  <c r="O766" i="17" s="1"/>
  <c r="L767" i="17"/>
  <c r="O767" i="17" s="1"/>
  <c r="L768" i="17"/>
  <c r="O768" i="17" s="1"/>
  <c r="L769" i="17"/>
  <c r="O769" i="17" s="1"/>
  <c r="L770" i="17"/>
  <c r="O770" i="17" s="1"/>
  <c r="L771" i="17"/>
  <c r="O771" i="17" s="1"/>
  <c r="L772" i="17"/>
  <c r="O772" i="17" s="1"/>
  <c r="L773" i="17"/>
  <c r="O773" i="17" s="1"/>
  <c r="L774" i="17"/>
  <c r="O774" i="17" s="1"/>
  <c r="L775" i="17"/>
  <c r="O775" i="17" s="1"/>
  <c r="L776" i="17"/>
  <c r="O776" i="17" s="1"/>
  <c r="L777" i="17"/>
  <c r="O777" i="17" s="1"/>
  <c r="L778" i="17"/>
  <c r="O778" i="17" s="1"/>
  <c r="L779" i="17"/>
  <c r="O779" i="17" s="1"/>
  <c r="L780" i="17"/>
  <c r="O780" i="17" s="1"/>
  <c r="L781" i="17"/>
  <c r="O781" i="17" s="1"/>
  <c r="L782" i="17"/>
  <c r="O782" i="17" s="1"/>
  <c r="L783" i="17"/>
  <c r="O783" i="17" s="1"/>
  <c r="L784" i="17"/>
  <c r="O784" i="17" s="1"/>
  <c r="L785" i="17"/>
  <c r="O785" i="17" s="1"/>
  <c r="L786" i="17"/>
  <c r="O786" i="17" s="1"/>
  <c r="L787" i="17"/>
  <c r="O787" i="17" s="1"/>
  <c r="L788" i="17"/>
  <c r="O788" i="17" s="1"/>
  <c r="L789" i="17"/>
  <c r="O789" i="17" s="1"/>
  <c r="L790" i="17"/>
  <c r="O790" i="17" s="1"/>
  <c r="L791" i="17"/>
  <c r="O791" i="17" s="1"/>
  <c r="L792" i="17"/>
  <c r="O792" i="17" s="1"/>
  <c r="L793" i="17"/>
  <c r="O793" i="17" s="1"/>
  <c r="L794" i="17"/>
  <c r="O794" i="17" s="1"/>
  <c r="L795" i="17"/>
  <c r="O795" i="17" s="1"/>
  <c r="L796" i="17"/>
  <c r="O796" i="17" s="1"/>
  <c r="L797" i="17"/>
  <c r="O797" i="17" s="1"/>
  <c r="L798" i="17"/>
  <c r="O798" i="17" s="1"/>
  <c r="L799" i="17"/>
  <c r="O799" i="17" s="1"/>
  <c r="L800" i="17"/>
  <c r="O800" i="17" s="1"/>
  <c r="L801" i="17"/>
  <c r="O801" i="17" s="1"/>
  <c r="L802" i="17"/>
  <c r="O802" i="17" s="1"/>
  <c r="L803" i="17"/>
  <c r="O803" i="17" s="1"/>
  <c r="L804" i="17"/>
  <c r="O804" i="17" s="1"/>
  <c r="L805" i="17"/>
  <c r="O805" i="17" s="1"/>
  <c r="L806" i="17"/>
  <c r="O806" i="17" s="1"/>
  <c r="L807" i="17"/>
  <c r="O807" i="17" s="1"/>
  <c r="L808" i="17"/>
  <c r="O808" i="17" s="1"/>
  <c r="L809" i="17"/>
  <c r="O809" i="17" s="1"/>
  <c r="L810" i="17"/>
  <c r="O810" i="17" s="1"/>
  <c r="L811" i="17"/>
  <c r="O811" i="17" s="1"/>
  <c r="L812" i="17"/>
  <c r="O812" i="17" s="1"/>
  <c r="L813" i="17"/>
  <c r="O813" i="17" s="1"/>
  <c r="L814" i="17"/>
  <c r="O814" i="17" s="1"/>
  <c r="L815" i="17"/>
  <c r="O815" i="17" s="1"/>
  <c r="L816" i="17"/>
  <c r="O816" i="17" s="1"/>
  <c r="L817" i="17"/>
  <c r="O817" i="17" s="1"/>
  <c r="L818" i="17"/>
  <c r="O818" i="17" s="1"/>
  <c r="L819" i="17"/>
  <c r="O819" i="17" s="1"/>
  <c r="L820" i="17"/>
  <c r="O820" i="17" s="1"/>
  <c r="L821" i="17"/>
  <c r="O821" i="17" s="1"/>
  <c r="L822" i="17"/>
  <c r="O822" i="17" s="1"/>
  <c r="L823" i="17"/>
  <c r="O823" i="17" s="1"/>
  <c r="L824" i="17"/>
  <c r="O824" i="17" s="1"/>
  <c r="L825" i="17"/>
  <c r="O825" i="17" s="1"/>
  <c r="L826" i="17"/>
  <c r="O826" i="17" s="1"/>
  <c r="L827" i="17"/>
  <c r="O827" i="17" s="1"/>
  <c r="L828" i="17"/>
  <c r="O828" i="17" s="1"/>
  <c r="L829" i="17"/>
  <c r="O829" i="17" s="1"/>
  <c r="L830" i="17"/>
  <c r="O830" i="17" s="1"/>
  <c r="L831" i="17"/>
  <c r="O831" i="17" s="1"/>
  <c r="L832" i="17"/>
  <c r="O832" i="17" s="1"/>
  <c r="L833" i="17"/>
  <c r="O833" i="17" s="1"/>
  <c r="L834" i="17"/>
  <c r="O834" i="17" s="1"/>
  <c r="L835" i="17"/>
  <c r="O835" i="17" s="1"/>
  <c r="L836" i="17"/>
  <c r="O836" i="17" s="1"/>
  <c r="L837" i="17"/>
  <c r="O837" i="17" s="1"/>
  <c r="L838" i="17"/>
  <c r="O838" i="17" s="1"/>
  <c r="L839" i="17"/>
  <c r="O839" i="17" s="1"/>
  <c r="L840" i="17"/>
  <c r="O840" i="17" s="1"/>
  <c r="L841" i="17"/>
  <c r="O841" i="17" s="1"/>
  <c r="L842" i="17"/>
  <c r="O842" i="17" s="1"/>
  <c r="L843" i="17"/>
  <c r="O843" i="17" s="1"/>
  <c r="L844" i="17"/>
  <c r="O844" i="17" s="1"/>
  <c r="L845" i="17"/>
  <c r="O845" i="17" s="1"/>
  <c r="L846" i="17"/>
  <c r="O846" i="17" s="1"/>
  <c r="L847" i="17"/>
  <c r="O847" i="17" s="1"/>
  <c r="L848" i="17"/>
  <c r="O848" i="17" s="1"/>
  <c r="L849" i="17"/>
  <c r="O849" i="17" s="1"/>
  <c r="L850" i="17"/>
  <c r="O850" i="17" s="1"/>
  <c r="L851" i="17"/>
  <c r="O851" i="17" s="1"/>
  <c r="L852" i="17"/>
  <c r="O852" i="17" s="1"/>
  <c r="L853" i="17"/>
  <c r="O853" i="17" s="1"/>
  <c r="L854" i="17"/>
  <c r="O854" i="17" s="1"/>
  <c r="L855" i="17"/>
  <c r="O855" i="17" s="1"/>
  <c r="L856" i="17"/>
  <c r="O856" i="17" s="1"/>
  <c r="L857" i="17"/>
  <c r="O857" i="17" s="1"/>
  <c r="L858" i="17"/>
  <c r="O858" i="17" s="1"/>
  <c r="L859" i="17"/>
  <c r="O859" i="17" s="1"/>
  <c r="L860" i="17"/>
  <c r="O860" i="17" s="1"/>
  <c r="L861" i="17"/>
  <c r="O861" i="17" s="1"/>
  <c r="L862" i="17"/>
  <c r="O862" i="17" s="1"/>
  <c r="L863" i="17"/>
  <c r="O863" i="17" s="1"/>
  <c r="L864" i="17"/>
  <c r="O864" i="17" s="1"/>
  <c r="L865" i="17"/>
  <c r="O865" i="17" s="1"/>
  <c r="L866" i="17"/>
  <c r="O866" i="17" s="1"/>
  <c r="L867" i="17"/>
  <c r="O867" i="17" s="1"/>
  <c r="L868" i="17"/>
  <c r="O868" i="17" s="1"/>
  <c r="L869" i="17"/>
  <c r="O869" i="17" s="1"/>
  <c r="L870" i="17"/>
  <c r="O870" i="17" s="1"/>
  <c r="L871" i="17"/>
  <c r="O871" i="17" s="1"/>
  <c r="L872" i="17"/>
  <c r="O872" i="17" s="1"/>
  <c r="L873" i="17"/>
  <c r="O873" i="17" s="1"/>
  <c r="L874" i="17"/>
  <c r="O874" i="17" s="1"/>
  <c r="L875" i="17"/>
  <c r="O875" i="17" s="1"/>
  <c r="L876" i="17"/>
  <c r="O876" i="17" s="1"/>
  <c r="L877" i="17"/>
  <c r="O877" i="17" s="1"/>
  <c r="L878" i="17"/>
  <c r="O878" i="17" s="1"/>
  <c r="L879" i="17"/>
  <c r="O879" i="17" s="1"/>
  <c r="L880" i="17"/>
  <c r="O880" i="17" s="1"/>
  <c r="L881" i="17"/>
  <c r="O881" i="17" s="1"/>
  <c r="L882" i="17"/>
  <c r="O882" i="17" s="1"/>
  <c r="L883" i="17"/>
  <c r="O883" i="17" s="1"/>
  <c r="L884" i="17"/>
  <c r="O884" i="17" s="1"/>
  <c r="L885" i="17"/>
  <c r="O885" i="17" s="1"/>
  <c r="L886" i="17"/>
  <c r="O886" i="17" s="1"/>
  <c r="L887" i="17"/>
  <c r="O887" i="17" s="1"/>
  <c r="L888" i="17"/>
  <c r="O888" i="17" s="1"/>
  <c r="L889" i="17"/>
  <c r="O889" i="17" s="1"/>
  <c r="L890" i="17"/>
  <c r="O890" i="17" s="1"/>
  <c r="L891" i="17"/>
  <c r="O891" i="17" s="1"/>
  <c r="L892" i="17"/>
  <c r="O892" i="17" s="1"/>
  <c r="L893" i="17"/>
  <c r="O893" i="17" s="1"/>
  <c r="L894" i="17"/>
  <c r="O894" i="17" s="1"/>
  <c r="L895" i="17"/>
  <c r="O895" i="17" s="1"/>
  <c r="L896" i="17"/>
  <c r="O896" i="17" s="1"/>
  <c r="L897" i="17"/>
  <c r="O897" i="17" s="1"/>
  <c r="L898" i="17"/>
  <c r="O898" i="17" s="1"/>
  <c r="L899" i="17"/>
  <c r="O899" i="17" s="1"/>
  <c r="L900" i="17"/>
  <c r="O900" i="17" s="1"/>
  <c r="L901" i="17"/>
  <c r="O901" i="17" s="1"/>
  <c r="L902" i="17"/>
  <c r="O902" i="17" s="1"/>
  <c r="L903" i="17"/>
  <c r="O903" i="17" s="1"/>
  <c r="L904" i="17"/>
  <c r="O904" i="17" s="1"/>
  <c r="L905" i="17"/>
  <c r="O905" i="17" s="1"/>
  <c r="L906" i="17"/>
  <c r="O906" i="17" s="1"/>
  <c r="L907" i="17"/>
  <c r="O907" i="17" s="1"/>
  <c r="L908" i="17"/>
  <c r="O908" i="17" s="1"/>
  <c r="L909" i="17"/>
  <c r="O909" i="17" s="1"/>
  <c r="L910" i="17"/>
  <c r="O910" i="17" s="1"/>
  <c r="L911" i="17"/>
  <c r="O911" i="17" s="1"/>
  <c r="L912" i="17"/>
  <c r="O912" i="17" s="1"/>
  <c r="L913" i="17"/>
  <c r="O913" i="17" s="1"/>
  <c r="L914" i="17"/>
  <c r="O914" i="17" s="1"/>
  <c r="L915" i="17"/>
  <c r="O915" i="17" s="1"/>
  <c r="L916" i="17"/>
  <c r="O916" i="17" s="1"/>
  <c r="L917" i="17"/>
  <c r="O917" i="17" s="1"/>
  <c r="L918" i="17"/>
  <c r="O918" i="17" s="1"/>
  <c r="L919" i="17"/>
  <c r="O919" i="17" s="1"/>
  <c r="L920" i="17"/>
  <c r="O920" i="17" s="1"/>
  <c r="L921" i="17"/>
  <c r="O921" i="17" s="1"/>
  <c r="L922" i="17"/>
  <c r="O922" i="17" s="1"/>
  <c r="L923" i="17"/>
  <c r="O923" i="17" s="1"/>
  <c r="L924" i="17"/>
  <c r="O924" i="17" s="1"/>
  <c r="L925" i="17"/>
  <c r="O925" i="17" s="1"/>
  <c r="L926" i="17"/>
  <c r="O926" i="17" s="1"/>
  <c r="L927" i="17"/>
  <c r="O927" i="17" s="1"/>
  <c r="L928" i="17"/>
  <c r="O928" i="17" s="1"/>
  <c r="L929" i="17"/>
  <c r="O929" i="17" s="1"/>
  <c r="L930" i="17"/>
  <c r="O930" i="17" s="1"/>
  <c r="L931" i="17"/>
  <c r="O931" i="17" s="1"/>
  <c r="L932" i="17"/>
  <c r="O932" i="17" s="1"/>
  <c r="L933" i="17"/>
  <c r="O933" i="17" s="1"/>
  <c r="L934" i="17"/>
  <c r="O934" i="17" s="1"/>
  <c r="L935" i="17"/>
  <c r="O935" i="17" s="1"/>
  <c r="L936" i="17"/>
  <c r="O936" i="17" s="1"/>
  <c r="L937" i="17"/>
  <c r="O937" i="17" s="1"/>
  <c r="L938" i="17"/>
  <c r="O938" i="17" s="1"/>
  <c r="L939" i="17"/>
  <c r="O939" i="17" s="1"/>
  <c r="L940" i="17"/>
  <c r="O940" i="17" s="1"/>
  <c r="L941" i="17"/>
  <c r="O941" i="17" s="1"/>
  <c r="L942" i="17"/>
  <c r="O942" i="17" s="1"/>
  <c r="L943" i="17"/>
  <c r="O943" i="17" s="1"/>
  <c r="L944" i="17"/>
  <c r="O944" i="17" s="1"/>
  <c r="L945" i="17"/>
  <c r="O945" i="17" s="1"/>
  <c r="L946" i="17"/>
  <c r="O946" i="17" s="1"/>
  <c r="L947" i="17"/>
  <c r="O947" i="17" s="1"/>
  <c r="L948" i="17"/>
  <c r="O948" i="17" s="1"/>
  <c r="L949" i="17"/>
  <c r="O949" i="17" s="1"/>
  <c r="L950" i="17"/>
  <c r="O950" i="17" s="1"/>
  <c r="L951" i="17"/>
  <c r="O951" i="17" s="1"/>
  <c r="L952" i="17"/>
  <c r="O952" i="17" s="1"/>
  <c r="L953" i="17"/>
  <c r="O953" i="17" s="1"/>
  <c r="L954" i="17"/>
  <c r="O954" i="17" s="1"/>
  <c r="L955" i="17"/>
  <c r="O955" i="17" s="1"/>
  <c r="L956" i="17"/>
  <c r="O956" i="17" s="1"/>
  <c r="L957" i="17"/>
  <c r="O957" i="17" s="1"/>
  <c r="L958" i="17"/>
  <c r="O958" i="17" s="1"/>
  <c r="L959" i="17"/>
  <c r="O959" i="17" s="1"/>
  <c r="L960" i="17"/>
  <c r="O960" i="17" s="1"/>
  <c r="L961" i="17"/>
  <c r="O961" i="17" s="1"/>
  <c r="L962" i="17"/>
  <c r="O962" i="17" s="1"/>
  <c r="L963" i="17"/>
  <c r="O963" i="17" s="1"/>
  <c r="L964" i="17"/>
  <c r="O964" i="17" s="1"/>
  <c r="L965" i="17"/>
  <c r="O965" i="17" s="1"/>
  <c r="L966" i="17"/>
  <c r="O966" i="17" s="1"/>
  <c r="L967" i="17"/>
  <c r="O967" i="17" s="1"/>
  <c r="L968" i="17"/>
  <c r="O968" i="17" s="1"/>
  <c r="L969" i="17"/>
  <c r="O969" i="17" s="1"/>
  <c r="L970" i="17"/>
  <c r="O970" i="17" s="1"/>
  <c r="L971" i="17"/>
  <c r="O971" i="17" s="1"/>
  <c r="L972" i="17"/>
  <c r="O972" i="17" s="1"/>
  <c r="L973" i="17"/>
  <c r="O973" i="17" s="1"/>
  <c r="L974" i="17"/>
  <c r="O974" i="17" s="1"/>
  <c r="L975" i="17"/>
  <c r="O975" i="17" s="1"/>
  <c r="L976" i="17"/>
  <c r="O976" i="17" s="1"/>
  <c r="L977" i="17"/>
  <c r="O977" i="17" s="1"/>
  <c r="L978" i="17"/>
  <c r="O978" i="17" s="1"/>
  <c r="L979" i="17"/>
  <c r="O979" i="17" s="1"/>
  <c r="L980" i="17"/>
  <c r="O980" i="17" s="1"/>
  <c r="L981" i="17"/>
  <c r="O981" i="17" s="1"/>
  <c r="L982" i="17"/>
  <c r="O982" i="17" s="1"/>
  <c r="L983" i="17"/>
  <c r="O983" i="17" s="1"/>
  <c r="L984" i="17"/>
  <c r="O984" i="17" s="1"/>
  <c r="L985" i="17"/>
  <c r="O985" i="17" s="1"/>
  <c r="L986" i="17"/>
  <c r="O986" i="17" s="1"/>
  <c r="L987" i="17"/>
  <c r="O987" i="17" s="1"/>
  <c r="L988" i="17"/>
  <c r="O988" i="17" s="1"/>
  <c r="L989" i="17"/>
  <c r="O989" i="17" s="1"/>
  <c r="L990" i="17"/>
  <c r="O990" i="17" s="1"/>
  <c r="L991" i="17"/>
  <c r="O991" i="17" s="1"/>
  <c r="L992" i="17"/>
  <c r="O992" i="17" s="1"/>
  <c r="L993" i="17"/>
  <c r="O993" i="17" s="1"/>
  <c r="L994" i="17"/>
  <c r="O994" i="17" s="1"/>
  <c r="L995" i="17"/>
  <c r="O995" i="17" s="1"/>
  <c r="L996" i="17"/>
  <c r="O996" i="17" s="1"/>
  <c r="L997" i="17"/>
  <c r="O997" i="17" s="1"/>
  <c r="L998" i="17"/>
  <c r="O998" i="17" s="1"/>
  <c r="L999" i="17"/>
  <c r="O999" i="17" s="1"/>
  <c r="L1000" i="17"/>
  <c r="O1000" i="17" s="1"/>
  <c r="L1001" i="17"/>
  <c r="O1001" i="17" s="1"/>
  <c r="L1002" i="17"/>
  <c r="O1002" i="17" s="1"/>
  <c r="L1003" i="17"/>
  <c r="O1003" i="17" s="1"/>
  <c r="L1004" i="17"/>
  <c r="O1004" i="17" s="1"/>
  <c r="L1005" i="17"/>
  <c r="O1005" i="17" s="1"/>
  <c r="L1006" i="17"/>
  <c r="O1006" i="17" s="1"/>
  <c r="L1007" i="17"/>
  <c r="O1007" i="17" s="1"/>
  <c r="L1008" i="17"/>
  <c r="O1008" i="17" s="1"/>
  <c r="L1009" i="17"/>
  <c r="O1009" i="17" s="1"/>
  <c r="L1010" i="17"/>
  <c r="O1010" i="17" s="1"/>
  <c r="L1011" i="17"/>
  <c r="O1011" i="17" s="1"/>
  <c r="L1012" i="17"/>
  <c r="O1012" i="17" s="1"/>
  <c r="L1013" i="17"/>
  <c r="O1013" i="17" s="1"/>
  <c r="L1014" i="17"/>
  <c r="O1014" i="17" s="1"/>
  <c r="L1015" i="17"/>
  <c r="O1015" i="17" s="1"/>
  <c r="L17" i="17"/>
  <c r="R1015" i="7"/>
  <c r="Q1015" i="7"/>
  <c r="T1015" i="7" s="1"/>
  <c r="R1014" i="7"/>
  <c r="Q1014" i="7"/>
  <c r="T1014" i="7" s="1"/>
  <c r="R1013" i="7"/>
  <c r="Q1013" i="7"/>
  <c r="T1013" i="7" s="1"/>
  <c r="R1012" i="7"/>
  <c r="Q1012" i="7"/>
  <c r="T1012" i="7" s="1"/>
  <c r="R1011" i="7"/>
  <c r="Q1011" i="7"/>
  <c r="T1011" i="7" s="1"/>
  <c r="R1010" i="7"/>
  <c r="Q1010" i="7"/>
  <c r="T1010" i="7" s="1"/>
  <c r="R1009" i="7"/>
  <c r="Q1009" i="7"/>
  <c r="T1009" i="7" s="1"/>
  <c r="R1008" i="7"/>
  <c r="Q1008" i="7"/>
  <c r="T1008" i="7" s="1"/>
  <c r="R1007" i="7"/>
  <c r="Q1007" i="7"/>
  <c r="T1007" i="7" s="1"/>
  <c r="R1006" i="7"/>
  <c r="Q1006" i="7"/>
  <c r="T1006" i="7" s="1"/>
  <c r="R1005" i="7"/>
  <c r="Q1005" i="7"/>
  <c r="T1005" i="7" s="1"/>
  <c r="R1004" i="7"/>
  <c r="Q1004" i="7"/>
  <c r="T1004" i="7" s="1"/>
  <c r="R1003" i="7"/>
  <c r="Q1003" i="7"/>
  <c r="T1003" i="7" s="1"/>
  <c r="R1002" i="7"/>
  <c r="Q1002" i="7"/>
  <c r="T1002" i="7" s="1"/>
  <c r="R1001" i="7"/>
  <c r="Q1001" i="7"/>
  <c r="T1001" i="7" s="1"/>
  <c r="R1000" i="7"/>
  <c r="Q1000" i="7"/>
  <c r="T1000" i="7" s="1"/>
  <c r="R999" i="7"/>
  <c r="Q999" i="7"/>
  <c r="T999" i="7" s="1"/>
  <c r="R998" i="7"/>
  <c r="Q998" i="7"/>
  <c r="T998" i="7" s="1"/>
  <c r="R997" i="7"/>
  <c r="Q997" i="7"/>
  <c r="T997" i="7" s="1"/>
  <c r="R996" i="7"/>
  <c r="Q996" i="7"/>
  <c r="T996" i="7" s="1"/>
  <c r="R995" i="7"/>
  <c r="Q995" i="7"/>
  <c r="T995" i="7" s="1"/>
  <c r="R994" i="7"/>
  <c r="Q994" i="7"/>
  <c r="T994" i="7" s="1"/>
  <c r="R993" i="7"/>
  <c r="Q993" i="7"/>
  <c r="T993" i="7" s="1"/>
  <c r="R992" i="7"/>
  <c r="Q992" i="7"/>
  <c r="T992" i="7" s="1"/>
  <c r="R991" i="7"/>
  <c r="Q991" i="7"/>
  <c r="T991" i="7" s="1"/>
  <c r="R990" i="7"/>
  <c r="Q990" i="7"/>
  <c r="T990" i="7" s="1"/>
  <c r="R989" i="7"/>
  <c r="Q989" i="7"/>
  <c r="T989" i="7" s="1"/>
  <c r="R988" i="7"/>
  <c r="Q988" i="7"/>
  <c r="T988" i="7" s="1"/>
  <c r="R987" i="7"/>
  <c r="Q987" i="7"/>
  <c r="T987" i="7" s="1"/>
  <c r="R986" i="7"/>
  <c r="Q986" i="7"/>
  <c r="T986" i="7" s="1"/>
  <c r="R985" i="7"/>
  <c r="Q985" i="7"/>
  <c r="T985" i="7" s="1"/>
  <c r="R984" i="7"/>
  <c r="Q984" i="7"/>
  <c r="T984" i="7" s="1"/>
  <c r="R983" i="7"/>
  <c r="Q983" i="7"/>
  <c r="T983" i="7" s="1"/>
  <c r="R982" i="7"/>
  <c r="Q982" i="7"/>
  <c r="T982" i="7" s="1"/>
  <c r="R981" i="7"/>
  <c r="Q981" i="7"/>
  <c r="T981" i="7" s="1"/>
  <c r="R980" i="7"/>
  <c r="Q980" i="7"/>
  <c r="T980" i="7" s="1"/>
  <c r="R979" i="7"/>
  <c r="Q979" i="7"/>
  <c r="T979" i="7" s="1"/>
  <c r="R978" i="7"/>
  <c r="Q978" i="7"/>
  <c r="T978" i="7" s="1"/>
  <c r="R977" i="7"/>
  <c r="Q977" i="7"/>
  <c r="T977" i="7" s="1"/>
  <c r="R976" i="7"/>
  <c r="Q976" i="7"/>
  <c r="T976" i="7" s="1"/>
  <c r="R975" i="7"/>
  <c r="Q975" i="7"/>
  <c r="T975" i="7" s="1"/>
  <c r="R974" i="7"/>
  <c r="Q974" i="7"/>
  <c r="T974" i="7" s="1"/>
  <c r="R973" i="7"/>
  <c r="Q973" i="7"/>
  <c r="T973" i="7" s="1"/>
  <c r="R972" i="7"/>
  <c r="Q972" i="7"/>
  <c r="T972" i="7" s="1"/>
  <c r="R971" i="7"/>
  <c r="Q971" i="7"/>
  <c r="T971" i="7" s="1"/>
  <c r="R970" i="7"/>
  <c r="Q970" i="7"/>
  <c r="T970" i="7" s="1"/>
  <c r="R969" i="7"/>
  <c r="Q969" i="7"/>
  <c r="T969" i="7" s="1"/>
  <c r="R968" i="7"/>
  <c r="Q968" i="7"/>
  <c r="T968" i="7" s="1"/>
  <c r="R967" i="7"/>
  <c r="Q967" i="7"/>
  <c r="T967" i="7" s="1"/>
  <c r="R966" i="7"/>
  <c r="Q966" i="7"/>
  <c r="T966" i="7" s="1"/>
  <c r="R965" i="7"/>
  <c r="Q965" i="7"/>
  <c r="T965" i="7" s="1"/>
  <c r="R964" i="7"/>
  <c r="Q964" i="7"/>
  <c r="T964" i="7" s="1"/>
  <c r="R963" i="7"/>
  <c r="Q963" i="7"/>
  <c r="T963" i="7" s="1"/>
  <c r="R962" i="7"/>
  <c r="Q962" i="7"/>
  <c r="T962" i="7" s="1"/>
  <c r="R961" i="7"/>
  <c r="Q961" i="7"/>
  <c r="T961" i="7" s="1"/>
  <c r="R960" i="7"/>
  <c r="Q960" i="7"/>
  <c r="T960" i="7" s="1"/>
  <c r="R959" i="7"/>
  <c r="Q959" i="7"/>
  <c r="T959" i="7" s="1"/>
  <c r="R958" i="7"/>
  <c r="Q958" i="7"/>
  <c r="T958" i="7" s="1"/>
  <c r="R957" i="7"/>
  <c r="Q957" i="7"/>
  <c r="T957" i="7" s="1"/>
  <c r="R956" i="7"/>
  <c r="Q956" i="7"/>
  <c r="T956" i="7" s="1"/>
  <c r="R955" i="7"/>
  <c r="Q955" i="7"/>
  <c r="T955" i="7" s="1"/>
  <c r="R954" i="7"/>
  <c r="Q954" i="7"/>
  <c r="T954" i="7" s="1"/>
  <c r="R953" i="7"/>
  <c r="Q953" i="7"/>
  <c r="T953" i="7" s="1"/>
  <c r="R952" i="7"/>
  <c r="Q952" i="7"/>
  <c r="T952" i="7" s="1"/>
  <c r="R951" i="7"/>
  <c r="Q951" i="7"/>
  <c r="T951" i="7" s="1"/>
  <c r="R950" i="7"/>
  <c r="Q950" i="7"/>
  <c r="T950" i="7" s="1"/>
  <c r="R949" i="7"/>
  <c r="Q949" i="7"/>
  <c r="T949" i="7" s="1"/>
  <c r="R948" i="7"/>
  <c r="Q948" i="7"/>
  <c r="T948" i="7" s="1"/>
  <c r="R947" i="7"/>
  <c r="Q947" i="7"/>
  <c r="T947" i="7" s="1"/>
  <c r="R946" i="7"/>
  <c r="Q946" i="7"/>
  <c r="T946" i="7" s="1"/>
  <c r="R945" i="7"/>
  <c r="Q945" i="7"/>
  <c r="T945" i="7" s="1"/>
  <c r="R944" i="7"/>
  <c r="Q944" i="7"/>
  <c r="T944" i="7" s="1"/>
  <c r="R943" i="7"/>
  <c r="Q943" i="7"/>
  <c r="T943" i="7" s="1"/>
  <c r="R942" i="7"/>
  <c r="Q942" i="7"/>
  <c r="T942" i="7" s="1"/>
  <c r="R941" i="7"/>
  <c r="Q941" i="7"/>
  <c r="T941" i="7" s="1"/>
  <c r="R940" i="7"/>
  <c r="Q940" i="7"/>
  <c r="T940" i="7" s="1"/>
  <c r="R939" i="7"/>
  <c r="Q939" i="7"/>
  <c r="T939" i="7" s="1"/>
  <c r="R938" i="7"/>
  <c r="Q938" i="7"/>
  <c r="T938" i="7" s="1"/>
  <c r="R937" i="7"/>
  <c r="Q937" i="7"/>
  <c r="T937" i="7" s="1"/>
  <c r="R936" i="7"/>
  <c r="Q936" i="7"/>
  <c r="T936" i="7" s="1"/>
  <c r="R935" i="7"/>
  <c r="Q935" i="7"/>
  <c r="T935" i="7" s="1"/>
  <c r="R934" i="7"/>
  <c r="Q934" i="7"/>
  <c r="T934" i="7" s="1"/>
  <c r="R933" i="7"/>
  <c r="Q933" i="7"/>
  <c r="T933" i="7" s="1"/>
  <c r="R932" i="7"/>
  <c r="Q932" i="7"/>
  <c r="T932" i="7" s="1"/>
  <c r="R931" i="7"/>
  <c r="Q931" i="7"/>
  <c r="T931" i="7" s="1"/>
  <c r="R930" i="7"/>
  <c r="Q930" i="7"/>
  <c r="T930" i="7" s="1"/>
  <c r="R929" i="7"/>
  <c r="Q929" i="7"/>
  <c r="T929" i="7" s="1"/>
  <c r="R928" i="7"/>
  <c r="Q928" i="7"/>
  <c r="T928" i="7" s="1"/>
  <c r="R927" i="7"/>
  <c r="Q927" i="7"/>
  <c r="T927" i="7" s="1"/>
  <c r="R926" i="7"/>
  <c r="Q926" i="7"/>
  <c r="T926" i="7" s="1"/>
  <c r="R925" i="7"/>
  <c r="Q925" i="7"/>
  <c r="T925" i="7" s="1"/>
  <c r="R924" i="7"/>
  <c r="Q924" i="7"/>
  <c r="T924" i="7" s="1"/>
  <c r="R923" i="7"/>
  <c r="Q923" i="7"/>
  <c r="T923" i="7" s="1"/>
  <c r="R922" i="7"/>
  <c r="Q922" i="7"/>
  <c r="T922" i="7" s="1"/>
  <c r="R921" i="7"/>
  <c r="Q921" i="7"/>
  <c r="T921" i="7" s="1"/>
  <c r="R920" i="7"/>
  <c r="Q920" i="7"/>
  <c r="T920" i="7" s="1"/>
  <c r="R919" i="7"/>
  <c r="Q919" i="7"/>
  <c r="T919" i="7" s="1"/>
  <c r="R918" i="7"/>
  <c r="Q918" i="7"/>
  <c r="T918" i="7" s="1"/>
  <c r="R917" i="7"/>
  <c r="Q917" i="7"/>
  <c r="T917" i="7" s="1"/>
  <c r="R916" i="7"/>
  <c r="Q916" i="7"/>
  <c r="T916" i="7" s="1"/>
  <c r="R915" i="7"/>
  <c r="Q915" i="7"/>
  <c r="T915" i="7" s="1"/>
  <c r="R914" i="7"/>
  <c r="Q914" i="7"/>
  <c r="T914" i="7" s="1"/>
  <c r="R913" i="7"/>
  <c r="Q913" i="7"/>
  <c r="T913" i="7" s="1"/>
  <c r="R912" i="7"/>
  <c r="Q912" i="7"/>
  <c r="T912" i="7" s="1"/>
  <c r="R911" i="7"/>
  <c r="Q911" i="7"/>
  <c r="T911" i="7" s="1"/>
  <c r="R910" i="7"/>
  <c r="Q910" i="7"/>
  <c r="T910" i="7" s="1"/>
  <c r="R909" i="7"/>
  <c r="Q909" i="7"/>
  <c r="T909" i="7" s="1"/>
  <c r="R908" i="7"/>
  <c r="Q908" i="7"/>
  <c r="T908" i="7" s="1"/>
  <c r="R907" i="7"/>
  <c r="Q907" i="7"/>
  <c r="T907" i="7" s="1"/>
  <c r="R906" i="7"/>
  <c r="Q906" i="7"/>
  <c r="T906" i="7" s="1"/>
  <c r="R905" i="7"/>
  <c r="Q905" i="7"/>
  <c r="T905" i="7" s="1"/>
  <c r="R904" i="7"/>
  <c r="Q904" i="7"/>
  <c r="T904" i="7" s="1"/>
  <c r="R903" i="7"/>
  <c r="Q903" i="7"/>
  <c r="T903" i="7" s="1"/>
  <c r="R902" i="7"/>
  <c r="Q902" i="7"/>
  <c r="T902" i="7" s="1"/>
  <c r="R901" i="7"/>
  <c r="Q901" i="7"/>
  <c r="T901" i="7" s="1"/>
  <c r="R900" i="7"/>
  <c r="Q900" i="7"/>
  <c r="T900" i="7" s="1"/>
  <c r="R899" i="7"/>
  <c r="Q899" i="7"/>
  <c r="T899" i="7" s="1"/>
  <c r="R898" i="7"/>
  <c r="Q898" i="7"/>
  <c r="T898" i="7" s="1"/>
  <c r="R897" i="7"/>
  <c r="Q897" i="7"/>
  <c r="T897" i="7" s="1"/>
  <c r="R896" i="7"/>
  <c r="Q896" i="7"/>
  <c r="T896" i="7" s="1"/>
  <c r="R895" i="7"/>
  <c r="Q895" i="7"/>
  <c r="T895" i="7" s="1"/>
  <c r="R894" i="7"/>
  <c r="Q894" i="7"/>
  <c r="T894" i="7" s="1"/>
  <c r="R893" i="7"/>
  <c r="Q893" i="7"/>
  <c r="T893" i="7" s="1"/>
  <c r="R892" i="7"/>
  <c r="Q892" i="7"/>
  <c r="T892" i="7" s="1"/>
  <c r="R891" i="7"/>
  <c r="Q891" i="7"/>
  <c r="T891" i="7" s="1"/>
  <c r="R890" i="7"/>
  <c r="Q890" i="7"/>
  <c r="T890" i="7" s="1"/>
  <c r="R889" i="7"/>
  <c r="Q889" i="7"/>
  <c r="T889" i="7" s="1"/>
  <c r="R888" i="7"/>
  <c r="Q888" i="7"/>
  <c r="T888" i="7" s="1"/>
  <c r="R887" i="7"/>
  <c r="Q887" i="7"/>
  <c r="T887" i="7" s="1"/>
  <c r="R886" i="7"/>
  <c r="Q886" i="7"/>
  <c r="T886" i="7" s="1"/>
  <c r="R885" i="7"/>
  <c r="Q885" i="7"/>
  <c r="T885" i="7" s="1"/>
  <c r="R884" i="7"/>
  <c r="Q884" i="7"/>
  <c r="T884" i="7" s="1"/>
  <c r="R883" i="7"/>
  <c r="Q883" i="7"/>
  <c r="T883" i="7" s="1"/>
  <c r="R882" i="7"/>
  <c r="Q882" i="7"/>
  <c r="T882" i="7" s="1"/>
  <c r="R881" i="7"/>
  <c r="Q881" i="7"/>
  <c r="T881" i="7" s="1"/>
  <c r="R880" i="7"/>
  <c r="Q880" i="7"/>
  <c r="T880" i="7" s="1"/>
  <c r="R879" i="7"/>
  <c r="Q879" i="7"/>
  <c r="T879" i="7" s="1"/>
  <c r="R878" i="7"/>
  <c r="Q878" i="7"/>
  <c r="T878" i="7" s="1"/>
  <c r="R877" i="7"/>
  <c r="Q877" i="7"/>
  <c r="T877" i="7" s="1"/>
  <c r="R876" i="7"/>
  <c r="Q876" i="7"/>
  <c r="T876" i="7" s="1"/>
  <c r="R875" i="7"/>
  <c r="Q875" i="7"/>
  <c r="T875" i="7" s="1"/>
  <c r="R874" i="7"/>
  <c r="Q874" i="7"/>
  <c r="T874" i="7" s="1"/>
  <c r="R873" i="7"/>
  <c r="Q873" i="7"/>
  <c r="T873" i="7" s="1"/>
  <c r="R872" i="7"/>
  <c r="Q872" i="7"/>
  <c r="T872" i="7" s="1"/>
  <c r="R871" i="7"/>
  <c r="Q871" i="7"/>
  <c r="T871" i="7" s="1"/>
  <c r="R870" i="7"/>
  <c r="Q870" i="7"/>
  <c r="T870" i="7" s="1"/>
  <c r="R869" i="7"/>
  <c r="Q869" i="7"/>
  <c r="T869" i="7" s="1"/>
  <c r="R868" i="7"/>
  <c r="Q868" i="7"/>
  <c r="T868" i="7" s="1"/>
  <c r="R867" i="7"/>
  <c r="Q867" i="7"/>
  <c r="T867" i="7" s="1"/>
  <c r="R866" i="7"/>
  <c r="Q866" i="7"/>
  <c r="T866" i="7" s="1"/>
  <c r="R865" i="7"/>
  <c r="Q865" i="7"/>
  <c r="T865" i="7" s="1"/>
  <c r="R864" i="7"/>
  <c r="Q864" i="7"/>
  <c r="T864" i="7" s="1"/>
  <c r="R863" i="7"/>
  <c r="Q863" i="7"/>
  <c r="T863" i="7" s="1"/>
  <c r="R862" i="7"/>
  <c r="Q862" i="7"/>
  <c r="T862" i="7" s="1"/>
  <c r="R861" i="7"/>
  <c r="Q861" i="7"/>
  <c r="T861" i="7" s="1"/>
  <c r="R860" i="7"/>
  <c r="Q860" i="7"/>
  <c r="T860" i="7" s="1"/>
  <c r="R859" i="7"/>
  <c r="Q859" i="7"/>
  <c r="T859" i="7" s="1"/>
  <c r="R858" i="7"/>
  <c r="Q858" i="7"/>
  <c r="T858" i="7" s="1"/>
  <c r="R857" i="7"/>
  <c r="Q857" i="7"/>
  <c r="T857" i="7" s="1"/>
  <c r="R856" i="7"/>
  <c r="Q856" i="7"/>
  <c r="T856" i="7" s="1"/>
  <c r="R855" i="7"/>
  <c r="Q855" i="7"/>
  <c r="T855" i="7" s="1"/>
  <c r="R854" i="7"/>
  <c r="Q854" i="7"/>
  <c r="T854" i="7" s="1"/>
  <c r="R853" i="7"/>
  <c r="Q853" i="7"/>
  <c r="T853" i="7" s="1"/>
  <c r="R852" i="7"/>
  <c r="Q852" i="7"/>
  <c r="T852" i="7" s="1"/>
  <c r="R851" i="7"/>
  <c r="Q851" i="7"/>
  <c r="T851" i="7" s="1"/>
  <c r="R850" i="7"/>
  <c r="Q850" i="7"/>
  <c r="T850" i="7" s="1"/>
  <c r="R849" i="7"/>
  <c r="Q849" i="7"/>
  <c r="T849" i="7" s="1"/>
  <c r="R848" i="7"/>
  <c r="Q848" i="7"/>
  <c r="T848" i="7" s="1"/>
  <c r="R847" i="7"/>
  <c r="Q847" i="7"/>
  <c r="T847" i="7" s="1"/>
  <c r="R846" i="7"/>
  <c r="Q846" i="7"/>
  <c r="T846" i="7" s="1"/>
  <c r="R845" i="7"/>
  <c r="Q845" i="7"/>
  <c r="T845" i="7" s="1"/>
  <c r="R844" i="7"/>
  <c r="Q844" i="7"/>
  <c r="T844" i="7" s="1"/>
  <c r="R843" i="7"/>
  <c r="Q843" i="7"/>
  <c r="T843" i="7" s="1"/>
  <c r="R842" i="7"/>
  <c r="Q842" i="7"/>
  <c r="T842" i="7" s="1"/>
  <c r="R841" i="7"/>
  <c r="Q841" i="7"/>
  <c r="T841" i="7" s="1"/>
  <c r="R840" i="7"/>
  <c r="Q840" i="7"/>
  <c r="T840" i="7" s="1"/>
  <c r="R839" i="7"/>
  <c r="Q839" i="7"/>
  <c r="T839" i="7" s="1"/>
  <c r="R838" i="7"/>
  <c r="Q838" i="7"/>
  <c r="T838" i="7" s="1"/>
  <c r="R837" i="7"/>
  <c r="Q837" i="7"/>
  <c r="T837" i="7" s="1"/>
  <c r="R836" i="7"/>
  <c r="Q836" i="7"/>
  <c r="T836" i="7" s="1"/>
  <c r="R835" i="7"/>
  <c r="Q835" i="7"/>
  <c r="T835" i="7" s="1"/>
  <c r="R834" i="7"/>
  <c r="Q834" i="7"/>
  <c r="T834" i="7" s="1"/>
  <c r="R833" i="7"/>
  <c r="Q833" i="7"/>
  <c r="T833" i="7" s="1"/>
  <c r="R832" i="7"/>
  <c r="Q832" i="7"/>
  <c r="T832" i="7" s="1"/>
  <c r="R831" i="7"/>
  <c r="Q831" i="7"/>
  <c r="T831" i="7" s="1"/>
  <c r="R830" i="7"/>
  <c r="Q830" i="7"/>
  <c r="T830" i="7" s="1"/>
  <c r="R829" i="7"/>
  <c r="Q829" i="7"/>
  <c r="T829" i="7" s="1"/>
  <c r="R828" i="7"/>
  <c r="Q828" i="7"/>
  <c r="T828" i="7" s="1"/>
  <c r="R827" i="7"/>
  <c r="Q827" i="7"/>
  <c r="T827" i="7" s="1"/>
  <c r="R826" i="7"/>
  <c r="Q826" i="7"/>
  <c r="T826" i="7" s="1"/>
  <c r="R825" i="7"/>
  <c r="Q825" i="7"/>
  <c r="T825" i="7" s="1"/>
  <c r="R824" i="7"/>
  <c r="Q824" i="7"/>
  <c r="T824" i="7" s="1"/>
  <c r="R823" i="7"/>
  <c r="Q823" i="7"/>
  <c r="T823" i="7" s="1"/>
  <c r="R822" i="7"/>
  <c r="Q822" i="7"/>
  <c r="T822" i="7" s="1"/>
  <c r="R821" i="7"/>
  <c r="Q821" i="7"/>
  <c r="T821" i="7" s="1"/>
  <c r="R820" i="7"/>
  <c r="Q820" i="7"/>
  <c r="T820" i="7" s="1"/>
  <c r="R819" i="7"/>
  <c r="Q819" i="7"/>
  <c r="T819" i="7" s="1"/>
  <c r="R818" i="7"/>
  <c r="Q818" i="7"/>
  <c r="T818" i="7" s="1"/>
  <c r="R817" i="7"/>
  <c r="Q817" i="7"/>
  <c r="T817" i="7" s="1"/>
  <c r="R816" i="7"/>
  <c r="Q816" i="7"/>
  <c r="T816" i="7" s="1"/>
  <c r="R815" i="7"/>
  <c r="Q815" i="7"/>
  <c r="T815" i="7" s="1"/>
  <c r="R814" i="7"/>
  <c r="Q814" i="7"/>
  <c r="T814" i="7" s="1"/>
  <c r="R813" i="7"/>
  <c r="Q813" i="7"/>
  <c r="T813" i="7" s="1"/>
  <c r="R812" i="7"/>
  <c r="Q812" i="7"/>
  <c r="T812" i="7" s="1"/>
  <c r="R811" i="7"/>
  <c r="Q811" i="7"/>
  <c r="T811" i="7" s="1"/>
  <c r="R810" i="7"/>
  <c r="Q810" i="7"/>
  <c r="T810" i="7" s="1"/>
  <c r="R809" i="7"/>
  <c r="Q809" i="7"/>
  <c r="T809" i="7" s="1"/>
  <c r="R808" i="7"/>
  <c r="Q808" i="7"/>
  <c r="T808" i="7" s="1"/>
  <c r="R807" i="7"/>
  <c r="Q807" i="7"/>
  <c r="T807" i="7" s="1"/>
  <c r="R806" i="7"/>
  <c r="Q806" i="7"/>
  <c r="T806" i="7" s="1"/>
  <c r="R805" i="7"/>
  <c r="Q805" i="7"/>
  <c r="T805" i="7" s="1"/>
  <c r="R804" i="7"/>
  <c r="Q804" i="7"/>
  <c r="T804" i="7" s="1"/>
  <c r="R803" i="7"/>
  <c r="Q803" i="7"/>
  <c r="T803" i="7" s="1"/>
  <c r="R802" i="7"/>
  <c r="Q802" i="7"/>
  <c r="T802" i="7" s="1"/>
  <c r="R801" i="7"/>
  <c r="Q801" i="7"/>
  <c r="T801" i="7" s="1"/>
  <c r="R800" i="7"/>
  <c r="Q800" i="7"/>
  <c r="T800" i="7" s="1"/>
  <c r="R799" i="7"/>
  <c r="Q799" i="7"/>
  <c r="T799" i="7" s="1"/>
  <c r="R798" i="7"/>
  <c r="Q798" i="7"/>
  <c r="T798" i="7" s="1"/>
  <c r="R797" i="7"/>
  <c r="Q797" i="7"/>
  <c r="T797" i="7" s="1"/>
  <c r="R796" i="7"/>
  <c r="Q796" i="7"/>
  <c r="T796" i="7" s="1"/>
  <c r="R795" i="7"/>
  <c r="Q795" i="7"/>
  <c r="T795" i="7" s="1"/>
  <c r="R794" i="7"/>
  <c r="Q794" i="7"/>
  <c r="T794" i="7" s="1"/>
  <c r="R793" i="7"/>
  <c r="Q793" i="7"/>
  <c r="T793" i="7" s="1"/>
  <c r="R792" i="7"/>
  <c r="Q792" i="7"/>
  <c r="T792" i="7" s="1"/>
  <c r="R791" i="7"/>
  <c r="Q791" i="7"/>
  <c r="T791" i="7" s="1"/>
  <c r="R790" i="7"/>
  <c r="Q790" i="7"/>
  <c r="T790" i="7" s="1"/>
  <c r="R789" i="7"/>
  <c r="Q789" i="7"/>
  <c r="T789" i="7" s="1"/>
  <c r="R788" i="7"/>
  <c r="Q788" i="7"/>
  <c r="T788" i="7" s="1"/>
  <c r="R787" i="7"/>
  <c r="Q787" i="7"/>
  <c r="T787" i="7" s="1"/>
  <c r="R786" i="7"/>
  <c r="Q786" i="7"/>
  <c r="T786" i="7" s="1"/>
  <c r="R785" i="7"/>
  <c r="Q785" i="7"/>
  <c r="T785" i="7" s="1"/>
  <c r="R784" i="7"/>
  <c r="Q784" i="7"/>
  <c r="T784" i="7" s="1"/>
  <c r="R783" i="7"/>
  <c r="Q783" i="7"/>
  <c r="T783" i="7" s="1"/>
  <c r="R782" i="7"/>
  <c r="Q782" i="7"/>
  <c r="T782" i="7" s="1"/>
  <c r="R781" i="7"/>
  <c r="Q781" i="7"/>
  <c r="T781" i="7" s="1"/>
  <c r="R780" i="7"/>
  <c r="Q780" i="7"/>
  <c r="T780" i="7" s="1"/>
  <c r="R779" i="7"/>
  <c r="Q779" i="7"/>
  <c r="T779" i="7" s="1"/>
  <c r="R778" i="7"/>
  <c r="Q778" i="7"/>
  <c r="T778" i="7" s="1"/>
  <c r="R777" i="7"/>
  <c r="Q777" i="7"/>
  <c r="T777" i="7" s="1"/>
  <c r="R776" i="7"/>
  <c r="Q776" i="7"/>
  <c r="T776" i="7" s="1"/>
  <c r="R775" i="7"/>
  <c r="Q775" i="7"/>
  <c r="T775" i="7" s="1"/>
  <c r="R774" i="7"/>
  <c r="Q774" i="7"/>
  <c r="T774" i="7" s="1"/>
  <c r="R773" i="7"/>
  <c r="Q773" i="7"/>
  <c r="T773" i="7" s="1"/>
  <c r="R772" i="7"/>
  <c r="Q772" i="7"/>
  <c r="T772" i="7" s="1"/>
  <c r="R771" i="7"/>
  <c r="Q771" i="7"/>
  <c r="T771" i="7" s="1"/>
  <c r="R770" i="7"/>
  <c r="Q770" i="7"/>
  <c r="T770" i="7" s="1"/>
  <c r="R769" i="7"/>
  <c r="Q769" i="7"/>
  <c r="T769" i="7" s="1"/>
  <c r="R768" i="7"/>
  <c r="Q768" i="7"/>
  <c r="T768" i="7" s="1"/>
  <c r="R767" i="7"/>
  <c r="Q767" i="7"/>
  <c r="T767" i="7" s="1"/>
  <c r="R766" i="7"/>
  <c r="Q766" i="7"/>
  <c r="T766" i="7" s="1"/>
  <c r="R765" i="7"/>
  <c r="Q765" i="7"/>
  <c r="T765" i="7" s="1"/>
  <c r="R764" i="7"/>
  <c r="Q764" i="7"/>
  <c r="T764" i="7" s="1"/>
  <c r="R763" i="7"/>
  <c r="Q763" i="7"/>
  <c r="T763" i="7" s="1"/>
  <c r="R762" i="7"/>
  <c r="Q762" i="7"/>
  <c r="T762" i="7" s="1"/>
  <c r="R761" i="7"/>
  <c r="Q761" i="7"/>
  <c r="T761" i="7" s="1"/>
  <c r="R760" i="7"/>
  <c r="Q760" i="7"/>
  <c r="T760" i="7" s="1"/>
  <c r="R759" i="7"/>
  <c r="Q759" i="7"/>
  <c r="T759" i="7" s="1"/>
  <c r="R758" i="7"/>
  <c r="Q758" i="7"/>
  <c r="T758" i="7" s="1"/>
  <c r="R757" i="7"/>
  <c r="Q757" i="7"/>
  <c r="T757" i="7" s="1"/>
  <c r="R756" i="7"/>
  <c r="Q756" i="7"/>
  <c r="T756" i="7" s="1"/>
  <c r="R755" i="7"/>
  <c r="Q755" i="7"/>
  <c r="T755" i="7" s="1"/>
  <c r="R754" i="7"/>
  <c r="Q754" i="7"/>
  <c r="T754" i="7" s="1"/>
  <c r="R753" i="7"/>
  <c r="Q753" i="7"/>
  <c r="T753" i="7" s="1"/>
  <c r="R752" i="7"/>
  <c r="Q752" i="7"/>
  <c r="T752" i="7" s="1"/>
  <c r="R751" i="7"/>
  <c r="Q751" i="7"/>
  <c r="T751" i="7" s="1"/>
  <c r="R750" i="7"/>
  <c r="Q750" i="7"/>
  <c r="T750" i="7" s="1"/>
  <c r="R749" i="7"/>
  <c r="Q749" i="7"/>
  <c r="T749" i="7" s="1"/>
  <c r="R748" i="7"/>
  <c r="Q748" i="7"/>
  <c r="T748" i="7" s="1"/>
  <c r="R747" i="7"/>
  <c r="Q747" i="7"/>
  <c r="T747" i="7" s="1"/>
  <c r="R746" i="7"/>
  <c r="Q746" i="7"/>
  <c r="T746" i="7" s="1"/>
  <c r="R745" i="7"/>
  <c r="Q745" i="7"/>
  <c r="T745" i="7" s="1"/>
  <c r="R744" i="7"/>
  <c r="Q744" i="7"/>
  <c r="T744" i="7" s="1"/>
  <c r="R743" i="7"/>
  <c r="Q743" i="7"/>
  <c r="T743" i="7" s="1"/>
  <c r="R742" i="7"/>
  <c r="Q742" i="7"/>
  <c r="T742" i="7" s="1"/>
  <c r="R741" i="7"/>
  <c r="Q741" i="7"/>
  <c r="T741" i="7" s="1"/>
  <c r="R740" i="7"/>
  <c r="Q740" i="7"/>
  <c r="T740" i="7" s="1"/>
  <c r="R739" i="7"/>
  <c r="Q739" i="7"/>
  <c r="T739" i="7" s="1"/>
  <c r="R738" i="7"/>
  <c r="Q738" i="7"/>
  <c r="T738" i="7" s="1"/>
  <c r="R737" i="7"/>
  <c r="Q737" i="7"/>
  <c r="T737" i="7" s="1"/>
  <c r="R736" i="7"/>
  <c r="Q736" i="7"/>
  <c r="T736" i="7" s="1"/>
  <c r="R735" i="7"/>
  <c r="Q735" i="7"/>
  <c r="T735" i="7" s="1"/>
  <c r="R734" i="7"/>
  <c r="Q734" i="7"/>
  <c r="T734" i="7" s="1"/>
  <c r="R733" i="7"/>
  <c r="Q733" i="7"/>
  <c r="T733" i="7" s="1"/>
  <c r="R732" i="7"/>
  <c r="Q732" i="7"/>
  <c r="T732" i="7" s="1"/>
  <c r="R731" i="7"/>
  <c r="Q731" i="7"/>
  <c r="T731" i="7" s="1"/>
  <c r="R730" i="7"/>
  <c r="Q730" i="7"/>
  <c r="T730" i="7" s="1"/>
  <c r="R729" i="7"/>
  <c r="Q729" i="7"/>
  <c r="T729" i="7" s="1"/>
  <c r="R728" i="7"/>
  <c r="Q728" i="7"/>
  <c r="T728" i="7" s="1"/>
  <c r="R727" i="7"/>
  <c r="Q727" i="7"/>
  <c r="T727" i="7" s="1"/>
  <c r="R726" i="7"/>
  <c r="Q726" i="7"/>
  <c r="T726" i="7" s="1"/>
  <c r="R725" i="7"/>
  <c r="Q725" i="7"/>
  <c r="T725" i="7" s="1"/>
  <c r="R724" i="7"/>
  <c r="Q724" i="7"/>
  <c r="T724" i="7" s="1"/>
  <c r="R723" i="7"/>
  <c r="Q723" i="7"/>
  <c r="T723" i="7" s="1"/>
  <c r="R722" i="7"/>
  <c r="Q722" i="7"/>
  <c r="T722" i="7" s="1"/>
  <c r="R721" i="7"/>
  <c r="Q721" i="7"/>
  <c r="T721" i="7" s="1"/>
  <c r="R720" i="7"/>
  <c r="Q720" i="7"/>
  <c r="T720" i="7" s="1"/>
  <c r="R719" i="7"/>
  <c r="Q719" i="7"/>
  <c r="T719" i="7" s="1"/>
  <c r="R718" i="7"/>
  <c r="Q718" i="7"/>
  <c r="T718" i="7" s="1"/>
  <c r="R717" i="7"/>
  <c r="Q717" i="7"/>
  <c r="T717" i="7" s="1"/>
  <c r="R716" i="7"/>
  <c r="Q716" i="7"/>
  <c r="T716" i="7" s="1"/>
  <c r="R715" i="7"/>
  <c r="Q715" i="7"/>
  <c r="T715" i="7" s="1"/>
  <c r="R714" i="7"/>
  <c r="Q714" i="7"/>
  <c r="T714" i="7" s="1"/>
  <c r="R713" i="7"/>
  <c r="Q713" i="7"/>
  <c r="T713" i="7" s="1"/>
  <c r="R712" i="7"/>
  <c r="Q712" i="7"/>
  <c r="T712" i="7" s="1"/>
  <c r="R711" i="7"/>
  <c r="Q711" i="7"/>
  <c r="T711" i="7" s="1"/>
  <c r="R710" i="7"/>
  <c r="Q710" i="7"/>
  <c r="T710" i="7" s="1"/>
  <c r="R709" i="7"/>
  <c r="Q709" i="7"/>
  <c r="T709" i="7" s="1"/>
  <c r="R708" i="7"/>
  <c r="Q708" i="7"/>
  <c r="T708" i="7" s="1"/>
  <c r="R707" i="7"/>
  <c r="Q707" i="7"/>
  <c r="T707" i="7" s="1"/>
  <c r="R706" i="7"/>
  <c r="Q706" i="7"/>
  <c r="T706" i="7" s="1"/>
  <c r="R705" i="7"/>
  <c r="Q705" i="7"/>
  <c r="T705" i="7" s="1"/>
  <c r="R704" i="7"/>
  <c r="Q704" i="7"/>
  <c r="T704" i="7" s="1"/>
  <c r="R703" i="7"/>
  <c r="Q703" i="7"/>
  <c r="T703" i="7" s="1"/>
  <c r="R702" i="7"/>
  <c r="Q702" i="7"/>
  <c r="T702" i="7" s="1"/>
  <c r="R701" i="7"/>
  <c r="Q701" i="7"/>
  <c r="T701" i="7" s="1"/>
  <c r="R700" i="7"/>
  <c r="Q700" i="7"/>
  <c r="T700" i="7" s="1"/>
  <c r="R699" i="7"/>
  <c r="Q699" i="7"/>
  <c r="T699" i="7" s="1"/>
  <c r="R698" i="7"/>
  <c r="Q698" i="7"/>
  <c r="T698" i="7" s="1"/>
  <c r="R697" i="7"/>
  <c r="Q697" i="7"/>
  <c r="T697" i="7" s="1"/>
  <c r="R696" i="7"/>
  <c r="Q696" i="7"/>
  <c r="T696" i="7" s="1"/>
  <c r="R695" i="7"/>
  <c r="Q695" i="7"/>
  <c r="T695" i="7" s="1"/>
  <c r="R694" i="7"/>
  <c r="Q694" i="7"/>
  <c r="T694" i="7" s="1"/>
  <c r="R693" i="7"/>
  <c r="Q693" i="7"/>
  <c r="T693" i="7" s="1"/>
  <c r="R692" i="7"/>
  <c r="Q692" i="7"/>
  <c r="T692" i="7" s="1"/>
  <c r="R691" i="7"/>
  <c r="Q691" i="7"/>
  <c r="T691" i="7" s="1"/>
  <c r="R690" i="7"/>
  <c r="Q690" i="7"/>
  <c r="T690" i="7" s="1"/>
  <c r="R689" i="7"/>
  <c r="Q689" i="7"/>
  <c r="T689" i="7" s="1"/>
  <c r="R688" i="7"/>
  <c r="Q688" i="7"/>
  <c r="T688" i="7" s="1"/>
  <c r="R687" i="7"/>
  <c r="Q687" i="7"/>
  <c r="T687" i="7" s="1"/>
  <c r="R686" i="7"/>
  <c r="Q686" i="7"/>
  <c r="T686" i="7" s="1"/>
  <c r="R685" i="7"/>
  <c r="Q685" i="7"/>
  <c r="T685" i="7" s="1"/>
  <c r="R684" i="7"/>
  <c r="Q684" i="7"/>
  <c r="T684" i="7" s="1"/>
  <c r="R683" i="7"/>
  <c r="Q683" i="7"/>
  <c r="T683" i="7" s="1"/>
  <c r="R682" i="7"/>
  <c r="Q682" i="7"/>
  <c r="T682" i="7" s="1"/>
  <c r="R681" i="7"/>
  <c r="Q681" i="7"/>
  <c r="T681" i="7" s="1"/>
  <c r="R680" i="7"/>
  <c r="Q680" i="7"/>
  <c r="T680" i="7" s="1"/>
  <c r="R679" i="7"/>
  <c r="Q679" i="7"/>
  <c r="T679" i="7" s="1"/>
  <c r="R678" i="7"/>
  <c r="Q678" i="7"/>
  <c r="T678" i="7" s="1"/>
  <c r="R677" i="7"/>
  <c r="Q677" i="7"/>
  <c r="T677" i="7" s="1"/>
  <c r="R676" i="7"/>
  <c r="Q676" i="7"/>
  <c r="T676" i="7" s="1"/>
  <c r="R675" i="7"/>
  <c r="Q675" i="7"/>
  <c r="T675" i="7" s="1"/>
  <c r="R674" i="7"/>
  <c r="Q674" i="7"/>
  <c r="T674" i="7" s="1"/>
  <c r="R673" i="7"/>
  <c r="Q673" i="7"/>
  <c r="T673" i="7" s="1"/>
  <c r="R672" i="7"/>
  <c r="Q672" i="7"/>
  <c r="T672" i="7" s="1"/>
  <c r="R671" i="7"/>
  <c r="Q671" i="7"/>
  <c r="T671" i="7" s="1"/>
  <c r="R670" i="7"/>
  <c r="Q670" i="7"/>
  <c r="T670" i="7" s="1"/>
  <c r="R669" i="7"/>
  <c r="Q669" i="7"/>
  <c r="T669" i="7" s="1"/>
  <c r="R668" i="7"/>
  <c r="Q668" i="7"/>
  <c r="T668" i="7" s="1"/>
  <c r="R667" i="7"/>
  <c r="Q667" i="7"/>
  <c r="T667" i="7" s="1"/>
  <c r="R666" i="7"/>
  <c r="Q666" i="7"/>
  <c r="T666" i="7" s="1"/>
  <c r="R665" i="7"/>
  <c r="Q665" i="7"/>
  <c r="T665" i="7" s="1"/>
  <c r="R664" i="7"/>
  <c r="Q664" i="7"/>
  <c r="T664" i="7" s="1"/>
  <c r="R663" i="7"/>
  <c r="Q663" i="7"/>
  <c r="T663" i="7" s="1"/>
  <c r="R662" i="7"/>
  <c r="Q662" i="7"/>
  <c r="T662" i="7" s="1"/>
  <c r="R661" i="7"/>
  <c r="Q661" i="7"/>
  <c r="T661" i="7" s="1"/>
  <c r="R660" i="7"/>
  <c r="Q660" i="7"/>
  <c r="T660" i="7" s="1"/>
  <c r="R659" i="7"/>
  <c r="Q659" i="7"/>
  <c r="T659" i="7" s="1"/>
  <c r="R658" i="7"/>
  <c r="Q658" i="7"/>
  <c r="T658" i="7" s="1"/>
  <c r="R657" i="7"/>
  <c r="Q657" i="7"/>
  <c r="T657" i="7" s="1"/>
  <c r="R656" i="7"/>
  <c r="Q656" i="7"/>
  <c r="T656" i="7" s="1"/>
  <c r="R655" i="7"/>
  <c r="Q655" i="7"/>
  <c r="T655" i="7" s="1"/>
  <c r="R654" i="7"/>
  <c r="Q654" i="7"/>
  <c r="T654" i="7" s="1"/>
  <c r="R653" i="7"/>
  <c r="Q653" i="7"/>
  <c r="T653" i="7" s="1"/>
  <c r="R652" i="7"/>
  <c r="Q652" i="7"/>
  <c r="T652" i="7" s="1"/>
  <c r="R651" i="7"/>
  <c r="Q651" i="7"/>
  <c r="T651" i="7" s="1"/>
  <c r="R650" i="7"/>
  <c r="Q650" i="7"/>
  <c r="T650" i="7" s="1"/>
  <c r="R649" i="7"/>
  <c r="Q649" i="7"/>
  <c r="T649" i="7" s="1"/>
  <c r="R648" i="7"/>
  <c r="Q648" i="7"/>
  <c r="T648" i="7" s="1"/>
  <c r="R647" i="7"/>
  <c r="Q647" i="7"/>
  <c r="T647" i="7" s="1"/>
  <c r="R646" i="7"/>
  <c r="Q646" i="7"/>
  <c r="T646" i="7" s="1"/>
  <c r="R645" i="7"/>
  <c r="Q645" i="7"/>
  <c r="T645" i="7" s="1"/>
  <c r="R644" i="7"/>
  <c r="Q644" i="7"/>
  <c r="T644" i="7" s="1"/>
  <c r="R643" i="7"/>
  <c r="Q643" i="7"/>
  <c r="T643" i="7" s="1"/>
  <c r="R642" i="7"/>
  <c r="Q642" i="7"/>
  <c r="T642" i="7" s="1"/>
  <c r="R641" i="7"/>
  <c r="Q641" i="7"/>
  <c r="T641" i="7" s="1"/>
  <c r="R640" i="7"/>
  <c r="Q640" i="7"/>
  <c r="T640" i="7" s="1"/>
  <c r="R639" i="7"/>
  <c r="Q639" i="7"/>
  <c r="T639" i="7" s="1"/>
  <c r="R638" i="7"/>
  <c r="Q638" i="7"/>
  <c r="T638" i="7" s="1"/>
  <c r="R637" i="7"/>
  <c r="Q637" i="7"/>
  <c r="T637" i="7" s="1"/>
  <c r="R636" i="7"/>
  <c r="Q636" i="7"/>
  <c r="T636" i="7" s="1"/>
  <c r="R635" i="7"/>
  <c r="Q635" i="7"/>
  <c r="T635" i="7" s="1"/>
  <c r="R634" i="7"/>
  <c r="Q634" i="7"/>
  <c r="T634" i="7" s="1"/>
  <c r="R633" i="7"/>
  <c r="Q633" i="7"/>
  <c r="T633" i="7" s="1"/>
  <c r="R632" i="7"/>
  <c r="Q632" i="7"/>
  <c r="T632" i="7" s="1"/>
  <c r="R631" i="7"/>
  <c r="Q631" i="7"/>
  <c r="T631" i="7" s="1"/>
  <c r="R630" i="7"/>
  <c r="Q630" i="7"/>
  <c r="T630" i="7" s="1"/>
  <c r="R629" i="7"/>
  <c r="Q629" i="7"/>
  <c r="T629" i="7" s="1"/>
  <c r="R628" i="7"/>
  <c r="Q628" i="7"/>
  <c r="T628" i="7" s="1"/>
  <c r="R627" i="7"/>
  <c r="Q627" i="7"/>
  <c r="T627" i="7" s="1"/>
  <c r="R626" i="7"/>
  <c r="Q626" i="7"/>
  <c r="T626" i="7" s="1"/>
  <c r="R625" i="7"/>
  <c r="Q625" i="7"/>
  <c r="T625" i="7" s="1"/>
  <c r="R624" i="7"/>
  <c r="Q624" i="7"/>
  <c r="T624" i="7" s="1"/>
  <c r="R623" i="7"/>
  <c r="Q623" i="7"/>
  <c r="T623" i="7" s="1"/>
  <c r="R622" i="7"/>
  <c r="Q622" i="7"/>
  <c r="T622" i="7" s="1"/>
  <c r="R621" i="7"/>
  <c r="Q621" i="7"/>
  <c r="T621" i="7" s="1"/>
  <c r="R620" i="7"/>
  <c r="Q620" i="7"/>
  <c r="T620" i="7" s="1"/>
  <c r="R619" i="7"/>
  <c r="Q619" i="7"/>
  <c r="T619" i="7" s="1"/>
  <c r="R618" i="7"/>
  <c r="Q618" i="7"/>
  <c r="T618" i="7" s="1"/>
  <c r="R617" i="7"/>
  <c r="Q617" i="7"/>
  <c r="T617" i="7" s="1"/>
  <c r="R616" i="7"/>
  <c r="Q616" i="7"/>
  <c r="T616" i="7" s="1"/>
  <c r="R615" i="7"/>
  <c r="Q615" i="7"/>
  <c r="T615" i="7" s="1"/>
  <c r="R614" i="7"/>
  <c r="Q614" i="7"/>
  <c r="T614" i="7" s="1"/>
  <c r="R613" i="7"/>
  <c r="Q613" i="7"/>
  <c r="T613" i="7" s="1"/>
  <c r="R612" i="7"/>
  <c r="Q612" i="7"/>
  <c r="T612" i="7" s="1"/>
  <c r="R611" i="7"/>
  <c r="Q611" i="7"/>
  <c r="T611" i="7" s="1"/>
  <c r="R610" i="7"/>
  <c r="Q610" i="7"/>
  <c r="T610" i="7" s="1"/>
  <c r="R609" i="7"/>
  <c r="Q609" i="7"/>
  <c r="T609" i="7" s="1"/>
  <c r="R608" i="7"/>
  <c r="Q608" i="7"/>
  <c r="T608" i="7" s="1"/>
  <c r="R607" i="7"/>
  <c r="Q607" i="7"/>
  <c r="T607" i="7" s="1"/>
  <c r="R606" i="7"/>
  <c r="Q606" i="7"/>
  <c r="T606" i="7" s="1"/>
  <c r="R605" i="7"/>
  <c r="Q605" i="7"/>
  <c r="T605" i="7" s="1"/>
  <c r="R604" i="7"/>
  <c r="Q604" i="7"/>
  <c r="T604" i="7" s="1"/>
  <c r="R603" i="7"/>
  <c r="Q603" i="7"/>
  <c r="T603" i="7" s="1"/>
  <c r="R602" i="7"/>
  <c r="Q602" i="7"/>
  <c r="T602" i="7" s="1"/>
  <c r="R601" i="7"/>
  <c r="Q601" i="7"/>
  <c r="T601" i="7" s="1"/>
  <c r="R600" i="7"/>
  <c r="Q600" i="7"/>
  <c r="T600" i="7" s="1"/>
  <c r="R599" i="7"/>
  <c r="Q599" i="7"/>
  <c r="T599" i="7" s="1"/>
  <c r="R598" i="7"/>
  <c r="Q598" i="7"/>
  <c r="T598" i="7" s="1"/>
  <c r="R597" i="7"/>
  <c r="Q597" i="7"/>
  <c r="T597" i="7" s="1"/>
  <c r="R596" i="7"/>
  <c r="Q596" i="7"/>
  <c r="T596" i="7" s="1"/>
  <c r="R595" i="7"/>
  <c r="Q595" i="7"/>
  <c r="T595" i="7" s="1"/>
  <c r="R594" i="7"/>
  <c r="Q594" i="7"/>
  <c r="T594" i="7" s="1"/>
  <c r="R593" i="7"/>
  <c r="Q593" i="7"/>
  <c r="T593" i="7" s="1"/>
  <c r="R592" i="7"/>
  <c r="Q592" i="7"/>
  <c r="T592" i="7" s="1"/>
  <c r="R591" i="7"/>
  <c r="Q591" i="7"/>
  <c r="T591" i="7" s="1"/>
  <c r="R590" i="7"/>
  <c r="Q590" i="7"/>
  <c r="T590" i="7" s="1"/>
  <c r="R589" i="7"/>
  <c r="Q589" i="7"/>
  <c r="T589" i="7" s="1"/>
  <c r="R588" i="7"/>
  <c r="Q588" i="7"/>
  <c r="T588" i="7" s="1"/>
  <c r="R587" i="7"/>
  <c r="Q587" i="7"/>
  <c r="T587" i="7" s="1"/>
  <c r="R586" i="7"/>
  <c r="Q586" i="7"/>
  <c r="T586" i="7" s="1"/>
  <c r="R585" i="7"/>
  <c r="Q585" i="7"/>
  <c r="T585" i="7" s="1"/>
  <c r="R584" i="7"/>
  <c r="Q584" i="7"/>
  <c r="T584" i="7" s="1"/>
  <c r="R583" i="7"/>
  <c r="Q583" i="7"/>
  <c r="T583" i="7" s="1"/>
  <c r="R582" i="7"/>
  <c r="Q582" i="7"/>
  <c r="T582" i="7" s="1"/>
  <c r="R581" i="7"/>
  <c r="Q581" i="7"/>
  <c r="T581" i="7" s="1"/>
  <c r="R580" i="7"/>
  <c r="Q580" i="7"/>
  <c r="T580" i="7" s="1"/>
  <c r="R579" i="7"/>
  <c r="Q579" i="7"/>
  <c r="T579" i="7" s="1"/>
  <c r="R578" i="7"/>
  <c r="Q578" i="7"/>
  <c r="T578" i="7" s="1"/>
  <c r="R577" i="7"/>
  <c r="Q577" i="7"/>
  <c r="T577" i="7" s="1"/>
  <c r="R576" i="7"/>
  <c r="Q576" i="7"/>
  <c r="T576" i="7" s="1"/>
  <c r="R575" i="7"/>
  <c r="Q575" i="7"/>
  <c r="T575" i="7" s="1"/>
  <c r="R574" i="7"/>
  <c r="Q574" i="7"/>
  <c r="T574" i="7" s="1"/>
  <c r="R573" i="7"/>
  <c r="Q573" i="7"/>
  <c r="T573" i="7" s="1"/>
  <c r="R572" i="7"/>
  <c r="Q572" i="7"/>
  <c r="T572" i="7" s="1"/>
  <c r="R571" i="7"/>
  <c r="Q571" i="7"/>
  <c r="T571" i="7" s="1"/>
  <c r="R570" i="7"/>
  <c r="Q570" i="7"/>
  <c r="T570" i="7" s="1"/>
  <c r="R569" i="7"/>
  <c r="Q569" i="7"/>
  <c r="T569" i="7" s="1"/>
  <c r="R568" i="7"/>
  <c r="Q568" i="7"/>
  <c r="T568" i="7" s="1"/>
  <c r="R567" i="7"/>
  <c r="Q567" i="7"/>
  <c r="T567" i="7" s="1"/>
  <c r="R566" i="7"/>
  <c r="Q566" i="7"/>
  <c r="T566" i="7" s="1"/>
  <c r="R565" i="7"/>
  <c r="Q565" i="7"/>
  <c r="T565" i="7" s="1"/>
  <c r="R564" i="7"/>
  <c r="Q564" i="7"/>
  <c r="T564" i="7" s="1"/>
  <c r="R563" i="7"/>
  <c r="Q563" i="7"/>
  <c r="T563" i="7" s="1"/>
  <c r="R562" i="7"/>
  <c r="Q562" i="7"/>
  <c r="T562" i="7" s="1"/>
  <c r="R561" i="7"/>
  <c r="Q561" i="7"/>
  <c r="T561" i="7" s="1"/>
  <c r="R560" i="7"/>
  <c r="Q560" i="7"/>
  <c r="T560" i="7" s="1"/>
  <c r="R559" i="7"/>
  <c r="Q559" i="7"/>
  <c r="T559" i="7" s="1"/>
  <c r="R558" i="7"/>
  <c r="Q558" i="7"/>
  <c r="T558" i="7" s="1"/>
  <c r="R557" i="7"/>
  <c r="Q557" i="7"/>
  <c r="T557" i="7" s="1"/>
  <c r="R556" i="7"/>
  <c r="Q556" i="7"/>
  <c r="T556" i="7" s="1"/>
  <c r="R555" i="7"/>
  <c r="Q555" i="7"/>
  <c r="T555" i="7" s="1"/>
  <c r="R554" i="7"/>
  <c r="Q554" i="7"/>
  <c r="T554" i="7" s="1"/>
  <c r="R553" i="7"/>
  <c r="Q553" i="7"/>
  <c r="T553" i="7" s="1"/>
  <c r="R552" i="7"/>
  <c r="Q552" i="7"/>
  <c r="T552" i="7" s="1"/>
  <c r="R551" i="7"/>
  <c r="Q551" i="7"/>
  <c r="T551" i="7" s="1"/>
  <c r="R550" i="7"/>
  <c r="Q550" i="7"/>
  <c r="T550" i="7" s="1"/>
  <c r="R549" i="7"/>
  <c r="Q549" i="7"/>
  <c r="T549" i="7" s="1"/>
  <c r="R548" i="7"/>
  <c r="Q548" i="7"/>
  <c r="T548" i="7" s="1"/>
  <c r="R547" i="7"/>
  <c r="Q547" i="7"/>
  <c r="T547" i="7" s="1"/>
  <c r="R546" i="7"/>
  <c r="Q546" i="7"/>
  <c r="T546" i="7" s="1"/>
  <c r="R545" i="7"/>
  <c r="Q545" i="7"/>
  <c r="T545" i="7" s="1"/>
  <c r="R544" i="7"/>
  <c r="Q544" i="7"/>
  <c r="T544" i="7" s="1"/>
  <c r="R543" i="7"/>
  <c r="Q543" i="7"/>
  <c r="T543" i="7" s="1"/>
  <c r="R542" i="7"/>
  <c r="Q542" i="7"/>
  <c r="T542" i="7" s="1"/>
  <c r="R541" i="7"/>
  <c r="Q541" i="7"/>
  <c r="T541" i="7" s="1"/>
  <c r="R540" i="7"/>
  <c r="Q540" i="7"/>
  <c r="T540" i="7" s="1"/>
  <c r="R539" i="7"/>
  <c r="Q539" i="7"/>
  <c r="T539" i="7" s="1"/>
  <c r="R538" i="7"/>
  <c r="Q538" i="7"/>
  <c r="T538" i="7" s="1"/>
  <c r="R537" i="7"/>
  <c r="Q537" i="7"/>
  <c r="T537" i="7" s="1"/>
  <c r="R536" i="7"/>
  <c r="Q536" i="7"/>
  <c r="T536" i="7" s="1"/>
  <c r="R535" i="7"/>
  <c r="Q535" i="7"/>
  <c r="T535" i="7" s="1"/>
  <c r="R534" i="7"/>
  <c r="Q534" i="7"/>
  <c r="T534" i="7" s="1"/>
  <c r="R533" i="7"/>
  <c r="Q533" i="7"/>
  <c r="T533" i="7" s="1"/>
  <c r="R532" i="7"/>
  <c r="Q532" i="7"/>
  <c r="T532" i="7" s="1"/>
  <c r="R531" i="7"/>
  <c r="Q531" i="7"/>
  <c r="T531" i="7" s="1"/>
  <c r="R530" i="7"/>
  <c r="Q530" i="7"/>
  <c r="T530" i="7" s="1"/>
  <c r="R529" i="7"/>
  <c r="Q529" i="7"/>
  <c r="T529" i="7" s="1"/>
  <c r="R528" i="7"/>
  <c r="Q528" i="7"/>
  <c r="T528" i="7" s="1"/>
  <c r="R527" i="7"/>
  <c r="Q527" i="7"/>
  <c r="T527" i="7" s="1"/>
  <c r="R526" i="7"/>
  <c r="Q526" i="7"/>
  <c r="T526" i="7" s="1"/>
  <c r="R525" i="7"/>
  <c r="Q525" i="7"/>
  <c r="T525" i="7" s="1"/>
  <c r="R524" i="7"/>
  <c r="Q524" i="7"/>
  <c r="T524" i="7" s="1"/>
  <c r="R523" i="7"/>
  <c r="Q523" i="7"/>
  <c r="T523" i="7" s="1"/>
  <c r="R522" i="7"/>
  <c r="Q522" i="7"/>
  <c r="T522" i="7" s="1"/>
  <c r="R521" i="7"/>
  <c r="Q521" i="7"/>
  <c r="T521" i="7" s="1"/>
  <c r="R520" i="7"/>
  <c r="Q520" i="7"/>
  <c r="T520" i="7" s="1"/>
  <c r="R519" i="7"/>
  <c r="Q519" i="7"/>
  <c r="T519" i="7" s="1"/>
  <c r="R518" i="7"/>
  <c r="Q518" i="7"/>
  <c r="T518" i="7" s="1"/>
  <c r="R517" i="7"/>
  <c r="Q517" i="7"/>
  <c r="T517" i="7" s="1"/>
  <c r="R516" i="7"/>
  <c r="Q516" i="7"/>
  <c r="T516" i="7" s="1"/>
  <c r="R515" i="7"/>
  <c r="Q515" i="7"/>
  <c r="T515" i="7" s="1"/>
  <c r="R514" i="7"/>
  <c r="Q514" i="7"/>
  <c r="T514" i="7" s="1"/>
  <c r="R513" i="7"/>
  <c r="Q513" i="7"/>
  <c r="T513" i="7" s="1"/>
  <c r="R512" i="7"/>
  <c r="Q512" i="7"/>
  <c r="T512" i="7" s="1"/>
  <c r="R511" i="7"/>
  <c r="Q511" i="7"/>
  <c r="T511" i="7" s="1"/>
  <c r="R510" i="7"/>
  <c r="Q510" i="7"/>
  <c r="T510" i="7" s="1"/>
  <c r="R509" i="7"/>
  <c r="Q509" i="7"/>
  <c r="T509" i="7" s="1"/>
  <c r="R508" i="7"/>
  <c r="Q508" i="7"/>
  <c r="T508" i="7" s="1"/>
  <c r="R507" i="7"/>
  <c r="Q507" i="7"/>
  <c r="T507" i="7" s="1"/>
  <c r="R506" i="7"/>
  <c r="Q506" i="7"/>
  <c r="T506" i="7" s="1"/>
  <c r="R505" i="7"/>
  <c r="Q505" i="7"/>
  <c r="T505" i="7" s="1"/>
  <c r="R504" i="7"/>
  <c r="Q504" i="7"/>
  <c r="T504" i="7" s="1"/>
  <c r="R503" i="7"/>
  <c r="Q503" i="7"/>
  <c r="T503" i="7" s="1"/>
  <c r="R502" i="7"/>
  <c r="Q502" i="7"/>
  <c r="T502" i="7" s="1"/>
  <c r="R501" i="7"/>
  <c r="Q501" i="7"/>
  <c r="T501" i="7" s="1"/>
  <c r="R500" i="7"/>
  <c r="Q500" i="7"/>
  <c r="T500" i="7" s="1"/>
  <c r="R499" i="7"/>
  <c r="Q499" i="7"/>
  <c r="T499" i="7" s="1"/>
  <c r="R498" i="7"/>
  <c r="Q498" i="7"/>
  <c r="T498" i="7" s="1"/>
  <c r="R497" i="7"/>
  <c r="Q497" i="7"/>
  <c r="T497" i="7" s="1"/>
  <c r="R496" i="7"/>
  <c r="Q496" i="7"/>
  <c r="T496" i="7" s="1"/>
  <c r="R495" i="7"/>
  <c r="Q495" i="7"/>
  <c r="T495" i="7" s="1"/>
  <c r="R494" i="7"/>
  <c r="Q494" i="7"/>
  <c r="T494" i="7" s="1"/>
  <c r="R493" i="7"/>
  <c r="Q493" i="7"/>
  <c r="T493" i="7" s="1"/>
  <c r="R492" i="7"/>
  <c r="Q492" i="7"/>
  <c r="T492" i="7" s="1"/>
  <c r="R491" i="7"/>
  <c r="Q491" i="7"/>
  <c r="T491" i="7" s="1"/>
  <c r="R490" i="7"/>
  <c r="Q490" i="7"/>
  <c r="T490" i="7" s="1"/>
  <c r="R489" i="7"/>
  <c r="Q489" i="7"/>
  <c r="T489" i="7" s="1"/>
  <c r="R488" i="7"/>
  <c r="Q488" i="7"/>
  <c r="T488" i="7" s="1"/>
  <c r="R487" i="7"/>
  <c r="Q487" i="7"/>
  <c r="T487" i="7" s="1"/>
  <c r="R486" i="7"/>
  <c r="Q486" i="7"/>
  <c r="T486" i="7" s="1"/>
  <c r="R485" i="7"/>
  <c r="Q485" i="7"/>
  <c r="T485" i="7" s="1"/>
  <c r="R484" i="7"/>
  <c r="Q484" i="7"/>
  <c r="T484" i="7" s="1"/>
  <c r="R483" i="7"/>
  <c r="Q483" i="7"/>
  <c r="T483" i="7" s="1"/>
  <c r="R482" i="7"/>
  <c r="Q482" i="7"/>
  <c r="T482" i="7" s="1"/>
  <c r="R481" i="7"/>
  <c r="Q481" i="7"/>
  <c r="T481" i="7" s="1"/>
  <c r="R480" i="7"/>
  <c r="Q480" i="7"/>
  <c r="T480" i="7" s="1"/>
  <c r="R479" i="7"/>
  <c r="Q479" i="7"/>
  <c r="T479" i="7" s="1"/>
  <c r="R478" i="7"/>
  <c r="Q478" i="7"/>
  <c r="T478" i="7" s="1"/>
  <c r="R477" i="7"/>
  <c r="Q477" i="7"/>
  <c r="T477" i="7" s="1"/>
  <c r="R476" i="7"/>
  <c r="Q476" i="7"/>
  <c r="T476" i="7" s="1"/>
  <c r="R475" i="7"/>
  <c r="Q475" i="7"/>
  <c r="T475" i="7" s="1"/>
  <c r="R474" i="7"/>
  <c r="Q474" i="7"/>
  <c r="T474" i="7" s="1"/>
  <c r="R473" i="7"/>
  <c r="Q473" i="7"/>
  <c r="T473" i="7" s="1"/>
  <c r="R472" i="7"/>
  <c r="Q472" i="7"/>
  <c r="T472" i="7" s="1"/>
  <c r="R471" i="7"/>
  <c r="Q471" i="7"/>
  <c r="T471" i="7" s="1"/>
  <c r="R470" i="7"/>
  <c r="Q470" i="7"/>
  <c r="T470" i="7" s="1"/>
  <c r="R469" i="7"/>
  <c r="Q469" i="7"/>
  <c r="T469" i="7" s="1"/>
  <c r="R468" i="7"/>
  <c r="Q468" i="7"/>
  <c r="T468" i="7" s="1"/>
  <c r="R467" i="7"/>
  <c r="Q467" i="7"/>
  <c r="T467" i="7" s="1"/>
  <c r="R466" i="7"/>
  <c r="Q466" i="7"/>
  <c r="T466" i="7" s="1"/>
  <c r="R465" i="7"/>
  <c r="Q465" i="7"/>
  <c r="T465" i="7" s="1"/>
  <c r="R464" i="7"/>
  <c r="Q464" i="7"/>
  <c r="T464" i="7" s="1"/>
  <c r="R463" i="7"/>
  <c r="Q463" i="7"/>
  <c r="T463" i="7" s="1"/>
  <c r="R462" i="7"/>
  <c r="Q462" i="7"/>
  <c r="T462" i="7" s="1"/>
  <c r="R461" i="7"/>
  <c r="Q461" i="7"/>
  <c r="T461" i="7" s="1"/>
  <c r="R460" i="7"/>
  <c r="Q460" i="7"/>
  <c r="T460" i="7" s="1"/>
  <c r="R459" i="7"/>
  <c r="Q459" i="7"/>
  <c r="T459" i="7" s="1"/>
  <c r="R458" i="7"/>
  <c r="Q458" i="7"/>
  <c r="T458" i="7" s="1"/>
  <c r="R457" i="7"/>
  <c r="Q457" i="7"/>
  <c r="T457" i="7" s="1"/>
  <c r="R456" i="7"/>
  <c r="Q456" i="7"/>
  <c r="T456" i="7" s="1"/>
  <c r="R455" i="7"/>
  <c r="Q455" i="7"/>
  <c r="T455" i="7" s="1"/>
  <c r="R454" i="7"/>
  <c r="Q454" i="7"/>
  <c r="T454" i="7" s="1"/>
  <c r="R453" i="7"/>
  <c r="Q453" i="7"/>
  <c r="T453" i="7" s="1"/>
  <c r="R452" i="7"/>
  <c r="Q452" i="7"/>
  <c r="T452" i="7" s="1"/>
  <c r="R451" i="7"/>
  <c r="Q451" i="7"/>
  <c r="T451" i="7" s="1"/>
  <c r="R450" i="7"/>
  <c r="Q450" i="7"/>
  <c r="T450" i="7" s="1"/>
  <c r="R449" i="7"/>
  <c r="Q449" i="7"/>
  <c r="T449" i="7" s="1"/>
  <c r="R448" i="7"/>
  <c r="Q448" i="7"/>
  <c r="T448" i="7" s="1"/>
  <c r="R447" i="7"/>
  <c r="Q447" i="7"/>
  <c r="T447" i="7" s="1"/>
  <c r="R446" i="7"/>
  <c r="Q446" i="7"/>
  <c r="T446" i="7" s="1"/>
  <c r="R445" i="7"/>
  <c r="Q445" i="7"/>
  <c r="T445" i="7" s="1"/>
  <c r="R444" i="7"/>
  <c r="Q444" i="7"/>
  <c r="T444" i="7" s="1"/>
  <c r="R443" i="7"/>
  <c r="Q443" i="7"/>
  <c r="T443" i="7" s="1"/>
  <c r="R442" i="7"/>
  <c r="Q442" i="7"/>
  <c r="T442" i="7" s="1"/>
  <c r="R441" i="7"/>
  <c r="Q441" i="7"/>
  <c r="T441" i="7" s="1"/>
  <c r="R440" i="7"/>
  <c r="Q440" i="7"/>
  <c r="T440" i="7" s="1"/>
  <c r="R439" i="7"/>
  <c r="Q439" i="7"/>
  <c r="T439" i="7" s="1"/>
  <c r="R438" i="7"/>
  <c r="Q438" i="7"/>
  <c r="T438" i="7" s="1"/>
  <c r="R437" i="7"/>
  <c r="Q437" i="7"/>
  <c r="T437" i="7" s="1"/>
  <c r="R436" i="7"/>
  <c r="Q436" i="7"/>
  <c r="T436" i="7" s="1"/>
  <c r="R435" i="7"/>
  <c r="Q435" i="7"/>
  <c r="T435" i="7" s="1"/>
  <c r="R434" i="7"/>
  <c r="Q434" i="7"/>
  <c r="T434" i="7" s="1"/>
  <c r="R433" i="7"/>
  <c r="Q433" i="7"/>
  <c r="T433" i="7" s="1"/>
  <c r="R432" i="7"/>
  <c r="Q432" i="7"/>
  <c r="T432" i="7" s="1"/>
  <c r="R431" i="7"/>
  <c r="Q431" i="7"/>
  <c r="T431" i="7" s="1"/>
  <c r="R430" i="7"/>
  <c r="Q430" i="7"/>
  <c r="T430" i="7" s="1"/>
  <c r="R429" i="7"/>
  <c r="Q429" i="7"/>
  <c r="T429" i="7" s="1"/>
  <c r="R428" i="7"/>
  <c r="Q428" i="7"/>
  <c r="T428" i="7" s="1"/>
  <c r="R427" i="7"/>
  <c r="Q427" i="7"/>
  <c r="T427" i="7" s="1"/>
  <c r="R426" i="7"/>
  <c r="Q426" i="7"/>
  <c r="T426" i="7" s="1"/>
  <c r="R425" i="7"/>
  <c r="Q425" i="7"/>
  <c r="T425" i="7" s="1"/>
  <c r="R424" i="7"/>
  <c r="Q424" i="7"/>
  <c r="T424" i="7" s="1"/>
  <c r="R423" i="7"/>
  <c r="Q423" i="7"/>
  <c r="T423" i="7" s="1"/>
  <c r="R422" i="7"/>
  <c r="Q422" i="7"/>
  <c r="T422" i="7" s="1"/>
  <c r="R421" i="7"/>
  <c r="Q421" i="7"/>
  <c r="T421" i="7" s="1"/>
  <c r="R420" i="7"/>
  <c r="Q420" i="7"/>
  <c r="T420" i="7" s="1"/>
  <c r="R419" i="7"/>
  <c r="Q419" i="7"/>
  <c r="T419" i="7" s="1"/>
  <c r="R418" i="7"/>
  <c r="Q418" i="7"/>
  <c r="T418" i="7" s="1"/>
  <c r="R417" i="7"/>
  <c r="Q417" i="7"/>
  <c r="T417" i="7" s="1"/>
  <c r="R416" i="7"/>
  <c r="Q416" i="7"/>
  <c r="T416" i="7" s="1"/>
  <c r="R415" i="7"/>
  <c r="Q415" i="7"/>
  <c r="T415" i="7" s="1"/>
  <c r="R414" i="7"/>
  <c r="Q414" i="7"/>
  <c r="T414" i="7" s="1"/>
  <c r="R413" i="7"/>
  <c r="Q413" i="7"/>
  <c r="T413" i="7" s="1"/>
  <c r="R412" i="7"/>
  <c r="Q412" i="7"/>
  <c r="T412" i="7" s="1"/>
  <c r="R411" i="7"/>
  <c r="Q411" i="7"/>
  <c r="T411" i="7" s="1"/>
  <c r="R410" i="7"/>
  <c r="Q410" i="7"/>
  <c r="T410" i="7" s="1"/>
  <c r="R409" i="7"/>
  <c r="Q409" i="7"/>
  <c r="T409" i="7" s="1"/>
  <c r="R408" i="7"/>
  <c r="Q408" i="7"/>
  <c r="T408" i="7" s="1"/>
  <c r="R407" i="7"/>
  <c r="Q407" i="7"/>
  <c r="T407" i="7" s="1"/>
  <c r="R406" i="7"/>
  <c r="Q406" i="7"/>
  <c r="T406" i="7" s="1"/>
  <c r="R405" i="7"/>
  <c r="Q405" i="7"/>
  <c r="T405" i="7" s="1"/>
  <c r="R404" i="7"/>
  <c r="Q404" i="7"/>
  <c r="T404" i="7" s="1"/>
  <c r="R403" i="7"/>
  <c r="Q403" i="7"/>
  <c r="T403" i="7" s="1"/>
  <c r="R402" i="7"/>
  <c r="Q402" i="7"/>
  <c r="T402" i="7" s="1"/>
  <c r="R401" i="7"/>
  <c r="Q401" i="7"/>
  <c r="T401" i="7" s="1"/>
  <c r="R400" i="7"/>
  <c r="Q400" i="7"/>
  <c r="T400" i="7" s="1"/>
  <c r="R399" i="7"/>
  <c r="Q399" i="7"/>
  <c r="T399" i="7" s="1"/>
  <c r="R398" i="7"/>
  <c r="Q398" i="7"/>
  <c r="T398" i="7" s="1"/>
  <c r="R397" i="7"/>
  <c r="Q397" i="7"/>
  <c r="T397" i="7" s="1"/>
  <c r="R396" i="7"/>
  <c r="Q396" i="7"/>
  <c r="T396" i="7" s="1"/>
  <c r="R395" i="7"/>
  <c r="Q395" i="7"/>
  <c r="T395" i="7" s="1"/>
  <c r="R394" i="7"/>
  <c r="Q394" i="7"/>
  <c r="T394" i="7" s="1"/>
  <c r="R393" i="7"/>
  <c r="Q393" i="7"/>
  <c r="T393" i="7" s="1"/>
  <c r="R392" i="7"/>
  <c r="Q392" i="7"/>
  <c r="T392" i="7" s="1"/>
  <c r="R391" i="7"/>
  <c r="Q391" i="7"/>
  <c r="T391" i="7" s="1"/>
  <c r="R390" i="7"/>
  <c r="Q390" i="7"/>
  <c r="T390" i="7" s="1"/>
  <c r="R389" i="7"/>
  <c r="Q389" i="7"/>
  <c r="T389" i="7" s="1"/>
  <c r="R388" i="7"/>
  <c r="Q388" i="7"/>
  <c r="T388" i="7" s="1"/>
  <c r="R387" i="7"/>
  <c r="Q387" i="7"/>
  <c r="T387" i="7" s="1"/>
  <c r="R386" i="7"/>
  <c r="Q386" i="7"/>
  <c r="T386" i="7" s="1"/>
  <c r="R385" i="7"/>
  <c r="Q385" i="7"/>
  <c r="T385" i="7" s="1"/>
  <c r="R384" i="7"/>
  <c r="Q384" i="7"/>
  <c r="T384" i="7" s="1"/>
  <c r="R383" i="7"/>
  <c r="Q383" i="7"/>
  <c r="T383" i="7" s="1"/>
  <c r="R382" i="7"/>
  <c r="Q382" i="7"/>
  <c r="T382" i="7" s="1"/>
  <c r="R381" i="7"/>
  <c r="Q381" i="7"/>
  <c r="T381" i="7" s="1"/>
  <c r="R380" i="7"/>
  <c r="Q380" i="7"/>
  <c r="T380" i="7" s="1"/>
  <c r="R379" i="7"/>
  <c r="Q379" i="7"/>
  <c r="T379" i="7" s="1"/>
  <c r="R378" i="7"/>
  <c r="Q378" i="7"/>
  <c r="T378" i="7" s="1"/>
  <c r="R377" i="7"/>
  <c r="Q377" i="7"/>
  <c r="T377" i="7" s="1"/>
  <c r="R376" i="7"/>
  <c r="Q376" i="7"/>
  <c r="T376" i="7" s="1"/>
  <c r="R375" i="7"/>
  <c r="Q375" i="7"/>
  <c r="T375" i="7" s="1"/>
  <c r="R374" i="7"/>
  <c r="Q374" i="7"/>
  <c r="T374" i="7" s="1"/>
  <c r="R373" i="7"/>
  <c r="Q373" i="7"/>
  <c r="T373" i="7" s="1"/>
  <c r="R372" i="7"/>
  <c r="Q372" i="7"/>
  <c r="T372" i="7" s="1"/>
  <c r="R371" i="7"/>
  <c r="Q371" i="7"/>
  <c r="T371" i="7" s="1"/>
  <c r="R370" i="7"/>
  <c r="Q370" i="7"/>
  <c r="T370" i="7" s="1"/>
  <c r="R369" i="7"/>
  <c r="Q369" i="7"/>
  <c r="T369" i="7" s="1"/>
  <c r="R368" i="7"/>
  <c r="Q368" i="7"/>
  <c r="T368" i="7" s="1"/>
  <c r="R367" i="7"/>
  <c r="Q367" i="7"/>
  <c r="T367" i="7" s="1"/>
  <c r="R366" i="7"/>
  <c r="Q366" i="7"/>
  <c r="T366" i="7" s="1"/>
  <c r="R365" i="7"/>
  <c r="Q365" i="7"/>
  <c r="T365" i="7" s="1"/>
  <c r="R364" i="7"/>
  <c r="Q364" i="7"/>
  <c r="T364" i="7" s="1"/>
  <c r="R363" i="7"/>
  <c r="Q363" i="7"/>
  <c r="T363" i="7" s="1"/>
  <c r="R362" i="7"/>
  <c r="Q362" i="7"/>
  <c r="T362" i="7" s="1"/>
  <c r="R361" i="7"/>
  <c r="Q361" i="7"/>
  <c r="T361" i="7" s="1"/>
  <c r="R360" i="7"/>
  <c r="Q360" i="7"/>
  <c r="T360" i="7" s="1"/>
  <c r="R359" i="7"/>
  <c r="Q359" i="7"/>
  <c r="T359" i="7" s="1"/>
  <c r="R358" i="7"/>
  <c r="Q358" i="7"/>
  <c r="T358" i="7" s="1"/>
  <c r="R357" i="7"/>
  <c r="Q357" i="7"/>
  <c r="T357" i="7" s="1"/>
  <c r="R356" i="7"/>
  <c r="Q356" i="7"/>
  <c r="T356" i="7" s="1"/>
  <c r="R355" i="7"/>
  <c r="Q355" i="7"/>
  <c r="T355" i="7" s="1"/>
  <c r="R354" i="7"/>
  <c r="Q354" i="7"/>
  <c r="T354" i="7" s="1"/>
  <c r="R353" i="7"/>
  <c r="Q353" i="7"/>
  <c r="T353" i="7" s="1"/>
  <c r="R352" i="7"/>
  <c r="Q352" i="7"/>
  <c r="T352" i="7" s="1"/>
  <c r="R351" i="7"/>
  <c r="Q351" i="7"/>
  <c r="T351" i="7" s="1"/>
  <c r="R350" i="7"/>
  <c r="Q350" i="7"/>
  <c r="T350" i="7" s="1"/>
  <c r="R349" i="7"/>
  <c r="Q349" i="7"/>
  <c r="T349" i="7" s="1"/>
  <c r="R348" i="7"/>
  <c r="Q348" i="7"/>
  <c r="T348" i="7" s="1"/>
  <c r="R347" i="7"/>
  <c r="Q347" i="7"/>
  <c r="T347" i="7" s="1"/>
  <c r="R346" i="7"/>
  <c r="Q346" i="7"/>
  <c r="T346" i="7" s="1"/>
  <c r="R345" i="7"/>
  <c r="Q345" i="7"/>
  <c r="T345" i="7" s="1"/>
  <c r="R344" i="7"/>
  <c r="Q344" i="7"/>
  <c r="T344" i="7" s="1"/>
  <c r="R343" i="7"/>
  <c r="Q343" i="7"/>
  <c r="T343" i="7" s="1"/>
  <c r="R342" i="7"/>
  <c r="Q342" i="7"/>
  <c r="T342" i="7" s="1"/>
  <c r="R341" i="7"/>
  <c r="Q341" i="7"/>
  <c r="T341" i="7" s="1"/>
  <c r="R340" i="7"/>
  <c r="Q340" i="7"/>
  <c r="T340" i="7" s="1"/>
  <c r="R339" i="7"/>
  <c r="Q339" i="7"/>
  <c r="T339" i="7" s="1"/>
  <c r="R338" i="7"/>
  <c r="Q338" i="7"/>
  <c r="T338" i="7" s="1"/>
  <c r="R337" i="7"/>
  <c r="Q337" i="7"/>
  <c r="T337" i="7" s="1"/>
  <c r="R336" i="7"/>
  <c r="Q336" i="7"/>
  <c r="T336" i="7" s="1"/>
  <c r="R335" i="7"/>
  <c r="Q335" i="7"/>
  <c r="T335" i="7" s="1"/>
  <c r="R334" i="7"/>
  <c r="Q334" i="7"/>
  <c r="T334" i="7" s="1"/>
  <c r="R333" i="7"/>
  <c r="Q333" i="7"/>
  <c r="T333" i="7" s="1"/>
  <c r="R332" i="7"/>
  <c r="Q332" i="7"/>
  <c r="T332" i="7" s="1"/>
  <c r="R331" i="7"/>
  <c r="Q331" i="7"/>
  <c r="T331" i="7" s="1"/>
  <c r="R330" i="7"/>
  <c r="Q330" i="7"/>
  <c r="T330" i="7" s="1"/>
  <c r="R329" i="7"/>
  <c r="Q329" i="7"/>
  <c r="T329" i="7" s="1"/>
  <c r="R328" i="7"/>
  <c r="Q328" i="7"/>
  <c r="T328" i="7" s="1"/>
  <c r="R327" i="7"/>
  <c r="Q327" i="7"/>
  <c r="T327" i="7" s="1"/>
  <c r="R326" i="7"/>
  <c r="Q326" i="7"/>
  <c r="T326" i="7" s="1"/>
  <c r="R325" i="7"/>
  <c r="Q325" i="7"/>
  <c r="T325" i="7" s="1"/>
  <c r="R324" i="7"/>
  <c r="Q324" i="7"/>
  <c r="T324" i="7" s="1"/>
  <c r="R323" i="7"/>
  <c r="Q323" i="7"/>
  <c r="T323" i="7" s="1"/>
  <c r="R322" i="7"/>
  <c r="Q322" i="7"/>
  <c r="T322" i="7" s="1"/>
  <c r="R321" i="7"/>
  <c r="Q321" i="7"/>
  <c r="T321" i="7" s="1"/>
  <c r="R320" i="7"/>
  <c r="Q320" i="7"/>
  <c r="T320" i="7" s="1"/>
  <c r="R319" i="7"/>
  <c r="Q319" i="7"/>
  <c r="T319" i="7" s="1"/>
  <c r="R318" i="7"/>
  <c r="Q318" i="7"/>
  <c r="T318" i="7" s="1"/>
  <c r="R317" i="7"/>
  <c r="Q317" i="7"/>
  <c r="T317" i="7" s="1"/>
  <c r="R316" i="7"/>
  <c r="Q316" i="7"/>
  <c r="T316" i="7" s="1"/>
  <c r="R315" i="7"/>
  <c r="Q315" i="7"/>
  <c r="T315" i="7" s="1"/>
  <c r="R314" i="7"/>
  <c r="Q314" i="7"/>
  <c r="T314" i="7" s="1"/>
  <c r="R313" i="7"/>
  <c r="Q313" i="7"/>
  <c r="T313" i="7" s="1"/>
  <c r="R312" i="7"/>
  <c r="Q312" i="7"/>
  <c r="T312" i="7" s="1"/>
  <c r="R311" i="7"/>
  <c r="Q311" i="7"/>
  <c r="T311" i="7" s="1"/>
  <c r="R310" i="7"/>
  <c r="Q310" i="7"/>
  <c r="T310" i="7" s="1"/>
  <c r="R309" i="7"/>
  <c r="Q309" i="7"/>
  <c r="T309" i="7" s="1"/>
  <c r="R308" i="7"/>
  <c r="Q308" i="7"/>
  <c r="T308" i="7" s="1"/>
  <c r="R307" i="7"/>
  <c r="Q307" i="7"/>
  <c r="T307" i="7" s="1"/>
  <c r="R306" i="7"/>
  <c r="Q306" i="7"/>
  <c r="T306" i="7" s="1"/>
  <c r="R305" i="7"/>
  <c r="Q305" i="7"/>
  <c r="T305" i="7" s="1"/>
  <c r="R304" i="7"/>
  <c r="Q304" i="7"/>
  <c r="T304" i="7" s="1"/>
  <c r="R303" i="7"/>
  <c r="Q303" i="7"/>
  <c r="T303" i="7" s="1"/>
  <c r="R302" i="7"/>
  <c r="Q302" i="7"/>
  <c r="T302" i="7" s="1"/>
  <c r="R301" i="7"/>
  <c r="Q301" i="7"/>
  <c r="T301" i="7" s="1"/>
  <c r="R300" i="7"/>
  <c r="Q300" i="7"/>
  <c r="T300" i="7" s="1"/>
  <c r="R299" i="7"/>
  <c r="Q299" i="7"/>
  <c r="T299" i="7" s="1"/>
  <c r="R298" i="7"/>
  <c r="Q298" i="7"/>
  <c r="T298" i="7" s="1"/>
  <c r="R297" i="7"/>
  <c r="Q297" i="7"/>
  <c r="T297" i="7" s="1"/>
  <c r="R296" i="7"/>
  <c r="Q296" i="7"/>
  <c r="T296" i="7" s="1"/>
  <c r="R295" i="7"/>
  <c r="Q295" i="7"/>
  <c r="T295" i="7" s="1"/>
  <c r="R294" i="7"/>
  <c r="Q294" i="7"/>
  <c r="T294" i="7" s="1"/>
  <c r="R293" i="7"/>
  <c r="Q293" i="7"/>
  <c r="T293" i="7" s="1"/>
  <c r="R292" i="7"/>
  <c r="Q292" i="7"/>
  <c r="T292" i="7" s="1"/>
  <c r="R291" i="7"/>
  <c r="Q291" i="7"/>
  <c r="T291" i="7" s="1"/>
  <c r="R290" i="7"/>
  <c r="Q290" i="7"/>
  <c r="T290" i="7" s="1"/>
  <c r="R289" i="7"/>
  <c r="Q289" i="7"/>
  <c r="T289" i="7" s="1"/>
  <c r="R288" i="7"/>
  <c r="Q288" i="7"/>
  <c r="T288" i="7" s="1"/>
  <c r="R287" i="7"/>
  <c r="Q287" i="7"/>
  <c r="T287" i="7" s="1"/>
  <c r="R286" i="7"/>
  <c r="Q286" i="7"/>
  <c r="T286" i="7" s="1"/>
  <c r="R285" i="7"/>
  <c r="Q285" i="7"/>
  <c r="T285" i="7" s="1"/>
  <c r="R284" i="7"/>
  <c r="Q284" i="7"/>
  <c r="T284" i="7" s="1"/>
  <c r="R283" i="7"/>
  <c r="Q283" i="7"/>
  <c r="T283" i="7" s="1"/>
  <c r="R282" i="7"/>
  <c r="Q282" i="7"/>
  <c r="T282" i="7" s="1"/>
  <c r="R281" i="7"/>
  <c r="Q281" i="7"/>
  <c r="T281" i="7" s="1"/>
  <c r="R280" i="7"/>
  <c r="Q280" i="7"/>
  <c r="T280" i="7" s="1"/>
  <c r="R279" i="7"/>
  <c r="Q279" i="7"/>
  <c r="T279" i="7" s="1"/>
  <c r="R278" i="7"/>
  <c r="Q278" i="7"/>
  <c r="T278" i="7" s="1"/>
  <c r="R277" i="7"/>
  <c r="Q277" i="7"/>
  <c r="T277" i="7" s="1"/>
  <c r="R276" i="7"/>
  <c r="Q276" i="7"/>
  <c r="T276" i="7" s="1"/>
  <c r="R275" i="7"/>
  <c r="Q275" i="7"/>
  <c r="T275" i="7" s="1"/>
  <c r="R274" i="7"/>
  <c r="Q274" i="7"/>
  <c r="T274" i="7" s="1"/>
  <c r="R273" i="7"/>
  <c r="Q273" i="7"/>
  <c r="T273" i="7" s="1"/>
  <c r="R272" i="7"/>
  <c r="Q272" i="7"/>
  <c r="T272" i="7" s="1"/>
  <c r="R271" i="7"/>
  <c r="Q271" i="7"/>
  <c r="T271" i="7" s="1"/>
  <c r="R270" i="7"/>
  <c r="Q270" i="7"/>
  <c r="T270" i="7" s="1"/>
  <c r="R269" i="7"/>
  <c r="Q269" i="7"/>
  <c r="T269" i="7" s="1"/>
  <c r="R268" i="7"/>
  <c r="Q268" i="7"/>
  <c r="T268" i="7" s="1"/>
  <c r="R267" i="7"/>
  <c r="Q267" i="7"/>
  <c r="T267" i="7" s="1"/>
  <c r="R266" i="7"/>
  <c r="Q266" i="7"/>
  <c r="T266" i="7" s="1"/>
  <c r="R265" i="7"/>
  <c r="Q265" i="7"/>
  <c r="T265" i="7" s="1"/>
  <c r="R264" i="7"/>
  <c r="Q264" i="7"/>
  <c r="T264" i="7" s="1"/>
  <c r="R263" i="7"/>
  <c r="Q263" i="7"/>
  <c r="T263" i="7" s="1"/>
  <c r="R262" i="7"/>
  <c r="Q262" i="7"/>
  <c r="T262" i="7" s="1"/>
  <c r="R261" i="7"/>
  <c r="Q261" i="7"/>
  <c r="T261" i="7" s="1"/>
  <c r="R260" i="7"/>
  <c r="Q260" i="7"/>
  <c r="T260" i="7" s="1"/>
  <c r="R259" i="7"/>
  <c r="Q259" i="7"/>
  <c r="T259" i="7" s="1"/>
  <c r="R258" i="7"/>
  <c r="Q258" i="7"/>
  <c r="T258" i="7" s="1"/>
  <c r="R257" i="7"/>
  <c r="Q257" i="7"/>
  <c r="T257" i="7" s="1"/>
  <c r="R256" i="7"/>
  <c r="Q256" i="7"/>
  <c r="T256" i="7" s="1"/>
  <c r="R255" i="7"/>
  <c r="Q255" i="7"/>
  <c r="T255" i="7" s="1"/>
  <c r="R254" i="7"/>
  <c r="Q254" i="7"/>
  <c r="T254" i="7" s="1"/>
  <c r="R253" i="7"/>
  <c r="Q253" i="7"/>
  <c r="T253" i="7" s="1"/>
  <c r="R252" i="7"/>
  <c r="Q252" i="7"/>
  <c r="T252" i="7" s="1"/>
  <c r="R251" i="7"/>
  <c r="Q251" i="7"/>
  <c r="T251" i="7" s="1"/>
  <c r="R250" i="7"/>
  <c r="Q250" i="7"/>
  <c r="T250" i="7" s="1"/>
  <c r="R249" i="7"/>
  <c r="Q249" i="7"/>
  <c r="T249" i="7" s="1"/>
  <c r="R248" i="7"/>
  <c r="Q248" i="7"/>
  <c r="T248" i="7" s="1"/>
  <c r="R247" i="7"/>
  <c r="Q247" i="7"/>
  <c r="T247" i="7" s="1"/>
  <c r="R246" i="7"/>
  <c r="Q246" i="7"/>
  <c r="T246" i="7" s="1"/>
  <c r="R245" i="7"/>
  <c r="Q245" i="7"/>
  <c r="T245" i="7" s="1"/>
  <c r="R244" i="7"/>
  <c r="Q244" i="7"/>
  <c r="T244" i="7" s="1"/>
  <c r="R243" i="7"/>
  <c r="Q243" i="7"/>
  <c r="T243" i="7" s="1"/>
  <c r="R242" i="7"/>
  <c r="Q242" i="7"/>
  <c r="T242" i="7" s="1"/>
  <c r="R241" i="7"/>
  <c r="Q241" i="7"/>
  <c r="T241" i="7" s="1"/>
  <c r="R240" i="7"/>
  <c r="Q240" i="7"/>
  <c r="T240" i="7" s="1"/>
  <c r="R239" i="7"/>
  <c r="Q239" i="7"/>
  <c r="T239" i="7" s="1"/>
  <c r="R238" i="7"/>
  <c r="Q238" i="7"/>
  <c r="T238" i="7" s="1"/>
  <c r="R237" i="7"/>
  <c r="Q237" i="7"/>
  <c r="T237" i="7" s="1"/>
  <c r="R236" i="7"/>
  <c r="Q236" i="7"/>
  <c r="T236" i="7" s="1"/>
  <c r="R235" i="7"/>
  <c r="Q235" i="7"/>
  <c r="T235" i="7" s="1"/>
  <c r="R234" i="7"/>
  <c r="Q234" i="7"/>
  <c r="T234" i="7" s="1"/>
  <c r="R233" i="7"/>
  <c r="Q233" i="7"/>
  <c r="T233" i="7" s="1"/>
  <c r="R232" i="7"/>
  <c r="Q232" i="7"/>
  <c r="T232" i="7" s="1"/>
  <c r="R231" i="7"/>
  <c r="Q231" i="7"/>
  <c r="T231" i="7" s="1"/>
  <c r="R230" i="7"/>
  <c r="Q230" i="7"/>
  <c r="T230" i="7" s="1"/>
  <c r="R229" i="7"/>
  <c r="Q229" i="7"/>
  <c r="T229" i="7" s="1"/>
  <c r="R228" i="7"/>
  <c r="Q228" i="7"/>
  <c r="T228" i="7" s="1"/>
  <c r="R227" i="7"/>
  <c r="Q227" i="7"/>
  <c r="T227" i="7" s="1"/>
  <c r="R226" i="7"/>
  <c r="Q226" i="7"/>
  <c r="T226" i="7" s="1"/>
  <c r="R225" i="7"/>
  <c r="Q225" i="7"/>
  <c r="T225" i="7" s="1"/>
  <c r="R224" i="7"/>
  <c r="Q224" i="7"/>
  <c r="T224" i="7" s="1"/>
  <c r="R223" i="7"/>
  <c r="Q223" i="7"/>
  <c r="T223" i="7" s="1"/>
  <c r="R222" i="7"/>
  <c r="Q222" i="7"/>
  <c r="T222" i="7" s="1"/>
  <c r="R221" i="7"/>
  <c r="Q221" i="7"/>
  <c r="T221" i="7" s="1"/>
  <c r="R220" i="7"/>
  <c r="Q220" i="7"/>
  <c r="T220" i="7" s="1"/>
  <c r="R219" i="7"/>
  <c r="Q219" i="7"/>
  <c r="T219" i="7" s="1"/>
  <c r="R218" i="7"/>
  <c r="Q218" i="7"/>
  <c r="T218" i="7" s="1"/>
  <c r="R217" i="7"/>
  <c r="Q217" i="7"/>
  <c r="T217" i="7" s="1"/>
  <c r="R216" i="7"/>
  <c r="Q216" i="7"/>
  <c r="T216" i="7" s="1"/>
  <c r="R215" i="7"/>
  <c r="Q215" i="7"/>
  <c r="T215" i="7" s="1"/>
  <c r="R214" i="7"/>
  <c r="Q214" i="7"/>
  <c r="T214" i="7" s="1"/>
  <c r="R213" i="7"/>
  <c r="Q213" i="7"/>
  <c r="T213" i="7" s="1"/>
  <c r="R212" i="7"/>
  <c r="Q212" i="7"/>
  <c r="T212" i="7" s="1"/>
  <c r="R211" i="7"/>
  <c r="Q211" i="7"/>
  <c r="T211" i="7" s="1"/>
  <c r="R210" i="7"/>
  <c r="Q210" i="7"/>
  <c r="T210" i="7" s="1"/>
  <c r="R209" i="7"/>
  <c r="Q209" i="7"/>
  <c r="T209" i="7" s="1"/>
  <c r="R208" i="7"/>
  <c r="Q208" i="7"/>
  <c r="T208" i="7" s="1"/>
  <c r="R207" i="7"/>
  <c r="Q207" i="7"/>
  <c r="T207" i="7" s="1"/>
  <c r="R206" i="7"/>
  <c r="Q206" i="7"/>
  <c r="T206" i="7" s="1"/>
  <c r="R205" i="7"/>
  <c r="Q205" i="7"/>
  <c r="T205" i="7" s="1"/>
  <c r="R204" i="7"/>
  <c r="Q204" i="7"/>
  <c r="T204" i="7" s="1"/>
  <c r="R203" i="7"/>
  <c r="Q203" i="7"/>
  <c r="T203" i="7" s="1"/>
  <c r="R202" i="7"/>
  <c r="Q202" i="7"/>
  <c r="T202" i="7" s="1"/>
  <c r="R201" i="7"/>
  <c r="Q201" i="7"/>
  <c r="T201" i="7" s="1"/>
  <c r="R200" i="7"/>
  <c r="Q200" i="7"/>
  <c r="T200" i="7" s="1"/>
  <c r="R199" i="7"/>
  <c r="Q199" i="7"/>
  <c r="T199" i="7" s="1"/>
  <c r="R198" i="7"/>
  <c r="Q198" i="7"/>
  <c r="T198" i="7" s="1"/>
  <c r="R197" i="7"/>
  <c r="Q197" i="7"/>
  <c r="T197" i="7" s="1"/>
  <c r="R196" i="7"/>
  <c r="Q196" i="7"/>
  <c r="T196" i="7" s="1"/>
  <c r="R195" i="7"/>
  <c r="Q195" i="7"/>
  <c r="T195" i="7" s="1"/>
  <c r="R194" i="7"/>
  <c r="Q194" i="7"/>
  <c r="T194" i="7" s="1"/>
  <c r="R193" i="7"/>
  <c r="Q193" i="7"/>
  <c r="T193" i="7" s="1"/>
  <c r="R192" i="7"/>
  <c r="Q192" i="7"/>
  <c r="T192" i="7" s="1"/>
  <c r="R191" i="7"/>
  <c r="Q191" i="7"/>
  <c r="T191" i="7" s="1"/>
  <c r="R190" i="7"/>
  <c r="Q190" i="7"/>
  <c r="T190" i="7" s="1"/>
  <c r="R189" i="7"/>
  <c r="Q189" i="7"/>
  <c r="T189" i="7" s="1"/>
  <c r="R188" i="7"/>
  <c r="Q188" i="7"/>
  <c r="T188" i="7" s="1"/>
  <c r="R187" i="7"/>
  <c r="Q187" i="7"/>
  <c r="T187" i="7" s="1"/>
  <c r="R186" i="7"/>
  <c r="Q186" i="7"/>
  <c r="T186" i="7" s="1"/>
  <c r="R185" i="7"/>
  <c r="Q185" i="7"/>
  <c r="T185" i="7" s="1"/>
  <c r="R184" i="7"/>
  <c r="Q184" i="7"/>
  <c r="T184" i="7" s="1"/>
  <c r="R183" i="7"/>
  <c r="Q183" i="7"/>
  <c r="T183" i="7" s="1"/>
  <c r="R182" i="7"/>
  <c r="Q182" i="7"/>
  <c r="T182" i="7" s="1"/>
  <c r="R181" i="7"/>
  <c r="Q181" i="7"/>
  <c r="T181" i="7" s="1"/>
  <c r="R180" i="7"/>
  <c r="Q180" i="7"/>
  <c r="T180" i="7" s="1"/>
  <c r="R179" i="7"/>
  <c r="Q179" i="7"/>
  <c r="T179" i="7" s="1"/>
  <c r="R178" i="7"/>
  <c r="Q178" i="7"/>
  <c r="T178" i="7" s="1"/>
  <c r="R177" i="7"/>
  <c r="Q177" i="7"/>
  <c r="T177" i="7" s="1"/>
  <c r="R176" i="7"/>
  <c r="Q176" i="7"/>
  <c r="T176" i="7" s="1"/>
  <c r="R175" i="7"/>
  <c r="Q175" i="7"/>
  <c r="T175" i="7" s="1"/>
  <c r="R174" i="7"/>
  <c r="Q174" i="7"/>
  <c r="T174" i="7" s="1"/>
  <c r="R173" i="7"/>
  <c r="Q173" i="7"/>
  <c r="T173" i="7" s="1"/>
  <c r="R172" i="7"/>
  <c r="Q172" i="7"/>
  <c r="T172" i="7" s="1"/>
  <c r="R171" i="7"/>
  <c r="Q171" i="7"/>
  <c r="T171" i="7" s="1"/>
  <c r="R170" i="7"/>
  <c r="Q170" i="7"/>
  <c r="T170" i="7" s="1"/>
  <c r="R169" i="7"/>
  <c r="Q169" i="7"/>
  <c r="T169" i="7" s="1"/>
  <c r="R168" i="7"/>
  <c r="Q168" i="7"/>
  <c r="T168" i="7" s="1"/>
  <c r="R167" i="7"/>
  <c r="Q167" i="7"/>
  <c r="T167" i="7" s="1"/>
  <c r="R166" i="7"/>
  <c r="Q166" i="7"/>
  <c r="T166" i="7" s="1"/>
  <c r="R165" i="7"/>
  <c r="Q165" i="7"/>
  <c r="T165" i="7" s="1"/>
  <c r="R164" i="7"/>
  <c r="Q164" i="7"/>
  <c r="T164" i="7" s="1"/>
  <c r="R163" i="7"/>
  <c r="Q163" i="7"/>
  <c r="T163" i="7" s="1"/>
  <c r="R162" i="7"/>
  <c r="Q162" i="7"/>
  <c r="T162" i="7" s="1"/>
  <c r="R161" i="7"/>
  <c r="Q161" i="7"/>
  <c r="T161" i="7" s="1"/>
  <c r="R160" i="7"/>
  <c r="Q160" i="7"/>
  <c r="T160" i="7" s="1"/>
  <c r="R159" i="7"/>
  <c r="Q159" i="7"/>
  <c r="T159" i="7" s="1"/>
  <c r="R158" i="7"/>
  <c r="Q158" i="7"/>
  <c r="T158" i="7" s="1"/>
  <c r="R157" i="7"/>
  <c r="Q157" i="7"/>
  <c r="T157" i="7" s="1"/>
  <c r="R156" i="7"/>
  <c r="Q156" i="7"/>
  <c r="T156" i="7" s="1"/>
  <c r="R155" i="7"/>
  <c r="Q155" i="7"/>
  <c r="T155" i="7" s="1"/>
  <c r="R154" i="7"/>
  <c r="Q154" i="7"/>
  <c r="T154" i="7" s="1"/>
  <c r="R153" i="7"/>
  <c r="Q153" i="7"/>
  <c r="T153" i="7" s="1"/>
  <c r="R152" i="7"/>
  <c r="Q152" i="7"/>
  <c r="T152" i="7" s="1"/>
  <c r="R151" i="7"/>
  <c r="Q151" i="7"/>
  <c r="T151" i="7" s="1"/>
  <c r="R150" i="7"/>
  <c r="Q150" i="7"/>
  <c r="T150" i="7" s="1"/>
  <c r="R149" i="7"/>
  <c r="Q149" i="7"/>
  <c r="T149" i="7" s="1"/>
  <c r="R148" i="7"/>
  <c r="Q148" i="7"/>
  <c r="T148" i="7" s="1"/>
  <c r="R147" i="7"/>
  <c r="Q147" i="7"/>
  <c r="T147" i="7" s="1"/>
  <c r="R146" i="7"/>
  <c r="Q146" i="7"/>
  <c r="T146" i="7" s="1"/>
  <c r="R145" i="7"/>
  <c r="Q145" i="7"/>
  <c r="T145" i="7" s="1"/>
  <c r="R144" i="7"/>
  <c r="Q144" i="7"/>
  <c r="T144" i="7" s="1"/>
  <c r="R143" i="7"/>
  <c r="Q143" i="7"/>
  <c r="T143" i="7" s="1"/>
  <c r="R142" i="7"/>
  <c r="Q142" i="7"/>
  <c r="T142" i="7" s="1"/>
  <c r="R141" i="7"/>
  <c r="Q141" i="7"/>
  <c r="T141" i="7" s="1"/>
  <c r="R140" i="7"/>
  <c r="Q140" i="7"/>
  <c r="T140" i="7" s="1"/>
  <c r="R139" i="7"/>
  <c r="Q139" i="7"/>
  <c r="T139" i="7" s="1"/>
  <c r="R138" i="7"/>
  <c r="Q138" i="7"/>
  <c r="T138" i="7" s="1"/>
  <c r="R137" i="7"/>
  <c r="Q137" i="7"/>
  <c r="T137" i="7" s="1"/>
  <c r="R136" i="7"/>
  <c r="Q136" i="7"/>
  <c r="T136" i="7" s="1"/>
  <c r="R135" i="7"/>
  <c r="Q135" i="7"/>
  <c r="T135" i="7" s="1"/>
  <c r="R134" i="7"/>
  <c r="Q134" i="7"/>
  <c r="T134" i="7" s="1"/>
  <c r="R133" i="7"/>
  <c r="Q133" i="7"/>
  <c r="T133" i="7" s="1"/>
  <c r="R132" i="7"/>
  <c r="Q132" i="7"/>
  <c r="T132" i="7" s="1"/>
  <c r="R131" i="7"/>
  <c r="Q131" i="7"/>
  <c r="T131" i="7" s="1"/>
  <c r="R130" i="7"/>
  <c r="Q130" i="7"/>
  <c r="T130" i="7" s="1"/>
  <c r="R129" i="7"/>
  <c r="Q129" i="7"/>
  <c r="T129" i="7" s="1"/>
  <c r="R128" i="7"/>
  <c r="Q128" i="7"/>
  <c r="T128" i="7" s="1"/>
  <c r="R127" i="7"/>
  <c r="Q127" i="7"/>
  <c r="T127" i="7" s="1"/>
  <c r="R126" i="7"/>
  <c r="Q126" i="7"/>
  <c r="T126" i="7" s="1"/>
  <c r="R125" i="7"/>
  <c r="Q125" i="7"/>
  <c r="T125" i="7" s="1"/>
  <c r="R124" i="7"/>
  <c r="Q124" i="7"/>
  <c r="T124" i="7" s="1"/>
  <c r="R123" i="7"/>
  <c r="Q123" i="7"/>
  <c r="T123" i="7" s="1"/>
  <c r="R122" i="7"/>
  <c r="Q122" i="7"/>
  <c r="T122" i="7" s="1"/>
  <c r="R121" i="7"/>
  <c r="Q121" i="7"/>
  <c r="T121" i="7" s="1"/>
  <c r="R120" i="7"/>
  <c r="Q120" i="7"/>
  <c r="T120" i="7" s="1"/>
  <c r="R119" i="7"/>
  <c r="Q119" i="7"/>
  <c r="T119" i="7" s="1"/>
  <c r="R118" i="7"/>
  <c r="Q118" i="7"/>
  <c r="T118" i="7" s="1"/>
  <c r="R117" i="7"/>
  <c r="Q117" i="7"/>
  <c r="T117" i="7" s="1"/>
  <c r="R116" i="7"/>
  <c r="Q116" i="7"/>
  <c r="T116" i="7" s="1"/>
  <c r="R115" i="7"/>
  <c r="Q115" i="7"/>
  <c r="T115" i="7" s="1"/>
  <c r="R114" i="7"/>
  <c r="Q114" i="7"/>
  <c r="T114" i="7" s="1"/>
  <c r="R113" i="7"/>
  <c r="Q113" i="7"/>
  <c r="T113" i="7" s="1"/>
  <c r="R112" i="7"/>
  <c r="Q112" i="7"/>
  <c r="T112" i="7" s="1"/>
  <c r="R111" i="7"/>
  <c r="Q111" i="7"/>
  <c r="T111" i="7" s="1"/>
  <c r="R110" i="7"/>
  <c r="Q110" i="7"/>
  <c r="T110" i="7" s="1"/>
  <c r="R109" i="7"/>
  <c r="Q109" i="7"/>
  <c r="T109" i="7" s="1"/>
  <c r="R108" i="7"/>
  <c r="Q108" i="7"/>
  <c r="T108" i="7" s="1"/>
  <c r="R107" i="7"/>
  <c r="Q107" i="7"/>
  <c r="T107" i="7" s="1"/>
  <c r="R106" i="7"/>
  <c r="Q106" i="7"/>
  <c r="T106" i="7" s="1"/>
  <c r="R105" i="7"/>
  <c r="Q105" i="7"/>
  <c r="T105" i="7" s="1"/>
  <c r="R104" i="7"/>
  <c r="Q104" i="7"/>
  <c r="T104" i="7" s="1"/>
  <c r="R103" i="7"/>
  <c r="Q103" i="7"/>
  <c r="T103" i="7" s="1"/>
  <c r="R102" i="7"/>
  <c r="Q102" i="7"/>
  <c r="T102" i="7" s="1"/>
  <c r="R101" i="7"/>
  <c r="Q101" i="7"/>
  <c r="T101" i="7" s="1"/>
  <c r="R100" i="7"/>
  <c r="Q100" i="7"/>
  <c r="T100" i="7" s="1"/>
  <c r="R99" i="7"/>
  <c r="Q99" i="7"/>
  <c r="T99" i="7" s="1"/>
  <c r="R98" i="7"/>
  <c r="Q98" i="7"/>
  <c r="T98" i="7" s="1"/>
  <c r="R97" i="7"/>
  <c r="Q97" i="7"/>
  <c r="T97" i="7" s="1"/>
  <c r="R96" i="7"/>
  <c r="Q96" i="7"/>
  <c r="T96" i="7" s="1"/>
  <c r="R95" i="7"/>
  <c r="Q95" i="7"/>
  <c r="T95" i="7" s="1"/>
  <c r="R94" i="7"/>
  <c r="Q94" i="7"/>
  <c r="T94" i="7" s="1"/>
  <c r="R93" i="7"/>
  <c r="Q93" i="7"/>
  <c r="T93" i="7" s="1"/>
  <c r="R92" i="7"/>
  <c r="Q92" i="7"/>
  <c r="T92" i="7" s="1"/>
  <c r="R91" i="7"/>
  <c r="Q91" i="7"/>
  <c r="T91" i="7" s="1"/>
  <c r="R90" i="7"/>
  <c r="Q90" i="7"/>
  <c r="T90" i="7" s="1"/>
  <c r="R89" i="7"/>
  <c r="Q89" i="7"/>
  <c r="T89" i="7" s="1"/>
  <c r="R88" i="7"/>
  <c r="Q88" i="7"/>
  <c r="T88" i="7" s="1"/>
  <c r="R87" i="7"/>
  <c r="Q87" i="7"/>
  <c r="T87" i="7" s="1"/>
  <c r="R86" i="7"/>
  <c r="Q86" i="7"/>
  <c r="T86" i="7" s="1"/>
  <c r="R85" i="7"/>
  <c r="Q85" i="7"/>
  <c r="T85" i="7" s="1"/>
  <c r="R84" i="7"/>
  <c r="Q84" i="7"/>
  <c r="T84" i="7" s="1"/>
  <c r="R83" i="7"/>
  <c r="Q83" i="7"/>
  <c r="T83" i="7" s="1"/>
  <c r="R82" i="7"/>
  <c r="Q82" i="7"/>
  <c r="T82" i="7" s="1"/>
  <c r="R81" i="7"/>
  <c r="Q81" i="7"/>
  <c r="T81" i="7" s="1"/>
  <c r="R80" i="7"/>
  <c r="Q80" i="7"/>
  <c r="T80" i="7" s="1"/>
  <c r="R79" i="7"/>
  <c r="Q79" i="7"/>
  <c r="T79" i="7" s="1"/>
  <c r="R78" i="7"/>
  <c r="Q78" i="7"/>
  <c r="T78" i="7" s="1"/>
  <c r="R77" i="7"/>
  <c r="Q77" i="7"/>
  <c r="T77" i="7" s="1"/>
  <c r="R76" i="7"/>
  <c r="Q76" i="7"/>
  <c r="T76" i="7" s="1"/>
  <c r="R75" i="7"/>
  <c r="Q75" i="7"/>
  <c r="T75" i="7" s="1"/>
  <c r="R74" i="7"/>
  <c r="Q74" i="7"/>
  <c r="T74" i="7" s="1"/>
  <c r="R73" i="7"/>
  <c r="Q73" i="7"/>
  <c r="T73" i="7" s="1"/>
  <c r="R72" i="7"/>
  <c r="Q72" i="7"/>
  <c r="T72" i="7" s="1"/>
  <c r="R71" i="7"/>
  <c r="Q71" i="7"/>
  <c r="T71" i="7" s="1"/>
  <c r="R70" i="7"/>
  <c r="Q70" i="7"/>
  <c r="T70" i="7" s="1"/>
  <c r="R69" i="7"/>
  <c r="Q69" i="7"/>
  <c r="T69" i="7" s="1"/>
  <c r="R68" i="7"/>
  <c r="Q68" i="7"/>
  <c r="T68" i="7" s="1"/>
  <c r="R67" i="7"/>
  <c r="Q67" i="7"/>
  <c r="T67" i="7" s="1"/>
  <c r="R66" i="7"/>
  <c r="Q66" i="7"/>
  <c r="T66" i="7" s="1"/>
  <c r="R65" i="7"/>
  <c r="Q65" i="7"/>
  <c r="T65" i="7" s="1"/>
  <c r="R64" i="7"/>
  <c r="Q64" i="7"/>
  <c r="T64" i="7" s="1"/>
  <c r="R63" i="7"/>
  <c r="Q63" i="7"/>
  <c r="T63" i="7" s="1"/>
  <c r="R62" i="7"/>
  <c r="Q62" i="7"/>
  <c r="T62" i="7" s="1"/>
  <c r="R61" i="7"/>
  <c r="Q61" i="7"/>
  <c r="T61" i="7" s="1"/>
  <c r="R60" i="7"/>
  <c r="Q60" i="7"/>
  <c r="T60" i="7" s="1"/>
  <c r="R59" i="7"/>
  <c r="Q59" i="7"/>
  <c r="T59" i="7" s="1"/>
  <c r="R58" i="7"/>
  <c r="Q58" i="7"/>
  <c r="T58" i="7" s="1"/>
  <c r="R57" i="7"/>
  <c r="Q57" i="7"/>
  <c r="T57" i="7" s="1"/>
  <c r="R56" i="7"/>
  <c r="Q56" i="7"/>
  <c r="T56" i="7" s="1"/>
  <c r="R55" i="7"/>
  <c r="Q55" i="7"/>
  <c r="T55" i="7" s="1"/>
  <c r="R54" i="7"/>
  <c r="Q54" i="7"/>
  <c r="T54" i="7" s="1"/>
  <c r="R53" i="7"/>
  <c r="Q53" i="7"/>
  <c r="T53" i="7" s="1"/>
  <c r="R52" i="7"/>
  <c r="Q52" i="7"/>
  <c r="T52" i="7" s="1"/>
  <c r="R51" i="7"/>
  <c r="Q51" i="7"/>
  <c r="T51" i="7" s="1"/>
  <c r="R50" i="7"/>
  <c r="Q50" i="7"/>
  <c r="T50" i="7" s="1"/>
  <c r="R49" i="7"/>
  <c r="Q49" i="7"/>
  <c r="T49" i="7" s="1"/>
  <c r="R48" i="7"/>
  <c r="Q48" i="7"/>
  <c r="T48" i="7" s="1"/>
  <c r="R47" i="7"/>
  <c r="Q47" i="7"/>
  <c r="T47" i="7" s="1"/>
  <c r="R46" i="7"/>
  <c r="Q46" i="7"/>
  <c r="T46" i="7" s="1"/>
  <c r="R45" i="7"/>
  <c r="Q45" i="7"/>
  <c r="T45" i="7" s="1"/>
  <c r="R44" i="7"/>
  <c r="Q44" i="7"/>
  <c r="T44" i="7" s="1"/>
  <c r="R43" i="7"/>
  <c r="Q43" i="7"/>
  <c r="T43" i="7" s="1"/>
  <c r="R42" i="7"/>
  <c r="Q42" i="7"/>
  <c r="T42" i="7" s="1"/>
  <c r="R41" i="7"/>
  <c r="Q41" i="7"/>
  <c r="T41" i="7" s="1"/>
  <c r="R40" i="7"/>
  <c r="Q40" i="7"/>
  <c r="T40" i="7" s="1"/>
  <c r="R39" i="7"/>
  <c r="Q39" i="7"/>
  <c r="T39" i="7" s="1"/>
  <c r="R38" i="7"/>
  <c r="Q38" i="7"/>
  <c r="T38" i="7" s="1"/>
  <c r="R37" i="7"/>
  <c r="Q37" i="7"/>
  <c r="T37" i="7" s="1"/>
  <c r="R36" i="7"/>
  <c r="Q36" i="7"/>
  <c r="T36" i="7" s="1"/>
  <c r="R35" i="7"/>
  <c r="Q35" i="7"/>
  <c r="T35" i="7" s="1"/>
  <c r="R34" i="7"/>
  <c r="Q34" i="7"/>
  <c r="T34" i="7" s="1"/>
  <c r="R33" i="7"/>
  <c r="Q33" i="7"/>
  <c r="T33" i="7" s="1"/>
  <c r="R32" i="7"/>
  <c r="Q32" i="7"/>
  <c r="T32" i="7" s="1"/>
  <c r="R31" i="7"/>
  <c r="Q31" i="7"/>
  <c r="T31" i="7" s="1"/>
  <c r="R30" i="7"/>
  <c r="Q30" i="7"/>
  <c r="T30" i="7" s="1"/>
  <c r="R29" i="7"/>
  <c r="Q29" i="7"/>
  <c r="T29" i="7" s="1"/>
  <c r="R28" i="7"/>
  <c r="Q28" i="7"/>
  <c r="T28" i="7" s="1"/>
  <c r="R27" i="7"/>
  <c r="Q27" i="7"/>
  <c r="T27" i="7" s="1"/>
  <c r="R26" i="7"/>
  <c r="Q26" i="7"/>
  <c r="T26" i="7" s="1"/>
  <c r="R25" i="7"/>
  <c r="Q25" i="7"/>
  <c r="T25" i="7" s="1"/>
  <c r="R24" i="7"/>
  <c r="Q24" i="7"/>
  <c r="T24" i="7" s="1"/>
  <c r="R23" i="7"/>
  <c r="Q23" i="7"/>
  <c r="T23" i="7" s="1"/>
  <c r="R22" i="7"/>
  <c r="Q22" i="7"/>
  <c r="T22" i="7" s="1"/>
  <c r="R21" i="7"/>
  <c r="Q21" i="7"/>
  <c r="T21" i="7" s="1"/>
  <c r="R20" i="7"/>
  <c r="Q20" i="7"/>
  <c r="T20" i="7" s="1"/>
  <c r="R19" i="7"/>
  <c r="Q19" i="7"/>
  <c r="T19" i="7" s="1"/>
  <c r="Q18" i="7"/>
  <c r="T18" i="7" s="1"/>
  <c r="Q17" i="7"/>
  <c r="T17" i="7" s="1"/>
  <c r="R17" i="7"/>
  <c r="Q16"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R18" i="7" l="1"/>
  <c r="N17" i="17"/>
  <c r="O17" i="17"/>
  <c r="T16" i="7"/>
  <c r="U9" i="7" s="1"/>
  <c r="R16" i="7"/>
  <c r="U7" i="7" s="1"/>
  <c r="O19" i="14"/>
  <c r="R9" i="14" s="1"/>
  <c r="L9" i="14" s="1"/>
  <c r="L18" i="14"/>
  <c r="L12" i="6"/>
  <c r="F12" i="6" s="1"/>
  <c r="C18" i="14"/>
  <c r="H15" i="17"/>
  <c r="I15" i="17"/>
  <c r="J15" i="17"/>
  <c r="K15" i="17"/>
  <c r="M15" i="17"/>
  <c r="G15" i="17"/>
  <c r="H15" i="7"/>
  <c r="I15" i="7"/>
  <c r="J15" i="7"/>
  <c r="K15" i="7"/>
  <c r="L15" i="7"/>
  <c r="M15" i="7"/>
  <c r="N15" i="7"/>
  <c r="O15" i="7"/>
  <c r="P15" i="7"/>
  <c r="G15" i="7"/>
  <c r="H19" i="6"/>
  <c r="C58" i="8" l="1"/>
  <c r="M8" i="7"/>
  <c r="C56" i="8"/>
  <c r="C52" i="8"/>
  <c r="Q15" i="7"/>
  <c r="E21" i="5"/>
  <c r="G21" i="5"/>
  <c r="C21" i="5"/>
  <c r="I13" i="17"/>
  <c r="J13" i="17"/>
  <c r="K13" i="17"/>
  <c r="L16" i="17"/>
  <c r="O16" i="17" s="1"/>
  <c r="G13" i="17"/>
  <c r="H13" i="17"/>
  <c r="L13" i="17"/>
  <c r="M13" i="17"/>
  <c r="N16" i="17" l="1"/>
  <c r="P6" i="17" s="1"/>
  <c r="P8" i="17"/>
  <c r="C10" i="8"/>
  <c r="L15" i="17"/>
  <c r="C18" i="8" s="1"/>
  <c r="I6" i="17" l="1"/>
  <c r="C14" i="8"/>
  <c r="C32" i="16" l="1"/>
  <c r="C26" i="16"/>
  <c r="C21" i="16"/>
  <c r="C34" i="16" l="1"/>
  <c r="B38" i="16" s="1"/>
  <c r="C20" i="15"/>
  <c r="C15" i="15"/>
  <c r="C62" i="8" l="1"/>
  <c r="C26" i="15"/>
  <c r="C34" i="15" s="1"/>
  <c r="D13" i="11"/>
  <c r="E13" i="11"/>
  <c r="F13" i="11"/>
  <c r="G13" i="11"/>
  <c r="H13" i="11"/>
  <c r="I13" i="11"/>
  <c r="J13" i="11"/>
  <c r="K13" i="11"/>
  <c r="L13" i="11"/>
  <c r="B39" i="15" l="1"/>
  <c r="B13" i="11"/>
  <c r="I23" i="11" l="1"/>
  <c r="L22" i="11"/>
  <c r="L24" i="11" s="1"/>
  <c r="C40" i="8" s="1"/>
  <c r="H22" i="11"/>
  <c r="H24" i="11" s="1"/>
  <c r="C32" i="8" s="1"/>
  <c r="G22" i="11"/>
  <c r="G24" i="11" s="1"/>
  <c r="C30" i="8" s="1"/>
  <c r="F22" i="11"/>
  <c r="F24" i="11" s="1"/>
  <c r="C28" i="8" s="1"/>
  <c r="E22" i="11"/>
  <c r="E24" i="11" s="1"/>
  <c r="C26" i="8" s="1"/>
  <c r="D22" i="11"/>
  <c r="D24" i="11" s="1"/>
  <c r="C36" i="8" s="1"/>
  <c r="C22" i="11"/>
  <c r="C24" i="11" s="1"/>
  <c r="C34" i="8" s="1"/>
  <c r="B22" i="11"/>
  <c r="B24" i="11" s="1"/>
  <c r="C22" i="8" s="1"/>
  <c r="I21" i="11"/>
  <c r="K22" i="11" s="1"/>
  <c r="I20" i="11"/>
  <c r="I19" i="11"/>
  <c r="I18" i="11"/>
  <c r="I17" i="11"/>
  <c r="I16" i="11"/>
  <c r="I15" i="11"/>
  <c r="I22" i="11" l="1"/>
  <c r="E29" i="11"/>
  <c r="C66" i="8" s="1"/>
  <c r="K24" i="11"/>
  <c r="C38" i="8" s="1"/>
  <c r="J22" i="11"/>
  <c r="J24" i="11" s="1"/>
  <c r="C42" i="8" s="1"/>
  <c r="I24" i="11"/>
  <c r="C24" i="8" s="1"/>
  <c r="B70" i="8" l="1"/>
  <c r="G18" i="5"/>
  <c r="F16" i="14" l="1"/>
  <c r="N16" i="14"/>
  <c r="M16" i="14"/>
  <c r="I16" i="14"/>
  <c r="E18" i="5"/>
  <c r="H17" i="6" l="1"/>
  <c r="H13" i="7"/>
  <c r="I13" i="7"/>
  <c r="J13" i="7"/>
  <c r="K13" i="7"/>
  <c r="L13" i="7"/>
  <c r="M13" i="7"/>
  <c r="N13" i="7"/>
  <c r="O13" i="7"/>
  <c r="P13" i="7"/>
  <c r="Q13" i="7"/>
  <c r="G13" i="7"/>
  <c r="C18" i="5" l="1"/>
</calcChain>
</file>

<file path=xl/comments1.xml><?xml version="1.0" encoding="utf-8"?>
<comments xmlns="http://schemas.openxmlformats.org/spreadsheetml/2006/main">
  <authors>
    <author>Author</author>
  </authors>
  <commentList>
    <comment ref="D11" authorId="0">
      <text>
        <r>
          <rPr>
            <sz val="12"/>
            <color indexed="81"/>
            <rFont val="Tahoma"/>
            <family val="2"/>
            <charset val="161"/>
          </rPr>
          <t>{TRS username}_yyyymmdd_T144-002
(where yyyymmdd= Reference date (i.e. 20160630 for reference date of 30/06/2016)</t>
        </r>
      </text>
    </comment>
    <comment ref="D16" authorId="0">
      <text>
        <r>
          <rPr>
            <sz val="12"/>
            <color indexed="81"/>
            <rFont val="Tahoma"/>
            <family val="2"/>
            <charset val="161"/>
          </rPr>
          <t xml:space="preserve">Insert reporting period in date format e.g. 01/01/2016 - 30/06/2016
For the </t>
        </r>
        <r>
          <rPr>
            <b/>
            <sz val="12"/>
            <color indexed="81"/>
            <rFont val="Tahoma"/>
            <family val="2"/>
            <charset val="161"/>
          </rPr>
          <t>first time</t>
        </r>
        <r>
          <rPr>
            <sz val="12"/>
            <color indexed="81"/>
            <rFont val="Tahoma"/>
            <family val="2"/>
            <charset val="161"/>
          </rPr>
          <t xml:space="preserve"> of reporting the Form,  the reference period is 01/01/2016-30/06/2016. </t>
        </r>
      </text>
    </comment>
    <comment ref="D17" authorId="0">
      <text>
        <r>
          <rPr>
            <sz val="12"/>
            <color indexed="81"/>
            <rFont val="Tahoma"/>
            <family val="2"/>
            <charset val="161"/>
          </rPr>
          <t>Insert reference date in date format e.g. 30/06/2016</t>
        </r>
      </text>
    </comment>
    <comment ref="D19" authorId="0">
      <text>
        <r>
          <rPr>
            <sz val="12"/>
            <color indexed="81"/>
            <rFont val="Tahoma"/>
            <family val="2"/>
            <charset val="161"/>
          </rPr>
          <t>Insert submission date in date format e.g. 15/07/2016</t>
        </r>
      </text>
    </comment>
    <comment ref="D22" authorId="0">
      <text>
        <r>
          <rPr>
            <sz val="12"/>
            <color indexed="81"/>
            <rFont val="Tahoma"/>
            <family val="2"/>
            <charset val="161"/>
          </rPr>
          <t>Insert name of entity as it is written on its license</t>
        </r>
      </text>
    </comment>
    <comment ref="D23" authorId="0">
      <text>
        <r>
          <rPr>
            <sz val="12"/>
            <color indexed="81"/>
            <rFont val="Tahoma"/>
            <family val="2"/>
            <charset val="161"/>
          </rPr>
          <t>Insert identification code provided by CySEC</t>
        </r>
      </text>
    </comment>
  </commentList>
</comments>
</file>

<file path=xl/comments2.xml><?xml version="1.0" encoding="utf-8"?>
<comments xmlns="http://schemas.openxmlformats.org/spreadsheetml/2006/main">
  <authors>
    <author>Author</author>
  </authors>
  <commentList>
    <comment ref="B17" authorId="0">
      <text>
        <r>
          <rPr>
            <sz val="9"/>
            <color indexed="81"/>
            <rFont val="Tahoma"/>
            <family val="2"/>
            <charset val="161"/>
          </rPr>
          <t xml:space="preserve">
Please see definition D1.
Please select from the drop-down list the ISO-Country code
</t>
        </r>
      </text>
    </comment>
    <comment ref="E17" authorId="0">
      <text>
        <r>
          <rPr>
            <sz val="9"/>
            <color indexed="81"/>
            <rFont val="Tahoma"/>
            <family val="2"/>
          </rPr>
          <t xml:space="preserve">
Please see definition D15.
</t>
        </r>
      </text>
    </comment>
    <comment ref="F17" authorId="0">
      <text>
        <r>
          <rPr>
            <sz val="9"/>
            <color indexed="81"/>
            <rFont val="Tahoma"/>
            <family val="2"/>
          </rPr>
          <t xml:space="preserve">
Please see definition D16.
</t>
        </r>
      </text>
    </comment>
    <comment ref="G17" authorId="0">
      <text>
        <r>
          <rPr>
            <sz val="9"/>
            <color indexed="81"/>
            <rFont val="Tahoma"/>
            <family val="2"/>
          </rPr>
          <t xml:space="preserve">
Please see definition D17.
</t>
        </r>
      </text>
    </comment>
  </commentList>
</comments>
</file>

<file path=xl/comments3.xml><?xml version="1.0" encoding="utf-8"?>
<comments xmlns="http://schemas.openxmlformats.org/spreadsheetml/2006/main">
  <authors>
    <author>Author</author>
  </authors>
  <commentList>
    <comment ref="B16" authorId="0">
      <text>
        <r>
          <rPr>
            <sz val="9"/>
            <color indexed="81"/>
            <rFont val="Tahoma"/>
            <family val="2"/>
            <charset val="161"/>
          </rPr>
          <t xml:space="preserve">
Please type the name of the entity in CAPITAL letters as it appears on its official documents.
</t>
        </r>
      </text>
    </comment>
    <comment ref="C16" author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text>
        <r>
          <rPr>
            <sz val="9"/>
            <color indexed="81"/>
            <rFont val="Tahoma"/>
            <family val="2"/>
            <charset val="161"/>
          </rPr>
          <t xml:space="preserve">
Please select the entity type from the drop down list and see the definitions D7.
</t>
        </r>
      </text>
    </comment>
    <comment ref="F16" authorId="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authors>
    <author>Author</author>
  </authors>
  <commentList>
    <comment ref="G11" authorId="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text>
        <r>
          <rPr>
            <sz val="9"/>
            <color indexed="81"/>
            <rFont val="Tahoma"/>
            <family val="2"/>
            <charset val="161"/>
          </rPr>
          <t>Please insert country ISO  alpha-2 3166 ISO country code.
It should be a two digit country code.</t>
        </r>
      </text>
    </comment>
    <comment ref="E12" authorId="0">
      <text>
        <r>
          <rPr>
            <sz val="9"/>
            <color indexed="81"/>
            <rFont val="Tahoma"/>
            <family val="2"/>
            <charset val="161"/>
          </rPr>
          <t xml:space="preserve">Please select the entity type from the drop down list and see the definitions D7.
</t>
        </r>
      </text>
    </comment>
    <comment ref="F12" authorId="0">
      <text>
        <r>
          <rPr>
            <sz val="9"/>
            <color indexed="81"/>
            <rFont val="Tahoma"/>
            <family val="2"/>
            <charset val="161"/>
          </rPr>
          <t xml:space="preserve">Please select from the drop down list the relation applied to each entity.
</t>
        </r>
      </text>
    </comment>
  </commentList>
</comments>
</file>

<file path=xl/comments5.xml><?xml version="1.0" encoding="utf-8"?>
<comments xmlns="http://schemas.openxmlformats.org/spreadsheetml/2006/main">
  <authors>
    <author>Author</author>
  </authors>
  <commentList>
    <comment ref="G11" authorId="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text>
        <r>
          <rPr>
            <sz val="9"/>
            <color indexed="81"/>
            <rFont val="Tahoma"/>
            <family val="2"/>
            <charset val="161"/>
          </rPr>
          <t>Please insert country ISO  alpha-2 3166 ISO country code.
It should be a two digit country code.</t>
        </r>
      </text>
    </comment>
    <comment ref="E12" authorId="0">
      <text>
        <r>
          <rPr>
            <sz val="9"/>
            <color indexed="81"/>
            <rFont val="Tahoma"/>
            <family val="2"/>
            <charset val="161"/>
          </rPr>
          <t xml:space="preserve">Please select the entity type from the drop down list and see the definitions D7.
</t>
        </r>
      </text>
    </comment>
    <comment ref="F12" authorId="0">
      <text>
        <r>
          <rPr>
            <sz val="9"/>
            <color indexed="81"/>
            <rFont val="Tahoma"/>
            <family val="2"/>
            <charset val="161"/>
          </rPr>
          <t xml:space="preserve">Please select from the drop down list the relation applied to each entity.
</t>
        </r>
      </text>
    </comment>
    <comment ref="G12" authorId="0">
      <text>
        <r>
          <rPr>
            <b/>
            <sz val="9"/>
            <color indexed="81"/>
            <rFont val="Tahoma"/>
            <family val="2"/>
          </rPr>
          <t xml:space="preserve">
</t>
        </r>
        <r>
          <rPr>
            <sz val="9"/>
            <color indexed="81"/>
            <rFont val="Tahoma"/>
            <family val="2"/>
          </rPr>
          <t xml:space="preserve">See definition D13.
</t>
        </r>
      </text>
    </comment>
    <comment ref="H12" authorId="0">
      <text>
        <r>
          <rPr>
            <sz val="9"/>
            <color indexed="81"/>
            <rFont val="Tahoma"/>
            <family val="2"/>
          </rPr>
          <t xml:space="preserve">See definition D14.
</t>
        </r>
      </text>
    </comment>
  </commentList>
</comments>
</file>

<file path=xl/comments6.xml><?xml version="1.0" encoding="utf-8"?>
<comments xmlns="http://schemas.openxmlformats.org/spreadsheetml/2006/main">
  <authors>
    <author>Author</author>
  </authors>
  <commentList>
    <comment ref="A19" authorId="0">
      <text>
        <r>
          <rPr>
            <sz val="9"/>
            <color indexed="81"/>
            <rFont val="Tahoma"/>
            <family val="2"/>
            <charset val="161"/>
          </rPr>
          <t>Including investment firms, special purpose entities etc.</t>
        </r>
      </text>
    </comment>
  </commentList>
</comments>
</file>

<file path=xl/comments7.xml><?xml version="1.0" encoding="utf-8"?>
<comments xmlns="http://schemas.openxmlformats.org/spreadsheetml/2006/main">
  <authors>
    <author>Author</author>
  </authors>
  <commentList>
    <comment ref="B14" authorId="0">
      <text>
        <r>
          <rPr>
            <sz val="9"/>
            <color indexed="81"/>
            <rFont val="Tahoma"/>
            <family val="2"/>
            <charset val="161"/>
          </rPr>
          <t>Please see definition D1.
Please select from the drop-down list the ISO-Country code.</t>
        </r>
      </text>
    </comment>
    <comment ref="D14" authorId="0">
      <text>
        <r>
          <rPr>
            <sz val="9"/>
            <color indexed="81"/>
            <rFont val="Tahoma"/>
            <family val="2"/>
            <charset val="161"/>
          </rPr>
          <t>Please select from the drop down list.  For the definition please refer to Definitions - D4.</t>
        </r>
      </text>
    </comment>
    <comment ref="E14" authorId="0">
      <text>
        <r>
          <rPr>
            <sz val="9"/>
            <color indexed="81"/>
            <rFont val="Tahoma"/>
            <family val="2"/>
            <charset val="161"/>
          </rPr>
          <t xml:space="preserve">See definition D5.
</t>
        </r>
      </text>
    </comment>
    <comment ref="G14" authorId="0">
      <text>
        <r>
          <rPr>
            <sz val="9"/>
            <color indexed="81"/>
            <rFont val="Tahoma"/>
            <family val="2"/>
            <charset val="161"/>
          </rPr>
          <t xml:space="preserve">See definition D14.
</t>
        </r>
      </text>
    </comment>
    <comment ref="H14" authorId="0">
      <text>
        <r>
          <rPr>
            <sz val="9"/>
            <color indexed="81"/>
            <rFont val="Tahoma"/>
            <family val="2"/>
            <charset val="161"/>
          </rPr>
          <t xml:space="preserve">See definition D14.
</t>
        </r>
      </text>
    </comment>
    <comment ref="N14" authorId="0">
      <text>
        <r>
          <rPr>
            <sz val="12"/>
            <color indexed="81"/>
            <rFont val="Tahoma"/>
            <family val="2"/>
            <charset val="161"/>
          </rPr>
          <t>Please refer to definition D12.</t>
        </r>
        <r>
          <rPr>
            <sz val="9"/>
            <color indexed="81"/>
            <rFont val="Tahoma"/>
            <family val="2"/>
            <charset val="161"/>
          </rPr>
          <t xml:space="preserve">
</t>
        </r>
      </text>
    </comment>
  </commentList>
</comments>
</file>

<file path=xl/sharedStrings.xml><?xml version="1.0" encoding="utf-8"?>
<sst xmlns="http://schemas.openxmlformats.org/spreadsheetml/2006/main" count="727" uniqueCount="544">
  <si>
    <t xml:space="preserve">Date of update </t>
  </si>
  <si>
    <t xml:space="preserve">Version  </t>
  </si>
  <si>
    <t>Reporting Period:</t>
  </si>
  <si>
    <t>Reference Date:</t>
  </si>
  <si>
    <t xml:space="preserve">Previous Reference Date: </t>
  </si>
  <si>
    <t>Submission date:</t>
  </si>
  <si>
    <t>File name:</t>
  </si>
  <si>
    <t>Reporting Currency</t>
  </si>
  <si>
    <t>EURO</t>
  </si>
  <si>
    <t>Central Bank</t>
  </si>
  <si>
    <t>NO</t>
  </si>
  <si>
    <t>Number of clients</t>
  </si>
  <si>
    <t>Client Categorisation</t>
  </si>
  <si>
    <t>Retail</t>
  </si>
  <si>
    <t>Professional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</si>
  <si>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</si>
  <si>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</si>
  <si>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</si>
  <si>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</si>
  <si>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</si>
  <si>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</si>
  <si>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</si>
  <si>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</si>
  <si>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</si>
  <si>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Statistics, Research and Risk Management Department</t>
  </si>
  <si>
    <t>Identification of the reporting entity</t>
  </si>
  <si>
    <t>Reference date</t>
  </si>
  <si>
    <r>
      <t xml:space="preserve">Name of Entity </t>
    </r>
    <r>
      <rPr>
        <sz val="12"/>
        <color indexed="8"/>
        <rFont val="Calibri"/>
        <family val="2"/>
        <charset val="161"/>
        <scheme val="minor"/>
      </rPr>
      <t>(as on CIF license</t>
    </r>
    <r>
      <rPr>
        <i/>
        <sz val="12"/>
        <color indexed="8"/>
        <rFont val="Calibri"/>
        <family val="2"/>
        <charset val="161"/>
        <scheme val="minor"/>
      </rPr>
      <t>)</t>
    </r>
    <r>
      <rPr>
        <b/>
        <sz val="12"/>
        <color indexed="8"/>
        <rFont val="Calibri"/>
        <family val="2"/>
        <charset val="161"/>
        <scheme val="minor"/>
      </rPr>
      <t>:</t>
    </r>
  </si>
  <si>
    <t>Postal Address</t>
  </si>
  <si>
    <t>Telephone number</t>
  </si>
  <si>
    <t>Fax Number</t>
  </si>
  <si>
    <t>Name of reporting officer</t>
  </si>
  <si>
    <t>Email address</t>
  </si>
  <si>
    <t>File information (for official use only)</t>
  </si>
  <si>
    <t>A.</t>
  </si>
  <si>
    <t>B.</t>
  </si>
  <si>
    <t>C.</t>
  </si>
  <si>
    <t>D.</t>
  </si>
  <si>
    <t>1.</t>
  </si>
  <si>
    <t>2.</t>
  </si>
  <si>
    <t>3.</t>
  </si>
  <si>
    <t>4.</t>
  </si>
  <si>
    <t>5.</t>
  </si>
  <si>
    <t>Country of Origin of Clients</t>
  </si>
  <si>
    <t>Eligible Counterparty</t>
  </si>
  <si>
    <t>Electronic Institution</t>
  </si>
  <si>
    <t>Payment Institution</t>
  </si>
  <si>
    <t>Type of Entity in which clients' assets are H, A or Mgd</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</si>
  <si>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</si>
  <si>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</si>
  <si>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</si>
  <si>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</si>
  <si>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</si>
  <si>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</si>
  <si>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</si>
  <si>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</si>
  <si>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</si>
  <si>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</si>
  <si>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</si>
  <si>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</si>
  <si>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</si>
  <si>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</si>
  <si>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</si>
  <si>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</si>
  <si>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</si>
  <si>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</si>
  <si>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</si>
  <si>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</si>
  <si>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</si>
  <si>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</si>
  <si>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</si>
  <si>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</si>
  <si>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</si>
  <si>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</si>
  <si>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</si>
  <si>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</si>
  <si>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</si>
  <si>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</si>
  <si>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</si>
  <si>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</si>
  <si>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</si>
  <si>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</si>
  <si>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</si>
  <si>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</si>
  <si>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D8</t>
  </si>
  <si>
    <t>D9</t>
  </si>
  <si>
    <t>D10</t>
  </si>
  <si>
    <t>D11</t>
  </si>
  <si>
    <t>Name of Regulating Authority</t>
  </si>
  <si>
    <t>Column B</t>
  </si>
  <si>
    <t>Country of residence of clients</t>
  </si>
  <si>
    <t>Sector of Client</t>
  </si>
  <si>
    <t>On-Balance Sheet</t>
  </si>
  <si>
    <t>Off- 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</si>
  <si>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</si>
  <si>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</si>
  <si>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</si>
  <si>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</si>
  <si>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</si>
  <si>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</si>
  <si>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</si>
  <si>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</si>
  <si>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</si>
  <si>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</si>
  <si>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</si>
  <si>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</si>
  <si>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</si>
  <si>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</si>
  <si>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</si>
  <si>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</si>
  <si>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</si>
  <si>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</si>
  <si>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</si>
  <si>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</si>
  <si>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</si>
  <si>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</si>
  <si>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</si>
  <si>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</si>
  <si>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</si>
  <si>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</si>
  <si>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</si>
  <si>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</si>
  <si>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</si>
  <si>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</si>
  <si>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</si>
  <si>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</si>
  <si>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</si>
  <si>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</si>
  <si>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</si>
  <si>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</si>
  <si>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</si>
  <si>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</si>
  <si>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</si>
  <si>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</si>
  <si>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</si>
  <si>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</si>
  <si>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</si>
  <si>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</si>
  <si>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</si>
  <si>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</si>
  <si>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</si>
  <si>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</si>
  <si>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</si>
  <si>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</si>
  <si>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</si>
  <si>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</si>
  <si>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</si>
  <si>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</si>
  <si>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</si>
  <si>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</si>
  <si>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</si>
  <si>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</si>
  <si>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</si>
  <si>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</si>
  <si>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</si>
  <si>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</si>
  <si>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</si>
  <si>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</si>
  <si>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</si>
  <si>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</si>
  <si>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</si>
  <si>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</si>
  <si>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</si>
  <si>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</si>
  <si>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</si>
  <si>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</si>
  <si>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</si>
  <si>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</si>
  <si>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</si>
  <si>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</si>
  <si>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</si>
  <si>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</si>
  <si>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</si>
  <si>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</si>
  <si>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</si>
  <si>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</si>
  <si>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</si>
  <si>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</si>
  <si>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</si>
  <si>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</si>
  <si>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</si>
  <si>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</si>
  <si>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</si>
  <si>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</si>
  <si>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</si>
  <si>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</si>
  <si>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</si>
  <si>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</si>
  <si>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</si>
  <si>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</si>
  <si>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</si>
  <si>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</si>
  <si>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</si>
  <si>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</si>
  <si>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</si>
  <si>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</si>
  <si>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</si>
  <si>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</si>
  <si>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</si>
  <si>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</si>
  <si>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</si>
  <si>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</si>
  <si>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</si>
  <si>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</si>
  <si>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</si>
  <si>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</si>
  <si>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</si>
  <si>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</si>
  <si>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</si>
  <si>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</si>
  <si>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</si>
  <si>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</si>
  <si>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</si>
  <si>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</si>
  <si>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</si>
  <si>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</si>
  <si>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</si>
  <si>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</si>
  <si>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</si>
  <si>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</si>
  <si>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</si>
  <si>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</si>
  <si>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</si>
  <si>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</si>
  <si>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</si>
  <si>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</si>
  <si>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</si>
  <si>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</si>
  <si>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</si>
  <si>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</si>
  <si>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</si>
  <si>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</si>
  <si>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</si>
  <si>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</si>
  <si>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</si>
  <si>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</si>
  <si>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</si>
  <si>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</si>
  <si>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</si>
  <si>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</si>
  <si>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</si>
  <si>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</si>
  <si>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</si>
  <si>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</si>
  <si>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</si>
  <si>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</si>
  <si>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</si>
  <si>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</si>
  <si>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</si>
  <si>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</si>
  <si>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</si>
  <si>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</si>
  <si>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</si>
  <si>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</si>
  <si>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</si>
  <si>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</si>
  <si>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</si>
  <si>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</si>
  <si>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</si>
  <si>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</si>
  <si>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</si>
  <si>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</si>
  <si>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</si>
  <si>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</si>
  <si>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</si>
  <si>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</si>
  <si>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</si>
  <si>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</si>
  <si>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</si>
  <si>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</si>
  <si>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</si>
  <si>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</si>
  <si>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</si>
  <si>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</si>
  <si>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</si>
  <si>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</si>
  <si>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</si>
  <si>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</si>
  <si>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</si>
  <si>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</si>
  <si>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</si>
  <si>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</si>
  <si>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</si>
  <si>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</si>
  <si>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</si>
  <si>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</si>
  <si>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</si>
  <si>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</si>
  <si>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</si>
  <si>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</si>
  <si>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</si>
  <si>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</si>
  <si>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</si>
  <si>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</si>
  <si>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</si>
  <si>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</si>
  <si>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</si>
  <si>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</si>
  <si>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</si>
  <si>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</si>
  <si>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</si>
  <si>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</si>
  <si>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</si>
  <si>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</si>
  <si>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</si>
  <si>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</si>
  <si>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</si>
  <si>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</si>
  <si>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</si>
  <si>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</si>
  <si>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</si>
  <si>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</si>
  <si>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</si>
  <si>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</si>
  <si>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</si>
  <si>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</si>
  <si>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</si>
  <si>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</si>
  <si>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</si>
  <si>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</si>
  <si>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</si>
  <si>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</si>
  <si>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</si>
  <si>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</si>
  <si>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</si>
  <si>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</si>
  <si>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</si>
  <si>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</si>
  <si>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</si>
  <si>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</si>
  <si>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</si>
  <si>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</si>
  <si>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</si>
  <si>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</si>
  <si>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</si>
  <si>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</si>
  <si>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</si>
  <si>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</si>
  <si>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</si>
  <si>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</si>
  <si>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</si>
  <si>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</si>
  <si>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</si>
  <si>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</si>
  <si>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</si>
  <si>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</si>
  <si>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</si>
  <si>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</si>
  <si>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</si>
  <si>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</si>
  <si>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</si>
  <si>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</si>
  <si>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</si>
  <si>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</si>
  <si>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</si>
  <si>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</si>
  <si>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</si>
  <si>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</si>
  <si>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</si>
  <si>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</si>
  <si>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</si>
  <si>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</si>
  <si>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</si>
  <si>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r>
      <t>Number of</t>
    </r>
    <r>
      <rPr>
        <b/>
        <sz val="11"/>
        <color theme="1"/>
        <rFont val="Calibri"/>
        <family val="2"/>
        <charset val="161"/>
        <scheme val="minor"/>
      </rPr>
      <t xml:space="preserve"> clients</t>
    </r>
  </si>
  <si>
    <t>Total Value of all Over the Counter Financial Instruments</t>
  </si>
  <si>
    <t xml:space="preserve"> Total Volume of transactions</t>
  </si>
  <si>
    <t>Volume in Binaries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</si>
  <si>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</si>
  <si>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</si>
  <si>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</si>
  <si>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</si>
  <si>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</si>
  <si>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</si>
  <si>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</si>
  <si>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</si>
  <si>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</si>
  <si>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</si>
  <si>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</si>
  <si>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</si>
  <si>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</si>
  <si>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</si>
  <si>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</si>
  <si>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</si>
  <si>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</si>
  <si>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Net Trading Income</t>
  </si>
  <si>
    <t>Other income from non-trading activities</t>
  </si>
  <si>
    <t xml:space="preserve">Other income from non-trading activities (i.e. out of the normal course of business / activities of the entity) may include rent income, profit from the disposal of non-inventory asset etc. </t>
  </si>
  <si>
    <t>Administrative Expenses (including depreciation)</t>
  </si>
  <si>
    <t>Administrative expenses may include wages and salaries, utility costs, rent, legal fees, auditors' remuneration, outsourcing fees, marketing costs etc.</t>
  </si>
  <si>
    <t>EBIT</t>
  </si>
  <si>
    <t>Finance Income</t>
  </si>
  <si>
    <t>Finance Expense</t>
  </si>
  <si>
    <t>Tax</t>
  </si>
  <si>
    <t>Net Income</t>
  </si>
  <si>
    <t>Non-Current Assets</t>
  </si>
  <si>
    <t>Current Assets</t>
  </si>
  <si>
    <t>Total Assets</t>
  </si>
  <si>
    <t>Current Liabilities</t>
  </si>
  <si>
    <t>Non-Current Liabilities</t>
  </si>
  <si>
    <t>Total Liabilities</t>
  </si>
  <si>
    <t xml:space="preserve">Share Capital </t>
  </si>
  <si>
    <t xml:space="preserve">Share Premium </t>
  </si>
  <si>
    <t>Reserves</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</si>
  <si>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</si>
  <si>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</si>
  <si>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</si>
  <si>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</si>
  <si>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</si>
  <si>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</si>
  <si>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 xml:space="preserve">Refers to income deriving from licensed activities, from activities as these are defined in section  6(9) of  Law 144(I)/2007 and from any other activities which fall within the normal trading activities of the Company. </t>
  </si>
  <si>
    <t>Financial Instruments (Part III , Third Appendix of Law 144(I)/2007)</t>
  </si>
  <si>
    <r>
      <t xml:space="preserve">TRS Identification code of Entity </t>
    </r>
    <r>
      <rPr>
        <i/>
        <sz val="12"/>
        <color indexed="8"/>
        <rFont val="Calibri"/>
        <family val="2"/>
        <charset val="161"/>
        <scheme val="minor"/>
      </rPr>
      <t>(As Provided by CySEC)</t>
    </r>
    <r>
      <rPr>
        <b/>
        <sz val="12"/>
        <color indexed="8"/>
        <rFont val="Calibri"/>
        <family val="2"/>
        <charset val="161"/>
        <scheme val="minor"/>
      </rPr>
      <t>:</t>
    </r>
  </si>
  <si>
    <t>Identification of the officer responsible for completing the survey</t>
  </si>
  <si>
    <t>SECTION B - CLIENTS' FUNDS BALANCES  BY  GEOGRAPHICAL ANALYSIS OF CLIENTS' RESIDENCE</t>
  </si>
  <si>
    <t>In this section please give the information requested analysed for the sector of the client for clients resident in Cyprus, as at the reference date.</t>
  </si>
  <si>
    <t>Clients' Funds Balances</t>
  </si>
  <si>
    <t>Clients' Financial Instruments</t>
  </si>
  <si>
    <t>Volume of all Over the Counter Instruments</t>
  </si>
  <si>
    <t>D12</t>
  </si>
  <si>
    <t>Total Value of all Over The Counter Financial Instruments</t>
  </si>
  <si>
    <t>Over The Counter (OTC) Financial Instruments</t>
  </si>
  <si>
    <t xml:space="preserve">Total Amount in </t>
  </si>
  <si>
    <t>Total Value of Repos</t>
  </si>
  <si>
    <t>Volume in Repos</t>
  </si>
  <si>
    <t>Volume in Reverse Repos</t>
  </si>
  <si>
    <t>D7.</t>
  </si>
  <si>
    <t>D13</t>
  </si>
  <si>
    <t>Total                   Volume in CFDs</t>
  </si>
  <si>
    <t>Volume in Forex CFDs</t>
  </si>
  <si>
    <t>Volume in Commodities CFDs</t>
  </si>
  <si>
    <t>Volume in other CFDs (excl. forex &amp; commodities)</t>
  </si>
  <si>
    <t>Values per Type of Financial Instrument (other categories)</t>
  </si>
  <si>
    <t>For CIFs that they do not deal in CFDs and/or Binaries, these cells are NOT applicable.</t>
  </si>
  <si>
    <t>Value in Forex CFDs</t>
  </si>
  <si>
    <t>Value in Commodities CFDs</t>
  </si>
  <si>
    <t>Value in other CFDs (excluding forex &amp; commodities)</t>
  </si>
  <si>
    <t>Total Value in Binaries</t>
  </si>
  <si>
    <t>Total                   Value in CFDs</t>
  </si>
  <si>
    <t>D14</t>
  </si>
  <si>
    <t>Repo / Reverse Repo</t>
  </si>
  <si>
    <t>N/A</t>
  </si>
  <si>
    <t xml:space="preserve">For tax expense insert a positive value and for tax income a negative value. </t>
  </si>
  <si>
    <t>INSTRUCTIONS</t>
  </si>
  <si>
    <t>For official use only - Locked cells</t>
  </si>
  <si>
    <t>Formulas - Locked cells</t>
  </si>
  <si>
    <t>GENERAL INFORMATION</t>
  </si>
  <si>
    <t>Basis of preparation</t>
  </si>
  <si>
    <t>Consolidated</t>
  </si>
  <si>
    <t>Total Clients' Realised Profit/(Loss)</t>
  </si>
  <si>
    <t>S/N</t>
  </si>
  <si>
    <t>Country of residence / incorporation of clients/entities</t>
  </si>
  <si>
    <t xml:space="preserve">When Column B of each row is completed, automatically  all cells  </t>
  </si>
  <si>
    <t>in the same row (C,D,E,F,G and H) become mandatory.</t>
  </si>
  <si>
    <t>BIC Code of entity</t>
  </si>
  <si>
    <t>FI-4 + FI-5 + FI-6 + FI-7 + FI-8 + FI-9 + FI-10</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</si>
  <si>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</si>
  <si>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</si>
  <si>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</si>
  <si>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</si>
  <si>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</si>
  <si>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</si>
  <si>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</si>
  <si>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</si>
  <si>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</si>
  <si>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 xml:space="preserve">8. </t>
  </si>
  <si>
    <t xml:space="preserve">SECTION F - VOLUME BY GEOGRAPHICAL ANALYSIS OF CLIENTS' RESIDENCE </t>
  </si>
  <si>
    <t xml:space="preserve">When Column B of each row is completed, automatically  all cells </t>
  </si>
  <si>
    <t>in the same row (C,D,E,F and G) become mandatory.</t>
  </si>
  <si>
    <t xml:space="preserve">CYPRIOT INVESTMENT FIRMS (CIFs) - QUARTERLY STATISTICS </t>
  </si>
  <si>
    <t xml:space="preserve">Reserves should include the Retained Earnings and any other type of reserves    the entity created (e.g. Revaluation Reserve, Available-for-Sale Reserve etc.) </t>
  </si>
  <si>
    <t xml:space="preserve">          </t>
  </si>
  <si>
    <t xml:space="preserve">Form T144/002 </t>
  </si>
  <si>
    <t>Form T144/002</t>
  </si>
  <si>
    <t>SECTION C - ANALYSIS OF CLIENTS' FUNDS</t>
  </si>
  <si>
    <t>these funds are deposited.  For clients' funds in transit please complete the table by referring to the destination entity.</t>
  </si>
  <si>
    <t>Direct trading costs may include brokerage commissions paid, custody, other trading fees paid and any other costs which directly relate to the trading income above.</t>
  </si>
  <si>
    <t xml:space="preserve">Earnings before interest and tax. </t>
  </si>
  <si>
    <t>Finance income may include interest income, FX gain etc.</t>
  </si>
  <si>
    <t>Finance expenses may include interest expense, FX loss etc.</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</si>
  <si>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</si>
  <si>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</si>
  <si>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</si>
  <si>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</si>
  <si>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</si>
  <si>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</si>
  <si>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Values per Type of Financial Instrument as per Third Appendix, Part III, Law 144(I)/2007</t>
  </si>
  <si>
    <t>the reference date (i.e. account balance not zero), by the country of their residence and their client categorisation.</t>
  </si>
  <si>
    <t xml:space="preserve">In this section please analyse the clients that had funds balances in their accounts, held by the CIF, as per its authorisation, as at </t>
  </si>
  <si>
    <t>In this section please analyse the Total Clients' Funds that the CIF holds, as per its authorisation, as at the reference date, by the entity that</t>
  </si>
  <si>
    <t xml:space="preserve"> Law 144(I)/2007), as at the reference date.</t>
  </si>
  <si>
    <t>In this section please analyse the Total Financial Instruments that the CIF holds, administers or manages, as per its authorization (i.e. as per Ancillary Service number 1, Part II, Third Appendix,</t>
  </si>
  <si>
    <t xml:space="preserve">In this section please analyse the Total Financial Instruments that the CIF holds, administers or manages, as per its authorization (i.e. as per </t>
  </si>
  <si>
    <t>Ancillary Service number 1, Part II, Third Appendix, Law 144(I)/2007), as at the reference date.</t>
  </si>
  <si>
    <t>D15</t>
  </si>
  <si>
    <t>Clients' Account Balance</t>
  </si>
  <si>
    <t>D16</t>
  </si>
  <si>
    <t>D17</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</si>
  <si>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</si>
  <si>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</si>
  <si>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</si>
  <si>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</si>
  <si>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</si>
  <si>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</si>
  <si>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</si>
  <si>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</si>
  <si>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</si>
  <si>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</si>
  <si>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</si>
  <si>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Country of residence/incorporation of clients/entities</t>
  </si>
  <si>
    <t>Resident</t>
  </si>
  <si>
    <t>If CIF does not hold clients' money, then Section B and  Section C are not applicable.</t>
  </si>
  <si>
    <r>
      <t xml:space="preserve">Section E - Total Clients' FI-1 </t>
    </r>
    <r>
      <rPr>
        <b/>
        <sz val="11"/>
        <color theme="1"/>
        <rFont val="Calibri"/>
        <family val="2"/>
        <charset val="161"/>
        <scheme val="minor"/>
      </rPr>
      <t>equals to</t>
    </r>
    <r>
      <rPr>
        <sz val="11"/>
        <color theme="1"/>
        <rFont val="Calibri"/>
        <family val="2"/>
        <charset val="161"/>
        <scheme val="minor"/>
      </rPr>
      <t xml:space="preserve"> Section D(1) - Total Value of FI-1.</t>
    </r>
  </si>
  <si>
    <r>
      <t xml:space="preserve">Section E - Total Clients' FI-2 </t>
    </r>
    <r>
      <rPr>
        <b/>
        <sz val="11"/>
        <color theme="1"/>
        <rFont val="Calibri"/>
        <family val="2"/>
        <charset val="161"/>
        <scheme val="minor"/>
      </rPr>
      <t>equals to</t>
    </r>
    <r>
      <rPr>
        <sz val="11"/>
        <color theme="1"/>
        <rFont val="Calibri"/>
        <family val="2"/>
        <charset val="161"/>
        <scheme val="minor"/>
      </rPr>
      <t xml:space="preserve"> Section D(1) - Total Value of FI-2. </t>
    </r>
  </si>
  <si>
    <r>
      <t xml:space="preserve">Section E - Total Clients' FI-3 </t>
    </r>
    <r>
      <rPr>
        <b/>
        <sz val="11"/>
        <color theme="1"/>
        <rFont val="Calibri"/>
        <family val="2"/>
        <charset val="161"/>
        <scheme val="minor"/>
      </rPr>
      <t>equals to</t>
    </r>
    <r>
      <rPr>
        <sz val="11"/>
        <color theme="1"/>
        <rFont val="Calibri"/>
        <family val="2"/>
        <charset val="161"/>
        <scheme val="minor"/>
      </rPr>
      <t xml:space="preserve"> Section D(1) - Total Value of FI-3. </t>
    </r>
  </si>
  <si>
    <r>
      <t xml:space="preserve">Section E - Total Clients' (FI-4 + FI-5 + FI-6 + FI-7 + FI-8 + FI-9 + FI-10) </t>
    </r>
    <r>
      <rPr>
        <b/>
        <sz val="11"/>
        <color theme="1"/>
        <rFont val="Calibri"/>
        <family val="2"/>
        <charset val="161"/>
        <scheme val="minor"/>
      </rPr>
      <t>equals to</t>
    </r>
    <r>
      <rPr>
        <sz val="11"/>
        <color theme="1"/>
        <rFont val="Calibri"/>
        <family val="2"/>
        <charset val="161"/>
        <scheme val="minor"/>
      </rPr>
      <t xml:space="preserve"> Section D(1) - Total Value of (FI-4 + FI-5 + FI-6 +                                  FI-7 + FI-8 + FI-9 + FI-10). </t>
    </r>
  </si>
  <si>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</si>
  <si>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</si>
  <si>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</si>
  <si>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</si>
  <si>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</si>
  <si>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</si>
  <si>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r>
      <t xml:space="preserve">Section E - Total Clients' Financial Instruments </t>
    </r>
    <r>
      <rPr>
        <b/>
        <sz val="11"/>
        <color theme="1"/>
        <rFont val="Calibri"/>
        <family val="2"/>
        <charset val="161"/>
        <scheme val="minor"/>
      </rPr>
      <t>equals to</t>
    </r>
    <r>
      <rPr>
        <sz val="11"/>
        <color theme="1"/>
        <rFont val="Calibri"/>
        <family val="2"/>
        <charset val="161"/>
        <scheme val="minor"/>
      </rPr>
      <t xml:space="preserve"> Section D(1) - Total Value of Financial Instruments. </t>
    </r>
  </si>
  <si>
    <r>
      <t xml:space="preserve">Section E - Total Clients' Account Balance </t>
    </r>
    <r>
      <rPr>
        <b/>
        <sz val="11"/>
        <color theme="1"/>
        <rFont val="Calibri"/>
        <family val="2"/>
        <charset val="161"/>
        <scheme val="minor"/>
      </rPr>
      <t xml:space="preserve">equals to </t>
    </r>
    <r>
      <rPr>
        <sz val="11"/>
        <color theme="1"/>
        <rFont val="Calibri"/>
        <family val="2"/>
        <charset val="161"/>
        <scheme val="minor"/>
      </rPr>
      <t>Section B - Total Clients' Account Balance.</t>
    </r>
  </si>
  <si>
    <t>Section F - "Volume of all Over the Counter Instruments" does not exceed the "Total Volume of Transactions"</t>
  </si>
  <si>
    <t>Section  F - "Volume in Reverse Repos" does not exceed the "Total Volume of Transactions"</t>
  </si>
  <si>
    <t>Section F - "Volume in Repos" does not exceed the "Total Volume of Transactions"</t>
  </si>
  <si>
    <t>Section F - "Total Volume in CFDs" does not exceed the "Total Volume of Transactions"</t>
  </si>
  <si>
    <t>Section F - "Volume in Binaries" does not exceed the "Total Volume of Transactions"</t>
  </si>
  <si>
    <t>Cumulative Margin amount used for opening CFDs positions</t>
  </si>
  <si>
    <t xml:space="preserve">In this section please analyse the Total Clients' Volume of Transactions, executed by CIF as per its authorization (i.e. as per Investment Service number 2, Part I, Third Appendix Law 144(I)/2007), during the reporting period. </t>
  </si>
  <si>
    <t>Section B - Unrealised P/L should not be zero when Section D(2) - Total Value in CFDs or/and Total Value in Binaries are not zero.</t>
  </si>
  <si>
    <t>Self</t>
  </si>
  <si>
    <t>SECTION D(1) - CLIENTS' FINANCIAL INSTRUMENTS ANALYSED PER TYPE OF INSTRUMENT (AS PER LAW 144(I)/2007)</t>
  </si>
  <si>
    <t>SECTION D(1) - CLIENTS' FINANCIAL INSTRUMENTS ANALYSED PER TYPE OF INSTRUMENT</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</si>
  <si>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</si>
  <si>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</si>
  <si>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Capacity of reporting officer</t>
  </si>
  <si>
    <t>Website</t>
  </si>
  <si>
    <r>
      <rPr>
        <sz val="11"/>
        <color theme="1"/>
        <rFont val="Calibri"/>
        <family val="2"/>
        <scheme val="minor"/>
      </rPr>
      <t xml:space="preserve">Section D(1) - The Value in 'FI-9' should be </t>
    </r>
    <r>
      <rPr>
        <b/>
        <sz val="11"/>
        <color theme="1"/>
        <rFont val="Calibri"/>
        <family val="2"/>
        <scheme val="minor"/>
      </rPr>
      <t>equal</t>
    </r>
    <r>
      <rPr>
        <sz val="11"/>
        <color theme="1"/>
        <rFont val="Calibri"/>
        <family val="2"/>
        <scheme val="minor"/>
      </rPr>
      <t xml:space="preserve"> to Section D(2) - 'Total Value in CFDs'</t>
    </r>
  </si>
  <si>
    <r>
      <t xml:space="preserve">Section F - Cumulative Margin should be </t>
    </r>
    <r>
      <rPr>
        <b/>
        <sz val="12"/>
        <color theme="1"/>
        <rFont val="Calibri"/>
        <family val="2"/>
        <scheme val="minor"/>
      </rPr>
      <t>equal to zero</t>
    </r>
    <r>
      <rPr>
        <sz val="12"/>
        <color theme="1"/>
        <rFont val="Calibri"/>
        <family val="2"/>
        <scheme val="minor"/>
      </rPr>
      <t xml:space="preserve"> when the 'Total Volume of Transactions in Total CFDs' is zero.</t>
    </r>
  </si>
  <si>
    <r>
      <t xml:space="preserve">Section F - 'Cumulative Margin' should be </t>
    </r>
    <r>
      <rPr>
        <b/>
        <sz val="12"/>
        <color theme="1"/>
        <rFont val="Calibri"/>
        <family val="2"/>
        <scheme val="minor"/>
      </rPr>
      <t xml:space="preserve">lower than </t>
    </r>
    <r>
      <rPr>
        <sz val="12"/>
        <color theme="1"/>
        <rFont val="Calibri"/>
        <family val="2"/>
        <scheme val="minor"/>
      </rPr>
      <t>the 'Volume of Transactions in Total CFDs', when leverage is offered for such transactions.</t>
    </r>
  </si>
  <si>
    <t>“Employees” refers to the entity’s total personnel including management (i.e. Executive Directors and Managers)                                                                             and employees under secondment agreement.</t>
  </si>
  <si>
    <t>Single</t>
  </si>
  <si>
    <t>EEA Credit Institution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</si>
</sst>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quot;€&quot;_-;\-* #,##0.00\ &quot;€&quot;_-;_-* &quot;-&quot;??\ &quot;€&quot;_-;_-@_-"/>
    <numFmt numFmtId="165" formatCode="_-* #,##0.00\ _€_-;\-* #,##0.00\ _€_-;_-* &quot;-&quot;??\ _€_-;_-@_-"/>
    <numFmt numFmtId="166" formatCode="dd/mm/yyyy;@"/>
  </numFmts>
  <fonts count="90" x14ac:knownFonts="1">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indexed="81"/>
      <name val="Tahoma"/>
      <family val="2"/>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sz val="9"/>
      <color indexed="81"/>
      <name val="Tahoma"/>
      <family val="2"/>
      <charset val="161"/>
    </font>
    <font>
      <b/>
      <sz val="9"/>
      <color indexed="81"/>
      <name val="Tahoma"/>
      <family val="2"/>
      <charset val="161"/>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8" tint="-0.249977111117893"/>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1"/>
      <color theme="0"/>
      <name val="Calibri"/>
      <family val="2"/>
      <charset val="161"/>
      <scheme val="minor"/>
    </font>
    <font>
      <b/>
      <sz val="16"/>
      <color theme="1"/>
      <name val="Calibri"/>
      <family val="2"/>
      <charset val="161"/>
      <scheme val="minor"/>
    </font>
    <font>
      <b/>
      <sz val="20"/>
      <color theme="1"/>
      <name val="Calibri"/>
      <family val="2"/>
      <charset val="161"/>
      <scheme val="minor"/>
    </font>
    <font>
      <sz val="12"/>
      <color indexed="81"/>
      <name val="Calibri"/>
      <family val="2"/>
      <charset val="161"/>
      <scheme val="minor"/>
    </font>
    <font>
      <b/>
      <sz val="12"/>
      <color theme="1"/>
      <name val="Calibri"/>
      <family val="2"/>
      <charset val="161"/>
    </font>
    <font>
      <b/>
      <sz val="18"/>
      <color theme="1"/>
      <name val="Calibri"/>
      <family val="2"/>
      <charset val="161"/>
    </font>
    <font>
      <b/>
      <sz val="11"/>
      <color rgb="FFFF0000"/>
      <name val="Calibri"/>
      <family val="2"/>
      <charset val="161"/>
      <scheme val="minor"/>
    </font>
    <font>
      <b/>
      <sz val="16"/>
      <color theme="1"/>
      <name val="Calibri"/>
      <family val="2"/>
      <charset val="161"/>
    </font>
    <font>
      <b/>
      <sz val="12"/>
      <color indexed="81"/>
      <name val="Calibri"/>
      <family val="2"/>
      <charset val="161"/>
      <scheme val="minor"/>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b/>
      <sz val="14"/>
      <color rgb="FFFF0000"/>
      <name val="Calibri"/>
      <family val="2"/>
      <charset val="161"/>
      <scheme val="minor"/>
    </font>
    <font>
      <b/>
      <sz val="18"/>
      <color rgb="FF000000"/>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9"/>
      <color indexed="81"/>
      <name val="Tahoma"/>
      <family val="2"/>
    </font>
    <font>
      <b/>
      <sz val="9"/>
      <color indexed="81"/>
      <name val="Tahoma"/>
      <family val="2"/>
    </font>
    <font>
      <sz val="11"/>
      <color rgb="FF252525"/>
      <name val="Arial"/>
      <family val="2"/>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sz val="14"/>
      <color theme="1"/>
      <name val="Times New Roman"/>
      <family val="1"/>
      <charset val="161"/>
    </font>
    <font>
      <sz val="12"/>
      <color theme="1"/>
      <name val="Times New Roman"/>
      <family val="1"/>
      <charset val="161"/>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b/>
      <sz val="12"/>
      <color indexed="81"/>
      <name val="Tahoma"/>
      <family val="2"/>
      <charset val="161"/>
    </font>
    <font>
      <b/>
      <sz val="20"/>
      <color theme="0"/>
      <name val="Calibri"/>
      <family val="2"/>
      <charset val="161"/>
      <scheme val="minor"/>
    </font>
    <font>
      <b/>
      <sz val="11"/>
      <color theme="0"/>
      <name val="Times New Roman"/>
      <family val="1"/>
      <charset val="161"/>
    </font>
    <font>
      <b/>
      <sz val="16"/>
      <color rgb="FFFF0000"/>
      <name val="Calibri"/>
      <family val="2"/>
      <charset val="161"/>
      <scheme val="minor"/>
    </font>
    <font>
      <sz val="14"/>
      <color indexed="81"/>
      <name val="Calibri"/>
      <family val="2"/>
      <charset val="161"/>
      <scheme val="minor"/>
    </font>
    <font>
      <b/>
      <sz val="14"/>
      <color indexed="81"/>
      <name val="Calibri"/>
      <family val="2"/>
      <charset val="161"/>
      <scheme val="minor"/>
    </font>
    <font>
      <b/>
      <sz val="14"/>
      <color theme="0"/>
      <name val="Times New Roman"/>
      <family val="1"/>
      <charset val="161"/>
    </font>
    <font>
      <sz val="11"/>
      <name val="Calibri"/>
      <family val="2"/>
      <scheme val="minor"/>
    </font>
    <font>
      <sz val="12"/>
      <color theme="0" tint="-0.34998626667073579"/>
      <name val="Calibri"/>
      <family val="2"/>
      <charset val="161"/>
      <scheme val="minor"/>
    </font>
    <font>
      <sz val="11"/>
      <color theme="0" tint="-0.34998626667073579"/>
      <name val="Times New Roman"/>
      <family val="1"/>
      <charset val="161"/>
    </font>
    <font>
      <sz val="12"/>
      <color rgb="FFFF0000"/>
      <name val="Calibri"/>
      <family val="2"/>
      <scheme val="minor"/>
    </font>
    <font>
      <b/>
      <sz val="11"/>
      <color theme="1"/>
      <name val="Calibri"/>
      <family val="2"/>
      <scheme val="minor"/>
    </font>
    <font>
      <b/>
      <sz val="12"/>
      <color theme="0" tint="-0.34998626667073579"/>
      <name val="Calibri"/>
      <family val="2"/>
      <scheme val="minor"/>
    </font>
    <font>
      <sz val="12"/>
      <color theme="0" tint="-0.34998626667073579"/>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thin">
        <color rgb="FF0000FF"/>
      </left>
      <right/>
      <top/>
      <bottom/>
      <diagonal/>
    </border>
    <border>
      <left style="medium">
        <color indexed="64"/>
      </left>
      <right style="thin">
        <color rgb="FF0000FF"/>
      </right>
      <top/>
      <bottom/>
      <diagonal/>
    </border>
    <border>
      <left/>
      <right/>
      <top style="thin">
        <color indexed="64"/>
      </top>
      <bottom style="thin">
        <color indexed="64"/>
      </bottom>
      <diagonal/>
    </border>
    <border>
      <left style="thin">
        <color rgb="FF0000FF"/>
      </left>
      <right/>
      <top/>
      <bottom style="medium">
        <color indexed="64"/>
      </bottom>
      <diagonal/>
    </border>
    <border>
      <left style="medium">
        <color indexed="64"/>
      </left>
      <right style="thin">
        <color rgb="FF0000FF"/>
      </right>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s>
  <cellStyleXfs count="9">
    <xf numFmtId="0" fontId="0" fillId="0" borderId="0"/>
    <xf numFmtId="0" fontId="29" fillId="0" borderId="0" applyNumberFormat="0" applyFill="0" applyBorder="0" applyAlignment="0" applyProtection="0"/>
    <xf numFmtId="0" fontId="30" fillId="0" borderId="0"/>
    <xf numFmtId="0" fontId="59" fillId="0" borderId="0">
      <alignment vertical="top"/>
    </xf>
    <xf numFmtId="0" fontId="6" fillId="0" borderId="0"/>
    <xf numFmtId="165"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0" fontId="4" fillId="0" borderId="0"/>
  </cellStyleXfs>
  <cellXfs count="391">
    <xf numFmtId="0" fontId="0" fillId="0" borderId="0" xfId="0"/>
    <xf numFmtId="0" fontId="53" fillId="18" borderId="0" xfId="0" applyFont="1" applyFill="1" applyProtection="1">
      <protection hidden="1"/>
    </xf>
    <xf numFmtId="0" fontId="53" fillId="18" borderId="0" xfId="0" applyFont="1" applyFill="1" applyAlignment="1" applyProtection="1">
      <alignment horizontal="left" vertical="center"/>
      <protection hidden="1"/>
    </xf>
    <xf numFmtId="0" fontId="22" fillId="2" borderId="0" xfId="0" applyFont="1" applyFill="1" applyAlignment="1" applyProtection="1">
      <alignment horizontal="left" vertical="center"/>
      <protection hidden="1"/>
    </xf>
    <xf numFmtId="0" fontId="11" fillId="9" borderId="0" xfId="0" applyFont="1" applyFill="1" applyBorder="1" applyProtection="1">
      <protection hidden="1"/>
    </xf>
    <xf numFmtId="0" fontId="11" fillId="0" borderId="0" xfId="0" applyFont="1" applyFill="1" applyBorder="1" applyProtection="1">
      <protection hidden="1"/>
    </xf>
    <xf numFmtId="0" fontId="11" fillId="2" borderId="0" xfId="0" applyFont="1" applyFill="1" applyBorder="1" applyProtection="1">
      <protection hidden="1"/>
    </xf>
    <xf numFmtId="0" fontId="11" fillId="2" borderId="0" xfId="0" applyFont="1" applyFill="1" applyProtection="1">
      <protection hidden="1"/>
    </xf>
    <xf numFmtId="0" fontId="24" fillId="0" borderId="0" xfId="0" applyFont="1" applyFill="1" applyProtection="1">
      <protection hidden="1"/>
    </xf>
    <xf numFmtId="0" fontId="14" fillId="0" borderId="0" xfId="0" applyFont="1" applyFill="1" applyProtection="1">
      <protection hidden="1"/>
    </xf>
    <xf numFmtId="0" fontId="11" fillId="0" borderId="0" xfId="0" applyFont="1" applyFill="1" applyProtection="1">
      <protection hidden="1"/>
    </xf>
    <xf numFmtId="0" fontId="25" fillId="5" borderId="0" xfId="0" applyFont="1" applyFill="1" applyBorder="1" applyProtection="1">
      <protection hidden="1"/>
    </xf>
    <xf numFmtId="0" fontId="11" fillId="0" borderId="1" xfId="0" applyFont="1" applyFill="1" applyBorder="1" applyAlignment="1" applyProtection="1">
      <alignment horizontal="right"/>
      <protection hidden="1"/>
    </xf>
    <xf numFmtId="14" fontId="21" fillId="4" borderId="1" xfId="0" applyNumberFormat="1" applyFont="1" applyFill="1" applyBorder="1" applyAlignment="1" applyProtection="1">
      <alignment horizontal="center"/>
      <protection hidden="1"/>
    </xf>
    <xf numFmtId="0" fontId="21" fillId="4" borderId="1" xfId="0" applyFont="1" applyFill="1" applyBorder="1" applyAlignment="1" applyProtection="1">
      <alignment horizontal="center"/>
      <protection hidden="1"/>
    </xf>
    <xf numFmtId="0" fontId="11" fillId="0" borderId="1" xfId="0" applyFont="1" applyFill="1" applyBorder="1" applyProtection="1">
      <protection hidden="1"/>
    </xf>
    <xf numFmtId="0" fontId="33" fillId="18" borderId="0" xfId="0" applyFont="1" applyFill="1" applyAlignment="1" applyProtection="1">
      <alignment vertical="top"/>
      <protection hidden="1"/>
    </xf>
    <xf numFmtId="0" fontId="77" fillId="18" borderId="0" xfId="0" applyFont="1" applyFill="1" applyProtection="1">
      <protection hidden="1"/>
    </xf>
    <xf numFmtId="0" fontId="33" fillId="18" borderId="0" xfId="0" applyFont="1" applyFill="1" applyAlignment="1" applyProtection="1">
      <alignment horizontal="left" vertical="center"/>
      <protection hidden="1"/>
    </xf>
    <xf numFmtId="0" fontId="0" fillId="2" borderId="0" xfId="0" applyFill="1" applyProtection="1">
      <protection hidden="1"/>
    </xf>
    <xf numFmtId="0" fontId="0" fillId="9" borderId="0" xfId="0" applyFill="1" applyProtection="1">
      <protection hidden="1"/>
    </xf>
    <xf numFmtId="0" fontId="0" fillId="8" borderId="0" xfId="0" applyFill="1" applyProtection="1">
      <protection hidden="1"/>
    </xf>
    <xf numFmtId="0" fontId="0" fillId="0" borderId="0" xfId="0" applyProtection="1">
      <protection hidden="1"/>
    </xf>
    <xf numFmtId="0" fontId="27" fillId="2" borderId="0" xfId="0" applyFont="1" applyFill="1" applyProtection="1">
      <protection hidden="1"/>
    </xf>
    <xf numFmtId="0" fontId="48" fillId="0" borderId="0" xfId="0" applyFont="1" applyFill="1" applyBorder="1" applyAlignment="1" applyProtection="1">
      <alignment horizontal="center"/>
      <protection hidden="1"/>
    </xf>
    <xf numFmtId="0" fontId="74" fillId="9" borderId="0" xfId="0" applyFont="1" applyFill="1" applyProtection="1">
      <protection hidden="1"/>
    </xf>
    <xf numFmtId="0" fontId="27" fillId="2" borderId="0" xfId="0" applyFont="1" applyFill="1" applyAlignment="1" applyProtection="1">
      <alignment horizontal="left" vertical="top"/>
      <protection hidden="1"/>
    </xf>
    <xf numFmtId="0" fontId="27" fillId="2" borderId="0" xfId="0" applyFont="1" applyFill="1" applyBorder="1" applyProtection="1">
      <protection hidden="1"/>
    </xf>
    <xf numFmtId="0" fontId="28" fillId="2" borderId="0" xfId="0" applyFont="1" applyFill="1" applyBorder="1" applyProtection="1">
      <protection hidden="1"/>
    </xf>
    <xf numFmtId="0" fontId="11" fillId="9" borderId="0" xfId="0" applyFont="1" applyFill="1" applyProtection="1">
      <protection hidden="1"/>
    </xf>
    <xf numFmtId="0" fontId="11" fillId="0" borderId="0" xfId="0" applyFont="1" applyProtection="1">
      <protection hidden="1"/>
    </xf>
    <xf numFmtId="0" fontId="38" fillId="2" borderId="0" xfId="0" applyFont="1" applyFill="1" applyProtection="1">
      <protection hidden="1"/>
    </xf>
    <xf numFmtId="0" fontId="23" fillId="2" borderId="0" xfId="0" applyFont="1" applyFill="1" applyAlignment="1" applyProtection="1">
      <alignment horizontal="left" vertical="center"/>
      <protection hidden="1"/>
    </xf>
    <xf numFmtId="0" fontId="12" fillId="2" borderId="0" xfId="0" applyFont="1" applyFill="1" applyBorder="1" applyProtection="1">
      <protection hidden="1"/>
    </xf>
    <xf numFmtId="0" fontId="52" fillId="2" borderId="0" xfId="0" applyFont="1" applyFill="1" applyBorder="1" applyAlignment="1" applyProtection="1">
      <protection hidden="1"/>
    </xf>
    <xf numFmtId="0" fontId="33" fillId="2" borderId="0" xfId="0" applyFont="1" applyFill="1" applyBorder="1" applyAlignment="1" applyProtection="1">
      <protection hidden="1"/>
    </xf>
    <xf numFmtId="0" fontId="33" fillId="2" borderId="0" xfId="0" applyFont="1" applyFill="1" applyBorder="1" applyAlignment="1" applyProtection="1">
      <alignment horizontal="center"/>
      <protection hidden="1"/>
    </xf>
    <xf numFmtId="0" fontId="50" fillId="2" borderId="0" xfId="0" applyFont="1" applyFill="1" applyBorder="1" applyAlignment="1" applyProtection="1">
      <protection hidden="1"/>
    </xf>
    <xf numFmtId="0" fontId="49" fillId="2" borderId="0" xfId="0" applyFont="1" applyFill="1" applyBorder="1" applyAlignment="1" applyProtection="1">
      <protection hidden="1"/>
    </xf>
    <xf numFmtId="0" fontId="49" fillId="2" borderId="0" xfId="0" applyFont="1" applyFill="1" applyBorder="1" applyAlignment="1" applyProtection="1">
      <alignment horizontal="center"/>
      <protection hidden="1"/>
    </xf>
    <xf numFmtId="0" fontId="51" fillId="2" borderId="0" xfId="0" applyFont="1" applyFill="1" applyBorder="1" applyAlignment="1" applyProtection="1">
      <protection hidden="1"/>
    </xf>
    <xf numFmtId="0" fontId="51" fillId="2" borderId="0" xfId="0" applyFont="1" applyFill="1" applyBorder="1" applyAlignment="1" applyProtection="1">
      <alignment horizontal="center"/>
      <protection hidden="1"/>
    </xf>
    <xf numFmtId="0" fontId="11" fillId="0" borderId="0" xfId="0" applyFont="1" applyBorder="1" applyProtection="1">
      <protection hidden="1"/>
    </xf>
    <xf numFmtId="0" fontId="22" fillId="2" borderId="0" xfId="0" applyFont="1" applyFill="1" applyBorder="1" applyAlignment="1" applyProtection="1">
      <alignment horizontal="left" vertical="top"/>
      <protection hidden="1"/>
    </xf>
    <xf numFmtId="0" fontId="12" fillId="0" borderId="0" xfId="0" applyFont="1" applyFill="1" applyBorder="1" applyProtection="1">
      <protection hidden="1"/>
    </xf>
    <xf numFmtId="0" fontId="52" fillId="0" borderId="0" xfId="0" applyFont="1" applyFill="1" applyBorder="1" applyAlignment="1" applyProtection="1">
      <protection hidden="1"/>
    </xf>
    <xf numFmtId="0" fontId="33" fillId="0" borderId="0" xfId="0" applyFont="1" applyFill="1" applyBorder="1" applyAlignment="1" applyProtection="1">
      <protection hidden="1"/>
    </xf>
    <xf numFmtId="0" fontId="22" fillId="2" borderId="0" xfId="0" applyFont="1" applyFill="1" applyBorder="1" applyAlignment="1" applyProtection="1">
      <alignment horizontal="center"/>
      <protection hidden="1"/>
    </xf>
    <xf numFmtId="0" fontId="45" fillId="0" borderId="0" xfId="0" applyFont="1" applyFill="1" applyBorder="1" applyProtection="1">
      <protection hidden="1"/>
    </xf>
    <xf numFmtId="0" fontId="46" fillId="0" borderId="0" xfId="0" applyFont="1" applyFill="1" applyBorder="1" applyAlignment="1" applyProtection="1">
      <alignment horizontal="left"/>
      <protection hidden="1"/>
    </xf>
    <xf numFmtId="0" fontId="13" fillId="0" borderId="0" xfId="0" applyFont="1" applyFill="1" applyBorder="1" applyAlignment="1" applyProtection="1">
      <alignment horizontal="center"/>
      <protection hidden="1"/>
    </xf>
    <xf numFmtId="0" fontId="46" fillId="0" borderId="0" xfId="0" applyFont="1" applyFill="1" applyBorder="1" applyAlignment="1" applyProtection="1">
      <alignment horizontal="left" vertical="top"/>
      <protection hidden="1"/>
    </xf>
    <xf numFmtId="0" fontId="14" fillId="0" borderId="4" xfId="0" applyFont="1" applyFill="1" applyBorder="1" applyAlignment="1" applyProtection="1">
      <alignment horizontal="center" vertical="center" wrapText="1"/>
      <protection hidden="1"/>
    </xf>
    <xf numFmtId="0" fontId="14" fillId="2" borderId="4" xfId="0" applyFont="1" applyFill="1" applyBorder="1" applyAlignment="1" applyProtection="1">
      <alignment horizontal="center" vertical="center" wrapText="1"/>
      <protection hidden="1"/>
    </xf>
    <xf numFmtId="0" fontId="14" fillId="2" borderId="5" xfId="0" applyFont="1" applyFill="1" applyBorder="1" applyAlignment="1" applyProtection="1">
      <alignment horizontal="center" vertical="center" wrapText="1"/>
      <protection hidden="1"/>
    </xf>
    <xf numFmtId="0" fontId="11" fillId="2" borderId="8" xfId="0" applyFont="1" applyFill="1" applyBorder="1" applyProtection="1">
      <protection hidden="1"/>
    </xf>
    <xf numFmtId="0" fontId="14" fillId="2" borderId="8" xfId="0" applyFont="1" applyFill="1" applyBorder="1" applyAlignment="1" applyProtection="1">
      <alignment horizontal="center" vertical="center" wrapText="1"/>
      <protection hidden="1"/>
    </xf>
    <xf numFmtId="0" fontId="14" fillId="2" borderId="12" xfId="0" applyFont="1" applyFill="1" applyBorder="1" applyAlignment="1" applyProtection="1">
      <alignment horizontal="center" vertical="center" wrapText="1"/>
      <protection hidden="1"/>
    </xf>
    <xf numFmtId="0" fontId="14" fillId="2" borderId="8" xfId="0" applyFont="1" applyFill="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40" fillId="2" borderId="13" xfId="0" applyFont="1" applyFill="1" applyBorder="1" applyAlignment="1" applyProtection="1">
      <alignment horizontal="center" vertical="center"/>
      <protection hidden="1"/>
    </xf>
    <xf numFmtId="0" fontId="40" fillId="2" borderId="8" xfId="0" applyFont="1" applyFill="1" applyBorder="1" applyAlignment="1" applyProtection="1">
      <alignment horizontal="center" vertical="center"/>
      <protection hidden="1"/>
    </xf>
    <xf numFmtId="0" fontId="14" fillId="0" borderId="21" xfId="0" applyFont="1" applyFill="1" applyBorder="1" applyProtection="1">
      <protection hidden="1"/>
    </xf>
    <xf numFmtId="0" fontId="11" fillId="13" borderId="21" xfId="0" applyNumberFormat="1" applyFont="1" applyFill="1" applyBorder="1" applyProtection="1">
      <protection hidden="1"/>
    </xf>
    <xf numFmtId="3" fontId="14" fillId="10" borderId="21" xfId="0" applyNumberFormat="1" applyFont="1" applyFill="1" applyBorder="1" applyProtection="1">
      <protection hidden="1"/>
    </xf>
    <xf numFmtId="3" fontId="11" fillId="13" borderId="21" xfId="0" applyNumberFormat="1" applyFont="1" applyFill="1" applyBorder="1" applyAlignment="1" applyProtection="1">
      <alignment horizontal="right" vertical="center"/>
      <protection hidden="1"/>
    </xf>
    <xf numFmtId="0" fontId="11" fillId="2" borderId="15" xfId="0" applyFont="1" applyFill="1" applyBorder="1" applyProtection="1">
      <protection hidden="1"/>
    </xf>
    <xf numFmtId="0" fontId="11" fillId="2" borderId="18" xfId="0" applyFont="1" applyFill="1" applyBorder="1" applyProtection="1">
      <protection hidden="1"/>
    </xf>
    <xf numFmtId="0" fontId="33" fillId="18" borderId="0" xfId="0" applyFont="1" applyFill="1" applyProtection="1">
      <protection hidden="1"/>
    </xf>
    <xf numFmtId="0" fontId="78" fillId="18" borderId="0" xfId="0" applyFont="1" applyFill="1" applyAlignment="1" applyProtection="1">
      <alignment horizontal="left"/>
      <protection hidden="1"/>
    </xf>
    <xf numFmtId="0" fontId="8" fillId="2" borderId="0" xfId="0" applyFont="1" applyFill="1" applyProtection="1">
      <protection hidden="1"/>
    </xf>
    <xf numFmtId="0" fontId="8" fillId="0" borderId="0" xfId="0" applyFont="1" applyProtection="1">
      <protection hidden="1"/>
    </xf>
    <xf numFmtId="0" fontId="14" fillId="2" borderId="0" xfId="0" applyFont="1" applyFill="1" applyAlignment="1" applyProtection="1">
      <alignment horizontal="right"/>
      <protection hidden="1"/>
    </xf>
    <xf numFmtId="0" fontId="11" fillId="2" borderId="0" xfId="0" applyFont="1" applyFill="1" applyAlignment="1" applyProtection="1">
      <alignment horizontal="right"/>
      <protection hidden="1"/>
    </xf>
    <xf numFmtId="0" fontId="13" fillId="2" borderId="0" xfId="0" applyFont="1" applyFill="1" applyBorder="1" applyAlignment="1" applyProtection="1">
      <alignment horizontal="center"/>
      <protection hidden="1"/>
    </xf>
    <xf numFmtId="0" fontId="67" fillId="2" borderId="0" xfId="0" applyFont="1" applyFill="1" applyProtection="1">
      <protection hidden="1"/>
    </xf>
    <xf numFmtId="0" fontId="68" fillId="2" borderId="0" xfId="0" applyFont="1" applyFill="1" applyProtection="1">
      <protection hidden="1"/>
    </xf>
    <xf numFmtId="0" fontId="12" fillId="2" borderId="0" xfId="0" applyFont="1" applyFill="1" applyProtection="1">
      <protection hidden="1"/>
    </xf>
    <xf numFmtId="0" fontId="12" fillId="0" borderId="0" xfId="0" applyFont="1" applyFill="1" applyProtection="1">
      <protection hidden="1"/>
    </xf>
    <xf numFmtId="0" fontId="17" fillId="2" borderId="0" xfId="0" applyFont="1" applyFill="1" applyProtection="1">
      <protection hidden="1"/>
    </xf>
    <xf numFmtId="0" fontId="18" fillId="2" borderId="0" xfId="0" applyFont="1" applyFill="1" applyProtection="1">
      <protection hidden="1"/>
    </xf>
    <xf numFmtId="0" fontId="8" fillId="0" borderId="0" xfId="0" applyFont="1" applyFill="1" applyProtection="1">
      <protection hidden="1"/>
    </xf>
    <xf numFmtId="0" fontId="11" fillId="2" borderId="0" xfId="0" applyFont="1" applyFill="1" applyBorder="1" applyAlignment="1" applyProtection="1">
      <alignment horizontal="right"/>
      <protection hidden="1"/>
    </xf>
    <xf numFmtId="0" fontId="14" fillId="0" borderId="4" xfId="0" applyFont="1" applyFill="1" applyBorder="1" applyAlignment="1" applyProtection="1">
      <alignment horizontal="right"/>
      <protection hidden="1"/>
    </xf>
    <xf numFmtId="0" fontId="9" fillId="2" borderId="4" xfId="0" applyFont="1" applyFill="1" applyBorder="1" applyAlignment="1" applyProtection="1">
      <alignment horizontal="center" vertical="center"/>
      <protection hidden="1"/>
    </xf>
    <xf numFmtId="0" fontId="14" fillId="0" borderId="8" xfId="0" applyFont="1" applyFill="1" applyBorder="1" applyAlignment="1" applyProtection="1">
      <alignment horizontal="center" vertical="center"/>
      <protection hidden="1"/>
    </xf>
    <xf numFmtId="0" fontId="14" fillId="0" borderId="8" xfId="0" applyFont="1" applyFill="1" applyBorder="1" applyAlignment="1" applyProtection="1">
      <alignment horizontal="right"/>
      <protection hidden="1"/>
    </xf>
    <xf numFmtId="0" fontId="9" fillId="2" borderId="8" xfId="0" applyFont="1" applyFill="1" applyBorder="1" applyProtection="1">
      <protection hidden="1"/>
    </xf>
    <xf numFmtId="166" fontId="9" fillId="0" borderId="8" xfId="0" applyNumberFormat="1" applyFont="1" applyFill="1" applyBorder="1" applyAlignment="1" applyProtection="1">
      <alignment horizontal="center" vertical="top"/>
      <protection hidden="1"/>
    </xf>
    <xf numFmtId="0" fontId="43" fillId="2" borderId="8" xfId="0" applyFont="1" applyFill="1" applyBorder="1" applyAlignment="1" applyProtection="1">
      <alignment horizontal="center"/>
      <protection hidden="1"/>
    </xf>
    <xf numFmtId="0" fontId="17" fillId="0" borderId="21" xfId="0" applyFont="1" applyFill="1" applyBorder="1" applyProtection="1">
      <protection hidden="1"/>
    </xf>
    <xf numFmtId="0" fontId="8" fillId="13" borderId="21" xfId="0" applyFont="1" applyFill="1" applyBorder="1" applyProtection="1">
      <protection hidden="1"/>
    </xf>
    <xf numFmtId="0" fontId="9" fillId="13" borderId="22" xfId="0" applyFont="1" applyFill="1" applyBorder="1" applyAlignment="1" applyProtection="1">
      <alignment horizontal="left"/>
      <protection hidden="1"/>
    </xf>
    <xf numFmtId="0" fontId="9" fillId="13" borderId="21" xfId="0" applyFont="1" applyFill="1" applyBorder="1" applyAlignment="1" applyProtection="1">
      <alignment horizontal="left"/>
      <protection hidden="1"/>
    </xf>
    <xf numFmtId="0" fontId="11" fillId="2" borderId="8" xfId="0" applyFont="1" applyFill="1" applyBorder="1" applyAlignment="1" applyProtection="1">
      <alignment horizontal="right"/>
      <protection hidden="1"/>
    </xf>
    <xf numFmtId="0" fontId="11" fillId="2" borderId="6" xfId="0" applyFont="1" applyFill="1" applyBorder="1" applyAlignment="1" applyProtection="1">
      <alignment horizontal="right"/>
      <protection hidden="1"/>
    </xf>
    <xf numFmtId="0" fontId="79" fillId="18" borderId="0" xfId="0" applyFont="1" applyFill="1" applyBorder="1" applyProtection="1">
      <protection hidden="1"/>
    </xf>
    <xf numFmtId="0" fontId="14" fillId="2" borderId="0" xfId="0" applyFont="1" applyFill="1" applyProtection="1">
      <protection hidden="1"/>
    </xf>
    <xf numFmtId="0" fontId="14" fillId="9" borderId="0" xfId="0" applyFont="1" applyFill="1" applyProtection="1">
      <protection hidden="1"/>
    </xf>
    <xf numFmtId="0" fontId="14" fillId="0" borderId="0" xfId="0" applyFont="1" applyProtection="1">
      <protection hidden="1"/>
    </xf>
    <xf numFmtId="0" fontId="14" fillId="2" borderId="0" xfId="0" applyFont="1" applyFill="1" applyAlignment="1" applyProtection="1">
      <alignment horizontal="left"/>
      <protection hidden="1"/>
    </xf>
    <xf numFmtId="0" fontId="14" fillId="9" borderId="0" xfId="0" applyFont="1" applyFill="1" applyBorder="1" applyProtection="1">
      <protection hidden="1"/>
    </xf>
    <xf numFmtId="0" fontId="14" fillId="0" borderId="0" xfId="0" applyFont="1" applyBorder="1" applyProtection="1">
      <protection hidden="1"/>
    </xf>
    <xf numFmtId="0" fontId="25" fillId="2" borderId="0" xfId="0" applyFont="1" applyFill="1" applyBorder="1" applyAlignment="1" applyProtection="1">
      <alignment horizontal="right"/>
      <protection hidden="1"/>
    </xf>
    <xf numFmtId="0" fontId="25" fillId="2" borderId="0" xfId="0" applyFont="1" applyFill="1" applyBorder="1" applyAlignment="1" applyProtection="1">
      <protection hidden="1"/>
    </xf>
    <xf numFmtId="0" fontId="14" fillId="2" borderId="0" xfId="0" applyFont="1" applyFill="1" applyBorder="1" applyAlignment="1" applyProtection="1">
      <protection hidden="1"/>
    </xf>
    <xf numFmtId="0" fontId="25" fillId="0" borderId="0" xfId="0" applyFont="1" applyFill="1" applyBorder="1" applyAlignment="1" applyProtection="1">
      <protection hidden="1"/>
    </xf>
    <xf numFmtId="0" fontId="68" fillId="0" borderId="0" xfId="0" applyFont="1" applyFill="1" applyBorder="1" applyAlignment="1" applyProtection="1">
      <alignment horizontal="left" vertical="top"/>
      <protection hidden="1"/>
    </xf>
    <xf numFmtId="0" fontId="14" fillId="0" borderId="0" xfId="0" applyFont="1" applyFill="1" applyBorder="1" applyAlignment="1" applyProtection="1">
      <alignment horizontal="center"/>
      <protection hidden="1"/>
    </xf>
    <xf numFmtId="0" fontId="25" fillId="0" borderId="0" xfId="0" applyFont="1" applyFill="1" applyBorder="1" applyAlignment="1" applyProtection="1">
      <alignment horizontal="center"/>
      <protection hidden="1"/>
    </xf>
    <xf numFmtId="0" fontId="25" fillId="2" borderId="0" xfId="0" applyFont="1" applyFill="1" applyBorder="1" applyAlignment="1" applyProtection="1">
      <alignment horizontal="center"/>
      <protection hidden="1"/>
    </xf>
    <xf numFmtId="0" fontId="14" fillId="2" borderId="20" xfId="0" applyFont="1" applyFill="1" applyBorder="1" applyAlignment="1" applyProtection="1">
      <alignment horizontal="right"/>
      <protection hidden="1"/>
    </xf>
    <xf numFmtId="0" fontId="48" fillId="0" borderId="0" xfId="0" applyFont="1" applyFill="1" applyBorder="1" applyAlignment="1" applyProtection="1">
      <alignment horizontal="center" vertical="center"/>
      <protection hidden="1"/>
    </xf>
    <xf numFmtId="0" fontId="48" fillId="2" borderId="0" xfId="0" applyFont="1" applyFill="1" applyBorder="1" applyAlignment="1" applyProtection="1">
      <alignment horizontal="center" vertical="center"/>
      <protection hidden="1"/>
    </xf>
    <xf numFmtId="0" fontId="14" fillId="2" borderId="6" xfId="0" applyFont="1" applyFill="1" applyBorder="1" applyAlignment="1" applyProtection="1">
      <alignment horizontal="right"/>
      <protection hidden="1"/>
    </xf>
    <xf numFmtId="0" fontId="38" fillId="2" borderId="8" xfId="0" applyFont="1" applyFill="1" applyBorder="1" applyAlignment="1" applyProtection="1">
      <alignment horizontal="center" vertical="center" wrapText="1"/>
      <protection hidden="1"/>
    </xf>
    <xf numFmtId="0" fontId="37" fillId="2" borderId="8"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protection hidden="1"/>
    </xf>
    <xf numFmtId="166" fontId="14" fillId="0" borderId="8" xfId="0" applyNumberFormat="1" applyFont="1" applyFill="1" applyBorder="1" applyAlignment="1" applyProtection="1">
      <alignment horizontal="center" vertical="center"/>
      <protection hidden="1"/>
    </xf>
    <xf numFmtId="0" fontId="14" fillId="2" borderId="8" xfId="0" applyFont="1" applyFill="1" applyBorder="1" applyProtection="1">
      <protection hidden="1"/>
    </xf>
    <xf numFmtId="0" fontId="41" fillId="2" borderId="8" xfId="0" applyFont="1" applyFill="1" applyBorder="1" applyAlignment="1" applyProtection="1">
      <alignment horizontal="center"/>
      <protection hidden="1"/>
    </xf>
    <xf numFmtId="0" fontId="14" fillId="0" borderId="21" xfId="0" applyFont="1" applyFill="1" applyBorder="1" applyAlignment="1" applyProtection="1">
      <alignment horizontal="left"/>
      <protection hidden="1"/>
    </xf>
    <xf numFmtId="0" fontId="14" fillId="13" borderId="21" xfId="0" applyFont="1" applyFill="1" applyBorder="1" applyProtection="1">
      <protection hidden="1"/>
    </xf>
    <xf numFmtId="0" fontId="14" fillId="13" borderId="23" xfId="0" applyFont="1" applyFill="1" applyBorder="1" applyProtection="1">
      <protection hidden="1"/>
    </xf>
    <xf numFmtId="0" fontId="14" fillId="2" borderId="8" xfId="0" applyFont="1" applyFill="1" applyBorder="1" applyAlignment="1" applyProtection="1">
      <alignment horizontal="right"/>
      <protection hidden="1"/>
    </xf>
    <xf numFmtId="3" fontId="14" fillId="10" borderId="8" xfId="0" applyNumberFormat="1" applyFont="1" applyFill="1" applyBorder="1" applyProtection="1">
      <protection hidden="1"/>
    </xf>
    <xf numFmtId="3" fontId="14" fillId="10" borderId="6" xfId="0" applyNumberFormat="1" applyFont="1" applyFill="1" applyBorder="1" applyProtection="1">
      <protection hidden="1"/>
    </xf>
    <xf numFmtId="0" fontId="53" fillId="18" borderId="0" xfId="0" applyFont="1" applyFill="1" applyBorder="1" applyProtection="1">
      <protection hidden="1"/>
    </xf>
    <xf numFmtId="0" fontId="33" fillId="2" borderId="0" xfId="0" applyFont="1" applyFill="1" applyBorder="1" applyAlignment="1" applyProtection="1">
      <alignment horizontal="right"/>
      <protection hidden="1"/>
    </xf>
    <xf numFmtId="0" fontId="54" fillId="2" borderId="0" xfId="0" applyFont="1" applyFill="1" applyProtection="1">
      <protection hidden="1"/>
    </xf>
    <xf numFmtId="0" fontId="45" fillId="2" borderId="0" xfId="0" applyFont="1" applyFill="1" applyBorder="1" applyAlignment="1" applyProtection="1">
      <alignment horizontal="right"/>
      <protection hidden="1"/>
    </xf>
    <xf numFmtId="0" fontId="14" fillId="2" borderId="9" xfId="0" applyFont="1" applyFill="1" applyBorder="1" applyAlignment="1" applyProtection="1">
      <alignment horizontal="right"/>
      <protection hidden="1"/>
    </xf>
    <xf numFmtId="0" fontId="14" fillId="2" borderId="10" xfId="0" applyFont="1" applyFill="1" applyBorder="1" applyAlignment="1" applyProtection="1">
      <alignment horizontal="right"/>
      <protection hidden="1"/>
    </xf>
    <xf numFmtId="0" fontId="14" fillId="0" borderId="8" xfId="0" applyFont="1" applyFill="1" applyBorder="1" applyAlignment="1" applyProtection="1">
      <alignment horizontal="center" vertical="center" wrapText="1"/>
      <protection hidden="1"/>
    </xf>
    <xf numFmtId="166" fontId="14" fillId="0" borderId="8" xfId="0" applyNumberFormat="1" applyFont="1" applyFill="1" applyBorder="1" applyAlignment="1" applyProtection="1">
      <alignment horizontal="center"/>
      <protection hidden="1"/>
    </xf>
    <xf numFmtId="0" fontId="14" fillId="2" borderId="8" xfId="0" applyFont="1" applyFill="1" applyBorder="1" applyAlignment="1" applyProtection="1">
      <alignment wrapText="1"/>
      <protection hidden="1"/>
    </xf>
    <xf numFmtId="0" fontId="13" fillId="2" borderId="21" xfId="0" applyFont="1" applyFill="1" applyBorder="1" applyAlignment="1" applyProtection="1">
      <alignment horizontal="left"/>
      <protection hidden="1"/>
    </xf>
    <xf numFmtId="0" fontId="35" fillId="2" borderId="0" xfId="0" applyFont="1" applyFill="1" applyProtection="1">
      <protection hidden="1"/>
    </xf>
    <xf numFmtId="0" fontId="34" fillId="2" borderId="0" xfId="0" applyFont="1" applyFill="1" applyProtection="1">
      <protection hidden="1"/>
    </xf>
    <xf numFmtId="0" fontId="71" fillId="2" borderId="0" xfId="0" applyFont="1" applyFill="1" applyProtection="1">
      <protection hidden="1"/>
    </xf>
    <xf numFmtId="0" fontId="72" fillId="2" borderId="0" xfId="0" applyFont="1" applyFill="1" applyProtection="1">
      <protection hidden="1"/>
    </xf>
    <xf numFmtId="0" fontId="33" fillId="2" borderId="0" xfId="0" applyFont="1" applyFill="1" applyProtection="1">
      <protection hidden="1"/>
    </xf>
    <xf numFmtId="0" fontId="47" fillId="2" borderId="0" xfId="0" applyFont="1" applyFill="1" applyProtection="1">
      <protection hidden="1"/>
    </xf>
    <xf numFmtId="0" fontId="7" fillId="2" borderId="0" xfId="0" applyFont="1" applyFill="1" applyProtection="1">
      <protection hidden="1"/>
    </xf>
    <xf numFmtId="0" fontId="45" fillId="2" borderId="0" xfId="0" applyFont="1" applyFill="1" applyProtection="1">
      <protection hidden="1"/>
    </xf>
    <xf numFmtId="0" fontId="0" fillId="0" borderId="3" xfId="0" applyBorder="1" applyProtection="1">
      <protection hidden="1"/>
    </xf>
    <xf numFmtId="0" fontId="14" fillId="2" borderId="10"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wrapText="1"/>
      <protection hidden="1"/>
    </xf>
    <xf numFmtId="0" fontId="14" fillId="2" borderId="10" xfId="0" applyFont="1" applyFill="1" applyBorder="1" applyAlignment="1" applyProtection="1">
      <alignment horizontal="center" vertical="center" wrapText="1"/>
      <protection hidden="1"/>
    </xf>
    <xf numFmtId="0" fontId="14" fillId="2" borderId="3"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wrapText="1"/>
      <protection hidden="1"/>
    </xf>
    <xf numFmtId="0" fontId="14" fillId="2" borderId="6" xfId="0" applyFont="1" applyFill="1" applyBorder="1" applyAlignment="1" applyProtection="1">
      <alignment horizontal="center" vertical="center" wrapText="1"/>
      <protection hidden="1"/>
    </xf>
    <xf numFmtId="0" fontId="14" fillId="4" borderId="4" xfId="0" applyFont="1" applyFill="1" applyBorder="1" applyProtection="1">
      <protection hidden="1"/>
    </xf>
    <xf numFmtId="166" fontId="14" fillId="0" borderId="12" xfId="0" applyNumberFormat="1" applyFont="1" applyFill="1" applyBorder="1" applyAlignment="1" applyProtection="1">
      <alignment horizontal="center" vertical="center"/>
      <protection hidden="1"/>
    </xf>
    <xf numFmtId="166" fontId="14" fillId="0" borderId="8" xfId="0" applyNumberFormat="1" applyFont="1" applyFill="1" applyBorder="1" applyAlignment="1" applyProtection="1">
      <alignment horizontal="center" vertical="center" wrapText="1"/>
      <protection hidden="1"/>
    </xf>
    <xf numFmtId="0" fontId="56" fillId="4" borderId="8" xfId="0" applyFont="1" applyFill="1" applyBorder="1" applyProtection="1">
      <protection hidden="1"/>
    </xf>
    <xf numFmtId="0" fontId="41" fillId="2" borderId="7" xfId="0" applyFont="1" applyFill="1" applyBorder="1" applyAlignment="1" applyProtection="1">
      <alignment horizontal="center"/>
      <protection hidden="1"/>
    </xf>
    <xf numFmtId="0" fontId="41" fillId="2" borderId="6" xfId="0" applyFont="1" applyFill="1" applyBorder="1" applyAlignment="1" applyProtection="1">
      <alignment horizontal="center"/>
      <protection hidden="1"/>
    </xf>
    <xf numFmtId="0" fontId="0" fillId="4" borderId="8" xfId="0" applyFill="1" applyBorder="1" applyProtection="1">
      <protection hidden="1"/>
    </xf>
    <xf numFmtId="3" fontId="7" fillId="14"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7" fillId="14" borderId="3" xfId="0" applyNumberFormat="1" applyFont="1" applyFill="1" applyBorder="1" applyProtection="1">
      <protection hidden="1"/>
    </xf>
    <xf numFmtId="3" fontId="7" fillId="14" borderId="10" xfId="0" applyNumberFormat="1" applyFont="1" applyFill="1" applyBorder="1" applyProtection="1">
      <protection hidden="1"/>
    </xf>
    <xf numFmtId="0" fontId="73" fillId="4" borderId="6" xfId="0" applyFont="1" applyFill="1" applyBorder="1" applyProtection="1">
      <protection hidden="1"/>
    </xf>
    <xf numFmtId="3" fontId="0" fillId="2" borderId="0" xfId="0" applyNumberFormat="1" applyFill="1" applyBorder="1" applyProtection="1">
      <protection hidden="1"/>
    </xf>
    <xf numFmtId="0" fontId="0" fillId="2" borderId="0" xfId="0" applyFill="1" applyBorder="1" applyProtection="1">
      <protection hidden="1"/>
    </xf>
    <xf numFmtId="0" fontId="53" fillId="18" borderId="0" xfId="0" applyFont="1" applyFill="1" applyAlignment="1" applyProtection="1">
      <alignment vertical="top"/>
      <protection hidden="1"/>
    </xf>
    <xf numFmtId="0" fontId="54" fillId="2" borderId="0" xfId="0" applyFont="1" applyFill="1" applyAlignment="1" applyProtection="1">
      <protection hidden="1"/>
    </xf>
    <xf numFmtId="0" fontId="52" fillId="0" borderId="0" xfId="0" applyFont="1" applyFill="1" applyBorder="1" applyAlignment="1" applyProtection="1">
      <alignment vertical="top"/>
      <protection hidden="1"/>
    </xf>
    <xf numFmtId="0" fontId="33" fillId="0" borderId="0" xfId="0" applyFont="1" applyFill="1" applyBorder="1" applyAlignment="1" applyProtection="1">
      <alignment horizontal="center"/>
      <protection hidden="1"/>
    </xf>
    <xf numFmtId="0" fontId="28" fillId="0" borderId="0" xfId="0" applyFont="1" applyFill="1" applyBorder="1" applyAlignment="1" applyProtection="1">
      <alignment horizontal="center"/>
      <protection hidden="1"/>
    </xf>
    <xf numFmtId="0" fontId="45" fillId="2" borderId="0" xfId="0" applyFont="1" applyFill="1" applyBorder="1" applyAlignment="1" applyProtection="1">
      <alignment vertical="top"/>
      <protection hidden="1"/>
    </xf>
    <xf numFmtId="0" fontId="45" fillId="2" borderId="0" xfId="0" applyFont="1" applyFill="1" applyBorder="1" applyProtection="1">
      <protection hidden="1"/>
    </xf>
    <xf numFmtId="0" fontId="14" fillId="0" borderId="4" xfId="0" applyFont="1" applyFill="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4" xfId="0" applyFont="1" applyBorder="1" applyAlignment="1" applyProtection="1">
      <alignment horizontal="center" vertical="center" wrapText="1"/>
      <protection hidden="1"/>
    </xf>
    <xf numFmtId="0" fontId="14" fillId="2" borderId="8" xfId="0" applyFont="1" applyFill="1" applyBorder="1" applyAlignment="1" applyProtection="1">
      <alignment horizontal="center" wrapText="1"/>
      <protection hidden="1"/>
    </xf>
    <xf numFmtId="0" fontId="14" fillId="2" borderId="12" xfId="0" applyFont="1" applyFill="1" applyBorder="1" applyAlignment="1" applyProtection="1">
      <alignment wrapText="1"/>
      <protection hidden="1"/>
    </xf>
    <xf numFmtId="0" fontId="14" fillId="0" borderId="8" xfId="0" applyFont="1" applyFill="1" applyBorder="1" applyAlignment="1" applyProtection="1">
      <alignment vertical="top" wrapText="1"/>
      <protection hidden="1"/>
    </xf>
    <xf numFmtId="0" fontId="11" fillId="0" borderId="8" xfId="0" applyFont="1" applyBorder="1" applyProtection="1">
      <protection hidden="1"/>
    </xf>
    <xf numFmtId="166" fontId="47" fillId="0" borderId="8" xfId="0" applyNumberFormat="1" applyFont="1" applyFill="1" applyBorder="1" applyAlignment="1" applyProtection="1">
      <alignment horizontal="center" vertical="top" wrapText="1"/>
      <protection hidden="1"/>
    </xf>
    <xf numFmtId="0" fontId="14" fillId="0" borderId="12" xfId="0" applyFont="1" applyFill="1" applyBorder="1" applyAlignment="1" applyProtection="1">
      <alignment horizontal="center" vertical="top" wrapText="1"/>
      <protection hidden="1"/>
    </xf>
    <xf numFmtId="0" fontId="47" fillId="0" borderId="8" xfId="0" applyFont="1" applyFill="1" applyBorder="1" applyAlignment="1" applyProtection="1">
      <alignment horizontal="center" vertical="top" wrapText="1"/>
      <protection hidden="1"/>
    </xf>
    <xf numFmtId="0" fontId="11" fillId="2" borderId="12" xfId="0" applyFont="1" applyFill="1" applyBorder="1" applyProtection="1">
      <protection hidden="1"/>
    </xf>
    <xf numFmtId="0" fontId="40" fillId="2" borderId="8" xfId="0" applyFont="1" applyFill="1" applyBorder="1" applyAlignment="1" applyProtection="1">
      <alignment horizontal="center"/>
      <protection hidden="1"/>
    </xf>
    <xf numFmtId="0" fontId="40" fillId="0" borderId="8" xfId="0" applyFont="1" applyFill="1" applyBorder="1" applyAlignment="1" applyProtection="1">
      <alignment horizontal="center"/>
      <protection hidden="1"/>
    </xf>
    <xf numFmtId="0" fontId="14" fillId="0" borderId="21" xfId="0" applyFont="1" applyFill="1" applyBorder="1" applyAlignment="1" applyProtection="1">
      <alignment horizontal="left" vertical="center"/>
      <protection hidden="1"/>
    </xf>
    <xf numFmtId="3" fontId="14" fillId="14" borderId="21" xfId="0" applyNumberFormat="1" applyFont="1" applyFill="1" applyBorder="1" applyProtection="1">
      <protection hidden="1"/>
    </xf>
    <xf numFmtId="0" fontId="53" fillId="18" borderId="0" xfId="0" applyFont="1" applyFill="1" applyAlignment="1" applyProtection="1">
      <protection hidden="1"/>
    </xf>
    <xf numFmtId="0" fontId="55" fillId="2" borderId="0" xfId="0" applyFont="1" applyFill="1" applyProtection="1">
      <protection hidden="1"/>
    </xf>
    <xf numFmtId="0" fontId="46" fillId="2" borderId="0" xfId="0" applyFont="1" applyFill="1" applyBorder="1" applyAlignment="1" applyProtection="1">
      <alignment horizontal="left"/>
      <protection hidden="1"/>
    </xf>
    <xf numFmtId="0" fontId="48" fillId="2" borderId="0" xfId="0" applyFont="1" applyFill="1" applyBorder="1" applyAlignment="1" applyProtection="1">
      <alignment horizontal="left"/>
      <protection hidden="1"/>
    </xf>
    <xf numFmtId="0" fontId="48" fillId="0" borderId="0" xfId="0" applyFont="1" applyFill="1" applyBorder="1" applyAlignment="1" applyProtection="1">
      <alignment horizontal="left"/>
      <protection hidden="1"/>
    </xf>
    <xf numFmtId="0" fontId="7" fillId="0" borderId="0" xfId="0" applyFont="1" applyFill="1" applyAlignment="1" applyProtection="1">
      <alignment horizontal="center" vertical="center" wrapText="1"/>
      <protection hidden="1"/>
    </xf>
    <xf numFmtId="0" fontId="22" fillId="2" borderId="0" xfId="4" applyFont="1" applyFill="1" applyBorder="1" applyAlignment="1" applyProtection="1">
      <alignment horizontal="left" vertical="center" wrapText="1"/>
      <protection hidden="1"/>
    </xf>
    <xf numFmtId="0" fontId="62" fillId="2" borderId="0" xfId="4" applyFont="1" applyFill="1" applyBorder="1" applyAlignment="1" applyProtection="1">
      <alignment horizontal="left" vertical="center" wrapText="1"/>
      <protection hidden="1"/>
    </xf>
    <xf numFmtId="0" fontId="22" fillId="0" borderId="0" xfId="4" applyFont="1" applyFill="1" applyBorder="1" applyAlignment="1" applyProtection="1">
      <alignment horizontal="left" vertical="center" wrapText="1"/>
      <protection hidden="1"/>
    </xf>
    <xf numFmtId="0" fontId="62" fillId="2" borderId="0" xfId="4" applyFont="1" applyFill="1" applyBorder="1" applyAlignment="1" applyProtection="1">
      <alignment vertical="top" wrapText="1"/>
      <protection hidden="1"/>
    </xf>
    <xf numFmtId="3" fontId="7" fillId="10" borderId="10" xfId="0" applyNumberFormat="1" applyFont="1" applyFill="1" applyBorder="1" applyAlignment="1" applyProtection="1">
      <alignment wrapText="1"/>
      <protection hidden="1"/>
    </xf>
    <xf numFmtId="0" fontId="61" fillId="2" borderId="0" xfId="4" applyFont="1" applyFill="1" applyBorder="1" applyAlignment="1" applyProtection="1">
      <alignment horizontal="left" vertical="top" wrapText="1"/>
      <protection hidden="1"/>
    </xf>
    <xf numFmtId="0" fontId="62" fillId="2" borderId="0" xfId="4" applyFont="1" applyFill="1" applyBorder="1" applyProtection="1">
      <protection hidden="1"/>
    </xf>
    <xf numFmtId="0" fontId="62" fillId="2" borderId="0" xfId="4" applyFont="1" applyFill="1" applyBorder="1" applyAlignment="1" applyProtection="1">
      <alignment horizontal="left" vertical="top" wrapText="1"/>
      <protection hidden="1"/>
    </xf>
    <xf numFmtId="0" fontId="62" fillId="0" borderId="0" xfId="4" applyFont="1" applyFill="1" applyBorder="1" applyAlignment="1" applyProtection="1">
      <alignment horizontal="left" vertical="top" wrapText="1"/>
      <protection hidden="1"/>
    </xf>
    <xf numFmtId="0" fontId="60" fillId="2" borderId="0" xfId="4" applyFont="1" applyFill="1" applyBorder="1" applyAlignment="1" applyProtection="1">
      <alignment horizontal="left" vertical="center" wrapText="1"/>
      <protection hidden="1"/>
    </xf>
    <xf numFmtId="0" fontId="0" fillId="2" borderId="0" xfId="0" applyFill="1" applyBorder="1" applyAlignment="1" applyProtection="1">
      <alignment wrapText="1"/>
      <protection hidden="1"/>
    </xf>
    <xf numFmtId="0" fontId="82" fillId="18" borderId="0" xfId="0" applyFont="1" applyFill="1" applyAlignment="1" applyProtection="1">
      <alignment horizontal="left"/>
      <protection hidden="1"/>
    </xf>
    <xf numFmtId="14" fontId="7" fillId="0" borderId="0" xfId="0" applyNumberFormat="1" applyFont="1" applyFill="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Fill="1" applyProtection="1">
      <protection hidden="1"/>
    </xf>
    <xf numFmtId="0" fontId="22" fillId="2" borderId="0" xfId="0" applyFont="1" applyFill="1" applyBorder="1" applyAlignment="1" applyProtection="1">
      <alignment horizontal="left" vertical="center" wrapText="1"/>
      <protection hidden="1"/>
    </xf>
    <xf numFmtId="0" fontId="0" fillId="0" borderId="0" xfId="0" applyFill="1" applyBorder="1" applyProtection="1">
      <protection hidden="1"/>
    </xf>
    <xf numFmtId="0" fontId="5" fillId="0" borderId="0" xfId="0" applyFont="1" applyProtection="1">
      <protection hidden="1"/>
    </xf>
    <xf numFmtId="0" fontId="14" fillId="2" borderId="0" xfId="0" applyFont="1" applyFill="1" applyBorder="1" applyAlignment="1" applyProtection="1">
      <alignment horizontal="left" vertical="center" wrapText="1"/>
      <protection hidden="1"/>
    </xf>
    <xf numFmtId="0" fontId="22" fillId="2" borderId="0" xfId="0" applyFont="1" applyFill="1" applyBorder="1" applyAlignment="1" applyProtection="1">
      <alignment horizontal="left" vertical="top" wrapText="1"/>
      <protection hidden="1"/>
    </xf>
    <xf numFmtId="0" fontId="46" fillId="2" borderId="0" xfId="4" applyFont="1" applyFill="1" applyBorder="1" applyAlignment="1" applyProtection="1">
      <alignment horizontal="left" vertical="top" wrapText="1"/>
      <protection hidden="1"/>
    </xf>
    <xf numFmtId="3" fontId="7" fillId="10" borderId="10" xfId="0" applyNumberFormat="1" applyFont="1" applyFill="1" applyBorder="1" applyProtection="1">
      <protection hidden="1"/>
    </xf>
    <xf numFmtId="0" fontId="28" fillId="0" borderId="0" xfId="0" applyFont="1" applyFill="1" applyBorder="1" applyProtection="1">
      <protection hidden="1"/>
    </xf>
    <xf numFmtId="0" fontId="0" fillId="0" borderId="0" xfId="0" applyBorder="1" applyProtection="1">
      <protection hidden="1"/>
    </xf>
    <xf numFmtId="0" fontId="60" fillId="2" borderId="0" xfId="0" applyFont="1" applyFill="1" applyBorder="1" applyAlignment="1" applyProtection="1">
      <alignment horizontal="left" vertical="center" wrapText="1"/>
      <protection hidden="1"/>
    </xf>
    <xf numFmtId="0" fontId="13" fillId="2" borderId="0" xfId="0" applyFont="1" applyFill="1" applyProtection="1">
      <protection hidden="1"/>
    </xf>
    <xf numFmtId="0" fontId="0" fillId="5" borderId="0" xfId="0" applyFill="1" applyProtection="1">
      <protection hidden="1"/>
    </xf>
    <xf numFmtId="0" fontId="25" fillId="5" borderId="0" xfId="0" applyFont="1" applyFill="1" applyProtection="1">
      <protection hidden="1"/>
    </xf>
    <xf numFmtId="0" fontId="27" fillId="2" borderId="0" xfId="0" applyFont="1" applyFill="1" applyAlignment="1" applyProtection="1">
      <alignment horizontal="center" vertical="center"/>
      <protection hidden="1"/>
    </xf>
    <xf numFmtId="0" fontId="25" fillId="15" borderId="0" xfId="0" applyFont="1" applyFill="1" applyBorder="1" applyAlignment="1" applyProtection="1">
      <alignment horizontal="center" vertical="center"/>
      <protection hidden="1"/>
    </xf>
    <xf numFmtId="0" fontId="0" fillId="2" borderId="0" xfId="0" applyFill="1" applyAlignment="1" applyProtection="1">
      <alignment horizontal="center" vertical="center"/>
      <protection hidden="1"/>
    </xf>
    <xf numFmtId="0" fontId="55" fillId="2" borderId="0" xfId="0" applyFont="1" applyFill="1" applyBorder="1" applyAlignment="1" applyProtection="1">
      <alignment horizontal="left" vertical="center"/>
      <protection hidden="1"/>
    </xf>
    <xf numFmtId="0" fontId="27" fillId="0" borderId="0" xfId="0" applyFont="1" applyAlignment="1" applyProtection="1">
      <alignment horizontal="center" vertical="center"/>
      <protection hidden="1"/>
    </xf>
    <xf numFmtId="0" fontId="25" fillId="2" borderId="0" xfId="0" applyFont="1" applyFill="1" applyProtection="1">
      <protection hidden="1"/>
    </xf>
    <xf numFmtId="0" fontId="0" fillId="0" borderId="0" xfId="0" applyFill="1" applyAlignment="1" applyProtection="1">
      <alignment horizontal="center" vertical="center"/>
      <protection hidden="1"/>
    </xf>
    <xf numFmtId="0" fontId="25" fillId="0" borderId="0" xfId="0" applyFont="1" applyFill="1" applyProtection="1">
      <protection hidden="1"/>
    </xf>
    <xf numFmtId="0" fontId="25" fillId="0" borderId="0" xfId="0" applyFont="1" applyFill="1" applyAlignment="1" applyProtection="1">
      <alignment vertical="center"/>
      <protection hidden="1"/>
    </xf>
    <xf numFmtId="0" fontId="0" fillId="2" borderId="0" xfId="0" applyFill="1" applyAlignment="1" applyProtection="1">
      <alignment horizontal="center"/>
      <protection hidden="1"/>
    </xf>
    <xf numFmtId="0" fontId="36" fillId="5" borderId="0" xfId="0" applyFont="1" applyFill="1" applyAlignment="1" applyProtection="1">
      <alignment horizontal="center"/>
      <protection hidden="1"/>
    </xf>
    <xf numFmtId="0" fontId="25" fillId="5" borderId="0" xfId="0" applyFont="1" applyFill="1" applyAlignment="1" applyProtection="1">
      <alignment vertical="center"/>
      <protection hidden="1"/>
    </xf>
    <xf numFmtId="0" fontId="69" fillId="2" borderId="0" xfId="0" applyFont="1" applyFill="1" applyAlignment="1" applyProtection="1">
      <alignment horizontal="left" vertical="center" wrapText="1"/>
      <protection hidden="1"/>
    </xf>
    <xf numFmtId="0" fontId="46" fillId="2" borderId="0" xfId="0" applyFont="1" applyFill="1" applyBorder="1" applyAlignment="1" applyProtection="1">
      <alignment horizontal="center"/>
      <protection hidden="1"/>
    </xf>
    <xf numFmtId="0" fontId="25" fillId="2" borderId="0" xfId="0" applyFont="1" applyFill="1" applyAlignment="1" applyProtection="1">
      <alignment horizontal="center" vertical="center"/>
      <protection hidden="1"/>
    </xf>
    <xf numFmtId="0" fontId="70" fillId="2" borderId="0" xfId="0" applyFont="1" applyFill="1" applyAlignment="1" applyProtection="1">
      <alignment vertical="top"/>
      <protection hidden="1"/>
    </xf>
    <xf numFmtId="0" fontId="36" fillId="5" borderId="0" xfId="0" applyFont="1" applyFill="1" applyProtection="1">
      <protection hidden="1"/>
    </xf>
    <xf numFmtId="0" fontId="33" fillId="2" borderId="0" xfId="0" applyFont="1" applyFill="1" applyAlignment="1" applyProtection="1">
      <alignment horizontal="center" vertical="center"/>
      <protection hidden="1"/>
    </xf>
    <xf numFmtId="0" fontId="57" fillId="0" borderId="0" xfId="0" applyFont="1" applyFill="1" applyAlignment="1" applyProtection="1">
      <alignment horizontal="left" vertical="center"/>
      <protection hidden="1"/>
    </xf>
    <xf numFmtId="0" fontId="0" fillId="2" borderId="0" xfId="0" applyFill="1" applyAlignment="1" applyProtection="1">
      <alignment horizontal="left" vertical="center"/>
      <protection hidden="1"/>
    </xf>
    <xf numFmtId="0" fontId="25" fillId="5" borderId="0" xfId="0" applyFont="1" applyFill="1" applyAlignment="1" applyProtection="1">
      <alignment horizontal="center" vertical="center"/>
      <protection hidden="1"/>
    </xf>
    <xf numFmtId="0" fontId="25" fillId="5" borderId="0" xfId="0" applyFont="1" applyFill="1" applyAlignment="1" applyProtection="1">
      <alignment horizontal="left" vertical="center"/>
      <protection hidden="1"/>
    </xf>
    <xf numFmtId="0" fontId="7" fillId="2" borderId="0" xfId="0" applyFont="1" applyFill="1" applyAlignment="1" applyProtection="1">
      <alignment vertical="center"/>
      <protection hidden="1"/>
    </xf>
    <xf numFmtId="0" fontId="65" fillId="0" borderId="0" xfId="0" applyFont="1" applyProtection="1">
      <protection hidden="1"/>
    </xf>
    <xf numFmtId="0" fontId="42" fillId="0" borderId="0" xfId="0" applyFont="1" applyFill="1" applyProtection="1">
      <protection hidden="1"/>
    </xf>
    <xf numFmtId="0" fontId="25" fillId="2" borderId="0" xfId="0" applyFont="1" applyFill="1" applyAlignment="1" applyProtection="1">
      <alignment horizontal="center"/>
      <protection hidden="1"/>
    </xf>
    <xf numFmtId="0" fontId="32" fillId="2" borderId="0" xfId="1" applyFont="1" applyFill="1" applyProtection="1">
      <protection hidden="1"/>
    </xf>
    <xf numFmtId="0" fontId="25" fillId="5" borderId="0" xfId="0" applyFont="1" applyFill="1" applyBorder="1" applyAlignment="1" applyProtection="1">
      <alignment horizontal="center"/>
      <protection hidden="1"/>
    </xf>
    <xf numFmtId="0" fontId="25" fillId="5" borderId="0" xfId="0" applyFont="1" applyFill="1" applyBorder="1" applyAlignment="1" applyProtection="1">
      <alignment horizontal="left"/>
      <protection hidden="1"/>
    </xf>
    <xf numFmtId="0" fontId="30" fillId="2" borderId="0" xfId="2" applyFill="1" applyBorder="1" applyAlignment="1" applyProtection="1">
      <alignment wrapText="1"/>
      <protection hidden="1"/>
    </xf>
    <xf numFmtId="0" fontId="30" fillId="2" borderId="0" xfId="2" applyFill="1" applyBorder="1" applyProtection="1">
      <protection hidden="1"/>
    </xf>
    <xf numFmtId="0" fontId="0" fillId="2" borderId="0" xfId="0" applyFill="1" applyBorder="1" applyAlignment="1" applyProtection="1">
      <alignment horizontal="center"/>
      <protection hidden="1"/>
    </xf>
    <xf numFmtId="0" fontId="31" fillId="2" borderId="0" xfId="0" applyFont="1" applyFill="1" applyAlignment="1" applyProtection="1">
      <alignment horizontal="center"/>
      <protection hidden="1"/>
    </xf>
    <xf numFmtId="0" fontId="31" fillId="2" borderId="0" xfId="0" applyFont="1" applyFill="1" applyProtection="1">
      <protection hidden="1"/>
    </xf>
    <xf numFmtId="0" fontId="0" fillId="2" borderId="0" xfId="0" applyFill="1" applyAlignment="1" applyProtection="1">
      <alignment horizontal="left"/>
      <protection hidden="1"/>
    </xf>
    <xf numFmtId="0" fontId="25" fillId="5" borderId="0" xfId="0" applyFont="1" applyFill="1" applyBorder="1" applyAlignment="1" applyProtection="1">
      <protection hidden="1"/>
    </xf>
    <xf numFmtId="0" fontId="0" fillId="9" borderId="0" xfId="0" applyFill="1" applyAlignment="1" applyProtection="1">
      <alignment horizontal="center"/>
      <protection hidden="1"/>
    </xf>
    <xf numFmtId="0" fontId="65" fillId="2" borderId="0" xfId="0" applyFont="1" applyFill="1" applyProtection="1">
      <protection hidden="1"/>
    </xf>
    <xf numFmtId="0" fontId="0" fillId="0" borderId="0" xfId="0" applyAlignment="1" applyProtection="1">
      <alignment horizontal="center" vertical="center"/>
      <protection hidden="1"/>
    </xf>
    <xf numFmtId="0" fontId="3" fillId="2" borderId="0" xfId="0" applyFont="1" applyFill="1" applyProtection="1">
      <protection hidden="1"/>
    </xf>
    <xf numFmtId="0" fontId="3" fillId="0" borderId="0" xfId="0" applyFont="1" applyProtection="1">
      <protection hidden="1"/>
    </xf>
    <xf numFmtId="0" fontId="11" fillId="2" borderId="0" xfId="0" applyFont="1" applyFill="1" applyBorder="1" applyAlignment="1" applyProtection="1">
      <alignment horizontal="left" vertical="center"/>
      <protection hidden="1"/>
    </xf>
    <xf numFmtId="0" fontId="3" fillId="2"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left" vertical="center" wrapText="1"/>
      <protection hidden="1"/>
    </xf>
    <xf numFmtId="0" fontId="3" fillId="0" borderId="0" xfId="0" applyFont="1" applyFill="1" applyProtection="1">
      <protection hidden="1"/>
    </xf>
    <xf numFmtId="0" fontId="45" fillId="2" borderId="0" xfId="0" applyFont="1" applyFill="1" applyBorder="1" applyAlignment="1" applyProtection="1">
      <alignment horizontal="left"/>
      <protection hidden="1"/>
    </xf>
    <xf numFmtId="0" fontId="3" fillId="9" borderId="0" xfId="0" applyFont="1" applyFill="1" applyProtection="1">
      <protection hidden="1"/>
    </xf>
    <xf numFmtId="0" fontId="14" fillId="16" borderId="0" xfId="0" applyFont="1" applyFill="1" applyBorder="1" applyAlignment="1" applyProtection="1">
      <alignment horizontal="center"/>
      <protection hidden="1"/>
    </xf>
    <xf numFmtId="0" fontId="11" fillId="0" borderId="0" xfId="0" applyFont="1" applyFill="1" applyAlignment="1" applyProtection="1">
      <alignment vertical="center" wrapText="1"/>
      <protection hidden="1"/>
    </xf>
    <xf numFmtId="0" fontId="11" fillId="0" borderId="0" xfId="0" applyFont="1" applyFill="1" applyAlignment="1" applyProtection="1">
      <alignment vertical="center"/>
      <protection hidden="1"/>
    </xf>
    <xf numFmtId="14" fontId="14" fillId="15" borderId="0" xfId="0" applyNumberFormat="1" applyFont="1" applyFill="1" applyBorder="1" applyAlignment="1" applyProtection="1">
      <protection hidden="1"/>
    </xf>
    <xf numFmtId="0" fontId="14" fillId="2" borderId="0" xfId="0" applyFont="1" applyFill="1" applyBorder="1" applyAlignment="1" applyProtection="1">
      <alignment vertical="center" wrapText="1"/>
      <protection hidden="1"/>
    </xf>
    <xf numFmtId="0" fontId="14" fillId="0" borderId="0" xfId="0" applyFont="1" applyBorder="1" applyAlignment="1" applyProtection="1">
      <alignment horizontal="center" vertical="center"/>
      <protection hidden="1"/>
    </xf>
    <xf numFmtId="0" fontId="14" fillId="0" borderId="0" xfId="0" applyFont="1" applyBorder="1" applyAlignment="1" applyProtection="1">
      <alignment horizontal="center"/>
      <protection hidden="1"/>
    </xf>
    <xf numFmtId="0" fontId="83" fillId="0" borderId="0" xfId="0" applyFont="1" applyAlignment="1" applyProtection="1">
      <alignment horizontal="center" vertical="center"/>
      <protection hidden="1"/>
    </xf>
    <xf numFmtId="0" fontId="83" fillId="0" borderId="0" xfId="0" applyFont="1" applyFill="1" applyAlignment="1" applyProtection="1">
      <alignment horizontal="center" vertical="center"/>
      <protection hidden="1"/>
    </xf>
    <xf numFmtId="0" fontId="86" fillId="0" borderId="0" xfId="0" applyFont="1" applyFill="1" applyBorder="1" applyAlignment="1" applyProtection="1">
      <alignment horizontal="left" vertical="center" wrapText="1"/>
      <protection hidden="1"/>
    </xf>
    <xf numFmtId="0" fontId="0" fillId="0" borderId="0" xfId="0" applyFont="1" applyAlignment="1" applyProtection="1">
      <alignment vertical="center"/>
      <protection hidden="1"/>
    </xf>
    <xf numFmtId="0" fontId="27" fillId="0" borderId="0" xfId="0" applyFont="1" applyFill="1" applyBorder="1" applyAlignment="1" applyProtection="1">
      <alignment horizontal="left" vertical="center" wrapText="1"/>
      <protection hidden="1"/>
    </xf>
    <xf numFmtId="0" fontId="84" fillId="9" borderId="0" xfId="0" applyFont="1" applyFill="1" applyProtection="1">
      <protection hidden="1"/>
    </xf>
    <xf numFmtId="0" fontId="84" fillId="9" borderId="0" xfId="0" applyFont="1" applyFill="1" applyBorder="1" applyProtection="1">
      <protection hidden="1"/>
    </xf>
    <xf numFmtId="0" fontId="85" fillId="9" borderId="0" xfId="0" applyFont="1" applyFill="1" applyProtection="1">
      <protection hidden="1"/>
    </xf>
    <xf numFmtId="0" fontId="88" fillId="9" borderId="0" xfId="0" applyFont="1" applyFill="1" applyProtection="1">
      <protection hidden="1"/>
    </xf>
    <xf numFmtId="0" fontId="88" fillId="9" borderId="0" xfId="0" applyFont="1" applyFill="1" applyBorder="1" applyProtection="1">
      <protection hidden="1"/>
    </xf>
    <xf numFmtId="0" fontId="89" fillId="9" borderId="0" xfId="0" applyFont="1" applyFill="1" applyProtection="1">
      <protection hidden="1"/>
    </xf>
    <xf numFmtId="0" fontId="20" fillId="2" borderId="1" xfId="0" applyFont="1" applyFill="1" applyBorder="1" applyAlignment="1" applyProtection="1">
      <protection hidden="1"/>
    </xf>
    <xf numFmtId="0" fontId="11" fillId="2" borderId="1" xfId="0" applyFont="1" applyFill="1" applyBorder="1" applyAlignment="1" applyProtection="1">
      <protection hidden="1"/>
    </xf>
    <xf numFmtId="0" fontId="62" fillId="2" borderId="0" xfId="0" applyFont="1" applyFill="1" applyBorder="1" applyAlignment="1" applyProtection="1">
      <alignment horizontal="left" vertical="center" wrapText="1"/>
      <protection hidden="1"/>
    </xf>
    <xf numFmtId="0" fontId="28" fillId="2" borderId="0" xfId="0" applyFont="1" applyFill="1" applyBorder="1" applyAlignment="1" applyProtection="1">
      <alignment horizontal="center"/>
      <protection hidden="1"/>
    </xf>
    <xf numFmtId="0" fontId="14" fillId="2" borderId="0" xfId="0" applyFont="1" applyFill="1" applyBorder="1" applyProtection="1">
      <protection hidden="1"/>
    </xf>
    <xf numFmtId="0" fontId="7" fillId="2" borderId="0" xfId="0" applyFont="1" applyFill="1" applyAlignment="1" applyProtection="1">
      <alignment horizontal="left" vertical="center" wrapText="1"/>
      <protection hidden="1"/>
    </xf>
    <xf numFmtId="0" fontId="7" fillId="2" borderId="0" xfId="0" applyFont="1" applyFill="1" applyAlignment="1" applyProtection="1">
      <alignment horizontal="center" vertical="center"/>
      <protection hidden="1"/>
    </xf>
    <xf numFmtId="0" fontId="75" fillId="2" borderId="0" xfId="0" applyFont="1" applyFill="1" applyProtection="1">
      <protection hidden="1"/>
    </xf>
    <xf numFmtId="0" fontId="58" fillId="0" borderId="0" xfId="0" applyFont="1" applyProtection="1">
      <protection hidden="1"/>
    </xf>
    <xf numFmtId="0" fontId="0" fillId="7" borderId="0" xfId="0" applyFill="1" applyProtection="1">
      <protection hidden="1"/>
    </xf>
    <xf numFmtId="0" fontId="66" fillId="2" borderId="0" xfId="0" applyFont="1" applyFill="1" applyProtection="1">
      <protection hidden="1"/>
    </xf>
    <xf numFmtId="0" fontId="0" fillId="11" borderId="0" xfId="0" applyFill="1" applyProtection="1">
      <protection hidden="1"/>
    </xf>
    <xf numFmtId="0" fontId="66" fillId="0" borderId="0" xfId="0" applyFont="1" applyProtection="1">
      <protection hidden="1"/>
    </xf>
    <xf numFmtId="0" fontId="0" fillId="10" borderId="0" xfId="0" applyFill="1" applyProtection="1">
      <protection hidden="1"/>
    </xf>
    <xf numFmtId="0" fontId="0" fillId="4" borderId="0" xfId="0" applyFill="1" applyProtection="1">
      <protection hidden="1"/>
    </xf>
    <xf numFmtId="0" fontId="0" fillId="17" borderId="0" xfId="0" applyFill="1" applyProtection="1">
      <protection hidden="1"/>
    </xf>
    <xf numFmtId="0" fontId="21" fillId="7" borderId="1" xfId="0" applyNumberFormat="1" applyFont="1" applyFill="1" applyBorder="1" applyAlignment="1" applyProtection="1">
      <alignment wrapText="1"/>
      <protection locked="0"/>
    </xf>
    <xf numFmtId="166" fontId="21" fillId="7" borderId="1" xfId="0" applyNumberFormat="1" applyFont="1" applyFill="1" applyBorder="1" applyAlignment="1" applyProtection="1">
      <alignment horizontal="right"/>
      <protection locked="0"/>
    </xf>
    <xf numFmtId="166" fontId="21" fillId="7" borderId="1" xfId="0" applyNumberFormat="1" applyFont="1" applyFill="1" applyBorder="1" applyProtection="1">
      <protection locked="0"/>
    </xf>
    <xf numFmtId="1" fontId="21" fillId="7" borderId="1" xfId="0" applyNumberFormat="1" applyFont="1" applyFill="1" applyBorder="1" applyAlignment="1" applyProtection="1">
      <alignment wrapText="1"/>
      <protection locked="0"/>
    </xf>
    <xf numFmtId="0" fontId="29" fillId="7" borderId="1" xfId="1" applyNumberFormat="1" applyFill="1" applyBorder="1" applyAlignment="1" applyProtection="1">
      <alignment wrapText="1"/>
      <protection locked="0"/>
    </xf>
    <xf numFmtId="49" fontId="21" fillId="7" borderId="1" xfId="0" applyNumberFormat="1" applyFont="1" applyFill="1" applyBorder="1" applyAlignment="1" applyProtection="1">
      <alignment wrapText="1"/>
      <protection locked="0"/>
    </xf>
    <xf numFmtId="0" fontId="2" fillId="0" borderId="0" xfId="8" applyFont="1" applyProtection="1">
      <protection hidden="1"/>
    </xf>
    <xf numFmtId="0" fontId="27" fillId="3" borderId="10" xfId="0" applyFont="1" applyFill="1" applyBorder="1" applyProtection="1">
      <protection locked="0"/>
    </xf>
    <xf numFmtId="0" fontId="27" fillId="3" borderId="10" xfId="0" applyFont="1" applyFill="1" applyBorder="1" applyAlignment="1" applyProtection="1">
      <alignment vertical="center"/>
      <protection locked="0"/>
    </xf>
    <xf numFmtId="0" fontId="21" fillId="7" borderId="10" xfId="0" applyNumberFormat="1" applyFont="1" applyFill="1" applyBorder="1" applyAlignment="1" applyProtection="1">
      <alignment wrapText="1"/>
      <protection locked="0"/>
    </xf>
    <xf numFmtId="0" fontId="11" fillId="3" borderId="8" xfId="0" applyFont="1" applyFill="1" applyBorder="1" applyProtection="1">
      <protection locked="0"/>
    </xf>
    <xf numFmtId="3" fontId="11" fillId="7" borderId="8" xfId="0" applyNumberFormat="1" applyFont="1" applyFill="1" applyBorder="1" applyProtection="1">
      <protection locked="0"/>
    </xf>
    <xf numFmtId="3" fontId="11" fillId="17" borderId="8" xfId="0" applyNumberFormat="1" applyFont="1" applyFill="1" applyBorder="1" applyProtection="1">
      <protection locked="0"/>
    </xf>
    <xf numFmtId="0" fontId="11" fillId="3" borderId="6" xfId="0" applyFont="1" applyFill="1" applyBorder="1" applyProtection="1">
      <protection locked="0"/>
    </xf>
    <xf numFmtId="3" fontId="11" fillId="7" borderId="6" xfId="0" applyNumberFormat="1" applyFont="1" applyFill="1" applyBorder="1" applyProtection="1">
      <protection locked="0"/>
    </xf>
    <xf numFmtId="3" fontId="11" fillId="17" borderId="6" xfId="0" applyNumberFormat="1" applyFont="1" applyFill="1" applyBorder="1" applyProtection="1">
      <protection locked="0"/>
    </xf>
    <xf numFmtId="0" fontId="8" fillId="7" borderId="8" xfId="0" applyFont="1" applyFill="1" applyBorder="1" applyProtection="1">
      <protection locked="0"/>
    </xf>
    <xf numFmtId="0" fontId="8" fillId="7" borderId="8" xfId="0" applyNumberFormat="1" applyFont="1" applyFill="1" applyBorder="1" applyProtection="1">
      <protection locked="0"/>
    </xf>
    <xf numFmtId="3" fontId="8" fillId="7" borderId="8" xfId="0" applyNumberFormat="1" applyFont="1" applyFill="1" applyBorder="1" applyProtection="1">
      <protection locked="0"/>
    </xf>
    <xf numFmtId="0" fontId="8" fillId="7" borderId="6" xfId="0" applyFont="1" applyFill="1" applyBorder="1" applyProtection="1">
      <protection locked="0"/>
    </xf>
    <xf numFmtId="0" fontId="8" fillId="7" borderId="6" xfId="0" applyNumberFormat="1" applyFont="1" applyFill="1" applyBorder="1" applyProtection="1">
      <protection locked="0"/>
    </xf>
    <xf numFmtId="3" fontId="8" fillId="7" borderId="6" xfId="0" applyNumberFormat="1" applyFont="1" applyFill="1" applyBorder="1" applyProtection="1">
      <protection locked="0"/>
    </xf>
    <xf numFmtId="0" fontId="11" fillId="7" borderId="8" xfId="0" applyFont="1" applyFill="1" applyBorder="1" applyProtection="1">
      <protection locked="0"/>
    </xf>
    <xf numFmtId="0" fontId="11" fillId="7" borderId="13" xfId="0" applyFont="1" applyFill="1" applyBorder="1" applyProtection="1">
      <protection locked="0"/>
    </xf>
    <xf numFmtId="0" fontId="11" fillId="7" borderId="6" xfId="0" applyFont="1" applyFill="1" applyBorder="1" applyProtection="1">
      <protection locked="0"/>
    </xf>
    <xf numFmtId="0" fontId="11" fillId="7" borderId="9" xfId="0" applyFont="1" applyFill="1" applyBorder="1" applyProtection="1">
      <protection locked="0"/>
    </xf>
    <xf numFmtId="3" fontId="0" fillId="7" borderId="12" xfId="0" applyNumberFormat="1" applyFill="1" applyBorder="1" applyProtection="1">
      <protection locked="0"/>
    </xf>
    <xf numFmtId="3" fontId="0" fillId="17" borderId="8" xfId="0" applyNumberFormat="1" applyFill="1" applyBorder="1" applyProtection="1">
      <protection locked="0"/>
    </xf>
    <xf numFmtId="3" fontId="0" fillId="7" borderId="8" xfId="0" applyNumberFormat="1" applyFill="1" applyBorder="1" applyProtection="1">
      <protection locked="0"/>
    </xf>
    <xf numFmtId="3" fontId="11" fillId="7" borderId="13" xfId="0" applyNumberFormat="1" applyFont="1" applyFill="1" applyBorder="1" applyProtection="1">
      <protection locked="0"/>
    </xf>
    <xf numFmtId="3" fontId="11" fillId="17" borderId="13" xfId="0" applyNumberFormat="1" applyFont="1" applyFill="1" applyBorder="1" applyProtection="1">
      <protection locked="0"/>
    </xf>
    <xf numFmtId="3" fontId="11" fillId="7" borderId="9" xfId="0" applyNumberFormat="1" applyFont="1" applyFill="1" applyBorder="1" applyProtection="1">
      <protection locked="0"/>
    </xf>
    <xf numFmtId="3" fontId="11" fillId="17" borderId="9" xfId="0" applyNumberFormat="1" applyFont="1" applyFill="1" applyBorder="1" applyProtection="1">
      <protection locked="0"/>
    </xf>
    <xf numFmtId="3" fontId="11" fillId="17" borderId="16" xfId="0" applyNumberFormat="1" applyFont="1" applyFill="1" applyBorder="1" applyProtection="1">
      <protection locked="0"/>
    </xf>
    <xf numFmtId="3" fontId="11" fillId="17" borderId="19" xfId="0" applyNumberFormat="1" applyFont="1" applyFill="1" applyBorder="1" applyProtection="1">
      <protection locked="0"/>
    </xf>
    <xf numFmtId="3" fontId="0" fillId="7" borderId="10" xfId="0" applyNumberFormat="1" applyFill="1" applyBorder="1" applyProtection="1">
      <protection locked="0"/>
    </xf>
    <xf numFmtId="0" fontId="33" fillId="5" borderId="0" xfId="0" applyFont="1" applyFill="1" applyAlignment="1" applyProtection="1">
      <alignment horizontal="center"/>
      <protection hidden="1"/>
    </xf>
    <xf numFmtId="0" fontId="53" fillId="6" borderId="0" xfId="0" applyFont="1" applyFill="1" applyAlignment="1" applyProtection="1">
      <alignment horizontal="center"/>
      <protection hidden="1"/>
    </xf>
    <xf numFmtId="0" fontId="20" fillId="2" borderId="1" xfId="0" applyFont="1" applyFill="1" applyBorder="1" applyAlignment="1" applyProtection="1">
      <protection hidden="1"/>
    </xf>
    <xf numFmtId="0" fontId="11" fillId="2" borderId="1" xfId="0" applyFont="1" applyFill="1" applyBorder="1" applyAlignment="1" applyProtection="1">
      <protection hidden="1"/>
    </xf>
    <xf numFmtId="0" fontId="25" fillId="5" borderId="17" xfId="0" applyFont="1" applyFill="1" applyBorder="1" applyAlignment="1" applyProtection="1">
      <alignment horizontal="center"/>
      <protection hidden="1"/>
    </xf>
    <xf numFmtId="0" fontId="25" fillId="5" borderId="14" xfId="0" applyFont="1" applyFill="1" applyBorder="1" applyAlignment="1" applyProtection="1">
      <alignment horizontal="center"/>
      <protection hidden="1"/>
    </xf>
    <xf numFmtId="0" fontId="14" fillId="2" borderId="1" xfId="0" applyFont="1" applyFill="1" applyBorder="1" applyAlignment="1" applyProtection="1">
      <protection hidden="1"/>
    </xf>
    <xf numFmtId="0" fontId="22" fillId="2" borderId="1" xfId="0" applyFont="1" applyFill="1" applyBorder="1" applyAlignment="1" applyProtection="1">
      <protection hidden="1"/>
    </xf>
    <xf numFmtId="0" fontId="19" fillId="2" borderId="1" xfId="0" applyFont="1" applyFill="1" applyBorder="1" applyAlignment="1" applyProtection="1">
      <protection hidden="1"/>
    </xf>
    <xf numFmtId="0" fontId="33" fillId="5" borderId="14" xfId="0" applyFont="1" applyFill="1" applyBorder="1" applyAlignment="1" applyProtection="1">
      <alignment horizontal="center"/>
      <protection hidden="1"/>
    </xf>
    <xf numFmtId="0" fontId="27" fillId="2" borderId="0" xfId="0" applyFont="1" applyFill="1" applyAlignment="1" applyProtection="1">
      <alignment horizontal="left" wrapText="1"/>
      <protection hidden="1"/>
    </xf>
    <xf numFmtId="0" fontId="27" fillId="2" borderId="12" xfId="0" applyFont="1" applyFill="1" applyBorder="1" applyAlignment="1" applyProtection="1">
      <alignment horizontal="left" wrapText="1"/>
      <protection hidden="1"/>
    </xf>
    <xf numFmtId="0" fontId="33" fillId="5" borderId="13" xfId="0" applyFont="1" applyFill="1" applyBorder="1" applyAlignment="1" applyProtection="1">
      <alignment horizontal="center"/>
      <protection hidden="1"/>
    </xf>
    <xf numFmtId="0" fontId="33" fillId="5" borderId="0" xfId="0" applyFont="1" applyFill="1" applyBorder="1" applyAlignment="1" applyProtection="1">
      <alignment horizontal="center"/>
      <protection hidden="1"/>
    </xf>
    <xf numFmtId="14" fontId="14" fillId="16" borderId="0" xfId="0" applyNumberFormat="1" applyFont="1" applyFill="1" applyBorder="1" applyAlignment="1" applyProtection="1">
      <alignment horizontal="center"/>
      <protection hidden="1"/>
    </xf>
    <xf numFmtId="0" fontId="14" fillId="2" borderId="0" xfId="0" applyFont="1" applyFill="1" applyBorder="1" applyAlignment="1" applyProtection="1">
      <alignment horizontal="center"/>
      <protection hidden="1"/>
    </xf>
    <xf numFmtId="0" fontId="62" fillId="2" borderId="0" xfId="0" applyFont="1" applyFill="1" applyBorder="1" applyAlignment="1" applyProtection="1">
      <alignment horizontal="left" vertical="center" wrapText="1"/>
      <protection hidden="1"/>
    </xf>
    <xf numFmtId="0" fontId="21" fillId="7" borderId="4" xfId="0" applyNumberFormat="1" applyFont="1" applyFill="1" applyBorder="1" applyAlignment="1" applyProtection="1">
      <alignment horizontal="center" vertical="center" wrapText="1"/>
      <protection locked="0"/>
    </xf>
    <xf numFmtId="0" fontId="21" fillId="7" borderId="6" xfId="0" applyNumberFormat="1" applyFont="1" applyFill="1" applyBorder="1" applyAlignment="1" applyProtection="1">
      <alignment horizontal="center" vertical="center" wrapText="1"/>
      <protection locked="0"/>
    </xf>
    <xf numFmtId="166" fontId="14" fillId="0" borderId="8" xfId="0" applyNumberFormat="1" applyFont="1" applyFill="1" applyBorder="1" applyAlignment="1" applyProtection="1">
      <alignment horizontal="center" vertical="top"/>
      <protection hidden="1"/>
    </xf>
    <xf numFmtId="166" fontId="14" fillId="0" borderId="8" xfId="0" applyNumberFormat="1" applyFont="1" applyFill="1" applyBorder="1" applyAlignment="1" applyProtection="1">
      <alignment horizontal="center" vertical="top" wrapText="1"/>
      <protection hidden="1"/>
    </xf>
    <xf numFmtId="0" fontId="28" fillId="2" borderId="0" xfId="0" applyFont="1" applyFill="1" applyBorder="1" applyAlignment="1" applyProtection="1">
      <alignment horizontal="center"/>
      <protection hidden="1"/>
    </xf>
    <xf numFmtId="0" fontId="14" fillId="15" borderId="0" xfId="0" applyFont="1" applyFill="1" applyBorder="1" applyAlignment="1" applyProtection="1">
      <alignment horizontal="center"/>
      <protection hidden="1"/>
    </xf>
    <xf numFmtId="0" fontId="37" fillId="13" borderId="2" xfId="0" applyFont="1" applyFill="1" applyBorder="1" applyAlignment="1" applyProtection="1">
      <alignment horizontal="center"/>
      <protection hidden="1"/>
    </xf>
    <xf numFmtId="0" fontId="37" fillId="13" borderId="11" xfId="0" applyFont="1" applyFill="1" applyBorder="1" applyAlignment="1" applyProtection="1">
      <alignment horizontal="center"/>
      <protection hidden="1"/>
    </xf>
    <xf numFmtId="0" fontId="37" fillId="13" borderId="3" xfId="0" applyFont="1" applyFill="1" applyBorder="1" applyAlignment="1" applyProtection="1">
      <alignment horizontal="center"/>
      <protection hidden="1"/>
    </xf>
    <xf numFmtId="0" fontId="13" fillId="12" borderId="2" xfId="0" applyFont="1" applyFill="1" applyBorder="1" applyAlignment="1" applyProtection="1">
      <alignment horizontal="center"/>
      <protection hidden="1"/>
    </xf>
    <xf numFmtId="0" fontId="13" fillId="12" borderId="11" xfId="0" applyFont="1" applyFill="1" applyBorder="1" applyAlignment="1" applyProtection="1">
      <alignment horizontal="center"/>
      <protection hidden="1"/>
    </xf>
    <xf numFmtId="0" fontId="13" fillId="12" borderId="3" xfId="0" applyFont="1" applyFill="1" applyBorder="1" applyAlignment="1" applyProtection="1">
      <alignment horizontal="center"/>
      <protection hidden="1"/>
    </xf>
    <xf numFmtId="0" fontId="14" fillId="15" borderId="0" xfId="0" applyFont="1" applyFill="1" applyBorder="1" applyProtection="1">
      <protection hidden="1"/>
    </xf>
    <xf numFmtId="0" fontId="14" fillId="2" borderId="0" xfId="0" applyFont="1" applyFill="1" applyBorder="1" applyProtection="1">
      <protection hidden="1"/>
    </xf>
    <xf numFmtId="0" fontId="14" fillId="2" borderId="0" xfId="0" applyFont="1" applyFill="1" applyBorder="1" applyAlignment="1" applyProtection="1">
      <alignment horizontal="center" vertical="center" wrapText="1"/>
      <protection hidden="1"/>
    </xf>
    <xf numFmtId="0" fontId="33" fillId="5" borderId="0" xfId="0" applyFont="1" applyFill="1" applyAlignment="1" applyProtection="1">
      <alignment horizontal="center" vertical="center"/>
      <protection hidden="1"/>
    </xf>
    <xf numFmtId="0" fontId="14"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Alignment="1" applyProtection="1">
      <protection hidden="1"/>
    </xf>
    <xf numFmtId="0" fontId="0" fillId="0" borderId="3" xfId="0" applyBorder="1" applyAlignment="1" applyProtection="1">
      <protection hidden="1"/>
    </xf>
    <xf numFmtId="0" fontId="53" fillId="6" borderId="2" xfId="0" applyFont="1" applyFill="1" applyBorder="1" applyAlignment="1" applyProtection="1">
      <alignment horizontal="center" vertical="center"/>
      <protection hidden="1"/>
    </xf>
    <xf numFmtId="0" fontId="53" fillId="6" borderId="11" xfId="0" applyFont="1" applyFill="1" applyBorder="1" applyAlignment="1" applyProtection="1">
      <alignment horizontal="center" vertical="center"/>
      <protection hidden="1"/>
    </xf>
    <xf numFmtId="0" fontId="53" fillId="6" borderId="3" xfId="0" applyFont="1" applyFill="1" applyBorder="1" applyAlignment="1" applyProtection="1">
      <alignment horizontal="center" vertical="center"/>
      <protection hidden="1"/>
    </xf>
    <xf numFmtId="0" fontId="7" fillId="2" borderId="0" xfId="0" applyFont="1" applyFill="1" applyAlignment="1" applyProtection="1">
      <alignment horizontal="left" vertical="center" wrapText="1"/>
      <protection hidden="1"/>
    </xf>
    <xf numFmtId="0" fontId="7" fillId="2" borderId="0" xfId="0" applyFont="1" applyFill="1" applyAlignment="1" applyProtection="1">
      <alignment horizontal="center" vertical="center"/>
      <protection hidden="1"/>
    </xf>
    <xf numFmtId="0" fontId="7" fillId="0" borderId="0" xfId="0" applyFont="1" applyAlignment="1" applyProtection="1">
      <alignment horizontal="left" vertical="center"/>
      <protection hidden="1"/>
    </xf>
    <xf numFmtId="0" fontId="33" fillId="6" borderId="2" xfId="0" applyFont="1" applyFill="1" applyBorder="1" applyAlignment="1" applyProtection="1">
      <alignment horizontal="center"/>
      <protection hidden="1"/>
    </xf>
    <xf numFmtId="0" fontId="33" fillId="6" borderId="11" xfId="0" applyFont="1" applyFill="1" applyBorder="1" applyAlignment="1" applyProtection="1">
      <alignment horizontal="center"/>
      <protection hidden="1"/>
    </xf>
    <xf numFmtId="0" fontId="33" fillId="6" borderId="3" xfId="0" applyFont="1" applyFill="1" applyBorder="1" applyAlignment="1" applyProtection="1">
      <alignment horizontal="center"/>
      <protection hidden="1"/>
    </xf>
    <xf numFmtId="0" fontId="25" fillId="5" borderId="0" xfId="0" applyFont="1" applyFill="1" applyAlignment="1" applyProtection="1">
      <alignment horizontal="center"/>
      <protection hidden="1"/>
    </xf>
    <xf numFmtId="0" fontId="7" fillId="2" borderId="0" xfId="0" applyFont="1" applyFill="1" applyAlignment="1" applyProtection="1">
      <alignment horizontal="left" vertical="center"/>
      <protection hidden="1"/>
    </xf>
  </cellXfs>
  <cellStyles count="9">
    <cellStyle name="Comma 2" xfId="5"/>
    <cellStyle name="Currency 2" xfId="7"/>
    <cellStyle name="Hyperlink" xfId="1" builtinId="8"/>
    <cellStyle name="Normal" xfId="0" builtinId="0"/>
    <cellStyle name="Normal 2" xfId="2"/>
    <cellStyle name="Normal 3" xfId="3"/>
    <cellStyle name="Normal 4" xfId="4"/>
    <cellStyle name="Normal 5" xfId="8"/>
    <cellStyle name="Percent 2" xfId="6"/>
  </cellStyles>
  <dxfs count="31">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FFFFCC"/>
      <color rgb="FFFFCC00"/>
      <color rgb="FF0000FF"/>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entralbank.gov.cy/media/STDRE_RESIDENTDEFINITION-2008.pdf"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31749</xdr:rowOff>
    </xdr:from>
    <xdr:to>
      <xdr:col>14</xdr:col>
      <xdr:colOff>0</xdr:colOff>
      <xdr:row>29</xdr:row>
      <xdr:rowOff>0</xdr:rowOff>
    </xdr:to>
    <xdr:sp macro="" textlink="">
      <xdr:nvSpPr>
        <xdr:cNvPr id="3" name="TextBox 2"/>
        <xdr:cNvSpPr txBox="1"/>
      </xdr:nvSpPr>
      <xdr:spPr>
        <a:xfrm>
          <a:off x="0" y="1449916"/>
          <a:ext cx="9249833" cy="4349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200" i="1"/>
        </a:p>
        <a:p>
          <a:r>
            <a:rPr lang="en-US" sz="1200" i="1"/>
            <a:t>All Investment</a:t>
          </a:r>
          <a:r>
            <a:rPr lang="en-US" sz="1200" i="1" baseline="0"/>
            <a:t> Firms</a:t>
          </a:r>
          <a:r>
            <a:rPr lang="en-US" sz="1200" i="1"/>
            <a:t> are required to complete this questionnaire</a:t>
          </a:r>
          <a:r>
            <a:rPr lang="en-US" sz="1200" i="1" baseline="0"/>
            <a:t> </a:t>
          </a:r>
          <a:r>
            <a:rPr lang="en-US" sz="1200" b="1" i="1">
              <a:solidFill>
                <a:sysClr val="windowText" lastClr="000000"/>
              </a:solidFill>
            </a:rPr>
            <a:t>(Form T144/002</a:t>
          </a:r>
          <a:r>
            <a:rPr lang="el-GR" sz="1200" i="1"/>
            <a:t>)</a:t>
          </a:r>
          <a:r>
            <a:rPr lang="en-US" sz="1200" i="1"/>
            <a:t>.</a:t>
          </a:r>
          <a:r>
            <a:rPr lang="en-US" sz="1200" i="1" baseline="0"/>
            <a:t> </a:t>
          </a:r>
          <a:r>
            <a:rPr lang="en-US" sz="1200" i="1"/>
            <a:t>This information will be used for CySEC's on-going monitoring and analysis.</a:t>
          </a:r>
        </a:p>
        <a:p>
          <a:endParaRPr lang="en-US" sz="1200" i="1"/>
        </a:p>
        <a:p>
          <a:r>
            <a:rPr lang="en-US" sz="1200"/>
            <a:t>Below are some general instructions you should take into consideration for the completion</a:t>
          </a:r>
          <a:r>
            <a:rPr lang="en-US" sz="1200" baseline="0"/>
            <a:t> </a:t>
          </a:r>
          <a:r>
            <a:rPr lang="en-US" sz="1200"/>
            <a:t>of this</a:t>
          </a:r>
          <a:r>
            <a:rPr lang="en-US" sz="1200" baseline="0"/>
            <a:t> </a:t>
          </a:r>
          <a:r>
            <a:rPr lang="en-US" sz="1200"/>
            <a:t>workbook.</a:t>
          </a:r>
        </a:p>
        <a:p>
          <a:endParaRPr lang="en-US" sz="1200"/>
        </a:p>
        <a:p>
          <a:r>
            <a:rPr lang="en-US" sz="1200"/>
            <a:t>You are kindly requested to complete the following sections of this workbook. </a:t>
          </a:r>
          <a:r>
            <a:rPr lang="en-US" sz="1200" b="1"/>
            <a:t>The basis for the preparation of the data to be reported is SINGLE</a:t>
          </a:r>
          <a:r>
            <a:rPr lang="en-US" sz="1200"/>
            <a:t>. Each section refers to certain information</a:t>
          </a:r>
          <a:r>
            <a:rPr lang="en-US" sz="1200" baseline="0"/>
            <a:t> </a:t>
          </a:r>
          <a:r>
            <a:rPr lang="en-US" sz="1200"/>
            <a:t>on different areas, as follows:</a:t>
          </a:r>
        </a:p>
        <a:p>
          <a:endParaRPr lang="en-US" sz="12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1. </a:t>
          </a:r>
          <a:r>
            <a:rPr lang="en-US" sz="1200" b="1">
              <a:solidFill>
                <a:schemeClr val="dk1"/>
              </a:solidFill>
              <a:effectLst/>
              <a:latin typeface="+mn-lt"/>
              <a:ea typeface="+mn-ea"/>
              <a:cs typeface="+mn-cs"/>
            </a:rPr>
            <a:t>General Info</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General Information</a:t>
          </a:r>
          <a:endParaRPr lang="el-GR"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2. </a:t>
          </a:r>
          <a:r>
            <a:rPr lang="en-US" sz="1200" b="1">
              <a:solidFill>
                <a:schemeClr val="dk1"/>
              </a:solidFill>
              <a:effectLst/>
              <a:latin typeface="+mn-lt"/>
              <a:ea typeface="+mn-ea"/>
              <a:cs typeface="+mn-cs"/>
            </a:rPr>
            <a:t>Section A</a:t>
          </a:r>
          <a:r>
            <a:rPr lang="en-US" sz="1200">
              <a:solidFill>
                <a:schemeClr val="dk1"/>
              </a:solidFill>
              <a:effectLst/>
              <a:latin typeface="+mn-lt"/>
              <a:ea typeface="+mn-ea"/>
              <a:cs typeface="+mn-cs"/>
            </a:rPr>
            <a:t>: </a:t>
          </a:r>
          <a:r>
            <a:rPr lang="en-US" sz="1200" baseline="0">
              <a:solidFill>
                <a:schemeClr val="dk1"/>
              </a:solidFill>
              <a:effectLst/>
              <a:latin typeface="+mn-lt"/>
              <a:ea typeface="+mn-ea"/>
              <a:cs typeface="+mn-cs"/>
            </a:rPr>
            <a:t>General questions</a:t>
          </a:r>
          <a:endParaRPr lang="el-GR" sz="1200">
            <a:effectLst/>
          </a:endParaRPr>
        </a:p>
        <a:p>
          <a:r>
            <a:rPr lang="en-US" sz="1200">
              <a:solidFill>
                <a:schemeClr val="dk1"/>
              </a:solidFill>
              <a:effectLst/>
              <a:latin typeface="+mn-lt"/>
              <a:ea typeface="+mn-ea"/>
              <a:cs typeface="+mn-cs"/>
            </a:rPr>
            <a:t>3. </a:t>
          </a:r>
          <a:r>
            <a:rPr lang="en-US" sz="1200" b="1">
              <a:solidFill>
                <a:schemeClr val="dk1"/>
              </a:solidFill>
              <a:effectLst/>
              <a:latin typeface="+mn-lt"/>
              <a:ea typeface="+mn-ea"/>
              <a:cs typeface="+mn-cs"/>
            </a:rPr>
            <a:t>Section</a:t>
          </a:r>
          <a:r>
            <a:rPr lang="en-US" sz="1200" b="1" baseline="0">
              <a:solidFill>
                <a:schemeClr val="dk1"/>
              </a:solidFill>
              <a:effectLst/>
              <a:latin typeface="+mn-lt"/>
              <a:ea typeface="+mn-ea"/>
              <a:cs typeface="+mn-cs"/>
            </a:rPr>
            <a:t> B: </a:t>
          </a:r>
          <a:r>
            <a:rPr lang="en-US" sz="1200" b="0" baseline="0">
              <a:solidFill>
                <a:schemeClr val="dk1"/>
              </a:solidFill>
              <a:effectLst/>
              <a:latin typeface="+mn-lt"/>
              <a:ea typeface="+mn-ea"/>
              <a:cs typeface="+mn-cs"/>
            </a:rPr>
            <a:t>Clients' Funds Balances by Geographical Analysis of Clients' Residence</a:t>
          </a:r>
          <a:endParaRPr lang="el-GR" sz="1200" b="0">
            <a:effectLst/>
          </a:endParaRPr>
        </a:p>
        <a:p>
          <a:r>
            <a:rPr lang="en-US" sz="1200" baseline="0">
              <a:solidFill>
                <a:schemeClr val="dk1"/>
              </a:solidFill>
              <a:effectLst/>
              <a:latin typeface="+mn-lt"/>
              <a:ea typeface="+mn-ea"/>
              <a:cs typeface="+mn-cs"/>
            </a:rPr>
            <a:t>4. </a:t>
          </a:r>
          <a:r>
            <a:rPr lang="en-US" sz="1200" b="1" baseline="0">
              <a:solidFill>
                <a:schemeClr val="dk1"/>
              </a:solidFill>
              <a:effectLst/>
              <a:latin typeface="+mn-lt"/>
              <a:ea typeface="+mn-ea"/>
              <a:cs typeface="+mn-cs"/>
            </a:rPr>
            <a:t>Section C</a:t>
          </a:r>
          <a:r>
            <a:rPr lang="en-US" sz="1200" baseline="0">
              <a:solidFill>
                <a:schemeClr val="dk1"/>
              </a:solidFill>
              <a:effectLst/>
              <a:latin typeface="+mn-lt"/>
              <a:ea typeface="+mn-ea"/>
              <a:cs typeface="+mn-cs"/>
            </a:rPr>
            <a:t>: Analysis of Clients' Funds</a:t>
          </a:r>
          <a:endParaRPr lang="el-GR" sz="1200">
            <a:effectLst/>
          </a:endParaRPr>
        </a:p>
        <a:p>
          <a:r>
            <a:rPr lang="en-US" sz="1200" baseline="0">
              <a:solidFill>
                <a:schemeClr val="dk1"/>
              </a:solidFill>
              <a:effectLst/>
              <a:latin typeface="+mn-lt"/>
              <a:ea typeface="+mn-ea"/>
              <a:cs typeface="+mn-cs"/>
            </a:rPr>
            <a:t>5. </a:t>
          </a:r>
          <a:r>
            <a:rPr lang="en-US" sz="1200" b="1" baseline="0">
              <a:solidFill>
                <a:schemeClr val="dk1"/>
              </a:solidFill>
              <a:effectLst/>
              <a:latin typeface="+mn-lt"/>
              <a:ea typeface="+mn-ea"/>
              <a:cs typeface="+mn-cs"/>
            </a:rPr>
            <a:t>Section D(1)</a:t>
          </a:r>
          <a:r>
            <a:rPr lang="en-US" sz="1200" baseline="0">
              <a:solidFill>
                <a:schemeClr val="dk1"/>
              </a:solidFill>
              <a:effectLst/>
              <a:latin typeface="+mn-lt"/>
              <a:ea typeface="+mn-ea"/>
              <a:cs typeface="+mn-cs"/>
            </a:rPr>
            <a:t>: Clients' Financial Instruments analysed per Type of Instrument (as per LAW 144(I)/2007)</a:t>
          </a:r>
        </a:p>
        <a:p>
          <a:r>
            <a:rPr lang="en-US" sz="1200" baseline="0">
              <a:solidFill>
                <a:schemeClr val="dk1"/>
              </a:solidFill>
              <a:effectLst/>
              <a:latin typeface="+mn-lt"/>
              <a:ea typeface="+mn-ea"/>
              <a:cs typeface="+mn-cs"/>
            </a:rPr>
            <a:t>6</a:t>
          </a:r>
          <a:r>
            <a:rPr lang="en-US" sz="1200" b="1" baseline="0">
              <a:solidFill>
                <a:schemeClr val="dk1"/>
              </a:solidFill>
              <a:effectLst/>
              <a:latin typeface="+mn-lt"/>
              <a:ea typeface="+mn-ea"/>
              <a:cs typeface="+mn-cs"/>
            </a:rPr>
            <a:t>. Section D(2): </a:t>
          </a:r>
          <a:r>
            <a:rPr lang="en-US" sz="1200" baseline="0">
              <a:solidFill>
                <a:schemeClr val="dk1"/>
              </a:solidFill>
              <a:latin typeface="+mn-lt"/>
              <a:ea typeface="+mn-ea"/>
              <a:cs typeface="+mn-cs"/>
            </a:rPr>
            <a:t>Clients' Financial Instruments analysed per Type of Instrument (other categories)</a:t>
          </a: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7. </a:t>
          </a:r>
          <a:r>
            <a:rPr lang="en-US" sz="1200" b="1" baseline="0">
              <a:solidFill>
                <a:schemeClr val="dk1"/>
              </a:solidFill>
              <a:effectLst/>
              <a:latin typeface="+mn-lt"/>
              <a:ea typeface="+mn-ea"/>
              <a:cs typeface="+mn-cs"/>
            </a:rPr>
            <a:t>Section E</a:t>
          </a:r>
          <a:r>
            <a:rPr lang="en-US" sz="1200" baseline="0">
              <a:solidFill>
                <a:schemeClr val="dk1"/>
              </a:solidFill>
              <a:effectLst/>
              <a:latin typeface="+mn-lt"/>
              <a:ea typeface="+mn-ea"/>
              <a:cs typeface="+mn-cs"/>
            </a:rPr>
            <a:t>: Sectoral Analysis for Clients that are Resident in Cyprus</a:t>
          </a:r>
        </a:p>
        <a:p>
          <a:pPr marL="0" marR="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8. </a:t>
          </a:r>
          <a:r>
            <a:rPr lang="en-US" sz="1200" b="1" baseline="0">
              <a:solidFill>
                <a:schemeClr val="dk1"/>
              </a:solidFill>
              <a:effectLst/>
              <a:latin typeface="+mn-lt"/>
              <a:ea typeface="+mn-ea"/>
              <a:cs typeface="+mn-cs"/>
            </a:rPr>
            <a:t>Section F: </a:t>
          </a:r>
          <a:r>
            <a:rPr lang="en-US" sz="1200" b="0" baseline="0">
              <a:solidFill>
                <a:schemeClr val="dk1"/>
              </a:solidFill>
              <a:effectLst/>
              <a:latin typeface="+mn-lt"/>
              <a:ea typeface="+mn-ea"/>
              <a:cs typeface="+mn-cs"/>
            </a:rPr>
            <a:t>Volume by Geographical Analysis of Clients' Residence</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9. </a:t>
          </a:r>
          <a:r>
            <a:rPr lang="en-US" sz="1200" b="1" baseline="0">
              <a:solidFill>
                <a:schemeClr val="dk1"/>
              </a:solidFill>
              <a:effectLst/>
              <a:latin typeface="+mn-lt"/>
              <a:ea typeface="+mn-ea"/>
              <a:cs typeface="+mn-cs"/>
            </a:rPr>
            <a:t>Section G: </a:t>
          </a:r>
          <a:r>
            <a:rPr lang="en-US" sz="1200" b="0" baseline="0">
              <a:solidFill>
                <a:schemeClr val="dk1"/>
              </a:solidFill>
              <a:effectLst/>
              <a:latin typeface="+mn-lt"/>
              <a:ea typeface="+mn-ea"/>
              <a:cs typeface="+mn-cs"/>
            </a:rPr>
            <a:t>Income Statement</a:t>
          </a:r>
        </a:p>
        <a:p>
          <a:pPr marL="0" marR="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10. </a:t>
          </a:r>
          <a:r>
            <a:rPr lang="en-US" sz="1200" b="1" baseline="0">
              <a:solidFill>
                <a:schemeClr val="dk1"/>
              </a:solidFill>
              <a:effectLst/>
              <a:latin typeface="+mn-lt"/>
              <a:ea typeface="+mn-ea"/>
              <a:cs typeface="+mn-cs"/>
            </a:rPr>
            <a:t>Section H: </a:t>
          </a:r>
          <a:r>
            <a:rPr lang="en-US" sz="1200" b="0" baseline="0">
              <a:solidFill>
                <a:schemeClr val="dk1"/>
              </a:solidFill>
              <a:effectLst/>
              <a:latin typeface="+mn-lt"/>
              <a:ea typeface="+mn-ea"/>
              <a:cs typeface="+mn-cs"/>
            </a:rPr>
            <a:t>Statement of Financial Position</a:t>
          </a:r>
        </a:p>
        <a:p>
          <a:r>
            <a:rPr lang="en-US" sz="1200" b="0">
              <a:effectLst/>
            </a:rPr>
            <a:t>11. </a:t>
          </a:r>
          <a:r>
            <a:rPr lang="en-US" sz="1200" b="1">
              <a:effectLst/>
            </a:rPr>
            <a:t>Validation</a:t>
          </a:r>
          <a:r>
            <a:rPr lang="en-US" sz="1200" b="1" baseline="0">
              <a:effectLst/>
            </a:rPr>
            <a:t> Tests</a:t>
          </a:r>
          <a:endParaRPr lang="en-US" sz="1200" b="0">
            <a:effectLst/>
          </a:endParaRPr>
        </a:p>
        <a:p>
          <a:r>
            <a:rPr lang="en-US" sz="1200">
              <a:effectLst/>
            </a:rPr>
            <a:t>12. </a:t>
          </a:r>
          <a:r>
            <a:rPr lang="en-US" sz="1200" b="1">
              <a:effectLst/>
            </a:rPr>
            <a:t>Definitions</a:t>
          </a:r>
        </a:p>
        <a:p>
          <a:r>
            <a:rPr lang="en-US" sz="1200">
              <a:effectLst/>
            </a:rPr>
            <a:t>13. </a:t>
          </a:r>
          <a:r>
            <a:rPr lang="en-US" sz="1200" b="1">
              <a:effectLst/>
            </a:rPr>
            <a:t>Allowed</a:t>
          </a:r>
          <a:r>
            <a:rPr lang="en-US" sz="1200" b="1" baseline="0">
              <a:effectLst/>
            </a:rPr>
            <a:t> Values</a:t>
          </a:r>
          <a:endParaRPr lang="en-US" sz="1200" b="1">
            <a:effectLst/>
          </a:endParaRPr>
        </a:p>
        <a:p>
          <a:endParaRPr lang="el-GR" sz="1200">
            <a:effectLst/>
          </a:endParaRPr>
        </a:p>
        <a:p>
          <a:endParaRPr lang="en-US" sz="1200"/>
        </a:p>
        <a:p>
          <a:endParaRPr lang="en-US" sz="1200" b="0" i="0" u="none" strike="noStrike">
            <a:solidFill>
              <a:schemeClr val="dk1"/>
            </a:solidFill>
            <a:effectLst/>
            <a:latin typeface="+mn-lt"/>
            <a:ea typeface="+mn-ea"/>
            <a:cs typeface="+mn-cs"/>
          </a:endParaRPr>
        </a:p>
        <a:p>
          <a:r>
            <a:rPr lang="en-US" sz="1200"/>
            <a:t> </a:t>
          </a:r>
        </a:p>
        <a:p>
          <a:endParaRPr lang="en-US" sz="1200"/>
        </a:p>
      </xdr:txBody>
    </xdr:sp>
    <xdr:clientData/>
  </xdr:twoCellAnchor>
  <xdr:twoCellAnchor editAs="oneCell">
    <xdr:from>
      <xdr:col>11</xdr:col>
      <xdr:colOff>9525</xdr:colOff>
      <xdr:row>0</xdr:row>
      <xdr:rowOff>9525</xdr:rowOff>
    </xdr:from>
    <xdr:to>
      <xdr:col>13</xdr:col>
      <xdr:colOff>581025</xdr:colOff>
      <xdr:row>4</xdr:row>
      <xdr:rowOff>102658</xdr:rowOff>
    </xdr:to>
    <xdr:pic>
      <xdr:nvPicPr>
        <xdr:cNvPr id="5"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391400" y="9525"/>
          <a:ext cx="1790700" cy="1000125"/>
        </a:xfrm>
        <a:prstGeom prst="rect">
          <a:avLst/>
        </a:prstGeom>
        <a:noFill/>
      </xdr:spPr>
    </xdr:pic>
    <xdr:clientData/>
  </xdr:twoCellAnchor>
  <xdr:twoCellAnchor>
    <xdr:from>
      <xdr:col>0</xdr:col>
      <xdr:colOff>15875</xdr:colOff>
      <xdr:row>36</xdr:row>
      <xdr:rowOff>63500</xdr:rowOff>
    </xdr:from>
    <xdr:to>
      <xdr:col>14</xdr:col>
      <xdr:colOff>12699</xdr:colOff>
      <xdr:row>63</xdr:row>
      <xdr:rowOff>190499</xdr:rowOff>
    </xdr:to>
    <xdr:sp macro="" textlink="">
      <xdr:nvSpPr>
        <xdr:cNvPr id="2" name="TextBox 1"/>
        <xdr:cNvSpPr txBox="1"/>
      </xdr:nvSpPr>
      <xdr:spPr>
        <a:xfrm>
          <a:off x="15875" y="7366000"/>
          <a:ext cx="9246657" cy="5270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i="0">
              <a:solidFill>
                <a:schemeClr val="dk1"/>
              </a:solidFill>
              <a:effectLst/>
              <a:latin typeface="+mn-lt"/>
              <a:ea typeface="+mn-ea"/>
              <a:cs typeface="+mn-cs"/>
            </a:rPr>
            <a:t>Please complete all yellow</a:t>
          </a:r>
          <a:r>
            <a:rPr lang="en-US" sz="1200" b="0" i="0" baseline="0">
              <a:solidFill>
                <a:schemeClr val="dk1"/>
              </a:solidFill>
              <a:effectLst/>
              <a:latin typeface="+mn-lt"/>
              <a:ea typeface="+mn-ea"/>
              <a:cs typeface="+mn-cs"/>
            </a:rPr>
            <a:t> and green</a:t>
          </a:r>
          <a:r>
            <a:rPr lang="en-US" sz="1200" b="0" i="0">
              <a:solidFill>
                <a:schemeClr val="dk1"/>
              </a:solidFill>
              <a:effectLst/>
              <a:latin typeface="+mn-lt"/>
              <a:ea typeface="+mn-ea"/>
              <a:cs typeface="+mn-cs"/>
            </a:rPr>
            <a:t> cells.</a:t>
          </a:r>
          <a:r>
            <a:rPr lang="en-US" sz="1200">
              <a:solidFill>
                <a:schemeClr val="dk1"/>
              </a:solidFill>
              <a:effectLst/>
              <a:latin typeface="+mn-lt"/>
              <a:ea typeface="+mn-ea"/>
              <a:cs typeface="+mn-cs"/>
            </a:rPr>
            <a:t> </a:t>
          </a:r>
        </a:p>
        <a:p>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 </a:t>
          </a:r>
          <a:r>
            <a:rPr lang="en-US" sz="1200" b="0" i="0">
              <a:solidFill>
                <a:schemeClr val="dk1"/>
              </a:solidFill>
              <a:effectLst/>
              <a:latin typeface="+mn-lt"/>
              <a:ea typeface="+mn-ea"/>
              <a:cs typeface="+mn-cs"/>
            </a:rPr>
            <a:t>If the question is not applicable please insert :</a:t>
          </a:r>
          <a:endParaRPr lang="el-GR" sz="1200">
            <a:effectLst/>
            <a:latin typeface="+mn-lt"/>
          </a:endParaRPr>
        </a:p>
        <a:p>
          <a:r>
            <a:rPr lang="en-US" sz="1200">
              <a:solidFill>
                <a:schemeClr val="dk1"/>
              </a:solidFill>
              <a:effectLst/>
              <a:latin typeface="+mn-lt"/>
              <a:ea typeface="+mn-ea"/>
              <a:cs typeface="+mn-cs"/>
            </a:rPr>
            <a:t> </a:t>
          </a:r>
          <a:r>
            <a:rPr lang="en-US" sz="1200" b="0" i="0">
              <a:solidFill>
                <a:schemeClr val="dk1"/>
              </a:solidFill>
              <a:effectLst/>
              <a:latin typeface="+mn-lt"/>
              <a:ea typeface="+mn-ea"/>
              <a:cs typeface="+mn-cs"/>
            </a:rPr>
            <a:t>■ "NA" - where a text response is required, or</a:t>
          </a:r>
          <a:r>
            <a:rPr lang="en-US" sz="1200">
              <a:solidFill>
                <a:schemeClr val="dk1"/>
              </a:solidFill>
              <a:effectLst/>
              <a:latin typeface="+mn-lt"/>
              <a:ea typeface="+mn-ea"/>
              <a:cs typeface="+mn-cs"/>
            </a:rPr>
            <a:t> </a:t>
          </a:r>
        </a:p>
        <a:p>
          <a:endParaRPr lang="en-US" sz="12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i="0">
              <a:solidFill>
                <a:schemeClr val="dk1"/>
              </a:solidFill>
              <a:effectLst/>
              <a:latin typeface="+mn-lt"/>
              <a:ea typeface="+mn-ea"/>
              <a:cs typeface="+mn-cs"/>
            </a:rPr>
            <a:t>If the answer</a:t>
          </a:r>
          <a:r>
            <a:rPr lang="en-US" sz="1200" b="0" i="0" baseline="0">
              <a:solidFill>
                <a:schemeClr val="dk1"/>
              </a:solidFill>
              <a:effectLst/>
              <a:latin typeface="+mn-lt"/>
              <a:ea typeface="+mn-ea"/>
              <a:cs typeface="+mn-cs"/>
            </a:rPr>
            <a:t> </a:t>
          </a:r>
          <a:r>
            <a:rPr lang="en-US" sz="1200">
              <a:solidFill>
                <a:schemeClr val="dk1"/>
              </a:solidFill>
              <a:effectLst/>
              <a:latin typeface="+mn-lt"/>
              <a:ea typeface="+mn-ea"/>
              <a:cs typeface="+mn-cs"/>
            </a:rPr>
            <a:t>is zero</a:t>
          </a:r>
          <a:r>
            <a:rPr lang="en-US" sz="1200" baseline="0">
              <a:solidFill>
                <a:schemeClr val="dk1"/>
              </a:solidFill>
              <a:effectLst/>
              <a:latin typeface="+mn-lt"/>
              <a:ea typeface="+mn-ea"/>
              <a:cs typeface="+mn-cs"/>
            </a:rPr>
            <a:t>, please insert</a:t>
          </a:r>
          <a:endParaRPr lang="el-GR" sz="1200">
            <a:effectLst/>
            <a:latin typeface="+mn-lt"/>
          </a:endParaRPr>
        </a:p>
        <a:p>
          <a:r>
            <a:rPr lang="en-US" sz="1200" b="0" i="0">
              <a:solidFill>
                <a:schemeClr val="dk1"/>
              </a:solidFill>
              <a:effectLst/>
              <a:latin typeface="+mn-lt"/>
              <a:ea typeface="+mn-ea"/>
              <a:cs typeface="+mn-cs"/>
            </a:rPr>
            <a:t>■ "0" - where a numerical response is required.</a:t>
          </a:r>
        </a:p>
        <a:p>
          <a:endParaRPr lang="en-US" sz="1200" b="1" i="0">
            <a:solidFill>
              <a:schemeClr val="dk1"/>
            </a:solidFill>
            <a:effectLst/>
            <a:latin typeface="+mn-lt"/>
            <a:ea typeface="+mn-ea"/>
            <a:cs typeface="+mn-cs"/>
          </a:endParaRPr>
        </a:p>
        <a:p>
          <a:r>
            <a:rPr lang="en-US" sz="1400" b="1" i="0">
              <a:solidFill>
                <a:schemeClr val="dk1"/>
              </a:solidFill>
              <a:effectLst/>
              <a:latin typeface="+mn-lt"/>
              <a:ea typeface="+mn-ea"/>
              <a:cs typeface="+mn-cs"/>
            </a:rPr>
            <a:t>Do not leave any yellow/green cells blank</a:t>
          </a:r>
          <a:r>
            <a:rPr lang="en-US" sz="1400">
              <a:solidFill>
                <a:schemeClr val="dk1"/>
              </a:solidFill>
              <a:effectLst/>
              <a:latin typeface="+mn-lt"/>
              <a:ea typeface="+mn-ea"/>
              <a:cs typeface="+mn-cs"/>
            </a:rPr>
            <a:t>.</a:t>
          </a:r>
        </a:p>
        <a:p>
          <a:endParaRPr lang="en-US" sz="1400">
            <a:solidFill>
              <a:schemeClr val="dk1"/>
            </a:solidFill>
            <a:effectLst/>
            <a:latin typeface="+mn-lt"/>
            <a:ea typeface="+mn-ea"/>
            <a:cs typeface="+mn-cs"/>
          </a:endParaRPr>
        </a:p>
        <a:p>
          <a:r>
            <a:rPr lang="en-US" sz="1200" b="1" i="0">
              <a:solidFill>
                <a:schemeClr val="dk1"/>
              </a:solidFill>
              <a:effectLst/>
              <a:latin typeface="+mn-lt"/>
              <a:ea typeface="+mn-ea"/>
              <a:cs typeface="+mn-cs"/>
            </a:rPr>
            <a:t>Amounts should be completed / reported in Euro (€)</a:t>
          </a:r>
          <a:r>
            <a:rPr lang="en-US" sz="1200" b="0" i="0">
              <a:solidFill>
                <a:schemeClr val="dk1"/>
              </a:solidFill>
              <a:effectLst/>
              <a:latin typeface="+mn-lt"/>
              <a:ea typeface="+mn-ea"/>
              <a:cs typeface="+mn-cs"/>
            </a:rPr>
            <a:t> (also indicated as the reporting currency in Section A). </a:t>
          </a:r>
        </a:p>
        <a:p>
          <a:r>
            <a:rPr lang="en-US" sz="1200" b="0" i="0">
              <a:solidFill>
                <a:schemeClr val="dk1"/>
              </a:solidFill>
              <a:effectLst/>
              <a:latin typeface="+mn-lt"/>
              <a:ea typeface="+mn-ea"/>
              <a:cs typeface="+mn-cs"/>
            </a:rPr>
            <a:t>Please use the exchange rate published in the website of the</a:t>
          </a:r>
          <a:r>
            <a:rPr lang="en-US" sz="1200" b="0" i="0" baseline="0">
              <a:solidFill>
                <a:schemeClr val="dk1"/>
              </a:solidFill>
              <a:effectLst/>
              <a:latin typeface="+mn-lt"/>
              <a:ea typeface="+mn-ea"/>
              <a:cs typeface="+mn-cs"/>
            </a:rPr>
            <a:t> </a:t>
          </a:r>
          <a:r>
            <a:rPr lang="en-US" sz="1200" b="0" i="0">
              <a:solidFill>
                <a:schemeClr val="dk1"/>
              </a:solidFill>
              <a:effectLst/>
              <a:latin typeface="+mn-lt"/>
              <a:ea typeface="+mn-ea"/>
              <a:cs typeface="+mn-cs"/>
            </a:rPr>
            <a:t>European Central Bank: www.ecb.int/stats/exchange/eurofxref/html/index.en.html#downloads under 'All bilateral exchange rates times series' with the frequency 'Daily', </a:t>
          </a:r>
        </a:p>
        <a:p>
          <a:r>
            <a:rPr lang="en-US" sz="1200" b="0" i="0">
              <a:solidFill>
                <a:schemeClr val="dk1"/>
              </a:solidFill>
              <a:effectLst/>
              <a:latin typeface="+mn-lt"/>
              <a:ea typeface="+mn-ea"/>
              <a:cs typeface="+mn-cs"/>
            </a:rPr>
            <a:t>as at the reference date.</a:t>
          </a:r>
        </a:p>
        <a:p>
          <a:endParaRPr lang="en-US" sz="1200" b="1" i="0">
            <a:solidFill>
              <a:schemeClr val="dk1"/>
            </a:solidFill>
            <a:effectLst/>
            <a:latin typeface="+mn-lt"/>
            <a:ea typeface="+mn-ea"/>
            <a:cs typeface="+mn-cs"/>
          </a:endParaRPr>
        </a:p>
        <a:p>
          <a:r>
            <a:rPr lang="en-US" sz="1200" b="1" i="0">
              <a:solidFill>
                <a:schemeClr val="dk1"/>
              </a:solidFill>
              <a:effectLst/>
              <a:latin typeface="+mn-lt"/>
              <a:ea typeface="+mn-ea"/>
              <a:cs typeface="+mn-cs"/>
            </a:rPr>
            <a:t>Amounts should be reported in EUR (round up to the nearest Euro).  </a:t>
          </a:r>
          <a:endParaRPr lang="el-GR" sz="1200" b="1" i="0">
            <a:solidFill>
              <a:schemeClr val="dk1"/>
            </a:solidFill>
            <a:effectLst/>
            <a:latin typeface="+mn-lt"/>
            <a:ea typeface="+mn-ea"/>
            <a:cs typeface="+mn-cs"/>
          </a:endParaRPr>
        </a:p>
        <a:p>
          <a:r>
            <a:rPr lang="en-US" sz="1200" b="0" i="0">
              <a:solidFill>
                <a:schemeClr val="dk1"/>
              </a:solidFill>
              <a:latin typeface="+mn-lt"/>
              <a:ea typeface="+mn-ea"/>
              <a:cs typeface="+mn-cs"/>
            </a:rPr>
            <a:t>For example, for five thousands please insert 5000. If you have a number of 2.121.516,25</a:t>
          </a:r>
          <a:r>
            <a:rPr lang="en-US" sz="1200" b="0" i="0" baseline="0">
              <a:solidFill>
                <a:schemeClr val="dk1"/>
              </a:solidFill>
              <a:latin typeface="+mn-lt"/>
              <a:ea typeface="+mn-ea"/>
              <a:cs typeface="+mn-cs"/>
            </a:rPr>
            <a:t> then you should report 2.121.516.</a:t>
          </a:r>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Before submission, it must be ensured that the Summary Result in the tab "Validation</a:t>
          </a:r>
          <a:r>
            <a:rPr lang="en-US" sz="1200" b="1" i="0" baseline="0">
              <a:solidFill>
                <a:schemeClr val="dk1"/>
              </a:solidFill>
              <a:effectLst/>
              <a:latin typeface="+mn-lt"/>
              <a:ea typeface="+mn-ea"/>
              <a:cs typeface="+mn-cs"/>
            </a:rPr>
            <a:t> Tests</a:t>
          </a:r>
          <a:r>
            <a:rPr lang="en-US" sz="1200" b="1" i="0">
              <a:solidFill>
                <a:schemeClr val="dk1"/>
              </a:solidFill>
              <a:effectLst/>
              <a:latin typeface="+mn-lt"/>
              <a:ea typeface="+mn-ea"/>
              <a:cs typeface="+mn-cs"/>
            </a:rPr>
            <a:t>" indicates 'Validated'. </a:t>
          </a:r>
        </a:p>
        <a:p>
          <a:r>
            <a:rPr lang="en-US" sz="1200" b="0" i="0">
              <a:solidFill>
                <a:schemeClr val="dk1"/>
              </a:solidFill>
              <a:effectLst/>
              <a:latin typeface="+mn-lt"/>
              <a:ea typeface="+mn-ea"/>
              <a:cs typeface="+mn-cs"/>
            </a:rPr>
            <a:t>This ensures that all control checks in the aforesaid tab indicate 'TRUE'. Kindly note, that an explanation for each control test is provided.</a:t>
          </a:r>
        </a:p>
        <a:p>
          <a:endParaRPr lang="en-US" sz="1200" b="0" i="0">
            <a:solidFill>
              <a:schemeClr val="dk1"/>
            </a:solidFill>
            <a:effectLst/>
            <a:latin typeface="+mn-lt"/>
            <a:ea typeface="+mn-ea"/>
            <a:cs typeface="+mn-cs"/>
          </a:endParaRPr>
        </a:p>
        <a:p>
          <a:r>
            <a:rPr lang="en-US" sz="1200" b="1" i="0">
              <a:solidFill>
                <a:schemeClr val="dk1"/>
              </a:solidFill>
              <a:effectLst/>
              <a:latin typeface="+mn-lt"/>
              <a:ea typeface="+mn-ea"/>
              <a:cs typeface="+mn-cs"/>
            </a:rPr>
            <a:t>Reference date is the date as at the end of the reporting period </a:t>
          </a:r>
          <a:r>
            <a:rPr lang="en-US" sz="1200" b="0" i="0">
              <a:solidFill>
                <a:schemeClr val="dk1"/>
              </a:solidFill>
              <a:effectLst/>
              <a:latin typeface="+mn-lt"/>
              <a:ea typeface="+mn-ea"/>
              <a:cs typeface="+mn-cs"/>
            </a:rPr>
            <a:t>e.g. if the reporting period is 01/10/2016-31/12/2016, the reference date is 31/12/2016.</a:t>
          </a:r>
          <a:r>
            <a:rPr lang="en-US" sz="1200">
              <a:solidFill>
                <a:schemeClr val="dk1"/>
              </a:solidFill>
              <a:effectLst/>
              <a:latin typeface="+mn-lt"/>
              <a:ea typeface="+mn-ea"/>
              <a:cs typeface="+mn-cs"/>
            </a:rPr>
            <a:t> </a:t>
          </a:r>
        </a:p>
        <a:p>
          <a:endParaRPr lang="en-US" sz="1200" b="1" i="0">
            <a:solidFill>
              <a:schemeClr val="dk1"/>
            </a:solidFill>
            <a:effectLst/>
            <a:latin typeface="+mn-lt"/>
            <a:ea typeface="+mn-ea"/>
            <a:cs typeface="+mn-cs"/>
          </a:endParaRPr>
        </a:p>
        <a:p>
          <a:r>
            <a:rPr lang="en-US" sz="1400" b="1" i="0">
              <a:solidFill>
                <a:schemeClr val="dk1"/>
              </a:solidFill>
              <a:effectLst/>
              <a:latin typeface="+mn-lt"/>
              <a:ea typeface="+mn-ea"/>
              <a:cs typeface="+mn-cs"/>
            </a:rPr>
            <a:t>The Excel® must be of 2007 version and onwards.  Please make sure that the Formulas -&gt;</a:t>
          </a:r>
          <a:r>
            <a:rPr lang="en-US" sz="1400" b="1" i="0" baseline="0">
              <a:solidFill>
                <a:schemeClr val="dk1"/>
              </a:solidFill>
              <a:effectLst/>
              <a:latin typeface="+mn-lt"/>
              <a:ea typeface="+mn-ea"/>
              <a:cs typeface="+mn-cs"/>
            </a:rPr>
            <a:t> Calculation Options tab is set to</a:t>
          </a:r>
        </a:p>
        <a:p>
          <a:r>
            <a:rPr lang="en-US" sz="1400" b="1" i="0" baseline="0">
              <a:solidFill>
                <a:schemeClr val="dk1"/>
              </a:solidFill>
              <a:effectLst/>
              <a:latin typeface="+mn-lt"/>
              <a:ea typeface="+mn-ea"/>
              <a:cs typeface="+mn-cs"/>
            </a:rPr>
            <a:t>the Automatic option.</a:t>
          </a:r>
          <a:endParaRPr lang="el-GR" sz="1400" b="1">
            <a:latin typeface="+mn-l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3747254</xdr:colOff>
      <xdr:row>0</xdr:row>
      <xdr:rowOff>0</xdr:rowOff>
    </xdr:from>
    <xdr:to>
      <xdr:col>2</xdr:col>
      <xdr:colOff>1152525</xdr:colOff>
      <xdr:row>4</xdr:row>
      <xdr:rowOff>219075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966454" y="0"/>
          <a:ext cx="1672471" cy="1133475"/>
        </a:xfrm>
        <a:prstGeom prst="rect">
          <a:avLst/>
        </a:prstGeom>
        <a:noFill/>
      </xdr:spPr>
    </xdr:pic>
    <xdr:clientData/>
  </xdr:twoCellAnchor>
  <xdr:twoCellAnchor>
    <xdr:from>
      <xdr:col>0</xdr:col>
      <xdr:colOff>38100</xdr:colOff>
      <xdr:row>7</xdr:row>
      <xdr:rowOff>57150</xdr:rowOff>
    </xdr:from>
    <xdr:to>
      <xdr:col>2</xdr:col>
      <xdr:colOff>1362075</xdr:colOff>
      <xdr:row>12</xdr:row>
      <xdr:rowOff>180975</xdr:rowOff>
    </xdr:to>
    <xdr:sp macro="" textlink="">
      <xdr:nvSpPr>
        <xdr:cNvPr id="5" name="TextBox 4"/>
        <xdr:cNvSpPr txBox="1"/>
      </xdr:nvSpPr>
      <xdr:spPr>
        <a:xfrm>
          <a:off x="38100" y="1657350"/>
          <a:ext cx="586740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solo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152400</xdr:rowOff>
    </xdr:to>
    <xdr:sp macro="" textlink="">
      <xdr:nvSpPr>
        <xdr:cNvPr id="5" name="TextBox 4"/>
        <xdr:cNvSpPr txBox="1"/>
      </xdr:nvSpPr>
      <xdr:spPr>
        <a:xfrm>
          <a:off x="0" y="1704975"/>
          <a:ext cx="5953125" cy="129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solo basis.</a:t>
          </a:r>
          <a:r>
            <a:rPr lang="en-US" sz="1100" i="1">
              <a:solidFill>
                <a:schemeClr val="dk1"/>
              </a:solidFill>
              <a:effectLst/>
              <a:latin typeface="+mn-lt"/>
              <a:ea typeface="+mn-ea"/>
              <a:cs typeface="+mn-cs"/>
            </a:rPr>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Audited Financial Statements 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7534275</xdr:colOff>
      <xdr:row>0</xdr:row>
      <xdr:rowOff>19050</xdr:rowOff>
    </xdr:from>
    <xdr:to>
      <xdr:col>2</xdr:col>
      <xdr:colOff>1390041</xdr:colOff>
      <xdr:row>4</xdr:row>
      <xdr:rowOff>95250</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72425" y="19050"/>
          <a:ext cx="1485291" cy="88582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11206</xdr:colOff>
      <xdr:row>8</xdr:row>
      <xdr:rowOff>114299</xdr:rowOff>
    </xdr:from>
    <xdr:to>
      <xdr:col>9</xdr:col>
      <xdr:colOff>1120</xdr:colOff>
      <xdr:row>11</xdr:row>
      <xdr:rowOff>38101</xdr:rowOff>
    </xdr:to>
    <xdr:sp macro="" textlink="">
      <xdr:nvSpPr>
        <xdr:cNvPr id="2" name="TextBox 1"/>
        <xdr:cNvSpPr txBox="1"/>
      </xdr:nvSpPr>
      <xdr:spPr>
        <a:xfrm>
          <a:off x="1963831" y="1952624"/>
          <a:ext cx="5304864" cy="876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Physical Persons - This is the country of their residence.</a:t>
          </a:r>
        </a:p>
        <a:p>
          <a:r>
            <a:rPr lang="en-US" sz="1100"/>
            <a:t>Legal Entities - The country in which the entity is incorporated.</a:t>
          </a:r>
        </a:p>
        <a:p>
          <a:endParaRPr lang="en-US" sz="1100" baseline="0"/>
        </a:p>
        <a:p>
          <a:r>
            <a:rPr lang="en-US" sz="1100"/>
            <a:t>Please select from the drop-down list the ISO-Country code.</a:t>
          </a:r>
          <a:endParaRPr lang="el-GR" sz="1100"/>
        </a:p>
      </xdr:txBody>
    </xdr:sp>
    <xdr:clientData/>
  </xdr:twoCellAnchor>
  <xdr:twoCellAnchor>
    <xdr:from>
      <xdr:col>1</xdr:col>
      <xdr:colOff>1514475</xdr:colOff>
      <xdr:row>12</xdr:row>
      <xdr:rowOff>85726</xdr:rowOff>
    </xdr:from>
    <xdr:to>
      <xdr:col>8</xdr:col>
      <xdr:colOff>600075</xdr:colOff>
      <xdr:row>14</xdr:row>
      <xdr:rowOff>0</xdr:rowOff>
    </xdr:to>
    <xdr:sp macro="" textlink="">
      <xdr:nvSpPr>
        <xdr:cNvPr id="3" name="TextBox 2">
          <a:hlinkClick xmlns:r="http://schemas.openxmlformats.org/officeDocument/2006/relationships" r:id="rId1"/>
        </xdr:cNvPr>
        <xdr:cNvSpPr txBox="1"/>
      </xdr:nvSpPr>
      <xdr:spPr>
        <a:xfrm>
          <a:off x="1857375" y="2638426"/>
          <a:ext cx="4267200" cy="230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l-GR" sz="1100">
            <a:solidFill>
              <a:srgbClr val="0000FF"/>
            </a:solidFill>
          </a:endParaRPr>
        </a:p>
      </xdr:txBody>
    </xdr:sp>
    <xdr:clientData/>
  </xdr:twoCellAnchor>
  <xdr:twoCellAnchor>
    <xdr:from>
      <xdr:col>2</xdr:col>
      <xdr:colOff>0</xdr:colOff>
      <xdr:row>19</xdr:row>
      <xdr:rowOff>38100</xdr:rowOff>
    </xdr:from>
    <xdr:to>
      <xdr:col>9</xdr:col>
      <xdr:colOff>0</xdr:colOff>
      <xdr:row>25</xdr:row>
      <xdr:rowOff>57150</xdr:rowOff>
    </xdr:to>
    <xdr:sp macro="" textlink="">
      <xdr:nvSpPr>
        <xdr:cNvPr id="4" name="TextBox 3"/>
        <xdr:cNvSpPr txBox="1"/>
      </xdr:nvSpPr>
      <xdr:spPr>
        <a:xfrm>
          <a:off x="1971675" y="7029450"/>
          <a:ext cx="5314950"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per Directive</a:t>
          </a:r>
          <a:r>
            <a:rPr lang="en-US" sz="1100" baseline="0"/>
            <a:t> DI144-2007-02, paragraph 7(1):</a:t>
          </a:r>
        </a:p>
        <a:p>
          <a:r>
            <a:rPr lang="en-US" sz="1100">
              <a:solidFill>
                <a:schemeClr val="dk1"/>
              </a:solidFill>
              <a:effectLst/>
              <a:latin typeface="+mn-lt"/>
              <a:ea typeface="+mn-ea"/>
              <a:cs typeface="+mn-cs"/>
            </a:rPr>
            <a:t>client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categorization as required by the Law 144(I)/2007, section 36(1)(b)</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is in 3 categories:</a:t>
          </a:r>
        </a:p>
        <a:p>
          <a:r>
            <a:rPr lang="en-US" sz="1100">
              <a:solidFill>
                <a:schemeClr val="dk1"/>
              </a:solidFill>
              <a:effectLst/>
              <a:latin typeface="+mn-lt"/>
              <a:ea typeface="+mn-ea"/>
              <a:cs typeface="+mn-cs"/>
            </a:rPr>
            <a:t>→ retail clients, </a:t>
          </a:r>
        </a:p>
        <a:p>
          <a:r>
            <a:rPr lang="en-US" sz="1100">
              <a:solidFill>
                <a:schemeClr val="dk1"/>
              </a:solidFill>
              <a:effectLst/>
              <a:latin typeface="+mn-lt"/>
              <a:ea typeface="+mn-ea"/>
              <a:cs typeface="+mn-cs"/>
            </a:rPr>
            <a:t>→professional clients or</a:t>
          </a:r>
        </a:p>
        <a:p>
          <a:r>
            <a:rPr lang="en-US" sz="1100">
              <a:solidFill>
                <a:schemeClr val="dk1"/>
              </a:solidFill>
              <a:effectLst/>
              <a:latin typeface="+mn-lt"/>
              <a:ea typeface="+mn-ea"/>
              <a:cs typeface="+mn-cs"/>
            </a:rPr>
            <a:t>→ eligible counterparties </a:t>
          </a:r>
          <a:endParaRPr lang="el-GR" sz="1100">
            <a:solidFill>
              <a:srgbClr val="FF0000"/>
            </a:solidFill>
          </a:endParaRPr>
        </a:p>
      </xdr:txBody>
    </xdr:sp>
    <xdr:clientData/>
  </xdr:twoCellAnchor>
  <xdr:twoCellAnchor>
    <xdr:from>
      <xdr:col>1</xdr:col>
      <xdr:colOff>1501589</xdr:colOff>
      <xdr:row>13</xdr:row>
      <xdr:rowOff>1276350</xdr:rowOff>
    </xdr:from>
    <xdr:to>
      <xdr:col>8</xdr:col>
      <xdr:colOff>1638300</xdr:colOff>
      <xdr:row>19</xdr:row>
      <xdr:rowOff>76200</xdr:rowOff>
    </xdr:to>
    <xdr:sp macro="" textlink="">
      <xdr:nvSpPr>
        <xdr:cNvPr id="5" name="TextBox 4"/>
        <xdr:cNvSpPr txBox="1"/>
      </xdr:nvSpPr>
      <xdr:spPr>
        <a:xfrm>
          <a:off x="1930214" y="4562475"/>
          <a:ext cx="5318311"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Client means every</a:t>
          </a:r>
          <a:r>
            <a:rPr lang="en-US" sz="1100" baseline="0">
              <a:solidFill>
                <a:schemeClr val="dk1"/>
              </a:solidFill>
              <a:effectLst/>
              <a:latin typeface="+mn-lt"/>
              <a:ea typeface="+mn-ea"/>
              <a:cs typeface="+mn-cs"/>
            </a:rPr>
            <a:t> person to whom an Investment Firm provides investment or/and ancillary services.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u="sng" baseline="0">
              <a:solidFill>
                <a:schemeClr val="dk1"/>
              </a:solidFill>
              <a:effectLst/>
              <a:latin typeface="+mn-lt"/>
              <a:ea typeface="+mn-ea"/>
              <a:cs typeface="+mn-cs"/>
            </a:rPr>
            <a:t>Section B:</a:t>
          </a:r>
          <a:r>
            <a:rPr lang="en-US" sz="1100" b="0" u="none" baseline="0">
              <a:solidFill>
                <a:schemeClr val="dk1"/>
              </a:solidFill>
              <a:effectLst/>
              <a:latin typeface="+mn-lt"/>
              <a:ea typeface="+mn-ea"/>
              <a:cs typeface="+mn-cs"/>
            </a:rPr>
            <a:t> P</a:t>
          </a:r>
          <a:r>
            <a:rPr lang="en-US" sz="1100" u="none" baseline="0">
              <a:solidFill>
                <a:schemeClr val="dk1"/>
              </a:solidFill>
              <a:effectLst/>
              <a:latin typeface="+mn-lt"/>
              <a:ea typeface="+mn-ea"/>
              <a:cs typeface="+mn-cs"/>
            </a:rPr>
            <a:t>lease</a:t>
          </a:r>
          <a:r>
            <a:rPr lang="en-US" sz="1100" baseline="0">
              <a:solidFill>
                <a:schemeClr val="dk1"/>
              </a:solidFill>
              <a:effectLst/>
              <a:latin typeface="+mn-lt"/>
              <a:ea typeface="+mn-ea"/>
              <a:cs typeface="+mn-cs"/>
            </a:rPr>
            <a:t> include only the number of clients  that </a:t>
          </a:r>
          <a:r>
            <a:rPr lang="en-US" sz="1100" b="1" baseline="0">
              <a:solidFill>
                <a:schemeClr val="dk1"/>
              </a:solidFill>
              <a:effectLst/>
              <a:latin typeface="+mn-lt"/>
              <a:ea typeface="+mn-ea"/>
              <a:cs typeface="+mn-cs"/>
            </a:rPr>
            <a:t>h</a:t>
          </a:r>
          <a:r>
            <a:rPr kumimoji="0" lang="en-US" sz="1100" b="1" i="0" u="none" strike="noStrike" kern="0" cap="none" spc="0" normalizeH="0" baseline="0" noProof="0">
              <a:ln>
                <a:noFill/>
              </a:ln>
              <a:solidFill>
                <a:prstClr val="black"/>
              </a:solidFill>
              <a:effectLst/>
              <a:uLnTx/>
              <a:uFillTx/>
              <a:latin typeface="+mn-lt"/>
              <a:ea typeface="+mn-ea"/>
              <a:cs typeface="+mn-cs"/>
            </a:rPr>
            <a:t>ad an account balance </a:t>
          </a:r>
          <a:r>
            <a:rPr kumimoji="0" lang="en-US" sz="1100" b="0" i="0" u="none" strike="noStrike" kern="0" cap="none" spc="0" normalizeH="0" baseline="0" noProof="0">
              <a:ln>
                <a:noFill/>
              </a:ln>
              <a:solidFill>
                <a:prstClr val="black"/>
              </a:solidFill>
              <a:effectLst/>
              <a:uLnTx/>
              <a:uFillTx/>
              <a:latin typeface="+mn-lt"/>
              <a:ea typeface="+mn-ea"/>
              <a:cs typeface="+mn-cs"/>
            </a:rPr>
            <a:t>as at the reference date, irrespective of whether they had transactions or not during the reporting period.</a:t>
          </a:r>
          <a:endParaRPr lang="en-US"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eaLnBrk="1" fontAlgn="auto" latinLnBrk="0" hangingPunct="1"/>
          <a:r>
            <a:rPr lang="en-US" sz="1100" b="1" u="sng" baseline="0">
              <a:solidFill>
                <a:schemeClr val="dk1"/>
              </a:solidFill>
              <a:effectLst/>
              <a:latin typeface="+mn-lt"/>
              <a:ea typeface="+mn-ea"/>
              <a:cs typeface="+mn-cs"/>
            </a:rPr>
            <a:t>Section F:</a:t>
          </a:r>
          <a:r>
            <a:rPr lang="en-US" sz="1100" baseline="0">
              <a:solidFill>
                <a:schemeClr val="dk1"/>
              </a:solidFill>
              <a:effectLst/>
              <a:latin typeface="+mn-lt"/>
              <a:ea typeface="+mn-ea"/>
              <a:cs typeface="+mn-cs"/>
            </a:rPr>
            <a:t> Please include</a:t>
          </a:r>
          <a:r>
            <a:rPr lang="en-US" sz="1100" b="1" baseline="0">
              <a:solidFill>
                <a:schemeClr val="dk1"/>
              </a:solidFill>
              <a:effectLst/>
              <a:latin typeface="+mn-lt"/>
              <a:ea typeface="+mn-ea"/>
              <a:cs typeface="+mn-cs"/>
            </a:rPr>
            <a:t> the number of clients  that h</a:t>
          </a:r>
          <a:r>
            <a:rPr lang="en-US" sz="1100" b="1" i="0" baseline="0">
              <a:solidFill>
                <a:schemeClr val="dk1"/>
              </a:solidFill>
              <a:effectLst/>
              <a:latin typeface="+mn-lt"/>
              <a:ea typeface="+mn-ea"/>
              <a:cs typeface="+mn-cs"/>
            </a:rPr>
            <a:t>ad transactions during the reporting period</a:t>
          </a:r>
          <a:r>
            <a:rPr lang="en-US" sz="1100" b="0" i="0" baseline="0">
              <a:solidFill>
                <a:schemeClr val="dk1"/>
              </a:solidFill>
              <a:effectLst/>
              <a:latin typeface="+mn-lt"/>
              <a:ea typeface="+mn-ea"/>
              <a:cs typeface="+mn-cs"/>
            </a:rPr>
            <a:t>, irrespective of  whether they had an account balance as at reference day or they closed their accounts during the reference period.</a:t>
          </a:r>
          <a:endParaRPr lang="el-G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In the number of clients include all retail, professional and eligible counterparties as these are defined in Law 144(I)/2007 (Articles 2 and 41(2)).</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endParaRPr lang="el-GR" sz="1100"/>
        </a:p>
      </xdr:txBody>
    </xdr:sp>
    <xdr:clientData/>
  </xdr:twoCellAnchor>
  <xdr:twoCellAnchor editAs="oneCell">
    <xdr:from>
      <xdr:col>8</xdr:col>
      <xdr:colOff>200025</xdr:colOff>
      <xdr:row>0</xdr:row>
      <xdr:rowOff>47626</xdr:rowOff>
    </xdr:from>
    <xdr:to>
      <xdr:col>8</xdr:col>
      <xdr:colOff>1619250</xdr:colOff>
      <xdr:row>4</xdr:row>
      <xdr:rowOff>38101</xdr:rowOff>
    </xdr:to>
    <xdr:pic>
      <xdr:nvPicPr>
        <xdr:cNvPr id="7" name="Picture 15"/>
        <xdr:cNvPicPr>
          <a:picLocks noChangeAspect="1" noChangeArrowheads="1"/>
        </xdr:cNvPicPr>
      </xdr:nvPicPr>
      <xdr:blipFill>
        <a:blip xmlns:r="http://schemas.openxmlformats.org/officeDocument/2006/relationships" r:embed="rId2" cstate="print"/>
        <a:srcRect/>
        <a:stretch>
          <a:fillRect/>
        </a:stretch>
      </xdr:blipFill>
      <xdr:spPr bwMode="auto">
        <a:xfrm>
          <a:off x="5810250" y="47626"/>
          <a:ext cx="1419225" cy="800100"/>
        </a:xfrm>
        <a:prstGeom prst="rect">
          <a:avLst/>
        </a:prstGeom>
        <a:noFill/>
      </xdr:spPr>
    </xdr:pic>
    <xdr:clientData/>
  </xdr:twoCellAnchor>
  <xdr:twoCellAnchor>
    <xdr:from>
      <xdr:col>2</xdr:col>
      <xdr:colOff>0</xdr:colOff>
      <xdr:row>25</xdr:row>
      <xdr:rowOff>161924</xdr:rowOff>
    </xdr:from>
    <xdr:to>
      <xdr:col>8</xdr:col>
      <xdr:colOff>1638300</xdr:colOff>
      <xdr:row>35</xdr:row>
      <xdr:rowOff>152399</xdr:rowOff>
    </xdr:to>
    <xdr:sp macro="" textlink="">
      <xdr:nvSpPr>
        <xdr:cNvPr id="9" name="TextBox 8"/>
        <xdr:cNvSpPr txBox="1"/>
      </xdr:nvSpPr>
      <xdr:spPr>
        <a:xfrm>
          <a:off x="1971675" y="8296274"/>
          <a:ext cx="5295900" cy="258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→Please indicate the volume of investment transactions in financial instruments </a:t>
          </a:r>
          <a:r>
            <a:rPr lang="en-US" sz="1100" b="1" i="0" baseline="0">
              <a:solidFill>
                <a:schemeClr val="dk1"/>
              </a:solidFill>
              <a:effectLst/>
              <a:latin typeface="+mn-lt"/>
              <a:ea typeface="+mn-ea"/>
              <a:cs typeface="+mn-cs"/>
            </a:rPr>
            <a:t>performed/executed by the entity on behalf of clients</a:t>
          </a:r>
          <a:r>
            <a:rPr lang="en-US" sz="1100">
              <a:solidFill>
                <a:schemeClr val="dk1"/>
              </a:solidFill>
              <a:effectLst/>
              <a:latin typeface="+mn-lt"/>
              <a:ea typeface="+mn-ea"/>
              <a:cs typeface="+mn-cs"/>
            </a:rPr>
            <a:t>.</a:t>
          </a:r>
        </a:p>
        <a:p>
          <a:r>
            <a:rPr lang="en-US" sz="1000" i="1">
              <a:solidFill>
                <a:schemeClr val="dk1"/>
              </a:solidFill>
              <a:effectLst/>
              <a:latin typeface="+mn-lt"/>
              <a:ea typeface="+mn-ea"/>
              <a:cs typeface="+mn-cs"/>
            </a:rPr>
            <a:t> If your</a:t>
          </a:r>
          <a:r>
            <a:rPr lang="en-US" sz="1000" i="1" baseline="0">
              <a:solidFill>
                <a:schemeClr val="dk1"/>
              </a:solidFill>
              <a:effectLst/>
              <a:latin typeface="+mn-lt"/>
              <a:ea typeface="+mn-ea"/>
              <a:cs typeface="+mn-cs"/>
            </a:rPr>
            <a:t> company is just transmitting the orders to another entity, then do not include these transactions in this figure.</a:t>
          </a:r>
        </a:p>
        <a:p>
          <a:endParaRPr lang="el-GR" sz="1000" i="1">
            <a:effectLst/>
          </a:endParaRPr>
        </a:p>
        <a:p>
          <a:r>
            <a:rPr lang="en-US" sz="1100">
              <a:solidFill>
                <a:schemeClr val="dk1"/>
              </a:solidFill>
              <a:effectLst/>
              <a:latin typeface="+mn-lt"/>
              <a:ea typeface="+mn-ea"/>
              <a:cs typeface="+mn-cs"/>
            </a:rPr>
            <a:t>→Where transactions are performed </a:t>
          </a:r>
          <a:r>
            <a:rPr lang="en-US" sz="1100" b="1" i="0" baseline="0">
              <a:solidFill>
                <a:schemeClr val="dk1"/>
              </a:solidFill>
              <a:effectLst/>
              <a:latin typeface="+mn-lt"/>
              <a:ea typeface="+mn-ea"/>
              <a:cs typeface="+mn-cs"/>
            </a:rPr>
            <a:t>with leverage </a:t>
          </a:r>
          <a:r>
            <a:rPr lang="en-US" sz="1100">
              <a:solidFill>
                <a:schemeClr val="dk1"/>
              </a:solidFill>
              <a:effectLst/>
              <a:latin typeface="+mn-lt"/>
              <a:ea typeface="+mn-ea"/>
              <a:cs typeface="+mn-cs"/>
            </a:rPr>
            <a:t>this should be included in the reported volume.</a:t>
          </a:r>
        </a:p>
        <a:p>
          <a:endParaRPr lang="el-GR">
            <a:effectLst/>
          </a:endParaRPr>
        </a:p>
        <a:p>
          <a:r>
            <a:rPr lang="en-US" sz="1100">
              <a:solidFill>
                <a:schemeClr val="dk1"/>
              </a:solidFill>
              <a:effectLst/>
              <a:latin typeface="+mn-lt"/>
              <a:ea typeface="+mn-ea"/>
              <a:cs typeface="+mn-cs"/>
            </a:rPr>
            <a:t>→For transactions </a:t>
          </a:r>
          <a:r>
            <a:rPr lang="en-US" sz="1100" b="1" i="0" baseline="0">
              <a:solidFill>
                <a:schemeClr val="dk1"/>
              </a:solidFill>
              <a:effectLst/>
              <a:latin typeface="+mn-lt"/>
              <a:ea typeface="+mn-ea"/>
              <a:cs typeface="+mn-cs"/>
            </a:rPr>
            <a:t>in CFDs</a:t>
          </a:r>
          <a:r>
            <a:rPr lang="en-US" sz="1100">
              <a:solidFill>
                <a:schemeClr val="dk1"/>
              </a:solidFill>
              <a:effectLst/>
              <a:latin typeface="+mn-lt"/>
              <a:ea typeface="+mn-ea"/>
              <a:cs typeface="+mn-cs"/>
            </a:rPr>
            <a:t>, include in volume those transactions that </a:t>
          </a:r>
          <a:r>
            <a:rPr lang="en-US" sz="1100" b="1">
              <a:solidFill>
                <a:schemeClr val="dk1"/>
              </a:solidFill>
              <a:effectLst/>
              <a:latin typeface="+mn-lt"/>
              <a:ea typeface="+mn-ea"/>
              <a:cs typeface="+mn-cs"/>
            </a:rPr>
            <a:t>were closed within the reporting period</a:t>
          </a:r>
          <a:r>
            <a:rPr lang="en-US" sz="1100">
              <a:solidFill>
                <a:schemeClr val="dk1"/>
              </a:solidFill>
              <a:effectLst/>
              <a:latin typeface="+mn-lt"/>
              <a:ea typeface="+mn-ea"/>
              <a:cs typeface="+mn-cs"/>
            </a:rPr>
            <a:t>.</a:t>
          </a:r>
          <a:endParaRPr lang="el-GR">
            <a:effectLst/>
          </a:endParaRPr>
        </a:p>
        <a:p>
          <a:r>
            <a:rPr lang="en-US" sz="1000" i="1">
              <a:solidFill>
                <a:schemeClr val="dk1"/>
              </a:solidFill>
              <a:effectLst/>
              <a:latin typeface="+mn-lt"/>
              <a:ea typeface="+mn-ea"/>
              <a:cs typeface="+mn-cs"/>
            </a:rPr>
            <a:t>Any transactions that for rollover purposes  are closed and re-opened the next day, should not be included in the reported volume of transactions</a:t>
          </a:r>
          <a:r>
            <a:rPr lang="en-US" sz="1000" i="1" baseline="0">
              <a:solidFill>
                <a:schemeClr val="dk1"/>
              </a:solidFill>
              <a:effectLst/>
              <a:latin typeface="+mn-lt"/>
              <a:ea typeface="+mn-ea"/>
              <a:cs typeface="+mn-cs"/>
            </a:rPr>
            <a:t> (this applies to </a:t>
          </a:r>
          <a:r>
            <a:rPr lang="en-US" sz="1000" i="1">
              <a:solidFill>
                <a:schemeClr val="dk1"/>
              </a:solidFill>
              <a:effectLst/>
              <a:latin typeface="+mn-lt"/>
              <a:ea typeface="+mn-ea"/>
              <a:cs typeface="+mn-cs"/>
            </a:rPr>
            <a:t>forex transactions or other transactions that have a very short period of time (i.e. opened one day and closed the next)). </a:t>
          </a:r>
        </a:p>
        <a:p>
          <a:endParaRPr lang="en-US" sz="1100">
            <a:solidFill>
              <a:schemeClr val="dk1"/>
            </a:solidFill>
            <a:effectLst/>
            <a:latin typeface="+mn-lt"/>
            <a:ea typeface="+mn-ea"/>
            <a:cs typeface="+mn-cs"/>
          </a:endParaRPr>
        </a:p>
        <a:p>
          <a:endParaRPr lang="el-GR">
            <a:effectLst/>
          </a:endParaRPr>
        </a:p>
        <a:p>
          <a:endParaRPr lang="el-GR" sz="1100"/>
        </a:p>
      </xdr:txBody>
    </xdr:sp>
    <xdr:clientData/>
  </xdr:twoCellAnchor>
  <xdr:twoCellAnchor>
    <xdr:from>
      <xdr:col>1</xdr:col>
      <xdr:colOff>1501589</xdr:colOff>
      <xdr:row>36</xdr:row>
      <xdr:rowOff>85725</xdr:rowOff>
    </xdr:from>
    <xdr:to>
      <xdr:col>9</xdr:col>
      <xdr:colOff>9525</xdr:colOff>
      <xdr:row>36</xdr:row>
      <xdr:rowOff>728383</xdr:rowOff>
    </xdr:to>
    <xdr:sp macro="" textlink="">
      <xdr:nvSpPr>
        <xdr:cNvPr id="10" name="TextBox 9"/>
        <xdr:cNvSpPr txBox="1"/>
      </xdr:nvSpPr>
      <xdr:spPr>
        <a:xfrm>
          <a:off x="1949824" y="10832166"/>
          <a:ext cx="5321113" cy="642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country in which the entity (where</a:t>
          </a:r>
          <a:r>
            <a:rPr lang="en-US" sz="1100" baseline="0">
              <a:solidFill>
                <a:schemeClr val="dk1"/>
              </a:solidFill>
              <a:effectLst/>
              <a:latin typeface="+mn-lt"/>
              <a:ea typeface="+mn-ea"/>
              <a:cs typeface="+mn-cs"/>
            </a:rPr>
            <a:t> the clients' funds are held),</a:t>
          </a:r>
          <a:r>
            <a:rPr lang="en-US" sz="1100">
              <a:solidFill>
                <a:schemeClr val="dk1"/>
              </a:solidFill>
              <a:effectLst/>
              <a:latin typeface="+mn-lt"/>
              <a:ea typeface="+mn-ea"/>
              <a:cs typeface="+mn-cs"/>
            </a:rPr>
            <a:t> is incorporated.</a:t>
          </a:r>
        </a:p>
        <a:p>
          <a:r>
            <a:rPr lang="en-US" sz="1100"/>
            <a:t>Please select from the drop-down list the ISO-Country code.</a:t>
          </a:r>
          <a:endParaRPr lang="el-GR" sz="1100"/>
        </a:p>
      </xdr:txBody>
    </xdr:sp>
    <xdr:clientData/>
  </xdr:twoCellAnchor>
  <xdr:twoCellAnchor>
    <xdr:from>
      <xdr:col>2</xdr:col>
      <xdr:colOff>9525</xdr:colOff>
      <xdr:row>38</xdr:row>
      <xdr:rowOff>47625</xdr:rowOff>
    </xdr:from>
    <xdr:to>
      <xdr:col>9</xdr:col>
      <xdr:colOff>9525</xdr:colOff>
      <xdr:row>44</xdr:row>
      <xdr:rowOff>0</xdr:rowOff>
    </xdr:to>
    <xdr:sp macro="" textlink="">
      <xdr:nvSpPr>
        <xdr:cNvPr id="11" name="TextBox 10"/>
        <xdr:cNvSpPr txBox="1"/>
      </xdr:nvSpPr>
      <xdr:spPr>
        <a:xfrm>
          <a:off x="1876425" y="9401175"/>
          <a:ext cx="426720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Can be:</a:t>
          </a:r>
          <a:endParaRPr lang="el-GR">
            <a:effectLst/>
          </a:endParaRPr>
        </a:p>
        <a:p>
          <a:r>
            <a:rPr lang="en-US" sz="1100">
              <a:solidFill>
                <a:schemeClr val="dk1"/>
              </a:solidFill>
              <a:effectLst/>
              <a:latin typeface="+mn-lt"/>
              <a:ea typeface="+mn-ea"/>
              <a:cs typeface="+mn-cs"/>
            </a:rPr>
            <a:t>-Central Bank </a:t>
          </a:r>
          <a:endParaRPr lang="el-GR">
            <a:effectLst/>
          </a:endParaRPr>
        </a:p>
        <a:p>
          <a:r>
            <a:rPr lang="en-US" sz="1100">
              <a:solidFill>
                <a:schemeClr val="dk1"/>
              </a:solidFill>
              <a:effectLst/>
              <a:latin typeface="+mn-lt"/>
              <a:ea typeface="+mn-ea"/>
              <a:cs typeface="+mn-cs"/>
            </a:rPr>
            <a:t>-Credit Institution </a:t>
          </a:r>
          <a:endParaRPr lang="el-GR">
            <a:effectLst/>
          </a:endParaRPr>
        </a:p>
        <a:p>
          <a:r>
            <a:rPr lang="en-US" sz="1100">
              <a:solidFill>
                <a:schemeClr val="dk1"/>
              </a:solidFill>
              <a:effectLst/>
              <a:latin typeface="+mn-lt"/>
              <a:ea typeface="+mn-ea"/>
              <a:cs typeface="+mn-cs"/>
            </a:rPr>
            <a:t>-Bank in third Country </a:t>
          </a:r>
          <a:endParaRPr lang="el-GR">
            <a:effectLst/>
          </a:endParaRPr>
        </a:p>
        <a:p>
          <a:r>
            <a:rPr lang="en-US" sz="1100">
              <a:solidFill>
                <a:schemeClr val="dk1"/>
              </a:solidFill>
              <a:effectLst/>
              <a:latin typeface="+mn-lt"/>
              <a:ea typeface="+mn-ea"/>
              <a:cs typeface="+mn-cs"/>
            </a:rPr>
            <a:t>-Qualifying</a:t>
          </a:r>
          <a:r>
            <a:rPr lang="en-US" sz="1100" baseline="0">
              <a:solidFill>
                <a:schemeClr val="dk1"/>
              </a:solidFill>
              <a:effectLst/>
              <a:latin typeface="+mn-lt"/>
              <a:ea typeface="+mn-ea"/>
              <a:cs typeface="+mn-cs"/>
            </a:rPr>
            <a:t> Market Fund </a:t>
          </a:r>
          <a:endParaRPr lang="el-GR">
            <a:effectLst/>
          </a:endParaRPr>
        </a:p>
        <a:p>
          <a:r>
            <a:rPr lang="en-US" sz="1100" baseline="0">
              <a:solidFill>
                <a:schemeClr val="dk1"/>
              </a:solidFill>
              <a:effectLst/>
              <a:latin typeface="+mn-lt"/>
              <a:ea typeface="+mn-ea"/>
              <a:cs typeface="+mn-cs"/>
            </a:rPr>
            <a:t>-Payment Institution </a:t>
          </a:r>
          <a:endParaRPr lang="el-GR">
            <a:effectLst/>
          </a:endParaRPr>
        </a:p>
        <a:p>
          <a:r>
            <a:rPr lang="en-US" sz="1100" baseline="0">
              <a:solidFill>
                <a:schemeClr val="dk1"/>
              </a:solidFill>
              <a:effectLst/>
              <a:latin typeface="+mn-lt"/>
              <a:ea typeface="+mn-ea"/>
              <a:cs typeface="+mn-cs"/>
            </a:rPr>
            <a:t>-Investment Firm </a:t>
          </a:r>
          <a:endParaRPr lang="el-GR">
            <a:effectLst/>
          </a:endParaRPr>
        </a:p>
        <a:p>
          <a:r>
            <a:rPr lang="en-US" sz="1100" baseline="0">
              <a:solidFill>
                <a:schemeClr val="dk1"/>
              </a:solidFill>
              <a:effectLst/>
              <a:latin typeface="+mn-lt"/>
              <a:ea typeface="+mn-ea"/>
              <a:cs typeface="+mn-cs"/>
            </a:rPr>
            <a:t>-Other </a:t>
          </a:r>
          <a:endParaRPr lang="el-GR">
            <a:effectLst/>
          </a:endParaRPr>
        </a:p>
        <a:p>
          <a:endParaRPr lang="el-GR" sz="1100"/>
        </a:p>
      </xdr:txBody>
    </xdr:sp>
    <xdr:clientData/>
  </xdr:twoCellAnchor>
  <xdr:twoCellAnchor>
    <xdr:from>
      <xdr:col>1</xdr:col>
      <xdr:colOff>1514475</xdr:colOff>
      <xdr:row>45</xdr:row>
      <xdr:rowOff>57149</xdr:rowOff>
    </xdr:from>
    <xdr:to>
      <xdr:col>9</xdr:col>
      <xdr:colOff>0</xdr:colOff>
      <xdr:row>51</xdr:row>
      <xdr:rowOff>0</xdr:rowOff>
    </xdr:to>
    <xdr:sp macro="" textlink="">
      <xdr:nvSpPr>
        <xdr:cNvPr id="6" name="TextBox 5"/>
        <xdr:cNvSpPr txBox="1"/>
      </xdr:nvSpPr>
      <xdr:spPr>
        <a:xfrm>
          <a:off x="1943100" y="13382624"/>
          <a:ext cx="5324475" cy="2667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a:t>→ Value</a:t>
          </a:r>
          <a:r>
            <a:rPr lang="en-US" sz="1100" baseline="0"/>
            <a:t> is the mark to market values of all financial instruments, as at the reference date.</a:t>
          </a:r>
        </a:p>
        <a:p>
          <a:r>
            <a:rPr lang="en-US" sz="1100" baseline="0">
              <a:solidFill>
                <a:schemeClr val="dk1"/>
              </a:solidFill>
              <a:effectLst/>
              <a:latin typeface="+mn-lt"/>
              <a:ea typeface="+mn-ea"/>
              <a:cs typeface="+mn-cs"/>
            </a:rPr>
            <a:t>→ For </a:t>
          </a:r>
          <a:r>
            <a:rPr lang="en-US" sz="1100" b="1" baseline="0">
              <a:solidFill>
                <a:schemeClr val="dk1"/>
              </a:solidFill>
              <a:effectLst/>
              <a:latin typeface="+mn-lt"/>
              <a:ea typeface="+mn-ea"/>
              <a:cs typeface="+mn-cs"/>
            </a:rPr>
            <a:t>CFDs</a:t>
          </a:r>
          <a:r>
            <a:rPr lang="en-US" sz="1100" baseline="0">
              <a:solidFill>
                <a:schemeClr val="dk1"/>
              </a:solidFill>
              <a:effectLst/>
              <a:latin typeface="+mn-lt"/>
              <a:ea typeface="+mn-ea"/>
              <a:cs typeface="+mn-cs"/>
            </a:rPr>
            <a:t> the value is the value of the notional value, as at the reference date.</a:t>
          </a:r>
          <a:endParaRPr lang="en-US" sz="1100" baseline="0"/>
        </a:p>
        <a:p>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C</a:t>
          </a:r>
          <a:r>
            <a:rPr lang="en-US" sz="1100" b="1">
              <a:solidFill>
                <a:schemeClr val="dk1"/>
              </a:solidFill>
              <a:effectLst/>
              <a:latin typeface="+mn-lt"/>
              <a:ea typeface="+mn-ea"/>
              <a:cs typeface="+mn-cs"/>
            </a:rPr>
            <a:t>lients’ CFDs long and short positions</a:t>
          </a:r>
          <a:r>
            <a:rPr lang="en-US" sz="1100" b="0">
              <a:solidFill>
                <a:schemeClr val="dk1"/>
              </a:solidFill>
              <a:effectLst/>
              <a:latin typeface="+mn-lt"/>
              <a:ea typeface="+mn-ea"/>
              <a:cs typeface="+mn-cs"/>
            </a:rPr>
            <a:t>, in the same CFDs instrument, must be netted     </a:t>
          </a:r>
        </a:p>
        <a:p>
          <a:r>
            <a:rPr lang="en-US" sz="1100" b="0">
              <a:solidFill>
                <a:schemeClr val="dk1"/>
              </a:solidFill>
              <a:effectLst/>
              <a:latin typeface="+mn-lt"/>
              <a:ea typeface="+mn-ea"/>
              <a:cs typeface="+mn-cs"/>
            </a:rPr>
            <a:t>     when calculating the CFDs notional value.</a:t>
          </a:r>
          <a:r>
            <a:rPr lang="en-US" sz="1100" b="0" baseline="0">
              <a:solidFill>
                <a:schemeClr val="dk1"/>
              </a:solidFill>
              <a:effectLst/>
              <a:latin typeface="+mn-lt"/>
              <a:ea typeface="+mn-ea"/>
              <a:cs typeface="+mn-cs"/>
            </a:rPr>
            <a:t> I</a:t>
          </a:r>
          <a:r>
            <a:rPr lang="en-US" sz="1100" b="0">
              <a:solidFill>
                <a:schemeClr val="dk1"/>
              </a:solidFill>
              <a:effectLst/>
              <a:latin typeface="+mn-lt"/>
              <a:ea typeface="+mn-ea"/>
              <a:cs typeface="+mn-cs"/>
            </a:rPr>
            <a:t>f the end result is a short notional position </a:t>
          </a:r>
        </a:p>
        <a:p>
          <a:r>
            <a:rPr lang="en-US" sz="1100" b="0">
              <a:solidFill>
                <a:schemeClr val="dk1"/>
              </a:solidFill>
              <a:effectLst/>
              <a:latin typeface="+mn-lt"/>
              <a:ea typeface="+mn-ea"/>
              <a:cs typeface="+mn-cs"/>
            </a:rPr>
            <a:t>     in a specific CFDs instrument, then the respective figure must be included in the </a:t>
          </a:r>
        </a:p>
        <a:p>
          <a:r>
            <a:rPr lang="en-US" sz="1100" b="0">
              <a:solidFill>
                <a:schemeClr val="dk1"/>
              </a:solidFill>
              <a:effectLst/>
              <a:latin typeface="+mn-lt"/>
              <a:ea typeface="+mn-ea"/>
              <a:cs typeface="+mn-cs"/>
            </a:rPr>
            <a:t>     calculation of the CFDs value, as an absolute value.</a:t>
          </a:r>
        </a:p>
        <a:p>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Repos and Reverse Repos </a:t>
          </a:r>
          <a:r>
            <a:rPr lang="en-US" sz="1100" baseline="0">
              <a:solidFill>
                <a:schemeClr val="dk1"/>
              </a:solidFill>
              <a:effectLst/>
              <a:latin typeface="+mn-lt"/>
              <a:ea typeface="+mn-ea"/>
              <a:cs typeface="+mn-cs"/>
            </a:rPr>
            <a:t>must be included in this figure.</a:t>
          </a:r>
          <a:endParaRPr lang="el-GR">
            <a:effectLst/>
          </a:endParaRPr>
        </a:p>
        <a:p>
          <a:r>
            <a:rPr lang="en-US" sz="1100" baseline="0">
              <a:solidFill>
                <a:schemeClr val="dk1"/>
              </a:solidFill>
              <a:effectLst/>
              <a:latin typeface="+mn-lt"/>
              <a:ea typeface="+mn-ea"/>
              <a:cs typeface="+mn-cs"/>
            </a:rPr>
            <a:t>→ If the CIF is active then this figure </a:t>
          </a:r>
          <a:r>
            <a:rPr lang="en-US" sz="1100" b="1" baseline="0">
              <a:solidFill>
                <a:schemeClr val="dk1"/>
              </a:solidFill>
              <a:effectLst/>
              <a:latin typeface="+mn-lt"/>
              <a:ea typeface="+mn-ea"/>
              <a:cs typeface="+mn-cs"/>
            </a:rPr>
            <a:t>should not be zero</a:t>
          </a:r>
          <a:r>
            <a:rPr lang="en-US" sz="1100" baseline="0">
              <a:solidFill>
                <a:schemeClr val="dk1"/>
              </a:solidFill>
              <a:effectLst/>
              <a:latin typeface="+mn-lt"/>
              <a:ea typeface="+mn-ea"/>
              <a:cs typeface="+mn-cs"/>
            </a:rPr>
            <a:t>.</a:t>
          </a:r>
          <a:endParaRPr lang="el-GR">
            <a:effectLst/>
          </a:endParaRPr>
        </a:p>
        <a:p>
          <a:endParaRPr lang="en-US" sz="1000" b="0" i="1" baseline="0"/>
        </a:p>
        <a:p>
          <a:r>
            <a:rPr lang="en-US" sz="1000" b="0" i="1" baseline="0"/>
            <a:t> 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a:t>
          </a:r>
        </a:p>
        <a:p>
          <a:endParaRPr lang="el-GR" sz="1100"/>
        </a:p>
      </xdr:txBody>
    </xdr:sp>
    <xdr:clientData/>
  </xdr:twoCellAnchor>
  <xdr:twoCellAnchor>
    <xdr:from>
      <xdr:col>1</xdr:col>
      <xdr:colOff>1504949</xdr:colOff>
      <xdr:row>52</xdr:row>
      <xdr:rowOff>9526</xdr:rowOff>
    </xdr:from>
    <xdr:to>
      <xdr:col>8</xdr:col>
      <xdr:colOff>1647824</xdr:colOff>
      <xdr:row>58</xdr:row>
      <xdr:rowOff>95251</xdr:rowOff>
    </xdr:to>
    <xdr:sp macro="" textlink="">
      <xdr:nvSpPr>
        <xdr:cNvPr id="13" name="TextBox 12"/>
        <xdr:cNvSpPr txBox="1"/>
      </xdr:nvSpPr>
      <xdr:spPr>
        <a:xfrm>
          <a:off x="1952624" y="16316326"/>
          <a:ext cx="532447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u="sng">
              <a:solidFill>
                <a:schemeClr val="dk1"/>
              </a:solidFill>
              <a:effectLst/>
              <a:latin typeface="+mn-lt"/>
              <a:ea typeface="+mn-ea"/>
              <a:cs typeface="+mn-cs"/>
            </a:rPr>
            <a:t>‘payment institution’</a:t>
          </a:r>
          <a:r>
            <a:rPr lang="en-US" sz="1100" b="0">
              <a:solidFill>
                <a:schemeClr val="dk1"/>
              </a:solidFill>
              <a:effectLst/>
              <a:latin typeface="+mn-lt"/>
              <a:ea typeface="+mn-ea"/>
              <a:cs typeface="+mn-cs"/>
            </a:rPr>
            <a:t> means a legal person that has been granted authorisation in accordance with Article 10 of Directive 2007/64/EC to provide and execute payment services throughout the Community; Please note that  you</a:t>
          </a:r>
          <a:r>
            <a:rPr lang="en-US" sz="1100" b="0" baseline="0">
              <a:solidFill>
                <a:schemeClr val="dk1"/>
              </a:solidFill>
              <a:effectLst/>
              <a:latin typeface="+mn-lt"/>
              <a:ea typeface="+mn-ea"/>
              <a:cs typeface="+mn-cs"/>
            </a:rPr>
            <a:t> should also include payment institutions located in a third country.</a:t>
          </a:r>
        </a:p>
        <a:p>
          <a:pPr marL="0" marR="0" indent="0" defTabSz="914400" eaLnBrk="1" fontAlgn="auto" latinLnBrk="0" hangingPunct="1">
            <a:lnSpc>
              <a:spcPct val="100000"/>
            </a:lnSpc>
            <a:spcBef>
              <a:spcPts val="0"/>
            </a:spcBef>
            <a:spcAft>
              <a:spcPts val="0"/>
            </a:spcAft>
            <a:buClrTx/>
            <a:buSzTx/>
            <a:buFontTx/>
            <a:buNone/>
            <a:tabLst/>
            <a:defRPr/>
          </a:pPr>
          <a:endParaRPr lang="el-GR" sz="1100"/>
        </a:p>
      </xdr:txBody>
    </xdr:sp>
    <xdr:clientData/>
  </xdr:twoCellAnchor>
  <xdr:twoCellAnchor>
    <xdr:from>
      <xdr:col>1</xdr:col>
      <xdr:colOff>1504950</xdr:colOff>
      <xdr:row>59</xdr:row>
      <xdr:rowOff>47625</xdr:rowOff>
    </xdr:from>
    <xdr:to>
      <xdr:col>9</xdr:col>
      <xdr:colOff>0</xdr:colOff>
      <xdr:row>63</xdr:row>
      <xdr:rowOff>85725</xdr:rowOff>
    </xdr:to>
    <xdr:sp macro="" textlink="">
      <xdr:nvSpPr>
        <xdr:cNvPr id="14" name="TextBox 13"/>
        <xdr:cNvSpPr txBox="1"/>
      </xdr:nvSpPr>
      <xdr:spPr>
        <a:xfrm>
          <a:off x="1952625" y="17697450"/>
          <a:ext cx="533400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u="sng">
              <a:solidFill>
                <a:schemeClr val="dk1"/>
              </a:solidFill>
              <a:effectLst/>
              <a:latin typeface="+mn-lt"/>
              <a:ea typeface="+mn-ea"/>
              <a:cs typeface="+mn-cs"/>
            </a:rPr>
            <a:t>‘electronic money institution’</a:t>
          </a:r>
          <a:r>
            <a:rPr lang="en-US" sz="1100" b="0">
              <a:solidFill>
                <a:schemeClr val="dk1"/>
              </a:solidFill>
              <a:effectLst/>
              <a:latin typeface="+mn-lt"/>
              <a:ea typeface="+mn-ea"/>
              <a:cs typeface="+mn-cs"/>
            </a:rPr>
            <a:t> means a legal person that has been granted authorisation under Title II of Directive 2009/110/EC to issue electronic money; Please note that  you</a:t>
          </a:r>
          <a:r>
            <a:rPr lang="en-US" sz="1100" b="0" baseline="0">
              <a:solidFill>
                <a:schemeClr val="dk1"/>
              </a:solidFill>
              <a:effectLst/>
              <a:latin typeface="+mn-lt"/>
              <a:ea typeface="+mn-ea"/>
              <a:cs typeface="+mn-cs"/>
            </a:rPr>
            <a:t> should also include electronic money institutions located in a third country.</a:t>
          </a:r>
          <a:endParaRPr lang="el-GR" b="0">
            <a:effectLst/>
          </a:endParaRPr>
        </a:p>
        <a:p>
          <a:endParaRPr lang="el-GR" sz="1100"/>
        </a:p>
      </xdr:txBody>
    </xdr:sp>
    <xdr:clientData/>
  </xdr:twoCellAnchor>
  <xdr:twoCellAnchor>
    <xdr:from>
      <xdr:col>1</xdr:col>
      <xdr:colOff>1485899</xdr:colOff>
      <xdr:row>64</xdr:row>
      <xdr:rowOff>180975</xdr:rowOff>
    </xdr:from>
    <xdr:to>
      <xdr:col>9</xdr:col>
      <xdr:colOff>9524</xdr:colOff>
      <xdr:row>69</xdr:row>
      <xdr:rowOff>104775</xdr:rowOff>
    </xdr:to>
    <xdr:sp macro="" textlink="">
      <xdr:nvSpPr>
        <xdr:cNvPr id="15" name="TextBox 14"/>
        <xdr:cNvSpPr txBox="1"/>
      </xdr:nvSpPr>
      <xdr:spPr>
        <a:xfrm>
          <a:off x="1933574" y="18792825"/>
          <a:ext cx="5362575"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Related are legal or natural persons that have close links. For the definition of "</a:t>
          </a:r>
          <a:r>
            <a:rPr lang="en-US" sz="1100" baseline="0"/>
            <a:t>close links"  please refer to Part I of Law 144(I)/2007 (as amended).</a:t>
          </a:r>
          <a:endParaRPr lang="el-GR" sz="1100"/>
        </a:p>
      </xdr:txBody>
    </xdr:sp>
    <xdr:clientData/>
  </xdr:twoCellAnchor>
  <xdr:twoCellAnchor>
    <xdr:from>
      <xdr:col>1</xdr:col>
      <xdr:colOff>1485899</xdr:colOff>
      <xdr:row>70</xdr:row>
      <xdr:rowOff>152400</xdr:rowOff>
    </xdr:from>
    <xdr:to>
      <xdr:col>8</xdr:col>
      <xdr:colOff>1647824</xdr:colOff>
      <xdr:row>74</xdr:row>
      <xdr:rowOff>95250</xdr:rowOff>
    </xdr:to>
    <xdr:sp macro="" textlink="">
      <xdr:nvSpPr>
        <xdr:cNvPr id="16" name="TextBox 15"/>
        <xdr:cNvSpPr txBox="1"/>
      </xdr:nvSpPr>
      <xdr:spPr>
        <a:xfrm>
          <a:off x="1933574" y="19907250"/>
          <a:ext cx="534352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a:t>
          </a:r>
          <a:r>
            <a:rPr lang="en-US" sz="1100" baseline="0"/>
            <a:t> is the cash used for opening a CFD position. Here the cumulative margins used for all clients' CFDs opening transactions must be given for the reference period .</a:t>
          </a:r>
          <a:endParaRPr lang="el-GR" sz="1100"/>
        </a:p>
      </xdr:txBody>
    </xdr:sp>
    <xdr:clientData/>
  </xdr:twoCellAnchor>
  <xdr:twoCellAnchor>
    <xdr:from>
      <xdr:col>1</xdr:col>
      <xdr:colOff>1490384</xdr:colOff>
      <xdr:row>11</xdr:row>
      <xdr:rowOff>142875</xdr:rowOff>
    </xdr:from>
    <xdr:to>
      <xdr:col>8</xdr:col>
      <xdr:colOff>1647266</xdr:colOff>
      <xdr:row>13</xdr:row>
      <xdr:rowOff>1162050</xdr:rowOff>
    </xdr:to>
    <xdr:sp macro="" textlink="">
      <xdr:nvSpPr>
        <xdr:cNvPr id="18" name="TextBox 17"/>
        <xdr:cNvSpPr txBox="1"/>
      </xdr:nvSpPr>
      <xdr:spPr>
        <a:xfrm>
          <a:off x="1919009" y="2933700"/>
          <a:ext cx="5338482"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official definition of the term “resident of Cyprus” for statistical purposes can be found in the relevant Directive of the Central Bank of Cyprus in the following link: </a:t>
          </a:r>
          <a:r>
            <a:rPr lang="en-US" sz="1100" u="sng">
              <a:solidFill>
                <a:schemeClr val="dk1"/>
              </a:solidFill>
              <a:effectLst/>
              <a:latin typeface="+mn-lt"/>
              <a:ea typeface="+mn-ea"/>
              <a:cs typeface="+mn-cs"/>
              <a:hlinkClick xmlns:r="http://schemas.openxmlformats.org/officeDocument/2006/relationships" r:id=""/>
            </a:rPr>
            <a:t>http://www.centralbank.gov.cy/media/STDRE_RESIDENTDEFINITION-2008.pdf</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In brief, </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-a natural person is considered as resident of Cyprus if it resides or intends to reside in the Republic of Cyprus for at least one year</a:t>
          </a:r>
          <a:endParaRPr lang="el-GR" sz="1100">
            <a:solidFill>
              <a:schemeClr val="dk1"/>
            </a:solidFill>
            <a:effectLst/>
            <a:latin typeface="+mn-lt"/>
            <a:ea typeface="+mn-ea"/>
            <a:cs typeface="+mn-cs"/>
          </a:endParaRPr>
        </a:p>
        <a:p>
          <a:r>
            <a:rPr lang="en-US" sz="1100">
              <a:solidFill>
                <a:schemeClr val="dk1"/>
              </a:solidFill>
              <a:effectLst/>
              <a:latin typeface="+mn-lt"/>
              <a:ea typeface="+mn-ea"/>
              <a:cs typeface="+mn-cs"/>
            </a:rPr>
            <a:t>- organizations or enterprises of any legal form, are considered as resident of Cyprus if they are registered or established in the Republic of Cyprus.  </a:t>
          </a:r>
          <a:endParaRPr lang="el-GR" sz="1100">
            <a:solidFill>
              <a:schemeClr val="dk1"/>
            </a:solidFill>
            <a:effectLst/>
            <a:latin typeface="+mn-lt"/>
            <a:ea typeface="+mn-ea"/>
            <a:cs typeface="+mn-cs"/>
          </a:endParaRPr>
        </a:p>
      </xdr:txBody>
    </xdr:sp>
    <xdr:clientData/>
  </xdr:twoCellAnchor>
  <xdr:twoCellAnchor>
    <xdr:from>
      <xdr:col>2</xdr:col>
      <xdr:colOff>0</xdr:colOff>
      <xdr:row>76</xdr:row>
      <xdr:rowOff>0</xdr:rowOff>
    </xdr:from>
    <xdr:to>
      <xdr:col>8</xdr:col>
      <xdr:colOff>1638300</xdr:colOff>
      <xdr:row>78</xdr:row>
      <xdr:rowOff>19050</xdr:rowOff>
    </xdr:to>
    <xdr:sp macro="" textlink="">
      <xdr:nvSpPr>
        <xdr:cNvPr id="19" name="TextBox 18"/>
        <xdr:cNvSpPr txBox="1"/>
      </xdr:nvSpPr>
      <xdr:spPr>
        <a:xfrm>
          <a:off x="1971675" y="21088350"/>
          <a:ext cx="52959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OTC financial instruments are instruments that are traded in some context other than on a formal exchange.</a:t>
          </a:r>
          <a:endParaRPr lang="el-GR" sz="1100"/>
        </a:p>
      </xdr:txBody>
    </xdr:sp>
    <xdr:clientData/>
  </xdr:twoCellAnchor>
  <xdr:twoCellAnchor>
    <xdr:from>
      <xdr:col>2</xdr:col>
      <xdr:colOff>0</xdr:colOff>
      <xdr:row>79</xdr:row>
      <xdr:rowOff>1119</xdr:rowOff>
    </xdr:from>
    <xdr:to>
      <xdr:col>8</xdr:col>
      <xdr:colOff>1638300</xdr:colOff>
      <xdr:row>89</xdr:row>
      <xdr:rowOff>168089</xdr:rowOff>
    </xdr:to>
    <xdr:sp macro="" textlink="">
      <xdr:nvSpPr>
        <xdr:cNvPr id="20" name="TextBox 19"/>
        <xdr:cNvSpPr txBox="1"/>
      </xdr:nvSpPr>
      <xdr:spPr>
        <a:xfrm>
          <a:off x="1972235" y="21931031"/>
          <a:ext cx="5269006" cy="2071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Repo</a:t>
          </a:r>
          <a:r>
            <a:rPr lang="en-US" sz="1100" baseline="0"/>
            <a:t> refers to a repurchase agreement in which, one party sells an asset (e.g. a fixed-income security) to another party and commits to repurchase it from the another party at a future date.</a:t>
          </a:r>
        </a:p>
        <a:p>
          <a:endParaRPr lang="en-US" sz="800" baseline="0"/>
        </a:p>
        <a:p>
          <a:r>
            <a:rPr lang="en-GB" sz="1100" b="1" i="0" u="none" strike="noStrike">
              <a:solidFill>
                <a:schemeClr val="dk1"/>
              </a:solidFill>
              <a:effectLst/>
              <a:latin typeface="+mn-lt"/>
              <a:ea typeface="+mn-ea"/>
              <a:cs typeface="+mn-cs"/>
            </a:rPr>
            <a:t>Reverse Repo </a:t>
          </a:r>
          <a:r>
            <a:rPr lang="en-GB" sz="1100" b="0" i="0" u="none" strike="noStrike">
              <a:solidFill>
                <a:schemeClr val="dk1"/>
              </a:solidFill>
              <a:effectLst/>
              <a:latin typeface="+mn-lt"/>
              <a:ea typeface="+mn-ea"/>
              <a:cs typeface="+mn-cs"/>
            </a:rPr>
            <a:t>is the same repurchase agreement, as described</a:t>
          </a:r>
          <a:r>
            <a:rPr lang="en-GB" sz="1100" b="0" i="0" u="none" strike="noStrike" baseline="0">
              <a:solidFill>
                <a:schemeClr val="dk1"/>
              </a:solidFill>
              <a:effectLst/>
              <a:latin typeface="+mn-lt"/>
              <a:ea typeface="+mn-ea"/>
              <a:cs typeface="+mn-cs"/>
            </a:rPr>
            <a:t> above,</a:t>
          </a:r>
          <a:r>
            <a:rPr lang="en-GB" sz="1100" b="0" i="0" u="none" strike="noStrike">
              <a:solidFill>
                <a:schemeClr val="dk1"/>
              </a:solidFill>
              <a:effectLst/>
              <a:latin typeface="+mn-lt"/>
              <a:ea typeface="+mn-ea"/>
              <a:cs typeface="+mn-cs"/>
            </a:rPr>
            <a:t> from the buyer's viewpoint.  Hence, the seller executing the transaction above</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would describe it as a repo, while the buyer in the same transaction would describe it as a reverse repo.</a:t>
          </a:r>
          <a:r>
            <a:rPr lang="en-GB">
              <a:effectLst/>
            </a:rPr>
            <a:t> </a:t>
          </a:r>
        </a:p>
        <a:p>
          <a:endParaRPr lang="en-GB" sz="1100">
            <a:effectLst/>
          </a:endParaRPr>
        </a:p>
        <a:p>
          <a:r>
            <a:rPr lang="en-GB" sz="1100"/>
            <a:t>Regarding the </a:t>
          </a:r>
          <a:r>
            <a:rPr lang="en-GB" sz="1100" b="1"/>
            <a:t>volume of Repo/Reverse Repo transactions, </a:t>
          </a:r>
          <a:r>
            <a:rPr lang="en-GB" sz="1100" b="0"/>
            <a:t>please</a:t>
          </a:r>
          <a:r>
            <a:rPr lang="en-GB" sz="1100" b="1" baseline="0"/>
            <a:t> </a:t>
          </a:r>
          <a:r>
            <a:rPr lang="en-GB" sz="1100" b="0"/>
            <a:t>re</a:t>
          </a:r>
          <a:r>
            <a:rPr lang="en-GB" sz="1100"/>
            <a:t>port both parts of  an agreement (sell-open and buy-close or vice versa) as separate transactions, using each time</a:t>
          </a:r>
          <a:r>
            <a:rPr lang="en-GB" sz="1100" baseline="0"/>
            <a:t> the value of the cash leg of the transaction as the reporting volume.</a:t>
          </a:r>
          <a:endParaRPr lang="el-GR" sz="1100"/>
        </a:p>
      </xdr:txBody>
    </xdr:sp>
    <xdr:clientData/>
  </xdr:twoCellAnchor>
  <xdr:twoCellAnchor>
    <xdr:from>
      <xdr:col>2</xdr:col>
      <xdr:colOff>0</xdr:colOff>
      <xdr:row>92</xdr:row>
      <xdr:rowOff>0</xdr:rowOff>
    </xdr:from>
    <xdr:to>
      <xdr:col>8</xdr:col>
      <xdr:colOff>1638300</xdr:colOff>
      <xdr:row>100</xdr:row>
      <xdr:rowOff>104775</xdr:rowOff>
    </xdr:to>
    <xdr:sp macro="" textlink="">
      <xdr:nvSpPr>
        <xdr:cNvPr id="22" name="TextBox 21"/>
        <xdr:cNvSpPr txBox="1"/>
      </xdr:nvSpPr>
      <xdr:spPr>
        <a:xfrm>
          <a:off x="2228850" y="24145875"/>
          <a:ext cx="58102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Clients' Account Balance </a:t>
          </a:r>
          <a:r>
            <a:rPr lang="en-US" sz="1100" baseline="0"/>
            <a:t>has the following definitions for CFDs/Binaries and Traditional CIFs, respectively:</a:t>
          </a:r>
        </a:p>
        <a:p>
          <a:endParaRPr lang="en-US" sz="800" baseline="0"/>
        </a:p>
        <a:p>
          <a:r>
            <a:rPr lang="en-GB" sz="1100" b="1" i="0" u="none" strike="noStrike">
              <a:solidFill>
                <a:schemeClr val="dk1"/>
              </a:solidFill>
              <a:effectLst/>
              <a:latin typeface="+mn-lt"/>
              <a:ea typeface="+mn-ea"/>
              <a:cs typeface="+mn-cs"/>
            </a:rPr>
            <a:t>CFDs/Binaries CIFs Account Balance: </a:t>
          </a:r>
          <a:r>
            <a:rPr lang="en-GB" sz="1100" b="0" i="0" u="none" strike="noStrike">
              <a:solidFill>
                <a:schemeClr val="dk1"/>
              </a:solidFill>
              <a:effectLst/>
              <a:latin typeface="+mn-lt"/>
              <a:ea typeface="+mn-ea"/>
              <a:cs typeface="+mn-cs"/>
            </a:rPr>
            <a:t>this is the clients'</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'equity'</a:t>
          </a:r>
          <a:r>
            <a:rPr lang="en-GB" sz="1100" b="0" i="0" u="none" strike="noStrike" baseline="0">
              <a:solidFill>
                <a:schemeClr val="dk1"/>
              </a:solidFill>
              <a:effectLst/>
              <a:latin typeface="+mn-lt"/>
              <a:ea typeface="+mn-ea"/>
              <a:cs typeface="+mn-cs"/>
            </a:rPr>
            <a:t> amount i.e. the total cash amount that clients can withdraw from their accounts if they decide to close all their open positions and ask to withdraw their total cash balance</a:t>
          </a:r>
          <a:r>
            <a:rPr lang="en-GB" sz="1100" b="0" i="0" u="none" strike="noStrike">
              <a:solidFill>
                <a:schemeClr val="dk1"/>
              </a:solidFill>
              <a:effectLst/>
              <a:latin typeface="+mn-lt"/>
              <a:ea typeface="+mn-ea"/>
              <a:cs typeface="+mn-cs"/>
            </a:rPr>
            <a:t>.</a:t>
          </a:r>
          <a:r>
            <a:rPr lang="en-GB">
              <a:effectLst/>
            </a:rPr>
            <a:t> </a:t>
          </a:r>
        </a:p>
        <a:p>
          <a:endParaRPr lang="en-GB" sz="1100">
            <a:effectLst/>
          </a:endParaRPr>
        </a:p>
        <a:p>
          <a:r>
            <a:rPr lang="en-GB" sz="1100" b="1"/>
            <a:t>Traditional CIFs Account Balance: </a:t>
          </a:r>
          <a:r>
            <a:rPr lang="en-GB" sz="1100" b="1" baseline="0"/>
            <a:t> </a:t>
          </a:r>
          <a:r>
            <a:rPr lang="en-GB" sz="1100" b="0" baseline="0"/>
            <a:t>this is the clients' cash amount availble for trading or immediate withdrawal.</a:t>
          </a:r>
          <a:endParaRPr lang="el-GR" sz="1100" b="0"/>
        </a:p>
      </xdr:txBody>
    </xdr:sp>
    <xdr:clientData/>
  </xdr:twoCellAnchor>
  <xdr:twoCellAnchor>
    <xdr:from>
      <xdr:col>2</xdr:col>
      <xdr:colOff>0</xdr:colOff>
      <xdr:row>104</xdr:row>
      <xdr:rowOff>1119</xdr:rowOff>
    </xdr:from>
    <xdr:to>
      <xdr:col>8</xdr:col>
      <xdr:colOff>1638300</xdr:colOff>
      <xdr:row>115</xdr:row>
      <xdr:rowOff>76199</xdr:rowOff>
    </xdr:to>
    <xdr:sp macro="" textlink="">
      <xdr:nvSpPr>
        <xdr:cNvPr id="24" name="TextBox 23"/>
        <xdr:cNvSpPr txBox="1"/>
      </xdr:nvSpPr>
      <xdr:spPr>
        <a:xfrm>
          <a:off x="2228850" y="25975794"/>
          <a:ext cx="5810250" cy="6180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This is the </a:t>
          </a:r>
          <a:r>
            <a:rPr lang="en-US" sz="1100" b="1" baseline="0"/>
            <a:t>cumulative</a:t>
          </a:r>
          <a:r>
            <a:rPr lang="en-US" sz="1100" baseline="0"/>
            <a:t> Total Clients' Realised Profit/(Loss) for the </a:t>
          </a:r>
          <a:r>
            <a:rPr lang="en-US" sz="1100" b="1" baseline="0"/>
            <a:t>reference period</a:t>
          </a:r>
          <a:r>
            <a:rPr lang="en-US" sz="1100" baseline="0"/>
            <a:t>. i.e for the 3 months reference period.</a:t>
          </a:r>
        </a:p>
        <a:p>
          <a:r>
            <a:rPr lang="en-US" sz="1100" b="1" baseline="0"/>
            <a:t>For CIFs that they do not deal in CFDs and/or Binaries, these cells are NOT applicable.</a:t>
          </a:r>
        </a:p>
        <a:p>
          <a:endParaRPr lang="en-US" sz="800" baseline="0"/>
        </a:p>
      </xdr:txBody>
    </xdr:sp>
    <xdr:clientData/>
  </xdr:twoCellAnchor>
  <xdr:twoCellAnchor>
    <xdr:from>
      <xdr:col>2</xdr:col>
      <xdr:colOff>0</xdr:colOff>
      <xdr:row>116</xdr:row>
      <xdr:rowOff>19050</xdr:rowOff>
    </xdr:from>
    <xdr:to>
      <xdr:col>8</xdr:col>
      <xdr:colOff>1638300</xdr:colOff>
      <xdr:row>128</xdr:row>
      <xdr:rowOff>38100</xdr:rowOff>
    </xdr:to>
    <xdr:sp macro="" textlink="">
      <xdr:nvSpPr>
        <xdr:cNvPr id="29" name="TextBox 28"/>
        <xdr:cNvSpPr txBox="1"/>
      </xdr:nvSpPr>
      <xdr:spPr>
        <a:xfrm>
          <a:off x="2228850" y="26727150"/>
          <a:ext cx="5810250"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This is the Total Clients' Unrealised Profit/(Loss) </a:t>
          </a:r>
          <a:r>
            <a:rPr lang="en-US" sz="1100" b="1" baseline="0"/>
            <a:t>as at the reference date</a:t>
          </a:r>
          <a:r>
            <a:rPr lang="en-US" sz="1100" baseline="0"/>
            <a:t>.  </a:t>
          </a:r>
        </a:p>
        <a:p>
          <a:r>
            <a:rPr lang="en-US" sz="1100" b="1" baseline="0"/>
            <a:t>For CIFs that they do not deal in CFDs and/or Binaries, these cells are NOT applicable.</a:t>
          </a:r>
        </a:p>
        <a:p>
          <a:endParaRPr lang="en-US" sz="800" baseline="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152400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twoCellAnchor>
    <xdr:from>
      <xdr:col>0</xdr:col>
      <xdr:colOff>47626</xdr:colOff>
      <xdr:row>286</xdr:row>
      <xdr:rowOff>76200</xdr:rowOff>
    </xdr:from>
    <xdr:to>
      <xdr:col>6</xdr:col>
      <xdr:colOff>0</xdr:colOff>
      <xdr:row>309</xdr:row>
      <xdr:rowOff>0</xdr:rowOff>
    </xdr:to>
    <xdr:sp macro="" textlink="">
      <xdr:nvSpPr>
        <xdr:cNvPr id="3" name="TextBox 2"/>
        <xdr:cNvSpPr txBox="1"/>
      </xdr:nvSpPr>
      <xdr:spPr>
        <a:xfrm>
          <a:off x="47626" y="53549550"/>
          <a:ext cx="7667624" cy="412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FI-1</a:t>
          </a:r>
          <a:r>
            <a:rPr lang="en-US"/>
            <a:t> -</a:t>
          </a:r>
          <a:r>
            <a:rPr lang="en-US" sz="1100" b="0" i="0" u="none" strike="noStrike">
              <a:solidFill>
                <a:schemeClr val="dk1"/>
              </a:solidFill>
              <a:effectLst/>
              <a:latin typeface="+mn-lt"/>
              <a:ea typeface="+mn-ea"/>
              <a:cs typeface="+mn-cs"/>
            </a:rPr>
            <a:t>Transferable Securities</a:t>
          </a:r>
          <a:r>
            <a:rPr lang="en-US"/>
            <a:t> </a:t>
          </a:r>
          <a:r>
            <a:rPr lang="en-US" sz="1100" b="0" i="0" u="none" strike="noStrike">
              <a:solidFill>
                <a:schemeClr val="dk1"/>
              </a:solidFill>
              <a:effectLst/>
              <a:latin typeface="+mn-lt"/>
              <a:ea typeface="+mn-ea"/>
              <a:cs typeface="+mn-cs"/>
            </a:rPr>
            <a:t> </a:t>
          </a:r>
          <a:r>
            <a:rPr lang="en-US"/>
            <a:t> </a:t>
          </a:r>
        </a:p>
        <a:p>
          <a:r>
            <a:rPr lang="en-US" sz="1400" b="1" i="0" u="none" strike="noStrike">
              <a:solidFill>
                <a:schemeClr val="dk1"/>
              </a:solidFill>
              <a:effectLst/>
              <a:latin typeface="+mn-lt"/>
              <a:ea typeface="+mn-ea"/>
              <a:cs typeface="+mn-cs"/>
            </a:rPr>
            <a:t>FI-2</a:t>
          </a:r>
          <a:r>
            <a:rPr lang="en-US"/>
            <a:t> -</a:t>
          </a:r>
          <a:r>
            <a:rPr lang="en-US" sz="1100" b="0" i="0" u="none" strike="noStrike">
              <a:solidFill>
                <a:schemeClr val="dk1"/>
              </a:solidFill>
              <a:effectLst/>
              <a:latin typeface="+mn-lt"/>
              <a:ea typeface="+mn-ea"/>
              <a:cs typeface="+mn-cs"/>
            </a:rPr>
            <a:t>Money-market instruments</a:t>
          </a:r>
          <a:r>
            <a:rPr lang="en-US"/>
            <a:t> </a:t>
          </a:r>
        </a:p>
        <a:p>
          <a:r>
            <a:rPr lang="en-US" sz="1400" b="1" i="0" u="none" strike="noStrike">
              <a:solidFill>
                <a:schemeClr val="dk1"/>
              </a:solidFill>
              <a:effectLst/>
              <a:latin typeface="+mn-lt"/>
              <a:ea typeface="+mn-ea"/>
              <a:cs typeface="+mn-cs"/>
            </a:rPr>
            <a:t>FI-3</a:t>
          </a:r>
          <a:r>
            <a:rPr lang="en-US" sz="1100" b="0" i="0" u="none" strike="noStrike">
              <a:solidFill>
                <a:schemeClr val="dk1"/>
              </a:solidFill>
              <a:effectLst/>
              <a:latin typeface="+mn-lt"/>
              <a:ea typeface="+mn-ea"/>
              <a:cs typeface="+mn-cs"/>
            </a:rPr>
            <a:t>-</a:t>
          </a:r>
          <a:r>
            <a:rPr lang="en-US"/>
            <a:t> </a:t>
          </a:r>
          <a:r>
            <a:rPr lang="en-US" sz="1100" b="0" i="0" u="none" strike="noStrike">
              <a:solidFill>
                <a:schemeClr val="dk1"/>
              </a:solidFill>
              <a:effectLst/>
              <a:latin typeface="+mn-lt"/>
              <a:ea typeface="+mn-ea"/>
              <a:cs typeface="+mn-cs"/>
            </a:rPr>
            <a:t>Units in collective investment undertakings</a:t>
          </a:r>
        </a:p>
        <a:p>
          <a:r>
            <a:rPr lang="en-US" sz="1400" b="1" i="0" u="none" strike="noStrike">
              <a:solidFill>
                <a:schemeClr val="dk1"/>
              </a:solidFill>
              <a:effectLst/>
              <a:latin typeface="+mn-lt"/>
              <a:ea typeface="+mn-ea"/>
              <a:cs typeface="+mn-cs"/>
            </a:rPr>
            <a:t>FI-4-</a:t>
          </a:r>
          <a:r>
            <a:rPr lang="en-US"/>
            <a:t> </a:t>
          </a:r>
          <a:r>
            <a:rPr lang="en-US" sz="1100" b="0" i="0" u="none" strike="noStrike">
              <a:solidFill>
                <a:schemeClr val="dk1"/>
              </a:solidFill>
              <a:effectLst/>
              <a:latin typeface="+mn-lt"/>
              <a:ea typeface="+mn-ea"/>
              <a:cs typeface="+mn-cs"/>
            </a:rPr>
            <a:t>Options, futures,swaps, forward rate agreements and any other derivative contracts relating to securities,currencies,interest rates or yields, or other derivative instruments,financial indices or financial measures which may be settled physically or in cash.</a:t>
          </a:r>
          <a:r>
            <a:rPr lang="en-US"/>
            <a:t> </a:t>
          </a:r>
        </a:p>
        <a:p>
          <a:r>
            <a:rPr lang="en-US" sz="1400" b="1"/>
            <a:t>FI-5</a:t>
          </a:r>
          <a:r>
            <a:rPr lang="en-US" sz="1100"/>
            <a:t>-Options, futures,swaps,forward rate agreements and any other derivative contracts relating to commodities that must be settled in cash or</a:t>
          </a:r>
          <a:r>
            <a:rPr lang="en-US" sz="1100" baseline="0"/>
            <a:t> may be settled in cash at the option of one of the parties (otherwise than by reason of a default or other termination event).</a:t>
          </a:r>
        </a:p>
        <a:p>
          <a:r>
            <a:rPr lang="en-US" sz="1400" b="1" baseline="0"/>
            <a:t>FI-6</a:t>
          </a:r>
          <a:r>
            <a:rPr lang="en-US" sz="1100" baseline="0"/>
            <a:t>-Options,futures,swaps,and any other derivative contract relating to commodities that can be physically settled provided that they are traded on a regulated market or/and an MTF.</a:t>
          </a:r>
        </a:p>
        <a:p>
          <a:r>
            <a:rPr lang="en-US" sz="1400" b="1" baseline="0"/>
            <a:t>FI-7</a:t>
          </a:r>
          <a:r>
            <a:rPr lang="en-US" sz="1100" baseline="0"/>
            <a:t>-Options,futures,swaps,forwards and any other derivative contracts relating to commodities,that can be physically settled not otherwise mentioned in paragraph 6 of Part III and not being for commercial purposes,which have the characteristics of other derivative financial intruments,having regard to whether,inter alia,they are cleared and settled through recognised clearing houses or are subject to regular margin calls.</a:t>
          </a:r>
        </a:p>
        <a:p>
          <a:r>
            <a:rPr lang="en-US" sz="1400" b="1" baseline="0"/>
            <a:t>FI-8</a:t>
          </a:r>
          <a:r>
            <a:rPr lang="en-US" sz="1100" baseline="0"/>
            <a:t>-Deivative instruments for the transfer of credit risk.</a:t>
          </a:r>
        </a:p>
        <a:p>
          <a:r>
            <a:rPr lang="en-US" sz="1400" b="1" baseline="0"/>
            <a:t>FI-9</a:t>
          </a:r>
          <a:r>
            <a:rPr lang="en-US" sz="1100" baseline="0"/>
            <a:t>-Financial contracts for differences.</a:t>
          </a:r>
        </a:p>
        <a:p>
          <a:r>
            <a:rPr lang="en-US" sz="1400" b="1" baseline="0"/>
            <a:t>FI-10</a:t>
          </a:r>
          <a:r>
            <a:rPr lang="en-US" sz="1100" baseline="0"/>
            <a:t>-Options,futures,swaps,forward rate agreements and any other derivative contracts relating to climate variables,freight rates,emission allowances or inflation rates or other official economic statistics that must be settled in cash or may be settled in cash at the option of one of the parties (otherwise than by reason of a default or other termination event), as well as any other derivative contract relating to assets,rights,obligations,indices and measures not otherwise mentioned in this Part,which have the characteristics of other derivative financial instruments,having regard to whether, inter alia,they are traded on a regulated market or an MTF, are cleared and settled through recognised clearing houses or are subject to margin calls.</a:t>
          </a:r>
          <a:endParaRPr lang="el-G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104775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9429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10</xdr:col>
      <xdr:colOff>1151916</xdr:colOff>
      <xdr:row>2</xdr:row>
      <xdr:rowOff>9525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143625" y="0"/>
          <a:ext cx="1485291" cy="9620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114299</xdr:colOff>
      <xdr:row>0</xdr:row>
      <xdr:rowOff>0</xdr:rowOff>
    </xdr:from>
    <xdr:to>
      <xdr:col>7</xdr:col>
      <xdr:colOff>1285874</xdr:colOff>
      <xdr:row>4</xdr:row>
      <xdr:rowOff>209549</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896224"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585107</xdr:colOff>
      <xdr:row>0</xdr:row>
      <xdr:rowOff>0</xdr:rowOff>
    </xdr:from>
    <xdr:to>
      <xdr:col>17</xdr:col>
      <xdr:colOff>0</xdr:colOff>
      <xdr:row>1</xdr:row>
      <xdr:rowOff>857250</xdr:rowOff>
    </xdr:to>
    <xdr:pic>
      <xdr:nvPicPr>
        <xdr:cNvPr id="6"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4237607" y="0"/>
          <a:ext cx="2145393" cy="1121833"/>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839560</xdr:colOff>
      <xdr:row>0</xdr:row>
      <xdr:rowOff>1</xdr:rowOff>
    </xdr:from>
    <xdr:to>
      <xdr:col>12</xdr:col>
      <xdr:colOff>887184</xdr:colOff>
      <xdr:row>1</xdr:row>
      <xdr:rowOff>773907</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043341" y="1"/>
          <a:ext cx="1976438" cy="1035844"/>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704850</xdr:colOff>
      <xdr:row>0</xdr:row>
      <xdr:rowOff>9525</xdr:rowOff>
    </xdr:from>
    <xdr:to>
      <xdr:col>11</xdr:col>
      <xdr:colOff>1075717</xdr:colOff>
      <xdr:row>3</xdr:row>
      <xdr:rowOff>387602</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306300" y="9525"/>
          <a:ext cx="1485291" cy="102101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504825</xdr:colOff>
      <xdr:row>0</xdr:row>
      <xdr:rowOff>0</xdr:rowOff>
    </xdr:from>
    <xdr:to>
      <xdr:col>13</xdr:col>
      <xdr:colOff>1238250</xdr:colOff>
      <xdr:row>4</xdr:row>
      <xdr:rowOff>209549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4439900" y="0"/>
          <a:ext cx="2028825" cy="1162049"/>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C36"/>
  <sheetViews>
    <sheetView view="pageBreakPreview" zoomScale="90" zoomScaleNormal="100" zoomScaleSheetLayoutView="90" workbookViewId="0">
      <selection activeCell="T62" sqref="T62"/>
    </sheetView>
  </sheetViews>
  <sheetFormatPr defaultColWidth="9.140625" defaultRowHeight="15" x14ac:dyDescent="0.25"/>
  <cols>
    <col min="1" max="1" width="9.140625" style="19"/>
    <col min="2" max="2" width="10.85546875" style="19" customWidth="1"/>
    <col min="3" max="5" width="9.140625" style="19"/>
    <col min="6" max="6" width="11.28515625" style="19" customWidth="1"/>
    <col min="7" max="7" width="15.42578125" style="19" customWidth="1"/>
    <col min="8" max="14" width="9.140625" style="19"/>
    <col min="15" max="29" width="9.140625" style="20"/>
    <col min="30" max="16384" width="9.140625" style="19"/>
  </cols>
  <sheetData>
    <row r="1" spans="1:14" ht="21" x14ac:dyDescent="0.35">
      <c r="A1" s="1" t="s">
        <v>472</v>
      </c>
      <c r="B1" s="1"/>
      <c r="C1" s="297"/>
    </row>
    <row r="3" spans="1:14" ht="21" x14ac:dyDescent="0.35">
      <c r="C3" s="343" t="s">
        <v>468</v>
      </c>
      <c r="D3" s="343"/>
      <c r="E3" s="343"/>
      <c r="F3" s="343"/>
      <c r="G3" s="343"/>
      <c r="H3" s="343"/>
      <c r="I3" s="343"/>
      <c r="J3" s="343"/>
    </row>
    <row r="6" spans="1:14" ht="18.75" x14ac:dyDescent="0.3">
      <c r="A6" s="342" t="s">
        <v>442</v>
      </c>
      <c r="B6" s="342"/>
      <c r="C6" s="342"/>
      <c r="D6" s="342"/>
      <c r="E6" s="342"/>
      <c r="F6" s="342"/>
      <c r="G6" s="342"/>
      <c r="H6" s="342"/>
      <c r="I6" s="342"/>
      <c r="J6" s="342"/>
      <c r="K6" s="342"/>
      <c r="L6" s="342"/>
      <c r="M6" s="342"/>
      <c r="N6" s="342"/>
    </row>
    <row r="30" spans="1:8" ht="23.25" x14ac:dyDescent="0.35">
      <c r="A30" s="298" t="s">
        <v>50</v>
      </c>
    </row>
    <row r="31" spans="1:8" ht="15.75" x14ac:dyDescent="0.25">
      <c r="A31" s="299"/>
      <c r="B31" s="300" t="s">
        <v>51</v>
      </c>
      <c r="C31" s="7"/>
      <c r="D31" s="7"/>
      <c r="E31" s="7"/>
      <c r="F31" s="7"/>
      <c r="G31" s="7"/>
      <c r="H31" s="7"/>
    </row>
    <row r="32" spans="1:8" ht="15.75" x14ac:dyDescent="0.25">
      <c r="A32" s="301"/>
      <c r="B32" s="302" t="s">
        <v>52</v>
      </c>
      <c r="C32" s="7"/>
      <c r="D32" s="7"/>
      <c r="E32" s="7"/>
      <c r="F32" s="7"/>
      <c r="G32" s="7"/>
      <c r="H32" s="7"/>
    </row>
    <row r="33" spans="1:8" ht="15.75" x14ac:dyDescent="0.25">
      <c r="A33" s="303"/>
      <c r="B33" s="7" t="s">
        <v>444</v>
      </c>
      <c r="C33" s="7"/>
      <c r="D33" s="7"/>
      <c r="E33" s="7"/>
      <c r="F33" s="7"/>
      <c r="G33" s="7"/>
      <c r="H33" s="7"/>
    </row>
    <row r="34" spans="1:8" ht="15.75" x14ac:dyDescent="0.25">
      <c r="A34" s="304"/>
      <c r="B34" s="302" t="s">
        <v>443</v>
      </c>
      <c r="C34" s="7"/>
      <c r="D34" s="7"/>
      <c r="E34" s="7"/>
      <c r="F34" s="7"/>
      <c r="G34" s="7"/>
      <c r="H34" s="7"/>
    </row>
    <row r="35" spans="1:8" ht="15.75" x14ac:dyDescent="0.25">
      <c r="A35" s="305"/>
      <c r="B35" s="7" t="s">
        <v>432</v>
      </c>
      <c r="C35" s="7"/>
      <c r="D35" s="7"/>
      <c r="E35" s="7"/>
      <c r="F35" s="7"/>
      <c r="G35" s="7"/>
      <c r="H35" s="7"/>
    </row>
    <row r="36" spans="1:8" ht="15.75" x14ac:dyDescent="0.25">
      <c r="B36" s="7"/>
      <c r="C36" s="7"/>
      <c r="D36" s="7"/>
      <c r="E36" s="7"/>
      <c r="F36" s="7"/>
      <c r="G36" s="7"/>
      <c r="H36" s="7"/>
    </row>
  </sheetData>
  <sheetProtection algorithmName="SHA-512" hashValue="5Aq+MtA250IYcbWCTeBtqPg7zgNg7al8cOtqRAAvPmQITlezDjSzkoFjlZKFkZoX4S78bdXw9vOsuIJFdfw1wQ==" saltValue="mUJYQ1gLKwIo9z0TfwY/hw==" spinCount="100000" sheet="1" objects="1" scenarios="1"/>
  <mergeCells count="2">
    <mergeCell ref="A6:N6"/>
    <mergeCell ref="C3:J3"/>
  </mergeCells>
  <pageMargins left="0.7" right="0.7" top="0.75" bottom="0.75" header="0.3" footer="0.3"/>
  <pageSetup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C483"/>
  <sheetViews>
    <sheetView showGridLines="0" zoomScaleNormal="100" workbookViewId="0">
      <selection activeCell="E20" sqref="E20"/>
    </sheetView>
  </sheetViews>
  <sheetFormatPr defaultColWidth="9.140625" defaultRowHeight="15" x14ac:dyDescent="0.25"/>
  <cols>
    <col min="1" max="1" width="4.140625" style="22" customWidth="1"/>
    <col min="2" max="2" width="64" style="22" customWidth="1"/>
    <col min="3" max="3" width="21.140625" style="22" customWidth="1"/>
    <col min="4" max="8" width="9.140625" style="20" customWidth="1"/>
    <col min="9" max="26" width="9.140625" style="20"/>
    <col min="27" max="16384" width="9.140625" style="22"/>
  </cols>
  <sheetData>
    <row r="1" spans="1:55" s="72" customFormat="1" ht="18" customHeight="1" x14ac:dyDescent="0.35">
      <c r="A1" s="1" t="s">
        <v>472</v>
      </c>
      <c r="B1" s="190"/>
      <c r="C1" s="71"/>
      <c r="D1" s="20"/>
      <c r="E1" s="20"/>
      <c r="F1" s="20"/>
      <c r="G1" s="20"/>
      <c r="H1" s="20"/>
      <c r="I1" s="20"/>
      <c r="J1" s="20"/>
      <c r="K1" s="20"/>
      <c r="L1" s="20"/>
      <c r="M1" s="20"/>
      <c r="N1" s="20"/>
      <c r="O1" s="20"/>
      <c r="P1" s="20"/>
      <c r="Q1" s="20"/>
      <c r="R1" s="20"/>
      <c r="S1" s="20"/>
      <c r="T1" s="20"/>
      <c r="U1" s="20"/>
      <c r="V1" s="20"/>
      <c r="W1" s="20"/>
      <c r="X1" s="20"/>
      <c r="Y1" s="20"/>
      <c r="Z1" s="20"/>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row>
    <row r="2" spans="1:55" s="72" customFormat="1" ht="18" customHeight="1" x14ac:dyDescent="0.25">
      <c r="A2" s="71"/>
      <c r="B2" s="71"/>
      <c r="C2" s="71"/>
      <c r="D2" s="20"/>
      <c r="E2" s="20"/>
      <c r="F2" s="20"/>
      <c r="G2" s="20"/>
      <c r="H2" s="20"/>
      <c r="I2" s="20"/>
      <c r="J2" s="20"/>
      <c r="K2" s="20"/>
      <c r="L2" s="20"/>
      <c r="M2" s="20"/>
      <c r="N2" s="20"/>
      <c r="O2" s="20"/>
      <c r="P2" s="20"/>
      <c r="Q2" s="20"/>
      <c r="R2" s="20"/>
      <c r="S2" s="20"/>
      <c r="T2" s="20"/>
      <c r="U2" s="20"/>
      <c r="V2" s="20"/>
      <c r="W2" s="20"/>
      <c r="X2" s="20"/>
      <c r="Y2" s="20"/>
      <c r="Z2" s="20"/>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row>
    <row r="3" spans="1:55" s="72" customFormat="1" ht="18" customHeight="1" x14ac:dyDescent="0.25">
      <c r="A3" s="71"/>
      <c r="B3" s="71"/>
      <c r="C3" s="71"/>
      <c r="D3" s="20"/>
      <c r="E3" s="20"/>
      <c r="F3" s="20"/>
      <c r="G3" s="20"/>
      <c r="H3" s="20"/>
      <c r="I3" s="20"/>
      <c r="J3" s="20"/>
      <c r="K3" s="20"/>
      <c r="L3" s="20"/>
      <c r="M3" s="20"/>
      <c r="N3" s="20"/>
      <c r="O3" s="20"/>
      <c r="P3" s="20"/>
      <c r="Q3" s="20"/>
      <c r="R3" s="20"/>
      <c r="S3" s="20"/>
      <c r="T3" s="20"/>
      <c r="U3" s="20"/>
      <c r="V3" s="20"/>
      <c r="W3" s="20"/>
      <c r="X3" s="20"/>
      <c r="Y3" s="20"/>
      <c r="Z3" s="20"/>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row>
    <row r="4" spans="1:55" s="72" customFormat="1" ht="18" customHeight="1" x14ac:dyDescent="0.25">
      <c r="A4" s="71"/>
      <c r="B4" s="71"/>
      <c r="C4" s="71"/>
      <c r="D4" s="20"/>
      <c r="E4" s="20"/>
      <c r="F4" s="20"/>
      <c r="G4" s="20"/>
      <c r="H4" s="20"/>
      <c r="I4" s="20"/>
      <c r="J4" s="20"/>
      <c r="K4" s="20"/>
      <c r="L4" s="20"/>
      <c r="M4" s="20"/>
      <c r="N4" s="20"/>
      <c r="O4" s="20"/>
      <c r="P4" s="20"/>
      <c r="Q4" s="20"/>
      <c r="R4" s="20"/>
      <c r="S4" s="20"/>
      <c r="T4" s="20"/>
      <c r="U4" s="20"/>
      <c r="V4" s="20"/>
      <c r="W4" s="20"/>
      <c r="X4" s="20"/>
      <c r="Y4" s="20"/>
      <c r="Z4" s="20"/>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row>
    <row r="5" spans="1:55" s="72" customFormat="1" ht="18" customHeight="1" x14ac:dyDescent="0.25">
      <c r="A5" s="71"/>
      <c r="B5" s="71"/>
      <c r="C5" s="71"/>
      <c r="D5" s="20"/>
      <c r="E5" s="20"/>
      <c r="F5" s="20"/>
      <c r="G5" s="20"/>
      <c r="H5" s="20"/>
      <c r="I5" s="20"/>
      <c r="J5" s="20"/>
      <c r="K5" s="20"/>
      <c r="L5" s="20"/>
      <c r="M5" s="20"/>
      <c r="N5" s="20"/>
      <c r="O5" s="20"/>
      <c r="P5" s="20"/>
      <c r="Q5" s="20"/>
      <c r="R5" s="20"/>
      <c r="S5" s="20"/>
      <c r="T5" s="20"/>
      <c r="U5" s="20"/>
      <c r="V5" s="20"/>
      <c r="W5" s="20"/>
      <c r="X5" s="20"/>
      <c r="Y5" s="20"/>
      <c r="Z5" s="20"/>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row>
    <row r="6" spans="1:55" s="72" customFormat="1" ht="18" customHeight="1" x14ac:dyDescent="0.3">
      <c r="A6" s="355" t="s">
        <v>455</v>
      </c>
      <c r="B6" s="355"/>
      <c r="C6" s="355"/>
      <c r="D6" s="20"/>
      <c r="E6" s="20"/>
      <c r="F6" s="20"/>
      <c r="G6" s="20"/>
      <c r="H6" s="20"/>
      <c r="I6" s="20"/>
      <c r="J6" s="20"/>
      <c r="K6" s="20"/>
      <c r="L6" s="20"/>
      <c r="M6" s="20"/>
      <c r="N6" s="20"/>
      <c r="O6" s="20"/>
      <c r="P6" s="20"/>
      <c r="Q6" s="20"/>
      <c r="R6" s="20"/>
      <c r="S6" s="20"/>
      <c r="T6" s="20"/>
      <c r="U6" s="20"/>
      <c r="V6" s="20"/>
      <c r="W6" s="20"/>
      <c r="X6" s="20"/>
      <c r="Y6" s="20"/>
      <c r="Z6" s="20"/>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row>
    <row r="7" spans="1:55" s="71" customFormat="1" ht="18" customHeight="1" x14ac:dyDescent="0.25">
      <c r="A7" s="34" t="s">
        <v>98</v>
      </c>
      <c r="D7" s="20"/>
      <c r="E7" s="20"/>
      <c r="F7" s="20"/>
      <c r="G7" s="20"/>
      <c r="H7" s="20"/>
      <c r="I7" s="20"/>
      <c r="J7" s="20"/>
      <c r="K7" s="20"/>
      <c r="L7" s="20"/>
      <c r="M7" s="20"/>
      <c r="N7" s="20"/>
      <c r="O7" s="20"/>
      <c r="P7" s="20"/>
      <c r="Q7" s="20"/>
      <c r="R7" s="20"/>
      <c r="S7" s="20"/>
      <c r="T7" s="20"/>
      <c r="U7" s="20"/>
      <c r="V7" s="20"/>
      <c r="W7" s="20"/>
      <c r="X7" s="20"/>
      <c r="Y7" s="20"/>
      <c r="Z7" s="20"/>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row>
    <row r="8" spans="1:55" s="71" customFormat="1" x14ac:dyDescent="0.25">
      <c r="A8" s="130"/>
      <c r="B8" s="191"/>
      <c r="D8" s="20"/>
      <c r="E8" s="20"/>
      <c r="F8" s="20"/>
      <c r="G8" s="20"/>
      <c r="H8" s="20"/>
      <c r="I8" s="20"/>
      <c r="J8" s="20"/>
      <c r="K8" s="20"/>
      <c r="L8" s="20"/>
      <c r="M8" s="20"/>
      <c r="N8" s="20"/>
      <c r="O8" s="20"/>
      <c r="P8" s="20"/>
      <c r="Q8" s="20"/>
      <c r="R8" s="20"/>
      <c r="S8" s="20"/>
      <c r="T8" s="20"/>
      <c r="U8" s="20"/>
      <c r="V8" s="20"/>
      <c r="W8" s="20"/>
      <c r="X8" s="20"/>
      <c r="Y8" s="20"/>
      <c r="Z8" s="20"/>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row>
    <row r="9" spans="1:55" s="71" customFormat="1" x14ac:dyDescent="0.25">
      <c r="A9" s="130"/>
      <c r="B9" s="191"/>
      <c r="D9" s="20"/>
      <c r="E9" s="20"/>
      <c r="F9" s="20"/>
      <c r="G9" s="20"/>
      <c r="H9" s="20"/>
      <c r="I9" s="20"/>
      <c r="J9" s="20"/>
      <c r="K9" s="20"/>
      <c r="L9" s="20"/>
      <c r="M9" s="20"/>
      <c r="N9" s="20"/>
      <c r="O9" s="20"/>
      <c r="P9" s="20"/>
      <c r="Q9" s="20"/>
      <c r="R9" s="20"/>
      <c r="S9" s="20"/>
      <c r="T9" s="20"/>
      <c r="U9" s="20"/>
      <c r="V9" s="20"/>
      <c r="W9" s="20"/>
      <c r="X9" s="20"/>
      <c r="Y9" s="20"/>
      <c r="Z9" s="20"/>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row>
    <row r="10" spans="1:55" s="71" customFormat="1" x14ac:dyDescent="0.25">
      <c r="A10" s="80"/>
      <c r="D10" s="20"/>
      <c r="E10" s="20"/>
      <c r="F10" s="20"/>
      <c r="G10" s="20"/>
      <c r="H10" s="20"/>
      <c r="I10" s="20"/>
      <c r="J10" s="20"/>
      <c r="K10" s="20"/>
      <c r="L10" s="20"/>
      <c r="M10" s="20"/>
      <c r="N10" s="20"/>
      <c r="O10" s="20"/>
      <c r="P10" s="20"/>
      <c r="Q10" s="20"/>
      <c r="R10" s="20"/>
      <c r="S10" s="20"/>
      <c r="T10" s="20"/>
      <c r="U10" s="20"/>
      <c r="V10" s="20"/>
      <c r="W10" s="20"/>
      <c r="X10" s="20"/>
      <c r="Y10" s="20"/>
      <c r="Z10" s="20"/>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row>
    <row r="11" spans="1:55" s="71" customFormat="1" ht="15.75" x14ac:dyDescent="0.25">
      <c r="A11" s="34"/>
      <c r="D11" s="20"/>
      <c r="E11" s="20"/>
      <c r="F11" s="20"/>
      <c r="G11" s="20"/>
      <c r="H11" s="20"/>
      <c r="I11" s="20"/>
      <c r="J11" s="20"/>
      <c r="K11" s="20"/>
      <c r="L11" s="20"/>
      <c r="M11" s="20"/>
      <c r="N11" s="20"/>
      <c r="O11" s="20"/>
      <c r="P11" s="20"/>
      <c r="Q11" s="20"/>
      <c r="R11" s="20"/>
      <c r="S11" s="20"/>
      <c r="T11" s="20"/>
      <c r="U11" s="20"/>
      <c r="V11" s="20"/>
      <c r="W11" s="20"/>
      <c r="X11" s="20"/>
      <c r="Y11" s="20"/>
      <c r="Z11" s="20"/>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row>
    <row r="12" spans="1:55" s="71" customFormat="1" ht="18.75" x14ac:dyDescent="0.3">
      <c r="A12" s="192"/>
      <c r="B12" s="75"/>
      <c r="C12" s="75"/>
      <c r="D12" s="20"/>
      <c r="E12" s="20"/>
      <c r="F12" s="20"/>
      <c r="G12" s="20"/>
      <c r="H12" s="20"/>
      <c r="I12" s="20"/>
      <c r="J12" s="20"/>
      <c r="K12" s="20"/>
      <c r="L12" s="20"/>
      <c r="M12" s="20"/>
      <c r="N12" s="20"/>
      <c r="O12" s="20"/>
      <c r="P12" s="20"/>
      <c r="Q12" s="20"/>
      <c r="R12" s="20"/>
      <c r="S12" s="20"/>
      <c r="T12" s="20"/>
      <c r="U12" s="20"/>
      <c r="V12" s="20"/>
      <c r="W12" s="20"/>
      <c r="X12" s="20"/>
      <c r="Y12" s="20"/>
      <c r="Z12" s="20"/>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row>
    <row r="13" spans="1:55" s="72" customFormat="1" ht="18.75" x14ac:dyDescent="0.3">
      <c r="A13" s="192"/>
      <c r="B13" s="75"/>
      <c r="C13" s="75"/>
      <c r="D13" s="20"/>
      <c r="E13" s="20"/>
      <c r="F13" s="20"/>
      <c r="G13" s="20"/>
      <c r="H13" s="20"/>
      <c r="I13" s="20"/>
      <c r="J13" s="20"/>
      <c r="K13" s="20"/>
      <c r="L13" s="20"/>
      <c r="M13" s="20"/>
      <c r="N13" s="20"/>
      <c r="O13" s="20"/>
      <c r="P13" s="20"/>
      <c r="Q13" s="20"/>
      <c r="R13" s="20"/>
      <c r="S13" s="20"/>
      <c r="T13" s="20"/>
      <c r="U13" s="20"/>
      <c r="V13" s="20"/>
      <c r="W13" s="20"/>
      <c r="X13" s="20"/>
      <c r="Y13" s="20"/>
      <c r="Z13" s="20"/>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row>
    <row r="14" spans="1:55" s="72" customFormat="1" x14ac:dyDescent="0.25">
      <c r="A14" s="193"/>
      <c r="B14" s="194"/>
      <c r="C14" s="24" t="s">
        <v>94</v>
      </c>
      <c r="D14" s="20"/>
      <c r="E14" s="20"/>
      <c r="F14" s="20"/>
      <c r="G14" s="20"/>
      <c r="H14" s="20"/>
      <c r="I14" s="20"/>
      <c r="J14" s="20"/>
      <c r="K14" s="20"/>
      <c r="L14" s="20"/>
      <c r="M14" s="20"/>
      <c r="N14" s="20"/>
      <c r="O14" s="20"/>
      <c r="P14" s="20"/>
      <c r="Q14" s="20"/>
      <c r="R14" s="20"/>
      <c r="S14" s="20"/>
      <c r="T14" s="20"/>
      <c r="U14" s="20"/>
      <c r="V14" s="20"/>
      <c r="W14" s="20"/>
      <c r="X14" s="20"/>
      <c r="Y14" s="20"/>
      <c r="Z14" s="20"/>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row>
    <row r="15" spans="1:55" ht="21" customHeight="1" thickBot="1" x14ac:dyDescent="0.3">
      <c r="C15" s="195">
        <f>'General Info'!D16</f>
        <v>0</v>
      </c>
    </row>
    <row r="16" spans="1:55" ht="16.5" thickBot="1" x14ac:dyDescent="0.3">
      <c r="A16" s="22">
        <v>1</v>
      </c>
      <c r="B16" s="196" t="s">
        <v>382</v>
      </c>
      <c r="C16" s="341"/>
    </row>
    <row r="17" spans="1:3" ht="39" thickBot="1" x14ac:dyDescent="0.3">
      <c r="B17" s="197" t="s">
        <v>409</v>
      </c>
    </row>
    <row r="18" spans="1:3" ht="16.5" thickBot="1" x14ac:dyDescent="0.3">
      <c r="A18" s="22">
        <v>2</v>
      </c>
      <c r="B18" s="198" t="s">
        <v>383</v>
      </c>
      <c r="C18" s="341"/>
    </row>
    <row r="19" spans="1:3" ht="39" thickBot="1" x14ac:dyDescent="0.3">
      <c r="B19" s="199" t="s">
        <v>475</v>
      </c>
    </row>
    <row r="20" spans="1:3" ht="16.5" thickBot="1" x14ac:dyDescent="0.3">
      <c r="A20" s="22">
        <v>3</v>
      </c>
      <c r="B20" s="196" t="s">
        <v>384</v>
      </c>
      <c r="C20" s="200">
        <f>C16-C18</f>
        <v>0</v>
      </c>
    </row>
    <row r="21" spans="1:3" ht="15.75" thickBot="1" x14ac:dyDescent="0.3"/>
    <row r="22" spans="1:3" ht="16.5" thickBot="1" x14ac:dyDescent="0.3">
      <c r="A22" s="22">
        <v>4</v>
      </c>
      <c r="B22" s="196" t="s">
        <v>385</v>
      </c>
      <c r="C22" s="341"/>
    </row>
    <row r="23" spans="1:3" ht="39" thickBot="1" x14ac:dyDescent="0.3">
      <c r="B23" s="201" t="s">
        <v>386</v>
      </c>
    </row>
    <row r="24" spans="1:3" ht="16.5" thickBot="1" x14ac:dyDescent="0.3">
      <c r="A24" s="22">
        <v>5</v>
      </c>
      <c r="B24" s="198" t="s">
        <v>387</v>
      </c>
      <c r="C24" s="341"/>
    </row>
    <row r="25" spans="1:3" ht="26.25" thickBot="1" x14ac:dyDescent="0.3">
      <c r="B25" s="199" t="s">
        <v>388</v>
      </c>
    </row>
    <row r="26" spans="1:3" ht="16.5" thickBot="1" x14ac:dyDescent="0.3">
      <c r="A26" s="22">
        <v>6</v>
      </c>
      <c r="B26" s="196" t="s">
        <v>389</v>
      </c>
      <c r="C26" s="200">
        <f>C20+C22-C24</f>
        <v>0</v>
      </c>
    </row>
    <row r="27" spans="1:3" ht="15.75" thickBot="1" x14ac:dyDescent="0.3">
      <c r="B27" s="202" t="s">
        <v>476</v>
      </c>
    </row>
    <row r="28" spans="1:3" ht="16.5" thickBot="1" x14ac:dyDescent="0.3">
      <c r="A28" s="22">
        <v>7</v>
      </c>
      <c r="B28" s="196" t="s">
        <v>390</v>
      </c>
      <c r="C28" s="341"/>
    </row>
    <row r="29" spans="1:3" ht="15.75" thickBot="1" x14ac:dyDescent="0.3">
      <c r="B29" s="203" t="s">
        <v>477</v>
      </c>
    </row>
    <row r="30" spans="1:3" ht="16.5" thickBot="1" x14ac:dyDescent="0.3">
      <c r="A30" s="22">
        <v>8</v>
      </c>
      <c r="B30" s="196" t="s">
        <v>391</v>
      </c>
      <c r="C30" s="341"/>
    </row>
    <row r="31" spans="1:3" ht="15.75" thickBot="1" x14ac:dyDescent="0.3">
      <c r="B31" s="203" t="s">
        <v>478</v>
      </c>
    </row>
    <row r="32" spans="1:3" ht="16.5" thickBot="1" x14ac:dyDescent="0.3">
      <c r="A32" s="22">
        <v>9</v>
      </c>
      <c r="B32" s="198" t="s">
        <v>392</v>
      </c>
      <c r="C32" s="341"/>
    </row>
    <row r="33" spans="1:3" ht="15.75" thickBot="1" x14ac:dyDescent="0.3">
      <c r="B33" s="204" t="s">
        <v>441</v>
      </c>
    </row>
    <row r="34" spans="1:3" ht="16.5" thickBot="1" x14ac:dyDescent="0.3">
      <c r="A34" s="22">
        <v>10</v>
      </c>
      <c r="B34" s="196" t="s">
        <v>393</v>
      </c>
      <c r="C34" s="200">
        <f>C26+C28-C30-C32</f>
        <v>0</v>
      </c>
    </row>
    <row r="35" spans="1:3" ht="15.75" x14ac:dyDescent="0.25">
      <c r="B35" s="205"/>
      <c r="C35" s="206"/>
    </row>
    <row r="36" spans="1:3" ht="15.75" x14ac:dyDescent="0.25">
      <c r="B36" s="205"/>
    </row>
    <row r="38" spans="1:3" ht="15.75" x14ac:dyDescent="0.25">
      <c r="B38" s="293" t="s">
        <v>82</v>
      </c>
    </row>
    <row r="39" spans="1:3" ht="15.75" x14ac:dyDescent="0.25">
      <c r="B39" s="277" t="b">
        <f>IF(OR(ISBLANK(C16),ISBLANK(C18),ISBLANK(C20),ISBLANK(C22),ISBLANK(C24),ISBLANK(C26),ISBLANK(C28),ISBLANK(C30),ISBLANK(C32),ISBLANK(C34)),FALSE,TRUE)</f>
        <v>0</v>
      </c>
    </row>
    <row r="40" spans="1:3" ht="15.75" x14ac:dyDescent="0.25">
      <c r="B40" s="28"/>
      <c r="C40" s="205"/>
    </row>
    <row r="41" spans="1:3" s="20" customFormat="1" x14ac:dyDescent="0.25"/>
    <row r="42" spans="1:3" s="20" customFormat="1" x14ac:dyDescent="0.25"/>
    <row r="43" spans="1:3" s="20" customFormat="1" x14ac:dyDescent="0.25"/>
    <row r="44" spans="1:3" s="20" customFormat="1" x14ac:dyDescent="0.25"/>
    <row r="45" spans="1:3" s="20" customFormat="1" x14ac:dyDescent="0.25"/>
    <row r="46" spans="1:3" s="20" customFormat="1" x14ac:dyDescent="0.25"/>
    <row r="47" spans="1:3" s="20" customFormat="1" x14ac:dyDescent="0.25"/>
    <row r="48" spans="1:3" s="20" customFormat="1" x14ac:dyDescent="0.25"/>
    <row r="49" s="20" customFormat="1" x14ac:dyDescent="0.25"/>
    <row r="50" s="20" customFormat="1" x14ac:dyDescent="0.25"/>
    <row r="51" s="20" customFormat="1" x14ac:dyDescent="0.25"/>
    <row r="52" s="20" customFormat="1" x14ac:dyDescent="0.25"/>
    <row r="53" s="20" customFormat="1" x14ac:dyDescent="0.25"/>
    <row r="54" s="20" customFormat="1" x14ac:dyDescent="0.25"/>
    <row r="55" s="20" customFormat="1" x14ac:dyDescent="0.25"/>
    <row r="56" s="20" customFormat="1" x14ac:dyDescent="0.25"/>
    <row r="57" s="20" customFormat="1" x14ac:dyDescent="0.25"/>
    <row r="58" s="20" customFormat="1" x14ac:dyDescent="0.25"/>
    <row r="59" s="20" customFormat="1" x14ac:dyDescent="0.25"/>
    <row r="60" s="20" customFormat="1" x14ac:dyDescent="0.25"/>
    <row r="61" s="20" customFormat="1" x14ac:dyDescent="0.25"/>
    <row r="62" s="20" customFormat="1" x14ac:dyDescent="0.25"/>
    <row r="63" s="20" customFormat="1" x14ac:dyDescent="0.25"/>
    <row r="64" s="20" customFormat="1" x14ac:dyDescent="0.25"/>
    <row r="65" s="20" customFormat="1" x14ac:dyDescent="0.25"/>
    <row r="66" s="20" customFormat="1" x14ac:dyDescent="0.25"/>
    <row r="67" s="20" customFormat="1" x14ac:dyDescent="0.25"/>
    <row r="68" s="20" customFormat="1" x14ac:dyDescent="0.25"/>
    <row r="69" s="20" customFormat="1" x14ac:dyDescent="0.25"/>
    <row r="70" s="20" customFormat="1" x14ac:dyDescent="0.25"/>
    <row r="71" s="20" customFormat="1" x14ac:dyDescent="0.25"/>
    <row r="72" s="20" customFormat="1" x14ac:dyDescent="0.25"/>
    <row r="73" s="20" customFormat="1" x14ac:dyDescent="0.25"/>
    <row r="74" s="20" customFormat="1" x14ac:dyDescent="0.25"/>
    <row r="75" s="20" customFormat="1" x14ac:dyDescent="0.25"/>
    <row r="76" s="20" customFormat="1" x14ac:dyDescent="0.25"/>
    <row r="77" s="20" customFormat="1" x14ac:dyDescent="0.25"/>
    <row r="78" s="20" customFormat="1" x14ac:dyDescent="0.25"/>
    <row r="79" s="20" customFormat="1" x14ac:dyDescent="0.25"/>
    <row r="80" s="20" customFormat="1" x14ac:dyDescent="0.25"/>
    <row r="81" s="20" customFormat="1" x14ac:dyDescent="0.25"/>
    <row r="82" s="20" customFormat="1" x14ac:dyDescent="0.25"/>
    <row r="83" s="20" customFormat="1" x14ac:dyDescent="0.25"/>
    <row r="84" s="20" customFormat="1" x14ac:dyDescent="0.25"/>
    <row r="85" s="20" customFormat="1" x14ac:dyDescent="0.25"/>
    <row r="86" s="20" customFormat="1" x14ac:dyDescent="0.25"/>
    <row r="87" s="20" customFormat="1" x14ac:dyDescent="0.25"/>
    <row r="88" s="20" customFormat="1" x14ac:dyDescent="0.25"/>
    <row r="89" s="20" customFormat="1" x14ac:dyDescent="0.25"/>
    <row r="90" s="20" customFormat="1" x14ac:dyDescent="0.25"/>
    <row r="91" s="20" customFormat="1" x14ac:dyDescent="0.25"/>
    <row r="92" s="20" customFormat="1" x14ac:dyDescent="0.25"/>
    <row r="93" s="20" customFormat="1" x14ac:dyDescent="0.25"/>
    <row r="94" s="20" customFormat="1" x14ac:dyDescent="0.25"/>
    <row r="95" s="20" customFormat="1" x14ac:dyDescent="0.25"/>
    <row r="96"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pans="1:55" s="20" customFormat="1" x14ac:dyDescent="0.25"/>
    <row r="226" spans="1:55" s="20" customFormat="1" x14ac:dyDescent="0.25"/>
    <row r="227" spans="1:55" s="20" customFormat="1" x14ac:dyDescent="0.25"/>
    <row r="228" spans="1:55" s="20" customFormat="1" x14ac:dyDescent="0.25"/>
    <row r="229" spans="1:55" s="20" customFormat="1" x14ac:dyDescent="0.25"/>
    <row r="230" spans="1:55" s="20" customFormat="1" x14ac:dyDescent="0.25">
      <c r="A230" s="22"/>
      <c r="B230" s="22"/>
      <c r="C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row>
    <row r="231" spans="1:55" s="20" customFormat="1" x14ac:dyDescent="0.25">
      <c r="A231" s="22"/>
      <c r="B231" s="22"/>
      <c r="C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row>
    <row r="232" spans="1:55" s="20" customFormat="1" x14ac:dyDescent="0.25">
      <c r="A232" s="22"/>
      <c r="B232" s="22"/>
      <c r="C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row>
    <row r="233" spans="1:55" s="20" customFormat="1" x14ac:dyDescent="0.25">
      <c r="A233" s="22"/>
      <c r="B233" s="22"/>
      <c r="C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row>
    <row r="234" spans="1:55" s="20" customFormat="1" x14ac:dyDescent="0.25">
      <c r="A234" s="22"/>
      <c r="B234" s="22"/>
      <c r="C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row>
    <row r="235" spans="1:55" s="20" customFormat="1" x14ac:dyDescent="0.25">
      <c r="A235" s="22"/>
      <c r="B235" s="22"/>
      <c r="C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row>
    <row r="236" spans="1:55" s="20" customFormat="1" x14ac:dyDescent="0.25">
      <c r="A236" s="22"/>
      <c r="B236" s="22"/>
      <c r="C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row>
    <row r="237" spans="1:55" s="20" customFormat="1" x14ac:dyDescent="0.25">
      <c r="A237" s="22"/>
      <c r="B237" s="22"/>
      <c r="C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row>
    <row r="238" spans="1:55" s="20" customFormat="1" x14ac:dyDescent="0.25">
      <c r="A238" s="22"/>
      <c r="B238" s="22"/>
      <c r="C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row>
    <row r="239" spans="1:55" s="20" customFormat="1" x14ac:dyDescent="0.25">
      <c r="A239" s="22"/>
      <c r="B239" s="22"/>
      <c r="C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row>
    <row r="240" spans="1:55" s="20" customFormat="1" x14ac:dyDescent="0.25">
      <c r="A240" s="22"/>
      <c r="B240" s="22"/>
      <c r="C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row>
    <row r="241" spans="1:55" s="20" customFormat="1" x14ac:dyDescent="0.25">
      <c r="A241" s="22"/>
      <c r="B241" s="22"/>
      <c r="C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row>
    <row r="242" spans="1:55" s="20" customFormat="1" x14ac:dyDescent="0.25">
      <c r="A242" s="22"/>
      <c r="B242" s="22"/>
      <c r="C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row>
    <row r="243" spans="1:55" s="20" customFormat="1" x14ac:dyDescent="0.25">
      <c r="A243" s="22"/>
      <c r="B243" s="22"/>
      <c r="C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row>
    <row r="244" spans="1:55" s="20" customFormat="1" x14ac:dyDescent="0.25">
      <c r="A244" s="22"/>
      <c r="B244" s="22"/>
      <c r="C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row>
    <row r="245" spans="1:55" s="20" customFormat="1" x14ac:dyDescent="0.25">
      <c r="A245" s="22"/>
      <c r="B245" s="22"/>
      <c r="C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row>
    <row r="246" spans="1:55" s="20" customFormat="1" x14ac:dyDescent="0.25">
      <c r="A246" s="22"/>
      <c r="B246" s="22"/>
      <c r="C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row>
    <row r="247" spans="1:55" s="20" customFormat="1" x14ac:dyDescent="0.25">
      <c r="A247" s="22"/>
      <c r="B247" s="22"/>
      <c r="C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row>
    <row r="248" spans="1:55" s="20" customFormat="1" x14ac:dyDescent="0.25">
      <c r="A248" s="22"/>
      <c r="B248" s="22"/>
      <c r="C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row>
    <row r="249" spans="1:55" s="20" customFormat="1" x14ac:dyDescent="0.25">
      <c r="A249" s="22"/>
      <c r="B249" s="22"/>
      <c r="C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row>
    <row r="250" spans="1:55" s="20" customFormat="1" x14ac:dyDescent="0.25">
      <c r="A250" s="22"/>
      <c r="B250" s="22"/>
      <c r="C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row>
    <row r="251" spans="1:55" s="20" customFormat="1" x14ac:dyDescent="0.25">
      <c r="A251" s="22"/>
      <c r="B251" s="22"/>
      <c r="C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row>
    <row r="252" spans="1:55" s="20" customFormat="1" x14ac:dyDescent="0.25">
      <c r="A252" s="22"/>
      <c r="B252" s="22"/>
      <c r="C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row>
    <row r="253" spans="1:55" s="20" customFormat="1" x14ac:dyDescent="0.25">
      <c r="A253" s="22"/>
      <c r="B253" s="22"/>
      <c r="C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row>
    <row r="254" spans="1:55" s="20" customFormat="1" x14ac:dyDescent="0.25">
      <c r="A254" s="22"/>
      <c r="B254" s="22"/>
      <c r="C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row>
    <row r="255" spans="1:55" s="20" customFormat="1" x14ac:dyDescent="0.25">
      <c r="A255" s="22"/>
      <c r="B255" s="22"/>
      <c r="C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row>
    <row r="256" spans="1:55" s="20" customFormat="1" x14ac:dyDescent="0.25">
      <c r="A256" s="22"/>
      <c r="B256" s="22"/>
      <c r="C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row>
    <row r="257" spans="1:55" s="20" customFormat="1" x14ac:dyDescent="0.25">
      <c r="A257" s="22"/>
      <c r="B257" s="22"/>
      <c r="C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row>
    <row r="258" spans="1:55" s="20" customFormat="1" x14ac:dyDescent="0.25">
      <c r="A258" s="22"/>
      <c r="B258" s="22"/>
      <c r="C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row>
    <row r="259" spans="1:55" s="20" customFormat="1" x14ac:dyDescent="0.25">
      <c r="A259" s="22"/>
      <c r="B259" s="22"/>
      <c r="C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row>
    <row r="260" spans="1:55" s="20" customFormat="1" x14ac:dyDescent="0.25">
      <c r="A260" s="22"/>
      <c r="B260" s="22"/>
      <c r="C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row>
    <row r="261" spans="1:55" s="20" customFormat="1" x14ac:dyDescent="0.25">
      <c r="A261" s="22"/>
      <c r="B261" s="22"/>
      <c r="C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row>
    <row r="262" spans="1:55" s="20" customFormat="1" x14ac:dyDescent="0.25">
      <c r="A262" s="22"/>
      <c r="B262" s="22"/>
      <c r="C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row>
    <row r="263" spans="1:55" s="20" customFormat="1" x14ac:dyDescent="0.25">
      <c r="A263" s="22"/>
      <c r="B263" s="22"/>
      <c r="C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row>
    <row r="264" spans="1:55" s="20" customFormat="1" x14ac:dyDescent="0.25">
      <c r="A264" s="22"/>
      <c r="B264" s="22"/>
      <c r="C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row>
    <row r="265" spans="1:55" s="20" customFormat="1" x14ac:dyDescent="0.25">
      <c r="A265" s="22"/>
      <c r="B265" s="22"/>
      <c r="C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row>
    <row r="266" spans="1:55" s="20" customFormat="1" x14ac:dyDescent="0.25">
      <c r="A266" s="22"/>
      <c r="B266" s="22"/>
      <c r="C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row>
    <row r="267" spans="1:55" s="20" customFormat="1" x14ac:dyDescent="0.25">
      <c r="A267" s="22"/>
      <c r="B267" s="22"/>
      <c r="C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row>
    <row r="268" spans="1:55" s="20" customFormat="1" x14ac:dyDescent="0.25">
      <c r="A268" s="22"/>
      <c r="B268" s="22"/>
      <c r="C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row>
    <row r="269" spans="1:55" s="20" customFormat="1" x14ac:dyDescent="0.25">
      <c r="A269" s="22"/>
      <c r="B269" s="22"/>
      <c r="C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row>
    <row r="270" spans="1:55" s="20" customFormat="1" x14ac:dyDescent="0.25">
      <c r="A270" s="22"/>
      <c r="B270" s="22"/>
      <c r="C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row>
    <row r="271" spans="1:55" s="20" customFormat="1" x14ac:dyDescent="0.25">
      <c r="A271" s="22"/>
      <c r="B271" s="22"/>
      <c r="C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row>
    <row r="272" spans="1:55" s="20" customFormat="1" x14ac:dyDescent="0.25">
      <c r="A272" s="22"/>
      <c r="B272" s="22"/>
      <c r="C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row>
    <row r="273" spans="1:55" s="20" customFormat="1" x14ac:dyDescent="0.25">
      <c r="A273" s="22"/>
      <c r="B273" s="22"/>
      <c r="C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row>
    <row r="274" spans="1:55" s="20" customFormat="1" x14ac:dyDescent="0.25">
      <c r="A274" s="22"/>
      <c r="B274" s="22"/>
      <c r="C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row>
    <row r="275" spans="1:55" s="20" customFormat="1" x14ac:dyDescent="0.25">
      <c r="A275" s="22"/>
      <c r="B275" s="22"/>
      <c r="C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row>
    <row r="276" spans="1:55" s="20" customFormat="1" x14ac:dyDescent="0.25">
      <c r="A276" s="22"/>
      <c r="B276" s="22"/>
      <c r="C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row>
    <row r="277" spans="1:55" s="20" customFormat="1" x14ac:dyDescent="0.25">
      <c r="A277" s="22"/>
      <c r="B277" s="22"/>
      <c r="C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row>
    <row r="278" spans="1:55" s="20" customFormat="1" x14ac:dyDescent="0.25">
      <c r="A278" s="22"/>
      <c r="B278" s="22"/>
      <c r="C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row>
    <row r="279" spans="1:55" s="20" customFormat="1" x14ac:dyDescent="0.25">
      <c r="A279" s="22"/>
      <c r="B279" s="22"/>
      <c r="C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row>
    <row r="280" spans="1:55" s="20" customFormat="1" x14ac:dyDescent="0.25">
      <c r="A280" s="22"/>
      <c r="B280" s="22"/>
      <c r="C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row>
    <row r="281" spans="1:55" s="20" customFormat="1" x14ac:dyDescent="0.25">
      <c r="A281" s="22"/>
      <c r="B281" s="22"/>
      <c r="C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row>
    <row r="282" spans="1:55" s="20" customFormat="1" x14ac:dyDescent="0.25">
      <c r="A282" s="22"/>
      <c r="B282" s="22"/>
      <c r="C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row>
    <row r="283" spans="1:55" s="20" customFormat="1" x14ac:dyDescent="0.25">
      <c r="A283" s="22"/>
      <c r="B283" s="22"/>
      <c r="C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row>
    <row r="284" spans="1:55" s="20" customFormat="1" x14ac:dyDescent="0.25">
      <c r="A284" s="22"/>
      <c r="B284" s="22"/>
      <c r="C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row>
    <row r="285" spans="1:55" s="20" customFormat="1" x14ac:dyDescent="0.25">
      <c r="A285" s="22"/>
      <c r="B285" s="22"/>
      <c r="C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row>
    <row r="286" spans="1:55" s="20" customFormat="1" x14ac:dyDescent="0.25">
      <c r="A286" s="22"/>
      <c r="B286" s="22"/>
      <c r="C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row>
    <row r="287" spans="1:55" s="20" customFormat="1" x14ac:dyDescent="0.25">
      <c r="A287" s="22"/>
      <c r="B287" s="22"/>
      <c r="C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row>
    <row r="288" spans="1:55" s="20" customFormat="1" x14ac:dyDescent="0.25">
      <c r="A288" s="22"/>
      <c r="B288" s="22"/>
      <c r="C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row>
    <row r="289" spans="1:55" s="20" customFormat="1" x14ac:dyDescent="0.25">
      <c r="A289" s="22"/>
      <c r="B289" s="22"/>
      <c r="C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row>
    <row r="290" spans="1:55" s="20" customFormat="1" x14ac:dyDescent="0.25">
      <c r="A290" s="22"/>
      <c r="B290" s="22"/>
      <c r="C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row>
    <row r="291" spans="1:55" s="20" customFormat="1" x14ac:dyDescent="0.25">
      <c r="A291" s="22"/>
      <c r="B291" s="22"/>
      <c r="C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row>
    <row r="292" spans="1:55" s="20" customFormat="1" x14ac:dyDescent="0.25">
      <c r="A292" s="22"/>
      <c r="B292" s="22"/>
      <c r="C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row>
    <row r="293" spans="1:55" s="20" customFormat="1" x14ac:dyDescent="0.25">
      <c r="A293" s="22"/>
      <c r="B293" s="22"/>
      <c r="C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row>
    <row r="294" spans="1:55" s="20" customFormat="1" x14ac:dyDescent="0.25">
      <c r="A294" s="22"/>
      <c r="B294" s="22"/>
      <c r="C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row>
    <row r="295" spans="1:55" s="20" customFormat="1" x14ac:dyDescent="0.25">
      <c r="A295" s="22"/>
      <c r="B295" s="22"/>
      <c r="C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row>
    <row r="296" spans="1:55" s="20" customFormat="1" x14ac:dyDescent="0.25">
      <c r="A296" s="22"/>
      <c r="B296" s="22"/>
      <c r="C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row>
    <row r="297" spans="1:55" s="20" customFormat="1" x14ac:dyDescent="0.25">
      <c r="A297" s="22"/>
      <c r="B297" s="22"/>
      <c r="C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row>
    <row r="298" spans="1:55" s="20" customFormat="1" x14ac:dyDescent="0.25">
      <c r="A298" s="22"/>
      <c r="B298" s="22"/>
      <c r="C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row>
    <row r="299" spans="1:55" s="20" customFormat="1" x14ac:dyDescent="0.25">
      <c r="A299" s="22"/>
      <c r="B299" s="22"/>
      <c r="C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row>
    <row r="300" spans="1:55" s="20" customFormat="1" x14ac:dyDescent="0.25">
      <c r="A300" s="22"/>
      <c r="B300" s="22"/>
      <c r="C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row>
    <row r="301" spans="1:55" s="20" customFormat="1" x14ac:dyDescent="0.25">
      <c r="A301" s="22"/>
      <c r="B301" s="22"/>
      <c r="C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row>
    <row r="302" spans="1:55" s="20" customFormat="1" x14ac:dyDescent="0.25">
      <c r="A302" s="22"/>
      <c r="B302" s="22"/>
      <c r="C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row>
    <row r="303" spans="1:55" s="20" customFormat="1" x14ac:dyDescent="0.25">
      <c r="A303" s="22"/>
      <c r="B303" s="22"/>
      <c r="C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row>
    <row r="304" spans="1:55" s="20" customFormat="1" x14ac:dyDescent="0.25">
      <c r="A304" s="22"/>
      <c r="B304" s="22"/>
      <c r="C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row>
    <row r="305" spans="1:55" s="20" customFormat="1" x14ac:dyDescent="0.25">
      <c r="A305" s="22"/>
      <c r="B305" s="22"/>
      <c r="C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row>
    <row r="306" spans="1:55" s="20" customFormat="1" x14ac:dyDescent="0.25">
      <c r="A306" s="22"/>
      <c r="B306" s="22"/>
      <c r="C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row>
    <row r="307" spans="1:55" s="20" customFormat="1" x14ac:dyDescent="0.25">
      <c r="A307" s="22"/>
      <c r="B307" s="22"/>
      <c r="C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row>
    <row r="308" spans="1:55" s="20" customFormat="1" x14ac:dyDescent="0.25">
      <c r="A308" s="22"/>
      <c r="B308" s="22"/>
      <c r="C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row>
    <row r="309" spans="1:55" s="20" customFormat="1" x14ac:dyDescent="0.25">
      <c r="A309" s="22"/>
      <c r="B309" s="22"/>
      <c r="C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row>
    <row r="310" spans="1:55" s="20" customFormat="1" x14ac:dyDescent="0.25">
      <c r="A310" s="22"/>
      <c r="B310" s="22"/>
      <c r="C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row>
    <row r="311" spans="1:55" s="20" customFormat="1" x14ac:dyDescent="0.25">
      <c r="A311" s="22"/>
      <c r="B311" s="22"/>
      <c r="C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row>
    <row r="312" spans="1:55" s="20" customFormat="1" x14ac:dyDescent="0.25">
      <c r="A312" s="22"/>
      <c r="B312" s="22"/>
      <c r="C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row>
    <row r="313" spans="1:55" s="20" customFormat="1" x14ac:dyDescent="0.25">
      <c r="A313" s="22"/>
      <c r="B313" s="22"/>
      <c r="C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row>
    <row r="314" spans="1:55" s="20" customFormat="1" x14ac:dyDescent="0.25">
      <c r="A314" s="22"/>
      <c r="B314" s="22"/>
      <c r="C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row>
    <row r="315" spans="1:55" s="20" customFormat="1" x14ac:dyDescent="0.25">
      <c r="A315" s="22"/>
      <c r="B315" s="22"/>
      <c r="C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row>
    <row r="316" spans="1:55" s="20" customFormat="1" x14ac:dyDescent="0.25">
      <c r="A316" s="22"/>
      <c r="B316" s="22"/>
      <c r="C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row>
    <row r="317" spans="1:55" s="20" customFormat="1" x14ac:dyDescent="0.25">
      <c r="A317" s="22"/>
      <c r="B317" s="22"/>
      <c r="C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row>
    <row r="318" spans="1:55" s="20" customFormat="1" x14ac:dyDescent="0.25">
      <c r="A318" s="22"/>
      <c r="B318" s="22"/>
      <c r="C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row>
    <row r="319" spans="1:55" s="20" customFormat="1" x14ac:dyDescent="0.25">
      <c r="A319" s="22"/>
      <c r="B319" s="22"/>
      <c r="C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row>
    <row r="320" spans="1:55" s="20" customFormat="1" x14ac:dyDescent="0.25">
      <c r="A320" s="22"/>
      <c r="B320" s="22"/>
      <c r="C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row>
    <row r="321" spans="1:55" s="20" customFormat="1" x14ac:dyDescent="0.25">
      <c r="A321" s="22"/>
      <c r="B321" s="22"/>
      <c r="C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row>
    <row r="322" spans="1:55" s="20" customFormat="1" x14ac:dyDescent="0.25">
      <c r="A322" s="22"/>
      <c r="B322" s="22"/>
      <c r="C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row>
    <row r="323" spans="1:55" s="20" customFormat="1" x14ac:dyDescent="0.25">
      <c r="A323" s="22"/>
      <c r="B323" s="22"/>
      <c r="C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row>
    <row r="324" spans="1:55" s="20" customFormat="1" x14ac:dyDescent="0.25">
      <c r="A324" s="22"/>
      <c r="B324" s="22"/>
      <c r="C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row>
    <row r="325" spans="1:55" s="20" customFormat="1" x14ac:dyDescent="0.25">
      <c r="A325" s="22"/>
      <c r="B325" s="22"/>
      <c r="C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row>
    <row r="326" spans="1:55" s="20" customFormat="1" x14ac:dyDescent="0.25">
      <c r="A326" s="22"/>
      <c r="B326" s="22"/>
      <c r="C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row>
    <row r="327" spans="1:55" s="20" customFormat="1" x14ac:dyDescent="0.25">
      <c r="A327" s="22"/>
      <c r="B327" s="22"/>
      <c r="C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row>
    <row r="328" spans="1:55" s="20" customFormat="1" x14ac:dyDescent="0.25">
      <c r="A328" s="22"/>
      <c r="B328" s="22"/>
      <c r="C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row>
    <row r="329" spans="1:55" s="20" customFormat="1" x14ac:dyDescent="0.25">
      <c r="A329" s="22"/>
      <c r="B329" s="22"/>
      <c r="C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row>
    <row r="330" spans="1:55" s="20" customFormat="1" x14ac:dyDescent="0.25">
      <c r="A330" s="22"/>
      <c r="B330" s="22"/>
      <c r="C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row>
    <row r="331" spans="1:55" s="20" customFormat="1" x14ac:dyDescent="0.25">
      <c r="A331" s="22"/>
      <c r="B331" s="22"/>
      <c r="C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row>
    <row r="332" spans="1:55" s="20" customFormat="1" x14ac:dyDescent="0.25">
      <c r="A332" s="22"/>
      <c r="B332" s="22"/>
      <c r="C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row>
    <row r="333" spans="1:55" s="20" customFormat="1" x14ac:dyDescent="0.25">
      <c r="A333" s="22"/>
      <c r="B333" s="22"/>
      <c r="C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row>
    <row r="334" spans="1:55" s="20" customFormat="1" x14ac:dyDescent="0.25">
      <c r="A334" s="22"/>
      <c r="B334" s="22"/>
      <c r="C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row>
    <row r="335" spans="1:55" s="20" customFormat="1" x14ac:dyDescent="0.25">
      <c r="A335" s="22"/>
      <c r="B335" s="22"/>
      <c r="C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row>
    <row r="336" spans="1:55" s="20" customFormat="1" x14ac:dyDescent="0.25">
      <c r="A336" s="22"/>
      <c r="B336" s="22"/>
      <c r="C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row>
    <row r="337" spans="1:55" s="20" customFormat="1" x14ac:dyDescent="0.25">
      <c r="A337" s="22"/>
      <c r="B337" s="22"/>
      <c r="C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row>
    <row r="338" spans="1:55" s="20" customFormat="1" x14ac:dyDescent="0.25">
      <c r="A338" s="22"/>
      <c r="B338" s="22"/>
      <c r="C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row>
    <row r="339" spans="1:55" s="20" customFormat="1" x14ac:dyDescent="0.25">
      <c r="A339" s="22"/>
      <c r="B339" s="22"/>
      <c r="C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row>
    <row r="340" spans="1:55" s="20" customFormat="1" x14ac:dyDescent="0.25">
      <c r="A340" s="22"/>
      <c r="B340" s="22"/>
      <c r="C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row>
    <row r="341" spans="1:55" s="20" customFormat="1" x14ac:dyDescent="0.25">
      <c r="A341" s="22"/>
      <c r="B341" s="22"/>
      <c r="C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row>
    <row r="342" spans="1:55" s="20" customFormat="1" x14ac:dyDescent="0.25">
      <c r="A342" s="22"/>
      <c r="B342" s="22"/>
      <c r="C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row>
    <row r="343" spans="1:55" s="20" customFormat="1" x14ac:dyDescent="0.25">
      <c r="A343" s="22"/>
      <c r="B343" s="22"/>
      <c r="C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row>
    <row r="344" spans="1:55" s="20" customFormat="1" x14ac:dyDescent="0.25">
      <c r="A344" s="22"/>
      <c r="B344" s="22"/>
      <c r="C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row>
    <row r="345" spans="1:55" s="20" customFormat="1" x14ac:dyDescent="0.25">
      <c r="A345" s="22"/>
      <c r="B345" s="22"/>
      <c r="C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row>
    <row r="346" spans="1:55" s="20" customFormat="1" x14ac:dyDescent="0.25">
      <c r="A346" s="22"/>
      <c r="B346" s="22"/>
      <c r="C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row>
    <row r="347" spans="1:55" s="20" customFormat="1" x14ac:dyDescent="0.25">
      <c r="A347" s="22"/>
      <c r="B347" s="22"/>
      <c r="C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row>
    <row r="348" spans="1:55" s="20" customFormat="1" x14ac:dyDescent="0.25">
      <c r="A348" s="22"/>
      <c r="B348" s="22"/>
      <c r="C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row>
    <row r="349" spans="1:55" s="20" customFormat="1" x14ac:dyDescent="0.25">
      <c r="A349" s="22"/>
      <c r="B349" s="22"/>
      <c r="C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row>
    <row r="350" spans="1:55" s="20" customFormat="1" x14ac:dyDescent="0.25">
      <c r="A350" s="22"/>
      <c r="B350" s="22"/>
      <c r="C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row>
    <row r="351" spans="1:55" s="20" customFormat="1" x14ac:dyDescent="0.25">
      <c r="A351" s="22"/>
      <c r="B351" s="22"/>
      <c r="C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row>
    <row r="352" spans="1:55" s="20" customFormat="1" x14ac:dyDescent="0.25">
      <c r="A352" s="22"/>
      <c r="B352" s="22"/>
      <c r="C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row>
    <row r="353" spans="1:55" s="20" customFormat="1" x14ac:dyDescent="0.25">
      <c r="A353" s="22"/>
      <c r="B353" s="22"/>
      <c r="C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row>
    <row r="354" spans="1:55" s="20" customFormat="1" x14ac:dyDescent="0.25">
      <c r="A354" s="22"/>
      <c r="B354" s="22"/>
      <c r="C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row>
    <row r="355" spans="1:55" s="20" customFormat="1" x14ac:dyDescent="0.25">
      <c r="A355" s="22"/>
      <c r="B355" s="22"/>
      <c r="C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row>
    <row r="356" spans="1:55" s="20" customFormat="1" x14ac:dyDescent="0.25">
      <c r="A356" s="22"/>
      <c r="B356" s="22"/>
      <c r="C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row>
    <row r="357" spans="1:55" s="20" customFormat="1" x14ac:dyDescent="0.25">
      <c r="A357" s="22"/>
      <c r="B357" s="22"/>
      <c r="C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row>
    <row r="358" spans="1:55" s="20" customFormat="1" x14ac:dyDescent="0.25">
      <c r="A358" s="22"/>
      <c r="B358" s="22"/>
      <c r="C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row>
    <row r="359" spans="1:55" s="20" customFormat="1" x14ac:dyDescent="0.25">
      <c r="A359" s="22"/>
      <c r="B359" s="22"/>
      <c r="C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row>
    <row r="360" spans="1:55" s="20" customFormat="1" x14ac:dyDescent="0.25">
      <c r="A360" s="22"/>
      <c r="B360" s="22"/>
      <c r="C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row>
    <row r="361" spans="1:55" s="20" customFormat="1" x14ac:dyDescent="0.25">
      <c r="A361" s="22"/>
      <c r="B361" s="22"/>
      <c r="C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row>
    <row r="362" spans="1:55" s="20" customFormat="1" x14ac:dyDescent="0.25">
      <c r="A362" s="22"/>
      <c r="B362" s="22"/>
      <c r="C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row>
    <row r="363" spans="1:55" s="20" customFormat="1" x14ac:dyDescent="0.25">
      <c r="A363" s="22"/>
      <c r="B363" s="22"/>
      <c r="C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row>
    <row r="364" spans="1:55" s="20" customFormat="1" x14ac:dyDescent="0.25">
      <c r="A364" s="22"/>
      <c r="B364" s="22"/>
      <c r="C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row>
    <row r="365" spans="1:55" s="20" customFormat="1" x14ac:dyDescent="0.25">
      <c r="A365" s="22"/>
      <c r="B365" s="22"/>
      <c r="C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row>
    <row r="366" spans="1:55" s="20" customFormat="1" x14ac:dyDescent="0.25">
      <c r="A366" s="22"/>
      <c r="B366" s="22"/>
      <c r="C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row>
    <row r="367" spans="1:55" s="20" customFormat="1" x14ac:dyDescent="0.25">
      <c r="A367" s="22"/>
      <c r="B367" s="22"/>
      <c r="C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row>
    <row r="368" spans="1:55" s="20" customFormat="1" x14ac:dyDescent="0.25">
      <c r="A368" s="22"/>
      <c r="B368" s="22"/>
      <c r="C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row>
    <row r="369" spans="1:55" s="20" customFormat="1" x14ac:dyDescent="0.25">
      <c r="A369" s="22"/>
      <c r="B369" s="22"/>
      <c r="C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row>
    <row r="370" spans="1:55" s="20" customFormat="1" x14ac:dyDescent="0.25">
      <c r="A370" s="22"/>
      <c r="B370" s="22"/>
      <c r="C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row>
    <row r="371" spans="1:55" s="20" customFormat="1" x14ac:dyDescent="0.25">
      <c r="A371" s="22"/>
      <c r="B371" s="22"/>
      <c r="C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row>
    <row r="372" spans="1:55" s="20" customFormat="1" x14ac:dyDescent="0.25">
      <c r="A372" s="22"/>
      <c r="B372" s="22"/>
      <c r="C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row>
    <row r="373" spans="1:55" s="20" customFormat="1" x14ac:dyDescent="0.25">
      <c r="A373" s="22"/>
      <c r="B373" s="22"/>
      <c r="C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row>
    <row r="374" spans="1:55" s="20" customFormat="1" x14ac:dyDescent="0.25">
      <c r="A374" s="22"/>
      <c r="B374" s="22"/>
      <c r="C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row>
    <row r="375" spans="1:55" s="20" customFormat="1" x14ac:dyDescent="0.25">
      <c r="A375" s="22"/>
      <c r="B375" s="22"/>
      <c r="C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row>
    <row r="376" spans="1:55" s="20" customFormat="1" x14ac:dyDescent="0.25">
      <c r="A376" s="22"/>
      <c r="B376" s="22"/>
      <c r="C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row>
    <row r="377" spans="1:55" s="20" customFormat="1" x14ac:dyDescent="0.25">
      <c r="A377" s="22"/>
      <c r="B377" s="22"/>
      <c r="C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row>
    <row r="378" spans="1:55" s="20" customFormat="1" x14ac:dyDescent="0.25">
      <c r="A378" s="22"/>
      <c r="B378" s="22"/>
      <c r="C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row>
    <row r="379" spans="1:55" s="20" customFormat="1" x14ac:dyDescent="0.25">
      <c r="A379" s="22"/>
      <c r="B379" s="22"/>
      <c r="C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row>
    <row r="380" spans="1:55" s="20" customFormat="1" x14ac:dyDescent="0.25">
      <c r="A380" s="22"/>
      <c r="B380" s="22"/>
      <c r="C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row>
    <row r="381" spans="1:55" s="20" customFormat="1" x14ac:dyDescent="0.25">
      <c r="A381" s="22"/>
      <c r="B381" s="22"/>
      <c r="C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row>
    <row r="382" spans="1:55" s="20" customFormat="1" x14ac:dyDescent="0.25">
      <c r="A382" s="22"/>
      <c r="B382" s="22"/>
      <c r="C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row>
    <row r="383" spans="1:55" s="20" customFormat="1" x14ac:dyDescent="0.25">
      <c r="A383" s="22"/>
      <c r="B383" s="22"/>
      <c r="C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row>
    <row r="384" spans="1:55" s="20" customFormat="1" x14ac:dyDescent="0.25">
      <c r="A384" s="22"/>
      <c r="B384" s="22"/>
      <c r="C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row>
    <row r="385" spans="1:55" s="20" customFormat="1" x14ac:dyDescent="0.25">
      <c r="A385" s="22"/>
      <c r="B385" s="22"/>
      <c r="C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row>
    <row r="386" spans="1:55" s="20" customFormat="1" x14ac:dyDescent="0.25">
      <c r="A386" s="22"/>
      <c r="B386" s="22"/>
      <c r="C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row>
    <row r="387" spans="1:55" s="20" customFormat="1" x14ac:dyDescent="0.25">
      <c r="A387" s="22"/>
      <c r="B387" s="22"/>
      <c r="C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row>
    <row r="388" spans="1:55" s="20" customFormat="1" x14ac:dyDescent="0.25">
      <c r="A388" s="22"/>
      <c r="B388" s="22"/>
      <c r="C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row>
    <row r="389" spans="1:55" s="20" customFormat="1" x14ac:dyDescent="0.25">
      <c r="A389" s="22"/>
      <c r="B389" s="22"/>
      <c r="C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row>
    <row r="390" spans="1:55" s="20" customFormat="1" x14ac:dyDescent="0.25">
      <c r="A390" s="22"/>
      <c r="B390" s="22"/>
      <c r="C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row>
    <row r="391" spans="1:55" s="20" customFormat="1" x14ac:dyDescent="0.25">
      <c r="A391" s="22"/>
      <c r="B391" s="22"/>
      <c r="C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row>
    <row r="392" spans="1:55" s="20" customFormat="1" x14ac:dyDescent="0.25">
      <c r="A392" s="22"/>
      <c r="B392" s="22"/>
      <c r="C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row>
    <row r="393" spans="1:55" s="20" customFormat="1" x14ac:dyDescent="0.25">
      <c r="A393" s="22"/>
      <c r="B393" s="22"/>
      <c r="C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row>
    <row r="394" spans="1:55" s="20" customFormat="1" x14ac:dyDescent="0.25">
      <c r="A394" s="22"/>
      <c r="B394" s="22"/>
      <c r="C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row>
    <row r="395" spans="1:55" s="20" customFormat="1" x14ac:dyDescent="0.25">
      <c r="A395" s="22"/>
      <c r="B395" s="22"/>
      <c r="C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row>
    <row r="396" spans="1:55" s="20" customFormat="1" x14ac:dyDescent="0.25">
      <c r="A396" s="22"/>
      <c r="B396" s="22"/>
      <c r="C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row>
    <row r="397" spans="1:55" s="20" customFormat="1" x14ac:dyDescent="0.25">
      <c r="A397" s="22"/>
      <c r="B397" s="22"/>
      <c r="C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row>
    <row r="398" spans="1:55" s="20" customFormat="1" x14ac:dyDescent="0.25">
      <c r="A398" s="22"/>
      <c r="B398" s="22"/>
      <c r="C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row>
    <row r="399" spans="1:55" s="20" customFormat="1" x14ac:dyDescent="0.25">
      <c r="A399" s="22"/>
      <c r="B399" s="22"/>
      <c r="C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row>
    <row r="400" spans="1:55" s="20" customFormat="1" x14ac:dyDescent="0.25">
      <c r="A400" s="22"/>
      <c r="B400" s="22"/>
      <c r="C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row>
    <row r="401" spans="1:55" s="20" customFormat="1" x14ac:dyDescent="0.25">
      <c r="A401" s="22"/>
      <c r="B401" s="22"/>
      <c r="C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row>
    <row r="402" spans="1:55" s="20" customFormat="1" x14ac:dyDescent="0.25">
      <c r="A402" s="22"/>
      <c r="B402" s="22"/>
      <c r="C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row>
    <row r="403" spans="1:55" s="20" customFormat="1" x14ac:dyDescent="0.25">
      <c r="A403" s="22"/>
      <c r="B403" s="22"/>
      <c r="C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row>
    <row r="404" spans="1:55" s="20" customFormat="1" x14ac:dyDescent="0.25">
      <c r="A404" s="22"/>
      <c r="B404" s="22"/>
      <c r="C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row>
    <row r="405" spans="1:55" s="20" customFormat="1" x14ac:dyDescent="0.25">
      <c r="A405" s="22"/>
      <c r="B405" s="22"/>
      <c r="C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row>
    <row r="406" spans="1:55" s="20" customFormat="1" x14ac:dyDescent="0.25">
      <c r="A406" s="22"/>
      <c r="B406" s="22"/>
      <c r="C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row>
    <row r="407" spans="1:55" s="20" customFormat="1" x14ac:dyDescent="0.25">
      <c r="A407" s="22"/>
      <c r="B407" s="22"/>
      <c r="C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row>
    <row r="408" spans="1:55" s="20" customFormat="1" x14ac:dyDescent="0.25">
      <c r="A408" s="22"/>
      <c r="B408" s="22"/>
      <c r="C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row>
    <row r="409" spans="1:55" s="20" customFormat="1" x14ac:dyDescent="0.25">
      <c r="A409" s="22"/>
      <c r="B409" s="22"/>
      <c r="C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row>
    <row r="410" spans="1:55" s="20" customFormat="1" x14ac:dyDescent="0.25">
      <c r="A410" s="22"/>
      <c r="B410" s="22"/>
      <c r="C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row>
    <row r="411" spans="1:55" s="20" customFormat="1" x14ac:dyDescent="0.25">
      <c r="A411" s="22"/>
      <c r="B411" s="22"/>
      <c r="C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row>
    <row r="412" spans="1:55" s="20" customFormat="1" x14ac:dyDescent="0.25">
      <c r="A412" s="22"/>
      <c r="B412" s="22"/>
      <c r="C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row>
    <row r="413" spans="1:55" s="20" customFormat="1" x14ac:dyDescent="0.25">
      <c r="A413" s="22"/>
      <c r="B413" s="22"/>
      <c r="C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row>
    <row r="414" spans="1:55" s="20" customFormat="1" x14ac:dyDescent="0.25">
      <c r="A414" s="22"/>
      <c r="B414" s="22"/>
      <c r="C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row>
    <row r="415" spans="1:55" s="20" customFormat="1" x14ac:dyDescent="0.25">
      <c r="A415" s="22"/>
      <c r="B415" s="22"/>
      <c r="C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row>
    <row r="416" spans="1:55" s="20" customFormat="1" x14ac:dyDescent="0.25">
      <c r="A416" s="22"/>
      <c r="B416" s="22"/>
      <c r="C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row>
    <row r="417" spans="1:55" s="20" customFormat="1" x14ac:dyDescent="0.25">
      <c r="A417" s="22"/>
      <c r="B417" s="22"/>
      <c r="C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row>
    <row r="418" spans="1:55" s="20" customFormat="1" x14ac:dyDescent="0.25">
      <c r="A418" s="22"/>
      <c r="B418" s="22"/>
      <c r="C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row>
    <row r="419" spans="1:55" s="20" customFormat="1" x14ac:dyDescent="0.25">
      <c r="A419" s="22"/>
      <c r="B419" s="22"/>
      <c r="C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row>
    <row r="420" spans="1:55" s="20" customFormat="1" x14ac:dyDescent="0.25">
      <c r="A420" s="22"/>
      <c r="B420" s="22"/>
      <c r="C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row>
    <row r="421" spans="1:55" s="20" customFormat="1" x14ac:dyDescent="0.25">
      <c r="A421" s="22"/>
      <c r="B421" s="22"/>
      <c r="C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row>
    <row r="422" spans="1:55" s="20" customFormat="1" x14ac:dyDescent="0.25">
      <c r="A422" s="22"/>
      <c r="B422" s="22"/>
      <c r="C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row>
    <row r="423" spans="1:55" s="20" customFormat="1" x14ac:dyDescent="0.25">
      <c r="A423" s="22"/>
      <c r="B423" s="22"/>
      <c r="C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row>
    <row r="424" spans="1:55" s="20" customFormat="1" x14ac:dyDescent="0.25">
      <c r="A424" s="22"/>
      <c r="B424" s="22"/>
      <c r="C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row>
    <row r="425" spans="1:55" s="20" customFormat="1" x14ac:dyDescent="0.25">
      <c r="A425" s="22"/>
      <c r="B425" s="22"/>
      <c r="C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row>
    <row r="426" spans="1:55" s="20" customFormat="1" x14ac:dyDescent="0.25">
      <c r="A426" s="22"/>
      <c r="B426" s="22"/>
      <c r="C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row>
    <row r="427" spans="1:55" s="20" customFormat="1" x14ac:dyDescent="0.25">
      <c r="A427" s="22"/>
      <c r="B427" s="22"/>
      <c r="C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row>
    <row r="428" spans="1:55" s="20" customFormat="1" x14ac:dyDescent="0.25">
      <c r="A428" s="22"/>
      <c r="B428" s="22"/>
      <c r="C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row>
    <row r="429" spans="1:55" s="20" customFormat="1" x14ac:dyDescent="0.25">
      <c r="A429" s="22"/>
      <c r="B429" s="22"/>
      <c r="C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row>
    <row r="430" spans="1:55" s="20" customFormat="1" x14ac:dyDescent="0.25">
      <c r="A430" s="22"/>
      <c r="B430" s="22"/>
      <c r="C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row>
    <row r="431" spans="1:55" s="20" customFormat="1" x14ac:dyDescent="0.25">
      <c r="A431" s="22"/>
      <c r="B431" s="22"/>
      <c r="C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row>
    <row r="432" spans="1:55" s="20" customFormat="1" x14ac:dyDescent="0.25">
      <c r="A432" s="22"/>
      <c r="B432" s="22"/>
      <c r="C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row>
    <row r="433" spans="1:55" s="20" customFormat="1" x14ac:dyDescent="0.25">
      <c r="A433" s="22"/>
      <c r="B433" s="22"/>
      <c r="C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row>
    <row r="434" spans="1:55" s="20" customFormat="1" x14ac:dyDescent="0.25">
      <c r="A434" s="22"/>
      <c r="B434" s="22"/>
      <c r="C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row>
    <row r="435" spans="1:55" s="20" customFormat="1" x14ac:dyDescent="0.25">
      <c r="A435" s="22"/>
      <c r="B435" s="22"/>
      <c r="C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row>
    <row r="436" spans="1:55" s="20" customFormat="1" x14ac:dyDescent="0.25">
      <c r="A436" s="22"/>
      <c r="B436" s="22"/>
      <c r="C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row>
    <row r="437" spans="1:55" s="20" customFormat="1" x14ac:dyDescent="0.25">
      <c r="A437" s="22"/>
      <c r="B437" s="22"/>
      <c r="C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row>
    <row r="438" spans="1:55" s="20" customFormat="1" x14ac:dyDescent="0.25">
      <c r="A438" s="22"/>
      <c r="B438" s="22"/>
      <c r="C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row>
    <row r="439" spans="1:55" s="20" customFormat="1" x14ac:dyDescent="0.25">
      <c r="A439" s="22"/>
      <c r="B439" s="22"/>
      <c r="C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row>
    <row r="440" spans="1:55" s="20" customFormat="1" x14ac:dyDescent="0.25">
      <c r="A440" s="22"/>
      <c r="B440" s="22"/>
      <c r="C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row>
    <row r="441" spans="1:55" s="20" customFormat="1" x14ac:dyDescent="0.25">
      <c r="A441" s="22"/>
      <c r="B441" s="22"/>
      <c r="C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row>
    <row r="442" spans="1:55" s="20" customFormat="1" x14ac:dyDescent="0.25">
      <c r="A442" s="22"/>
      <c r="B442" s="22"/>
      <c r="C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row>
    <row r="443" spans="1:55" s="20" customFormat="1" x14ac:dyDescent="0.25">
      <c r="A443" s="22"/>
      <c r="B443" s="22"/>
      <c r="C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row>
    <row r="444" spans="1:55" s="20" customFormat="1" x14ac:dyDescent="0.25">
      <c r="A444" s="22"/>
      <c r="B444" s="22"/>
      <c r="C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row>
    <row r="445" spans="1:55" s="20" customFormat="1" x14ac:dyDescent="0.25">
      <c r="A445" s="22"/>
      <c r="B445" s="22"/>
      <c r="C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row>
    <row r="446" spans="1:55" s="20" customFormat="1" x14ac:dyDescent="0.25">
      <c r="A446" s="22"/>
      <c r="B446" s="22"/>
      <c r="C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row>
    <row r="447" spans="1:55" s="20" customFormat="1" x14ac:dyDescent="0.25">
      <c r="A447" s="22"/>
      <c r="B447" s="22"/>
      <c r="C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row>
    <row r="448" spans="1:55" s="20" customFormat="1" x14ac:dyDescent="0.25">
      <c r="A448" s="22"/>
      <c r="B448" s="22"/>
      <c r="C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row>
    <row r="449" spans="1:55" s="20" customFormat="1" x14ac:dyDescent="0.25">
      <c r="A449" s="22"/>
      <c r="B449" s="22"/>
      <c r="C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row>
    <row r="450" spans="1:55" s="20" customFormat="1" x14ac:dyDescent="0.25">
      <c r="A450" s="22"/>
      <c r="B450" s="22"/>
      <c r="C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row>
    <row r="451" spans="1:55" s="20" customFormat="1" x14ac:dyDescent="0.25">
      <c r="A451" s="22"/>
      <c r="B451" s="22"/>
      <c r="C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row>
    <row r="452" spans="1:55" s="20" customFormat="1" x14ac:dyDescent="0.25">
      <c r="A452" s="22"/>
      <c r="B452" s="22"/>
      <c r="C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row>
    <row r="453" spans="1:55" s="20" customFormat="1" x14ac:dyDescent="0.25">
      <c r="A453" s="22"/>
      <c r="B453" s="22"/>
      <c r="C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row>
    <row r="454" spans="1:55" s="20" customFormat="1" x14ac:dyDescent="0.25">
      <c r="A454" s="22"/>
      <c r="B454" s="22"/>
      <c r="C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row>
    <row r="455" spans="1:55" s="20" customFormat="1" x14ac:dyDescent="0.25">
      <c r="A455" s="22"/>
      <c r="B455" s="22"/>
      <c r="C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row>
    <row r="456" spans="1:55" s="20" customFormat="1" x14ac:dyDescent="0.25">
      <c r="A456" s="22"/>
      <c r="B456" s="22"/>
      <c r="C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row>
    <row r="457" spans="1:55" s="20" customFormat="1" x14ac:dyDescent="0.25">
      <c r="A457" s="22"/>
      <c r="B457" s="22"/>
      <c r="C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row>
    <row r="458" spans="1:55" s="20" customFormat="1" x14ac:dyDescent="0.25">
      <c r="A458" s="22"/>
      <c r="B458" s="22"/>
      <c r="C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row>
    <row r="459" spans="1:55" s="20" customFormat="1" x14ac:dyDescent="0.25">
      <c r="A459" s="22"/>
      <c r="B459" s="22"/>
      <c r="C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row>
    <row r="460" spans="1:55" s="20" customFormat="1" x14ac:dyDescent="0.25">
      <c r="A460" s="22"/>
      <c r="B460" s="22"/>
      <c r="C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row>
    <row r="461" spans="1:55" s="20" customFormat="1" x14ac:dyDescent="0.25">
      <c r="A461" s="22"/>
      <c r="B461" s="22"/>
      <c r="C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row>
    <row r="462" spans="1:55" s="20" customFormat="1" x14ac:dyDescent="0.25">
      <c r="A462" s="22"/>
      <c r="B462" s="22"/>
      <c r="C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row>
    <row r="463" spans="1:55" s="20" customFormat="1" x14ac:dyDescent="0.25">
      <c r="A463" s="22"/>
      <c r="B463" s="22"/>
      <c r="C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row>
    <row r="464" spans="1:55" s="20" customFormat="1" x14ac:dyDescent="0.25">
      <c r="A464" s="22"/>
      <c r="B464" s="22"/>
      <c r="C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row>
    <row r="465" spans="1:55" s="20" customFormat="1" x14ac:dyDescent="0.25">
      <c r="A465" s="22"/>
      <c r="B465" s="22"/>
      <c r="C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row>
    <row r="466" spans="1:55" s="20" customFormat="1" x14ac:dyDescent="0.25">
      <c r="A466" s="22"/>
      <c r="B466" s="22"/>
      <c r="C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row>
    <row r="467" spans="1:55" s="20" customFormat="1" x14ac:dyDescent="0.25">
      <c r="A467" s="22"/>
      <c r="B467" s="22"/>
      <c r="C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row>
    <row r="468" spans="1:55" s="20" customFormat="1" x14ac:dyDescent="0.25">
      <c r="A468" s="22"/>
      <c r="B468" s="22"/>
      <c r="C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row>
    <row r="469" spans="1:55" s="20" customFormat="1" x14ac:dyDescent="0.25">
      <c r="A469" s="22"/>
      <c r="B469" s="22"/>
      <c r="C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row>
    <row r="470" spans="1:55" s="20" customFormat="1" x14ac:dyDescent="0.25">
      <c r="A470" s="22"/>
      <c r="B470" s="22"/>
      <c r="C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row>
    <row r="471" spans="1:55" s="20" customFormat="1" x14ac:dyDescent="0.25">
      <c r="A471" s="22"/>
      <c r="B471" s="22"/>
      <c r="C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row>
    <row r="472" spans="1:55" s="20" customFormat="1" x14ac:dyDescent="0.25">
      <c r="A472" s="22"/>
      <c r="B472" s="22"/>
      <c r="C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row>
    <row r="473" spans="1:55" s="20" customFormat="1" x14ac:dyDescent="0.25">
      <c r="A473" s="22"/>
      <c r="B473" s="22"/>
      <c r="C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row>
    <row r="474" spans="1:55" s="20" customFormat="1" x14ac:dyDescent="0.25">
      <c r="A474" s="22"/>
      <c r="B474" s="22"/>
      <c r="C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row>
    <row r="475" spans="1:55" s="20" customFormat="1" x14ac:dyDescent="0.25">
      <c r="A475" s="22"/>
      <c r="B475" s="22"/>
      <c r="C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row>
    <row r="476" spans="1:55" s="20" customFormat="1" x14ac:dyDescent="0.25">
      <c r="A476" s="22"/>
      <c r="B476" s="22"/>
      <c r="C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row>
    <row r="477" spans="1:55" s="20" customFormat="1" x14ac:dyDescent="0.25">
      <c r="A477" s="22"/>
      <c r="B477" s="22"/>
      <c r="C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row>
    <row r="478" spans="1:55" s="20" customFormat="1" x14ac:dyDescent="0.25">
      <c r="A478" s="22"/>
      <c r="B478" s="22"/>
      <c r="C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row>
    <row r="479" spans="1:55" s="20" customFormat="1" x14ac:dyDescent="0.25">
      <c r="A479" s="22"/>
      <c r="B479" s="22"/>
      <c r="C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row>
    <row r="480" spans="1:55" s="20" customFormat="1" x14ac:dyDescent="0.25">
      <c r="A480" s="22"/>
      <c r="B480" s="22"/>
      <c r="C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row>
    <row r="481" spans="1:55" s="20" customFormat="1" x14ac:dyDescent="0.25">
      <c r="A481" s="22"/>
      <c r="B481" s="22"/>
      <c r="C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row>
    <row r="482" spans="1:55" s="20" customFormat="1" x14ac:dyDescent="0.25">
      <c r="A482" s="22"/>
      <c r="B482" s="22"/>
      <c r="C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row>
    <row r="483" spans="1:55" s="20" customFormat="1" x14ac:dyDescent="0.25">
      <c r="A483" s="22"/>
      <c r="B483" s="22"/>
      <c r="C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row>
  </sheetData>
  <sheetProtection algorithmName="SHA-512" hashValue="x+B5M/PSBIND6N3/4UgZZU054hi9NHk9E4YYbS8GwL7MuqgpHgtQLAVQ54lfyopS6LuPLZ6NPe69Iqb7W4Si5Q==" saltValue="bZkKyb5PctIMNkERkfAUcw==" spinCount="100000" sheet="1" objects="1" scenarios="1"/>
  <mergeCells count="1">
    <mergeCell ref="A6:C6"/>
  </mergeCells>
  <conditionalFormatting sqref="B39">
    <cfRule type="cellIs" dxfId="13" priority="1" operator="equal">
      <formula>TRUE</formula>
    </cfRule>
    <cfRule type="cellIs" dxfId="12" priority="2" operator="equal">
      <formula>FALSE</formula>
    </cfRule>
  </conditionalFormatting>
  <dataValidations count="4">
    <dataValidation type="whole" operator="greaterThanOrEqual" allowBlank="1" showInputMessage="1" showErrorMessage="1" promptTitle="Input Data" prompt="Insert non-negative integer value" sqref="C18 C24 C28 C30">
      <formula1>0</formula1>
    </dataValidation>
    <dataValidation type="whole" allowBlank="1" showInputMessage="1" showErrorMessage="1" promptTitle="Input Data" prompt="Insert an integer value" sqref="C32">
      <formula1>-1000000000000</formula1>
      <formula2>1000000000000</formula2>
    </dataValidation>
    <dataValidation type="whole" allowBlank="1" showInputMessage="1" showErrorMessage="1" sqref="C16">
      <formula1>-1000000000000</formula1>
      <formula2>1000000000000</formula2>
    </dataValidation>
    <dataValidation type="whole" allowBlank="1" showInputMessage="1" showErrorMessage="1" sqref="C22">
      <formula1>-1000000000000</formula1>
      <formula2>1000000000000</formula2>
    </dataValidation>
  </dataValidations>
  <pageMargins left="0.7" right="0.7" top="0.75" bottom="0.75" header="0.3" footer="0.3"/>
  <pageSetup paperSize="9" scale="96" orientation="portrait" r:id="rId1"/>
  <colBreaks count="1" manualBreakCount="1">
    <brk id="3"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O248"/>
  <sheetViews>
    <sheetView showGridLines="0" zoomScaleNormal="100" workbookViewId="0">
      <selection activeCell="J33" sqref="J33"/>
    </sheetView>
  </sheetViews>
  <sheetFormatPr defaultColWidth="9.140625" defaultRowHeight="15" x14ac:dyDescent="0.25"/>
  <cols>
    <col min="1" max="1" width="3.42578125" style="22" customWidth="1"/>
    <col min="2" max="2" width="64.28515625" style="22" customWidth="1"/>
    <col min="3" max="3" width="22" style="22" customWidth="1"/>
    <col min="4" max="8" width="9.140625" style="20" customWidth="1"/>
    <col min="9" max="26" width="9.140625" style="20"/>
    <col min="27" max="16384" width="9.140625" style="22"/>
  </cols>
  <sheetData>
    <row r="1" spans="1:145" s="72" customFormat="1" ht="18" customHeight="1" x14ac:dyDescent="0.3">
      <c r="A1" s="69" t="s">
        <v>472</v>
      </c>
      <c r="B1" s="207"/>
      <c r="C1" s="71"/>
      <c r="D1" s="20"/>
      <c r="E1" s="20"/>
      <c r="F1" s="20"/>
      <c r="G1" s="20"/>
      <c r="H1" s="20"/>
      <c r="I1" s="20"/>
      <c r="J1" s="20"/>
      <c r="K1" s="20"/>
      <c r="L1" s="20"/>
      <c r="M1" s="20"/>
      <c r="N1" s="20"/>
      <c r="O1" s="20"/>
      <c r="P1" s="20"/>
      <c r="Q1" s="20"/>
      <c r="R1" s="20"/>
      <c r="S1" s="20"/>
      <c r="T1" s="20"/>
      <c r="U1" s="20"/>
      <c r="V1" s="20"/>
      <c r="W1" s="20"/>
      <c r="X1" s="20"/>
      <c r="Y1" s="20"/>
      <c r="Z1" s="20"/>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row>
    <row r="2" spans="1:145" s="72" customFormat="1" ht="18" customHeight="1" x14ac:dyDescent="0.25">
      <c r="A2" s="71"/>
      <c r="B2" s="71"/>
      <c r="C2" s="71"/>
      <c r="D2" s="20"/>
      <c r="E2" s="20"/>
      <c r="F2" s="20"/>
      <c r="G2" s="20"/>
      <c r="H2" s="20"/>
      <c r="I2" s="20"/>
      <c r="J2" s="20"/>
      <c r="K2" s="20"/>
      <c r="L2" s="20"/>
      <c r="M2" s="20"/>
      <c r="N2" s="20"/>
      <c r="O2" s="20"/>
      <c r="P2" s="20"/>
      <c r="Q2" s="20"/>
      <c r="R2" s="20"/>
      <c r="S2" s="20"/>
      <c r="T2" s="20"/>
      <c r="U2" s="20"/>
      <c r="V2" s="20"/>
      <c r="W2" s="20"/>
      <c r="X2" s="20"/>
      <c r="Y2" s="20"/>
      <c r="Z2" s="20"/>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row>
    <row r="3" spans="1:145" s="72" customFormat="1" ht="18" customHeight="1" x14ac:dyDescent="0.25">
      <c r="A3" s="71"/>
      <c r="B3" s="71"/>
      <c r="C3" s="71"/>
      <c r="D3" s="20"/>
      <c r="E3" s="20"/>
      <c r="F3" s="20"/>
      <c r="G3" s="20"/>
      <c r="H3" s="20"/>
      <c r="I3" s="20"/>
      <c r="J3" s="20"/>
      <c r="K3" s="20"/>
      <c r="L3" s="20"/>
      <c r="M3" s="20"/>
      <c r="N3" s="20"/>
      <c r="O3" s="20"/>
      <c r="P3" s="20"/>
      <c r="Q3" s="20"/>
      <c r="R3" s="20"/>
      <c r="S3" s="20"/>
      <c r="T3" s="20"/>
      <c r="U3" s="20"/>
      <c r="V3" s="20"/>
      <c r="W3" s="20"/>
      <c r="X3" s="20"/>
      <c r="Y3" s="20"/>
      <c r="Z3" s="20"/>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row>
    <row r="4" spans="1:145" s="72" customFormat="1" ht="18" customHeight="1" x14ac:dyDescent="0.25">
      <c r="A4" s="71"/>
      <c r="B4" s="71"/>
      <c r="C4" s="71"/>
      <c r="D4" s="20"/>
      <c r="E4" s="20"/>
      <c r="F4" s="20"/>
      <c r="G4" s="20"/>
      <c r="H4" s="20"/>
      <c r="I4" s="20"/>
      <c r="J4" s="20"/>
      <c r="K4" s="20"/>
      <c r="L4" s="20"/>
      <c r="M4" s="20"/>
      <c r="N4" s="20"/>
      <c r="O4" s="20"/>
      <c r="P4" s="20"/>
      <c r="Q4" s="20"/>
      <c r="R4" s="20"/>
      <c r="S4" s="20"/>
      <c r="T4" s="20"/>
      <c r="U4" s="20"/>
      <c r="V4" s="20"/>
      <c r="W4" s="20"/>
      <c r="X4" s="20"/>
      <c r="Y4" s="20"/>
      <c r="Z4" s="20"/>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row>
    <row r="5" spans="1:145" s="72" customFormat="1" ht="18" customHeight="1" x14ac:dyDescent="0.25">
      <c r="A5" s="71"/>
      <c r="B5" s="71"/>
      <c r="C5" s="71"/>
      <c r="D5" s="20"/>
      <c r="E5" s="20"/>
      <c r="F5" s="20"/>
      <c r="G5" s="20"/>
      <c r="H5" s="20"/>
      <c r="I5" s="20"/>
      <c r="J5" s="20"/>
      <c r="K5" s="20"/>
      <c r="L5" s="20"/>
      <c r="M5" s="20"/>
      <c r="N5" s="20"/>
      <c r="O5" s="20"/>
      <c r="P5" s="20"/>
      <c r="Q5" s="20"/>
      <c r="R5" s="20"/>
      <c r="S5" s="20"/>
      <c r="T5" s="20"/>
      <c r="U5" s="20"/>
      <c r="V5" s="20"/>
      <c r="W5" s="20"/>
      <c r="X5" s="20"/>
      <c r="Y5" s="20"/>
      <c r="Z5" s="20"/>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row>
    <row r="6" spans="1:145" s="72" customFormat="1" ht="18" customHeight="1" x14ac:dyDescent="0.3">
      <c r="A6" s="355" t="s">
        <v>456</v>
      </c>
      <c r="B6" s="355"/>
      <c r="C6" s="355"/>
      <c r="D6" s="20"/>
      <c r="E6" s="20"/>
      <c r="F6" s="20"/>
      <c r="G6" s="20"/>
      <c r="H6" s="20"/>
      <c r="I6" s="20"/>
      <c r="J6" s="20"/>
      <c r="K6" s="20"/>
      <c r="L6" s="20"/>
      <c r="M6" s="20"/>
      <c r="N6" s="20"/>
      <c r="O6" s="20"/>
      <c r="P6" s="20"/>
      <c r="Q6" s="20"/>
      <c r="R6" s="20"/>
      <c r="S6" s="20"/>
      <c r="T6" s="20"/>
      <c r="U6" s="20"/>
      <c r="V6" s="20"/>
      <c r="W6" s="20"/>
      <c r="X6" s="20"/>
      <c r="Y6" s="20"/>
      <c r="Z6" s="20"/>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row>
    <row r="7" spans="1:145" s="71" customFormat="1" ht="18" customHeight="1" x14ac:dyDescent="0.25">
      <c r="A7" s="34" t="s">
        <v>98</v>
      </c>
      <c r="D7" s="20"/>
      <c r="E7" s="20"/>
      <c r="F7" s="20"/>
      <c r="G7" s="20"/>
      <c r="H7" s="20"/>
      <c r="I7" s="20"/>
      <c r="J7" s="20"/>
      <c r="K7" s="20"/>
      <c r="L7" s="20"/>
      <c r="M7" s="20"/>
      <c r="N7" s="20"/>
      <c r="O7" s="20"/>
      <c r="P7" s="20"/>
      <c r="Q7" s="20"/>
      <c r="R7" s="20"/>
      <c r="S7" s="20"/>
      <c r="T7" s="20"/>
      <c r="U7" s="20"/>
      <c r="V7" s="20"/>
      <c r="W7" s="20"/>
      <c r="X7" s="20"/>
      <c r="Y7" s="20"/>
      <c r="Z7" s="20"/>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row>
    <row r="8" spans="1:145" s="71" customFormat="1" x14ac:dyDescent="0.25">
      <c r="A8" s="130"/>
      <c r="B8" s="191"/>
      <c r="D8" s="20"/>
      <c r="E8" s="20"/>
      <c r="F8" s="20"/>
      <c r="G8" s="20"/>
      <c r="H8" s="20"/>
      <c r="I8" s="20"/>
      <c r="J8" s="20"/>
      <c r="K8" s="20"/>
      <c r="L8" s="20"/>
      <c r="M8" s="20"/>
      <c r="N8" s="20"/>
      <c r="O8" s="20"/>
      <c r="P8" s="20"/>
      <c r="Q8" s="20"/>
      <c r="R8" s="20"/>
      <c r="S8" s="20"/>
      <c r="T8" s="20"/>
      <c r="U8" s="20"/>
      <c r="V8" s="20"/>
      <c r="W8" s="20"/>
      <c r="X8" s="20"/>
      <c r="Y8" s="20"/>
      <c r="Z8" s="20"/>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row>
    <row r="9" spans="1:145" s="71" customFormat="1" x14ac:dyDescent="0.25">
      <c r="A9" s="130"/>
      <c r="B9" s="191"/>
      <c r="D9" s="20"/>
      <c r="E9" s="20"/>
      <c r="F9" s="20"/>
      <c r="G9" s="20"/>
      <c r="H9" s="20"/>
      <c r="I9" s="20"/>
      <c r="J9" s="20"/>
      <c r="K9" s="20"/>
      <c r="L9" s="20"/>
      <c r="M9" s="20"/>
      <c r="N9" s="20"/>
      <c r="O9" s="20"/>
      <c r="P9" s="20"/>
      <c r="Q9" s="20"/>
      <c r="R9" s="20"/>
      <c r="S9" s="20"/>
      <c r="T9" s="20"/>
      <c r="U9" s="20"/>
      <c r="V9" s="20"/>
      <c r="W9" s="20"/>
      <c r="X9" s="20"/>
      <c r="Y9" s="20"/>
      <c r="Z9" s="20"/>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row>
    <row r="10" spans="1:145" s="71" customFormat="1" x14ac:dyDescent="0.25">
      <c r="A10" s="80"/>
      <c r="D10" s="20"/>
      <c r="E10" s="20"/>
      <c r="F10" s="20"/>
      <c r="G10" s="20"/>
      <c r="H10" s="20"/>
      <c r="I10" s="20"/>
      <c r="J10" s="20"/>
      <c r="K10" s="20"/>
      <c r="L10" s="20"/>
      <c r="M10" s="20"/>
      <c r="N10" s="20"/>
      <c r="O10" s="20"/>
      <c r="P10" s="20"/>
      <c r="Q10" s="20"/>
      <c r="R10" s="20"/>
      <c r="S10" s="20"/>
      <c r="T10" s="20"/>
      <c r="U10" s="20"/>
      <c r="V10" s="20"/>
      <c r="W10" s="20"/>
      <c r="X10" s="20"/>
      <c r="Y10" s="20"/>
      <c r="Z10" s="20"/>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row>
    <row r="11" spans="1:145" s="71" customFormat="1" ht="15.75" x14ac:dyDescent="0.25">
      <c r="A11" s="34"/>
      <c r="D11" s="20"/>
      <c r="E11" s="20"/>
      <c r="F11" s="20"/>
      <c r="G11" s="20"/>
      <c r="H11" s="20"/>
      <c r="I11" s="20"/>
      <c r="J11" s="20"/>
      <c r="K11" s="20"/>
      <c r="L11" s="20"/>
      <c r="M11" s="20"/>
      <c r="N11" s="20"/>
      <c r="O11" s="20"/>
      <c r="P11" s="20"/>
      <c r="Q11" s="20"/>
      <c r="R11" s="20"/>
      <c r="S11" s="20"/>
      <c r="T11" s="20"/>
      <c r="U11" s="20"/>
      <c r="V11" s="20"/>
      <c r="W11" s="20"/>
      <c r="X11" s="20"/>
      <c r="Y11" s="20"/>
      <c r="Z11" s="20"/>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row>
    <row r="12" spans="1:145" s="71" customFormat="1" ht="18.75" x14ac:dyDescent="0.3">
      <c r="A12" s="192"/>
      <c r="B12" s="75"/>
      <c r="C12" s="75"/>
      <c r="D12" s="20"/>
      <c r="E12" s="20"/>
      <c r="F12" s="20"/>
      <c r="G12" s="20"/>
      <c r="H12" s="20"/>
      <c r="I12" s="20"/>
      <c r="J12" s="20"/>
      <c r="K12" s="20"/>
      <c r="L12" s="20"/>
      <c r="M12" s="20"/>
      <c r="N12" s="20"/>
      <c r="O12" s="20"/>
      <c r="P12" s="20"/>
      <c r="Q12" s="20"/>
      <c r="R12" s="20"/>
      <c r="S12" s="20"/>
      <c r="T12" s="20"/>
      <c r="U12" s="20"/>
      <c r="V12" s="20"/>
      <c r="W12" s="20"/>
      <c r="X12" s="20"/>
      <c r="Y12" s="20"/>
      <c r="Z12" s="20"/>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row>
    <row r="13" spans="1:145" s="72" customFormat="1" ht="18.75" x14ac:dyDescent="0.3">
      <c r="A13" s="192"/>
      <c r="B13" s="75"/>
      <c r="C13" s="75"/>
      <c r="D13" s="20"/>
      <c r="E13" s="20"/>
      <c r="F13" s="20"/>
      <c r="G13" s="20"/>
      <c r="H13" s="20"/>
      <c r="I13" s="20"/>
      <c r="J13" s="20"/>
      <c r="K13" s="20"/>
      <c r="L13" s="20"/>
      <c r="M13" s="20"/>
      <c r="N13" s="20"/>
      <c r="O13" s="20"/>
      <c r="P13" s="20"/>
      <c r="Q13" s="20"/>
      <c r="R13" s="20"/>
      <c r="S13" s="20"/>
      <c r="T13" s="20"/>
      <c r="U13" s="20"/>
      <c r="V13" s="20"/>
      <c r="W13" s="20"/>
      <c r="X13" s="20"/>
      <c r="Y13" s="20"/>
      <c r="Z13" s="20"/>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row>
    <row r="14" spans="1:145" s="72" customFormat="1" ht="15" customHeight="1" x14ac:dyDescent="0.3">
      <c r="A14" s="192"/>
      <c r="B14" s="75"/>
      <c r="C14" s="75"/>
      <c r="D14" s="20"/>
      <c r="E14" s="20"/>
      <c r="F14" s="20"/>
      <c r="G14" s="20"/>
      <c r="H14" s="20"/>
      <c r="I14" s="20"/>
      <c r="J14" s="20"/>
      <c r="K14" s="20"/>
      <c r="L14" s="20"/>
      <c r="M14" s="20"/>
      <c r="N14" s="20"/>
      <c r="O14" s="20"/>
      <c r="P14" s="20"/>
      <c r="Q14" s="20"/>
      <c r="R14" s="20"/>
      <c r="S14" s="20"/>
      <c r="T14" s="20"/>
      <c r="U14" s="20"/>
      <c r="V14" s="20"/>
      <c r="W14" s="20"/>
      <c r="X14" s="20"/>
      <c r="Y14" s="20"/>
      <c r="Z14" s="20"/>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row>
    <row r="15" spans="1:145" s="72" customFormat="1" x14ac:dyDescent="0.25">
      <c r="A15" s="193"/>
      <c r="B15" s="194"/>
      <c r="C15" s="24" t="s">
        <v>94</v>
      </c>
      <c r="D15" s="20"/>
      <c r="E15" s="20"/>
      <c r="F15" s="20"/>
      <c r="G15" s="20"/>
      <c r="H15" s="20"/>
      <c r="I15" s="20"/>
      <c r="J15" s="20"/>
      <c r="K15" s="20"/>
      <c r="L15" s="20"/>
      <c r="M15" s="20"/>
      <c r="N15" s="20"/>
      <c r="O15" s="20"/>
      <c r="P15" s="20"/>
      <c r="Q15" s="20"/>
      <c r="R15" s="20"/>
      <c r="S15" s="20"/>
      <c r="T15" s="20"/>
      <c r="U15" s="20"/>
      <c r="V15" s="20"/>
      <c r="W15" s="20"/>
      <c r="X15" s="20"/>
      <c r="Y15" s="20"/>
      <c r="Z15" s="20"/>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row>
    <row r="16" spans="1:145" x14ac:dyDescent="0.25">
      <c r="C16" s="208">
        <f>'General Info'!D17</f>
        <v>0</v>
      </c>
    </row>
    <row r="17" spans="1:3" ht="15.75" thickBot="1" x14ac:dyDescent="0.3">
      <c r="C17" s="209"/>
    </row>
    <row r="18" spans="1:3" ht="16.5" thickBot="1" x14ac:dyDescent="0.3">
      <c r="A18" s="210"/>
      <c r="B18" s="211" t="s">
        <v>394</v>
      </c>
      <c r="C18" s="341"/>
    </row>
    <row r="19" spans="1:3" ht="16.5" thickBot="1" x14ac:dyDescent="0.3">
      <c r="A19" s="210"/>
      <c r="B19" s="211" t="s">
        <v>395</v>
      </c>
      <c r="C19" s="341"/>
    </row>
    <row r="20" spans="1:3" ht="16.5" thickBot="1" x14ac:dyDescent="0.3">
      <c r="A20" s="210"/>
      <c r="B20" s="196"/>
    </row>
    <row r="21" spans="1:3" ht="16.5" thickBot="1" x14ac:dyDescent="0.3">
      <c r="A21" s="210"/>
      <c r="B21" s="211" t="s">
        <v>396</v>
      </c>
      <c r="C21" s="200">
        <f>C18+C19</f>
        <v>0</v>
      </c>
    </row>
    <row r="22" spans="1:3" ht="16.5" thickBot="1" x14ac:dyDescent="0.3">
      <c r="A22" s="210"/>
      <c r="B22" s="196"/>
    </row>
    <row r="23" spans="1:3" ht="16.5" thickBot="1" x14ac:dyDescent="0.3">
      <c r="A23" s="210"/>
      <c r="B23" s="211" t="s">
        <v>397</v>
      </c>
      <c r="C23" s="341"/>
    </row>
    <row r="24" spans="1:3" ht="16.5" thickBot="1" x14ac:dyDescent="0.3">
      <c r="A24" s="210"/>
      <c r="B24" s="211" t="s">
        <v>398</v>
      </c>
      <c r="C24" s="341"/>
    </row>
    <row r="25" spans="1:3" ht="16.5" thickBot="1" x14ac:dyDescent="0.3">
      <c r="A25" s="210"/>
      <c r="B25" s="211"/>
      <c r="C25" s="212"/>
    </row>
    <row r="26" spans="1:3" ht="16.5" thickBot="1" x14ac:dyDescent="0.3">
      <c r="A26" s="210"/>
      <c r="B26" s="211" t="s">
        <v>399</v>
      </c>
      <c r="C26" s="200">
        <f>C23+C24</f>
        <v>0</v>
      </c>
    </row>
    <row r="27" spans="1:3" ht="15.75" thickBot="1" x14ac:dyDescent="0.3">
      <c r="A27" s="210"/>
      <c r="B27" s="213"/>
    </row>
    <row r="28" spans="1:3" ht="16.5" thickBot="1" x14ac:dyDescent="0.3">
      <c r="A28" s="210"/>
      <c r="B28" s="214" t="s">
        <v>400</v>
      </c>
      <c r="C28" s="341"/>
    </row>
    <row r="29" spans="1:3" ht="16.5" thickBot="1" x14ac:dyDescent="0.3">
      <c r="A29" s="210"/>
      <c r="B29" s="214" t="s">
        <v>401</v>
      </c>
      <c r="C29" s="341"/>
    </row>
    <row r="30" spans="1:3" ht="16.5" thickBot="1" x14ac:dyDescent="0.3">
      <c r="A30" s="210"/>
      <c r="B30" s="214" t="s">
        <v>402</v>
      </c>
      <c r="C30" s="341"/>
    </row>
    <row r="31" spans="1:3" ht="26.25" thickBot="1" x14ac:dyDescent="0.3">
      <c r="A31" s="210"/>
      <c r="B31" s="292" t="s">
        <v>469</v>
      </c>
    </row>
    <row r="32" spans="1:3" ht="16.5" thickBot="1" x14ac:dyDescent="0.3">
      <c r="B32" s="215" t="s">
        <v>403</v>
      </c>
      <c r="C32" s="200">
        <f>C28+C29+C30</f>
        <v>0</v>
      </c>
    </row>
    <row r="33" spans="2:3" ht="15.75" thickBot="1" x14ac:dyDescent="0.3">
      <c r="B33" s="216"/>
    </row>
    <row r="34" spans="2:3" ht="16.5" thickBot="1" x14ac:dyDescent="0.3">
      <c r="B34" s="211" t="s">
        <v>404</v>
      </c>
      <c r="C34" s="217">
        <f>C26+C32</f>
        <v>0</v>
      </c>
    </row>
    <row r="36" spans="2:3" ht="15.75" x14ac:dyDescent="0.25">
      <c r="B36" s="218"/>
    </row>
    <row r="37" spans="2:3" ht="15.75" x14ac:dyDescent="0.25">
      <c r="B37" s="293" t="s">
        <v>82</v>
      </c>
      <c r="C37" s="219"/>
    </row>
    <row r="38" spans="2:3" ht="15.75" x14ac:dyDescent="0.25">
      <c r="B38" s="278" t="b">
        <f>IF(OR(ISBLANK(C18),ISBLANK(C19),ISBLANK(C21),ISBLANK(C23),ISBLANK(C24),ISBLANK(C26),ISBLANK(C28),ISBLANK(C29),ISBLANK(C30),ISBLANK(C32),ISBLANK(C34)),FALSE,TRUE)</f>
        <v>0</v>
      </c>
    </row>
    <row r="39" spans="2:3" ht="15.75" x14ac:dyDescent="0.25">
      <c r="B39" s="28"/>
      <c r="C39" s="220"/>
    </row>
    <row r="40" spans="2:3" s="20" customFormat="1" x14ac:dyDescent="0.25"/>
    <row r="41" spans="2:3" s="20" customFormat="1" x14ac:dyDescent="0.25"/>
    <row r="42" spans="2:3" s="20" customFormat="1" x14ac:dyDescent="0.25"/>
    <row r="43" spans="2:3" s="20" customFormat="1" x14ac:dyDescent="0.25"/>
    <row r="44" spans="2:3" s="20" customFormat="1" x14ac:dyDescent="0.25"/>
    <row r="45" spans="2:3" s="20" customFormat="1" x14ac:dyDescent="0.25"/>
    <row r="46" spans="2:3" s="20" customFormat="1" x14ac:dyDescent="0.25"/>
    <row r="47" spans="2:3" s="20" customFormat="1" x14ac:dyDescent="0.25"/>
    <row r="48" spans="2:3" s="20" customFormat="1" x14ac:dyDescent="0.25"/>
    <row r="49" s="20" customFormat="1" x14ac:dyDescent="0.25"/>
    <row r="50" s="20" customFormat="1" x14ac:dyDescent="0.25"/>
    <row r="51" s="20" customFormat="1" x14ac:dyDescent="0.25"/>
    <row r="52" s="20" customFormat="1" x14ac:dyDescent="0.25"/>
    <row r="53" s="20" customFormat="1" x14ac:dyDescent="0.25"/>
    <row r="54" s="20" customFormat="1" x14ac:dyDescent="0.25"/>
    <row r="55" s="20" customFormat="1" x14ac:dyDescent="0.25"/>
    <row r="56" s="20" customFormat="1" x14ac:dyDescent="0.25"/>
    <row r="57" s="20" customFormat="1" x14ac:dyDescent="0.25"/>
    <row r="58" s="20" customFormat="1" x14ac:dyDescent="0.25"/>
    <row r="59" s="20" customFormat="1" x14ac:dyDescent="0.25"/>
    <row r="60" s="20" customFormat="1" x14ac:dyDescent="0.25"/>
    <row r="61" s="20" customFormat="1" x14ac:dyDescent="0.25"/>
    <row r="62" s="20" customFormat="1" x14ac:dyDescent="0.25"/>
    <row r="63" s="20" customFormat="1" x14ac:dyDescent="0.25"/>
    <row r="64" s="20" customFormat="1" x14ac:dyDescent="0.25"/>
    <row r="65" s="20" customFormat="1" x14ac:dyDescent="0.25"/>
    <row r="66" s="20" customFormat="1" x14ac:dyDescent="0.25"/>
    <row r="67" s="20" customFormat="1" x14ac:dyDescent="0.25"/>
    <row r="68" s="20" customFormat="1" x14ac:dyDescent="0.25"/>
    <row r="69" s="20" customFormat="1" x14ac:dyDescent="0.25"/>
    <row r="70" s="20" customFormat="1" x14ac:dyDescent="0.25"/>
    <row r="71" s="20" customFormat="1" x14ac:dyDescent="0.25"/>
    <row r="72" s="20" customFormat="1" x14ac:dyDescent="0.25"/>
    <row r="73" s="20" customFormat="1" x14ac:dyDescent="0.25"/>
    <row r="74" s="20" customFormat="1" x14ac:dyDescent="0.25"/>
    <row r="75" s="20" customFormat="1" x14ac:dyDescent="0.25"/>
    <row r="76" s="20" customFormat="1" x14ac:dyDescent="0.25"/>
    <row r="77" s="20" customFormat="1" x14ac:dyDescent="0.25"/>
    <row r="78" s="20" customFormat="1" x14ac:dyDescent="0.25"/>
    <row r="79" s="20" customFormat="1" x14ac:dyDescent="0.25"/>
    <row r="80" s="20" customFormat="1" x14ac:dyDescent="0.25"/>
    <row r="81" s="20" customFormat="1" x14ac:dyDescent="0.25"/>
    <row r="82" s="20" customFormat="1" x14ac:dyDescent="0.25"/>
    <row r="83" s="20" customFormat="1" x14ac:dyDescent="0.25"/>
    <row r="84" s="20" customFormat="1" x14ac:dyDescent="0.25"/>
    <row r="85" s="20" customFormat="1" x14ac:dyDescent="0.25"/>
    <row r="86" s="20" customFormat="1" x14ac:dyDescent="0.25"/>
    <row r="87" s="20" customFormat="1" x14ac:dyDescent="0.25"/>
    <row r="88" s="20" customFormat="1" x14ac:dyDescent="0.25"/>
    <row r="89" s="20" customFormat="1" x14ac:dyDescent="0.25"/>
    <row r="90" s="20" customFormat="1" x14ac:dyDescent="0.25"/>
    <row r="91" s="20" customFormat="1" x14ac:dyDescent="0.25"/>
    <row r="92" s="20" customFormat="1" x14ac:dyDescent="0.25"/>
    <row r="93" s="20" customFormat="1" x14ac:dyDescent="0.25"/>
    <row r="94" s="20" customFormat="1" x14ac:dyDescent="0.25"/>
    <row r="95" s="20" customFormat="1" x14ac:dyDescent="0.25"/>
    <row r="96"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sheetData>
  <sheetProtection algorithmName="SHA-512" hashValue="Q7t9y/lwsWgHAnRNRTyz4Yg6kqjFnSVMWpZPM/kWzKOXN+cZ1BjXSdx1g6otsWA8iS/6Mfx1Jr5A+ozmN6Dxow==" saltValue="YLBWUs/nMqplBWgwSzXFTg==" spinCount="100000" sheet="1" objects="1" scenarios="1"/>
  <mergeCells count="1">
    <mergeCell ref="A6:C6"/>
  </mergeCells>
  <conditionalFormatting sqref="B38">
    <cfRule type="cellIs" dxfId="11" priority="1" operator="equal">
      <formula>TRUE</formula>
    </cfRule>
    <cfRule type="cellIs" dxfId="10" priority="2" operator="equal">
      <formula>FALSE</formula>
    </cfRule>
  </conditionalFormatting>
  <dataValidations count="2">
    <dataValidation type="whole" operator="greaterThanOrEqual" allowBlank="1" showInputMessage="1" showErrorMessage="1" sqref="C28:C29 C18:C19 C23:C24">
      <formula1>0</formula1>
    </dataValidation>
    <dataValidation type="whole" allowBlank="1" showInputMessage="1" showErrorMessage="1" sqref="C30">
      <formula1>-1000000000000</formula1>
      <formula2>1000000000000</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I492"/>
  <sheetViews>
    <sheetView showGridLines="0" topLeftCell="A40" zoomScaleNormal="100" workbookViewId="0">
      <selection activeCell="B72" sqref="B72"/>
    </sheetView>
  </sheetViews>
  <sheetFormatPr defaultColWidth="9.140625" defaultRowHeight="15" x14ac:dyDescent="0.25"/>
  <cols>
    <col min="1" max="1" width="6.5703125" style="22" customWidth="1"/>
    <col min="2" max="2" width="114.42578125" style="264" bestFit="1" customWidth="1"/>
    <col min="3" max="3" width="21" style="19" customWidth="1"/>
    <col min="4" max="35" width="9.140625" style="20"/>
    <col min="36" max="16384" width="9.140625" style="22"/>
  </cols>
  <sheetData>
    <row r="1" spans="1:3" ht="18.75" x14ac:dyDescent="0.3">
      <c r="A1" s="221" t="s">
        <v>471</v>
      </c>
      <c r="B1" s="263"/>
    </row>
    <row r="2" spans="1:3" x14ac:dyDescent="0.25">
      <c r="A2" s="19"/>
      <c r="B2" s="263"/>
    </row>
    <row r="3" spans="1:3" x14ac:dyDescent="0.25">
      <c r="A3" s="19"/>
      <c r="B3" s="263"/>
    </row>
    <row r="4" spans="1:3" x14ac:dyDescent="0.25">
      <c r="A4" s="19"/>
      <c r="B4" s="263"/>
    </row>
    <row r="5" spans="1:3" ht="15.75" thickBot="1" x14ac:dyDescent="0.3">
      <c r="A5" s="19"/>
      <c r="B5" s="263"/>
    </row>
    <row r="6" spans="1:3" ht="21.75" thickBot="1" x14ac:dyDescent="0.3">
      <c r="A6" s="380" t="s">
        <v>53</v>
      </c>
      <c r="B6" s="381"/>
      <c r="C6" s="382"/>
    </row>
    <row r="7" spans="1:3" ht="4.5" customHeight="1" x14ac:dyDescent="0.25"/>
    <row r="8" spans="1:3" ht="18" customHeight="1" x14ac:dyDescent="0.25">
      <c r="A8" s="222"/>
      <c r="B8" s="223" t="s">
        <v>405</v>
      </c>
    </row>
    <row r="9" spans="1:3" ht="4.5" customHeight="1" x14ac:dyDescent="0.25"/>
    <row r="10" spans="1:3" ht="29.25" customHeight="1" x14ac:dyDescent="0.25">
      <c r="A10" s="262">
        <v>1</v>
      </c>
      <c r="B10" s="274" t="s">
        <v>510</v>
      </c>
      <c r="C10" s="225" t="b">
        <f>IF(AND('Section A'!K8="NO",'Section B'!C21=0,'Section B'!E21=0,'Section B'!F21=0,'Section B'!G21=0,'Section C'!H19=0),TRUE,IF('Section A'!K8="YES",TRUE,FALSE))</f>
        <v>0</v>
      </c>
    </row>
    <row r="11" spans="1:3" ht="30" customHeight="1" x14ac:dyDescent="0.25"/>
    <row r="12" spans="1:3" ht="18" customHeight="1" x14ac:dyDescent="0.25">
      <c r="A12" s="222"/>
      <c r="B12" s="223" t="s">
        <v>413</v>
      </c>
    </row>
    <row r="13" spans="1:3" ht="4.5" customHeight="1" x14ac:dyDescent="0.25"/>
    <row r="14" spans="1:3" ht="29.25" customHeight="1" x14ac:dyDescent="0.25">
      <c r="A14" s="262">
        <v>1</v>
      </c>
      <c r="B14" s="273" t="s">
        <v>530</v>
      </c>
      <c r="C14" s="225" t="b">
        <f>IF(OR((AND('Section B'!G21&lt;&gt;0,(OR('Section D(2)'!L15&lt;&gt;0,'Section D(2)'!M15&lt;&gt;0)))),(AND('Section B'!G21=0,'Section D(2)'!L15=0,'Section D(2)'!M15=0))),TRUE,FALSE)</f>
        <v>1</v>
      </c>
    </row>
    <row r="15" spans="1:3" ht="30" customHeight="1" x14ac:dyDescent="0.25">
      <c r="A15" s="262"/>
      <c r="B15" s="273"/>
    </row>
    <row r="16" spans="1:3" ht="18" customHeight="1" x14ac:dyDescent="0.25">
      <c r="A16" s="222"/>
      <c r="B16" s="223" t="s">
        <v>533</v>
      </c>
    </row>
    <row r="17" spans="1:3" ht="4.5" customHeight="1" x14ac:dyDescent="0.25">
      <c r="A17" s="262"/>
      <c r="B17" s="273"/>
    </row>
    <row r="18" spans="1:3" ht="29.25" customHeight="1" x14ac:dyDescent="0.25">
      <c r="A18" s="279">
        <v>1</v>
      </c>
      <c r="B18" s="282" t="s">
        <v>538</v>
      </c>
      <c r="C18" s="225" t="b">
        <f>IF(AND('Section D(1)'!O15='Section D(2)'!L15,'Section D(1)'!O15&gt;=0,'Section D(2)'!L15&gt;=0),TRUE,FALSE)</f>
        <v>1</v>
      </c>
    </row>
    <row r="19" spans="1:3" ht="30" customHeight="1" x14ac:dyDescent="0.25"/>
    <row r="20" spans="1:3" ht="18" customHeight="1" x14ac:dyDescent="0.25">
      <c r="A20" s="222"/>
      <c r="B20" s="223" t="s">
        <v>406</v>
      </c>
    </row>
    <row r="21" spans="1:3" ht="4.5" customHeight="1" x14ac:dyDescent="0.25">
      <c r="A21" s="19"/>
      <c r="B21" s="263"/>
    </row>
    <row r="22" spans="1:3" ht="29.25" customHeight="1" x14ac:dyDescent="0.25">
      <c r="A22" s="224">
        <v>1</v>
      </c>
      <c r="B22" s="265" t="s">
        <v>522</v>
      </c>
      <c r="C22" s="225" t="b">
        <f>IF(('Section E'!B24='Section B'!E21),TRUE,FALSE)</f>
        <v>1</v>
      </c>
    </row>
    <row r="23" spans="1:3" ht="4.5" customHeight="1" x14ac:dyDescent="0.25">
      <c r="A23" s="226"/>
      <c r="B23" s="266"/>
      <c r="C23" s="227"/>
    </row>
    <row r="24" spans="1:3" ht="29.25" customHeight="1" x14ac:dyDescent="0.25">
      <c r="A24" s="228">
        <v>2</v>
      </c>
      <c r="B24" s="265" t="s">
        <v>521</v>
      </c>
      <c r="C24" s="225" t="b">
        <f>'Section D(1)'!Q15='Section E'!I24</f>
        <v>1</v>
      </c>
    </row>
    <row r="25" spans="1:3" ht="4.5" customHeight="1" x14ac:dyDescent="0.25">
      <c r="A25" s="228"/>
      <c r="B25" s="265"/>
    </row>
    <row r="26" spans="1:3" ht="29.25" customHeight="1" x14ac:dyDescent="0.25">
      <c r="A26" s="228">
        <v>3</v>
      </c>
      <c r="B26" s="267" t="s">
        <v>511</v>
      </c>
      <c r="C26" s="225" t="b">
        <f>'Section D(1)'!G15='Section E'!E24</f>
        <v>1</v>
      </c>
    </row>
    <row r="27" spans="1:3" ht="4.5" customHeight="1" x14ac:dyDescent="0.25">
      <c r="A27" s="228"/>
      <c r="B27" s="267"/>
    </row>
    <row r="28" spans="1:3" ht="29.25" customHeight="1" x14ac:dyDescent="0.25">
      <c r="A28" s="228">
        <v>4</v>
      </c>
      <c r="B28" s="267" t="s">
        <v>512</v>
      </c>
      <c r="C28" s="225" t="b">
        <f>'Section D(1)'!H15='Section E'!F24</f>
        <v>1</v>
      </c>
    </row>
    <row r="29" spans="1:3" ht="4.5" customHeight="1" x14ac:dyDescent="0.25">
      <c r="A29" s="228"/>
      <c r="B29" s="267"/>
    </row>
    <row r="30" spans="1:3" ht="29.25" customHeight="1" x14ac:dyDescent="0.25">
      <c r="A30" s="228">
        <v>5</v>
      </c>
      <c r="B30" s="267" t="s">
        <v>513</v>
      </c>
      <c r="C30" s="225" t="b">
        <f>'Section D(1)'!I15='Section E'!G24</f>
        <v>1</v>
      </c>
    </row>
    <row r="31" spans="1:3" ht="4.5" customHeight="1" x14ac:dyDescent="0.25">
      <c r="A31" s="228"/>
      <c r="B31" s="267"/>
    </row>
    <row r="32" spans="1:3" ht="29.25" customHeight="1" x14ac:dyDescent="0.25">
      <c r="A32" s="228">
        <v>6</v>
      </c>
      <c r="B32" s="268" t="s">
        <v>514</v>
      </c>
      <c r="C32" s="225" t="b">
        <f>('Section D(1)'!J15+'Section D(1)'!K15+'Section D(1)'!L15+'Section D(1)'!M15+'Section D(1)'!N15+'Section D(1)'!O15+'Section D(1)'!P15)='Section E'!H24</f>
        <v>1</v>
      </c>
    </row>
    <row r="33" spans="1:35" ht="4.5" customHeight="1" x14ac:dyDescent="0.25">
      <c r="A33" s="228"/>
      <c r="B33" s="267"/>
    </row>
    <row r="34" spans="1:35" ht="29.25" customHeight="1" x14ac:dyDescent="0.25">
      <c r="A34" s="226">
        <v>7</v>
      </c>
      <c r="B34" s="267" t="s">
        <v>515</v>
      </c>
      <c r="C34" s="229" t="b">
        <f>'Section E'!C24='Section B'!F21</f>
        <v>1</v>
      </c>
    </row>
    <row r="35" spans="1:35" ht="4.5" customHeight="1" x14ac:dyDescent="0.25">
      <c r="A35" s="226"/>
      <c r="B35" s="269"/>
    </row>
    <row r="36" spans="1:35" ht="29.25" customHeight="1" x14ac:dyDescent="0.25">
      <c r="A36" s="226">
        <v>8</v>
      </c>
      <c r="B36" s="267" t="s">
        <v>516</v>
      </c>
      <c r="C36" s="229" t="b">
        <f>'Section B'!G21='Section E'!D24</f>
        <v>1</v>
      </c>
    </row>
    <row r="37" spans="1:35" ht="4.5" customHeight="1" x14ac:dyDescent="0.25">
      <c r="A37" s="226"/>
      <c r="B37" s="269"/>
    </row>
    <row r="38" spans="1:35" s="210" customFormat="1" ht="29.25" customHeight="1" x14ac:dyDescent="0.25">
      <c r="A38" s="230">
        <v>9</v>
      </c>
      <c r="B38" s="267" t="s">
        <v>517</v>
      </c>
      <c r="C38" s="231" t="b">
        <f>'Section D(2)'!L15='Section E'!K24</f>
        <v>1</v>
      </c>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row>
    <row r="39" spans="1:35" s="210" customFormat="1" ht="4.5" customHeight="1" x14ac:dyDescent="0.25">
      <c r="A39" s="230"/>
      <c r="B39" s="269"/>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row>
    <row r="40" spans="1:35" s="210" customFormat="1" ht="29.25" customHeight="1" x14ac:dyDescent="0.25">
      <c r="A40" s="230">
        <v>10</v>
      </c>
      <c r="B40" s="267" t="s">
        <v>518</v>
      </c>
      <c r="C40" s="231" t="b">
        <f>'Section D(2)'!M15='Section E'!L24</f>
        <v>1</v>
      </c>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row>
    <row r="41" spans="1:35" s="210" customFormat="1" ht="4.5" customHeight="1" x14ac:dyDescent="0.25">
      <c r="A41" s="230"/>
      <c r="B41" s="269"/>
      <c r="C41" s="19"/>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row>
    <row r="42" spans="1:35" ht="29.25" customHeight="1" x14ac:dyDescent="0.25">
      <c r="A42" s="230">
        <v>11</v>
      </c>
      <c r="B42" s="268" t="s">
        <v>519</v>
      </c>
      <c r="C42" s="232" t="b">
        <f>'Section D(2)'!G15='Section E'!J24</f>
        <v>1</v>
      </c>
    </row>
    <row r="43" spans="1:35" s="210" customFormat="1" ht="30" customHeight="1" x14ac:dyDescent="0.25">
      <c r="A43" s="230"/>
      <c r="B43" s="269"/>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row>
    <row r="44" spans="1:35" ht="18" customHeight="1" x14ac:dyDescent="0.25">
      <c r="A44" s="222"/>
      <c r="B44" s="223" t="s">
        <v>465</v>
      </c>
    </row>
    <row r="45" spans="1:35" s="210" customFormat="1" ht="4.5" customHeight="1" x14ac:dyDescent="0.25">
      <c r="A45" s="230"/>
      <c r="B45" s="269"/>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row>
    <row r="46" spans="1:35" ht="29.25" customHeight="1" x14ac:dyDescent="0.25">
      <c r="A46" s="230">
        <v>1</v>
      </c>
      <c r="B46" s="268" t="s">
        <v>523</v>
      </c>
      <c r="C46" s="232" t="b">
        <f>'Section F'!F18&lt;='Section F'!E18</f>
        <v>1</v>
      </c>
    </row>
    <row r="47" spans="1:35" s="210" customFormat="1" ht="4.5" customHeight="1" x14ac:dyDescent="0.25">
      <c r="A47" s="230"/>
      <c r="B47" s="269"/>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row>
    <row r="48" spans="1:35" ht="29.25" customHeight="1" x14ac:dyDescent="0.25">
      <c r="A48" s="230">
        <v>2</v>
      </c>
      <c r="B48" s="268" t="s">
        <v>525</v>
      </c>
      <c r="C48" s="232" t="b">
        <f>'Section F'!G18&lt;='Section F'!E18</f>
        <v>1</v>
      </c>
    </row>
    <row r="49" spans="1:35" s="210" customFormat="1" ht="4.5" customHeight="1" x14ac:dyDescent="0.25">
      <c r="A49" s="230"/>
      <c r="B49" s="269"/>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row>
    <row r="50" spans="1:35" ht="29.25" customHeight="1" x14ac:dyDescent="0.25">
      <c r="A50" s="230">
        <v>3</v>
      </c>
      <c r="B50" s="268" t="s">
        <v>524</v>
      </c>
      <c r="C50" s="232" t="b">
        <f>'Section F'!H18&lt;='Section F'!E18</f>
        <v>1</v>
      </c>
    </row>
    <row r="51" spans="1:35" s="210" customFormat="1" ht="4.5" customHeight="1" x14ac:dyDescent="0.25">
      <c r="A51" s="230"/>
      <c r="B51" s="269"/>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row>
    <row r="52" spans="1:35" ht="29.25" customHeight="1" x14ac:dyDescent="0.25">
      <c r="A52" s="230">
        <v>4</v>
      </c>
      <c r="B52" s="268" t="s">
        <v>526</v>
      </c>
      <c r="C52" s="232" t="b">
        <f>'Section F'!L18&lt;='Section F'!E18</f>
        <v>1</v>
      </c>
    </row>
    <row r="53" spans="1:35" s="210" customFormat="1" ht="4.5" customHeight="1" x14ac:dyDescent="0.25">
      <c r="A53" s="230"/>
      <c r="B53" s="269"/>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row>
    <row r="54" spans="1:35" ht="29.25" customHeight="1" x14ac:dyDescent="0.25">
      <c r="A54" s="230">
        <v>5</v>
      </c>
      <c r="B54" s="268" t="s">
        <v>527</v>
      </c>
      <c r="C54" s="232" t="b">
        <f>'Section F'!M18&lt;='Section F'!E18</f>
        <v>1</v>
      </c>
    </row>
    <row r="55" spans="1:35" ht="4.5" customHeight="1" x14ac:dyDescent="0.25">
      <c r="B55" s="22"/>
      <c r="C55" s="210"/>
    </row>
    <row r="56" spans="1:35" ht="29.25" customHeight="1" x14ac:dyDescent="0.25">
      <c r="A56" s="280">
        <v>6</v>
      </c>
      <c r="B56" s="283" t="s">
        <v>539</v>
      </c>
      <c r="C56" s="232" t="b">
        <f>IF(OR((AND('Section F'!L18=0,'Section F'!N18=0)),(AND('Section F'!L18&gt;0,'Section F'!N18&gt;0))),TRUE,FALSE)</f>
        <v>1</v>
      </c>
    </row>
    <row r="57" spans="1:35" ht="4.5" customHeight="1" x14ac:dyDescent="0.25">
      <c r="A57" s="280"/>
      <c r="B57" s="281"/>
      <c r="C57" s="210"/>
    </row>
    <row r="58" spans="1:35" ht="29.25" customHeight="1" x14ac:dyDescent="0.25">
      <c r="A58" s="280">
        <v>7</v>
      </c>
      <c r="B58" s="283" t="s">
        <v>540</v>
      </c>
      <c r="C58" s="232" t="b">
        <f>IF(AND('Section F'!L18&lt;&gt;0,'Section A'!K12&lt;&gt;"N/A",'Section F'!L18&gt;'Section F'!N18),TRUE,(IF(AND('Section F'!L18=0,'Section F'!N18=0),TRUE,FALSE)))</f>
        <v>1</v>
      </c>
    </row>
    <row r="59" spans="1:35" ht="30" customHeight="1" x14ac:dyDescent="0.25">
      <c r="A59" s="230"/>
      <c r="B59" s="268"/>
      <c r="C59" s="210"/>
    </row>
    <row r="60" spans="1:35" ht="18" customHeight="1" x14ac:dyDescent="0.25">
      <c r="A60" s="222"/>
      <c r="B60" s="223" t="s">
        <v>456</v>
      </c>
    </row>
    <row r="61" spans="1:35" ht="4.5" customHeight="1" x14ac:dyDescent="0.25">
      <c r="A61" s="192"/>
      <c r="B61" s="270"/>
    </row>
    <row r="62" spans="1:35" ht="29.25" customHeight="1" x14ac:dyDescent="0.25">
      <c r="A62" s="224">
        <v>1</v>
      </c>
      <c r="B62" s="265" t="s">
        <v>520</v>
      </c>
      <c r="C62" s="225" t="b">
        <f>'Section H'!C21='Section H'!C34</f>
        <v>1</v>
      </c>
    </row>
    <row r="63" spans="1:35" ht="30" customHeight="1" x14ac:dyDescent="0.25">
      <c r="A63" s="233"/>
      <c r="B63" s="265"/>
    </row>
    <row r="64" spans="1:35" ht="18" customHeight="1" x14ac:dyDescent="0.25">
      <c r="A64" s="234"/>
      <c r="B64" s="235" t="s">
        <v>458</v>
      </c>
      <c r="C64" s="236"/>
    </row>
    <row r="65" spans="1:3" ht="4.5" customHeight="1" x14ac:dyDescent="0.25">
      <c r="A65" s="237"/>
      <c r="B65" s="270"/>
      <c r="C65" s="236"/>
    </row>
    <row r="66" spans="1:3" ht="29.25" customHeight="1" x14ac:dyDescent="0.25">
      <c r="A66" s="224">
        <v>1</v>
      </c>
      <c r="B66" s="265" t="s">
        <v>459</v>
      </c>
      <c r="C66" s="238" t="b">
        <f>IF(AND(ValidationResult_GI=TRUE,ValidationResult_SectionA=TRUE,ValidationResult_SectionB=TRUE,ValidationResult_SectionC=TRUE,ValidationResult_SectionD=TRUE,ValidationResult_SectionE=TRUE,ValidationResult_SectionF=TRUE,'Section G'!B39=TRUE,'Section H'!B38=TRUE,'Section D(2)'!ValidationResult_SectionD=TRUE),TRUE,FALSE)</f>
        <v>0</v>
      </c>
    </row>
    <row r="67" spans="1:3" ht="30" customHeight="1" x14ac:dyDescent="0.25">
      <c r="A67" s="19"/>
      <c r="B67" s="270"/>
      <c r="C67" s="239"/>
    </row>
    <row r="68" spans="1:3" ht="18" customHeight="1" x14ac:dyDescent="0.25">
      <c r="A68" s="240"/>
      <c r="B68" s="223" t="s">
        <v>460</v>
      </c>
    </row>
    <row r="69" spans="1:3" ht="4.5" customHeight="1" x14ac:dyDescent="0.25">
      <c r="A69" s="19"/>
      <c r="B69" s="263"/>
    </row>
    <row r="70" spans="1:3" ht="29.25" customHeight="1" x14ac:dyDescent="0.25">
      <c r="A70" s="19"/>
      <c r="B70" s="241" t="str">
        <f>IF(OR(C10=FALSE,C14=FALSE,C18=FALSE,C22=FALSE,C24=FALSE,C26=FALSE,C28=FALSE,C30=FALSE,C32=FALSE,C34=FALSE,C36=FALSE,C38=FALSE,C40=FALSE,C42=FALSE,C46=FALSE,C48=FALSE,C50=FALSE,C52=FALSE,C54=FALSE,C56=FALSE,C58=FALSE,C62=FALSE,C66=FALSE),"NOT VALIDATED","VALIDATED")</f>
        <v>NOT VALIDATED</v>
      </c>
    </row>
    <row r="71" spans="1:3" ht="13.5" customHeight="1" x14ac:dyDescent="0.25">
      <c r="A71" s="19"/>
      <c r="B71" s="263"/>
    </row>
    <row r="72" spans="1:3" ht="13.5" customHeight="1" x14ac:dyDescent="0.25">
      <c r="A72" s="19"/>
      <c r="B72" s="263"/>
    </row>
    <row r="73" spans="1:3" x14ac:dyDescent="0.25">
      <c r="A73" s="20"/>
      <c r="B73" s="271"/>
      <c r="C73" s="20"/>
    </row>
    <row r="74" spans="1:3" x14ac:dyDescent="0.25">
      <c r="A74" s="20"/>
      <c r="B74" s="271"/>
      <c r="C74" s="20"/>
    </row>
    <row r="75" spans="1:3" x14ac:dyDescent="0.25">
      <c r="A75" s="20"/>
      <c r="B75" s="271"/>
      <c r="C75" s="20"/>
    </row>
    <row r="76" spans="1:3" x14ac:dyDescent="0.25">
      <c r="A76" s="20"/>
      <c r="B76" s="271"/>
      <c r="C76" s="20"/>
    </row>
    <row r="77" spans="1:3" x14ac:dyDescent="0.25">
      <c r="A77" s="20"/>
      <c r="B77" s="271"/>
      <c r="C77" s="20"/>
    </row>
    <row r="78" spans="1:3" x14ac:dyDescent="0.25">
      <c r="A78" s="20"/>
      <c r="B78" s="271"/>
      <c r="C78" s="20"/>
    </row>
    <row r="79" spans="1:3" x14ac:dyDescent="0.25">
      <c r="A79" s="20"/>
      <c r="B79" s="271"/>
      <c r="C79" s="20"/>
    </row>
    <row r="80" spans="1:3" x14ac:dyDescent="0.25">
      <c r="A80" s="20"/>
      <c r="B80" s="271"/>
      <c r="C80" s="20"/>
    </row>
    <row r="81" spans="1:3" x14ac:dyDescent="0.25">
      <c r="A81" s="20"/>
      <c r="B81" s="271"/>
      <c r="C81" s="20"/>
    </row>
    <row r="82" spans="1:3" x14ac:dyDescent="0.25">
      <c r="A82" s="20"/>
      <c r="B82" s="271"/>
      <c r="C82" s="20"/>
    </row>
    <row r="83" spans="1:3" x14ac:dyDescent="0.25">
      <c r="A83" s="20"/>
      <c r="B83" s="271"/>
      <c r="C83" s="20"/>
    </row>
    <row r="84" spans="1:3" x14ac:dyDescent="0.25">
      <c r="A84" s="20"/>
      <c r="B84" s="271"/>
      <c r="C84" s="20"/>
    </row>
    <row r="85" spans="1:3" x14ac:dyDescent="0.25">
      <c r="A85" s="20"/>
      <c r="B85" s="271"/>
      <c r="C85" s="20"/>
    </row>
    <row r="86" spans="1:3" x14ac:dyDescent="0.25">
      <c r="A86" s="20"/>
      <c r="B86" s="271"/>
      <c r="C86" s="20"/>
    </row>
    <row r="87" spans="1:3" x14ac:dyDescent="0.25">
      <c r="A87" s="20"/>
      <c r="B87" s="271"/>
      <c r="C87" s="20"/>
    </row>
    <row r="88" spans="1:3" x14ac:dyDescent="0.25">
      <c r="A88" s="20"/>
      <c r="B88" s="271"/>
      <c r="C88" s="20"/>
    </row>
    <row r="89" spans="1:3" x14ac:dyDescent="0.25">
      <c r="A89" s="20"/>
      <c r="B89" s="271"/>
      <c r="C89" s="20"/>
    </row>
    <row r="90" spans="1:3" x14ac:dyDescent="0.25">
      <c r="A90" s="20"/>
      <c r="B90" s="271"/>
      <c r="C90" s="20"/>
    </row>
    <row r="91" spans="1:3" x14ac:dyDescent="0.25">
      <c r="A91" s="20"/>
      <c r="B91" s="271"/>
      <c r="C91" s="20"/>
    </row>
    <row r="92" spans="1:3" x14ac:dyDescent="0.25">
      <c r="A92" s="20"/>
      <c r="B92" s="271"/>
      <c r="C92" s="20"/>
    </row>
    <row r="93" spans="1:3" x14ac:dyDescent="0.25">
      <c r="A93" s="20"/>
      <c r="B93" s="271"/>
      <c r="C93" s="20"/>
    </row>
    <row r="94" spans="1:3" x14ac:dyDescent="0.25">
      <c r="A94" s="20"/>
      <c r="B94" s="271"/>
      <c r="C94" s="20"/>
    </row>
    <row r="95" spans="1:3" x14ac:dyDescent="0.25">
      <c r="A95" s="20"/>
      <c r="B95" s="271"/>
      <c r="C95" s="20"/>
    </row>
    <row r="96" spans="1:3" x14ac:dyDescent="0.25">
      <c r="A96" s="20"/>
      <c r="B96" s="271"/>
      <c r="C96" s="20"/>
    </row>
    <row r="97" spans="1:3" x14ac:dyDescent="0.25">
      <c r="A97" s="20"/>
      <c r="B97" s="271"/>
      <c r="C97" s="20"/>
    </row>
    <row r="98" spans="1:3" x14ac:dyDescent="0.25">
      <c r="A98" s="20"/>
      <c r="B98" s="271"/>
      <c r="C98" s="20"/>
    </row>
    <row r="99" spans="1:3" x14ac:dyDescent="0.25">
      <c r="A99" s="20"/>
      <c r="B99" s="271"/>
      <c r="C99" s="20"/>
    </row>
    <row r="100" spans="1:3" x14ac:dyDescent="0.25">
      <c r="A100" s="20"/>
      <c r="B100" s="271"/>
      <c r="C100" s="20"/>
    </row>
    <row r="101" spans="1:3" x14ac:dyDescent="0.25">
      <c r="A101" s="20"/>
      <c r="B101" s="271"/>
      <c r="C101" s="20"/>
    </row>
    <row r="102" spans="1:3" x14ac:dyDescent="0.25">
      <c r="A102" s="20"/>
      <c r="B102" s="271"/>
      <c r="C102" s="20"/>
    </row>
    <row r="103" spans="1:3" x14ac:dyDescent="0.25">
      <c r="A103" s="20"/>
      <c r="B103" s="271"/>
      <c r="C103" s="20"/>
    </row>
    <row r="104" spans="1:3" x14ac:dyDescent="0.25">
      <c r="A104" s="20"/>
      <c r="B104" s="271"/>
      <c r="C104" s="20"/>
    </row>
    <row r="105" spans="1:3" x14ac:dyDescent="0.25">
      <c r="A105" s="20"/>
      <c r="B105" s="271"/>
      <c r="C105" s="20"/>
    </row>
    <row r="106" spans="1:3" x14ac:dyDescent="0.25">
      <c r="A106" s="20"/>
      <c r="B106" s="271"/>
      <c r="C106" s="20"/>
    </row>
    <row r="107" spans="1:3" x14ac:dyDescent="0.25">
      <c r="A107" s="20"/>
      <c r="B107" s="271"/>
      <c r="C107" s="20"/>
    </row>
    <row r="108" spans="1:3" x14ac:dyDescent="0.25">
      <c r="A108" s="20"/>
      <c r="B108" s="271"/>
      <c r="C108" s="20"/>
    </row>
    <row r="109" spans="1:3" x14ac:dyDescent="0.25">
      <c r="A109" s="20"/>
      <c r="B109" s="271"/>
      <c r="C109" s="20"/>
    </row>
    <row r="110" spans="1:3" x14ac:dyDescent="0.25">
      <c r="A110" s="20"/>
      <c r="B110" s="271"/>
      <c r="C110" s="20"/>
    </row>
    <row r="111" spans="1:3" x14ac:dyDescent="0.25">
      <c r="A111" s="20"/>
      <c r="B111" s="271"/>
      <c r="C111" s="20"/>
    </row>
    <row r="112" spans="1:3" x14ac:dyDescent="0.25">
      <c r="A112" s="20"/>
      <c r="B112" s="271"/>
      <c r="C112" s="20"/>
    </row>
    <row r="113" spans="1:3" x14ac:dyDescent="0.25">
      <c r="A113" s="20"/>
      <c r="B113" s="271"/>
      <c r="C113" s="20"/>
    </row>
    <row r="114" spans="1:3" x14ac:dyDescent="0.25">
      <c r="A114" s="20"/>
      <c r="B114" s="271"/>
      <c r="C114" s="20"/>
    </row>
    <row r="115" spans="1:3" x14ac:dyDescent="0.25">
      <c r="A115" s="20"/>
      <c r="B115" s="271"/>
      <c r="C115" s="20"/>
    </row>
    <row r="116" spans="1:3" x14ac:dyDescent="0.25">
      <c r="A116" s="20"/>
      <c r="B116" s="271"/>
      <c r="C116" s="20"/>
    </row>
    <row r="117" spans="1:3" x14ac:dyDescent="0.25">
      <c r="A117" s="20"/>
      <c r="B117" s="271"/>
      <c r="C117" s="20"/>
    </row>
    <row r="118" spans="1:3" x14ac:dyDescent="0.25">
      <c r="A118" s="20"/>
      <c r="B118" s="271"/>
      <c r="C118" s="20"/>
    </row>
    <row r="119" spans="1:3" x14ac:dyDescent="0.25">
      <c r="A119" s="20"/>
      <c r="B119" s="271"/>
      <c r="C119" s="20"/>
    </row>
    <row r="120" spans="1:3" x14ac:dyDescent="0.25">
      <c r="A120" s="20"/>
      <c r="B120" s="271"/>
      <c r="C120" s="20"/>
    </row>
    <row r="121" spans="1:3" x14ac:dyDescent="0.25">
      <c r="A121" s="20"/>
      <c r="B121" s="271"/>
      <c r="C121" s="20"/>
    </row>
    <row r="122" spans="1:3" x14ac:dyDescent="0.25">
      <c r="A122" s="20"/>
      <c r="B122" s="271"/>
      <c r="C122" s="20"/>
    </row>
    <row r="123" spans="1:3" x14ac:dyDescent="0.25">
      <c r="A123" s="20"/>
      <c r="B123" s="271"/>
      <c r="C123" s="20"/>
    </row>
    <row r="124" spans="1:3" x14ac:dyDescent="0.25">
      <c r="A124" s="20"/>
      <c r="B124" s="271"/>
      <c r="C124" s="20"/>
    </row>
    <row r="125" spans="1:3" x14ac:dyDescent="0.25">
      <c r="A125" s="20"/>
      <c r="B125" s="271"/>
      <c r="C125" s="20"/>
    </row>
    <row r="126" spans="1:3" x14ac:dyDescent="0.25">
      <c r="A126" s="20"/>
      <c r="B126" s="271"/>
      <c r="C126" s="20"/>
    </row>
    <row r="127" spans="1:3" x14ac:dyDescent="0.25">
      <c r="A127" s="20"/>
      <c r="B127" s="271"/>
      <c r="C127" s="20"/>
    </row>
    <row r="128" spans="1:3" x14ac:dyDescent="0.25">
      <c r="A128" s="20"/>
      <c r="B128" s="271"/>
      <c r="C128" s="20"/>
    </row>
    <row r="129" spans="1:3" x14ac:dyDescent="0.25">
      <c r="A129" s="20"/>
      <c r="B129" s="271"/>
      <c r="C129" s="20"/>
    </row>
    <row r="130" spans="1:3" x14ac:dyDescent="0.25">
      <c r="A130" s="20"/>
      <c r="B130" s="271"/>
      <c r="C130" s="20"/>
    </row>
    <row r="131" spans="1:3" x14ac:dyDescent="0.25">
      <c r="A131" s="20"/>
      <c r="B131" s="271"/>
      <c r="C131" s="20"/>
    </row>
    <row r="132" spans="1:3" x14ac:dyDescent="0.25">
      <c r="A132" s="20"/>
      <c r="B132" s="271"/>
      <c r="C132" s="20"/>
    </row>
    <row r="133" spans="1:3" x14ac:dyDescent="0.25">
      <c r="A133" s="20"/>
      <c r="B133" s="271"/>
      <c r="C133" s="20"/>
    </row>
    <row r="134" spans="1:3" x14ac:dyDescent="0.25">
      <c r="A134" s="20"/>
      <c r="B134" s="271"/>
      <c r="C134" s="20"/>
    </row>
    <row r="135" spans="1:3" x14ac:dyDescent="0.25">
      <c r="A135" s="20"/>
      <c r="B135" s="271"/>
      <c r="C135" s="20"/>
    </row>
    <row r="136" spans="1:3" x14ac:dyDescent="0.25">
      <c r="A136" s="20"/>
      <c r="B136" s="271"/>
      <c r="C136" s="20"/>
    </row>
    <row r="137" spans="1:3" x14ac:dyDescent="0.25">
      <c r="A137" s="20"/>
      <c r="B137" s="271"/>
      <c r="C137" s="20"/>
    </row>
    <row r="138" spans="1:3" x14ac:dyDescent="0.25">
      <c r="A138" s="20"/>
      <c r="B138" s="271"/>
      <c r="C138" s="20"/>
    </row>
    <row r="139" spans="1:3" x14ac:dyDescent="0.25">
      <c r="A139" s="20"/>
      <c r="B139" s="271"/>
      <c r="C139" s="20"/>
    </row>
    <row r="140" spans="1:3" x14ac:dyDescent="0.25">
      <c r="A140" s="20"/>
      <c r="B140" s="271"/>
      <c r="C140" s="20"/>
    </row>
    <row r="141" spans="1:3" x14ac:dyDescent="0.25">
      <c r="A141" s="20"/>
      <c r="B141" s="271"/>
      <c r="C141" s="20"/>
    </row>
    <row r="142" spans="1:3" x14ac:dyDescent="0.25">
      <c r="A142" s="20"/>
      <c r="B142" s="271"/>
      <c r="C142" s="20"/>
    </row>
    <row r="143" spans="1:3" x14ac:dyDescent="0.25">
      <c r="A143" s="20"/>
      <c r="B143" s="271"/>
      <c r="C143" s="20"/>
    </row>
    <row r="144" spans="1:3" x14ac:dyDescent="0.25">
      <c r="A144" s="20"/>
      <c r="B144" s="271"/>
      <c r="C144" s="20"/>
    </row>
    <row r="145" spans="1:3" x14ac:dyDescent="0.25">
      <c r="A145" s="20"/>
      <c r="B145" s="271"/>
      <c r="C145" s="20"/>
    </row>
    <row r="146" spans="1:3" x14ac:dyDescent="0.25">
      <c r="A146" s="20"/>
      <c r="B146" s="271"/>
      <c r="C146" s="20"/>
    </row>
    <row r="147" spans="1:3" x14ac:dyDescent="0.25">
      <c r="A147" s="20"/>
      <c r="B147" s="271"/>
      <c r="C147" s="20"/>
    </row>
    <row r="148" spans="1:3" x14ac:dyDescent="0.25">
      <c r="A148" s="20"/>
      <c r="B148" s="271"/>
      <c r="C148" s="20"/>
    </row>
    <row r="149" spans="1:3" x14ac:dyDescent="0.25">
      <c r="A149" s="20"/>
      <c r="B149" s="271"/>
      <c r="C149" s="20"/>
    </row>
    <row r="150" spans="1:3" x14ac:dyDescent="0.25">
      <c r="A150" s="20"/>
      <c r="B150" s="271"/>
      <c r="C150" s="20"/>
    </row>
    <row r="151" spans="1:3" x14ac:dyDescent="0.25">
      <c r="A151" s="20"/>
      <c r="B151" s="271"/>
      <c r="C151" s="20"/>
    </row>
    <row r="152" spans="1:3" x14ac:dyDescent="0.25">
      <c r="A152" s="20"/>
      <c r="B152" s="271"/>
      <c r="C152" s="20"/>
    </row>
    <row r="153" spans="1:3" x14ac:dyDescent="0.25">
      <c r="A153" s="20"/>
      <c r="B153" s="271"/>
      <c r="C153" s="20"/>
    </row>
    <row r="154" spans="1:3" x14ac:dyDescent="0.25">
      <c r="A154" s="20"/>
      <c r="B154" s="271"/>
      <c r="C154" s="20"/>
    </row>
    <row r="155" spans="1:3" x14ac:dyDescent="0.25">
      <c r="A155" s="20"/>
      <c r="B155" s="271"/>
      <c r="C155" s="20"/>
    </row>
    <row r="156" spans="1:3" x14ac:dyDescent="0.25">
      <c r="A156" s="20"/>
      <c r="B156" s="271"/>
      <c r="C156" s="20"/>
    </row>
    <row r="157" spans="1:3" x14ac:dyDescent="0.25">
      <c r="A157" s="20"/>
      <c r="B157" s="271"/>
      <c r="C157" s="20"/>
    </row>
    <row r="158" spans="1:3" x14ac:dyDescent="0.25">
      <c r="A158" s="20"/>
      <c r="B158" s="271"/>
      <c r="C158" s="20"/>
    </row>
    <row r="159" spans="1:3" x14ac:dyDescent="0.25">
      <c r="A159" s="20"/>
      <c r="B159" s="271"/>
      <c r="C159" s="20"/>
    </row>
    <row r="160" spans="1:3" x14ac:dyDescent="0.25">
      <c r="A160" s="20"/>
      <c r="B160" s="271"/>
      <c r="C160" s="20"/>
    </row>
    <row r="161" spans="1:3" x14ac:dyDescent="0.25">
      <c r="A161" s="20"/>
      <c r="B161" s="271"/>
      <c r="C161" s="20"/>
    </row>
    <row r="162" spans="1:3" x14ac:dyDescent="0.25">
      <c r="A162" s="20"/>
      <c r="B162" s="271"/>
      <c r="C162" s="20"/>
    </row>
    <row r="163" spans="1:3" x14ac:dyDescent="0.25">
      <c r="A163" s="20"/>
      <c r="B163" s="271"/>
      <c r="C163" s="20"/>
    </row>
    <row r="164" spans="1:3" x14ac:dyDescent="0.25">
      <c r="A164" s="20"/>
      <c r="B164" s="271"/>
      <c r="C164" s="20"/>
    </row>
    <row r="165" spans="1:3" x14ac:dyDescent="0.25">
      <c r="A165" s="20"/>
      <c r="B165" s="271"/>
      <c r="C165" s="20"/>
    </row>
    <row r="166" spans="1:3" x14ac:dyDescent="0.25">
      <c r="A166" s="20"/>
      <c r="B166" s="271"/>
      <c r="C166" s="20"/>
    </row>
    <row r="167" spans="1:3" x14ac:dyDescent="0.25">
      <c r="A167" s="20"/>
      <c r="B167" s="271"/>
      <c r="C167" s="20"/>
    </row>
    <row r="168" spans="1:3" x14ac:dyDescent="0.25">
      <c r="A168" s="20"/>
      <c r="B168" s="271"/>
      <c r="C168" s="20"/>
    </row>
    <row r="169" spans="1:3" x14ac:dyDescent="0.25">
      <c r="A169" s="20"/>
      <c r="B169" s="271"/>
      <c r="C169" s="20"/>
    </row>
    <row r="170" spans="1:3" x14ac:dyDescent="0.25">
      <c r="A170" s="20"/>
      <c r="B170" s="271"/>
      <c r="C170" s="20"/>
    </row>
    <row r="171" spans="1:3" x14ac:dyDescent="0.25">
      <c r="A171" s="20"/>
      <c r="B171" s="271"/>
      <c r="C171" s="20"/>
    </row>
    <row r="172" spans="1:3" x14ac:dyDescent="0.25">
      <c r="A172" s="20"/>
      <c r="B172" s="271"/>
      <c r="C172" s="20"/>
    </row>
    <row r="173" spans="1:3" x14ac:dyDescent="0.25">
      <c r="A173" s="20"/>
      <c r="B173" s="271"/>
      <c r="C173" s="20"/>
    </row>
    <row r="174" spans="1:3" x14ac:dyDescent="0.25">
      <c r="A174" s="20"/>
      <c r="B174" s="271"/>
      <c r="C174" s="20"/>
    </row>
    <row r="175" spans="1:3" x14ac:dyDescent="0.25">
      <c r="A175" s="20"/>
      <c r="B175" s="271"/>
      <c r="C175" s="20"/>
    </row>
    <row r="176" spans="1:3" x14ac:dyDescent="0.25">
      <c r="A176" s="20"/>
      <c r="B176" s="271"/>
      <c r="C176" s="20"/>
    </row>
    <row r="177" spans="1:3" x14ac:dyDescent="0.25">
      <c r="A177" s="20"/>
      <c r="B177" s="271"/>
      <c r="C177" s="20"/>
    </row>
    <row r="178" spans="1:3" x14ac:dyDescent="0.25">
      <c r="A178" s="20"/>
      <c r="B178" s="271"/>
      <c r="C178" s="20"/>
    </row>
    <row r="179" spans="1:3" x14ac:dyDescent="0.25">
      <c r="A179" s="20"/>
      <c r="B179" s="271"/>
      <c r="C179" s="20"/>
    </row>
    <row r="180" spans="1:3" x14ac:dyDescent="0.25">
      <c r="A180" s="20"/>
      <c r="B180" s="271"/>
      <c r="C180" s="20"/>
    </row>
    <row r="181" spans="1:3" x14ac:dyDescent="0.25">
      <c r="A181" s="20"/>
      <c r="B181" s="271"/>
      <c r="C181" s="20"/>
    </row>
    <row r="182" spans="1:3" x14ac:dyDescent="0.25">
      <c r="A182" s="20"/>
      <c r="B182" s="271"/>
      <c r="C182" s="20"/>
    </row>
    <row r="183" spans="1:3" x14ac:dyDescent="0.25">
      <c r="A183" s="20"/>
      <c r="B183" s="271"/>
      <c r="C183" s="20"/>
    </row>
    <row r="184" spans="1:3" x14ac:dyDescent="0.25">
      <c r="A184" s="20"/>
      <c r="B184" s="271"/>
      <c r="C184" s="20"/>
    </row>
    <row r="185" spans="1:3" x14ac:dyDescent="0.25">
      <c r="A185" s="20"/>
      <c r="B185" s="271"/>
      <c r="C185" s="20"/>
    </row>
    <row r="186" spans="1:3" x14ac:dyDescent="0.25">
      <c r="A186" s="20"/>
      <c r="B186" s="271"/>
      <c r="C186" s="20"/>
    </row>
    <row r="187" spans="1:3" x14ac:dyDescent="0.25">
      <c r="A187" s="20"/>
      <c r="B187" s="271"/>
      <c r="C187" s="20"/>
    </row>
    <row r="188" spans="1:3" x14ac:dyDescent="0.25">
      <c r="A188" s="20"/>
      <c r="B188" s="271"/>
      <c r="C188" s="20"/>
    </row>
    <row r="189" spans="1:3" x14ac:dyDescent="0.25">
      <c r="A189" s="20"/>
      <c r="B189" s="271"/>
      <c r="C189" s="20"/>
    </row>
    <row r="190" spans="1:3" x14ac:dyDescent="0.25">
      <c r="A190" s="20"/>
      <c r="B190" s="271"/>
      <c r="C190" s="20"/>
    </row>
    <row r="191" spans="1:3" x14ac:dyDescent="0.25">
      <c r="A191" s="20"/>
      <c r="B191" s="271"/>
      <c r="C191" s="20"/>
    </row>
    <row r="192" spans="1:3" x14ac:dyDescent="0.25">
      <c r="A192" s="20"/>
      <c r="B192" s="271"/>
      <c r="C192" s="20"/>
    </row>
    <row r="193" spans="1:3" x14ac:dyDescent="0.25">
      <c r="A193" s="20"/>
      <c r="B193" s="271"/>
      <c r="C193" s="20"/>
    </row>
    <row r="194" spans="1:3" x14ac:dyDescent="0.25">
      <c r="A194" s="20"/>
      <c r="B194" s="271"/>
      <c r="C194" s="20"/>
    </row>
    <row r="195" spans="1:3" x14ac:dyDescent="0.25">
      <c r="A195" s="20"/>
      <c r="B195" s="271"/>
      <c r="C195" s="20"/>
    </row>
    <row r="196" spans="1:3" x14ac:dyDescent="0.25">
      <c r="A196" s="20"/>
      <c r="B196" s="271"/>
      <c r="C196" s="20"/>
    </row>
    <row r="197" spans="1:3" x14ac:dyDescent="0.25">
      <c r="A197" s="20"/>
      <c r="B197" s="271"/>
      <c r="C197" s="20"/>
    </row>
    <row r="198" spans="1:3" x14ac:dyDescent="0.25">
      <c r="A198" s="20"/>
      <c r="B198" s="271"/>
      <c r="C198" s="20"/>
    </row>
    <row r="199" spans="1:3" x14ac:dyDescent="0.25">
      <c r="A199" s="20"/>
      <c r="B199" s="271"/>
      <c r="C199" s="20"/>
    </row>
    <row r="200" spans="1:3" x14ac:dyDescent="0.25">
      <c r="A200" s="20"/>
      <c r="B200" s="271"/>
      <c r="C200" s="20"/>
    </row>
    <row r="201" spans="1:3" x14ac:dyDescent="0.25">
      <c r="A201" s="20"/>
      <c r="B201" s="271"/>
      <c r="C201" s="20"/>
    </row>
    <row r="202" spans="1:3" x14ac:dyDescent="0.25">
      <c r="A202" s="20"/>
      <c r="B202" s="271"/>
      <c r="C202" s="20"/>
    </row>
    <row r="203" spans="1:3" x14ac:dyDescent="0.25">
      <c r="A203" s="20"/>
      <c r="B203" s="271"/>
      <c r="C203" s="20"/>
    </row>
    <row r="204" spans="1:3" x14ac:dyDescent="0.25">
      <c r="A204" s="20"/>
      <c r="B204" s="271"/>
      <c r="C204" s="20"/>
    </row>
    <row r="205" spans="1:3" x14ac:dyDescent="0.25">
      <c r="A205" s="20"/>
      <c r="B205" s="271"/>
      <c r="C205" s="20"/>
    </row>
    <row r="206" spans="1:3" x14ac:dyDescent="0.25">
      <c r="A206" s="20"/>
      <c r="B206" s="271"/>
      <c r="C206" s="20"/>
    </row>
    <row r="207" spans="1:3" x14ac:dyDescent="0.25">
      <c r="A207" s="20"/>
      <c r="B207" s="271"/>
      <c r="C207" s="20"/>
    </row>
    <row r="208" spans="1:3" x14ac:dyDescent="0.25">
      <c r="A208" s="20"/>
      <c r="B208" s="271"/>
      <c r="C208" s="20"/>
    </row>
    <row r="209" spans="1:3" x14ac:dyDescent="0.25">
      <c r="A209" s="20"/>
      <c r="B209" s="271"/>
      <c r="C209" s="20"/>
    </row>
    <row r="210" spans="1:3" x14ac:dyDescent="0.25">
      <c r="A210" s="20"/>
      <c r="B210" s="271"/>
      <c r="C210" s="20"/>
    </row>
    <row r="211" spans="1:3" x14ac:dyDescent="0.25">
      <c r="A211" s="20"/>
      <c r="B211" s="271"/>
      <c r="C211" s="20"/>
    </row>
    <row r="212" spans="1:3" x14ac:dyDescent="0.25">
      <c r="A212" s="20"/>
      <c r="B212" s="271"/>
      <c r="C212" s="20"/>
    </row>
    <row r="213" spans="1:3" x14ac:dyDescent="0.25">
      <c r="A213" s="20"/>
      <c r="B213" s="271"/>
      <c r="C213" s="20"/>
    </row>
    <row r="214" spans="1:3" x14ac:dyDescent="0.25">
      <c r="A214" s="20"/>
      <c r="B214" s="271"/>
      <c r="C214" s="20"/>
    </row>
    <row r="215" spans="1:3" x14ac:dyDescent="0.25">
      <c r="A215" s="20"/>
      <c r="B215" s="271"/>
      <c r="C215" s="20"/>
    </row>
    <row r="216" spans="1:3" x14ac:dyDescent="0.25">
      <c r="A216" s="20"/>
      <c r="B216" s="271"/>
      <c r="C216" s="20"/>
    </row>
    <row r="217" spans="1:3" x14ac:dyDescent="0.25">
      <c r="A217" s="20"/>
      <c r="B217" s="271"/>
      <c r="C217" s="20"/>
    </row>
    <row r="218" spans="1:3" x14ac:dyDescent="0.25">
      <c r="A218" s="20"/>
      <c r="B218" s="271"/>
      <c r="C218" s="20"/>
    </row>
    <row r="219" spans="1:3" x14ac:dyDescent="0.25">
      <c r="A219" s="20"/>
      <c r="B219" s="271"/>
      <c r="C219" s="20"/>
    </row>
    <row r="220" spans="1:3" x14ac:dyDescent="0.25">
      <c r="A220" s="20"/>
      <c r="B220" s="271"/>
      <c r="C220" s="20"/>
    </row>
    <row r="221" spans="1:3" x14ac:dyDescent="0.25">
      <c r="A221" s="20"/>
      <c r="B221" s="271"/>
      <c r="C221" s="20"/>
    </row>
    <row r="222" spans="1:3" x14ac:dyDescent="0.25">
      <c r="A222" s="20"/>
      <c r="B222" s="271"/>
      <c r="C222" s="20"/>
    </row>
    <row r="223" spans="1:3" x14ac:dyDescent="0.25">
      <c r="A223" s="20"/>
      <c r="B223" s="271"/>
      <c r="C223" s="20"/>
    </row>
    <row r="224" spans="1:3" x14ac:dyDescent="0.25">
      <c r="A224" s="20"/>
      <c r="B224" s="271"/>
      <c r="C224" s="20"/>
    </row>
    <row r="225" spans="1:3" x14ac:dyDescent="0.25">
      <c r="A225" s="20"/>
      <c r="B225" s="271"/>
      <c r="C225" s="20"/>
    </row>
    <row r="226" spans="1:3" x14ac:dyDescent="0.25">
      <c r="A226" s="20"/>
      <c r="B226" s="271"/>
      <c r="C226" s="20"/>
    </row>
    <row r="227" spans="1:3" x14ac:dyDescent="0.25">
      <c r="A227" s="20"/>
      <c r="B227" s="271"/>
      <c r="C227" s="20"/>
    </row>
    <row r="228" spans="1:3" x14ac:dyDescent="0.25">
      <c r="A228" s="20"/>
      <c r="B228" s="271"/>
      <c r="C228" s="20"/>
    </row>
    <row r="229" spans="1:3" x14ac:dyDescent="0.25">
      <c r="A229" s="20"/>
      <c r="B229" s="271"/>
      <c r="C229" s="20"/>
    </row>
    <row r="230" spans="1:3" x14ac:dyDescent="0.25">
      <c r="A230" s="20"/>
      <c r="B230" s="271"/>
      <c r="C230" s="20"/>
    </row>
    <row r="231" spans="1:3" x14ac:dyDescent="0.25">
      <c r="A231" s="20"/>
      <c r="B231" s="271"/>
      <c r="C231" s="20"/>
    </row>
    <row r="232" spans="1:3" x14ac:dyDescent="0.25">
      <c r="A232" s="20"/>
      <c r="B232" s="271"/>
      <c r="C232" s="20"/>
    </row>
    <row r="233" spans="1:3" x14ac:dyDescent="0.25">
      <c r="A233" s="20"/>
      <c r="B233" s="271"/>
      <c r="C233" s="20"/>
    </row>
    <row r="234" spans="1:3" x14ac:dyDescent="0.25">
      <c r="A234" s="20"/>
      <c r="B234" s="271"/>
      <c r="C234" s="20"/>
    </row>
    <row r="235" spans="1:3" x14ac:dyDescent="0.25">
      <c r="A235" s="20"/>
      <c r="B235" s="271"/>
      <c r="C235" s="20"/>
    </row>
    <row r="236" spans="1:3" x14ac:dyDescent="0.25">
      <c r="A236" s="20"/>
      <c r="B236" s="271"/>
      <c r="C236" s="20"/>
    </row>
    <row r="237" spans="1:3" x14ac:dyDescent="0.25">
      <c r="A237" s="20"/>
      <c r="B237" s="271"/>
      <c r="C237" s="20"/>
    </row>
    <row r="238" spans="1:3" x14ac:dyDescent="0.25">
      <c r="A238" s="20"/>
      <c r="B238" s="271"/>
      <c r="C238" s="20"/>
    </row>
    <row r="239" spans="1:3" x14ac:dyDescent="0.25">
      <c r="A239" s="20"/>
      <c r="B239" s="271"/>
      <c r="C239" s="20"/>
    </row>
    <row r="240" spans="1:3" x14ac:dyDescent="0.25">
      <c r="A240" s="20"/>
      <c r="B240" s="271"/>
      <c r="C240" s="20"/>
    </row>
    <row r="241" spans="1:3" x14ac:dyDescent="0.25">
      <c r="A241" s="20"/>
      <c r="B241" s="271"/>
      <c r="C241" s="20"/>
    </row>
    <row r="242" spans="1:3" x14ac:dyDescent="0.25">
      <c r="A242" s="20"/>
      <c r="B242" s="271"/>
      <c r="C242" s="20"/>
    </row>
    <row r="243" spans="1:3" x14ac:dyDescent="0.25">
      <c r="A243" s="20"/>
      <c r="B243" s="271"/>
      <c r="C243" s="20"/>
    </row>
    <row r="244" spans="1:3" x14ac:dyDescent="0.25">
      <c r="A244" s="20"/>
      <c r="B244" s="271"/>
      <c r="C244" s="20"/>
    </row>
    <row r="245" spans="1:3" x14ac:dyDescent="0.25">
      <c r="A245" s="20"/>
      <c r="B245" s="271"/>
      <c r="C245" s="20"/>
    </row>
    <row r="246" spans="1:3" x14ac:dyDescent="0.25">
      <c r="A246" s="20"/>
      <c r="B246" s="271"/>
      <c r="C246" s="20"/>
    </row>
    <row r="247" spans="1:3" x14ac:dyDescent="0.25">
      <c r="A247" s="20"/>
      <c r="B247" s="271"/>
      <c r="C247" s="20"/>
    </row>
    <row r="248" spans="1:3" x14ac:dyDescent="0.25">
      <c r="A248" s="20"/>
      <c r="B248" s="271"/>
      <c r="C248" s="20"/>
    </row>
    <row r="249" spans="1:3" x14ac:dyDescent="0.25">
      <c r="A249" s="20"/>
      <c r="B249" s="271"/>
      <c r="C249" s="20"/>
    </row>
    <row r="250" spans="1:3" x14ac:dyDescent="0.25">
      <c r="A250" s="20"/>
      <c r="B250" s="271"/>
      <c r="C250" s="20"/>
    </row>
    <row r="251" spans="1:3" x14ac:dyDescent="0.25">
      <c r="A251" s="20"/>
      <c r="B251" s="271"/>
      <c r="C251" s="20"/>
    </row>
    <row r="252" spans="1:3" x14ac:dyDescent="0.25">
      <c r="A252" s="20"/>
      <c r="B252" s="271"/>
      <c r="C252" s="20"/>
    </row>
    <row r="253" spans="1:3" x14ac:dyDescent="0.25">
      <c r="A253" s="20"/>
      <c r="B253" s="271"/>
      <c r="C253" s="20"/>
    </row>
    <row r="254" spans="1:3" x14ac:dyDescent="0.25">
      <c r="A254" s="20"/>
      <c r="B254" s="271"/>
      <c r="C254" s="20"/>
    </row>
    <row r="255" spans="1:3" x14ac:dyDescent="0.25">
      <c r="A255" s="20"/>
      <c r="B255" s="271"/>
      <c r="C255" s="20"/>
    </row>
    <row r="256" spans="1:3" x14ac:dyDescent="0.25">
      <c r="A256" s="20"/>
      <c r="B256" s="271"/>
      <c r="C256" s="20"/>
    </row>
    <row r="257" spans="1:3" x14ac:dyDescent="0.25">
      <c r="A257" s="20"/>
      <c r="B257" s="271"/>
      <c r="C257" s="20"/>
    </row>
    <row r="258" spans="1:3" x14ac:dyDescent="0.25">
      <c r="A258" s="20"/>
      <c r="B258" s="271"/>
      <c r="C258" s="20"/>
    </row>
    <row r="259" spans="1:3" x14ac:dyDescent="0.25">
      <c r="A259" s="20"/>
      <c r="B259" s="271"/>
      <c r="C259" s="20"/>
    </row>
    <row r="260" spans="1:3" x14ac:dyDescent="0.25">
      <c r="A260" s="20"/>
      <c r="B260" s="271"/>
      <c r="C260" s="20"/>
    </row>
    <row r="261" spans="1:3" x14ac:dyDescent="0.25">
      <c r="A261" s="20"/>
      <c r="B261" s="271"/>
      <c r="C261" s="20"/>
    </row>
    <row r="262" spans="1:3" x14ac:dyDescent="0.25">
      <c r="A262" s="20"/>
      <c r="B262" s="271"/>
      <c r="C262" s="20"/>
    </row>
    <row r="263" spans="1:3" x14ac:dyDescent="0.25">
      <c r="A263" s="20"/>
      <c r="B263" s="271"/>
      <c r="C263" s="20"/>
    </row>
    <row r="264" spans="1:3" x14ac:dyDescent="0.25">
      <c r="A264" s="20"/>
      <c r="B264" s="271"/>
      <c r="C264" s="20"/>
    </row>
    <row r="265" spans="1:3" x14ac:dyDescent="0.25">
      <c r="A265" s="20"/>
      <c r="B265" s="271"/>
      <c r="C265" s="20"/>
    </row>
    <row r="266" spans="1:3" x14ac:dyDescent="0.25">
      <c r="A266" s="20"/>
      <c r="B266" s="271"/>
      <c r="C266" s="20"/>
    </row>
    <row r="267" spans="1:3" x14ac:dyDescent="0.25">
      <c r="A267" s="20"/>
      <c r="B267" s="271"/>
      <c r="C267" s="20"/>
    </row>
    <row r="268" spans="1:3" x14ac:dyDescent="0.25">
      <c r="A268" s="20"/>
      <c r="B268" s="271"/>
      <c r="C268" s="20"/>
    </row>
    <row r="269" spans="1:3" x14ac:dyDescent="0.25">
      <c r="A269" s="20"/>
      <c r="B269" s="271"/>
      <c r="C269" s="20"/>
    </row>
    <row r="270" spans="1:3" x14ac:dyDescent="0.25">
      <c r="A270" s="20"/>
      <c r="B270" s="271"/>
      <c r="C270" s="20"/>
    </row>
    <row r="271" spans="1:3" x14ac:dyDescent="0.25">
      <c r="A271" s="20"/>
      <c r="B271" s="271"/>
      <c r="C271" s="20"/>
    </row>
    <row r="272" spans="1:3" x14ac:dyDescent="0.25">
      <c r="A272" s="20"/>
      <c r="B272" s="271"/>
      <c r="C272" s="20"/>
    </row>
    <row r="273" spans="1:3" x14ac:dyDescent="0.25">
      <c r="A273" s="20"/>
      <c r="B273" s="271"/>
      <c r="C273" s="20"/>
    </row>
    <row r="274" spans="1:3" x14ac:dyDescent="0.25">
      <c r="A274" s="20"/>
      <c r="B274" s="271"/>
      <c r="C274" s="20"/>
    </row>
    <row r="275" spans="1:3" x14ac:dyDescent="0.25">
      <c r="A275" s="20"/>
      <c r="B275" s="271"/>
      <c r="C275" s="20"/>
    </row>
    <row r="276" spans="1:3" x14ac:dyDescent="0.25">
      <c r="A276" s="20"/>
      <c r="B276" s="271"/>
      <c r="C276" s="20"/>
    </row>
    <row r="277" spans="1:3" x14ac:dyDescent="0.25">
      <c r="A277" s="20"/>
      <c r="B277" s="271"/>
      <c r="C277" s="20"/>
    </row>
    <row r="278" spans="1:3" x14ac:dyDescent="0.25">
      <c r="A278" s="20"/>
      <c r="B278" s="271"/>
      <c r="C278" s="20"/>
    </row>
    <row r="279" spans="1:3" x14ac:dyDescent="0.25">
      <c r="A279" s="20"/>
      <c r="B279" s="271"/>
      <c r="C279" s="20"/>
    </row>
    <row r="280" spans="1:3" x14ac:dyDescent="0.25">
      <c r="A280" s="20"/>
      <c r="B280" s="271"/>
      <c r="C280" s="20"/>
    </row>
    <row r="281" spans="1:3" x14ac:dyDescent="0.25">
      <c r="A281" s="20"/>
      <c r="B281" s="271"/>
      <c r="C281" s="20"/>
    </row>
    <row r="282" spans="1:3" x14ac:dyDescent="0.25">
      <c r="A282" s="20"/>
      <c r="B282" s="271"/>
      <c r="C282" s="20"/>
    </row>
    <row r="283" spans="1:3" x14ac:dyDescent="0.25">
      <c r="A283" s="20"/>
      <c r="B283" s="271"/>
      <c r="C283" s="20"/>
    </row>
    <row r="284" spans="1:3" x14ac:dyDescent="0.25">
      <c r="A284" s="20"/>
      <c r="B284" s="271"/>
      <c r="C284" s="20"/>
    </row>
    <row r="285" spans="1:3" x14ac:dyDescent="0.25">
      <c r="A285" s="20"/>
      <c r="B285" s="271"/>
      <c r="C285" s="20"/>
    </row>
    <row r="286" spans="1:3" x14ac:dyDescent="0.25">
      <c r="A286" s="20"/>
      <c r="B286" s="271"/>
      <c r="C286" s="20"/>
    </row>
    <row r="287" spans="1:3" x14ac:dyDescent="0.25">
      <c r="A287" s="20"/>
      <c r="B287" s="271"/>
      <c r="C287" s="20"/>
    </row>
    <row r="288" spans="1:3" x14ac:dyDescent="0.25">
      <c r="A288" s="20"/>
      <c r="B288" s="271"/>
      <c r="C288" s="20"/>
    </row>
    <row r="289" spans="1:3" x14ac:dyDescent="0.25">
      <c r="A289" s="20"/>
      <c r="B289" s="271"/>
      <c r="C289" s="20"/>
    </row>
    <row r="290" spans="1:3" x14ac:dyDescent="0.25">
      <c r="A290" s="20"/>
      <c r="B290" s="271"/>
      <c r="C290" s="20"/>
    </row>
    <row r="291" spans="1:3" x14ac:dyDescent="0.25">
      <c r="A291" s="20"/>
      <c r="B291" s="271"/>
      <c r="C291" s="20"/>
    </row>
    <row r="292" spans="1:3" x14ac:dyDescent="0.25">
      <c r="A292" s="20"/>
      <c r="B292" s="271"/>
      <c r="C292" s="20"/>
    </row>
    <row r="293" spans="1:3" x14ac:dyDescent="0.25">
      <c r="A293" s="20"/>
      <c r="B293" s="271"/>
      <c r="C293" s="20"/>
    </row>
    <row r="294" spans="1:3" x14ac:dyDescent="0.25">
      <c r="A294" s="20"/>
      <c r="B294" s="271"/>
      <c r="C294" s="20"/>
    </row>
    <row r="295" spans="1:3" x14ac:dyDescent="0.25">
      <c r="A295" s="20"/>
      <c r="B295" s="271"/>
      <c r="C295" s="20"/>
    </row>
    <row r="296" spans="1:3" x14ac:dyDescent="0.25">
      <c r="A296" s="20"/>
      <c r="B296" s="271"/>
      <c r="C296" s="20"/>
    </row>
    <row r="297" spans="1:3" x14ac:dyDescent="0.25">
      <c r="A297" s="20"/>
      <c r="B297" s="271"/>
      <c r="C297" s="20"/>
    </row>
    <row r="298" spans="1:3" x14ac:dyDescent="0.25">
      <c r="A298" s="20"/>
      <c r="B298" s="271"/>
      <c r="C298" s="20"/>
    </row>
    <row r="299" spans="1:3" x14ac:dyDescent="0.25">
      <c r="A299" s="20"/>
      <c r="B299" s="271"/>
      <c r="C299" s="20"/>
    </row>
    <row r="300" spans="1:3" x14ac:dyDescent="0.25">
      <c r="A300" s="20"/>
      <c r="B300" s="271"/>
      <c r="C300" s="20"/>
    </row>
    <row r="301" spans="1:3" x14ac:dyDescent="0.25">
      <c r="A301" s="20"/>
      <c r="B301" s="271"/>
      <c r="C301" s="20"/>
    </row>
    <row r="302" spans="1:3" x14ac:dyDescent="0.25">
      <c r="A302" s="20"/>
      <c r="B302" s="271"/>
      <c r="C302" s="20"/>
    </row>
    <row r="303" spans="1:3" x14ac:dyDescent="0.25">
      <c r="A303" s="20"/>
      <c r="B303" s="271"/>
      <c r="C303" s="20"/>
    </row>
    <row r="304" spans="1:3" x14ac:dyDescent="0.25">
      <c r="A304" s="20"/>
      <c r="B304" s="271"/>
      <c r="C304" s="20"/>
    </row>
    <row r="305" spans="1:3" x14ac:dyDescent="0.25">
      <c r="A305" s="20"/>
      <c r="B305" s="271"/>
      <c r="C305" s="20"/>
    </row>
    <row r="306" spans="1:3" x14ac:dyDescent="0.25">
      <c r="A306" s="20"/>
      <c r="B306" s="271"/>
      <c r="C306" s="20"/>
    </row>
    <row r="307" spans="1:3" x14ac:dyDescent="0.25">
      <c r="A307" s="20"/>
      <c r="B307" s="271"/>
      <c r="C307" s="20"/>
    </row>
    <row r="308" spans="1:3" x14ac:dyDescent="0.25">
      <c r="A308" s="20"/>
      <c r="B308" s="271"/>
      <c r="C308" s="20"/>
    </row>
    <row r="309" spans="1:3" x14ac:dyDescent="0.25">
      <c r="A309" s="20"/>
      <c r="B309" s="271"/>
      <c r="C309" s="20"/>
    </row>
    <row r="310" spans="1:3" x14ac:dyDescent="0.25">
      <c r="A310" s="20"/>
      <c r="B310" s="271"/>
      <c r="C310" s="20"/>
    </row>
    <row r="311" spans="1:3" x14ac:dyDescent="0.25">
      <c r="A311" s="20"/>
      <c r="B311" s="271"/>
      <c r="C311" s="20"/>
    </row>
    <row r="312" spans="1:3" x14ac:dyDescent="0.25">
      <c r="A312" s="20"/>
      <c r="B312" s="271"/>
      <c r="C312" s="20"/>
    </row>
    <row r="313" spans="1:3" x14ac:dyDescent="0.25">
      <c r="A313" s="20"/>
      <c r="B313" s="271"/>
      <c r="C313" s="20"/>
    </row>
    <row r="314" spans="1:3" x14ac:dyDescent="0.25">
      <c r="A314" s="20"/>
      <c r="B314" s="271"/>
      <c r="C314" s="20"/>
    </row>
    <row r="315" spans="1:3" x14ac:dyDescent="0.25">
      <c r="A315" s="20"/>
      <c r="B315" s="271"/>
      <c r="C315" s="20"/>
    </row>
    <row r="316" spans="1:3" x14ac:dyDescent="0.25">
      <c r="A316" s="20"/>
      <c r="B316" s="271"/>
      <c r="C316" s="20"/>
    </row>
    <row r="317" spans="1:3" x14ac:dyDescent="0.25">
      <c r="A317" s="20"/>
      <c r="B317" s="271"/>
      <c r="C317" s="20"/>
    </row>
    <row r="318" spans="1:3" x14ac:dyDescent="0.25">
      <c r="A318" s="20"/>
      <c r="B318" s="271"/>
      <c r="C318" s="20"/>
    </row>
    <row r="319" spans="1:3" x14ac:dyDescent="0.25">
      <c r="A319" s="20"/>
      <c r="B319" s="271"/>
      <c r="C319" s="20"/>
    </row>
    <row r="320" spans="1:3" x14ac:dyDescent="0.25">
      <c r="A320" s="20"/>
      <c r="B320" s="271"/>
      <c r="C320" s="20"/>
    </row>
    <row r="321" spans="1:3" x14ac:dyDescent="0.25">
      <c r="A321" s="20"/>
      <c r="B321" s="271"/>
      <c r="C321" s="20"/>
    </row>
    <row r="322" spans="1:3" x14ac:dyDescent="0.25">
      <c r="A322" s="20"/>
      <c r="B322" s="271"/>
      <c r="C322" s="20"/>
    </row>
    <row r="323" spans="1:3" x14ac:dyDescent="0.25">
      <c r="A323" s="20"/>
      <c r="B323" s="271"/>
      <c r="C323" s="20"/>
    </row>
    <row r="324" spans="1:3" x14ac:dyDescent="0.25">
      <c r="A324" s="20"/>
      <c r="B324" s="271"/>
      <c r="C324" s="20"/>
    </row>
    <row r="325" spans="1:3" x14ac:dyDescent="0.25">
      <c r="A325" s="20"/>
      <c r="B325" s="271"/>
      <c r="C325" s="20"/>
    </row>
    <row r="326" spans="1:3" x14ac:dyDescent="0.25">
      <c r="A326" s="20"/>
      <c r="B326" s="271"/>
      <c r="C326" s="20"/>
    </row>
    <row r="327" spans="1:3" x14ac:dyDescent="0.25">
      <c r="A327" s="20"/>
      <c r="B327" s="271"/>
      <c r="C327" s="20"/>
    </row>
    <row r="328" spans="1:3" x14ac:dyDescent="0.25">
      <c r="A328" s="20"/>
      <c r="B328" s="271"/>
      <c r="C328" s="20"/>
    </row>
    <row r="329" spans="1:3" x14ac:dyDescent="0.25">
      <c r="A329" s="20"/>
      <c r="B329" s="271"/>
      <c r="C329" s="20"/>
    </row>
    <row r="330" spans="1:3" x14ac:dyDescent="0.25">
      <c r="A330" s="20"/>
      <c r="B330" s="271"/>
      <c r="C330" s="20"/>
    </row>
    <row r="331" spans="1:3" x14ac:dyDescent="0.25">
      <c r="A331" s="20"/>
      <c r="B331" s="271"/>
      <c r="C331" s="20"/>
    </row>
    <row r="332" spans="1:3" x14ac:dyDescent="0.25">
      <c r="A332" s="20"/>
      <c r="B332" s="271"/>
      <c r="C332" s="20"/>
    </row>
    <row r="333" spans="1:3" x14ac:dyDescent="0.25">
      <c r="A333" s="20"/>
      <c r="B333" s="271"/>
      <c r="C333" s="20"/>
    </row>
    <row r="334" spans="1:3" x14ac:dyDescent="0.25">
      <c r="A334" s="20"/>
      <c r="B334" s="271"/>
      <c r="C334" s="20"/>
    </row>
    <row r="335" spans="1:3" x14ac:dyDescent="0.25">
      <c r="A335" s="20"/>
      <c r="B335" s="271"/>
      <c r="C335" s="20"/>
    </row>
    <row r="336" spans="1:3" x14ac:dyDescent="0.25">
      <c r="A336" s="20"/>
      <c r="B336" s="271"/>
      <c r="C336" s="20"/>
    </row>
    <row r="337" spans="1:3" x14ac:dyDescent="0.25">
      <c r="A337" s="20"/>
      <c r="B337" s="271"/>
      <c r="C337" s="20"/>
    </row>
    <row r="338" spans="1:3" x14ac:dyDescent="0.25">
      <c r="A338" s="20"/>
      <c r="B338" s="271"/>
      <c r="C338" s="20"/>
    </row>
    <row r="339" spans="1:3" x14ac:dyDescent="0.25">
      <c r="A339" s="20"/>
      <c r="B339" s="271"/>
      <c r="C339" s="20"/>
    </row>
    <row r="340" spans="1:3" x14ac:dyDescent="0.25">
      <c r="A340" s="20"/>
      <c r="B340" s="271"/>
      <c r="C340" s="20"/>
    </row>
    <row r="341" spans="1:3" x14ac:dyDescent="0.25">
      <c r="A341" s="20"/>
      <c r="B341" s="271"/>
      <c r="C341" s="20"/>
    </row>
    <row r="342" spans="1:3" x14ac:dyDescent="0.25">
      <c r="A342" s="20"/>
      <c r="B342" s="271"/>
      <c r="C342" s="20"/>
    </row>
    <row r="343" spans="1:3" x14ac:dyDescent="0.25">
      <c r="A343" s="20"/>
      <c r="B343" s="271"/>
      <c r="C343" s="20"/>
    </row>
    <row r="344" spans="1:3" x14ac:dyDescent="0.25">
      <c r="A344" s="20"/>
      <c r="B344" s="271"/>
      <c r="C344" s="20"/>
    </row>
    <row r="345" spans="1:3" x14ac:dyDescent="0.25">
      <c r="A345" s="20"/>
      <c r="B345" s="271"/>
      <c r="C345" s="20"/>
    </row>
    <row r="346" spans="1:3" x14ac:dyDescent="0.25">
      <c r="A346" s="20"/>
      <c r="B346" s="271"/>
      <c r="C346" s="20"/>
    </row>
    <row r="347" spans="1:3" x14ac:dyDescent="0.25">
      <c r="A347" s="20"/>
      <c r="B347" s="271"/>
      <c r="C347" s="20"/>
    </row>
    <row r="348" spans="1:3" x14ac:dyDescent="0.25">
      <c r="A348" s="20"/>
      <c r="B348" s="271"/>
      <c r="C348" s="20"/>
    </row>
    <row r="349" spans="1:3" x14ac:dyDescent="0.25">
      <c r="A349" s="20"/>
      <c r="B349" s="271"/>
      <c r="C349" s="20"/>
    </row>
    <row r="350" spans="1:3" x14ac:dyDescent="0.25">
      <c r="A350" s="20"/>
      <c r="B350" s="271"/>
      <c r="C350" s="20"/>
    </row>
    <row r="351" spans="1:3" x14ac:dyDescent="0.25">
      <c r="A351" s="20"/>
      <c r="B351" s="271"/>
      <c r="C351" s="20"/>
    </row>
    <row r="352" spans="1:3" x14ac:dyDescent="0.25">
      <c r="A352" s="20"/>
      <c r="B352" s="271"/>
      <c r="C352" s="20"/>
    </row>
    <row r="353" spans="1:3" x14ac:dyDescent="0.25">
      <c r="A353" s="20"/>
      <c r="B353" s="271"/>
      <c r="C353" s="20"/>
    </row>
    <row r="354" spans="1:3" x14ac:dyDescent="0.25">
      <c r="A354" s="20"/>
      <c r="B354" s="271"/>
      <c r="C354" s="20"/>
    </row>
    <row r="355" spans="1:3" x14ac:dyDescent="0.25">
      <c r="A355" s="20"/>
      <c r="B355" s="271"/>
      <c r="C355" s="20"/>
    </row>
    <row r="356" spans="1:3" x14ac:dyDescent="0.25">
      <c r="A356" s="20"/>
      <c r="B356" s="271"/>
      <c r="C356" s="20"/>
    </row>
    <row r="357" spans="1:3" x14ac:dyDescent="0.25">
      <c r="A357" s="20"/>
      <c r="B357" s="271"/>
      <c r="C357" s="20"/>
    </row>
    <row r="358" spans="1:3" x14ac:dyDescent="0.25">
      <c r="A358" s="20"/>
      <c r="B358" s="271"/>
      <c r="C358" s="20"/>
    </row>
    <row r="359" spans="1:3" x14ac:dyDescent="0.25">
      <c r="A359" s="20"/>
      <c r="B359" s="271"/>
      <c r="C359" s="20"/>
    </row>
    <row r="360" spans="1:3" x14ac:dyDescent="0.25">
      <c r="A360" s="20"/>
      <c r="B360" s="271"/>
      <c r="C360" s="20"/>
    </row>
    <row r="361" spans="1:3" x14ac:dyDescent="0.25">
      <c r="A361" s="20"/>
      <c r="B361" s="271"/>
      <c r="C361" s="20"/>
    </row>
    <row r="362" spans="1:3" x14ac:dyDescent="0.25">
      <c r="A362" s="20"/>
      <c r="B362" s="271"/>
      <c r="C362" s="20"/>
    </row>
    <row r="363" spans="1:3" x14ac:dyDescent="0.25">
      <c r="A363" s="20"/>
      <c r="B363" s="271"/>
      <c r="C363" s="20"/>
    </row>
    <row r="364" spans="1:3" x14ac:dyDescent="0.25">
      <c r="A364" s="20"/>
      <c r="B364" s="271"/>
      <c r="C364" s="20"/>
    </row>
    <row r="365" spans="1:3" x14ac:dyDescent="0.25">
      <c r="A365" s="20"/>
      <c r="B365" s="271"/>
      <c r="C365" s="20"/>
    </row>
    <row r="366" spans="1:3" x14ac:dyDescent="0.25">
      <c r="A366" s="20"/>
      <c r="B366" s="271"/>
      <c r="C366" s="20"/>
    </row>
    <row r="367" spans="1:3" x14ac:dyDescent="0.25">
      <c r="A367" s="20"/>
      <c r="B367" s="271"/>
      <c r="C367" s="20"/>
    </row>
    <row r="368" spans="1:3" x14ac:dyDescent="0.25">
      <c r="A368" s="20"/>
      <c r="B368" s="271"/>
      <c r="C368" s="20"/>
    </row>
    <row r="369" spans="1:3" x14ac:dyDescent="0.25">
      <c r="A369" s="20"/>
      <c r="B369" s="271"/>
      <c r="C369" s="20"/>
    </row>
    <row r="370" spans="1:3" x14ac:dyDescent="0.25">
      <c r="A370" s="20"/>
      <c r="B370" s="271"/>
      <c r="C370" s="20"/>
    </row>
    <row r="371" spans="1:3" x14ac:dyDescent="0.25">
      <c r="A371" s="20"/>
      <c r="B371" s="271"/>
      <c r="C371" s="20"/>
    </row>
    <row r="372" spans="1:3" x14ac:dyDescent="0.25">
      <c r="A372" s="20"/>
      <c r="B372" s="271"/>
      <c r="C372" s="20"/>
    </row>
    <row r="373" spans="1:3" x14ac:dyDescent="0.25">
      <c r="A373" s="20"/>
      <c r="B373" s="271"/>
      <c r="C373" s="20"/>
    </row>
    <row r="374" spans="1:3" x14ac:dyDescent="0.25">
      <c r="A374" s="20"/>
      <c r="B374" s="271"/>
      <c r="C374" s="20"/>
    </row>
    <row r="375" spans="1:3" x14ac:dyDescent="0.25">
      <c r="A375" s="20"/>
      <c r="B375" s="271"/>
      <c r="C375" s="20"/>
    </row>
    <row r="376" spans="1:3" x14ac:dyDescent="0.25">
      <c r="A376" s="20"/>
      <c r="B376" s="271"/>
      <c r="C376" s="20"/>
    </row>
    <row r="377" spans="1:3" x14ac:dyDescent="0.25">
      <c r="A377" s="20"/>
      <c r="B377" s="271"/>
      <c r="C377" s="20"/>
    </row>
    <row r="378" spans="1:3" x14ac:dyDescent="0.25">
      <c r="A378" s="20"/>
      <c r="B378" s="271"/>
      <c r="C378" s="20"/>
    </row>
    <row r="379" spans="1:3" x14ac:dyDescent="0.25">
      <c r="A379" s="20"/>
      <c r="B379" s="271"/>
      <c r="C379" s="20"/>
    </row>
    <row r="380" spans="1:3" x14ac:dyDescent="0.25">
      <c r="A380" s="20"/>
      <c r="B380" s="271"/>
      <c r="C380" s="20"/>
    </row>
    <row r="381" spans="1:3" x14ac:dyDescent="0.25">
      <c r="A381" s="20"/>
      <c r="B381" s="271"/>
      <c r="C381" s="20"/>
    </row>
    <row r="382" spans="1:3" x14ac:dyDescent="0.25">
      <c r="A382" s="20"/>
      <c r="B382" s="271"/>
      <c r="C382" s="20"/>
    </row>
    <row r="383" spans="1:3" x14ac:dyDescent="0.25">
      <c r="A383" s="20"/>
      <c r="B383" s="271"/>
      <c r="C383" s="20"/>
    </row>
    <row r="384" spans="1:3" x14ac:dyDescent="0.25">
      <c r="A384" s="20"/>
      <c r="B384" s="271"/>
      <c r="C384" s="20"/>
    </row>
    <row r="385" spans="1:3" x14ac:dyDescent="0.25">
      <c r="A385" s="20"/>
      <c r="B385" s="271"/>
      <c r="C385" s="20"/>
    </row>
    <row r="386" spans="1:3" x14ac:dyDescent="0.25">
      <c r="A386" s="20"/>
      <c r="B386" s="271"/>
      <c r="C386" s="20"/>
    </row>
    <row r="387" spans="1:3" x14ac:dyDescent="0.25">
      <c r="A387" s="20"/>
      <c r="B387" s="271"/>
      <c r="C387" s="20"/>
    </row>
    <row r="388" spans="1:3" x14ac:dyDescent="0.25">
      <c r="A388" s="20"/>
      <c r="B388" s="271"/>
      <c r="C388" s="20"/>
    </row>
    <row r="389" spans="1:3" x14ac:dyDescent="0.25">
      <c r="A389" s="20"/>
      <c r="B389" s="271"/>
      <c r="C389" s="20"/>
    </row>
    <row r="390" spans="1:3" x14ac:dyDescent="0.25">
      <c r="A390" s="20"/>
      <c r="B390" s="271"/>
      <c r="C390" s="20"/>
    </row>
    <row r="391" spans="1:3" x14ac:dyDescent="0.25">
      <c r="A391" s="20"/>
      <c r="B391" s="271"/>
      <c r="C391" s="20"/>
    </row>
    <row r="392" spans="1:3" x14ac:dyDescent="0.25">
      <c r="A392" s="20"/>
      <c r="B392" s="271"/>
      <c r="C392" s="20"/>
    </row>
    <row r="393" spans="1:3" x14ac:dyDescent="0.25">
      <c r="A393" s="20"/>
      <c r="B393" s="271"/>
      <c r="C393" s="20"/>
    </row>
    <row r="394" spans="1:3" x14ac:dyDescent="0.25">
      <c r="A394" s="20"/>
      <c r="B394" s="271"/>
      <c r="C394" s="20"/>
    </row>
    <row r="395" spans="1:3" x14ac:dyDescent="0.25">
      <c r="A395" s="20"/>
      <c r="B395" s="271"/>
      <c r="C395" s="20"/>
    </row>
    <row r="396" spans="1:3" x14ac:dyDescent="0.25">
      <c r="A396" s="20"/>
      <c r="B396" s="271"/>
      <c r="C396" s="20"/>
    </row>
    <row r="397" spans="1:3" x14ac:dyDescent="0.25">
      <c r="A397" s="20"/>
      <c r="B397" s="271"/>
      <c r="C397" s="20"/>
    </row>
    <row r="398" spans="1:3" x14ac:dyDescent="0.25">
      <c r="A398" s="20"/>
      <c r="B398" s="271"/>
      <c r="C398" s="20"/>
    </row>
    <row r="399" spans="1:3" x14ac:dyDescent="0.25">
      <c r="A399" s="20"/>
      <c r="B399" s="271"/>
      <c r="C399" s="20"/>
    </row>
    <row r="400" spans="1:3" x14ac:dyDescent="0.25">
      <c r="A400" s="20"/>
      <c r="B400" s="271"/>
      <c r="C400" s="20"/>
    </row>
    <row r="401" spans="1:3" x14ac:dyDescent="0.25">
      <c r="A401" s="20"/>
      <c r="B401" s="271"/>
      <c r="C401" s="20"/>
    </row>
    <row r="402" spans="1:3" x14ac:dyDescent="0.25">
      <c r="A402" s="20"/>
      <c r="B402" s="271"/>
      <c r="C402" s="20"/>
    </row>
    <row r="403" spans="1:3" x14ac:dyDescent="0.25">
      <c r="A403" s="20"/>
      <c r="B403" s="271"/>
      <c r="C403" s="20"/>
    </row>
    <row r="404" spans="1:3" x14ac:dyDescent="0.25">
      <c r="A404" s="20"/>
      <c r="B404" s="271"/>
      <c r="C404" s="20"/>
    </row>
    <row r="405" spans="1:3" x14ac:dyDescent="0.25">
      <c r="A405" s="20"/>
      <c r="B405" s="271"/>
      <c r="C405" s="20"/>
    </row>
    <row r="406" spans="1:3" x14ac:dyDescent="0.25">
      <c r="A406" s="20"/>
      <c r="B406" s="271"/>
      <c r="C406" s="20"/>
    </row>
    <row r="407" spans="1:3" x14ac:dyDescent="0.25">
      <c r="A407" s="20"/>
      <c r="B407" s="271"/>
      <c r="C407" s="20"/>
    </row>
    <row r="408" spans="1:3" x14ac:dyDescent="0.25">
      <c r="A408" s="20"/>
      <c r="B408" s="271"/>
      <c r="C408" s="20"/>
    </row>
    <row r="409" spans="1:3" x14ac:dyDescent="0.25">
      <c r="A409" s="20"/>
      <c r="B409" s="271"/>
      <c r="C409" s="20"/>
    </row>
    <row r="410" spans="1:3" x14ac:dyDescent="0.25">
      <c r="A410" s="20"/>
      <c r="B410" s="271"/>
      <c r="C410" s="20"/>
    </row>
    <row r="411" spans="1:3" x14ac:dyDescent="0.25">
      <c r="A411" s="20"/>
      <c r="B411" s="271"/>
      <c r="C411" s="20"/>
    </row>
    <row r="412" spans="1:3" x14ac:dyDescent="0.25">
      <c r="A412" s="20"/>
      <c r="B412" s="271"/>
      <c r="C412" s="20"/>
    </row>
    <row r="413" spans="1:3" x14ac:dyDescent="0.25">
      <c r="A413" s="20"/>
      <c r="B413" s="271"/>
      <c r="C413" s="20"/>
    </row>
    <row r="414" spans="1:3" x14ac:dyDescent="0.25">
      <c r="A414" s="20"/>
      <c r="B414" s="271"/>
      <c r="C414" s="20"/>
    </row>
    <row r="415" spans="1:3" x14ac:dyDescent="0.25">
      <c r="A415" s="20"/>
      <c r="B415" s="271"/>
      <c r="C415" s="20"/>
    </row>
    <row r="416" spans="1:3" x14ac:dyDescent="0.25">
      <c r="A416" s="20"/>
      <c r="B416" s="271"/>
      <c r="C416" s="20"/>
    </row>
    <row r="417" spans="1:3" x14ac:dyDescent="0.25">
      <c r="A417" s="20"/>
      <c r="B417" s="271"/>
      <c r="C417" s="20"/>
    </row>
    <row r="418" spans="1:3" x14ac:dyDescent="0.25">
      <c r="A418" s="20"/>
      <c r="B418" s="271"/>
      <c r="C418" s="20"/>
    </row>
    <row r="419" spans="1:3" x14ac:dyDescent="0.25">
      <c r="A419" s="20"/>
      <c r="B419" s="271"/>
      <c r="C419" s="20"/>
    </row>
    <row r="420" spans="1:3" x14ac:dyDescent="0.25">
      <c r="A420" s="20"/>
      <c r="B420" s="271"/>
      <c r="C420" s="20"/>
    </row>
    <row r="421" spans="1:3" x14ac:dyDescent="0.25">
      <c r="A421" s="20"/>
      <c r="B421" s="271"/>
      <c r="C421" s="20"/>
    </row>
    <row r="422" spans="1:3" x14ac:dyDescent="0.25">
      <c r="A422" s="20"/>
      <c r="B422" s="271"/>
      <c r="C422" s="20"/>
    </row>
    <row r="423" spans="1:3" x14ac:dyDescent="0.25">
      <c r="A423" s="20"/>
      <c r="B423" s="271"/>
      <c r="C423" s="20"/>
    </row>
    <row r="424" spans="1:3" x14ac:dyDescent="0.25">
      <c r="A424" s="20"/>
      <c r="B424" s="271"/>
      <c r="C424" s="20"/>
    </row>
    <row r="425" spans="1:3" x14ac:dyDescent="0.25">
      <c r="A425" s="20"/>
      <c r="B425" s="271"/>
      <c r="C425" s="20"/>
    </row>
    <row r="426" spans="1:3" x14ac:dyDescent="0.25">
      <c r="A426" s="20"/>
      <c r="B426" s="271"/>
      <c r="C426" s="20"/>
    </row>
    <row r="427" spans="1:3" x14ac:dyDescent="0.25">
      <c r="A427" s="20"/>
      <c r="B427" s="271"/>
      <c r="C427" s="20"/>
    </row>
    <row r="428" spans="1:3" x14ac:dyDescent="0.25">
      <c r="A428" s="20"/>
      <c r="B428" s="271"/>
      <c r="C428" s="20"/>
    </row>
    <row r="429" spans="1:3" x14ac:dyDescent="0.25">
      <c r="A429" s="20"/>
      <c r="B429" s="271"/>
      <c r="C429" s="20"/>
    </row>
    <row r="430" spans="1:3" x14ac:dyDescent="0.25">
      <c r="A430" s="20"/>
      <c r="B430" s="271"/>
      <c r="C430" s="20"/>
    </row>
    <row r="431" spans="1:3" x14ac:dyDescent="0.25">
      <c r="A431" s="20"/>
      <c r="B431" s="271"/>
      <c r="C431" s="20"/>
    </row>
    <row r="432" spans="1:3" x14ac:dyDescent="0.25">
      <c r="A432" s="20"/>
      <c r="B432" s="271"/>
      <c r="C432" s="20"/>
    </row>
    <row r="433" spans="1:3" x14ac:dyDescent="0.25">
      <c r="A433" s="20"/>
      <c r="B433" s="271"/>
      <c r="C433" s="20"/>
    </row>
    <row r="434" spans="1:3" x14ac:dyDescent="0.25">
      <c r="A434" s="20"/>
      <c r="B434" s="271"/>
      <c r="C434" s="20"/>
    </row>
    <row r="435" spans="1:3" x14ac:dyDescent="0.25">
      <c r="A435" s="20"/>
      <c r="B435" s="271"/>
      <c r="C435" s="20"/>
    </row>
    <row r="436" spans="1:3" x14ac:dyDescent="0.25">
      <c r="A436" s="20"/>
      <c r="B436" s="271"/>
      <c r="C436" s="20"/>
    </row>
    <row r="437" spans="1:3" x14ac:dyDescent="0.25">
      <c r="A437" s="20"/>
      <c r="B437" s="271"/>
      <c r="C437" s="20"/>
    </row>
    <row r="438" spans="1:3" x14ac:dyDescent="0.25">
      <c r="A438" s="20"/>
      <c r="B438" s="271"/>
      <c r="C438" s="20"/>
    </row>
    <row r="439" spans="1:3" x14ac:dyDescent="0.25">
      <c r="A439" s="20"/>
      <c r="B439" s="271"/>
      <c r="C439" s="20"/>
    </row>
    <row r="440" spans="1:3" x14ac:dyDescent="0.25">
      <c r="A440" s="20"/>
      <c r="B440" s="271"/>
      <c r="C440" s="20"/>
    </row>
    <row r="441" spans="1:3" x14ac:dyDescent="0.25">
      <c r="A441" s="20"/>
      <c r="B441" s="271"/>
      <c r="C441" s="20"/>
    </row>
    <row r="442" spans="1:3" x14ac:dyDescent="0.25">
      <c r="A442" s="20"/>
      <c r="B442" s="271"/>
      <c r="C442" s="20"/>
    </row>
    <row r="443" spans="1:3" x14ac:dyDescent="0.25">
      <c r="A443" s="20"/>
      <c r="B443" s="271"/>
      <c r="C443" s="20"/>
    </row>
    <row r="444" spans="1:3" x14ac:dyDescent="0.25">
      <c r="A444" s="20"/>
      <c r="B444" s="271"/>
      <c r="C444" s="20"/>
    </row>
    <row r="445" spans="1:3" x14ac:dyDescent="0.25">
      <c r="A445" s="20"/>
      <c r="B445" s="271"/>
      <c r="C445" s="20"/>
    </row>
    <row r="446" spans="1:3" x14ac:dyDescent="0.25">
      <c r="A446" s="20"/>
      <c r="B446" s="271"/>
      <c r="C446" s="20"/>
    </row>
    <row r="447" spans="1:3" x14ac:dyDescent="0.25">
      <c r="A447" s="20"/>
      <c r="B447" s="271"/>
      <c r="C447" s="20"/>
    </row>
    <row r="448" spans="1:3" x14ac:dyDescent="0.25">
      <c r="A448" s="20"/>
      <c r="B448" s="271"/>
      <c r="C448" s="20"/>
    </row>
    <row r="449" spans="1:3" x14ac:dyDescent="0.25">
      <c r="A449" s="20"/>
      <c r="B449" s="271"/>
      <c r="C449" s="20"/>
    </row>
    <row r="450" spans="1:3" x14ac:dyDescent="0.25">
      <c r="A450" s="20"/>
      <c r="B450" s="271"/>
      <c r="C450" s="20"/>
    </row>
    <row r="451" spans="1:3" x14ac:dyDescent="0.25">
      <c r="A451" s="20"/>
      <c r="B451" s="271"/>
      <c r="C451" s="20"/>
    </row>
    <row r="452" spans="1:3" x14ac:dyDescent="0.25">
      <c r="A452" s="20"/>
      <c r="B452" s="271"/>
      <c r="C452" s="20"/>
    </row>
    <row r="453" spans="1:3" x14ac:dyDescent="0.25">
      <c r="A453" s="20"/>
      <c r="B453" s="271"/>
      <c r="C453" s="20"/>
    </row>
    <row r="454" spans="1:3" x14ac:dyDescent="0.25">
      <c r="A454" s="20"/>
      <c r="B454" s="271"/>
      <c r="C454" s="20"/>
    </row>
    <row r="455" spans="1:3" x14ac:dyDescent="0.25">
      <c r="A455" s="20"/>
      <c r="B455" s="271"/>
      <c r="C455" s="20"/>
    </row>
    <row r="456" spans="1:3" x14ac:dyDescent="0.25">
      <c r="A456" s="20"/>
      <c r="B456" s="271"/>
      <c r="C456" s="20"/>
    </row>
    <row r="457" spans="1:3" x14ac:dyDescent="0.25">
      <c r="A457" s="20"/>
      <c r="B457" s="271"/>
      <c r="C457" s="20"/>
    </row>
    <row r="458" spans="1:3" x14ac:dyDescent="0.25">
      <c r="A458" s="20"/>
      <c r="B458" s="271"/>
      <c r="C458" s="20"/>
    </row>
    <row r="459" spans="1:3" x14ac:dyDescent="0.25">
      <c r="A459" s="20"/>
      <c r="B459" s="271"/>
      <c r="C459" s="20"/>
    </row>
    <row r="460" spans="1:3" x14ac:dyDescent="0.25">
      <c r="A460" s="20"/>
      <c r="B460" s="271"/>
      <c r="C460" s="20"/>
    </row>
    <row r="461" spans="1:3" x14ac:dyDescent="0.25">
      <c r="A461" s="20"/>
      <c r="B461" s="271"/>
      <c r="C461" s="20"/>
    </row>
    <row r="462" spans="1:3" x14ac:dyDescent="0.25">
      <c r="A462" s="20"/>
      <c r="B462" s="271"/>
      <c r="C462" s="20"/>
    </row>
    <row r="463" spans="1:3" x14ac:dyDescent="0.25">
      <c r="A463" s="20"/>
      <c r="B463" s="271"/>
      <c r="C463" s="20"/>
    </row>
    <row r="464" spans="1:3" x14ac:dyDescent="0.25">
      <c r="A464" s="20"/>
      <c r="B464" s="271"/>
      <c r="C464" s="20"/>
    </row>
    <row r="465" spans="1:3" x14ac:dyDescent="0.25">
      <c r="A465" s="20"/>
      <c r="B465" s="271"/>
      <c r="C465" s="20"/>
    </row>
    <row r="466" spans="1:3" x14ac:dyDescent="0.25">
      <c r="A466" s="20"/>
      <c r="B466" s="271"/>
      <c r="C466" s="20"/>
    </row>
    <row r="467" spans="1:3" x14ac:dyDescent="0.25">
      <c r="A467" s="20"/>
      <c r="B467" s="271"/>
      <c r="C467" s="20"/>
    </row>
    <row r="468" spans="1:3" x14ac:dyDescent="0.25">
      <c r="A468" s="20"/>
      <c r="B468" s="271"/>
      <c r="C468" s="20"/>
    </row>
    <row r="469" spans="1:3" x14ac:dyDescent="0.25">
      <c r="A469" s="20"/>
      <c r="B469" s="271"/>
      <c r="C469" s="20"/>
    </row>
    <row r="470" spans="1:3" x14ac:dyDescent="0.25">
      <c r="A470" s="20"/>
      <c r="B470" s="271"/>
      <c r="C470" s="20"/>
    </row>
    <row r="471" spans="1:3" x14ac:dyDescent="0.25">
      <c r="A471" s="20"/>
      <c r="B471" s="271"/>
      <c r="C471" s="20"/>
    </row>
    <row r="472" spans="1:3" x14ac:dyDescent="0.25">
      <c r="A472" s="20"/>
      <c r="B472" s="271"/>
      <c r="C472" s="20"/>
    </row>
    <row r="473" spans="1:3" x14ac:dyDescent="0.25">
      <c r="A473" s="20"/>
      <c r="B473" s="271"/>
      <c r="C473" s="20"/>
    </row>
    <row r="474" spans="1:3" x14ac:dyDescent="0.25">
      <c r="A474" s="20"/>
      <c r="B474" s="271"/>
      <c r="C474" s="20"/>
    </row>
    <row r="475" spans="1:3" x14ac:dyDescent="0.25">
      <c r="A475" s="20"/>
      <c r="B475" s="271"/>
      <c r="C475" s="20"/>
    </row>
    <row r="476" spans="1:3" x14ac:dyDescent="0.25">
      <c r="A476" s="20"/>
      <c r="B476" s="271"/>
      <c r="C476" s="20"/>
    </row>
    <row r="477" spans="1:3" x14ac:dyDescent="0.25">
      <c r="A477" s="20"/>
      <c r="B477" s="271"/>
      <c r="C477" s="20"/>
    </row>
    <row r="478" spans="1:3" x14ac:dyDescent="0.25">
      <c r="A478" s="20"/>
      <c r="B478" s="271"/>
      <c r="C478" s="20"/>
    </row>
    <row r="479" spans="1:3" x14ac:dyDescent="0.25">
      <c r="A479" s="20"/>
      <c r="B479" s="271"/>
      <c r="C479" s="20"/>
    </row>
    <row r="480" spans="1:3" x14ac:dyDescent="0.25">
      <c r="A480" s="20"/>
      <c r="B480" s="271"/>
      <c r="C480" s="20"/>
    </row>
    <row r="481" spans="1:3" x14ac:dyDescent="0.25">
      <c r="A481" s="20"/>
      <c r="B481" s="271"/>
      <c r="C481" s="20"/>
    </row>
    <row r="482" spans="1:3" x14ac:dyDescent="0.25">
      <c r="A482" s="20"/>
      <c r="B482" s="271"/>
      <c r="C482" s="20"/>
    </row>
    <row r="483" spans="1:3" x14ac:dyDescent="0.25">
      <c r="A483" s="20"/>
      <c r="B483" s="271"/>
      <c r="C483" s="20"/>
    </row>
    <row r="484" spans="1:3" x14ac:dyDescent="0.25">
      <c r="A484" s="20"/>
      <c r="B484" s="271"/>
      <c r="C484" s="20"/>
    </row>
    <row r="485" spans="1:3" x14ac:dyDescent="0.25">
      <c r="A485" s="20"/>
      <c r="B485" s="271"/>
      <c r="C485" s="20"/>
    </row>
    <row r="486" spans="1:3" x14ac:dyDescent="0.25">
      <c r="A486" s="20"/>
      <c r="B486" s="271"/>
      <c r="C486" s="20"/>
    </row>
    <row r="487" spans="1:3" x14ac:dyDescent="0.25">
      <c r="A487" s="20"/>
      <c r="B487" s="271"/>
      <c r="C487" s="20"/>
    </row>
    <row r="488" spans="1:3" x14ac:dyDescent="0.25">
      <c r="A488" s="20"/>
      <c r="B488" s="271"/>
      <c r="C488" s="20"/>
    </row>
    <row r="489" spans="1:3" x14ac:dyDescent="0.25">
      <c r="A489" s="20"/>
      <c r="B489" s="271"/>
      <c r="C489" s="20"/>
    </row>
    <row r="490" spans="1:3" x14ac:dyDescent="0.25">
      <c r="A490" s="20"/>
      <c r="B490" s="271"/>
      <c r="C490" s="20"/>
    </row>
    <row r="491" spans="1:3" x14ac:dyDescent="0.25">
      <c r="A491" s="20"/>
      <c r="B491" s="271"/>
      <c r="C491" s="20"/>
    </row>
    <row r="492" spans="1:3" x14ac:dyDescent="0.25">
      <c r="A492" s="20"/>
      <c r="B492" s="271"/>
      <c r="C492" s="20"/>
    </row>
  </sheetData>
  <sheetProtection algorithmName="SHA-512" hashValue="pXLXhdO9Sj85Hw2SMdZKfyPmAJc6RVtuaLxDyb4qgpd3SpQomlqvPwFjaX1Q/RTNbp+0MOE/gqwbGD3MlRuqJw==" saltValue="lrtlvWVejdKzz5PxTKB2Eg==" spinCount="100000" sheet="1" objects="1" scenarios="1"/>
  <mergeCells count="1">
    <mergeCell ref="A6:C6"/>
  </mergeCells>
  <conditionalFormatting sqref="C62 C66 C22 C24 C26 C28 C30 C32 C36 C38 C40 C42 C46 C48 C50 C52 C54 C56 C58">
    <cfRule type="cellIs" dxfId="9" priority="42" operator="equal">
      <formula>TRUE</formula>
    </cfRule>
    <cfRule type="cellIs" dxfId="8" priority="43" operator="equal">
      <formula>FALSE</formula>
    </cfRule>
  </conditionalFormatting>
  <conditionalFormatting sqref="B70">
    <cfRule type="cellIs" dxfId="7" priority="29" operator="equal">
      <formula>"VALIDATED"</formula>
    </cfRule>
    <cfRule type="cellIs" dxfId="6" priority="30" operator="equal">
      <formula>"NOT VALIDATED"</formula>
    </cfRule>
  </conditionalFormatting>
  <conditionalFormatting sqref="C34 C36 C38 C40 C42 C46 C48 C50 C52 C54 C56 C58">
    <cfRule type="cellIs" dxfId="5" priority="27" operator="equal">
      <formula>FALSE</formula>
    </cfRule>
    <cfRule type="cellIs" dxfId="4" priority="28" operator="equal">
      <formula>TRUE</formula>
    </cfRule>
  </conditionalFormatting>
  <conditionalFormatting sqref="C10">
    <cfRule type="cellIs" dxfId="3" priority="9" operator="equal">
      <formula>TRUE</formula>
    </cfRule>
    <cfRule type="cellIs" dxfId="2" priority="10" operator="equal">
      <formula>FALSE</formula>
    </cfRule>
  </conditionalFormatting>
  <conditionalFormatting sqref="C14 C18">
    <cfRule type="cellIs" dxfId="1" priority="7" operator="equal">
      <formula>TRUE</formula>
    </cfRule>
    <cfRule type="cellIs" dxfId="0" priority="8" operator="equal">
      <formula>FALSE</formula>
    </cfRule>
  </conditionalFormatting>
  <pageMargins left="0.7" right="0.7" top="0.75" bottom="0.75" header="0.3" footer="0.3"/>
  <pageSetup paperSize="9" scale="5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128"/>
  <sheetViews>
    <sheetView view="pageBreakPreview" zoomScaleNormal="100" zoomScaleSheetLayoutView="100" workbookViewId="0">
      <selection activeCell="B118" sqref="B118:B128"/>
    </sheetView>
  </sheetViews>
  <sheetFormatPr defaultColWidth="9.140625" defaultRowHeight="15" x14ac:dyDescent="0.25"/>
  <cols>
    <col min="1" max="1" width="6.42578125" style="296" customWidth="1"/>
    <col min="2" max="2" width="22.85546875" style="243" customWidth="1"/>
    <col min="3" max="8" width="9.140625" style="19"/>
    <col min="9" max="9" width="24.85546875" style="19" customWidth="1"/>
    <col min="10" max="40" width="9.140625" style="20"/>
    <col min="41" max="16384" width="9.140625" style="22"/>
  </cols>
  <sheetData>
    <row r="1" spans="1:9" ht="18.75" x14ac:dyDescent="0.3">
      <c r="A1" s="221" t="s">
        <v>471</v>
      </c>
      <c r="B1" s="242"/>
    </row>
    <row r="5" spans="1:9" ht="15.75" thickBot="1" x14ac:dyDescent="0.3"/>
    <row r="6" spans="1:9" ht="19.5" thickBot="1" x14ac:dyDescent="0.35">
      <c r="A6" s="386" t="s">
        <v>57</v>
      </c>
      <c r="B6" s="387"/>
      <c r="C6" s="387"/>
      <c r="D6" s="387"/>
      <c r="E6" s="387"/>
      <c r="F6" s="387"/>
      <c r="G6" s="387"/>
      <c r="H6" s="387"/>
      <c r="I6" s="388"/>
    </row>
    <row r="8" spans="1:9" ht="15.75" x14ac:dyDescent="0.25">
      <c r="A8" s="244" t="s">
        <v>58</v>
      </c>
      <c r="B8" s="245" t="s">
        <v>60</v>
      </c>
      <c r="C8" s="389" t="s">
        <v>59</v>
      </c>
      <c r="D8" s="389"/>
      <c r="E8" s="389"/>
      <c r="F8" s="389"/>
      <c r="G8" s="389"/>
      <c r="H8" s="389"/>
      <c r="I8" s="389"/>
    </row>
    <row r="10" spans="1:9" ht="45" customHeight="1" x14ac:dyDescent="0.25">
      <c r="A10" s="384" t="s">
        <v>54</v>
      </c>
      <c r="B10" s="383" t="s">
        <v>508</v>
      </c>
    </row>
    <row r="11" spans="1:9" x14ac:dyDescent="0.25">
      <c r="A11" s="384"/>
      <c r="B11" s="383"/>
    </row>
    <row r="12" spans="1:9" ht="17.25" customHeight="1" x14ac:dyDescent="0.25">
      <c r="A12" s="384"/>
      <c r="B12" s="383"/>
    </row>
    <row r="13" spans="1:9" ht="21.75" customHeight="1" x14ac:dyDescent="0.25">
      <c r="A13" s="384" t="s">
        <v>55</v>
      </c>
      <c r="B13" s="390" t="s">
        <v>509</v>
      </c>
    </row>
    <row r="14" spans="1:9" ht="114.75" customHeight="1" x14ac:dyDescent="0.25">
      <c r="A14" s="384"/>
      <c r="B14" s="390"/>
    </row>
    <row r="16" spans="1:9" ht="13.5" customHeight="1" x14ac:dyDescent="0.25">
      <c r="A16" s="384" t="s">
        <v>56</v>
      </c>
      <c r="B16" s="390" t="s">
        <v>363</v>
      </c>
    </row>
    <row r="17" spans="1:2" ht="105" customHeight="1" x14ac:dyDescent="0.25">
      <c r="A17" s="384"/>
      <c r="B17" s="390"/>
    </row>
    <row r="18" spans="1:2" x14ac:dyDescent="0.25">
      <c r="A18" s="384"/>
      <c r="B18" s="390"/>
    </row>
    <row r="19" spans="1:2" x14ac:dyDescent="0.25">
      <c r="B19" s="246"/>
    </row>
    <row r="20" spans="1:2" x14ac:dyDescent="0.25">
      <c r="A20" s="384" t="s">
        <v>61</v>
      </c>
      <c r="B20" s="390" t="s">
        <v>12</v>
      </c>
    </row>
    <row r="21" spans="1:2" x14ac:dyDescent="0.25">
      <c r="A21" s="384"/>
      <c r="B21" s="390"/>
    </row>
    <row r="22" spans="1:2" x14ac:dyDescent="0.25">
      <c r="A22" s="384"/>
      <c r="B22" s="390"/>
    </row>
    <row r="23" spans="1:2" x14ac:dyDescent="0.25">
      <c r="A23" s="384"/>
      <c r="B23" s="390"/>
    </row>
    <row r="24" spans="1:2" x14ac:dyDescent="0.25">
      <c r="A24" s="384"/>
      <c r="B24" s="390"/>
    </row>
    <row r="25" spans="1:2" x14ac:dyDescent="0.25">
      <c r="A25" s="384"/>
      <c r="B25" s="390"/>
    </row>
    <row r="26" spans="1:2" ht="69" customHeight="1" x14ac:dyDescent="0.25">
      <c r="A26" s="384" t="s">
        <v>64</v>
      </c>
      <c r="B26" s="390" t="s">
        <v>62</v>
      </c>
    </row>
    <row r="27" spans="1:2" x14ac:dyDescent="0.25">
      <c r="A27" s="384"/>
      <c r="B27" s="390"/>
    </row>
    <row r="28" spans="1:2" x14ac:dyDescent="0.25">
      <c r="A28" s="384"/>
      <c r="B28" s="390"/>
    </row>
    <row r="29" spans="1:2" x14ac:dyDescent="0.25">
      <c r="A29" s="384"/>
      <c r="B29" s="390"/>
    </row>
    <row r="30" spans="1:2" x14ac:dyDescent="0.25">
      <c r="A30" s="384"/>
      <c r="B30" s="390"/>
    </row>
    <row r="31" spans="1:2" x14ac:dyDescent="0.25">
      <c r="A31" s="384"/>
      <c r="B31" s="390"/>
    </row>
    <row r="32" spans="1:2" x14ac:dyDescent="0.25">
      <c r="A32" s="384"/>
      <c r="B32" s="390"/>
    </row>
    <row r="33" spans="1:2" x14ac:dyDescent="0.25">
      <c r="A33" s="384"/>
      <c r="B33" s="390"/>
    </row>
    <row r="34" spans="1:2" x14ac:dyDescent="0.25">
      <c r="A34" s="384"/>
      <c r="B34" s="390"/>
    </row>
    <row r="35" spans="1:2" x14ac:dyDescent="0.25">
      <c r="A35" s="384"/>
      <c r="B35" s="390"/>
    </row>
    <row r="36" spans="1:2" x14ac:dyDescent="0.25">
      <c r="A36" s="384"/>
      <c r="B36" s="390"/>
    </row>
    <row r="37" spans="1:2" ht="60" x14ac:dyDescent="0.25">
      <c r="A37" s="296" t="s">
        <v>65</v>
      </c>
      <c r="B37" s="295" t="s">
        <v>63</v>
      </c>
    </row>
    <row r="39" spans="1:2" ht="45" customHeight="1" x14ac:dyDescent="0.25">
      <c r="A39" s="384" t="s">
        <v>425</v>
      </c>
      <c r="B39" s="383" t="s">
        <v>482</v>
      </c>
    </row>
    <row r="40" spans="1:2" x14ac:dyDescent="0.25">
      <c r="A40" s="384"/>
      <c r="B40" s="383"/>
    </row>
    <row r="41" spans="1:2" x14ac:dyDescent="0.25">
      <c r="A41" s="384"/>
      <c r="B41" s="383"/>
    </row>
    <row r="42" spans="1:2" x14ac:dyDescent="0.25">
      <c r="A42" s="384"/>
      <c r="B42" s="383"/>
    </row>
    <row r="43" spans="1:2" x14ac:dyDescent="0.25">
      <c r="A43" s="384"/>
      <c r="B43" s="383"/>
    </row>
    <row r="44" spans="1:2" x14ac:dyDescent="0.25">
      <c r="A44" s="384"/>
      <c r="B44" s="383"/>
    </row>
    <row r="45" spans="1:2" ht="8.25" customHeight="1" x14ac:dyDescent="0.25"/>
    <row r="46" spans="1:2" ht="103.5" customHeight="1" x14ac:dyDescent="0.25">
      <c r="A46" s="384" t="s">
        <v>84</v>
      </c>
      <c r="B46" s="383" t="s">
        <v>83</v>
      </c>
    </row>
    <row r="47" spans="1:2" ht="33" customHeight="1" x14ac:dyDescent="0.25">
      <c r="A47" s="384"/>
      <c r="B47" s="383"/>
    </row>
    <row r="48" spans="1:2" ht="33" customHeight="1" x14ac:dyDescent="0.25">
      <c r="A48" s="384"/>
      <c r="B48" s="383"/>
    </row>
    <row r="49" spans="1:2" x14ac:dyDescent="0.25">
      <c r="A49" s="384"/>
      <c r="B49" s="383"/>
    </row>
    <row r="50" spans="1:2" x14ac:dyDescent="0.25">
      <c r="B50" s="383"/>
    </row>
    <row r="51" spans="1:2" x14ac:dyDescent="0.25">
      <c r="B51" s="295"/>
    </row>
    <row r="52" spans="1:2" x14ac:dyDescent="0.25">
      <c r="B52" s="295"/>
    </row>
    <row r="53" spans="1:2" x14ac:dyDescent="0.25">
      <c r="A53" s="384" t="s">
        <v>85</v>
      </c>
      <c r="B53" s="385" t="s">
        <v>46</v>
      </c>
    </row>
    <row r="54" spans="1:2" x14ac:dyDescent="0.25">
      <c r="A54" s="384"/>
      <c r="B54" s="385"/>
    </row>
    <row r="55" spans="1:2" x14ac:dyDescent="0.25">
      <c r="A55" s="384"/>
      <c r="B55" s="385"/>
    </row>
    <row r="56" spans="1:2" x14ac:dyDescent="0.25">
      <c r="A56" s="384"/>
      <c r="B56" s="385"/>
    </row>
    <row r="57" spans="1:2" x14ac:dyDescent="0.25">
      <c r="A57" s="384"/>
      <c r="B57" s="385"/>
    </row>
    <row r="58" spans="1:2" x14ac:dyDescent="0.25">
      <c r="A58" s="384"/>
      <c r="B58" s="385"/>
    </row>
    <row r="60" spans="1:2" x14ac:dyDescent="0.25">
      <c r="A60" s="384" t="s">
        <v>86</v>
      </c>
      <c r="B60" s="385" t="s">
        <v>45</v>
      </c>
    </row>
    <row r="61" spans="1:2" x14ac:dyDescent="0.25">
      <c r="A61" s="384"/>
      <c r="B61" s="385"/>
    </row>
    <row r="62" spans="1:2" x14ac:dyDescent="0.25">
      <c r="A62" s="384"/>
      <c r="B62" s="385"/>
    </row>
    <row r="63" spans="1:2" x14ac:dyDescent="0.25">
      <c r="A63" s="384"/>
      <c r="B63" s="385"/>
    </row>
    <row r="64" spans="1:2" x14ac:dyDescent="0.25">
      <c r="A64" s="384"/>
      <c r="B64" s="385"/>
    </row>
    <row r="66" spans="1:2" x14ac:dyDescent="0.25">
      <c r="A66" s="384" t="s">
        <v>87</v>
      </c>
      <c r="B66" s="385" t="s">
        <v>19</v>
      </c>
    </row>
    <row r="67" spans="1:2" x14ac:dyDescent="0.25">
      <c r="A67" s="384"/>
      <c r="B67" s="385"/>
    </row>
    <row r="68" spans="1:2" x14ac:dyDescent="0.25">
      <c r="A68" s="384"/>
      <c r="B68" s="385"/>
    </row>
    <row r="69" spans="1:2" x14ac:dyDescent="0.25">
      <c r="A69" s="384"/>
      <c r="B69" s="385"/>
    </row>
    <row r="70" spans="1:2" x14ac:dyDescent="0.25">
      <c r="A70" s="384"/>
      <c r="B70" s="385"/>
    </row>
    <row r="72" spans="1:2" ht="30" customHeight="1" x14ac:dyDescent="0.25">
      <c r="A72" s="384" t="s">
        <v>418</v>
      </c>
      <c r="B72" s="383" t="s">
        <v>368</v>
      </c>
    </row>
    <row r="73" spans="1:2" x14ac:dyDescent="0.25">
      <c r="A73" s="384"/>
      <c r="B73" s="383"/>
    </row>
    <row r="74" spans="1:2" x14ac:dyDescent="0.25">
      <c r="A74" s="384"/>
      <c r="B74" s="383"/>
    </row>
    <row r="75" spans="1:2" x14ac:dyDescent="0.25">
      <c r="A75" s="384"/>
      <c r="B75" s="383"/>
    </row>
    <row r="77" spans="1:2" ht="33" customHeight="1" x14ac:dyDescent="0.25">
      <c r="A77" s="384" t="s">
        <v>426</v>
      </c>
      <c r="B77" s="383" t="s">
        <v>420</v>
      </c>
    </row>
    <row r="78" spans="1:2" x14ac:dyDescent="0.25">
      <c r="A78" s="384"/>
      <c r="B78" s="383"/>
    </row>
    <row r="79" spans="1:2" ht="19.5" customHeight="1" x14ac:dyDescent="0.25"/>
    <row r="80" spans="1:2" x14ac:dyDescent="0.25">
      <c r="A80" s="384" t="s">
        <v>438</v>
      </c>
      <c r="B80" s="383" t="s">
        <v>439</v>
      </c>
    </row>
    <row r="81" spans="1:3" x14ac:dyDescent="0.25">
      <c r="A81" s="384"/>
      <c r="B81" s="383"/>
    </row>
    <row r="82" spans="1:3" x14ac:dyDescent="0.25">
      <c r="A82" s="384"/>
      <c r="B82" s="383"/>
    </row>
    <row r="83" spans="1:3" x14ac:dyDescent="0.25">
      <c r="A83" s="384"/>
      <c r="B83" s="383"/>
    </row>
    <row r="84" spans="1:3" x14ac:dyDescent="0.25">
      <c r="A84" s="384"/>
      <c r="B84" s="383"/>
    </row>
    <row r="85" spans="1:3" x14ac:dyDescent="0.25">
      <c r="A85" s="384"/>
      <c r="B85" s="383"/>
    </row>
    <row r="86" spans="1:3" x14ac:dyDescent="0.25">
      <c r="A86" s="384"/>
      <c r="B86" s="383"/>
      <c r="C86" s="247"/>
    </row>
    <row r="87" spans="1:3" x14ac:dyDescent="0.25">
      <c r="A87" s="384"/>
      <c r="B87" s="383"/>
    </row>
    <row r="88" spans="1:3" x14ac:dyDescent="0.25">
      <c r="A88" s="384"/>
      <c r="B88" s="383"/>
    </row>
    <row r="89" spans="1:3" x14ac:dyDescent="0.25">
      <c r="A89" s="384"/>
      <c r="B89" s="383"/>
    </row>
    <row r="90" spans="1:3" x14ac:dyDescent="0.25">
      <c r="A90" s="384"/>
      <c r="B90" s="383"/>
    </row>
    <row r="93" spans="1:3" x14ac:dyDescent="0.25">
      <c r="A93" s="384" t="s">
        <v>493</v>
      </c>
      <c r="B93" s="383" t="s">
        <v>494</v>
      </c>
    </row>
    <row r="94" spans="1:3" x14ac:dyDescent="0.25">
      <c r="A94" s="384"/>
      <c r="B94" s="383"/>
    </row>
    <row r="95" spans="1:3" x14ac:dyDescent="0.25">
      <c r="A95" s="384"/>
      <c r="B95" s="383"/>
    </row>
    <row r="96" spans="1:3" x14ac:dyDescent="0.25">
      <c r="A96" s="384"/>
      <c r="B96" s="383"/>
    </row>
    <row r="97" spans="1:3" x14ac:dyDescent="0.25">
      <c r="A97" s="384"/>
      <c r="B97" s="383"/>
    </row>
    <row r="98" spans="1:3" x14ac:dyDescent="0.25">
      <c r="A98" s="384"/>
      <c r="B98" s="383"/>
    </row>
    <row r="99" spans="1:3" x14ac:dyDescent="0.25">
      <c r="A99" s="384"/>
      <c r="B99" s="383"/>
    </row>
    <row r="100" spans="1:3" x14ac:dyDescent="0.25">
      <c r="A100" s="384"/>
      <c r="B100" s="383"/>
    </row>
    <row r="101" spans="1:3" ht="9" customHeight="1" x14ac:dyDescent="0.25">
      <c r="A101" s="384"/>
      <c r="B101" s="383"/>
    </row>
    <row r="102" spans="1:3" ht="15" hidden="1" customHeight="1" x14ac:dyDescent="0.25">
      <c r="A102" s="384"/>
      <c r="B102" s="383"/>
    </row>
    <row r="103" spans="1:3" ht="15" hidden="1" customHeight="1" x14ac:dyDescent="0.25">
      <c r="A103" s="384"/>
      <c r="B103" s="383"/>
    </row>
    <row r="105" spans="1:3" x14ac:dyDescent="0.25">
      <c r="A105" s="384" t="s">
        <v>495</v>
      </c>
      <c r="B105" s="383" t="s">
        <v>448</v>
      </c>
    </row>
    <row r="106" spans="1:3" x14ac:dyDescent="0.25">
      <c r="A106" s="384"/>
      <c r="B106" s="383"/>
    </row>
    <row r="107" spans="1:3" ht="12.75" customHeight="1" x14ac:dyDescent="0.25">
      <c r="A107" s="384"/>
      <c r="B107" s="383"/>
    </row>
    <row r="108" spans="1:3" ht="10.5" hidden="1" customHeight="1" x14ac:dyDescent="0.25">
      <c r="A108" s="384"/>
      <c r="B108" s="383"/>
    </row>
    <row r="109" spans="1:3" ht="5.25" hidden="1" customHeight="1" x14ac:dyDescent="0.25">
      <c r="A109" s="384"/>
      <c r="B109" s="383"/>
    </row>
    <row r="110" spans="1:3" hidden="1" x14ac:dyDescent="0.25">
      <c r="A110" s="384"/>
      <c r="B110" s="383"/>
    </row>
    <row r="111" spans="1:3" hidden="1" x14ac:dyDescent="0.25">
      <c r="A111" s="384"/>
      <c r="B111" s="383"/>
      <c r="C111" s="247"/>
    </row>
    <row r="112" spans="1:3" hidden="1" x14ac:dyDescent="0.25">
      <c r="A112" s="384"/>
      <c r="B112" s="383"/>
    </row>
    <row r="113" spans="1:3" hidden="1" x14ac:dyDescent="0.25">
      <c r="A113" s="384"/>
      <c r="B113" s="383"/>
    </row>
    <row r="114" spans="1:3" hidden="1" x14ac:dyDescent="0.25">
      <c r="A114" s="384"/>
      <c r="B114" s="383"/>
    </row>
    <row r="115" spans="1:3" hidden="1" x14ac:dyDescent="0.25">
      <c r="A115" s="384"/>
      <c r="B115" s="383"/>
    </row>
    <row r="117" spans="1:3" ht="3" customHeight="1" x14ac:dyDescent="0.25"/>
    <row r="118" spans="1:3" ht="15" customHeight="1" x14ac:dyDescent="0.25">
      <c r="A118" s="384" t="s">
        <v>496</v>
      </c>
      <c r="B118" s="383" t="s">
        <v>497</v>
      </c>
    </row>
    <row r="119" spans="1:3" ht="15" customHeight="1" x14ac:dyDescent="0.25">
      <c r="A119" s="384"/>
      <c r="B119" s="383"/>
    </row>
    <row r="120" spans="1:3" ht="9" customHeight="1" x14ac:dyDescent="0.25">
      <c r="A120" s="384"/>
      <c r="B120" s="383"/>
    </row>
    <row r="121" spans="1:3" ht="15" hidden="1" customHeight="1" x14ac:dyDescent="0.25">
      <c r="A121" s="384"/>
      <c r="B121" s="383"/>
    </row>
    <row r="122" spans="1:3" ht="15" hidden="1" customHeight="1" x14ac:dyDescent="0.25">
      <c r="A122" s="384"/>
      <c r="B122" s="383"/>
    </row>
    <row r="123" spans="1:3" ht="15" hidden="1" customHeight="1" x14ac:dyDescent="0.25">
      <c r="A123" s="384"/>
      <c r="B123" s="383"/>
    </row>
    <row r="124" spans="1:3" ht="15" hidden="1" customHeight="1" x14ac:dyDescent="0.25">
      <c r="A124" s="384"/>
      <c r="B124" s="383"/>
      <c r="C124" s="261"/>
    </row>
    <row r="125" spans="1:3" ht="15" hidden="1" customHeight="1" x14ac:dyDescent="0.25">
      <c r="A125" s="384"/>
      <c r="B125" s="383"/>
    </row>
    <row r="126" spans="1:3" ht="15" hidden="1" customHeight="1" x14ac:dyDescent="0.25">
      <c r="A126" s="384"/>
      <c r="B126" s="383"/>
    </row>
    <row r="127" spans="1:3" ht="15" hidden="1" customHeight="1" x14ac:dyDescent="0.25">
      <c r="A127" s="384"/>
      <c r="B127" s="383"/>
    </row>
    <row r="128" spans="1:3" ht="15" hidden="1" customHeight="1" x14ac:dyDescent="0.25">
      <c r="A128" s="384"/>
      <c r="B128" s="383"/>
    </row>
  </sheetData>
  <sheetProtection algorithmName="SHA-512" hashValue="pq8tzxNvmKJHLQkTzAza+9E1dMR9KJy15yHld1HByaY72OJY+5IaPxrWt2JEZl9GUkMHGsWRMnO8HzvdWdFx3g==" saltValue="VDcFKrFnMhhvgcEg4kSEdw==" spinCount="100000" sheet="1" objects="1" scenarios="1"/>
  <mergeCells count="34">
    <mergeCell ref="A105:A115"/>
    <mergeCell ref="B105:B115"/>
    <mergeCell ref="A118:A128"/>
    <mergeCell ref="B118:B128"/>
    <mergeCell ref="A93:A103"/>
    <mergeCell ref="B93:B103"/>
    <mergeCell ref="A16:A18"/>
    <mergeCell ref="B16:B18"/>
    <mergeCell ref="B20:B25"/>
    <mergeCell ref="A20:A25"/>
    <mergeCell ref="B26:B36"/>
    <mergeCell ref="B53:B58"/>
    <mergeCell ref="A53:A58"/>
    <mergeCell ref="A60:A64"/>
    <mergeCell ref="B60:B64"/>
    <mergeCell ref="A26:A36"/>
    <mergeCell ref="B39:B44"/>
    <mergeCell ref="A39:A44"/>
    <mergeCell ref="B46:B50"/>
    <mergeCell ref="A46:A49"/>
    <mergeCell ref="A6:I6"/>
    <mergeCell ref="C8:I8"/>
    <mergeCell ref="A10:A12"/>
    <mergeCell ref="B10:B12"/>
    <mergeCell ref="B13:B14"/>
    <mergeCell ref="A13:A14"/>
    <mergeCell ref="B80:B90"/>
    <mergeCell ref="A80:A90"/>
    <mergeCell ref="B66:B70"/>
    <mergeCell ref="A66:A70"/>
    <mergeCell ref="B72:B75"/>
    <mergeCell ref="A72:A75"/>
    <mergeCell ref="B77:B78"/>
    <mergeCell ref="A77:A78"/>
  </mergeCells>
  <pageMargins left="0.7" right="0.7" top="0.75" bottom="0.75" header="0.3" footer="0.3"/>
  <pageSetup paperSize="9" scale="78" orientation="portrait" r:id="rId1"/>
  <rowBreaks count="2" manualBreakCount="2">
    <brk id="38" max="8" man="1"/>
    <brk id="90"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372"/>
  <sheetViews>
    <sheetView topLeftCell="A264" zoomScaleNormal="100" workbookViewId="0">
      <selection activeCell="B272" sqref="B272"/>
    </sheetView>
  </sheetViews>
  <sheetFormatPr defaultColWidth="9.140625" defaultRowHeight="15" x14ac:dyDescent="0.25"/>
  <cols>
    <col min="1" max="1" width="8.42578125" style="233" bestFit="1" customWidth="1"/>
    <col min="2" max="2" width="67.5703125" style="19" bestFit="1" customWidth="1"/>
    <col min="3" max="3" width="12.28515625" style="19" customWidth="1"/>
    <col min="4" max="6" width="9.140625" style="19"/>
    <col min="7" max="38" width="9.140625" style="20"/>
    <col min="39" max="16384" width="9.140625" style="22"/>
  </cols>
  <sheetData>
    <row r="1" spans="1:6" ht="18.75" x14ac:dyDescent="0.3">
      <c r="A1" s="221" t="s">
        <v>471</v>
      </c>
      <c r="B1" s="248"/>
    </row>
    <row r="5" spans="1:6" ht="16.5" thickBot="1" x14ac:dyDescent="0.3">
      <c r="A5" s="249" t="s">
        <v>34</v>
      </c>
      <c r="B5" s="229" t="s">
        <v>43</v>
      </c>
      <c r="C5" s="250"/>
    </row>
    <row r="6" spans="1:6" ht="19.5" thickBot="1" x14ac:dyDescent="0.35">
      <c r="A6" s="386" t="s">
        <v>66</v>
      </c>
      <c r="B6" s="387"/>
      <c r="C6" s="387"/>
      <c r="D6" s="387"/>
      <c r="E6" s="387"/>
      <c r="F6" s="387"/>
    </row>
    <row r="7" spans="1:6" ht="6.75" customHeight="1" x14ac:dyDescent="0.25"/>
    <row r="8" spans="1:6" ht="18.75" x14ac:dyDescent="0.3">
      <c r="A8" s="251" t="s">
        <v>38</v>
      </c>
      <c r="B8" s="252" t="s">
        <v>67</v>
      </c>
      <c r="D8" s="36"/>
      <c r="E8" s="36"/>
      <c r="F8" s="36"/>
    </row>
    <row r="9" spans="1:6" x14ac:dyDescent="0.25">
      <c r="A9" s="233">
        <v>1</v>
      </c>
      <c r="B9" s="167" t="s">
        <v>440</v>
      </c>
      <c r="C9" s="253"/>
    </row>
    <row r="10" spans="1:6" x14ac:dyDescent="0.25">
      <c r="A10" s="233">
        <v>2</v>
      </c>
      <c r="B10" s="167" t="s">
        <v>100</v>
      </c>
      <c r="C10" s="254"/>
    </row>
    <row r="11" spans="1:6" x14ac:dyDescent="0.25">
      <c r="A11" s="233">
        <v>3</v>
      </c>
      <c r="B11" s="167" t="s">
        <v>101</v>
      </c>
      <c r="C11" s="253"/>
    </row>
    <row r="12" spans="1:6" x14ac:dyDescent="0.25">
      <c r="A12" s="233">
        <v>4</v>
      </c>
      <c r="B12" s="167" t="s">
        <v>102</v>
      </c>
      <c r="C12" s="253"/>
    </row>
    <row r="13" spans="1:6" x14ac:dyDescent="0.25">
      <c r="A13" s="233">
        <v>5</v>
      </c>
      <c r="B13" s="167" t="s">
        <v>103</v>
      </c>
      <c r="C13" s="253"/>
    </row>
    <row r="14" spans="1:6" x14ac:dyDescent="0.25">
      <c r="A14" s="233">
        <v>6</v>
      </c>
      <c r="B14" s="167" t="s">
        <v>104</v>
      </c>
      <c r="C14" s="253"/>
    </row>
    <row r="15" spans="1:6" x14ac:dyDescent="0.25">
      <c r="A15" s="233">
        <v>7</v>
      </c>
      <c r="B15" s="167" t="s">
        <v>105</v>
      </c>
      <c r="C15" s="253"/>
    </row>
    <row r="16" spans="1:6" x14ac:dyDescent="0.25">
      <c r="A16" s="233">
        <v>8</v>
      </c>
      <c r="B16" s="167" t="s">
        <v>106</v>
      </c>
      <c r="C16" s="253"/>
    </row>
    <row r="17" spans="1:3" x14ac:dyDescent="0.25">
      <c r="A17" s="233">
        <v>9</v>
      </c>
      <c r="B17" s="167" t="s">
        <v>107</v>
      </c>
      <c r="C17" s="253"/>
    </row>
    <row r="18" spans="1:3" x14ac:dyDescent="0.25">
      <c r="A18" s="233">
        <v>10</v>
      </c>
      <c r="B18" s="167" t="s">
        <v>108</v>
      </c>
      <c r="C18" s="253"/>
    </row>
    <row r="19" spans="1:3" x14ac:dyDescent="0.25">
      <c r="A19" s="233">
        <v>11</v>
      </c>
      <c r="B19" s="167" t="s">
        <v>109</v>
      </c>
      <c r="C19" s="253"/>
    </row>
    <row r="20" spans="1:3" x14ac:dyDescent="0.25">
      <c r="A20" s="233">
        <v>12</v>
      </c>
      <c r="B20" s="167" t="s">
        <v>110</v>
      </c>
      <c r="C20" s="253"/>
    </row>
    <row r="21" spans="1:3" x14ac:dyDescent="0.25">
      <c r="A21" s="233">
        <v>13</v>
      </c>
      <c r="B21" s="167" t="s">
        <v>111</v>
      </c>
      <c r="C21" s="253"/>
    </row>
    <row r="22" spans="1:3" x14ac:dyDescent="0.25">
      <c r="A22" s="233">
        <v>14</v>
      </c>
      <c r="B22" s="167" t="s">
        <v>112</v>
      </c>
      <c r="C22" s="253"/>
    </row>
    <row r="23" spans="1:3" x14ac:dyDescent="0.25">
      <c r="A23" s="233">
        <v>15</v>
      </c>
      <c r="B23" s="167" t="s">
        <v>113</v>
      </c>
      <c r="C23" s="253"/>
    </row>
    <row r="24" spans="1:3" x14ac:dyDescent="0.25">
      <c r="A24" s="233">
        <v>16</v>
      </c>
      <c r="B24" s="167" t="s">
        <v>114</v>
      </c>
      <c r="C24" s="253"/>
    </row>
    <row r="25" spans="1:3" x14ac:dyDescent="0.25">
      <c r="A25" s="233">
        <v>17</v>
      </c>
      <c r="B25" s="167" t="s">
        <v>115</v>
      </c>
      <c r="C25" s="253"/>
    </row>
    <row r="26" spans="1:3" x14ac:dyDescent="0.25">
      <c r="A26" s="233">
        <v>18</v>
      </c>
      <c r="B26" s="167" t="s">
        <v>116</v>
      </c>
      <c r="C26" s="253"/>
    </row>
    <row r="27" spans="1:3" x14ac:dyDescent="0.25">
      <c r="A27" s="233">
        <v>19</v>
      </c>
      <c r="B27" s="167" t="s">
        <v>117</v>
      </c>
      <c r="C27" s="253"/>
    </row>
    <row r="28" spans="1:3" x14ac:dyDescent="0.25">
      <c r="A28" s="233">
        <v>20</v>
      </c>
      <c r="B28" s="167" t="s">
        <v>118</v>
      </c>
      <c r="C28" s="253"/>
    </row>
    <row r="29" spans="1:3" x14ac:dyDescent="0.25">
      <c r="A29" s="233">
        <v>21</v>
      </c>
      <c r="B29" s="167" t="s">
        <v>119</v>
      </c>
      <c r="C29" s="253"/>
    </row>
    <row r="30" spans="1:3" x14ac:dyDescent="0.25">
      <c r="A30" s="233">
        <v>22</v>
      </c>
      <c r="B30" s="167" t="s">
        <v>120</v>
      </c>
      <c r="C30" s="253"/>
    </row>
    <row r="31" spans="1:3" x14ac:dyDescent="0.25">
      <c r="A31" s="233">
        <v>23</v>
      </c>
      <c r="B31" s="167" t="s">
        <v>121</v>
      </c>
      <c r="C31" s="253"/>
    </row>
    <row r="32" spans="1:3" x14ac:dyDescent="0.25">
      <c r="A32" s="233">
        <v>24</v>
      </c>
      <c r="B32" s="167" t="s">
        <v>122</v>
      </c>
      <c r="C32" s="253"/>
    </row>
    <row r="33" spans="1:3" x14ac:dyDescent="0.25">
      <c r="A33" s="233">
        <v>25</v>
      </c>
      <c r="B33" s="167" t="s">
        <v>123</v>
      </c>
      <c r="C33" s="253"/>
    </row>
    <row r="34" spans="1:3" x14ac:dyDescent="0.25">
      <c r="A34" s="233">
        <v>26</v>
      </c>
      <c r="B34" s="167" t="s">
        <v>124</v>
      </c>
      <c r="C34" s="253"/>
    </row>
    <row r="35" spans="1:3" x14ac:dyDescent="0.25">
      <c r="A35" s="233">
        <v>27</v>
      </c>
      <c r="B35" s="167" t="s">
        <v>125</v>
      </c>
      <c r="C35" s="253"/>
    </row>
    <row r="36" spans="1:3" x14ac:dyDescent="0.25">
      <c r="A36" s="233">
        <v>28</v>
      </c>
      <c r="B36" s="167" t="s">
        <v>126</v>
      </c>
      <c r="C36" s="253"/>
    </row>
    <row r="37" spans="1:3" x14ac:dyDescent="0.25">
      <c r="A37" s="233">
        <v>29</v>
      </c>
      <c r="B37" s="167" t="s">
        <v>127</v>
      </c>
      <c r="C37" s="253"/>
    </row>
    <row r="38" spans="1:3" x14ac:dyDescent="0.25">
      <c r="A38" s="233">
        <v>30</v>
      </c>
      <c r="B38" s="167" t="s">
        <v>128</v>
      </c>
      <c r="C38" s="253"/>
    </row>
    <row r="39" spans="1:3" x14ac:dyDescent="0.25">
      <c r="A39" s="233">
        <v>31</v>
      </c>
      <c r="B39" s="167" t="s">
        <v>129</v>
      </c>
      <c r="C39" s="253"/>
    </row>
    <row r="40" spans="1:3" x14ac:dyDescent="0.25">
      <c r="A40" s="233">
        <v>32</v>
      </c>
      <c r="B40" s="167" t="s">
        <v>130</v>
      </c>
      <c r="C40" s="253"/>
    </row>
    <row r="41" spans="1:3" x14ac:dyDescent="0.25">
      <c r="A41" s="233">
        <v>33</v>
      </c>
      <c r="B41" s="167" t="s">
        <v>131</v>
      </c>
      <c r="C41" s="253"/>
    </row>
    <row r="42" spans="1:3" x14ac:dyDescent="0.25">
      <c r="A42" s="233">
        <v>34</v>
      </c>
      <c r="B42" s="167" t="s">
        <v>132</v>
      </c>
      <c r="C42" s="253"/>
    </row>
    <row r="43" spans="1:3" x14ac:dyDescent="0.25">
      <c r="A43" s="233">
        <v>35</v>
      </c>
      <c r="B43" s="167" t="s">
        <v>133</v>
      </c>
      <c r="C43" s="253"/>
    </row>
    <row r="44" spans="1:3" x14ac:dyDescent="0.25">
      <c r="A44" s="233">
        <v>36</v>
      </c>
      <c r="B44" s="167" t="s">
        <v>134</v>
      </c>
      <c r="C44" s="253"/>
    </row>
    <row r="45" spans="1:3" x14ac:dyDescent="0.25">
      <c r="A45" s="233">
        <v>37</v>
      </c>
      <c r="B45" s="167" t="s">
        <v>135</v>
      </c>
      <c r="C45" s="253"/>
    </row>
    <row r="46" spans="1:3" x14ac:dyDescent="0.25">
      <c r="A46" s="233">
        <v>38</v>
      </c>
      <c r="B46" s="167" t="s">
        <v>136</v>
      </c>
      <c r="C46" s="253"/>
    </row>
    <row r="47" spans="1:3" x14ac:dyDescent="0.25">
      <c r="A47" s="233">
        <v>39</v>
      </c>
      <c r="B47" s="167" t="s">
        <v>137</v>
      </c>
      <c r="C47" s="253"/>
    </row>
    <row r="48" spans="1:3" x14ac:dyDescent="0.25">
      <c r="A48" s="233">
        <v>40</v>
      </c>
      <c r="B48" s="167" t="s">
        <v>138</v>
      </c>
      <c r="C48" s="253"/>
    </row>
    <row r="49" spans="1:3" x14ac:dyDescent="0.25">
      <c r="A49" s="233">
        <v>41</v>
      </c>
      <c r="B49" s="167" t="s">
        <v>139</v>
      </c>
      <c r="C49" s="253"/>
    </row>
    <row r="50" spans="1:3" x14ac:dyDescent="0.25">
      <c r="A50" s="233">
        <v>42</v>
      </c>
      <c r="B50" s="167" t="s">
        <v>140</v>
      </c>
      <c r="C50" s="253"/>
    </row>
    <row r="51" spans="1:3" x14ac:dyDescent="0.25">
      <c r="A51" s="233">
        <v>43</v>
      </c>
      <c r="B51" s="167" t="s">
        <v>141</v>
      </c>
      <c r="C51" s="253"/>
    </row>
    <row r="52" spans="1:3" x14ac:dyDescent="0.25">
      <c r="A52" s="233">
        <v>44</v>
      </c>
      <c r="B52" s="167" t="s">
        <v>142</v>
      </c>
      <c r="C52" s="253"/>
    </row>
    <row r="53" spans="1:3" x14ac:dyDescent="0.25">
      <c r="A53" s="233">
        <v>45</v>
      </c>
      <c r="B53" s="167" t="s">
        <v>143</v>
      </c>
      <c r="C53" s="253"/>
    </row>
    <row r="54" spans="1:3" x14ac:dyDescent="0.25">
      <c r="A54" s="233">
        <v>46</v>
      </c>
      <c r="B54" s="167" t="s">
        <v>144</v>
      </c>
      <c r="C54" s="253"/>
    </row>
    <row r="55" spans="1:3" x14ac:dyDescent="0.25">
      <c r="A55" s="233">
        <v>47</v>
      </c>
      <c r="B55" s="167" t="s">
        <v>145</v>
      </c>
      <c r="C55" s="253"/>
    </row>
    <row r="56" spans="1:3" x14ac:dyDescent="0.25">
      <c r="A56" s="233">
        <v>48</v>
      </c>
      <c r="B56" s="167" t="s">
        <v>146</v>
      </c>
      <c r="C56" s="253"/>
    </row>
    <row r="57" spans="1:3" x14ac:dyDescent="0.25">
      <c r="A57" s="233">
        <v>49</v>
      </c>
      <c r="B57" s="167" t="s">
        <v>147</v>
      </c>
      <c r="C57" s="253"/>
    </row>
    <row r="58" spans="1:3" x14ac:dyDescent="0.25">
      <c r="A58" s="233">
        <v>50</v>
      </c>
      <c r="B58" s="167" t="s">
        <v>148</v>
      </c>
      <c r="C58" s="253"/>
    </row>
    <row r="59" spans="1:3" x14ac:dyDescent="0.25">
      <c r="A59" s="233">
        <v>51</v>
      </c>
      <c r="B59" s="167" t="s">
        <v>149</v>
      </c>
      <c r="C59" s="253"/>
    </row>
    <row r="60" spans="1:3" x14ac:dyDescent="0.25">
      <c r="A60" s="233">
        <v>52</v>
      </c>
      <c r="B60" s="167" t="s">
        <v>150</v>
      </c>
      <c r="C60" s="253"/>
    </row>
    <row r="61" spans="1:3" x14ac:dyDescent="0.25">
      <c r="A61" s="233">
        <v>53</v>
      </c>
      <c r="B61" s="167" t="s">
        <v>151</v>
      </c>
      <c r="C61" s="253"/>
    </row>
    <row r="62" spans="1:3" x14ac:dyDescent="0.25">
      <c r="A62" s="233">
        <v>54</v>
      </c>
      <c r="B62" s="167" t="s">
        <v>152</v>
      </c>
      <c r="C62" s="253"/>
    </row>
    <row r="63" spans="1:3" x14ac:dyDescent="0.25">
      <c r="A63" s="233">
        <v>55</v>
      </c>
      <c r="B63" s="167" t="s">
        <v>153</v>
      </c>
      <c r="C63" s="253"/>
    </row>
    <row r="64" spans="1:3" x14ac:dyDescent="0.25">
      <c r="A64" s="233">
        <v>56</v>
      </c>
      <c r="B64" s="167" t="s">
        <v>154</v>
      </c>
      <c r="C64" s="253"/>
    </row>
    <row r="65" spans="1:3" x14ac:dyDescent="0.25">
      <c r="A65" s="233">
        <v>57</v>
      </c>
      <c r="B65" s="167" t="s">
        <v>155</v>
      </c>
      <c r="C65" s="253"/>
    </row>
    <row r="66" spans="1:3" x14ac:dyDescent="0.25">
      <c r="A66" s="233">
        <v>58</v>
      </c>
      <c r="B66" s="167" t="s">
        <v>156</v>
      </c>
      <c r="C66" s="253"/>
    </row>
    <row r="67" spans="1:3" x14ac:dyDescent="0.25">
      <c r="A67" s="233">
        <v>59</v>
      </c>
      <c r="B67" s="167" t="s">
        <v>157</v>
      </c>
      <c r="C67" s="253"/>
    </row>
    <row r="68" spans="1:3" x14ac:dyDescent="0.25">
      <c r="A68" s="233">
        <v>60</v>
      </c>
      <c r="B68" s="167" t="s">
        <v>158</v>
      </c>
      <c r="C68" s="253"/>
    </row>
    <row r="69" spans="1:3" x14ac:dyDescent="0.25">
      <c r="A69" s="233">
        <v>61</v>
      </c>
      <c r="B69" s="167" t="s">
        <v>159</v>
      </c>
      <c r="C69" s="253"/>
    </row>
    <row r="70" spans="1:3" x14ac:dyDescent="0.25">
      <c r="A70" s="233">
        <v>62</v>
      </c>
      <c r="B70" s="167" t="s">
        <v>160</v>
      </c>
      <c r="C70" s="253"/>
    </row>
    <row r="71" spans="1:3" x14ac:dyDescent="0.25">
      <c r="A71" s="233">
        <v>63</v>
      </c>
      <c r="B71" s="167" t="s">
        <v>161</v>
      </c>
      <c r="C71" s="253"/>
    </row>
    <row r="72" spans="1:3" x14ac:dyDescent="0.25">
      <c r="A72" s="233">
        <v>64</v>
      </c>
      <c r="B72" s="167" t="s">
        <v>162</v>
      </c>
      <c r="C72" s="253"/>
    </row>
    <row r="73" spans="1:3" x14ac:dyDescent="0.25">
      <c r="A73" s="233">
        <v>65</v>
      </c>
      <c r="B73" s="167" t="s">
        <v>163</v>
      </c>
      <c r="C73" s="253"/>
    </row>
    <row r="74" spans="1:3" x14ac:dyDescent="0.25">
      <c r="A74" s="233">
        <v>66</v>
      </c>
      <c r="B74" s="167" t="s">
        <v>164</v>
      </c>
      <c r="C74" s="253"/>
    </row>
    <row r="75" spans="1:3" x14ac:dyDescent="0.25">
      <c r="A75" s="233">
        <v>67</v>
      </c>
      <c r="B75" s="167" t="s">
        <v>165</v>
      </c>
      <c r="C75" s="253"/>
    </row>
    <row r="76" spans="1:3" x14ac:dyDescent="0.25">
      <c r="A76" s="233">
        <v>68</v>
      </c>
      <c r="B76" s="167" t="s">
        <v>166</v>
      </c>
      <c r="C76" s="253"/>
    </row>
    <row r="77" spans="1:3" x14ac:dyDescent="0.25">
      <c r="A77" s="233">
        <v>69</v>
      </c>
      <c r="B77" s="167" t="s">
        <v>167</v>
      </c>
      <c r="C77" s="253"/>
    </row>
    <row r="78" spans="1:3" x14ac:dyDescent="0.25">
      <c r="A78" s="233">
        <v>70</v>
      </c>
      <c r="B78" s="167" t="s">
        <v>168</v>
      </c>
      <c r="C78" s="253"/>
    </row>
    <row r="79" spans="1:3" x14ac:dyDescent="0.25">
      <c r="A79" s="233">
        <v>71</v>
      </c>
      <c r="B79" s="167" t="s">
        <v>169</v>
      </c>
      <c r="C79" s="253"/>
    </row>
    <row r="80" spans="1:3" x14ac:dyDescent="0.25">
      <c r="A80" s="233">
        <v>72</v>
      </c>
      <c r="B80" s="167" t="s">
        <v>170</v>
      </c>
      <c r="C80" s="253"/>
    </row>
    <row r="81" spans="1:3" x14ac:dyDescent="0.25">
      <c r="A81" s="233">
        <v>73</v>
      </c>
      <c r="B81" s="167" t="s">
        <v>171</v>
      </c>
      <c r="C81" s="253"/>
    </row>
    <row r="82" spans="1:3" x14ac:dyDescent="0.25">
      <c r="A82" s="233">
        <v>74</v>
      </c>
      <c r="B82" s="167" t="s">
        <v>172</v>
      </c>
      <c r="C82" s="253"/>
    </row>
    <row r="83" spans="1:3" x14ac:dyDescent="0.25">
      <c r="A83" s="233">
        <v>75</v>
      </c>
      <c r="B83" s="167" t="s">
        <v>173</v>
      </c>
      <c r="C83" s="253"/>
    </row>
    <row r="84" spans="1:3" x14ac:dyDescent="0.25">
      <c r="A84" s="233">
        <v>76</v>
      </c>
      <c r="B84" s="167" t="s">
        <v>174</v>
      </c>
      <c r="C84" s="253"/>
    </row>
    <row r="85" spans="1:3" x14ac:dyDescent="0.25">
      <c r="A85" s="233">
        <v>77</v>
      </c>
      <c r="B85" s="167" t="s">
        <v>175</v>
      </c>
      <c r="C85" s="253"/>
    </row>
    <row r="86" spans="1:3" x14ac:dyDescent="0.25">
      <c r="A86" s="233">
        <v>78</v>
      </c>
      <c r="B86" s="167" t="s">
        <v>176</v>
      </c>
      <c r="C86" s="253"/>
    </row>
    <row r="87" spans="1:3" x14ac:dyDescent="0.25">
      <c r="A87" s="233">
        <v>79</v>
      </c>
      <c r="B87" s="167" t="s">
        <v>177</v>
      </c>
      <c r="C87" s="253"/>
    </row>
    <row r="88" spans="1:3" x14ac:dyDescent="0.25">
      <c r="A88" s="233">
        <v>80</v>
      </c>
      <c r="B88" s="167" t="s">
        <v>178</v>
      </c>
      <c r="C88" s="253"/>
    </row>
    <row r="89" spans="1:3" x14ac:dyDescent="0.25">
      <c r="A89" s="233">
        <v>81</v>
      </c>
      <c r="B89" s="167" t="s">
        <v>179</v>
      </c>
      <c r="C89" s="253"/>
    </row>
    <row r="90" spans="1:3" x14ac:dyDescent="0.25">
      <c r="A90" s="233">
        <v>82</v>
      </c>
      <c r="B90" s="167" t="s">
        <v>180</v>
      </c>
      <c r="C90" s="253"/>
    </row>
    <row r="91" spans="1:3" x14ac:dyDescent="0.25">
      <c r="A91" s="233">
        <v>83</v>
      </c>
      <c r="B91" s="167" t="s">
        <v>181</v>
      </c>
      <c r="C91" s="253"/>
    </row>
    <row r="92" spans="1:3" x14ac:dyDescent="0.25">
      <c r="A92" s="233">
        <v>84</v>
      </c>
      <c r="B92" s="167" t="s">
        <v>182</v>
      </c>
      <c r="C92" s="253"/>
    </row>
    <row r="93" spans="1:3" x14ac:dyDescent="0.25">
      <c r="A93" s="233">
        <v>85</v>
      </c>
      <c r="B93" s="167" t="s">
        <v>183</v>
      </c>
      <c r="C93" s="253"/>
    </row>
    <row r="94" spans="1:3" x14ac:dyDescent="0.25">
      <c r="A94" s="233">
        <v>86</v>
      </c>
      <c r="B94" s="167" t="s">
        <v>184</v>
      </c>
      <c r="C94" s="253"/>
    </row>
    <row r="95" spans="1:3" x14ac:dyDescent="0.25">
      <c r="A95" s="233">
        <v>87</v>
      </c>
      <c r="B95" s="167" t="s">
        <v>185</v>
      </c>
      <c r="C95" s="253"/>
    </row>
    <row r="96" spans="1:3" x14ac:dyDescent="0.25">
      <c r="A96" s="233">
        <v>88</v>
      </c>
      <c r="B96" s="167" t="s">
        <v>186</v>
      </c>
      <c r="C96" s="253"/>
    </row>
    <row r="97" spans="1:3" x14ac:dyDescent="0.25">
      <c r="A97" s="233">
        <v>89</v>
      </c>
      <c r="B97" s="167" t="s">
        <v>187</v>
      </c>
      <c r="C97" s="253"/>
    </row>
    <row r="98" spans="1:3" x14ac:dyDescent="0.25">
      <c r="A98" s="233">
        <v>90</v>
      </c>
      <c r="B98" s="167" t="s">
        <v>188</v>
      </c>
      <c r="C98" s="253"/>
    </row>
    <row r="99" spans="1:3" x14ac:dyDescent="0.25">
      <c r="A99" s="233">
        <v>91</v>
      </c>
      <c r="B99" s="167" t="s">
        <v>189</v>
      </c>
      <c r="C99" s="253"/>
    </row>
    <row r="100" spans="1:3" x14ac:dyDescent="0.25">
      <c r="A100" s="233">
        <v>92</v>
      </c>
      <c r="B100" s="167" t="s">
        <v>190</v>
      </c>
      <c r="C100" s="253"/>
    </row>
    <row r="101" spans="1:3" x14ac:dyDescent="0.25">
      <c r="A101" s="233">
        <v>93</v>
      </c>
      <c r="B101" s="167" t="s">
        <v>191</v>
      </c>
      <c r="C101" s="253"/>
    </row>
    <row r="102" spans="1:3" x14ac:dyDescent="0.25">
      <c r="A102" s="233">
        <v>94</v>
      </c>
      <c r="B102" s="167" t="s">
        <v>192</v>
      </c>
      <c r="C102" s="253"/>
    </row>
    <row r="103" spans="1:3" x14ac:dyDescent="0.25">
      <c r="A103" s="233">
        <v>95</v>
      </c>
      <c r="B103" s="167" t="s">
        <v>193</v>
      </c>
      <c r="C103" s="253"/>
    </row>
    <row r="104" spans="1:3" x14ac:dyDescent="0.25">
      <c r="A104" s="233">
        <v>96</v>
      </c>
      <c r="B104" s="167" t="s">
        <v>194</v>
      </c>
      <c r="C104" s="253"/>
    </row>
    <row r="105" spans="1:3" x14ac:dyDescent="0.25">
      <c r="A105" s="233">
        <v>97</v>
      </c>
      <c r="B105" s="167" t="s">
        <v>195</v>
      </c>
      <c r="C105" s="253"/>
    </row>
    <row r="106" spans="1:3" x14ac:dyDescent="0.25">
      <c r="A106" s="233">
        <v>98</v>
      </c>
      <c r="B106" s="167" t="s">
        <v>196</v>
      </c>
      <c r="C106" s="253"/>
    </row>
    <row r="107" spans="1:3" x14ac:dyDescent="0.25">
      <c r="A107" s="233">
        <v>99</v>
      </c>
      <c r="B107" s="167" t="s">
        <v>197</v>
      </c>
      <c r="C107" s="253"/>
    </row>
    <row r="108" spans="1:3" x14ac:dyDescent="0.25">
      <c r="A108" s="233">
        <v>100</v>
      </c>
      <c r="B108" s="167" t="s">
        <v>198</v>
      </c>
      <c r="C108" s="253"/>
    </row>
    <row r="109" spans="1:3" x14ac:dyDescent="0.25">
      <c r="A109" s="233">
        <v>101</v>
      </c>
      <c r="B109" s="167" t="s">
        <v>199</v>
      </c>
      <c r="C109" s="253"/>
    </row>
    <row r="110" spans="1:3" x14ac:dyDescent="0.25">
      <c r="A110" s="233">
        <v>102</v>
      </c>
      <c r="B110" s="167" t="s">
        <v>200</v>
      </c>
      <c r="C110" s="253"/>
    </row>
    <row r="111" spans="1:3" x14ac:dyDescent="0.25">
      <c r="A111" s="233">
        <v>103</v>
      </c>
      <c r="B111" s="167" t="s">
        <v>201</v>
      </c>
      <c r="C111" s="253"/>
    </row>
    <row r="112" spans="1:3" x14ac:dyDescent="0.25">
      <c r="A112" s="233">
        <v>104</v>
      </c>
      <c r="B112" s="167" t="s">
        <v>202</v>
      </c>
      <c r="C112" s="253"/>
    </row>
    <row r="113" spans="1:3" x14ac:dyDescent="0.25">
      <c r="A113" s="233">
        <v>105</v>
      </c>
      <c r="B113" s="167" t="s">
        <v>203</v>
      </c>
      <c r="C113" s="253"/>
    </row>
    <row r="114" spans="1:3" x14ac:dyDescent="0.25">
      <c r="A114" s="233">
        <v>106</v>
      </c>
      <c r="B114" s="167" t="s">
        <v>204</v>
      </c>
      <c r="C114" s="253"/>
    </row>
    <row r="115" spans="1:3" x14ac:dyDescent="0.25">
      <c r="A115" s="233">
        <v>107</v>
      </c>
      <c r="B115" s="167" t="s">
        <v>205</v>
      </c>
      <c r="C115" s="253"/>
    </row>
    <row r="116" spans="1:3" x14ac:dyDescent="0.25">
      <c r="A116" s="233">
        <v>108</v>
      </c>
      <c r="B116" s="167" t="s">
        <v>206</v>
      </c>
      <c r="C116" s="253"/>
    </row>
    <row r="117" spans="1:3" x14ac:dyDescent="0.25">
      <c r="A117" s="233">
        <v>109</v>
      </c>
      <c r="B117" s="167" t="s">
        <v>207</v>
      </c>
      <c r="C117" s="253"/>
    </row>
    <row r="118" spans="1:3" x14ac:dyDescent="0.25">
      <c r="A118" s="233">
        <v>110</v>
      </c>
      <c r="B118" s="167" t="s">
        <v>208</v>
      </c>
      <c r="C118" s="253"/>
    </row>
    <row r="119" spans="1:3" x14ac:dyDescent="0.25">
      <c r="A119" s="233">
        <v>111</v>
      </c>
      <c r="B119" s="167" t="s">
        <v>209</v>
      </c>
      <c r="C119" s="253"/>
    </row>
    <row r="120" spans="1:3" x14ac:dyDescent="0.25">
      <c r="A120" s="233">
        <v>112</v>
      </c>
      <c r="B120" s="167" t="s">
        <v>210</v>
      </c>
      <c r="C120" s="253"/>
    </row>
    <row r="121" spans="1:3" x14ac:dyDescent="0.25">
      <c r="A121" s="233">
        <v>113</v>
      </c>
      <c r="B121" s="167" t="s">
        <v>211</v>
      </c>
      <c r="C121" s="253"/>
    </row>
    <row r="122" spans="1:3" x14ac:dyDescent="0.25">
      <c r="A122" s="233">
        <v>114</v>
      </c>
      <c r="B122" s="167" t="s">
        <v>212</v>
      </c>
      <c r="C122" s="253"/>
    </row>
    <row r="123" spans="1:3" x14ac:dyDescent="0.25">
      <c r="A123" s="233">
        <v>115</v>
      </c>
      <c r="B123" s="167" t="s">
        <v>213</v>
      </c>
      <c r="C123" s="253"/>
    </row>
    <row r="124" spans="1:3" x14ac:dyDescent="0.25">
      <c r="A124" s="233">
        <v>116</v>
      </c>
      <c r="B124" s="167" t="s">
        <v>214</v>
      </c>
      <c r="C124" s="253"/>
    </row>
    <row r="125" spans="1:3" x14ac:dyDescent="0.25">
      <c r="A125" s="233">
        <v>117</v>
      </c>
      <c r="B125" s="167" t="s">
        <v>215</v>
      </c>
      <c r="C125" s="253"/>
    </row>
    <row r="126" spans="1:3" x14ac:dyDescent="0.25">
      <c r="A126" s="233">
        <v>118</v>
      </c>
      <c r="B126" s="167" t="s">
        <v>216</v>
      </c>
      <c r="C126" s="253"/>
    </row>
    <row r="127" spans="1:3" x14ac:dyDescent="0.25">
      <c r="A127" s="233">
        <v>119</v>
      </c>
      <c r="B127" s="167" t="s">
        <v>217</v>
      </c>
      <c r="C127" s="253"/>
    </row>
    <row r="128" spans="1:3" x14ac:dyDescent="0.25">
      <c r="A128" s="233">
        <v>120</v>
      </c>
      <c r="B128" s="167" t="s">
        <v>218</v>
      </c>
      <c r="C128" s="253"/>
    </row>
    <row r="129" spans="1:3" x14ac:dyDescent="0.25">
      <c r="A129" s="233">
        <v>121</v>
      </c>
      <c r="B129" s="167" t="s">
        <v>219</v>
      </c>
      <c r="C129" s="253"/>
    </row>
    <row r="130" spans="1:3" x14ac:dyDescent="0.25">
      <c r="A130" s="233">
        <v>122</v>
      </c>
      <c r="B130" s="167" t="s">
        <v>220</v>
      </c>
      <c r="C130" s="253"/>
    </row>
    <row r="131" spans="1:3" x14ac:dyDescent="0.25">
      <c r="A131" s="233">
        <v>123</v>
      </c>
      <c r="B131" s="167" t="s">
        <v>221</v>
      </c>
      <c r="C131" s="253"/>
    </row>
    <row r="132" spans="1:3" x14ac:dyDescent="0.25">
      <c r="A132" s="233">
        <v>124</v>
      </c>
      <c r="B132" s="167" t="s">
        <v>222</v>
      </c>
      <c r="C132" s="253"/>
    </row>
    <row r="133" spans="1:3" x14ac:dyDescent="0.25">
      <c r="A133" s="233">
        <v>125</v>
      </c>
      <c r="B133" s="167" t="s">
        <v>223</v>
      </c>
      <c r="C133" s="253"/>
    </row>
    <row r="134" spans="1:3" x14ac:dyDescent="0.25">
      <c r="A134" s="233">
        <v>126</v>
      </c>
      <c r="B134" s="167" t="s">
        <v>224</v>
      </c>
      <c r="C134" s="253"/>
    </row>
    <row r="135" spans="1:3" x14ac:dyDescent="0.25">
      <c r="A135" s="233">
        <v>127</v>
      </c>
      <c r="B135" s="167" t="s">
        <v>225</v>
      </c>
      <c r="C135" s="253"/>
    </row>
    <row r="136" spans="1:3" x14ac:dyDescent="0.25">
      <c r="A136" s="233">
        <v>128</v>
      </c>
      <c r="B136" s="167" t="s">
        <v>226</v>
      </c>
      <c r="C136" s="253"/>
    </row>
    <row r="137" spans="1:3" x14ac:dyDescent="0.25">
      <c r="A137" s="233">
        <v>129</v>
      </c>
      <c r="B137" s="167" t="s">
        <v>227</v>
      </c>
      <c r="C137" s="253"/>
    </row>
    <row r="138" spans="1:3" x14ac:dyDescent="0.25">
      <c r="A138" s="233">
        <v>130</v>
      </c>
      <c r="B138" s="167" t="s">
        <v>228</v>
      </c>
      <c r="C138" s="253"/>
    </row>
    <row r="139" spans="1:3" x14ac:dyDescent="0.25">
      <c r="A139" s="233">
        <v>131</v>
      </c>
      <c r="B139" s="167" t="s">
        <v>229</v>
      </c>
      <c r="C139" s="253"/>
    </row>
    <row r="140" spans="1:3" x14ac:dyDescent="0.25">
      <c r="A140" s="233">
        <v>132</v>
      </c>
      <c r="B140" s="167" t="s">
        <v>230</v>
      </c>
      <c r="C140" s="253"/>
    </row>
    <row r="141" spans="1:3" x14ac:dyDescent="0.25">
      <c r="A141" s="233">
        <v>133</v>
      </c>
      <c r="B141" s="167" t="s">
        <v>231</v>
      </c>
      <c r="C141" s="253"/>
    </row>
    <row r="142" spans="1:3" x14ac:dyDescent="0.25">
      <c r="A142" s="233">
        <v>134</v>
      </c>
      <c r="B142" s="167" t="s">
        <v>232</v>
      </c>
      <c r="C142" s="253"/>
    </row>
    <row r="143" spans="1:3" x14ac:dyDescent="0.25">
      <c r="A143" s="233">
        <v>135</v>
      </c>
      <c r="B143" s="167" t="s">
        <v>233</v>
      </c>
      <c r="C143" s="253"/>
    </row>
    <row r="144" spans="1:3" x14ac:dyDescent="0.25">
      <c r="A144" s="233">
        <v>136</v>
      </c>
      <c r="B144" s="167" t="s">
        <v>234</v>
      </c>
      <c r="C144" s="253"/>
    </row>
    <row r="145" spans="1:3" x14ac:dyDescent="0.25">
      <c r="A145" s="233">
        <v>137</v>
      </c>
      <c r="B145" s="167" t="s">
        <v>235</v>
      </c>
      <c r="C145" s="253"/>
    </row>
    <row r="146" spans="1:3" x14ac:dyDescent="0.25">
      <c r="A146" s="233">
        <v>138</v>
      </c>
      <c r="B146" s="167" t="s">
        <v>236</v>
      </c>
      <c r="C146" s="253"/>
    </row>
    <row r="147" spans="1:3" x14ac:dyDescent="0.25">
      <c r="A147" s="233">
        <v>139</v>
      </c>
      <c r="B147" s="167" t="s">
        <v>237</v>
      </c>
      <c r="C147" s="253"/>
    </row>
    <row r="148" spans="1:3" x14ac:dyDescent="0.25">
      <c r="A148" s="233">
        <v>140</v>
      </c>
      <c r="B148" s="167" t="s">
        <v>238</v>
      </c>
      <c r="C148" s="253"/>
    </row>
    <row r="149" spans="1:3" x14ac:dyDescent="0.25">
      <c r="A149" s="233">
        <v>141</v>
      </c>
      <c r="B149" s="167" t="s">
        <v>239</v>
      </c>
      <c r="C149" s="253"/>
    </row>
    <row r="150" spans="1:3" x14ac:dyDescent="0.25">
      <c r="A150" s="233">
        <v>142</v>
      </c>
      <c r="B150" s="167" t="s">
        <v>240</v>
      </c>
      <c r="C150" s="253"/>
    </row>
    <row r="151" spans="1:3" x14ac:dyDescent="0.25">
      <c r="A151" s="233">
        <v>143</v>
      </c>
      <c r="B151" s="167" t="s">
        <v>241</v>
      </c>
      <c r="C151" s="253"/>
    </row>
    <row r="152" spans="1:3" x14ac:dyDescent="0.25">
      <c r="A152" s="233">
        <v>144</v>
      </c>
      <c r="B152" s="167" t="s">
        <v>242</v>
      </c>
      <c r="C152" s="253"/>
    </row>
    <row r="153" spans="1:3" x14ac:dyDescent="0.25">
      <c r="A153" s="233">
        <v>145</v>
      </c>
      <c r="B153" s="167" t="s">
        <v>243</v>
      </c>
      <c r="C153" s="253"/>
    </row>
    <row r="154" spans="1:3" x14ac:dyDescent="0.25">
      <c r="A154" s="233">
        <v>146</v>
      </c>
      <c r="B154" s="167" t="s">
        <v>244</v>
      </c>
      <c r="C154" s="253"/>
    </row>
    <row r="155" spans="1:3" x14ac:dyDescent="0.25">
      <c r="A155" s="233">
        <v>147</v>
      </c>
      <c r="B155" s="167" t="s">
        <v>245</v>
      </c>
      <c r="C155" s="253"/>
    </row>
    <row r="156" spans="1:3" x14ac:dyDescent="0.25">
      <c r="A156" s="233">
        <v>148</v>
      </c>
      <c r="B156" s="167" t="s">
        <v>246</v>
      </c>
      <c r="C156" s="253"/>
    </row>
    <row r="157" spans="1:3" x14ac:dyDescent="0.25">
      <c r="A157" s="233">
        <v>149</v>
      </c>
      <c r="B157" s="167" t="s">
        <v>247</v>
      </c>
      <c r="C157" s="253"/>
    </row>
    <row r="158" spans="1:3" x14ac:dyDescent="0.25">
      <c r="A158" s="233">
        <v>150</v>
      </c>
      <c r="B158" s="167" t="s">
        <v>248</v>
      </c>
      <c r="C158" s="253"/>
    </row>
    <row r="159" spans="1:3" x14ac:dyDescent="0.25">
      <c r="A159" s="233">
        <v>151</v>
      </c>
      <c r="B159" s="167" t="s">
        <v>249</v>
      </c>
      <c r="C159" s="253"/>
    </row>
    <row r="160" spans="1:3" x14ac:dyDescent="0.25">
      <c r="A160" s="233">
        <v>152</v>
      </c>
      <c r="B160" s="167" t="s">
        <v>250</v>
      </c>
      <c r="C160" s="253"/>
    </row>
    <row r="161" spans="1:3" x14ac:dyDescent="0.25">
      <c r="A161" s="233">
        <v>153</v>
      </c>
      <c r="B161" s="167" t="s">
        <v>251</v>
      </c>
      <c r="C161" s="253"/>
    </row>
    <row r="162" spans="1:3" x14ac:dyDescent="0.25">
      <c r="A162" s="233">
        <v>154</v>
      </c>
      <c r="B162" s="167" t="s">
        <v>252</v>
      </c>
      <c r="C162" s="253"/>
    </row>
    <row r="163" spans="1:3" x14ac:dyDescent="0.25">
      <c r="A163" s="233">
        <v>155</v>
      </c>
      <c r="B163" s="167" t="s">
        <v>253</v>
      </c>
      <c r="C163" s="253"/>
    </row>
    <row r="164" spans="1:3" x14ac:dyDescent="0.25">
      <c r="A164" s="233">
        <v>156</v>
      </c>
      <c r="B164" s="167" t="s">
        <v>254</v>
      </c>
      <c r="C164" s="253"/>
    </row>
    <row r="165" spans="1:3" x14ac:dyDescent="0.25">
      <c r="A165" s="233">
        <v>157</v>
      </c>
      <c r="B165" s="167" t="s">
        <v>255</v>
      </c>
      <c r="C165" s="253"/>
    </row>
    <row r="166" spans="1:3" x14ac:dyDescent="0.25">
      <c r="A166" s="233">
        <v>158</v>
      </c>
      <c r="B166" s="167" t="s">
        <v>256</v>
      </c>
      <c r="C166" s="253"/>
    </row>
    <row r="167" spans="1:3" x14ac:dyDescent="0.25">
      <c r="A167" s="233">
        <v>159</v>
      </c>
      <c r="B167" s="167" t="s">
        <v>257</v>
      </c>
      <c r="C167" s="253"/>
    </row>
    <row r="168" spans="1:3" x14ac:dyDescent="0.25">
      <c r="A168" s="233">
        <v>160</v>
      </c>
      <c r="B168" s="167" t="s">
        <v>258</v>
      </c>
      <c r="C168" s="253"/>
    </row>
    <row r="169" spans="1:3" x14ac:dyDescent="0.25">
      <c r="A169" s="233">
        <v>161</v>
      </c>
      <c r="B169" s="167" t="s">
        <v>259</v>
      </c>
      <c r="C169" s="253"/>
    </row>
    <row r="170" spans="1:3" x14ac:dyDescent="0.25">
      <c r="A170" s="233">
        <v>162</v>
      </c>
      <c r="B170" s="167" t="s">
        <v>260</v>
      </c>
      <c r="C170" s="253"/>
    </row>
    <row r="171" spans="1:3" x14ac:dyDescent="0.25">
      <c r="A171" s="233">
        <v>163</v>
      </c>
      <c r="B171" s="167" t="s">
        <v>261</v>
      </c>
      <c r="C171" s="253"/>
    </row>
    <row r="172" spans="1:3" x14ac:dyDescent="0.25">
      <c r="A172" s="233">
        <v>164</v>
      </c>
      <c r="B172" s="167" t="s">
        <v>262</v>
      </c>
      <c r="C172" s="253"/>
    </row>
    <row r="173" spans="1:3" x14ac:dyDescent="0.25">
      <c r="A173" s="233">
        <v>165</v>
      </c>
      <c r="B173" s="167" t="s">
        <v>263</v>
      </c>
      <c r="C173" s="253"/>
    </row>
    <row r="174" spans="1:3" x14ac:dyDescent="0.25">
      <c r="A174" s="233">
        <v>166</v>
      </c>
      <c r="B174" s="167" t="s">
        <v>264</v>
      </c>
      <c r="C174" s="253"/>
    </row>
    <row r="175" spans="1:3" x14ac:dyDescent="0.25">
      <c r="A175" s="233">
        <v>167</v>
      </c>
      <c r="B175" s="167" t="s">
        <v>265</v>
      </c>
      <c r="C175" s="253"/>
    </row>
    <row r="176" spans="1:3" x14ac:dyDescent="0.25">
      <c r="A176" s="233">
        <v>168</v>
      </c>
      <c r="B176" s="167" t="s">
        <v>266</v>
      </c>
      <c r="C176" s="253"/>
    </row>
    <row r="177" spans="1:3" x14ac:dyDescent="0.25">
      <c r="A177" s="233">
        <v>169</v>
      </c>
      <c r="B177" s="167" t="s">
        <v>267</v>
      </c>
      <c r="C177" s="253"/>
    </row>
    <row r="178" spans="1:3" x14ac:dyDescent="0.25">
      <c r="A178" s="233">
        <v>170</v>
      </c>
      <c r="B178" s="167" t="s">
        <v>268</v>
      </c>
      <c r="C178" s="253"/>
    </row>
    <row r="179" spans="1:3" x14ac:dyDescent="0.25">
      <c r="A179" s="233">
        <v>171</v>
      </c>
      <c r="B179" s="167" t="s">
        <v>269</v>
      </c>
      <c r="C179" s="253"/>
    </row>
    <row r="180" spans="1:3" x14ac:dyDescent="0.25">
      <c r="A180" s="233">
        <v>172</v>
      </c>
      <c r="B180" s="167" t="s">
        <v>270</v>
      </c>
      <c r="C180" s="253"/>
    </row>
    <row r="181" spans="1:3" x14ac:dyDescent="0.25">
      <c r="A181" s="233">
        <v>173</v>
      </c>
      <c r="B181" s="167" t="s">
        <v>271</v>
      </c>
      <c r="C181" s="253"/>
    </row>
    <row r="182" spans="1:3" x14ac:dyDescent="0.25">
      <c r="A182" s="233">
        <v>174</v>
      </c>
      <c r="B182" s="167" t="s">
        <v>272</v>
      </c>
      <c r="C182" s="253"/>
    </row>
    <row r="183" spans="1:3" x14ac:dyDescent="0.25">
      <c r="A183" s="233">
        <v>175</v>
      </c>
      <c r="B183" s="167" t="s">
        <v>273</v>
      </c>
      <c r="C183" s="253"/>
    </row>
    <row r="184" spans="1:3" x14ac:dyDescent="0.25">
      <c r="A184" s="233">
        <v>176</v>
      </c>
      <c r="B184" s="167" t="s">
        <v>274</v>
      </c>
      <c r="C184" s="253"/>
    </row>
    <row r="185" spans="1:3" x14ac:dyDescent="0.25">
      <c r="A185" s="233">
        <v>177</v>
      </c>
      <c r="B185" s="167" t="s">
        <v>275</v>
      </c>
      <c r="C185" s="253"/>
    </row>
    <row r="186" spans="1:3" x14ac:dyDescent="0.25">
      <c r="A186" s="233">
        <v>178</v>
      </c>
      <c r="B186" s="167" t="s">
        <v>276</v>
      </c>
      <c r="C186" s="253"/>
    </row>
    <row r="187" spans="1:3" x14ac:dyDescent="0.25">
      <c r="A187" s="233">
        <v>179</v>
      </c>
      <c r="B187" s="167" t="s">
        <v>277</v>
      </c>
      <c r="C187" s="253"/>
    </row>
    <row r="188" spans="1:3" x14ac:dyDescent="0.25">
      <c r="A188" s="233">
        <v>180</v>
      </c>
      <c r="B188" s="167" t="s">
        <v>278</v>
      </c>
      <c r="C188" s="253"/>
    </row>
    <row r="189" spans="1:3" x14ac:dyDescent="0.25">
      <c r="A189" s="233">
        <v>181</v>
      </c>
      <c r="B189" s="167" t="s">
        <v>279</v>
      </c>
      <c r="C189" s="253"/>
    </row>
    <row r="190" spans="1:3" x14ac:dyDescent="0.25">
      <c r="A190" s="233">
        <v>182</v>
      </c>
      <c r="B190" s="167" t="s">
        <v>280</v>
      </c>
      <c r="C190" s="253"/>
    </row>
    <row r="191" spans="1:3" x14ac:dyDescent="0.25">
      <c r="A191" s="233">
        <v>183</v>
      </c>
      <c r="B191" s="167" t="s">
        <v>281</v>
      </c>
      <c r="C191" s="253"/>
    </row>
    <row r="192" spans="1:3" x14ac:dyDescent="0.25">
      <c r="A192" s="233">
        <v>184</v>
      </c>
      <c r="B192" s="167" t="s">
        <v>282</v>
      </c>
      <c r="C192" s="253"/>
    </row>
    <row r="193" spans="1:3" x14ac:dyDescent="0.25">
      <c r="A193" s="233">
        <v>185</v>
      </c>
      <c r="B193" s="167" t="s">
        <v>283</v>
      </c>
      <c r="C193" s="253"/>
    </row>
    <row r="194" spans="1:3" x14ac:dyDescent="0.25">
      <c r="A194" s="233">
        <v>186</v>
      </c>
      <c r="B194" s="167" t="s">
        <v>284</v>
      </c>
      <c r="C194" s="253"/>
    </row>
    <row r="195" spans="1:3" x14ac:dyDescent="0.25">
      <c r="A195" s="233">
        <v>187</v>
      </c>
      <c r="B195" s="167" t="s">
        <v>285</v>
      </c>
      <c r="C195" s="253"/>
    </row>
    <row r="196" spans="1:3" x14ac:dyDescent="0.25">
      <c r="A196" s="233">
        <v>188</v>
      </c>
      <c r="B196" s="167" t="s">
        <v>286</v>
      </c>
      <c r="C196" s="253"/>
    </row>
    <row r="197" spans="1:3" x14ac:dyDescent="0.25">
      <c r="A197" s="233">
        <v>189</v>
      </c>
      <c r="B197" s="167" t="s">
        <v>287</v>
      </c>
      <c r="C197" s="253"/>
    </row>
    <row r="198" spans="1:3" x14ac:dyDescent="0.25">
      <c r="A198" s="233">
        <v>190</v>
      </c>
      <c r="B198" s="167" t="s">
        <v>288</v>
      </c>
      <c r="C198" s="253"/>
    </row>
    <row r="199" spans="1:3" x14ac:dyDescent="0.25">
      <c r="A199" s="233">
        <v>191</v>
      </c>
      <c r="B199" s="167" t="s">
        <v>289</v>
      </c>
      <c r="C199" s="253"/>
    </row>
    <row r="200" spans="1:3" x14ac:dyDescent="0.25">
      <c r="A200" s="233">
        <v>192</v>
      </c>
      <c r="B200" s="167" t="s">
        <v>290</v>
      </c>
      <c r="C200" s="253"/>
    </row>
    <row r="201" spans="1:3" x14ac:dyDescent="0.25">
      <c r="A201" s="233">
        <v>193</v>
      </c>
      <c r="B201" s="167" t="s">
        <v>291</v>
      </c>
      <c r="C201" s="253"/>
    </row>
    <row r="202" spans="1:3" x14ac:dyDescent="0.25">
      <c r="A202" s="233">
        <v>194</v>
      </c>
      <c r="B202" s="167" t="s">
        <v>292</v>
      </c>
      <c r="C202" s="253"/>
    </row>
    <row r="203" spans="1:3" x14ac:dyDescent="0.25">
      <c r="A203" s="233">
        <v>195</v>
      </c>
      <c r="B203" s="167" t="s">
        <v>293</v>
      </c>
      <c r="C203" s="253"/>
    </row>
    <row r="204" spans="1:3" x14ac:dyDescent="0.25">
      <c r="A204" s="233">
        <v>196</v>
      </c>
      <c r="B204" s="167" t="s">
        <v>294</v>
      </c>
      <c r="C204" s="253"/>
    </row>
    <row r="205" spans="1:3" x14ac:dyDescent="0.25">
      <c r="A205" s="233">
        <v>197</v>
      </c>
      <c r="B205" s="167" t="s">
        <v>295</v>
      </c>
      <c r="C205" s="253"/>
    </row>
    <row r="206" spans="1:3" x14ac:dyDescent="0.25">
      <c r="A206" s="233">
        <v>198</v>
      </c>
      <c r="B206" s="167" t="s">
        <v>296</v>
      </c>
      <c r="C206" s="253"/>
    </row>
    <row r="207" spans="1:3" x14ac:dyDescent="0.25">
      <c r="A207" s="233">
        <v>199</v>
      </c>
      <c r="B207" s="167" t="s">
        <v>297</v>
      </c>
      <c r="C207" s="253"/>
    </row>
    <row r="208" spans="1:3" x14ac:dyDescent="0.25">
      <c r="A208" s="233">
        <v>200</v>
      </c>
      <c r="B208" s="167" t="s">
        <v>298</v>
      </c>
      <c r="C208" s="253"/>
    </row>
    <row r="209" spans="1:3" x14ac:dyDescent="0.25">
      <c r="A209" s="233">
        <v>201</v>
      </c>
      <c r="B209" s="167" t="s">
        <v>299</v>
      </c>
      <c r="C209" s="253"/>
    </row>
    <row r="210" spans="1:3" x14ac:dyDescent="0.25">
      <c r="A210" s="233">
        <v>202</v>
      </c>
      <c r="B210" s="167" t="s">
        <v>300</v>
      </c>
      <c r="C210" s="253"/>
    </row>
    <row r="211" spans="1:3" x14ac:dyDescent="0.25">
      <c r="A211" s="233">
        <v>203</v>
      </c>
      <c r="B211" s="167" t="s">
        <v>301</v>
      </c>
      <c r="C211" s="253"/>
    </row>
    <row r="212" spans="1:3" x14ac:dyDescent="0.25">
      <c r="A212" s="233">
        <v>204</v>
      </c>
      <c r="B212" s="167" t="s">
        <v>302</v>
      </c>
      <c r="C212" s="253"/>
    </row>
    <row r="213" spans="1:3" x14ac:dyDescent="0.25">
      <c r="A213" s="233">
        <v>205</v>
      </c>
      <c r="B213" s="167" t="s">
        <v>303</v>
      </c>
      <c r="C213" s="253"/>
    </row>
    <row r="214" spans="1:3" x14ac:dyDescent="0.25">
      <c r="A214" s="233">
        <v>206</v>
      </c>
      <c r="B214" s="167" t="s">
        <v>304</v>
      </c>
      <c r="C214" s="253"/>
    </row>
    <row r="215" spans="1:3" x14ac:dyDescent="0.25">
      <c r="A215" s="233">
        <v>207</v>
      </c>
      <c r="B215" s="167" t="s">
        <v>305</v>
      </c>
      <c r="C215" s="253"/>
    </row>
    <row r="216" spans="1:3" x14ac:dyDescent="0.25">
      <c r="A216" s="233">
        <v>208</v>
      </c>
      <c r="B216" s="167" t="s">
        <v>306</v>
      </c>
      <c r="C216" s="253"/>
    </row>
    <row r="217" spans="1:3" x14ac:dyDescent="0.25">
      <c r="A217" s="233">
        <v>209</v>
      </c>
      <c r="B217" s="167" t="s">
        <v>307</v>
      </c>
      <c r="C217" s="253"/>
    </row>
    <row r="218" spans="1:3" x14ac:dyDescent="0.25">
      <c r="A218" s="233">
        <v>210</v>
      </c>
      <c r="B218" s="167" t="s">
        <v>308</v>
      </c>
      <c r="C218" s="253"/>
    </row>
    <row r="219" spans="1:3" x14ac:dyDescent="0.25">
      <c r="A219" s="233">
        <v>211</v>
      </c>
      <c r="B219" s="167" t="s">
        <v>309</v>
      </c>
      <c r="C219" s="253"/>
    </row>
    <row r="220" spans="1:3" x14ac:dyDescent="0.25">
      <c r="A220" s="233">
        <v>212</v>
      </c>
      <c r="B220" s="167" t="s">
        <v>310</v>
      </c>
      <c r="C220" s="253"/>
    </row>
    <row r="221" spans="1:3" x14ac:dyDescent="0.25">
      <c r="A221" s="233">
        <v>213</v>
      </c>
      <c r="B221" s="167" t="s">
        <v>311</v>
      </c>
      <c r="C221" s="253"/>
    </row>
    <row r="222" spans="1:3" x14ac:dyDescent="0.25">
      <c r="A222" s="233">
        <v>214</v>
      </c>
      <c r="B222" s="167" t="s">
        <v>312</v>
      </c>
      <c r="C222" s="253"/>
    </row>
    <row r="223" spans="1:3" x14ac:dyDescent="0.25">
      <c r="A223" s="233">
        <v>215</v>
      </c>
      <c r="B223" s="167" t="s">
        <v>313</v>
      </c>
      <c r="C223" s="253"/>
    </row>
    <row r="224" spans="1:3" x14ac:dyDescent="0.25">
      <c r="A224" s="233">
        <v>216</v>
      </c>
      <c r="B224" s="167" t="s">
        <v>314</v>
      </c>
      <c r="C224" s="253"/>
    </row>
    <row r="225" spans="1:3" x14ac:dyDescent="0.25">
      <c r="A225" s="233">
        <v>217</v>
      </c>
      <c r="B225" s="167" t="s">
        <v>315</v>
      </c>
      <c r="C225" s="253"/>
    </row>
    <row r="226" spans="1:3" x14ac:dyDescent="0.25">
      <c r="A226" s="233">
        <v>218</v>
      </c>
      <c r="B226" s="167" t="s">
        <v>316</v>
      </c>
      <c r="C226" s="253"/>
    </row>
    <row r="227" spans="1:3" x14ac:dyDescent="0.25">
      <c r="A227" s="233">
        <v>219</v>
      </c>
      <c r="B227" s="167" t="s">
        <v>317</v>
      </c>
      <c r="C227" s="253"/>
    </row>
    <row r="228" spans="1:3" x14ac:dyDescent="0.25">
      <c r="A228" s="233">
        <v>220</v>
      </c>
      <c r="B228" s="167" t="s">
        <v>318</v>
      </c>
      <c r="C228" s="253"/>
    </row>
    <row r="229" spans="1:3" x14ac:dyDescent="0.25">
      <c r="A229" s="233">
        <v>221</v>
      </c>
      <c r="B229" s="167" t="s">
        <v>319</v>
      </c>
      <c r="C229" s="253"/>
    </row>
    <row r="230" spans="1:3" x14ac:dyDescent="0.25">
      <c r="A230" s="233">
        <v>222</v>
      </c>
      <c r="B230" s="167" t="s">
        <v>320</v>
      </c>
      <c r="C230" s="253"/>
    </row>
    <row r="231" spans="1:3" x14ac:dyDescent="0.25">
      <c r="A231" s="233">
        <v>223</v>
      </c>
      <c r="B231" s="167" t="s">
        <v>321</v>
      </c>
      <c r="C231" s="253"/>
    </row>
    <row r="232" spans="1:3" x14ac:dyDescent="0.25">
      <c r="A232" s="233">
        <v>224</v>
      </c>
      <c r="B232" s="167" t="s">
        <v>322</v>
      </c>
      <c r="C232" s="253"/>
    </row>
    <row r="233" spans="1:3" x14ac:dyDescent="0.25">
      <c r="A233" s="233">
        <v>225</v>
      </c>
      <c r="B233" s="167" t="s">
        <v>323</v>
      </c>
      <c r="C233" s="253"/>
    </row>
    <row r="234" spans="1:3" x14ac:dyDescent="0.25">
      <c r="A234" s="233">
        <v>226</v>
      </c>
      <c r="B234" s="167" t="s">
        <v>324</v>
      </c>
      <c r="C234" s="253"/>
    </row>
    <row r="235" spans="1:3" x14ac:dyDescent="0.25">
      <c r="A235" s="233">
        <v>227</v>
      </c>
      <c r="B235" s="167" t="s">
        <v>325</v>
      </c>
      <c r="C235" s="253"/>
    </row>
    <row r="236" spans="1:3" x14ac:dyDescent="0.25">
      <c r="A236" s="233">
        <v>228</v>
      </c>
      <c r="B236" s="167" t="s">
        <v>326</v>
      </c>
      <c r="C236" s="253"/>
    </row>
    <row r="237" spans="1:3" x14ac:dyDescent="0.25">
      <c r="A237" s="233">
        <v>229</v>
      </c>
      <c r="B237" s="167" t="s">
        <v>327</v>
      </c>
      <c r="C237" s="253"/>
    </row>
    <row r="238" spans="1:3" x14ac:dyDescent="0.25">
      <c r="A238" s="233">
        <v>230</v>
      </c>
      <c r="B238" s="167" t="s">
        <v>328</v>
      </c>
      <c r="C238" s="253"/>
    </row>
    <row r="239" spans="1:3" x14ac:dyDescent="0.25">
      <c r="A239" s="233">
        <v>231</v>
      </c>
      <c r="B239" s="167" t="s">
        <v>329</v>
      </c>
      <c r="C239" s="253"/>
    </row>
    <row r="240" spans="1:3" x14ac:dyDescent="0.25">
      <c r="A240" s="233">
        <v>232</v>
      </c>
      <c r="B240" s="167" t="s">
        <v>330</v>
      </c>
      <c r="C240" s="253"/>
    </row>
    <row r="241" spans="1:3" x14ac:dyDescent="0.25">
      <c r="A241" s="233">
        <v>233</v>
      </c>
      <c r="B241" s="167" t="s">
        <v>331</v>
      </c>
      <c r="C241" s="253"/>
    </row>
    <row r="242" spans="1:3" x14ac:dyDescent="0.25">
      <c r="A242" s="233">
        <v>234</v>
      </c>
      <c r="B242" s="167" t="s">
        <v>332</v>
      </c>
      <c r="C242" s="253"/>
    </row>
    <row r="243" spans="1:3" x14ac:dyDescent="0.25">
      <c r="A243" s="233">
        <v>235</v>
      </c>
      <c r="B243" s="167" t="s">
        <v>333</v>
      </c>
      <c r="C243" s="253"/>
    </row>
    <row r="244" spans="1:3" x14ac:dyDescent="0.25">
      <c r="A244" s="233">
        <v>236</v>
      </c>
      <c r="B244" s="167" t="s">
        <v>334</v>
      </c>
      <c r="C244" s="253"/>
    </row>
    <row r="245" spans="1:3" x14ac:dyDescent="0.25">
      <c r="A245" s="233">
        <v>237</v>
      </c>
      <c r="B245" s="167" t="s">
        <v>335</v>
      </c>
      <c r="C245" s="253"/>
    </row>
    <row r="246" spans="1:3" x14ac:dyDescent="0.25">
      <c r="A246" s="233">
        <v>238</v>
      </c>
      <c r="B246" s="167" t="s">
        <v>336</v>
      </c>
      <c r="C246" s="253"/>
    </row>
    <row r="247" spans="1:3" x14ac:dyDescent="0.25">
      <c r="A247" s="233">
        <v>239</v>
      </c>
      <c r="B247" s="167" t="s">
        <v>337</v>
      </c>
      <c r="C247" s="253"/>
    </row>
    <row r="248" spans="1:3" x14ac:dyDescent="0.25">
      <c r="A248" s="233">
        <v>240</v>
      </c>
      <c r="B248" s="167" t="s">
        <v>338</v>
      </c>
      <c r="C248" s="253"/>
    </row>
    <row r="249" spans="1:3" x14ac:dyDescent="0.25">
      <c r="A249" s="233">
        <v>241</v>
      </c>
      <c r="B249" s="167" t="s">
        <v>339</v>
      </c>
      <c r="C249" s="253"/>
    </row>
    <row r="250" spans="1:3" x14ac:dyDescent="0.25">
      <c r="A250" s="233">
        <v>242</v>
      </c>
      <c r="B250" s="167" t="s">
        <v>340</v>
      </c>
      <c r="C250" s="253"/>
    </row>
    <row r="251" spans="1:3" x14ac:dyDescent="0.25">
      <c r="A251" s="233">
        <v>243</v>
      </c>
      <c r="B251" s="167" t="s">
        <v>341</v>
      </c>
      <c r="C251" s="253"/>
    </row>
    <row r="252" spans="1:3" x14ac:dyDescent="0.25">
      <c r="A252" s="233">
        <v>244</v>
      </c>
      <c r="B252" s="167" t="s">
        <v>342</v>
      </c>
      <c r="C252" s="253"/>
    </row>
    <row r="253" spans="1:3" x14ac:dyDescent="0.25">
      <c r="A253" s="233">
        <v>245</v>
      </c>
      <c r="B253" s="167" t="s">
        <v>343</v>
      </c>
      <c r="C253" s="253"/>
    </row>
    <row r="254" spans="1:3" x14ac:dyDescent="0.25">
      <c r="A254" s="233">
        <v>246</v>
      </c>
      <c r="B254" s="167" t="s">
        <v>344</v>
      </c>
      <c r="C254" s="253"/>
    </row>
    <row r="255" spans="1:3" x14ac:dyDescent="0.25">
      <c r="A255" s="233">
        <v>247</v>
      </c>
      <c r="B255" s="167" t="s">
        <v>345</v>
      </c>
      <c r="C255" s="253"/>
    </row>
    <row r="256" spans="1:3" x14ac:dyDescent="0.25">
      <c r="A256" s="233">
        <v>248</v>
      </c>
      <c r="B256" s="167" t="s">
        <v>346</v>
      </c>
      <c r="C256" s="253"/>
    </row>
    <row r="257" spans="1:6" x14ac:dyDescent="0.25">
      <c r="A257" s="233">
        <v>249</v>
      </c>
      <c r="B257" s="167" t="s">
        <v>347</v>
      </c>
      <c r="C257" s="253"/>
    </row>
    <row r="258" spans="1:6" x14ac:dyDescent="0.25">
      <c r="A258" s="233">
        <v>250</v>
      </c>
      <c r="B258" s="167" t="s">
        <v>348</v>
      </c>
      <c r="C258" s="253"/>
    </row>
    <row r="259" spans="1:6" x14ac:dyDescent="0.25">
      <c r="A259" s="233">
        <v>251</v>
      </c>
      <c r="B259" s="167" t="s">
        <v>49</v>
      </c>
      <c r="C259" s="253"/>
    </row>
    <row r="260" spans="1:6" x14ac:dyDescent="0.25">
      <c r="A260" s="255"/>
      <c r="B260" s="253"/>
      <c r="C260" s="253"/>
    </row>
    <row r="261" spans="1:6" x14ac:dyDescent="0.25">
      <c r="A261" s="256" t="s">
        <v>35</v>
      </c>
      <c r="B261" s="257" t="s">
        <v>12</v>
      </c>
      <c r="C261" s="257"/>
    </row>
    <row r="262" spans="1:6" ht="15.75" x14ac:dyDescent="0.25">
      <c r="A262" s="251" t="s">
        <v>39</v>
      </c>
      <c r="B262" s="252" t="s">
        <v>12</v>
      </c>
    </row>
    <row r="263" spans="1:6" x14ac:dyDescent="0.25">
      <c r="A263" s="233">
        <v>1</v>
      </c>
      <c r="B263" s="258" t="s">
        <v>440</v>
      </c>
      <c r="C263" s="233"/>
      <c r="D263" s="233"/>
      <c r="E263" s="233"/>
      <c r="F263" s="233"/>
    </row>
    <row r="264" spans="1:6" x14ac:dyDescent="0.25">
      <c r="A264" s="233">
        <v>2</v>
      </c>
      <c r="B264" s="19" t="s">
        <v>13</v>
      </c>
    </row>
    <row r="265" spans="1:6" x14ac:dyDescent="0.25">
      <c r="A265" s="233">
        <v>3</v>
      </c>
      <c r="B265" s="19" t="s">
        <v>14</v>
      </c>
    </row>
    <row r="266" spans="1:6" x14ac:dyDescent="0.25">
      <c r="A266" s="233">
        <v>4</v>
      </c>
      <c r="B266" s="19" t="s">
        <v>44</v>
      </c>
    </row>
    <row r="268" spans="1:6" x14ac:dyDescent="0.25">
      <c r="A268" s="256" t="s">
        <v>36</v>
      </c>
      <c r="B268" s="257" t="s">
        <v>47</v>
      </c>
      <c r="C268" s="257"/>
      <c r="D268" s="257"/>
      <c r="E268" s="257"/>
    </row>
    <row r="269" spans="1:6" ht="15.75" x14ac:dyDescent="0.25">
      <c r="A269" s="251" t="s">
        <v>40</v>
      </c>
      <c r="B269" s="252" t="s">
        <v>68</v>
      </c>
      <c r="C269" s="257"/>
      <c r="D269" s="257"/>
    </row>
    <row r="270" spans="1:6" x14ac:dyDescent="0.25">
      <c r="A270" s="233">
        <v>1</v>
      </c>
      <c r="B270" s="19" t="s">
        <v>440</v>
      </c>
      <c r="C270" s="257"/>
      <c r="D270" s="257"/>
    </row>
    <row r="271" spans="1:6" x14ac:dyDescent="0.25">
      <c r="A271" s="233">
        <v>2</v>
      </c>
      <c r="B271" s="19" t="s">
        <v>9</v>
      </c>
      <c r="C271" s="257"/>
      <c r="D271" s="257"/>
    </row>
    <row r="272" spans="1:6" x14ac:dyDescent="0.25">
      <c r="A272" s="233">
        <v>3</v>
      </c>
      <c r="B272" s="19" t="s">
        <v>543</v>
      </c>
      <c r="C272" s="257"/>
      <c r="D272" s="257"/>
    </row>
    <row r="273" spans="1:4" x14ac:dyDescent="0.25">
      <c r="A273" s="233">
        <v>4</v>
      </c>
      <c r="B273" s="19" t="s">
        <v>483</v>
      </c>
      <c r="C273" s="257"/>
      <c r="D273" s="257"/>
    </row>
    <row r="274" spans="1:4" x14ac:dyDescent="0.25">
      <c r="A274" s="233">
        <v>5</v>
      </c>
      <c r="B274" s="19" t="s">
        <v>484</v>
      </c>
      <c r="C274" s="257"/>
      <c r="D274" s="257"/>
    </row>
    <row r="275" spans="1:4" x14ac:dyDescent="0.25">
      <c r="A275" s="233">
        <v>6</v>
      </c>
      <c r="B275" s="19" t="s">
        <v>46</v>
      </c>
      <c r="C275" s="257"/>
      <c r="D275" s="257"/>
    </row>
    <row r="276" spans="1:4" x14ac:dyDescent="0.25">
      <c r="A276" s="233">
        <v>7</v>
      </c>
      <c r="B276" s="19" t="s">
        <v>48</v>
      </c>
      <c r="C276" s="257"/>
      <c r="D276" s="257"/>
    </row>
    <row r="277" spans="1:4" x14ac:dyDescent="0.25">
      <c r="A277" s="233">
        <v>8</v>
      </c>
      <c r="B277" s="19" t="s">
        <v>49</v>
      </c>
      <c r="C277" s="257"/>
      <c r="D277" s="257"/>
    </row>
    <row r="278" spans="1:4" x14ac:dyDescent="0.25">
      <c r="C278" s="257"/>
      <c r="D278" s="257"/>
    </row>
    <row r="279" spans="1:4" ht="15.75" x14ac:dyDescent="0.25">
      <c r="A279" s="251" t="s">
        <v>41</v>
      </c>
      <c r="B279" s="252" t="s">
        <v>18</v>
      </c>
    </row>
    <row r="280" spans="1:4" x14ac:dyDescent="0.25">
      <c r="A280" s="233">
        <v>1</v>
      </c>
      <c r="B280" s="19" t="s">
        <v>19</v>
      </c>
    </row>
    <row r="281" spans="1:4" x14ac:dyDescent="0.25">
      <c r="A281" s="233">
        <v>2</v>
      </c>
      <c r="B281" s="19" t="s">
        <v>81</v>
      </c>
    </row>
    <row r="282" spans="1:4" x14ac:dyDescent="0.25">
      <c r="A282" s="233">
        <v>3</v>
      </c>
      <c r="B282" s="19" t="s">
        <v>531</v>
      </c>
    </row>
    <row r="283" spans="1:4" x14ac:dyDescent="0.25">
      <c r="A283" s="233">
        <v>4</v>
      </c>
      <c r="B283" s="19" t="s">
        <v>440</v>
      </c>
    </row>
    <row r="285" spans="1:4" ht="15.75" x14ac:dyDescent="0.25">
      <c r="A285" s="251" t="s">
        <v>42</v>
      </c>
      <c r="B285" s="252" t="s">
        <v>410</v>
      </c>
    </row>
    <row r="309" spans="1:2" ht="0.75" customHeight="1" x14ac:dyDescent="0.25"/>
    <row r="310" spans="1:2" hidden="1" x14ac:dyDescent="0.25"/>
    <row r="311" spans="1:2" hidden="1" x14ac:dyDescent="0.25"/>
    <row r="312" spans="1:2" hidden="1" x14ac:dyDescent="0.25"/>
    <row r="314" spans="1:2" ht="15.75" x14ac:dyDescent="0.25">
      <c r="A314" s="251" t="s">
        <v>461</v>
      </c>
      <c r="B314" s="252" t="s">
        <v>462</v>
      </c>
    </row>
    <row r="315" spans="1:2" x14ac:dyDescent="0.25">
      <c r="A315" s="233">
        <v>1</v>
      </c>
      <c r="B315" s="19" t="s">
        <v>92</v>
      </c>
    </row>
    <row r="316" spans="1:2" x14ac:dyDescent="0.25">
      <c r="A316" s="233">
        <v>2</v>
      </c>
      <c r="B316" s="19" t="s">
        <v>93</v>
      </c>
    </row>
    <row r="317" spans="1:2" x14ac:dyDescent="0.25">
      <c r="A317" s="233">
        <v>3</v>
      </c>
      <c r="B317" s="19" t="s">
        <v>440</v>
      </c>
    </row>
    <row r="319" spans="1:2" ht="15.75" x14ac:dyDescent="0.25">
      <c r="A319" s="251" t="s">
        <v>463</v>
      </c>
      <c r="B319" s="259" t="s">
        <v>505</v>
      </c>
    </row>
    <row r="320" spans="1:2" x14ac:dyDescent="0.25">
      <c r="A320" s="233">
        <v>1</v>
      </c>
      <c r="B320" s="19" t="s">
        <v>22</v>
      </c>
    </row>
    <row r="321" spans="1:6" x14ac:dyDescent="0.25">
      <c r="A321" s="233">
        <v>2</v>
      </c>
      <c r="B321" s="19" t="s">
        <v>10</v>
      </c>
    </row>
    <row r="323" spans="1:6" ht="15.75" x14ac:dyDescent="0.25">
      <c r="A323" s="251" t="s">
        <v>464</v>
      </c>
      <c r="B323" s="252" t="s">
        <v>446</v>
      </c>
    </row>
    <row r="324" spans="1:6" x14ac:dyDescent="0.25">
      <c r="A324" s="233">
        <v>1</v>
      </c>
      <c r="B324" s="19" t="s">
        <v>542</v>
      </c>
    </row>
    <row r="325" spans="1:6" x14ac:dyDescent="0.25">
      <c r="A325" s="233">
        <v>2</v>
      </c>
      <c r="B325" s="19" t="s">
        <v>447</v>
      </c>
    </row>
    <row r="327" spans="1:6" ht="15.75" x14ac:dyDescent="0.25">
      <c r="A327" s="251" t="s">
        <v>498</v>
      </c>
      <c r="B327" s="252" t="s">
        <v>504</v>
      </c>
    </row>
    <row r="328" spans="1:6" x14ac:dyDescent="0.25">
      <c r="A328" s="233">
        <v>1</v>
      </c>
      <c r="B328" s="19" t="s">
        <v>499</v>
      </c>
    </row>
    <row r="329" spans="1:6" x14ac:dyDescent="0.25">
      <c r="A329" s="233">
        <v>2</v>
      </c>
      <c r="B329" s="19" t="s">
        <v>500</v>
      </c>
    </row>
    <row r="330" spans="1:6" x14ac:dyDescent="0.25">
      <c r="A330" s="233">
        <v>3</v>
      </c>
      <c r="B330" s="19" t="s">
        <v>501</v>
      </c>
    </row>
    <row r="331" spans="1:6" x14ac:dyDescent="0.25">
      <c r="A331" s="233">
        <v>4</v>
      </c>
      <c r="B331" s="19" t="s">
        <v>502</v>
      </c>
    </row>
    <row r="332" spans="1:6" x14ac:dyDescent="0.25">
      <c r="A332" s="233">
        <v>5</v>
      </c>
      <c r="B332" s="19" t="s">
        <v>503</v>
      </c>
    </row>
    <row r="333" spans="1:6" s="20" customFormat="1" x14ac:dyDescent="0.25">
      <c r="A333" s="233">
        <v>6</v>
      </c>
      <c r="B333" s="19" t="s">
        <v>49</v>
      </c>
      <c r="C333" s="19"/>
      <c r="D333" s="19"/>
      <c r="E333" s="19"/>
      <c r="F333" s="19"/>
    </row>
    <row r="334" spans="1:6" s="20" customFormat="1" x14ac:dyDescent="0.25">
      <c r="A334" s="233">
        <v>7</v>
      </c>
      <c r="B334" s="19" t="s">
        <v>440</v>
      </c>
      <c r="C334" s="19"/>
      <c r="D334" s="19"/>
      <c r="E334" s="19"/>
      <c r="F334" s="19"/>
    </row>
    <row r="335" spans="1:6" s="20" customFormat="1" x14ac:dyDescent="0.25">
      <c r="A335" s="233"/>
      <c r="B335" s="19"/>
      <c r="C335" s="233"/>
      <c r="D335" s="19"/>
      <c r="E335" s="233"/>
      <c r="F335" s="19"/>
    </row>
    <row r="336" spans="1:6" s="20" customFormat="1" x14ac:dyDescent="0.25">
      <c r="A336" s="260"/>
    </row>
    <row r="337" spans="1:1" s="20" customFormat="1" x14ac:dyDescent="0.25">
      <c r="A337" s="260"/>
    </row>
    <row r="338" spans="1:1" s="20" customFormat="1" x14ac:dyDescent="0.25">
      <c r="A338" s="260"/>
    </row>
    <row r="339" spans="1:1" s="20" customFormat="1" x14ac:dyDescent="0.25">
      <c r="A339" s="260"/>
    </row>
    <row r="340" spans="1:1" s="20" customFormat="1" x14ac:dyDescent="0.25">
      <c r="A340" s="260"/>
    </row>
    <row r="341" spans="1:1" s="20" customFormat="1" x14ac:dyDescent="0.25">
      <c r="A341" s="260"/>
    </row>
    <row r="342" spans="1:1" s="20" customFormat="1" x14ac:dyDescent="0.25">
      <c r="A342" s="260"/>
    </row>
    <row r="343" spans="1:1" s="20" customFormat="1" x14ac:dyDescent="0.25">
      <c r="A343" s="260"/>
    </row>
    <row r="344" spans="1:1" s="20" customFormat="1" x14ac:dyDescent="0.25">
      <c r="A344" s="260"/>
    </row>
    <row r="345" spans="1:1" s="20" customFormat="1" x14ac:dyDescent="0.25">
      <c r="A345" s="260"/>
    </row>
    <row r="346" spans="1:1" s="20" customFormat="1" x14ac:dyDescent="0.25">
      <c r="A346" s="260"/>
    </row>
    <row r="347" spans="1:1" s="20" customFormat="1" x14ac:dyDescent="0.25">
      <c r="A347" s="260"/>
    </row>
    <row r="348" spans="1:1" s="20" customFormat="1" x14ac:dyDescent="0.25">
      <c r="A348" s="260"/>
    </row>
    <row r="349" spans="1:1" s="20" customFormat="1" x14ac:dyDescent="0.25">
      <c r="A349" s="260"/>
    </row>
    <row r="350" spans="1:1" s="20" customFormat="1" x14ac:dyDescent="0.25">
      <c r="A350" s="260"/>
    </row>
    <row r="351" spans="1:1" s="20" customFormat="1" x14ac:dyDescent="0.25">
      <c r="A351" s="260"/>
    </row>
    <row r="352" spans="1:1" s="20" customFormat="1" x14ac:dyDescent="0.25">
      <c r="A352" s="260"/>
    </row>
    <row r="353" spans="1:1" s="20" customFormat="1" x14ac:dyDescent="0.25">
      <c r="A353" s="260"/>
    </row>
    <row r="354" spans="1:1" s="20" customFormat="1" x14ac:dyDescent="0.25">
      <c r="A354" s="260"/>
    </row>
    <row r="355" spans="1:1" s="20" customFormat="1" x14ac:dyDescent="0.25">
      <c r="A355" s="260"/>
    </row>
    <row r="356" spans="1:1" s="20" customFormat="1" x14ac:dyDescent="0.25">
      <c r="A356" s="260"/>
    </row>
    <row r="357" spans="1:1" s="20" customFormat="1" x14ac:dyDescent="0.25">
      <c r="A357" s="260"/>
    </row>
    <row r="358" spans="1:1" s="20" customFormat="1" x14ac:dyDescent="0.25">
      <c r="A358" s="260"/>
    </row>
    <row r="359" spans="1:1" s="20" customFormat="1" x14ac:dyDescent="0.25">
      <c r="A359" s="260"/>
    </row>
    <row r="360" spans="1:1" s="20" customFormat="1" x14ac:dyDescent="0.25">
      <c r="A360" s="260"/>
    </row>
    <row r="361" spans="1:1" s="20" customFormat="1" x14ac:dyDescent="0.25">
      <c r="A361" s="260"/>
    </row>
    <row r="362" spans="1:1" s="20" customFormat="1" x14ac:dyDescent="0.25">
      <c r="A362" s="260"/>
    </row>
    <row r="363" spans="1:1" s="20" customFormat="1" x14ac:dyDescent="0.25">
      <c r="A363" s="260"/>
    </row>
    <row r="364" spans="1:1" s="20" customFormat="1" x14ac:dyDescent="0.25">
      <c r="A364" s="260"/>
    </row>
    <row r="365" spans="1:1" s="20" customFormat="1" x14ac:dyDescent="0.25">
      <c r="A365" s="260"/>
    </row>
    <row r="366" spans="1:1" s="20" customFormat="1" x14ac:dyDescent="0.25">
      <c r="A366" s="260"/>
    </row>
    <row r="367" spans="1:1" s="20" customFormat="1" x14ac:dyDescent="0.25">
      <c r="A367" s="260"/>
    </row>
    <row r="368" spans="1:1" s="20" customFormat="1" x14ac:dyDescent="0.25">
      <c r="A368" s="260"/>
    </row>
    <row r="369" spans="1:1" s="20" customFormat="1" x14ac:dyDescent="0.25">
      <c r="A369" s="260"/>
    </row>
    <row r="370" spans="1:1" s="20" customFormat="1" x14ac:dyDescent="0.25">
      <c r="A370" s="260"/>
    </row>
    <row r="371" spans="1:1" s="20" customFormat="1" x14ac:dyDescent="0.25">
      <c r="A371" s="260"/>
    </row>
    <row r="372" spans="1:1" s="20" customFormat="1" x14ac:dyDescent="0.25">
      <c r="A372" s="260"/>
    </row>
  </sheetData>
  <sheetProtection algorithmName="SHA-512" hashValue="AYutsA6BhRR/nH25r4EPLazKqVzgCK2XXPPEPEUoiCLKZYaPxGMIXvw3MYKoTHT/PPwie9qnaP1qWSmblFEG3Q==" saltValue="EOJa1cZz9FvwFn7wy0ViGg==" spinCount="100000" sheet="1" objects="1" scenarios="1"/>
  <mergeCells count="1">
    <mergeCell ref="A6:F6"/>
  </mergeCells>
  <pageMargins left="0.7" right="0.7" top="0.75" bottom="0.75" header="0.3" footer="0.3"/>
  <pageSetup scale="77" orientation="portrait" r:id="rId1"/>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Z107"/>
  <sheetViews>
    <sheetView showGridLines="0" zoomScaleNormal="100" workbookViewId="0">
      <selection activeCell="D18" sqref="D18"/>
    </sheetView>
  </sheetViews>
  <sheetFormatPr defaultColWidth="9.140625" defaultRowHeight="15.75" x14ac:dyDescent="0.25"/>
  <cols>
    <col min="1" max="1" width="9.140625" style="5"/>
    <col min="2" max="2" width="24.5703125" style="5" customWidth="1"/>
    <col min="3" max="3" width="29.28515625" style="5" customWidth="1"/>
    <col min="4" max="4" width="56.28515625" style="5" customWidth="1"/>
    <col min="5" max="26" width="9.140625" style="4"/>
    <col min="27" max="16384" width="9.140625" style="5"/>
  </cols>
  <sheetData>
    <row r="1" spans="1:4" ht="21" x14ac:dyDescent="0.35">
      <c r="A1" s="1" t="s">
        <v>472</v>
      </c>
      <c r="B1" s="2"/>
      <c r="C1" s="3"/>
      <c r="D1" s="3"/>
    </row>
    <row r="2" spans="1:4" x14ac:dyDescent="0.25">
      <c r="A2" s="6"/>
      <c r="B2" s="7"/>
      <c r="C2" s="7"/>
      <c r="D2" s="7"/>
    </row>
    <row r="3" spans="1:4" x14ac:dyDescent="0.25">
      <c r="A3" s="8" t="s">
        <v>24</v>
      </c>
      <c r="B3" s="9"/>
      <c r="C3" s="10"/>
      <c r="D3" s="7"/>
    </row>
    <row r="4" spans="1:4" x14ac:dyDescent="0.25">
      <c r="A4" s="6"/>
      <c r="C4" s="7"/>
      <c r="D4" s="7"/>
    </row>
    <row r="5" spans="1:4" ht="15.75" customHeight="1" x14ac:dyDescent="0.25">
      <c r="A5" s="6"/>
      <c r="B5" s="6"/>
      <c r="C5" s="6"/>
    </row>
    <row r="6" spans="1:4" ht="18.75" x14ac:dyDescent="0.3">
      <c r="A6" s="351" t="s">
        <v>445</v>
      </c>
      <c r="B6" s="351"/>
      <c r="C6" s="351"/>
      <c r="D6" s="351"/>
    </row>
    <row r="7" spans="1:4" x14ac:dyDescent="0.25">
      <c r="A7" s="6"/>
      <c r="B7" s="6"/>
      <c r="C7" s="6"/>
      <c r="D7" s="6"/>
    </row>
    <row r="8" spans="1:4" x14ac:dyDescent="0.25">
      <c r="A8" s="11" t="s">
        <v>34</v>
      </c>
      <c r="B8" s="347" t="s">
        <v>33</v>
      </c>
      <c r="C8" s="347"/>
      <c r="D8" s="347"/>
    </row>
    <row r="9" spans="1:4" x14ac:dyDescent="0.25">
      <c r="A9" s="12">
        <v>1</v>
      </c>
      <c r="B9" s="344" t="s">
        <v>0</v>
      </c>
      <c r="C9" s="345"/>
      <c r="D9" s="13">
        <v>42941</v>
      </c>
    </row>
    <row r="10" spans="1:4" x14ac:dyDescent="0.25">
      <c r="A10" s="12">
        <v>2</v>
      </c>
      <c r="B10" s="344" t="s">
        <v>1</v>
      </c>
      <c r="C10" s="345"/>
      <c r="D10" s="14">
        <v>8</v>
      </c>
    </row>
    <row r="11" spans="1:4" x14ac:dyDescent="0.25">
      <c r="A11" s="12">
        <v>3</v>
      </c>
      <c r="B11" s="344" t="s">
        <v>6</v>
      </c>
      <c r="C11" s="345"/>
      <c r="D11" s="306"/>
    </row>
    <row r="12" spans="1:4" x14ac:dyDescent="0.25">
      <c r="A12" s="12">
        <v>4</v>
      </c>
      <c r="B12" s="344" t="s">
        <v>446</v>
      </c>
      <c r="C12" s="345"/>
      <c r="D12" s="14" t="s">
        <v>542</v>
      </c>
    </row>
    <row r="13" spans="1:4" x14ac:dyDescent="0.25">
      <c r="A13" s="12">
        <v>5</v>
      </c>
      <c r="B13" s="344" t="s">
        <v>7</v>
      </c>
      <c r="C13" s="345"/>
      <c r="D13" s="14" t="s">
        <v>8</v>
      </c>
    </row>
    <row r="14" spans="1:4" x14ac:dyDescent="0.25">
      <c r="B14" s="7"/>
      <c r="C14" s="7"/>
      <c r="D14" s="7"/>
    </row>
    <row r="15" spans="1:4" x14ac:dyDescent="0.25">
      <c r="A15" s="11" t="s">
        <v>35</v>
      </c>
      <c r="B15" s="346" t="s">
        <v>26</v>
      </c>
      <c r="C15" s="346"/>
      <c r="D15" s="346"/>
    </row>
    <row r="16" spans="1:4" x14ac:dyDescent="0.25">
      <c r="A16" s="15">
        <v>1</v>
      </c>
      <c r="B16" s="348" t="s">
        <v>2</v>
      </c>
      <c r="C16" s="345"/>
      <c r="D16" s="307"/>
    </row>
    <row r="17" spans="1:4" x14ac:dyDescent="0.25">
      <c r="A17" s="15">
        <v>2</v>
      </c>
      <c r="B17" s="349" t="s">
        <v>3</v>
      </c>
      <c r="C17" s="350"/>
      <c r="D17" s="307"/>
    </row>
    <row r="18" spans="1:4" x14ac:dyDescent="0.25">
      <c r="A18" s="15">
        <v>3</v>
      </c>
      <c r="B18" s="348" t="s">
        <v>4</v>
      </c>
      <c r="C18" s="345"/>
      <c r="D18" s="13">
        <v>42825</v>
      </c>
    </row>
    <row r="19" spans="1:4" x14ac:dyDescent="0.25">
      <c r="A19" s="15">
        <v>4</v>
      </c>
      <c r="B19" s="344" t="s">
        <v>5</v>
      </c>
      <c r="C19" s="345"/>
      <c r="D19" s="308"/>
    </row>
    <row r="20" spans="1:4" x14ac:dyDescent="0.25">
      <c r="B20" s="7"/>
      <c r="C20" s="7"/>
      <c r="D20" s="7"/>
    </row>
    <row r="21" spans="1:4" x14ac:dyDescent="0.25">
      <c r="A21" s="11" t="s">
        <v>36</v>
      </c>
      <c r="B21" s="347" t="s">
        <v>25</v>
      </c>
      <c r="C21" s="347"/>
      <c r="D21" s="347"/>
    </row>
    <row r="22" spans="1:4" x14ac:dyDescent="0.25">
      <c r="A22" s="15">
        <v>1</v>
      </c>
      <c r="B22" s="344" t="s">
        <v>27</v>
      </c>
      <c r="C22" s="345"/>
      <c r="D22" s="306"/>
    </row>
    <row r="23" spans="1:4" x14ac:dyDescent="0.25">
      <c r="A23" s="15">
        <v>2</v>
      </c>
      <c r="B23" s="344" t="s">
        <v>411</v>
      </c>
      <c r="C23" s="345"/>
      <c r="D23" s="306"/>
    </row>
    <row r="24" spans="1:4" x14ac:dyDescent="0.25">
      <c r="A24" s="15">
        <v>3</v>
      </c>
      <c r="B24" s="344" t="s">
        <v>28</v>
      </c>
      <c r="C24" s="345"/>
      <c r="D24" s="306"/>
    </row>
    <row r="25" spans="1:4" x14ac:dyDescent="0.25">
      <c r="A25" s="15">
        <v>4</v>
      </c>
      <c r="B25" s="344" t="s">
        <v>29</v>
      </c>
      <c r="C25" s="345"/>
      <c r="D25" s="309"/>
    </row>
    <row r="26" spans="1:4" x14ac:dyDescent="0.25">
      <c r="A26" s="15">
        <v>5</v>
      </c>
      <c r="B26" s="344" t="s">
        <v>30</v>
      </c>
      <c r="C26" s="345"/>
      <c r="D26" s="309"/>
    </row>
    <row r="27" spans="1:4" x14ac:dyDescent="0.25">
      <c r="A27" s="15">
        <v>6</v>
      </c>
      <c r="B27" s="344" t="s">
        <v>537</v>
      </c>
      <c r="C27" s="345"/>
      <c r="D27" s="310"/>
    </row>
    <row r="28" spans="1:4" x14ac:dyDescent="0.25">
      <c r="B28" s="7"/>
      <c r="C28" s="7"/>
      <c r="D28" s="7"/>
    </row>
    <row r="29" spans="1:4" x14ac:dyDescent="0.25">
      <c r="A29" s="11" t="s">
        <v>37</v>
      </c>
      <c r="B29" s="347" t="s">
        <v>412</v>
      </c>
      <c r="C29" s="347"/>
      <c r="D29" s="347"/>
    </row>
    <row r="30" spans="1:4" x14ac:dyDescent="0.25">
      <c r="A30" s="15">
        <v>1</v>
      </c>
      <c r="B30" s="344" t="s">
        <v>31</v>
      </c>
      <c r="C30" s="345"/>
      <c r="D30" s="306"/>
    </row>
    <row r="31" spans="1:4" x14ac:dyDescent="0.25">
      <c r="A31" s="15">
        <v>2</v>
      </c>
      <c r="B31" s="290" t="s">
        <v>536</v>
      </c>
      <c r="C31" s="291"/>
      <c r="D31" s="311"/>
    </row>
    <row r="32" spans="1:4" x14ac:dyDescent="0.25">
      <c r="A32" s="15">
        <v>3</v>
      </c>
      <c r="B32" s="344" t="s">
        <v>29</v>
      </c>
      <c r="C32" s="345"/>
      <c r="D32" s="309"/>
    </row>
    <row r="33" spans="1:4" x14ac:dyDescent="0.25">
      <c r="A33" s="15">
        <v>4</v>
      </c>
      <c r="B33" s="344" t="s">
        <v>30</v>
      </c>
      <c r="C33" s="345"/>
      <c r="D33" s="309"/>
    </row>
    <row r="34" spans="1:4" x14ac:dyDescent="0.25">
      <c r="A34" s="15">
        <v>5</v>
      </c>
      <c r="B34" s="344" t="s">
        <v>32</v>
      </c>
      <c r="C34" s="345"/>
      <c r="D34" s="310"/>
    </row>
    <row r="35" spans="1:4" x14ac:dyDescent="0.25">
      <c r="A35" s="6"/>
      <c r="B35" s="6"/>
      <c r="C35" s="6"/>
      <c r="D35" s="6"/>
    </row>
    <row r="36" spans="1:4" x14ac:dyDescent="0.25">
      <c r="A36" s="6"/>
      <c r="B36" s="6"/>
      <c r="D36" s="6"/>
    </row>
    <row r="37" spans="1:4" x14ac:dyDescent="0.25">
      <c r="A37" s="6"/>
      <c r="B37" s="294"/>
      <c r="C37" s="294" t="s">
        <v>82</v>
      </c>
      <c r="D37" s="6"/>
    </row>
    <row r="38" spans="1:4" x14ac:dyDescent="0.25">
      <c r="A38" s="6"/>
      <c r="C38" s="272" t="b">
        <f>IF(OR(ISBLANK(D9),ISBLANK(D10),ISBLANK(D11),ISBLANK(D12),ISBLANK(D13),ISBLANK(D16),ISBLANK(D17),ISBLANK(D18),ISBLANK(D19),ISBLANK(D22),ISBLANK(D23),ISBLANK(D24),ISBLANK(D25),ISBLANK(D26),ISBLANK(D27),ISBLANK(D30),ISBLANK(D31),ISBLANK(D32),ISBLANK(D33),ISBLANK(D34)),FALSE,TRUE)</f>
        <v>0</v>
      </c>
    </row>
    <row r="39" spans="1:4" x14ac:dyDescent="0.25">
      <c r="A39" s="6"/>
      <c r="B39" s="6"/>
      <c r="C39" s="6"/>
      <c r="D39" s="6"/>
    </row>
    <row r="40" spans="1:4" x14ac:dyDescent="0.25">
      <c r="A40" s="6"/>
      <c r="B40" s="6"/>
      <c r="C40" s="6"/>
      <c r="D40" s="6"/>
    </row>
    <row r="41" spans="1:4" x14ac:dyDescent="0.25">
      <c r="A41" s="4"/>
      <c r="B41" s="4"/>
      <c r="C41" s="4"/>
      <c r="D41" s="4"/>
    </row>
    <row r="42" spans="1:4" x14ac:dyDescent="0.25">
      <c r="A42" s="4"/>
      <c r="B42" s="4"/>
      <c r="C42" s="4"/>
      <c r="D42" s="4"/>
    </row>
    <row r="43" spans="1:4" x14ac:dyDescent="0.25">
      <c r="A43" s="4"/>
      <c r="B43" s="4"/>
      <c r="C43" s="4"/>
      <c r="D43" s="4"/>
    </row>
    <row r="44" spans="1:4" x14ac:dyDescent="0.25">
      <c r="A44" s="4"/>
      <c r="B44" s="4"/>
      <c r="C44" s="4"/>
      <c r="D44" s="4"/>
    </row>
    <row r="45" spans="1:4" x14ac:dyDescent="0.25">
      <c r="A45" s="4"/>
      <c r="B45" s="4"/>
      <c r="C45" s="4"/>
      <c r="D45" s="4"/>
    </row>
    <row r="46" spans="1:4" x14ac:dyDescent="0.25">
      <c r="A46" s="4"/>
      <c r="B46" s="4"/>
      <c r="C46" s="4"/>
      <c r="D46" s="4"/>
    </row>
    <row r="47" spans="1:4" x14ac:dyDescent="0.25">
      <c r="A47" s="4"/>
      <c r="B47" s="4"/>
      <c r="C47" s="4"/>
      <c r="D47" s="4"/>
    </row>
    <row r="48" spans="1:4" x14ac:dyDescent="0.25">
      <c r="A48" s="4"/>
      <c r="B48" s="4"/>
      <c r="C48" s="4"/>
      <c r="D48" s="4"/>
    </row>
    <row r="49" spans="1:4" x14ac:dyDescent="0.25">
      <c r="A49" s="4"/>
      <c r="B49" s="4"/>
      <c r="C49" s="4"/>
      <c r="D49" s="4"/>
    </row>
    <row r="50" spans="1:4" x14ac:dyDescent="0.25">
      <c r="A50" s="4"/>
      <c r="B50" s="4"/>
      <c r="C50" s="4"/>
      <c r="D50" s="4"/>
    </row>
    <row r="51" spans="1:4" x14ac:dyDescent="0.25">
      <c r="A51" s="4"/>
      <c r="B51" s="4"/>
      <c r="C51" s="4"/>
      <c r="D51" s="4"/>
    </row>
    <row r="52" spans="1:4" x14ac:dyDescent="0.25">
      <c r="A52" s="4"/>
      <c r="B52" s="4"/>
      <c r="C52" s="4"/>
      <c r="D52" s="4"/>
    </row>
    <row r="53" spans="1:4" x14ac:dyDescent="0.25">
      <c r="A53" s="4"/>
      <c r="B53" s="4"/>
      <c r="C53" s="4"/>
      <c r="D53" s="4"/>
    </row>
    <row r="54" spans="1:4" x14ac:dyDescent="0.25">
      <c r="A54" s="4"/>
      <c r="B54" s="4"/>
      <c r="C54" s="4"/>
      <c r="D54" s="4"/>
    </row>
    <row r="55" spans="1:4" x14ac:dyDescent="0.25">
      <c r="A55" s="4"/>
      <c r="B55" s="4"/>
      <c r="C55" s="4"/>
      <c r="D55" s="4"/>
    </row>
    <row r="56" spans="1:4" x14ac:dyDescent="0.25">
      <c r="A56" s="4"/>
      <c r="B56" s="4"/>
      <c r="C56" s="4"/>
      <c r="D56" s="4"/>
    </row>
    <row r="57" spans="1:4" x14ac:dyDescent="0.25">
      <c r="A57" s="4"/>
      <c r="B57" s="4"/>
      <c r="C57" s="4"/>
      <c r="D57" s="4"/>
    </row>
    <row r="58" spans="1:4" x14ac:dyDescent="0.25">
      <c r="A58" s="4"/>
      <c r="B58" s="4"/>
      <c r="C58" s="4"/>
      <c r="D58" s="4"/>
    </row>
    <row r="59" spans="1:4" x14ac:dyDescent="0.25">
      <c r="A59" s="4"/>
      <c r="B59" s="4"/>
      <c r="C59" s="4"/>
      <c r="D59" s="4"/>
    </row>
    <row r="60" spans="1:4" x14ac:dyDescent="0.25">
      <c r="A60" s="4"/>
      <c r="B60" s="4"/>
      <c r="C60" s="4"/>
      <c r="D60" s="4"/>
    </row>
    <row r="61" spans="1:4" x14ac:dyDescent="0.25">
      <c r="A61" s="4"/>
      <c r="B61" s="4"/>
      <c r="C61" s="4"/>
      <c r="D61" s="4"/>
    </row>
    <row r="62" spans="1:4" x14ac:dyDescent="0.25">
      <c r="A62" s="4"/>
      <c r="B62" s="4"/>
      <c r="C62" s="4"/>
      <c r="D62" s="4"/>
    </row>
    <row r="63" spans="1:4" x14ac:dyDescent="0.25">
      <c r="A63" s="4"/>
      <c r="B63" s="4"/>
      <c r="C63" s="4"/>
      <c r="D63" s="4"/>
    </row>
    <row r="64" spans="1:4" x14ac:dyDescent="0.25">
      <c r="A64" s="4"/>
      <c r="B64" s="4"/>
      <c r="C64" s="4"/>
      <c r="D64" s="4"/>
    </row>
    <row r="65" spans="1:4" x14ac:dyDescent="0.25">
      <c r="A65" s="4"/>
      <c r="B65" s="4"/>
      <c r="C65" s="4"/>
      <c r="D65" s="4"/>
    </row>
    <row r="66" spans="1:4" x14ac:dyDescent="0.25">
      <c r="A66" s="4"/>
      <c r="B66" s="4"/>
      <c r="C66" s="4"/>
      <c r="D66" s="4"/>
    </row>
    <row r="67" spans="1:4" x14ac:dyDescent="0.25">
      <c r="A67" s="4"/>
      <c r="B67" s="4"/>
      <c r="C67" s="4"/>
      <c r="D67" s="4"/>
    </row>
    <row r="68" spans="1:4" x14ac:dyDescent="0.25">
      <c r="A68" s="4"/>
      <c r="B68" s="4"/>
      <c r="C68" s="4"/>
      <c r="D68" s="4"/>
    </row>
    <row r="69" spans="1:4" x14ac:dyDescent="0.25">
      <c r="A69" s="4"/>
      <c r="B69" s="4"/>
      <c r="C69" s="4"/>
      <c r="D69" s="4"/>
    </row>
    <row r="70" spans="1:4" x14ac:dyDescent="0.25">
      <c r="A70" s="4"/>
      <c r="B70" s="4"/>
      <c r="C70" s="4"/>
      <c r="D70" s="4"/>
    </row>
    <row r="71" spans="1:4" x14ac:dyDescent="0.25">
      <c r="A71" s="4"/>
      <c r="B71" s="4"/>
      <c r="C71" s="4"/>
      <c r="D71" s="4"/>
    </row>
    <row r="72" spans="1:4" x14ac:dyDescent="0.25">
      <c r="A72" s="4"/>
      <c r="B72" s="4"/>
      <c r="C72" s="4"/>
      <c r="D72" s="4"/>
    </row>
    <row r="73" spans="1:4" x14ac:dyDescent="0.25">
      <c r="A73" s="4"/>
      <c r="B73" s="4"/>
      <c r="C73" s="4"/>
      <c r="D73" s="4"/>
    </row>
    <row r="74" spans="1:4" x14ac:dyDescent="0.25">
      <c r="A74" s="4"/>
      <c r="B74" s="4"/>
      <c r="C74" s="4"/>
      <c r="D74" s="4"/>
    </row>
    <row r="75" spans="1:4" x14ac:dyDescent="0.25">
      <c r="A75" s="4"/>
      <c r="B75" s="4"/>
      <c r="C75" s="4"/>
      <c r="D75" s="4"/>
    </row>
    <row r="76" spans="1:4" x14ac:dyDescent="0.25">
      <c r="A76" s="4"/>
      <c r="B76" s="4"/>
      <c r="C76" s="4"/>
      <c r="D76" s="4"/>
    </row>
    <row r="77" spans="1:4" x14ac:dyDescent="0.25">
      <c r="A77" s="4"/>
      <c r="B77" s="4"/>
      <c r="C77" s="4"/>
      <c r="D77" s="4"/>
    </row>
    <row r="78" spans="1:4" x14ac:dyDescent="0.25">
      <c r="A78" s="4"/>
      <c r="B78" s="4"/>
      <c r="C78" s="4"/>
      <c r="D78" s="4"/>
    </row>
    <row r="79" spans="1:4" x14ac:dyDescent="0.25">
      <c r="A79" s="4"/>
      <c r="B79" s="4"/>
      <c r="C79" s="4"/>
      <c r="D79" s="4"/>
    </row>
    <row r="80" spans="1:4" x14ac:dyDescent="0.25">
      <c r="A80" s="4"/>
      <c r="B80" s="4"/>
      <c r="C80" s="4"/>
      <c r="D80" s="4"/>
    </row>
    <row r="81" spans="1:4" x14ac:dyDescent="0.25">
      <c r="A81" s="4"/>
      <c r="B81" s="4"/>
      <c r="C81" s="4"/>
      <c r="D81" s="4"/>
    </row>
    <row r="82" spans="1:4" x14ac:dyDescent="0.25">
      <c r="A82" s="4"/>
      <c r="B82" s="4"/>
      <c r="C82" s="4"/>
      <c r="D82" s="4"/>
    </row>
    <row r="83" spans="1:4" x14ac:dyDescent="0.25">
      <c r="A83" s="4"/>
      <c r="B83" s="4"/>
      <c r="C83" s="4"/>
      <c r="D83" s="4"/>
    </row>
    <row r="84" spans="1:4" x14ac:dyDescent="0.25">
      <c r="A84" s="4"/>
      <c r="B84" s="4"/>
      <c r="C84" s="4"/>
      <c r="D84" s="4"/>
    </row>
    <row r="85" spans="1:4" x14ac:dyDescent="0.25">
      <c r="A85" s="4"/>
      <c r="B85" s="4"/>
      <c r="C85" s="4"/>
      <c r="D85" s="4"/>
    </row>
    <row r="86" spans="1:4" x14ac:dyDescent="0.25">
      <c r="A86" s="4"/>
      <c r="B86" s="4"/>
      <c r="C86" s="4"/>
      <c r="D86" s="4"/>
    </row>
    <row r="87" spans="1:4" x14ac:dyDescent="0.25">
      <c r="A87" s="4"/>
      <c r="B87" s="4"/>
      <c r="C87" s="4"/>
      <c r="D87" s="4"/>
    </row>
    <row r="88" spans="1:4" x14ac:dyDescent="0.25">
      <c r="A88" s="4"/>
      <c r="B88" s="4"/>
      <c r="C88" s="4"/>
      <c r="D88" s="4"/>
    </row>
    <row r="89" spans="1:4" x14ac:dyDescent="0.25">
      <c r="A89" s="4"/>
      <c r="B89" s="4"/>
      <c r="C89" s="4"/>
      <c r="D89" s="4"/>
    </row>
    <row r="90" spans="1:4" x14ac:dyDescent="0.25">
      <c r="A90" s="4"/>
      <c r="B90" s="4"/>
      <c r="C90" s="4"/>
      <c r="D90" s="4"/>
    </row>
    <row r="91" spans="1:4" x14ac:dyDescent="0.25">
      <c r="A91" s="4"/>
      <c r="B91" s="4"/>
      <c r="C91" s="4"/>
      <c r="D91" s="4"/>
    </row>
    <row r="92" spans="1:4" x14ac:dyDescent="0.25">
      <c r="A92" s="4"/>
      <c r="B92" s="4"/>
      <c r="C92" s="4"/>
      <c r="D92" s="4"/>
    </row>
    <row r="93" spans="1:4" x14ac:dyDescent="0.25">
      <c r="A93" s="4"/>
      <c r="B93" s="4"/>
      <c r="C93" s="4"/>
      <c r="D93" s="4"/>
    </row>
    <row r="94" spans="1:4" x14ac:dyDescent="0.25">
      <c r="A94" s="4"/>
      <c r="B94" s="4"/>
      <c r="C94" s="4"/>
      <c r="D94" s="4"/>
    </row>
    <row r="95" spans="1:4" x14ac:dyDescent="0.25">
      <c r="A95" s="4"/>
      <c r="B95" s="4"/>
      <c r="C95" s="4"/>
      <c r="D95" s="4"/>
    </row>
    <row r="96" spans="1:4" x14ac:dyDescent="0.25">
      <c r="A96" s="4"/>
      <c r="B96" s="4"/>
      <c r="C96" s="4"/>
      <c r="D96" s="4"/>
    </row>
    <row r="97" spans="1:4" x14ac:dyDescent="0.25">
      <c r="A97" s="4"/>
      <c r="B97" s="4"/>
      <c r="C97" s="4"/>
      <c r="D97" s="4"/>
    </row>
    <row r="98" spans="1:4" x14ac:dyDescent="0.25">
      <c r="A98" s="4"/>
      <c r="B98" s="4"/>
      <c r="C98" s="4"/>
      <c r="D98" s="4"/>
    </row>
    <row r="99" spans="1:4" x14ac:dyDescent="0.25">
      <c r="A99" s="4"/>
      <c r="B99" s="4"/>
      <c r="C99" s="4"/>
      <c r="D99" s="4"/>
    </row>
    <row r="100" spans="1:4" x14ac:dyDescent="0.25">
      <c r="A100" s="4"/>
      <c r="B100" s="4"/>
      <c r="C100" s="4"/>
      <c r="D100" s="4"/>
    </row>
    <row r="101" spans="1:4" x14ac:dyDescent="0.25">
      <c r="A101" s="4"/>
      <c r="B101" s="4"/>
      <c r="C101" s="4"/>
      <c r="D101" s="4"/>
    </row>
    <row r="102" spans="1:4" x14ac:dyDescent="0.25">
      <c r="A102" s="4"/>
      <c r="B102" s="4"/>
      <c r="C102" s="4"/>
      <c r="D102" s="4"/>
    </row>
    <row r="103" spans="1:4" x14ac:dyDescent="0.25">
      <c r="A103" s="4"/>
      <c r="B103" s="4"/>
      <c r="C103" s="4"/>
      <c r="D103" s="4"/>
    </row>
    <row r="104" spans="1:4" x14ac:dyDescent="0.25">
      <c r="A104" s="4"/>
      <c r="B104" s="4"/>
      <c r="C104" s="4"/>
      <c r="D104" s="4"/>
    </row>
    <row r="105" spans="1:4" x14ac:dyDescent="0.25">
      <c r="A105" s="4"/>
      <c r="B105" s="4"/>
      <c r="C105" s="4"/>
      <c r="D105" s="4"/>
    </row>
    <row r="106" spans="1:4" x14ac:dyDescent="0.25">
      <c r="A106" s="4"/>
      <c r="B106" s="4"/>
      <c r="C106" s="4"/>
      <c r="D106" s="4"/>
    </row>
    <row r="107" spans="1:4" x14ac:dyDescent="0.25">
      <c r="A107" s="4"/>
      <c r="B107" s="4"/>
      <c r="C107" s="4"/>
      <c r="D107" s="4"/>
    </row>
  </sheetData>
  <sheetProtection algorithmName="SHA-512" hashValue="OlQ37DX+dg5sCYhBIa1S8/ccw6q3GwkwfxbZSke0ss0EkLxgnXT2RxZpvfJE6OQ1jvuiHjZeEsIDq5SDCwHvAw==" saltValue="hsFRq2/MBLGpya/lm3hufg==" spinCount="100000" sheet="1" objects="1" scenarios="1"/>
  <mergeCells count="24">
    <mergeCell ref="B23:C23"/>
    <mergeCell ref="A6:D6"/>
    <mergeCell ref="B8:D8"/>
    <mergeCell ref="B12:C12"/>
    <mergeCell ref="B9:C9"/>
    <mergeCell ref="B10:C10"/>
    <mergeCell ref="B11:C11"/>
    <mergeCell ref="B13:C13"/>
    <mergeCell ref="B34:C34"/>
    <mergeCell ref="B15:D15"/>
    <mergeCell ref="B21:D21"/>
    <mergeCell ref="B29:D29"/>
    <mergeCell ref="B30:C30"/>
    <mergeCell ref="B32:C32"/>
    <mergeCell ref="B33:C33"/>
    <mergeCell ref="B27:C27"/>
    <mergeCell ref="B24:C24"/>
    <mergeCell ref="B25:C25"/>
    <mergeCell ref="B18:C18"/>
    <mergeCell ref="B19:C19"/>
    <mergeCell ref="B22:C22"/>
    <mergeCell ref="B16:C16"/>
    <mergeCell ref="B17:C17"/>
    <mergeCell ref="B26:C26"/>
  </mergeCells>
  <conditionalFormatting sqref="C38">
    <cfRule type="cellIs" dxfId="30" priority="1" operator="equal">
      <formula>TRUE</formula>
    </cfRule>
    <cfRule type="cellIs" dxfId="29" priority="2" operator="equal">
      <formula>"TRUE"</formula>
    </cfRule>
    <cfRule type="cellIs" dxfId="28" priority="3" operator="equal">
      <formula>"FALSE"</formula>
    </cfRule>
  </conditionalFormatting>
  <dataValidations count="4">
    <dataValidation type="date" operator="greaterThan" allowBlank="1" showInputMessage="1" showErrorMessage="1" sqref="D17 D19">
      <formula1>29221</formula1>
    </dataValidation>
    <dataValidation type="whole" operator="notBetween" allowBlank="1" showInputMessage="1" showErrorMessage="1" sqref="D32:D33 D25:D26">
      <formula1>0</formula1>
      <formula2>0</formula2>
    </dataValidation>
    <dataValidation type="list" allowBlank="1" showInputMessage="1" showErrorMessage="1" sqref="D12">
      <formula1>List_basis</formula1>
    </dataValidation>
    <dataValidation operator="notBetween" allowBlank="1" showInputMessage="1" showErrorMessage="1" sqref="D27"/>
  </dataValidations>
  <pageMargins left="0.70866141732283472" right="0.70866141732283472" top="0.74803149606299213" bottom="0.74803149606299213" header="0.31496062992125984" footer="0.31496062992125984"/>
  <pageSetup scale="75"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E131"/>
  <sheetViews>
    <sheetView zoomScaleNormal="100" workbookViewId="0">
      <selection activeCell="L13" sqref="L13"/>
    </sheetView>
  </sheetViews>
  <sheetFormatPr defaultColWidth="9.140625" defaultRowHeight="15" x14ac:dyDescent="0.25"/>
  <cols>
    <col min="1" max="1" width="2.5703125" style="19" customWidth="1"/>
    <col min="2" max="2" width="9.140625" style="19"/>
    <col min="3" max="3" width="11.140625" style="19" customWidth="1"/>
    <col min="4" max="4" width="16" style="19" customWidth="1"/>
    <col min="5" max="5" width="15.5703125" style="19" customWidth="1"/>
    <col min="6" max="8" width="9.140625" style="19"/>
    <col min="9" max="9" width="9.140625" style="19" customWidth="1"/>
    <col min="10" max="10" width="6.140625" style="19" customWidth="1"/>
    <col min="11" max="11" width="17.85546875" style="19" bestFit="1" customWidth="1"/>
    <col min="12" max="26" width="9.140625" style="20"/>
    <col min="27" max="57" width="9.140625" style="21"/>
    <col min="58" max="16384" width="9.140625" style="22"/>
  </cols>
  <sheetData>
    <row r="1" spans="1:12" ht="21.75" customHeight="1" x14ac:dyDescent="0.4">
      <c r="A1" s="16" t="s">
        <v>472</v>
      </c>
      <c r="B1" s="17"/>
      <c r="C1" s="18"/>
    </row>
    <row r="2" spans="1:12" ht="53.25" customHeight="1" x14ac:dyDescent="0.25"/>
    <row r="4" spans="1:12" ht="18.75" x14ac:dyDescent="0.3">
      <c r="A4" s="354" t="s">
        <v>405</v>
      </c>
      <c r="B4" s="355"/>
      <c r="C4" s="355"/>
      <c r="D4" s="355"/>
      <c r="E4" s="355"/>
      <c r="F4" s="355"/>
      <c r="G4" s="355"/>
      <c r="H4" s="355"/>
      <c r="I4" s="355"/>
      <c r="J4" s="355"/>
      <c r="K4" s="355"/>
    </row>
    <row r="6" spans="1:12" ht="15.75" x14ac:dyDescent="0.25">
      <c r="A6" s="23"/>
      <c r="B6" s="23"/>
      <c r="C6" s="23"/>
      <c r="D6" s="23"/>
      <c r="E6" s="23"/>
      <c r="F6" s="23"/>
      <c r="G6" s="23"/>
      <c r="H6" s="23"/>
      <c r="I6" s="23"/>
      <c r="J6" s="23"/>
      <c r="K6" s="24" t="s">
        <v>356</v>
      </c>
    </row>
    <row r="7" spans="1:12" ht="16.5" thickBot="1" x14ac:dyDescent="0.3">
      <c r="A7" s="23"/>
      <c r="B7" s="23"/>
      <c r="C7" s="23"/>
      <c r="D7" s="23"/>
      <c r="E7" s="23"/>
      <c r="F7" s="23"/>
      <c r="G7" s="23"/>
      <c r="H7" s="23"/>
      <c r="I7" s="23"/>
      <c r="J7" s="23"/>
      <c r="K7" s="23"/>
    </row>
    <row r="8" spans="1:12" ht="16.5" thickBot="1" x14ac:dyDescent="0.3">
      <c r="A8" s="23" t="s">
        <v>38</v>
      </c>
      <c r="B8" s="23" t="s">
        <v>479</v>
      </c>
      <c r="C8" s="23"/>
      <c r="D8" s="23"/>
      <c r="E8" s="23"/>
      <c r="F8" s="23"/>
      <c r="G8" s="23"/>
      <c r="H8" s="23"/>
      <c r="I8" s="23"/>
      <c r="J8" s="23"/>
      <c r="K8" s="313"/>
      <c r="L8" s="25">
        <f>IF(OR(AND(K8="No",K10="N/A"),AND(K8="Yes",K10="On-Balance Sheet"),AND(K8="Yes",K10="Off- Balance Sheet")),1,0)</f>
        <v>0</v>
      </c>
    </row>
    <row r="9" spans="1:12" ht="16.5" thickBot="1" x14ac:dyDescent="0.3">
      <c r="A9" s="23"/>
      <c r="B9" s="23"/>
      <c r="C9" s="23"/>
      <c r="D9" s="23"/>
      <c r="E9" s="23"/>
      <c r="F9" s="23"/>
      <c r="G9" s="23"/>
      <c r="H9" s="23"/>
      <c r="I9" s="23"/>
      <c r="J9" s="23"/>
      <c r="K9" s="23"/>
    </row>
    <row r="10" spans="1:12" ht="30.75" customHeight="1" thickBot="1" x14ac:dyDescent="0.3">
      <c r="A10" s="26" t="s">
        <v>380</v>
      </c>
      <c r="B10" s="352" t="s">
        <v>480</v>
      </c>
      <c r="C10" s="352"/>
      <c r="D10" s="352"/>
      <c r="E10" s="352"/>
      <c r="F10" s="352"/>
      <c r="G10" s="352"/>
      <c r="H10" s="352"/>
      <c r="I10" s="352"/>
      <c r="J10" s="353"/>
      <c r="K10" s="314"/>
    </row>
    <row r="11" spans="1:12" ht="16.5" thickBot="1" x14ac:dyDescent="0.3">
      <c r="A11" s="23"/>
      <c r="B11" s="23"/>
      <c r="C11" s="23"/>
      <c r="D11" s="23"/>
      <c r="E11" s="23"/>
      <c r="F11" s="23"/>
      <c r="G11" s="23"/>
      <c r="H11" s="23"/>
      <c r="I11" s="23"/>
      <c r="J11" s="23"/>
      <c r="K11" s="23"/>
    </row>
    <row r="12" spans="1:12" ht="16.5" thickBot="1" x14ac:dyDescent="0.3">
      <c r="A12" s="23" t="s">
        <v>40</v>
      </c>
      <c r="B12" s="23" t="s">
        <v>507</v>
      </c>
      <c r="C12" s="23"/>
      <c r="D12" s="23"/>
      <c r="E12" s="23"/>
      <c r="F12" s="23"/>
      <c r="G12" s="23"/>
      <c r="H12" s="23"/>
      <c r="I12" s="23"/>
      <c r="J12" s="23"/>
      <c r="K12" s="313"/>
      <c r="L12" s="25">
        <f>IF(OR(AND(K12&lt;&gt;"Other",K14="N/A"),AND(K12="Other",AND(K14&lt;&gt;"",K14&lt;&gt;"N/A"))),1,0)</f>
        <v>0</v>
      </c>
    </row>
    <row r="13" spans="1:12" ht="16.5" thickBot="1" x14ac:dyDescent="0.3">
      <c r="A13" s="23"/>
      <c r="B13" s="23"/>
      <c r="C13" s="23"/>
      <c r="D13" s="23"/>
      <c r="E13" s="23"/>
      <c r="F13" s="23"/>
      <c r="G13" s="23"/>
      <c r="H13" s="23"/>
      <c r="I13" s="23"/>
      <c r="J13" s="23"/>
      <c r="K13" s="23"/>
    </row>
    <row r="14" spans="1:12" ht="16.5" thickBot="1" x14ac:dyDescent="0.3">
      <c r="A14" s="23" t="s">
        <v>41</v>
      </c>
      <c r="B14" s="312" t="s">
        <v>506</v>
      </c>
      <c r="C14" s="23"/>
      <c r="D14" s="23"/>
      <c r="E14" s="23"/>
      <c r="F14" s="23"/>
      <c r="G14" s="23"/>
      <c r="H14" s="23"/>
      <c r="I14" s="23"/>
      <c r="J14" s="23"/>
      <c r="K14" s="315"/>
    </row>
    <row r="15" spans="1:12" ht="16.5" thickBot="1" x14ac:dyDescent="0.3">
      <c r="A15" s="23"/>
      <c r="B15" s="23"/>
      <c r="C15" s="23"/>
      <c r="D15" s="23"/>
      <c r="E15" s="23"/>
      <c r="F15" s="23"/>
      <c r="G15" s="23"/>
      <c r="H15" s="23"/>
      <c r="I15" s="23"/>
      <c r="J15" s="23" t="s">
        <v>470</v>
      </c>
      <c r="K15" s="23"/>
    </row>
    <row r="16" spans="1:12" ht="15.75" x14ac:dyDescent="0.25">
      <c r="A16" s="23" t="s">
        <v>534</v>
      </c>
      <c r="B16" s="23" t="s">
        <v>535</v>
      </c>
      <c r="C16" s="23"/>
      <c r="D16" s="23"/>
      <c r="E16" s="23"/>
      <c r="F16" s="23"/>
      <c r="G16" s="23"/>
      <c r="H16" s="23"/>
      <c r="I16" s="23"/>
      <c r="J16" s="23"/>
      <c r="K16" s="359"/>
    </row>
    <row r="17" spans="1:26" ht="28.5" customHeight="1" thickBot="1" x14ac:dyDescent="0.3">
      <c r="A17" s="23"/>
      <c r="B17" s="358" t="s">
        <v>541</v>
      </c>
      <c r="C17" s="358"/>
      <c r="D17" s="358"/>
      <c r="E17" s="358"/>
      <c r="F17" s="358"/>
      <c r="G17" s="358"/>
      <c r="H17" s="358"/>
      <c r="I17" s="358"/>
      <c r="J17" s="358"/>
      <c r="K17" s="360"/>
    </row>
    <row r="18" spans="1:26" ht="15.75" x14ac:dyDescent="0.25">
      <c r="A18" s="23"/>
      <c r="B18" s="23"/>
      <c r="C18" s="23"/>
      <c r="D18" s="23"/>
      <c r="E18" s="23"/>
      <c r="F18" s="23"/>
      <c r="G18" s="23"/>
      <c r="H18" s="23"/>
      <c r="I18" s="23"/>
      <c r="J18" s="23"/>
      <c r="K18" s="23"/>
    </row>
    <row r="19" spans="1:26" ht="15.75" x14ac:dyDescent="0.25">
      <c r="A19" s="23"/>
      <c r="C19" s="27"/>
      <c r="D19" s="23"/>
      <c r="E19" s="357" t="s">
        <v>82</v>
      </c>
      <c r="F19" s="357"/>
      <c r="G19" s="357"/>
      <c r="I19" s="23"/>
      <c r="J19" s="23"/>
    </row>
    <row r="20" spans="1:26" ht="15.75" x14ac:dyDescent="0.25">
      <c r="A20" s="23"/>
      <c r="B20" s="28"/>
      <c r="C20" s="27"/>
      <c r="E20" s="356" t="b">
        <f>IF(OR(ISBLANK(K8),ISBLANK(K10),ISBLANK(K12),ISBLANK(K14),L8=0,L12=0,ISBLANK(K16)),FALSE,TRUE)</f>
        <v>0</v>
      </c>
      <c r="F20" s="356"/>
      <c r="G20" s="356"/>
      <c r="I20" s="23"/>
      <c r="J20" s="23"/>
    </row>
    <row r="22" spans="1:26" s="21" customFormat="1" x14ac:dyDescent="0.25">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row>
    <row r="23" spans="1:26" s="21" customFormat="1" x14ac:dyDescent="0.25">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row>
    <row r="24" spans="1:26" s="21" customFormat="1" x14ac:dyDescent="0.25">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row>
    <row r="25" spans="1:26" s="21" customFormat="1" x14ac:dyDescent="0.2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row>
    <row r="26" spans="1:26" s="21" customFormat="1" x14ac:dyDescent="0.25">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s="21" customFormat="1" ht="15" customHeight="1" x14ac:dyDescent="0.25">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row>
    <row r="28" spans="1:26" s="21" customFormat="1" x14ac:dyDescent="0.25">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row>
    <row r="29" spans="1:26" s="21" customFormat="1" x14ac:dyDescent="0.25">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row>
    <row r="30" spans="1:26" s="21" customFormat="1" x14ac:dyDescent="0.25">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row>
    <row r="31" spans="1:26" s="21" customFormat="1" x14ac:dyDescent="0.2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s="21" customFormat="1" x14ac:dyDescent="0.2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s="21" customFormat="1" x14ac:dyDescent="0.25">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row>
    <row r="34" spans="1:26" s="21" customFormat="1" x14ac:dyDescent="0.2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row>
    <row r="35" spans="1:26" s="21" customFormat="1" x14ac:dyDescent="0.25">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row>
    <row r="36" spans="1:26" s="21" customFormat="1" x14ac:dyDescent="0.25">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row>
    <row r="37" spans="1:26" s="21" customFormat="1" x14ac:dyDescent="0.25">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26" s="21" customFormat="1" x14ac:dyDescent="0.25">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row>
    <row r="39" spans="1:26" s="21" customFormat="1" x14ac:dyDescent="0.25">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row>
    <row r="40" spans="1:26" s="21" customFormat="1" x14ac:dyDescent="0.25">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row>
    <row r="41" spans="1:26" s="21" customFormat="1" x14ac:dyDescent="0.25">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s="21" customFormat="1" x14ac:dyDescent="0.25">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s="21" customFormat="1" x14ac:dyDescent="0.25">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row>
    <row r="44" spans="1:26" s="21" customForma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row>
    <row r="45" spans="1:26" s="21" customForma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row>
    <row r="46" spans="1:26" s="21" customForma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row>
    <row r="47" spans="1:26" s="21" customFormat="1" x14ac:dyDescent="0.25">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row>
    <row r="48" spans="1:26" s="21" customFormat="1" x14ac:dyDescent="0.2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s="21" customFormat="1" x14ac:dyDescent="0.25">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s="21" customFormat="1" x14ac:dyDescent="0.25">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s="21" customFormat="1" x14ac:dyDescent="0.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s="21" customFormat="1" x14ac:dyDescent="0.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s="21" customFormat="1" x14ac:dyDescent="0.25">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s="21" customForma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s="21" customFormat="1"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s="21" customFormat="1" x14ac:dyDescent="0.25">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s="21" customFormat="1"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s="21" customForma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s="21" customFormat="1"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row>
    <row r="60" spans="1:26" s="21" customFormat="1"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26" s="21" customFormat="1"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row>
    <row r="62" spans="1:26" s="21" customFormat="1"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row>
    <row r="63" spans="1:26" s="21" customFormat="1"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s="21" customFormat="1"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s="21" customFormat="1"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s="21" customFormat="1"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s="21" customFormat="1"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row r="68" spans="1:26" s="21" customFormat="1"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row>
    <row r="69" spans="1:26" s="21" customFormat="1"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row>
    <row r="70" spans="1:26" s="21" customFormat="1"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row>
    <row r="71" spans="1:26" s="21" customFormat="1"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row>
    <row r="72" spans="1:26" s="21" customFormat="1"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row>
    <row r="73" spans="1:26" s="21" customFormat="1"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row>
    <row r="74" spans="1:26" s="21" customFormat="1"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row>
    <row r="75" spans="1:26" s="21" customFormat="1"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row>
    <row r="76" spans="1:26" s="21" customFormat="1" x14ac:dyDescent="0.25">
      <c r="L76" s="20"/>
      <c r="M76" s="20"/>
      <c r="N76" s="20"/>
      <c r="O76" s="20"/>
      <c r="P76" s="20"/>
      <c r="Q76" s="20"/>
      <c r="R76" s="20"/>
      <c r="S76" s="20"/>
      <c r="T76" s="20"/>
      <c r="U76" s="20"/>
      <c r="V76" s="20"/>
      <c r="W76" s="20"/>
      <c r="X76" s="20"/>
      <c r="Y76" s="20"/>
      <c r="Z76" s="20"/>
    </row>
    <row r="77" spans="1:26" s="21" customFormat="1" x14ac:dyDescent="0.25">
      <c r="L77" s="20"/>
      <c r="M77" s="20"/>
      <c r="N77" s="20"/>
      <c r="O77" s="20"/>
      <c r="P77" s="20"/>
      <c r="Q77" s="20"/>
      <c r="R77" s="20"/>
      <c r="S77" s="20"/>
      <c r="T77" s="20"/>
      <c r="U77" s="20"/>
      <c r="V77" s="20"/>
      <c r="W77" s="20"/>
      <c r="X77" s="20"/>
      <c r="Y77" s="20"/>
      <c r="Z77" s="20"/>
    </row>
    <row r="78" spans="1:26" s="21" customFormat="1" x14ac:dyDescent="0.25">
      <c r="L78" s="20"/>
      <c r="M78" s="20"/>
      <c r="N78" s="20"/>
      <c r="O78" s="20"/>
      <c r="P78" s="20"/>
      <c r="Q78" s="20"/>
      <c r="R78" s="20"/>
      <c r="S78" s="20"/>
      <c r="T78" s="20"/>
      <c r="U78" s="20"/>
      <c r="V78" s="20"/>
      <c r="W78" s="20"/>
      <c r="X78" s="20"/>
      <c r="Y78" s="20"/>
      <c r="Z78" s="20"/>
    </row>
    <row r="79" spans="1:26" s="21" customFormat="1" x14ac:dyDescent="0.25">
      <c r="L79" s="20"/>
      <c r="M79" s="20"/>
      <c r="N79" s="20"/>
      <c r="O79" s="20"/>
      <c r="P79" s="20"/>
      <c r="Q79" s="20"/>
      <c r="R79" s="20"/>
      <c r="S79" s="20"/>
      <c r="T79" s="20"/>
      <c r="U79" s="20"/>
      <c r="V79" s="20"/>
      <c r="W79" s="20"/>
      <c r="X79" s="20"/>
      <c r="Y79" s="20"/>
      <c r="Z79" s="20"/>
    </row>
    <row r="80" spans="1:26" s="21" customFormat="1" x14ac:dyDescent="0.25">
      <c r="L80" s="20"/>
      <c r="M80" s="20"/>
      <c r="N80" s="20"/>
      <c r="O80" s="20"/>
      <c r="P80" s="20"/>
      <c r="Q80" s="20"/>
      <c r="R80" s="20"/>
      <c r="S80" s="20"/>
      <c r="T80" s="20"/>
      <c r="U80" s="20"/>
      <c r="V80" s="20"/>
      <c r="W80" s="20"/>
      <c r="X80" s="20"/>
      <c r="Y80" s="20"/>
      <c r="Z80" s="20"/>
    </row>
    <row r="81" spans="12:26" s="21" customFormat="1" x14ac:dyDescent="0.25">
      <c r="L81" s="20"/>
      <c r="M81" s="20"/>
      <c r="N81" s="20"/>
      <c r="O81" s="20"/>
      <c r="P81" s="20"/>
      <c r="Q81" s="20"/>
      <c r="R81" s="20"/>
      <c r="S81" s="20"/>
      <c r="T81" s="20"/>
      <c r="U81" s="20"/>
      <c r="V81" s="20"/>
      <c r="W81" s="20"/>
      <c r="X81" s="20"/>
      <c r="Y81" s="20"/>
      <c r="Z81" s="20"/>
    </row>
    <row r="82" spans="12:26" s="21" customFormat="1" x14ac:dyDescent="0.25">
      <c r="L82" s="20"/>
      <c r="M82" s="20"/>
      <c r="N82" s="20"/>
      <c r="O82" s="20"/>
      <c r="P82" s="20"/>
      <c r="Q82" s="20"/>
      <c r="R82" s="20"/>
      <c r="S82" s="20"/>
      <c r="T82" s="20"/>
      <c r="U82" s="20"/>
      <c r="V82" s="20"/>
      <c r="W82" s="20"/>
      <c r="X82" s="20"/>
      <c r="Y82" s="20"/>
      <c r="Z82" s="20"/>
    </row>
    <row r="83" spans="12:26" s="21" customFormat="1" x14ac:dyDescent="0.25">
      <c r="L83" s="20"/>
      <c r="M83" s="20"/>
      <c r="N83" s="20"/>
      <c r="O83" s="20"/>
      <c r="P83" s="20"/>
      <c r="Q83" s="20"/>
      <c r="R83" s="20"/>
      <c r="S83" s="20"/>
      <c r="T83" s="20"/>
      <c r="U83" s="20"/>
      <c r="V83" s="20"/>
      <c r="W83" s="20"/>
      <c r="X83" s="20"/>
      <c r="Y83" s="20"/>
      <c r="Z83" s="20"/>
    </row>
    <row r="84" spans="12:26" s="21" customFormat="1" x14ac:dyDescent="0.25">
      <c r="L84" s="20"/>
      <c r="M84" s="20"/>
      <c r="N84" s="20"/>
      <c r="O84" s="20"/>
      <c r="P84" s="20"/>
      <c r="Q84" s="20"/>
      <c r="R84" s="20"/>
      <c r="S84" s="20"/>
      <c r="T84" s="20"/>
      <c r="U84" s="20"/>
      <c r="V84" s="20"/>
      <c r="W84" s="20"/>
      <c r="X84" s="20"/>
      <c r="Y84" s="20"/>
      <c r="Z84" s="20"/>
    </row>
    <row r="85" spans="12:26" s="21" customFormat="1" x14ac:dyDescent="0.25">
      <c r="L85" s="20"/>
      <c r="M85" s="20"/>
      <c r="N85" s="20"/>
      <c r="O85" s="20"/>
      <c r="P85" s="20"/>
      <c r="Q85" s="20"/>
      <c r="R85" s="20"/>
      <c r="S85" s="20"/>
      <c r="T85" s="20"/>
      <c r="U85" s="20"/>
      <c r="V85" s="20"/>
      <c r="W85" s="20"/>
      <c r="X85" s="20"/>
      <c r="Y85" s="20"/>
      <c r="Z85" s="20"/>
    </row>
    <row r="86" spans="12:26" s="21" customFormat="1" x14ac:dyDescent="0.25">
      <c r="L86" s="20"/>
      <c r="M86" s="20"/>
      <c r="N86" s="20"/>
      <c r="O86" s="20"/>
      <c r="P86" s="20"/>
      <c r="Q86" s="20"/>
      <c r="R86" s="20"/>
      <c r="S86" s="20"/>
      <c r="T86" s="20"/>
      <c r="U86" s="20"/>
      <c r="V86" s="20"/>
      <c r="W86" s="20"/>
      <c r="X86" s="20"/>
      <c r="Y86" s="20"/>
      <c r="Z86" s="20"/>
    </row>
    <row r="87" spans="12:26" s="21" customFormat="1" x14ac:dyDescent="0.25">
      <c r="L87" s="20"/>
      <c r="M87" s="20"/>
      <c r="N87" s="20"/>
      <c r="O87" s="20"/>
      <c r="P87" s="20"/>
      <c r="Q87" s="20"/>
      <c r="R87" s="20"/>
      <c r="S87" s="20"/>
      <c r="T87" s="20"/>
      <c r="U87" s="20"/>
      <c r="V87" s="20"/>
      <c r="W87" s="20"/>
      <c r="X87" s="20"/>
      <c r="Y87" s="20"/>
      <c r="Z87" s="20"/>
    </row>
    <row r="88" spans="12:26" s="21" customFormat="1" x14ac:dyDescent="0.25">
      <c r="L88" s="20"/>
      <c r="M88" s="20"/>
      <c r="N88" s="20"/>
      <c r="O88" s="20"/>
      <c r="P88" s="20"/>
      <c r="Q88" s="20"/>
      <c r="R88" s="20"/>
      <c r="S88" s="20"/>
      <c r="T88" s="20"/>
      <c r="U88" s="20"/>
      <c r="V88" s="20"/>
      <c r="W88" s="20"/>
      <c r="X88" s="20"/>
      <c r="Y88" s="20"/>
      <c r="Z88" s="20"/>
    </row>
    <row r="89" spans="12:26" s="21" customFormat="1" x14ac:dyDescent="0.25">
      <c r="L89" s="20"/>
      <c r="M89" s="20"/>
      <c r="N89" s="20"/>
      <c r="O89" s="20"/>
      <c r="P89" s="20"/>
      <c r="Q89" s="20"/>
      <c r="R89" s="20"/>
      <c r="S89" s="20"/>
      <c r="T89" s="20"/>
      <c r="U89" s="20"/>
      <c r="V89" s="20"/>
      <c r="W89" s="20"/>
      <c r="X89" s="20"/>
      <c r="Y89" s="20"/>
      <c r="Z89" s="20"/>
    </row>
    <row r="90" spans="12:26" s="21" customFormat="1" x14ac:dyDescent="0.25">
      <c r="L90" s="20"/>
      <c r="M90" s="20"/>
      <c r="N90" s="20"/>
      <c r="O90" s="20"/>
      <c r="P90" s="20"/>
      <c r="Q90" s="20"/>
      <c r="R90" s="20"/>
      <c r="S90" s="20"/>
      <c r="T90" s="20"/>
      <c r="U90" s="20"/>
      <c r="V90" s="20"/>
      <c r="W90" s="20"/>
      <c r="X90" s="20"/>
      <c r="Y90" s="20"/>
      <c r="Z90" s="20"/>
    </row>
    <row r="91" spans="12:26" s="21" customFormat="1" x14ac:dyDescent="0.25">
      <c r="L91" s="20"/>
      <c r="M91" s="20"/>
      <c r="N91" s="20"/>
      <c r="O91" s="20"/>
      <c r="P91" s="20"/>
      <c r="Q91" s="20"/>
      <c r="R91" s="20"/>
      <c r="S91" s="20"/>
      <c r="T91" s="20"/>
      <c r="U91" s="20"/>
      <c r="V91" s="20"/>
      <c r="W91" s="20"/>
      <c r="X91" s="20"/>
      <c r="Y91" s="20"/>
      <c r="Z91" s="20"/>
    </row>
    <row r="92" spans="12:26" s="21" customFormat="1" x14ac:dyDescent="0.25">
      <c r="L92" s="20"/>
      <c r="M92" s="20"/>
      <c r="N92" s="20"/>
      <c r="O92" s="20"/>
      <c r="P92" s="20"/>
      <c r="Q92" s="20"/>
      <c r="R92" s="20"/>
      <c r="S92" s="20"/>
      <c r="T92" s="20"/>
      <c r="U92" s="20"/>
      <c r="V92" s="20"/>
      <c r="W92" s="20"/>
      <c r="X92" s="20"/>
      <c r="Y92" s="20"/>
      <c r="Z92" s="20"/>
    </row>
    <row r="93" spans="12:26" s="21" customFormat="1" x14ac:dyDescent="0.25">
      <c r="L93" s="20"/>
      <c r="M93" s="20"/>
      <c r="N93" s="20"/>
      <c r="O93" s="20"/>
      <c r="P93" s="20"/>
      <c r="Q93" s="20"/>
      <c r="R93" s="20"/>
      <c r="S93" s="20"/>
      <c r="T93" s="20"/>
      <c r="U93" s="20"/>
      <c r="V93" s="20"/>
      <c r="W93" s="20"/>
      <c r="X93" s="20"/>
      <c r="Y93" s="20"/>
      <c r="Z93" s="20"/>
    </row>
    <row r="94" spans="12:26" s="21" customFormat="1" x14ac:dyDescent="0.25">
      <c r="L94" s="20"/>
      <c r="M94" s="20"/>
      <c r="N94" s="20"/>
      <c r="O94" s="20"/>
      <c r="P94" s="20"/>
      <c r="Q94" s="20"/>
      <c r="R94" s="20"/>
      <c r="S94" s="20"/>
      <c r="T94" s="20"/>
      <c r="U94" s="20"/>
      <c r="V94" s="20"/>
      <c r="W94" s="20"/>
      <c r="X94" s="20"/>
      <c r="Y94" s="20"/>
      <c r="Z94" s="20"/>
    </row>
    <row r="95" spans="12:26" s="21" customFormat="1" x14ac:dyDescent="0.25">
      <c r="L95" s="20"/>
      <c r="M95" s="20"/>
      <c r="N95" s="20"/>
      <c r="O95" s="20"/>
      <c r="P95" s="20"/>
      <c r="Q95" s="20"/>
      <c r="R95" s="20"/>
      <c r="S95" s="20"/>
      <c r="T95" s="20"/>
      <c r="U95" s="20"/>
      <c r="V95" s="20"/>
      <c r="W95" s="20"/>
      <c r="X95" s="20"/>
      <c r="Y95" s="20"/>
      <c r="Z95" s="20"/>
    </row>
    <row r="96" spans="12:26" s="21" customFormat="1" x14ac:dyDescent="0.25">
      <c r="L96" s="20"/>
      <c r="M96" s="20"/>
      <c r="N96" s="20"/>
      <c r="O96" s="20"/>
      <c r="P96" s="20"/>
      <c r="Q96" s="20"/>
      <c r="R96" s="20"/>
      <c r="S96" s="20"/>
      <c r="T96" s="20"/>
      <c r="U96" s="20"/>
      <c r="V96" s="20"/>
      <c r="W96" s="20"/>
      <c r="X96" s="20"/>
      <c r="Y96" s="20"/>
      <c r="Z96" s="20"/>
    </row>
    <row r="97" spans="12:26" s="21" customFormat="1" x14ac:dyDescent="0.25">
      <c r="L97" s="20"/>
      <c r="M97" s="20"/>
      <c r="N97" s="20"/>
      <c r="O97" s="20"/>
      <c r="P97" s="20"/>
      <c r="Q97" s="20"/>
      <c r="R97" s="20"/>
      <c r="S97" s="20"/>
      <c r="T97" s="20"/>
      <c r="U97" s="20"/>
      <c r="V97" s="20"/>
      <c r="W97" s="20"/>
      <c r="X97" s="20"/>
      <c r="Y97" s="20"/>
      <c r="Z97" s="20"/>
    </row>
    <row r="98" spans="12:26" s="21" customFormat="1" x14ac:dyDescent="0.25">
      <c r="L98" s="20"/>
      <c r="M98" s="20"/>
      <c r="N98" s="20"/>
      <c r="O98" s="20"/>
      <c r="P98" s="20"/>
      <c r="Q98" s="20"/>
      <c r="R98" s="20"/>
      <c r="S98" s="20"/>
      <c r="T98" s="20"/>
      <c r="U98" s="20"/>
      <c r="V98" s="20"/>
      <c r="W98" s="20"/>
      <c r="X98" s="20"/>
      <c r="Y98" s="20"/>
      <c r="Z98" s="20"/>
    </row>
    <row r="99" spans="12:26" s="21" customFormat="1" x14ac:dyDescent="0.25">
      <c r="L99" s="20"/>
      <c r="M99" s="20"/>
      <c r="N99" s="20"/>
      <c r="O99" s="20"/>
      <c r="P99" s="20"/>
      <c r="Q99" s="20"/>
      <c r="R99" s="20"/>
      <c r="S99" s="20"/>
      <c r="T99" s="20"/>
      <c r="U99" s="20"/>
      <c r="V99" s="20"/>
      <c r="W99" s="20"/>
      <c r="X99" s="20"/>
      <c r="Y99" s="20"/>
      <c r="Z99" s="20"/>
    </row>
    <row r="100" spans="12:26" s="21" customFormat="1" x14ac:dyDescent="0.25">
      <c r="L100" s="20"/>
      <c r="M100" s="20"/>
      <c r="N100" s="20"/>
      <c r="O100" s="20"/>
      <c r="P100" s="20"/>
      <c r="Q100" s="20"/>
      <c r="R100" s="20"/>
      <c r="S100" s="20"/>
      <c r="T100" s="20"/>
      <c r="U100" s="20"/>
      <c r="V100" s="20"/>
      <c r="W100" s="20"/>
      <c r="X100" s="20"/>
      <c r="Y100" s="20"/>
      <c r="Z100" s="20"/>
    </row>
    <row r="101" spans="12:26" s="21" customFormat="1" x14ac:dyDescent="0.25">
      <c r="L101" s="20"/>
      <c r="M101" s="20"/>
      <c r="N101" s="20"/>
      <c r="O101" s="20"/>
      <c r="P101" s="20"/>
      <c r="Q101" s="20"/>
      <c r="R101" s="20"/>
      <c r="S101" s="20"/>
      <c r="T101" s="20"/>
      <c r="U101" s="20"/>
      <c r="V101" s="20"/>
      <c r="W101" s="20"/>
      <c r="X101" s="20"/>
      <c r="Y101" s="20"/>
      <c r="Z101" s="20"/>
    </row>
    <row r="102" spans="12:26" s="21" customFormat="1" x14ac:dyDescent="0.25">
      <c r="L102" s="20"/>
      <c r="M102" s="20"/>
      <c r="N102" s="20"/>
      <c r="O102" s="20"/>
      <c r="P102" s="20"/>
      <c r="Q102" s="20"/>
      <c r="R102" s="20"/>
      <c r="S102" s="20"/>
      <c r="T102" s="20"/>
      <c r="U102" s="20"/>
      <c r="V102" s="20"/>
      <c r="W102" s="20"/>
      <c r="X102" s="20"/>
      <c r="Y102" s="20"/>
      <c r="Z102" s="20"/>
    </row>
    <row r="103" spans="12:26" s="21" customFormat="1" x14ac:dyDescent="0.25">
      <c r="L103" s="20"/>
      <c r="M103" s="20"/>
      <c r="N103" s="20"/>
      <c r="O103" s="20"/>
      <c r="P103" s="20"/>
      <c r="Q103" s="20"/>
      <c r="R103" s="20"/>
      <c r="S103" s="20"/>
      <c r="T103" s="20"/>
      <c r="U103" s="20"/>
      <c r="V103" s="20"/>
      <c r="W103" s="20"/>
      <c r="X103" s="20"/>
      <c r="Y103" s="20"/>
      <c r="Z103" s="20"/>
    </row>
    <row r="104" spans="12:26" s="21" customFormat="1" x14ac:dyDescent="0.25">
      <c r="L104" s="20"/>
      <c r="M104" s="20"/>
      <c r="N104" s="20"/>
      <c r="O104" s="20"/>
      <c r="P104" s="20"/>
      <c r="Q104" s="20"/>
      <c r="R104" s="20"/>
      <c r="S104" s="20"/>
      <c r="T104" s="20"/>
      <c r="U104" s="20"/>
      <c r="V104" s="20"/>
      <c r="W104" s="20"/>
      <c r="X104" s="20"/>
      <c r="Y104" s="20"/>
      <c r="Z104" s="20"/>
    </row>
    <row r="105" spans="12:26" s="21" customFormat="1" x14ac:dyDescent="0.25">
      <c r="L105" s="20"/>
      <c r="M105" s="20"/>
      <c r="N105" s="20"/>
      <c r="O105" s="20"/>
      <c r="P105" s="20"/>
      <c r="Q105" s="20"/>
      <c r="R105" s="20"/>
      <c r="S105" s="20"/>
      <c r="T105" s="20"/>
      <c r="U105" s="20"/>
      <c r="V105" s="20"/>
      <c r="W105" s="20"/>
      <c r="X105" s="20"/>
      <c r="Y105" s="20"/>
      <c r="Z105" s="20"/>
    </row>
    <row r="106" spans="12:26" s="21" customFormat="1" x14ac:dyDescent="0.25">
      <c r="L106" s="20"/>
      <c r="M106" s="20"/>
      <c r="N106" s="20"/>
      <c r="O106" s="20"/>
      <c r="P106" s="20"/>
      <c r="Q106" s="20"/>
      <c r="R106" s="20"/>
      <c r="S106" s="20"/>
      <c r="T106" s="20"/>
      <c r="U106" s="20"/>
      <c r="V106" s="20"/>
      <c r="W106" s="20"/>
      <c r="X106" s="20"/>
      <c r="Y106" s="20"/>
      <c r="Z106" s="20"/>
    </row>
    <row r="107" spans="12:26" s="21" customFormat="1" x14ac:dyDescent="0.25">
      <c r="L107" s="20"/>
      <c r="M107" s="20"/>
      <c r="N107" s="20"/>
      <c r="O107" s="20"/>
      <c r="P107" s="20"/>
      <c r="Q107" s="20"/>
      <c r="R107" s="20"/>
      <c r="S107" s="20"/>
      <c r="T107" s="20"/>
      <c r="U107" s="20"/>
      <c r="V107" s="20"/>
      <c r="W107" s="20"/>
      <c r="X107" s="20"/>
      <c r="Y107" s="20"/>
      <c r="Z107" s="20"/>
    </row>
    <row r="108" spans="12:26" s="21" customFormat="1" x14ac:dyDescent="0.25">
      <c r="L108" s="20"/>
      <c r="M108" s="20"/>
      <c r="N108" s="20"/>
      <c r="O108" s="20"/>
      <c r="P108" s="20"/>
      <c r="Q108" s="20"/>
      <c r="R108" s="20"/>
      <c r="S108" s="20"/>
      <c r="T108" s="20"/>
      <c r="U108" s="20"/>
      <c r="V108" s="20"/>
      <c r="W108" s="20"/>
      <c r="X108" s="20"/>
      <c r="Y108" s="20"/>
      <c r="Z108" s="20"/>
    </row>
    <row r="109" spans="12:26" s="21" customFormat="1" x14ac:dyDescent="0.25">
      <c r="L109" s="20"/>
      <c r="M109" s="20"/>
      <c r="N109" s="20"/>
      <c r="O109" s="20"/>
      <c r="P109" s="20"/>
      <c r="Q109" s="20"/>
      <c r="R109" s="20"/>
      <c r="S109" s="20"/>
      <c r="T109" s="20"/>
      <c r="U109" s="20"/>
      <c r="V109" s="20"/>
      <c r="W109" s="20"/>
      <c r="X109" s="20"/>
      <c r="Y109" s="20"/>
      <c r="Z109" s="20"/>
    </row>
    <row r="110" spans="12:26" s="21" customFormat="1" x14ac:dyDescent="0.25">
      <c r="L110" s="20"/>
      <c r="M110" s="20"/>
      <c r="N110" s="20"/>
      <c r="O110" s="20"/>
      <c r="P110" s="20"/>
      <c r="Q110" s="20"/>
      <c r="R110" s="20"/>
      <c r="S110" s="20"/>
      <c r="T110" s="20"/>
      <c r="U110" s="20"/>
      <c r="V110" s="20"/>
      <c r="W110" s="20"/>
      <c r="X110" s="20"/>
      <c r="Y110" s="20"/>
      <c r="Z110" s="20"/>
    </row>
    <row r="111" spans="12:26" s="21" customFormat="1" x14ac:dyDescent="0.25">
      <c r="L111" s="20"/>
      <c r="M111" s="20"/>
      <c r="N111" s="20"/>
      <c r="O111" s="20"/>
      <c r="P111" s="20"/>
      <c r="Q111" s="20"/>
      <c r="R111" s="20"/>
      <c r="S111" s="20"/>
      <c r="T111" s="20"/>
      <c r="U111" s="20"/>
      <c r="V111" s="20"/>
      <c r="W111" s="20"/>
      <c r="X111" s="20"/>
      <c r="Y111" s="20"/>
      <c r="Z111" s="20"/>
    </row>
    <row r="112" spans="12:26" s="21" customFormat="1" x14ac:dyDescent="0.25">
      <c r="L112" s="20"/>
      <c r="M112" s="20"/>
      <c r="N112" s="20"/>
      <c r="O112" s="20"/>
      <c r="P112" s="20"/>
      <c r="Q112" s="20"/>
      <c r="R112" s="20"/>
      <c r="S112" s="20"/>
      <c r="T112" s="20"/>
      <c r="U112" s="20"/>
      <c r="V112" s="20"/>
      <c r="W112" s="20"/>
      <c r="X112" s="20"/>
      <c r="Y112" s="20"/>
      <c r="Z112" s="20"/>
    </row>
    <row r="113" spans="12:26" s="21" customFormat="1" x14ac:dyDescent="0.25">
      <c r="L113" s="20"/>
      <c r="M113" s="20"/>
      <c r="N113" s="20"/>
      <c r="O113" s="20"/>
      <c r="P113" s="20"/>
      <c r="Q113" s="20"/>
      <c r="R113" s="20"/>
      <c r="S113" s="20"/>
      <c r="T113" s="20"/>
      <c r="U113" s="20"/>
      <c r="V113" s="20"/>
      <c r="W113" s="20"/>
      <c r="X113" s="20"/>
      <c r="Y113" s="20"/>
      <c r="Z113" s="20"/>
    </row>
    <row r="114" spans="12:26" s="21" customFormat="1" x14ac:dyDescent="0.25">
      <c r="L114" s="20"/>
      <c r="M114" s="20"/>
      <c r="N114" s="20"/>
      <c r="O114" s="20"/>
      <c r="P114" s="20"/>
      <c r="Q114" s="20"/>
      <c r="R114" s="20"/>
      <c r="S114" s="20"/>
      <c r="T114" s="20"/>
      <c r="U114" s="20"/>
      <c r="V114" s="20"/>
      <c r="W114" s="20"/>
      <c r="X114" s="20"/>
      <c r="Y114" s="20"/>
      <c r="Z114" s="20"/>
    </row>
    <row r="115" spans="12:26" s="21" customFormat="1" x14ac:dyDescent="0.25">
      <c r="L115" s="20"/>
      <c r="M115" s="20"/>
      <c r="N115" s="20"/>
      <c r="O115" s="20"/>
      <c r="P115" s="20"/>
      <c r="Q115" s="20"/>
      <c r="R115" s="20"/>
      <c r="S115" s="20"/>
      <c r="T115" s="20"/>
      <c r="U115" s="20"/>
      <c r="V115" s="20"/>
      <c r="W115" s="20"/>
      <c r="X115" s="20"/>
      <c r="Y115" s="20"/>
      <c r="Z115" s="20"/>
    </row>
    <row r="116" spans="12:26" s="21" customFormat="1" x14ac:dyDescent="0.25">
      <c r="L116" s="20"/>
      <c r="M116" s="20"/>
      <c r="N116" s="20"/>
      <c r="O116" s="20"/>
      <c r="P116" s="20"/>
      <c r="Q116" s="20"/>
      <c r="R116" s="20"/>
      <c r="S116" s="20"/>
      <c r="T116" s="20"/>
      <c r="U116" s="20"/>
      <c r="V116" s="20"/>
      <c r="W116" s="20"/>
      <c r="X116" s="20"/>
      <c r="Y116" s="20"/>
      <c r="Z116" s="20"/>
    </row>
    <row r="117" spans="12:26" s="21" customFormat="1" x14ac:dyDescent="0.25">
      <c r="L117" s="20"/>
      <c r="M117" s="20"/>
      <c r="N117" s="20"/>
      <c r="O117" s="20"/>
      <c r="P117" s="20"/>
      <c r="Q117" s="20"/>
      <c r="R117" s="20"/>
      <c r="S117" s="20"/>
      <c r="T117" s="20"/>
      <c r="U117" s="20"/>
      <c r="V117" s="20"/>
      <c r="W117" s="20"/>
      <c r="X117" s="20"/>
      <c r="Y117" s="20"/>
      <c r="Z117" s="20"/>
    </row>
    <row r="118" spans="12:26" s="21" customFormat="1" x14ac:dyDescent="0.25">
      <c r="L118" s="20"/>
      <c r="M118" s="20"/>
      <c r="N118" s="20"/>
      <c r="O118" s="20"/>
      <c r="P118" s="20"/>
      <c r="Q118" s="20"/>
      <c r="R118" s="20"/>
      <c r="S118" s="20"/>
      <c r="T118" s="20"/>
      <c r="U118" s="20"/>
      <c r="V118" s="20"/>
      <c r="W118" s="20"/>
      <c r="X118" s="20"/>
      <c r="Y118" s="20"/>
      <c r="Z118" s="20"/>
    </row>
    <row r="119" spans="12:26" s="21" customFormat="1" x14ac:dyDescent="0.25">
      <c r="L119" s="20"/>
      <c r="M119" s="20"/>
      <c r="N119" s="20"/>
      <c r="O119" s="20"/>
      <c r="P119" s="20"/>
      <c r="Q119" s="20"/>
      <c r="R119" s="20"/>
      <c r="S119" s="20"/>
      <c r="T119" s="20"/>
      <c r="U119" s="20"/>
      <c r="V119" s="20"/>
      <c r="W119" s="20"/>
      <c r="X119" s="20"/>
      <c r="Y119" s="20"/>
      <c r="Z119" s="20"/>
    </row>
    <row r="120" spans="12:26" s="21" customFormat="1" x14ac:dyDescent="0.25">
      <c r="L120" s="20"/>
      <c r="M120" s="20"/>
      <c r="N120" s="20"/>
      <c r="O120" s="20"/>
      <c r="P120" s="20"/>
      <c r="Q120" s="20"/>
      <c r="R120" s="20"/>
      <c r="S120" s="20"/>
      <c r="T120" s="20"/>
      <c r="U120" s="20"/>
      <c r="V120" s="20"/>
      <c r="W120" s="20"/>
      <c r="X120" s="20"/>
      <c r="Y120" s="20"/>
      <c r="Z120" s="20"/>
    </row>
    <row r="121" spans="12:26" s="21" customFormat="1" x14ac:dyDescent="0.25">
      <c r="L121" s="20"/>
      <c r="M121" s="20"/>
      <c r="N121" s="20"/>
      <c r="O121" s="20"/>
      <c r="P121" s="20"/>
      <c r="Q121" s="20"/>
      <c r="R121" s="20"/>
      <c r="S121" s="20"/>
      <c r="T121" s="20"/>
      <c r="U121" s="20"/>
      <c r="V121" s="20"/>
      <c r="W121" s="20"/>
      <c r="X121" s="20"/>
      <c r="Y121" s="20"/>
      <c r="Z121" s="20"/>
    </row>
    <row r="122" spans="12:26" s="21" customFormat="1" x14ac:dyDescent="0.25">
      <c r="L122" s="20"/>
      <c r="M122" s="20"/>
      <c r="N122" s="20"/>
      <c r="O122" s="20"/>
      <c r="P122" s="20"/>
      <c r="Q122" s="20"/>
      <c r="R122" s="20"/>
      <c r="S122" s="20"/>
      <c r="T122" s="20"/>
      <c r="U122" s="20"/>
      <c r="V122" s="20"/>
      <c r="W122" s="20"/>
      <c r="X122" s="20"/>
      <c r="Y122" s="20"/>
      <c r="Z122" s="20"/>
    </row>
    <row r="123" spans="12:26" s="21" customFormat="1" x14ac:dyDescent="0.25">
      <c r="L123" s="20"/>
      <c r="M123" s="20"/>
      <c r="N123" s="20"/>
      <c r="O123" s="20"/>
      <c r="P123" s="20"/>
      <c r="Q123" s="20"/>
      <c r="R123" s="20"/>
      <c r="S123" s="20"/>
      <c r="T123" s="20"/>
      <c r="U123" s="20"/>
      <c r="V123" s="20"/>
      <c r="W123" s="20"/>
      <c r="X123" s="20"/>
      <c r="Y123" s="20"/>
      <c r="Z123" s="20"/>
    </row>
    <row r="124" spans="12:26" s="21" customFormat="1" x14ac:dyDescent="0.25">
      <c r="L124" s="20"/>
      <c r="M124" s="20"/>
      <c r="N124" s="20"/>
      <c r="O124" s="20"/>
      <c r="P124" s="20"/>
      <c r="Q124" s="20"/>
      <c r="R124" s="20"/>
      <c r="S124" s="20"/>
      <c r="T124" s="20"/>
      <c r="U124" s="20"/>
      <c r="V124" s="20"/>
      <c r="W124" s="20"/>
      <c r="X124" s="20"/>
      <c r="Y124" s="20"/>
      <c r="Z124" s="20"/>
    </row>
    <row r="125" spans="12:26" s="21" customFormat="1" x14ac:dyDescent="0.25">
      <c r="L125" s="20"/>
      <c r="M125" s="20"/>
      <c r="N125" s="20"/>
      <c r="O125" s="20"/>
      <c r="P125" s="20"/>
      <c r="Q125" s="20"/>
      <c r="R125" s="20"/>
      <c r="S125" s="20"/>
      <c r="T125" s="20"/>
      <c r="U125" s="20"/>
      <c r="V125" s="20"/>
      <c r="W125" s="20"/>
      <c r="X125" s="20"/>
      <c r="Y125" s="20"/>
      <c r="Z125" s="20"/>
    </row>
    <row r="126" spans="12:26" s="21" customFormat="1" x14ac:dyDescent="0.25">
      <c r="L126" s="20"/>
      <c r="M126" s="20"/>
      <c r="N126" s="20"/>
      <c r="O126" s="20"/>
      <c r="P126" s="20"/>
      <c r="Q126" s="20"/>
      <c r="R126" s="20"/>
      <c r="S126" s="20"/>
      <c r="T126" s="20"/>
      <c r="U126" s="20"/>
      <c r="V126" s="20"/>
      <c r="W126" s="20"/>
      <c r="X126" s="20"/>
      <c r="Y126" s="20"/>
      <c r="Z126" s="20"/>
    </row>
    <row r="127" spans="12:26" s="21" customFormat="1" x14ac:dyDescent="0.25">
      <c r="L127" s="20"/>
      <c r="M127" s="20"/>
      <c r="N127" s="20"/>
      <c r="O127" s="20"/>
      <c r="P127" s="20"/>
      <c r="Q127" s="20"/>
      <c r="R127" s="20"/>
      <c r="S127" s="20"/>
      <c r="T127" s="20"/>
      <c r="U127" s="20"/>
      <c r="V127" s="20"/>
      <c r="W127" s="20"/>
      <c r="X127" s="20"/>
      <c r="Y127" s="20"/>
      <c r="Z127" s="20"/>
    </row>
    <row r="128" spans="12:26" s="21" customFormat="1" x14ac:dyDescent="0.25">
      <c r="L128" s="20"/>
      <c r="M128" s="20"/>
      <c r="N128" s="20"/>
      <c r="O128" s="20"/>
      <c r="P128" s="20"/>
      <c r="Q128" s="20"/>
      <c r="R128" s="20"/>
      <c r="S128" s="20"/>
      <c r="T128" s="20"/>
      <c r="U128" s="20"/>
      <c r="V128" s="20"/>
      <c r="W128" s="20"/>
      <c r="X128" s="20"/>
      <c r="Y128" s="20"/>
      <c r="Z128" s="20"/>
    </row>
    <row r="129" spans="12:26" s="21" customFormat="1" x14ac:dyDescent="0.25">
      <c r="L129" s="20"/>
      <c r="M129" s="20"/>
      <c r="N129" s="20"/>
      <c r="O129" s="20"/>
      <c r="P129" s="20"/>
      <c r="Q129" s="20"/>
      <c r="R129" s="20"/>
      <c r="S129" s="20"/>
      <c r="T129" s="20"/>
      <c r="U129" s="20"/>
      <c r="V129" s="20"/>
      <c r="W129" s="20"/>
      <c r="X129" s="20"/>
      <c r="Y129" s="20"/>
      <c r="Z129" s="20"/>
    </row>
    <row r="130" spans="12:26" s="21" customFormat="1" x14ac:dyDescent="0.25">
      <c r="L130" s="20"/>
      <c r="M130" s="20"/>
      <c r="N130" s="20"/>
      <c r="O130" s="20"/>
      <c r="P130" s="20"/>
      <c r="Q130" s="20"/>
      <c r="R130" s="20"/>
      <c r="S130" s="20"/>
      <c r="T130" s="20"/>
      <c r="U130" s="20"/>
      <c r="V130" s="20"/>
      <c r="W130" s="20"/>
      <c r="X130" s="20"/>
      <c r="Y130" s="20"/>
      <c r="Z130" s="20"/>
    </row>
    <row r="131" spans="12:26" s="21" customFormat="1" x14ac:dyDescent="0.25">
      <c r="L131" s="20"/>
      <c r="M131" s="20"/>
      <c r="N131" s="20"/>
      <c r="O131" s="20"/>
      <c r="P131" s="20"/>
      <c r="Q131" s="20"/>
      <c r="R131" s="20"/>
      <c r="S131" s="20"/>
      <c r="T131" s="20"/>
      <c r="U131" s="20"/>
      <c r="V131" s="20"/>
      <c r="W131" s="20"/>
      <c r="X131" s="20"/>
      <c r="Y131" s="20"/>
      <c r="Z131" s="20"/>
    </row>
  </sheetData>
  <sheetProtection algorithmName="SHA-512" hashValue="bq13ktzhKfmncfEvw5dTeO/o/J0ppiek/2kFMezbmPmbTudP48pf/Aq3+Ghm0JCspXePboW1QBKqWcyj1c5HIQ==" saltValue="a7jCnBw0ZSPzG0gioWvVuA==" spinCount="100000" sheet="1" objects="1" scenarios="1"/>
  <mergeCells count="6">
    <mergeCell ref="B10:J10"/>
    <mergeCell ref="A4:K4"/>
    <mergeCell ref="E20:G20"/>
    <mergeCell ref="E19:G19"/>
    <mergeCell ref="B17:J17"/>
    <mergeCell ref="K16:K17"/>
  </mergeCells>
  <conditionalFormatting sqref="E20">
    <cfRule type="cellIs" dxfId="27" priority="1" operator="equal">
      <formula>FALSE</formula>
    </cfRule>
    <cfRule type="cellIs" dxfId="26" priority="2" operator="equal">
      <formula>TRUE</formula>
    </cfRule>
  </conditionalFormatting>
  <dataValidations count="5">
    <dataValidation type="list" allowBlank="1" showInputMessage="1" showErrorMessage="1" sqref="K8">
      <formula1>List_YesNo</formula1>
    </dataValidation>
    <dataValidation type="list" allowBlank="1" showInputMessage="1" showErrorMessage="1" sqref="K10">
      <formula1>List_ClientsMoney</formula1>
    </dataValidation>
    <dataValidation type="list" allowBlank="1" showInputMessage="1" showErrorMessage="1" sqref="K12">
      <formula1>List_Leverage</formula1>
    </dataValidation>
    <dataValidation allowBlank="1" showInputMessage="1" showErrorMessage="1" promptTitle="Input data" prompt="Insert non-negative integer value" sqref="C26"/>
    <dataValidation type="whole" operator="greaterThan" allowBlank="1" showInputMessage="1" showErrorMessage="1" sqref="K16:K17">
      <formula1>0</formula1>
    </dataValidation>
  </dataValidations>
  <pageMargins left="0.7" right="0.7" top="0.75" bottom="0.75" header="0.3" footer="0.3"/>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Z1058"/>
  <sheetViews>
    <sheetView showGridLines="0" zoomScaleNormal="100" workbookViewId="0">
      <selection activeCell="J15" sqref="J15"/>
    </sheetView>
  </sheetViews>
  <sheetFormatPr defaultColWidth="9.140625" defaultRowHeight="15.75" x14ac:dyDescent="0.25"/>
  <cols>
    <col min="1" max="1" width="9.7109375" style="30" customWidth="1"/>
    <col min="2" max="2" width="20.28515625" style="30" customWidth="1"/>
    <col min="3" max="3" width="16.42578125" style="10" customWidth="1"/>
    <col min="4" max="7" width="22.5703125" style="30" customWidth="1"/>
    <col min="8" max="8" width="14.28515625" style="284" customWidth="1"/>
    <col min="9" max="12" width="9.140625" style="284"/>
    <col min="13" max="26" width="9.140625" style="29"/>
    <col min="27" max="16384" width="9.140625" style="30"/>
  </cols>
  <sheetData>
    <row r="1" spans="1:26" ht="22.5" customHeight="1" x14ac:dyDescent="0.25">
      <c r="A1" s="16" t="s">
        <v>472</v>
      </c>
      <c r="B1" s="18"/>
      <c r="C1" s="7"/>
      <c r="D1" s="7"/>
      <c r="E1" s="7"/>
      <c r="F1" s="7"/>
      <c r="G1" s="7"/>
    </row>
    <row r="2" spans="1:26" ht="18" customHeight="1" x14ac:dyDescent="0.4">
      <c r="A2" s="31"/>
      <c r="B2" s="32"/>
      <c r="C2" s="7"/>
      <c r="D2" s="7"/>
      <c r="E2" s="7"/>
      <c r="F2" s="7"/>
      <c r="G2" s="7"/>
    </row>
    <row r="3" spans="1:26" ht="18" customHeight="1" x14ac:dyDescent="0.4">
      <c r="A3" s="31"/>
      <c r="B3" s="32"/>
      <c r="C3" s="7"/>
      <c r="D3" s="7"/>
      <c r="E3" s="7"/>
      <c r="F3" s="7"/>
      <c r="G3" s="7"/>
    </row>
    <row r="4" spans="1:26" ht="18" customHeight="1" x14ac:dyDescent="0.4">
      <c r="A4" s="31"/>
      <c r="B4" s="32"/>
      <c r="C4" s="7"/>
      <c r="D4" s="7"/>
      <c r="E4" s="7"/>
      <c r="F4" s="7"/>
      <c r="G4" s="7"/>
    </row>
    <row r="5" spans="1:26" ht="18" customHeight="1" x14ac:dyDescent="0.4">
      <c r="A5" s="31"/>
      <c r="B5" s="32"/>
      <c r="C5" s="7"/>
      <c r="D5" s="7"/>
      <c r="E5" s="7"/>
      <c r="F5" s="7"/>
      <c r="G5" s="7"/>
    </row>
    <row r="6" spans="1:26" ht="18" customHeight="1" x14ac:dyDescent="0.3">
      <c r="A6" s="354" t="s">
        <v>413</v>
      </c>
      <c r="B6" s="355"/>
      <c r="C6" s="355"/>
      <c r="D6" s="355"/>
      <c r="E6" s="355"/>
      <c r="F6" s="355"/>
      <c r="G6" s="355"/>
    </row>
    <row r="7" spans="1:26" ht="18" customHeight="1" x14ac:dyDescent="0.3">
      <c r="A7" s="33"/>
      <c r="B7" s="34" t="s">
        <v>98</v>
      </c>
      <c r="C7" s="35"/>
      <c r="D7" s="35"/>
      <c r="E7" s="36"/>
      <c r="F7" s="36"/>
      <c r="G7" s="36"/>
    </row>
    <row r="8" spans="1:26" ht="18.75" x14ac:dyDescent="0.3">
      <c r="A8" s="33"/>
      <c r="B8" s="37" t="s">
        <v>487</v>
      </c>
      <c r="C8" s="38"/>
      <c r="D8" s="38"/>
      <c r="E8" s="39"/>
    </row>
    <row r="9" spans="1:26" x14ac:dyDescent="0.25">
      <c r="A9" s="33"/>
      <c r="B9" s="37" t="s">
        <v>486</v>
      </c>
      <c r="C9" s="40"/>
      <c r="D9" s="40"/>
      <c r="E9" s="41"/>
      <c r="F9" s="42"/>
      <c r="G9" s="42"/>
    </row>
    <row r="10" spans="1:26" ht="3.75" customHeight="1" x14ac:dyDescent="0.25">
      <c r="A10" s="33"/>
      <c r="B10" s="37"/>
      <c r="C10" s="40"/>
      <c r="D10" s="40"/>
      <c r="E10" s="41"/>
      <c r="F10" s="42"/>
      <c r="G10" s="42"/>
    </row>
    <row r="11" spans="1:26" ht="18.75" x14ac:dyDescent="0.3">
      <c r="A11" s="33"/>
      <c r="B11" s="43" t="s">
        <v>381</v>
      </c>
      <c r="C11" s="38"/>
      <c r="D11" s="38"/>
      <c r="E11" s="39"/>
      <c r="F11" s="39"/>
      <c r="G11" s="42"/>
    </row>
    <row r="12" spans="1:26" ht="3.75" customHeight="1" x14ac:dyDescent="0.3">
      <c r="A12" s="33"/>
      <c r="C12" s="35"/>
      <c r="D12" s="35"/>
      <c r="E12" s="36"/>
    </row>
    <row r="13" spans="1:26" ht="18.75" x14ac:dyDescent="0.3">
      <c r="A13" s="44"/>
      <c r="B13" s="45" t="s">
        <v>99</v>
      </c>
      <c r="C13" s="46"/>
      <c r="D13" s="46"/>
      <c r="E13" s="42"/>
      <c r="F13" s="47" t="s">
        <v>82</v>
      </c>
      <c r="G13" s="47"/>
    </row>
    <row r="14" spans="1:26" ht="18.75" x14ac:dyDescent="0.3">
      <c r="A14" s="48"/>
      <c r="B14" s="49" t="s">
        <v>466</v>
      </c>
      <c r="C14" s="50"/>
      <c r="D14" s="50"/>
      <c r="F14" s="275" t="b">
        <f>IF(AND(J14=TRUE,J15=TRUE),TRUE,FALSE)</f>
        <v>0</v>
      </c>
      <c r="J14" s="284" t="b">
        <f>IF(ISNA(MATCH(FALSE,H22:H1021,0)),TRUE,FALSE)</f>
        <v>0</v>
      </c>
    </row>
    <row r="15" spans="1:26" ht="24.75" customHeight="1" x14ac:dyDescent="0.3">
      <c r="A15" s="48"/>
      <c r="B15" s="51" t="s">
        <v>467</v>
      </c>
      <c r="C15" s="50"/>
      <c r="D15" s="50"/>
      <c r="E15" s="42"/>
      <c r="F15" s="42"/>
      <c r="G15" s="42"/>
      <c r="J15" s="284" t="b">
        <f>IF(ISNA(MATCH(FALSE,I22:I1021,0)),TRUE,FALSE)</f>
        <v>0</v>
      </c>
    </row>
    <row r="16" spans="1:26" s="5" customFormat="1" ht="21" customHeight="1" thickBot="1" x14ac:dyDescent="0.3">
      <c r="A16" s="48"/>
      <c r="B16" s="24" t="s">
        <v>89</v>
      </c>
      <c r="C16" s="24" t="s">
        <v>94</v>
      </c>
      <c r="D16" s="24" t="s">
        <v>95</v>
      </c>
      <c r="E16" s="24" t="s">
        <v>96</v>
      </c>
      <c r="F16" s="24" t="s">
        <v>97</v>
      </c>
      <c r="G16" s="24" t="s">
        <v>349</v>
      </c>
      <c r="H16" s="284"/>
      <c r="I16" s="284"/>
      <c r="J16" s="284"/>
      <c r="K16" s="284"/>
      <c r="L16" s="285"/>
      <c r="M16" s="4"/>
      <c r="N16" s="4"/>
      <c r="O16" s="4"/>
      <c r="P16" s="4"/>
      <c r="Q16" s="4"/>
      <c r="R16" s="4"/>
      <c r="S16" s="4"/>
      <c r="T16" s="4"/>
      <c r="U16" s="4"/>
      <c r="V16" s="4"/>
      <c r="W16" s="4"/>
      <c r="X16" s="4"/>
      <c r="Y16" s="4"/>
      <c r="Z16" s="4"/>
    </row>
    <row r="17" spans="1:9" ht="47.25" customHeight="1" x14ac:dyDescent="0.25">
      <c r="A17" s="52" t="s">
        <v>449</v>
      </c>
      <c r="B17" s="53" t="s">
        <v>450</v>
      </c>
      <c r="C17" s="53" t="s">
        <v>11</v>
      </c>
      <c r="D17" s="54" t="s">
        <v>12</v>
      </c>
      <c r="E17" s="53" t="s">
        <v>351</v>
      </c>
      <c r="F17" s="53" t="s">
        <v>448</v>
      </c>
      <c r="G17" s="53" t="s">
        <v>369</v>
      </c>
    </row>
    <row r="18" spans="1:9" x14ac:dyDescent="0.25">
      <c r="A18" s="55"/>
      <c r="B18" s="56"/>
      <c r="C18" s="361">
        <f>'General Info'!D17</f>
        <v>0</v>
      </c>
      <c r="D18" s="57"/>
      <c r="E18" s="362">
        <f>'General Info'!D17</f>
        <v>0</v>
      </c>
      <c r="F18" s="362">
        <f>'General Info'!D16</f>
        <v>0</v>
      </c>
      <c r="G18" s="362">
        <f>'General Info'!D17</f>
        <v>0</v>
      </c>
    </row>
    <row r="19" spans="1:9" x14ac:dyDescent="0.25">
      <c r="A19" s="55"/>
      <c r="B19" s="56"/>
      <c r="C19" s="361"/>
      <c r="D19" s="57"/>
      <c r="E19" s="362"/>
      <c r="F19" s="362"/>
      <c r="G19" s="362"/>
    </row>
    <row r="20" spans="1:9" x14ac:dyDescent="0.25">
      <c r="A20" s="55"/>
      <c r="B20" s="58"/>
      <c r="C20" s="59"/>
      <c r="D20" s="60"/>
      <c r="E20" s="61" t="s">
        <v>80</v>
      </c>
      <c r="F20" s="62" t="s">
        <v>80</v>
      </c>
      <c r="G20" s="62" t="s">
        <v>80</v>
      </c>
    </row>
    <row r="21" spans="1:9" ht="16.5" customHeight="1" thickBot="1" x14ac:dyDescent="0.3">
      <c r="A21" s="63" t="s">
        <v>20</v>
      </c>
      <c r="B21" s="64"/>
      <c r="C21" s="65">
        <f>SUM(C22:C1021)</f>
        <v>0</v>
      </c>
      <c r="D21" s="66"/>
      <c r="E21" s="65">
        <f>SUM(E22:E1021)</f>
        <v>0</v>
      </c>
      <c r="F21" s="65">
        <f>SUM(F22:F1021)</f>
        <v>0</v>
      </c>
      <c r="G21" s="65">
        <f>SUM(G22:G1021)</f>
        <v>0</v>
      </c>
    </row>
    <row r="22" spans="1:9" ht="16.5" customHeight="1" thickTop="1" x14ac:dyDescent="0.25">
      <c r="A22" s="67">
        <v>1</v>
      </c>
      <c r="B22" s="316"/>
      <c r="C22" s="317"/>
      <c r="D22" s="316"/>
      <c r="E22" s="317"/>
      <c r="F22" s="318"/>
      <c r="G22" s="318"/>
      <c r="H22" s="284" t="b">
        <f>IF(ISBLANK(B22),FALSE,IF(OR(ISBLANK(C22),ISBLANK(D22),ISBLANK(E22),ISBLANK(F22),ISBLANK(G22)),FALSE,TRUE))</f>
        <v>0</v>
      </c>
      <c r="I22" s="284" t="b">
        <f>IF(OR(AND(B22="N/A",D22="N/A",C22=0,E22=0),(AND(B22&lt;&gt;"N/A",D22&lt;&gt;"N/A",C22&gt;0,E22&lt;&gt;0))),TRUE,FALSE)</f>
        <v>0</v>
      </c>
    </row>
    <row r="23" spans="1:9" ht="16.5" customHeight="1" x14ac:dyDescent="0.25">
      <c r="A23" s="67">
        <v>2</v>
      </c>
      <c r="B23" s="316"/>
      <c r="C23" s="317"/>
      <c r="D23" s="316"/>
      <c r="E23" s="317"/>
      <c r="F23" s="318"/>
      <c r="G23" s="318"/>
      <c r="H23" s="284" t="b">
        <f>IF(ISBLANK(B23),TRUE,IF(OR(ISBLANK(C23),ISBLANK(D23),ISBLANK(E23),ISBLANK(F23),ISBLANK(G23)),FALSE,TRUE))</f>
        <v>1</v>
      </c>
      <c r="I23" s="284" t="b">
        <f>IF(OR(AND(B23="N/A",D23="N/A",C23=0,E23=0),AND(ISBLANK(B23),ISBLANK(D23),ISBLANK(C23),ISBLANK(E23)),AND(AND(B23&lt;&gt;"N/A",NOT(ISBLANK(B23))),AND(D23&lt;&gt;"N/A",NOT(ISBLANK(D23))),C23&lt;&gt;0,E23&lt;&gt;0)),TRUE,FALSE)</f>
        <v>1</v>
      </c>
    </row>
    <row r="24" spans="1:9" ht="16.5" customHeight="1" x14ac:dyDescent="0.25">
      <c r="A24" s="67">
        <v>3</v>
      </c>
      <c r="B24" s="316"/>
      <c r="C24" s="317"/>
      <c r="D24" s="316"/>
      <c r="E24" s="317"/>
      <c r="F24" s="318"/>
      <c r="G24" s="318"/>
      <c r="H24" s="284" t="b">
        <f t="shared" ref="H24:H87" si="0">IF(ISBLANK(B24),TRUE,IF(OR(ISBLANK(C24),ISBLANK(D24),ISBLANK(E24),ISBLANK(F24),ISBLANK(G24)),FALSE,TRUE))</f>
        <v>1</v>
      </c>
      <c r="I24" s="284" t="b">
        <f t="shared" ref="I24:I87" si="1">IF(OR(AND(B24="N/A",D24="N/A",C24=0,E24=0),AND(ISBLANK(B24),ISBLANK(D24),ISBLANK(C24),ISBLANK(E24)),AND(AND(B24&lt;&gt;"N/A",NOT(ISBLANK(B24))),AND(D24&lt;&gt;"N/A",NOT(ISBLANK(D24))),C24&lt;&gt;0,E24&lt;&gt;0)),TRUE,FALSE)</f>
        <v>1</v>
      </c>
    </row>
    <row r="25" spans="1:9" ht="16.5" customHeight="1" x14ac:dyDescent="0.25">
      <c r="A25" s="67">
        <v>4</v>
      </c>
      <c r="B25" s="316"/>
      <c r="C25" s="317"/>
      <c r="D25" s="316"/>
      <c r="E25" s="317"/>
      <c r="F25" s="318"/>
      <c r="G25" s="318"/>
      <c r="H25" s="284" t="b">
        <f t="shared" si="0"/>
        <v>1</v>
      </c>
      <c r="I25" s="284" t="b">
        <f t="shared" si="1"/>
        <v>1</v>
      </c>
    </row>
    <row r="26" spans="1:9" ht="16.5" customHeight="1" x14ac:dyDescent="0.25">
      <c r="A26" s="67">
        <v>5</v>
      </c>
      <c r="B26" s="316"/>
      <c r="C26" s="317"/>
      <c r="D26" s="316"/>
      <c r="E26" s="317"/>
      <c r="F26" s="318"/>
      <c r="G26" s="318"/>
      <c r="H26" s="284" t="b">
        <f t="shared" si="0"/>
        <v>1</v>
      </c>
      <c r="I26" s="284" t="b">
        <f t="shared" si="1"/>
        <v>1</v>
      </c>
    </row>
    <row r="27" spans="1:9" ht="16.5" customHeight="1" x14ac:dyDescent="0.25">
      <c r="A27" s="67">
        <v>6</v>
      </c>
      <c r="B27" s="316"/>
      <c r="C27" s="317"/>
      <c r="D27" s="316"/>
      <c r="E27" s="317"/>
      <c r="F27" s="318"/>
      <c r="G27" s="318"/>
      <c r="H27" s="284" t="b">
        <f t="shared" si="0"/>
        <v>1</v>
      </c>
      <c r="I27" s="284" t="b">
        <f t="shared" si="1"/>
        <v>1</v>
      </c>
    </row>
    <row r="28" spans="1:9" ht="16.5" customHeight="1" x14ac:dyDescent="0.25">
      <c r="A28" s="67">
        <v>7</v>
      </c>
      <c r="B28" s="316"/>
      <c r="C28" s="317"/>
      <c r="D28" s="316"/>
      <c r="E28" s="317"/>
      <c r="F28" s="318"/>
      <c r="G28" s="318"/>
      <c r="H28" s="284" t="b">
        <f t="shared" si="0"/>
        <v>1</v>
      </c>
      <c r="I28" s="284" t="b">
        <f t="shared" si="1"/>
        <v>1</v>
      </c>
    </row>
    <row r="29" spans="1:9" ht="16.5" customHeight="1" x14ac:dyDescent="0.25">
      <c r="A29" s="67">
        <v>8</v>
      </c>
      <c r="B29" s="316"/>
      <c r="C29" s="317"/>
      <c r="D29" s="316"/>
      <c r="E29" s="317"/>
      <c r="F29" s="318"/>
      <c r="G29" s="318"/>
      <c r="H29" s="284" t="b">
        <f t="shared" si="0"/>
        <v>1</v>
      </c>
      <c r="I29" s="284" t="b">
        <f t="shared" si="1"/>
        <v>1</v>
      </c>
    </row>
    <row r="30" spans="1:9" ht="16.5" customHeight="1" x14ac:dyDescent="0.25">
      <c r="A30" s="67">
        <v>9</v>
      </c>
      <c r="B30" s="316"/>
      <c r="C30" s="317"/>
      <c r="D30" s="316"/>
      <c r="E30" s="317"/>
      <c r="F30" s="318"/>
      <c r="G30" s="318"/>
      <c r="H30" s="284" t="b">
        <f t="shared" si="0"/>
        <v>1</v>
      </c>
      <c r="I30" s="284" t="b">
        <f t="shared" si="1"/>
        <v>1</v>
      </c>
    </row>
    <row r="31" spans="1:9" ht="16.5" customHeight="1" x14ac:dyDescent="0.25">
      <c r="A31" s="67">
        <v>10</v>
      </c>
      <c r="B31" s="316"/>
      <c r="C31" s="317"/>
      <c r="D31" s="316"/>
      <c r="E31" s="317"/>
      <c r="F31" s="318"/>
      <c r="G31" s="318"/>
      <c r="H31" s="284" t="b">
        <f t="shared" si="0"/>
        <v>1</v>
      </c>
      <c r="I31" s="284" t="b">
        <f t="shared" si="1"/>
        <v>1</v>
      </c>
    </row>
    <row r="32" spans="1:9" ht="16.5" customHeight="1" x14ac:dyDescent="0.25">
      <c r="A32" s="67">
        <v>11</v>
      </c>
      <c r="B32" s="316"/>
      <c r="C32" s="317"/>
      <c r="D32" s="316"/>
      <c r="E32" s="317"/>
      <c r="F32" s="318"/>
      <c r="G32" s="318"/>
      <c r="H32" s="284" t="b">
        <f t="shared" si="0"/>
        <v>1</v>
      </c>
      <c r="I32" s="284" t="b">
        <f t="shared" si="1"/>
        <v>1</v>
      </c>
    </row>
    <row r="33" spans="1:9" ht="16.5" customHeight="1" x14ac:dyDescent="0.25">
      <c r="A33" s="67">
        <v>12</v>
      </c>
      <c r="B33" s="316"/>
      <c r="C33" s="317"/>
      <c r="D33" s="316"/>
      <c r="E33" s="317"/>
      <c r="F33" s="318"/>
      <c r="G33" s="318"/>
      <c r="H33" s="284" t="b">
        <f t="shared" si="0"/>
        <v>1</v>
      </c>
      <c r="I33" s="284" t="b">
        <f t="shared" si="1"/>
        <v>1</v>
      </c>
    </row>
    <row r="34" spans="1:9" ht="16.5" customHeight="1" x14ac:dyDescent="0.25">
      <c r="A34" s="67">
        <v>13</v>
      </c>
      <c r="B34" s="316"/>
      <c r="C34" s="317"/>
      <c r="D34" s="316"/>
      <c r="E34" s="317"/>
      <c r="F34" s="318"/>
      <c r="G34" s="318"/>
      <c r="H34" s="284" t="b">
        <f t="shared" si="0"/>
        <v>1</v>
      </c>
      <c r="I34" s="284" t="b">
        <f t="shared" si="1"/>
        <v>1</v>
      </c>
    </row>
    <row r="35" spans="1:9" ht="16.5" customHeight="1" x14ac:dyDescent="0.25">
      <c r="A35" s="67">
        <v>14</v>
      </c>
      <c r="B35" s="316"/>
      <c r="C35" s="317"/>
      <c r="D35" s="316"/>
      <c r="E35" s="317"/>
      <c r="F35" s="318"/>
      <c r="G35" s="318"/>
      <c r="H35" s="284" t="b">
        <f t="shared" si="0"/>
        <v>1</v>
      </c>
      <c r="I35" s="284" t="b">
        <f t="shared" si="1"/>
        <v>1</v>
      </c>
    </row>
    <row r="36" spans="1:9" ht="16.5" customHeight="1" x14ac:dyDescent="0.25">
      <c r="A36" s="67">
        <v>15</v>
      </c>
      <c r="B36" s="316"/>
      <c r="C36" s="317"/>
      <c r="D36" s="316"/>
      <c r="E36" s="317"/>
      <c r="F36" s="318"/>
      <c r="G36" s="318"/>
      <c r="H36" s="284" t="b">
        <f t="shared" si="0"/>
        <v>1</v>
      </c>
      <c r="I36" s="284" t="b">
        <f t="shared" si="1"/>
        <v>1</v>
      </c>
    </row>
    <row r="37" spans="1:9" ht="16.5" customHeight="1" x14ac:dyDescent="0.25">
      <c r="A37" s="67">
        <v>16</v>
      </c>
      <c r="B37" s="316"/>
      <c r="C37" s="317"/>
      <c r="D37" s="316"/>
      <c r="E37" s="317"/>
      <c r="F37" s="318"/>
      <c r="G37" s="318"/>
      <c r="H37" s="284" t="b">
        <f t="shared" si="0"/>
        <v>1</v>
      </c>
      <c r="I37" s="284" t="b">
        <f t="shared" si="1"/>
        <v>1</v>
      </c>
    </row>
    <row r="38" spans="1:9" ht="16.5" customHeight="1" x14ac:dyDescent="0.25">
      <c r="A38" s="67">
        <v>17</v>
      </c>
      <c r="B38" s="316"/>
      <c r="C38" s="317"/>
      <c r="D38" s="316"/>
      <c r="E38" s="317"/>
      <c r="F38" s="318"/>
      <c r="G38" s="318"/>
      <c r="H38" s="284" t="b">
        <f t="shared" si="0"/>
        <v>1</v>
      </c>
      <c r="I38" s="284" t="b">
        <f t="shared" si="1"/>
        <v>1</v>
      </c>
    </row>
    <row r="39" spans="1:9" ht="16.5" customHeight="1" x14ac:dyDescent="0.25">
      <c r="A39" s="67">
        <v>18</v>
      </c>
      <c r="B39" s="316"/>
      <c r="C39" s="317"/>
      <c r="D39" s="316"/>
      <c r="E39" s="317"/>
      <c r="F39" s="318"/>
      <c r="G39" s="318"/>
      <c r="H39" s="284" t="b">
        <f t="shared" si="0"/>
        <v>1</v>
      </c>
      <c r="I39" s="284" t="b">
        <f t="shared" si="1"/>
        <v>1</v>
      </c>
    </row>
    <row r="40" spans="1:9" ht="16.5" customHeight="1" x14ac:dyDescent="0.25">
      <c r="A40" s="67">
        <v>19</v>
      </c>
      <c r="B40" s="316"/>
      <c r="C40" s="317"/>
      <c r="D40" s="316"/>
      <c r="E40" s="317"/>
      <c r="F40" s="318"/>
      <c r="G40" s="318"/>
      <c r="H40" s="284" t="b">
        <f t="shared" si="0"/>
        <v>1</v>
      </c>
      <c r="I40" s="284" t="b">
        <f t="shared" si="1"/>
        <v>1</v>
      </c>
    </row>
    <row r="41" spans="1:9" x14ac:dyDescent="0.25">
      <c r="A41" s="67">
        <v>20</v>
      </c>
      <c r="B41" s="316"/>
      <c r="C41" s="317"/>
      <c r="D41" s="316"/>
      <c r="E41" s="317"/>
      <c r="F41" s="318"/>
      <c r="G41" s="318"/>
      <c r="H41" s="284" t="b">
        <f t="shared" si="0"/>
        <v>1</v>
      </c>
      <c r="I41" s="284" t="b">
        <f t="shared" si="1"/>
        <v>1</v>
      </c>
    </row>
    <row r="42" spans="1:9" x14ac:dyDescent="0.25">
      <c r="A42" s="67">
        <v>21</v>
      </c>
      <c r="B42" s="316"/>
      <c r="C42" s="317"/>
      <c r="D42" s="316"/>
      <c r="E42" s="317"/>
      <c r="F42" s="318"/>
      <c r="G42" s="318"/>
      <c r="H42" s="284" t="b">
        <f t="shared" si="0"/>
        <v>1</v>
      </c>
      <c r="I42" s="284" t="b">
        <f t="shared" si="1"/>
        <v>1</v>
      </c>
    </row>
    <row r="43" spans="1:9" x14ac:dyDescent="0.25">
      <c r="A43" s="67">
        <v>22</v>
      </c>
      <c r="B43" s="316"/>
      <c r="C43" s="317"/>
      <c r="D43" s="316"/>
      <c r="E43" s="317"/>
      <c r="F43" s="318"/>
      <c r="G43" s="318"/>
      <c r="H43" s="284" t="b">
        <f t="shared" si="0"/>
        <v>1</v>
      </c>
      <c r="I43" s="284" t="b">
        <f t="shared" si="1"/>
        <v>1</v>
      </c>
    </row>
    <row r="44" spans="1:9" x14ac:dyDescent="0.25">
      <c r="A44" s="67">
        <v>23</v>
      </c>
      <c r="B44" s="316"/>
      <c r="C44" s="317"/>
      <c r="D44" s="316"/>
      <c r="E44" s="317"/>
      <c r="F44" s="318"/>
      <c r="G44" s="318"/>
      <c r="H44" s="284" t="b">
        <f t="shared" si="0"/>
        <v>1</v>
      </c>
      <c r="I44" s="284" t="b">
        <f t="shared" si="1"/>
        <v>1</v>
      </c>
    </row>
    <row r="45" spans="1:9" x14ac:dyDescent="0.25">
      <c r="A45" s="67">
        <v>24</v>
      </c>
      <c r="B45" s="316"/>
      <c r="C45" s="317"/>
      <c r="D45" s="316"/>
      <c r="E45" s="317"/>
      <c r="F45" s="318"/>
      <c r="G45" s="318"/>
      <c r="H45" s="284" t="b">
        <f t="shared" si="0"/>
        <v>1</v>
      </c>
      <c r="I45" s="284" t="b">
        <f t="shared" si="1"/>
        <v>1</v>
      </c>
    </row>
    <row r="46" spans="1:9" x14ac:dyDescent="0.25">
      <c r="A46" s="67">
        <v>25</v>
      </c>
      <c r="B46" s="316"/>
      <c r="C46" s="317"/>
      <c r="D46" s="316"/>
      <c r="E46" s="317"/>
      <c r="F46" s="318"/>
      <c r="G46" s="318"/>
      <c r="H46" s="284" t="b">
        <f t="shared" si="0"/>
        <v>1</v>
      </c>
      <c r="I46" s="284" t="b">
        <f t="shared" si="1"/>
        <v>1</v>
      </c>
    </row>
    <row r="47" spans="1:9" x14ac:dyDescent="0.25">
      <c r="A47" s="67">
        <v>26</v>
      </c>
      <c r="B47" s="316"/>
      <c r="C47" s="317"/>
      <c r="D47" s="316"/>
      <c r="E47" s="317"/>
      <c r="F47" s="318"/>
      <c r="G47" s="318"/>
      <c r="H47" s="284" t="b">
        <f t="shared" si="0"/>
        <v>1</v>
      </c>
      <c r="I47" s="284" t="b">
        <f t="shared" si="1"/>
        <v>1</v>
      </c>
    </row>
    <row r="48" spans="1:9" x14ac:dyDescent="0.25">
      <c r="A48" s="67">
        <v>27</v>
      </c>
      <c r="B48" s="316"/>
      <c r="C48" s="317"/>
      <c r="D48" s="316"/>
      <c r="E48" s="317"/>
      <c r="F48" s="318"/>
      <c r="G48" s="318"/>
      <c r="H48" s="284" t="b">
        <f t="shared" si="0"/>
        <v>1</v>
      </c>
      <c r="I48" s="284" t="b">
        <f t="shared" si="1"/>
        <v>1</v>
      </c>
    </row>
    <row r="49" spans="1:9" x14ac:dyDescent="0.25">
      <c r="A49" s="67">
        <v>28</v>
      </c>
      <c r="B49" s="316"/>
      <c r="C49" s="317"/>
      <c r="D49" s="316"/>
      <c r="E49" s="317"/>
      <c r="F49" s="318"/>
      <c r="G49" s="318"/>
      <c r="H49" s="284" t="b">
        <f t="shared" si="0"/>
        <v>1</v>
      </c>
      <c r="I49" s="284" t="b">
        <f t="shared" si="1"/>
        <v>1</v>
      </c>
    </row>
    <row r="50" spans="1:9" x14ac:dyDescent="0.25">
      <c r="A50" s="67">
        <v>29</v>
      </c>
      <c r="B50" s="316"/>
      <c r="C50" s="317"/>
      <c r="D50" s="316"/>
      <c r="E50" s="317"/>
      <c r="F50" s="318"/>
      <c r="G50" s="318"/>
      <c r="H50" s="284" t="b">
        <f t="shared" si="0"/>
        <v>1</v>
      </c>
      <c r="I50" s="284" t="b">
        <f t="shared" si="1"/>
        <v>1</v>
      </c>
    </row>
    <row r="51" spans="1:9" x14ac:dyDescent="0.25">
      <c r="A51" s="67">
        <v>30</v>
      </c>
      <c r="B51" s="316"/>
      <c r="C51" s="317"/>
      <c r="D51" s="316"/>
      <c r="E51" s="317"/>
      <c r="F51" s="318"/>
      <c r="G51" s="318"/>
      <c r="H51" s="284" t="b">
        <f t="shared" si="0"/>
        <v>1</v>
      </c>
      <c r="I51" s="284" t="b">
        <f t="shared" si="1"/>
        <v>1</v>
      </c>
    </row>
    <row r="52" spans="1:9" x14ac:dyDescent="0.25">
      <c r="A52" s="67">
        <v>31</v>
      </c>
      <c r="B52" s="316"/>
      <c r="C52" s="317"/>
      <c r="D52" s="316"/>
      <c r="E52" s="317"/>
      <c r="F52" s="318"/>
      <c r="G52" s="318"/>
      <c r="H52" s="284" t="b">
        <f t="shared" si="0"/>
        <v>1</v>
      </c>
      <c r="I52" s="284" t="b">
        <f t="shared" si="1"/>
        <v>1</v>
      </c>
    </row>
    <row r="53" spans="1:9" x14ac:dyDescent="0.25">
      <c r="A53" s="67">
        <v>32</v>
      </c>
      <c r="B53" s="316"/>
      <c r="C53" s="317"/>
      <c r="D53" s="316"/>
      <c r="E53" s="317"/>
      <c r="F53" s="318"/>
      <c r="G53" s="318"/>
      <c r="H53" s="284" t="b">
        <f t="shared" si="0"/>
        <v>1</v>
      </c>
      <c r="I53" s="284" t="b">
        <f t="shared" si="1"/>
        <v>1</v>
      </c>
    </row>
    <row r="54" spans="1:9" x14ac:dyDescent="0.25">
      <c r="A54" s="67">
        <v>33</v>
      </c>
      <c r="B54" s="316"/>
      <c r="C54" s="317"/>
      <c r="D54" s="316"/>
      <c r="E54" s="317"/>
      <c r="F54" s="318"/>
      <c r="G54" s="318"/>
      <c r="H54" s="284" t="b">
        <f t="shared" si="0"/>
        <v>1</v>
      </c>
      <c r="I54" s="284" t="b">
        <f t="shared" si="1"/>
        <v>1</v>
      </c>
    </row>
    <row r="55" spans="1:9" x14ac:dyDescent="0.25">
      <c r="A55" s="67">
        <v>34</v>
      </c>
      <c r="B55" s="316"/>
      <c r="C55" s="317"/>
      <c r="D55" s="316"/>
      <c r="E55" s="317"/>
      <c r="F55" s="318"/>
      <c r="G55" s="318"/>
      <c r="H55" s="284" t="b">
        <f t="shared" si="0"/>
        <v>1</v>
      </c>
      <c r="I55" s="284" t="b">
        <f t="shared" si="1"/>
        <v>1</v>
      </c>
    </row>
    <row r="56" spans="1:9" x14ac:dyDescent="0.25">
      <c r="A56" s="67">
        <v>35</v>
      </c>
      <c r="B56" s="316"/>
      <c r="C56" s="317"/>
      <c r="D56" s="316"/>
      <c r="E56" s="317"/>
      <c r="F56" s="318"/>
      <c r="G56" s="318"/>
      <c r="H56" s="284" t="b">
        <f t="shared" si="0"/>
        <v>1</v>
      </c>
      <c r="I56" s="284" t="b">
        <f t="shared" si="1"/>
        <v>1</v>
      </c>
    </row>
    <row r="57" spans="1:9" x14ac:dyDescent="0.25">
      <c r="A57" s="67">
        <v>36</v>
      </c>
      <c r="B57" s="316"/>
      <c r="C57" s="317"/>
      <c r="D57" s="316"/>
      <c r="E57" s="317"/>
      <c r="F57" s="318"/>
      <c r="G57" s="318"/>
      <c r="H57" s="284" t="b">
        <f t="shared" si="0"/>
        <v>1</v>
      </c>
      <c r="I57" s="284" t="b">
        <f t="shared" si="1"/>
        <v>1</v>
      </c>
    </row>
    <row r="58" spans="1:9" x14ac:dyDescent="0.25">
      <c r="A58" s="67">
        <v>37</v>
      </c>
      <c r="B58" s="316"/>
      <c r="C58" s="317"/>
      <c r="D58" s="316"/>
      <c r="E58" s="317"/>
      <c r="F58" s="318"/>
      <c r="G58" s="318"/>
      <c r="H58" s="284" t="b">
        <f t="shared" si="0"/>
        <v>1</v>
      </c>
      <c r="I58" s="284" t="b">
        <f t="shared" si="1"/>
        <v>1</v>
      </c>
    </row>
    <row r="59" spans="1:9" x14ac:dyDescent="0.25">
      <c r="A59" s="67">
        <v>38</v>
      </c>
      <c r="B59" s="316"/>
      <c r="C59" s="317"/>
      <c r="D59" s="316"/>
      <c r="E59" s="317"/>
      <c r="F59" s="318"/>
      <c r="G59" s="318"/>
      <c r="H59" s="284" t="b">
        <f t="shared" si="0"/>
        <v>1</v>
      </c>
      <c r="I59" s="284" t="b">
        <f t="shared" si="1"/>
        <v>1</v>
      </c>
    </row>
    <row r="60" spans="1:9" x14ac:dyDescent="0.25">
      <c r="A60" s="67">
        <v>39</v>
      </c>
      <c r="B60" s="316"/>
      <c r="C60" s="317"/>
      <c r="D60" s="316"/>
      <c r="E60" s="317"/>
      <c r="F60" s="318"/>
      <c r="G60" s="318"/>
      <c r="H60" s="284" t="b">
        <f t="shared" si="0"/>
        <v>1</v>
      </c>
      <c r="I60" s="284" t="b">
        <f t="shared" si="1"/>
        <v>1</v>
      </c>
    </row>
    <row r="61" spans="1:9" x14ac:dyDescent="0.25">
      <c r="A61" s="67">
        <v>40</v>
      </c>
      <c r="B61" s="316"/>
      <c r="C61" s="317"/>
      <c r="D61" s="316"/>
      <c r="E61" s="317"/>
      <c r="F61" s="318"/>
      <c r="G61" s="318"/>
      <c r="H61" s="284" t="b">
        <f t="shared" si="0"/>
        <v>1</v>
      </c>
      <c r="I61" s="284" t="b">
        <f t="shared" si="1"/>
        <v>1</v>
      </c>
    </row>
    <row r="62" spans="1:9" x14ac:dyDescent="0.25">
      <c r="A62" s="67">
        <v>41</v>
      </c>
      <c r="B62" s="316"/>
      <c r="C62" s="317"/>
      <c r="D62" s="316"/>
      <c r="E62" s="317"/>
      <c r="F62" s="318"/>
      <c r="G62" s="318"/>
      <c r="H62" s="284" t="b">
        <f t="shared" si="0"/>
        <v>1</v>
      </c>
      <c r="I62" s="284" t="b">
        <f t="shared" si="1"/>
        <v>1</v>
      </c>
    </row>
    <row r="63" spans="1:9" x14ac:dyDescent="0.25">
      <c r="A63" s="67">
        <v>42</v>
      </c>
      <c r="B63" s="316"/>
      <c r="C63" s="317"/>
      <c r="D63" s="316"/>
      <c r="E63" s="317"/>
      <c r="F63" s="318"/>
      <c r="G63" s="318"/>
      <c r="H63" s="284" t="b">
        <f t="shared" si="0"/>
        <v>1</v>
      </c>
      <c r="I63" s="284" t="b">
        <f t="shared" si="1"/>
        <v>1</v>
      </c>
    </row>
    <row r="64" spans="1:9" x14ac:dyDescent="0.25">
      <c r="A64" s="67">
        <v>43</v>
      </c>
      <c r="B64" s="316"/>
      <c r="C64" s="317"/>
      <c r="D64" s="316"/>
      <c r="E64" s="317"/>
      <c r="F64" s="318"/>
      <c r="G64" s="318"/>
      <c r="H64" s="284" t="b">
        <f t="shared" si="0"/>
        <v>1</v>
      </c>
      <c r="I64" s="284" t="b">
        <f t="shared" si="1"/>
        <v>1</v>
      </c>
    </row>
    <row r="65" spans="1:9" x14ac:dyDescent="0.25">
      <c r="A65" s="67">
        <v>44</v>
      </c>
      <c r="B65" s="316"/>
      <c r="C65" s="317"/>
      <c r="D65" s="316"/>
      <c r="E65" s="317"/>
      <c r="F65" s="318"/>
      <c r="G65" s="318"/>
      <c r="H65" s="284" t="b">
        <f t="shared" si="0"/>
        <v>1</v>
      </c>
      <c r="I65" s="284" t="b">
        <f t="shared" si="1"/>
        <v>1</v>
      </c>
    </row>
    <row r="66" spans="1:9" x14ac:dyDescent="0.25">
      <c r="A66" s="67">
        <v>45</v>
      </c>
      <c r="B66" s="316"/>
      <c r="C66" s="317"/>
      <c r="D66" s="316"/>
      <c r="E66" s="317"/>
      <c r="F66" s="318"/>
      <c r="G66" s="318"/>
      <c r="H66" s="284" t="b">
        <f t="shared" si="0"/>
        <v>1</v>
      </c>
      <c r="I66" s="284" t="b">
        <f t="shared" si="1"/>
        <v>1</v>
      </c>
    </row>
    <row r="67" spans="1:9" x14ac:dyDescent="0.25">
      <c r="A67" s="67">
        <v>46</v>
      </c>
      <c r="B67" s="316"/>
      <c r="C67" s="317"/>
      <c r="D67" s="316"/>
      <c r="E67" s="317"/>
      <c r="F67" s="318"/>
      <c r="G67" s="318"/>
      <c r="H67" s="284" t="b">
        <f t="shared" si="0"/>
        <v>1</v>
      </c>
      <c r="I67" s="284" t="b">
        <f t="shared" si="1"/>
        <v>1</v>
      </c>
    </row>
    <row r="68" spans="1:9" x14ac:dyDescent="0.25">
      <c r="A68" s="67">
        <v>47</v>
      </c>
      <c r="B68" s="316"/>
      <c r="C68" s="317"/>
      <c r="D68" s="316"/>
      <c r="E68" s="317"/>
      <c r="F68" s="318"/>
      <c r="G68" s="318"/>
      <c r="H68" s="284" t="b">
        <f t="shared" si="0"/>
        <v>1</v>
      </c>
      <c r="I68" s="284" t="b">
        <f t="shared" si="1"/>
        <v>1</v>
      </c>
    </row>
    <row r="69" spans="1:9" x14ac:dyDescent="0.25">
      <c r="A69" s="67">
        <v>48</v>
      </c>
      <c r="B69" s="316"/>
      <c r="C69" s="317"/>
      <c r="D69" s="316"/>
      <c r="E69" s="317"/>
      <c r="F69" s="318"/>
      <c r="G69" s="318"/>
      <c r="H69" s="284" t="b">
        <f t="shared" si="0"/>
        <v>1</v>
      </c>
      <c r="I69" s="284" t="b">
        <f t="shared" si="1"/>
        <v>1</v>
      </c>
    </row>
    <row r="70" spans="1:9" x14ac:dyDescent="0.25">
      <c r="A70" s="67">
        <v>49</v>
      </c>
      <c r="B70" s="316"/>
      <c r="C70" s="317"/>
      <c r="D70" s="316"/>
      <c r="E70" s="317"/>
      <c r="F70" s="318"/>
      <c r="G70" s="318"/>
      <c r="H70" s="284" t="b">
        <f t="shared" si="0"/>
        <v>1</v>
      </c>
      <c r="I70" s="284" t="b">
        <f t="shared" si="1"/>
        <v>1</v>
      </c>
    </row>
    <row r="71" spans="1:9" x14ac:dyDescent="0.25">
      <c r="A71" s="67">
        <v>50</v>
      </c>
      <c r="B71" s="316"/>
      <c r="C71" s="317"/>
      <c r="D71" s="316"/>
      <c r="E71" s="317"/>
      <c r="F71" s="318"/>
      <c r="G71" s="318"/>
      <c r="H71" s="284" t="b">
        <f t="shared" si="0"/>
        <v>1</v>
      </c>
      <c r="I71" s="284" t="b">
        <f t="shared" si="1"/>
        <v>1</v>
      </c>
    </row>
    <row r="72" spans="1:9" x14ac:dyDescent="0.25">
      <c r="A72" s="67">
        <v>51</v>
      </c>
      <c r="B72" s="316"/>
      <c r="C72" s="317"/>
      <c r="D72" s="316"/>
      <c r="E72" s="317"/>
      <c r="F72" s="318"/>
      <c r="G72" s="318"/>
      <c r="H72" s="284" t="b">
        <f t="shared" si="0"/>
        <v>1</v>
      </c>
      <c r="I72" s="284" t="b">
        <f t="shared" si="1"/>
        <v>1</v>
      </c>
    </row>
    <row r="73" spans="1:9" x14ac:dyDescent="0.25">
      <c r="A73" s="67">
        <v>52</v>
      </c>
      <c r="B73" s="316"/>
      <c r="C73" s="317"/>
      <c r="D73" s="316"/>
      <c r="E73" s="317"/>
      <c r="F73" s="318"/>
      <c r="G73" s="318"/>
      <c r="H73" s="284" t="b">
        <f t="shared" si="0"/>
        <v>1</v>
      </c>
      <c r="I73" s="284" t="b">
        <f t="shared" si="1"/>
        <v>1</v>
      </c>
    </row>
    <row r="74" spans="1:9" x14ac:dyDescent="0.25">
      <c r="A74" s="67">
        <v>53</v>
      </c>
      <c r="B74" s="316"/>
      <c r="C74" s="317"/>
      <c r="D74" s="316"/>
      <c r="E74" s="317"/>
      <c r="F74" s="318"/>
      <c r="G74" s="318"/>
      <c r="H74" s="284" t="b">
        <f t="shared" si="0"/>
        <v>1</v>
      </c>
      <c r="I74" s="284" t="b">
        <f t="shared" si="1"/>
        <v>1</v>
      </c>
    </row>
    <row r="75" spans="1:9" x14ac:dyDescent="0.25">
      <c r="A75" s="67">
        <v>54</v>
      </c>
      <c r="B75" s="316"/>
      <c r="C75" s="317"/>
      <c r="D75" s="316"/>
      <c r="E75" s="317"/>
      <c r="F75" s="318"/>
      <c r="G75" s="318"/>
      <c r="H75" s="284" t="b">
        <f t="shared" si="0"/>
        <v>1</v>
      </c>
      <c r="I75" s="284" t="b">
        <f t="shared" si="1"/>
        <v>1</v>
      </c>
    </row>
    <row r="76" spans="1:9" x14ac:dyDescent="0.25">
      <c r="A76" s="67">
        <v>55</v>
      </c>
      <c r="B76" s="316"/>
      <c r="C76" s="317"/>
      <c r="D76" s="316"/>
      <c r="E76" s="317"/>
      <c r="F76" s="318"/>
      <c r="G76" s="318"/>
      <c r="H76" s="284" t="b">
        <f t="shared" si="0"/>
        <v>1</v>
      </c>
      <c r="I76" s="284" t="b">
        <f t="shared" si="1"/>
        <v>1</v>
      </c>
    </row>
    <row r="77" spans="1:9" x14ac:dyDescent="0.25">
      <c r="A77" s="67">
        <v>56</v>
      </c>
      <c r="B77" s="316"/>
      <c r="C77" s="317"/>
      <c r="D77" s="316"/>
      <c r="E77" s="317"/>
      <c r="F77" s="318"/>
      <c r="G77" s="318"/>
      <c r="H77" s="284" t="b">
        <f t="shared" si="0"/>
        <v>1</v>
      </c>
      <c r="I77" s="284" t="b">
        <f t="shared" si="1"/>
        <v>1</v>
      </c>
    </row>
    <row r="78" spans="1:9" x14ac:dyDescent="0.25">
      <c r="A78" s="67">
        <v>57</v>
      </c>
      <c r="B78" s="316"/>
      <c r="C78" s="317"/>
      <c r="D78" s="316"/>
      <c r="E78" s="317"/>
      <c r="F78" s="318"/>
      <c r="G78" s="318"/>
      <c r="H78" s="284" t="b">
        <f t="shared" si="0"/>
        <v>1</v>
      </c>
      <c r="I78" s="284" t="b">
        <f t="shared" si="1"/>
        <v>1</v>
      </c>
    </row>
    <row r="79" spans="1:9" x14ac:dyDescent="0.25">
      <c r="A79" s="67">
        <v>58</v>
      </c>
      <c r="B79" s="316"/>
      <c r="C79" s="317"/>
      <c r="D79" s="316"/>
      <c r="E79" s="317"/>
      <c r="F79" s="318"/>
      <c r="G79" s="318"/>
      <c r="H79" s="284" t="b">
        <f t="shared" si="0"/>
        <v>1</v>
      </c>
      <c r="I79" s="284" t="b">
        <f t="shared" si="1"/>
        <v>1</v>
      </c>
    </row>
    <row r="80" spans="1:9" x14ac:dyDescent="0.25">
      <c r="A80" s="67">
        <v>59</v>
      </c>
      <c r="B80" s="316"/>
      <c r="C80" s="317"/>
      <c r="D80" s="316"/>
      <c r="E80" s="317"/>
      <c r="F80" s="318"/>
      <c r="G80" s="318"/>
      <c r="H80" s="284" t="b">
        <f t="shared" si="0"/>
        <v>1</v>
      </c>
      <c r="I80" s="284" t="b">
        <f t="shared" si="1"/>
        <v>1</v>
      </c>
    </row>
    <row r="81" spans="1:9" x14ac:dyDescent="0.25">
      <c r="A81" s="67">
        <v>60</v>
      </c>
      <c r="B81" s="316"/>
      <c r="C81" s="317"/>
      <c r="D81" s="316"/>
      <c r="E81" s="317"/>
      <c r="F81" s="318"/>
      <c r="G81" s="318"/>
      <c r="H81" s="284" t="b">
        <f t="shared" si="0"/>
        <v>1</v>
      </c>
      <c r="I81" s="284" t="b">
        <f t="shared" si="1"/>
        <v>1</v>
      </c>
    </row>
    <row r="82" spans="1:9" x14ac:dyDescent="0.25">
      <c r="A82" s="67">
        <v>61</v>
      </c>
      <c r="B82" s="316"/>
      <c r="C82" s="317"/>
      <c r="D82" s="316"/>
      <c r="E82" s="317"/>
      <c r="F82" s="318"/>
      <c r="G82" s="318"/>
      <c r="H82" s="284" t="b">
        <f t="shared" si="0"/>
        <v>1</v>
      </c>
      <c r="I82" s="284" t="b">
        <f t="shared" si="1"/>
        <v>1</v>
      </c>
    </row>
    <row r="83" spans="1:9" x14ac:dyDescent="0.25">
      <c r="A83" s="67">
        <v>62</v>
      </c>
      <c r="B83" s="316"/>
      <c r="C83" s="317"/>
      <c r="D83" s="316"/>
      <c r="E83" s="317"/>
      <c r="F83" s="318"/>
      <c r="G83" s="318"/>
      <c r="H83" s="284" t="b">
        <f t="shared" si="0"/>
        <v>1</v>
      </c>
      <c r="I83" s="284" t="b">
        <f t="shared" si="1"/>
        <v>1</v>
      </c>
    </row>
    <row r="84" spans="1:9" x14ac:dyDescent="0.25">
      <c r="A84" s="67">
        <v>63</v>
      </c>
      <c r="B84" s="316"/>
      <c r="C84" s="317"/>
      <c r="D84" s="316"/>
      <c r="E84" s="317"/>
      <c r="F84" s="318"/>
      <c r="G84" s="318"/>
      <c r="H84" s="284" t="b">
        <f t="shared" si="0"/>
        <v>1</v>
      </c>
      <c r="I84" s="284" t="b">
        <f t="shared" si="1"/>
        <v>1</v>
      </c>
    </row>
    <row r="85" spans="1:9" x14ac:dyDescent="0.25">
      <c r="A85" s="67">
        <v>64</v>
      </c>
      <c r="B85" s="316"/>
      <c r="C85" s="317"/>
      <c r="D85" s="316"/>
      <c r="E85" s="317"/>
      <c r="F85" s="318"/>
      <c r="G85" s="318"/>
      <c r="H85" s="284" t="b">
        <f t="shared" si="0"/>
        <v>1</v>
      </c>
      <c r="I85" s="284" t="b">
        <f t="shared" si="1"/>
        <v>1</v>
      </c>
    </row>
    <row r="86" spans="1:9" x14ac:dyDescent="0.25">
      <c r="A86" s="67">
        <v>65</v>
      </c>
      <c r="B86" s="316"/>
      <c r="C86" s="317"/>
      <c r="D86" s="316"/>
      <c r="E86" s="317"/>
      <c r="F86" s="318"/>
      <c r="G86" s="318"/>
      <c r="H86" s="284" t="b">
        <f t="shared" si="0"/>
        <v>1</v>
      </c>
      <c r="I86" s="284" t="b">
        <f t="shared" si="1"/>
        <v>1</v>
      </c>
    </row>
    <row r="87" spans="1:9" x14ac:dyDescent="0.25">
      <c r="A87" s="67">
        <v>66</v>
      </c>
      <c r="B87" s="316"/>
      <c r="C87" s="317"/>
      <c r="D87" s="316"/>
      <c r="E87" s="317"/>
      <c r="F87" s="318"/>
      <c r="G87" s="318"/>
      <c r="H87" s="284" t="b">
        <f t="shared" si="0"/>
        <v>1</v>
      </c>
      <c r="I87" s="284" t="b">
        <f t="shared" si="1"/>
        <v>1</v>
      </c>
    </row>
    <row r="88" spans="1:9" x14ac:dyDescent="0.25">
      <c r="A88" s="67">
        <v>67</v>
      </c>
      <c r="B88" s="316"/>
      <c r="C88" s="317"/>
      <c r="D88" s="316"/>
      <c r="E88" s="317"/>
      <c r="F88" s="318"/>
      <c r="G88" s="318"/>
      <c r="H88" s="284" t="b">
        <f t="shared" ref="H88:H151" si="2">IF(ISBLANK(B88),TRUE,IF(OR(ISBLANK(C88),ISBLANK(D88),ISBLANK(E88),ISBLANK(F88),ISBLANK(G88)),FALSE,TRUE))</f>
        <v>1</v>
      </c>
      <c r="I88" s="284" t="b">
        <f t="shared" ref="I88:I151" si="3">IF(OR(AND(B88="N/A",D88="N/A",C88=0,E88=0),AND(ISBLANK(B88),ISBLANK(D88),ISBLANK(C88),ISBLANK(E88)),AND(AND(B88&lt;&gt;"N/A",NOT(ISBLANK(B88))),AND(D88&lt;&gt;"N/A",NOT(ISBLANK(D88))),C88&lt;&gt;0,E88&lt;&gt;0)),TRUE,FALSE)</f>
        <v>1</v>
      </c>
    </row>
    <row r="89" spans="1:9" x14ac:dyDescent="0.25">
      <c r="A89" s="67">
        <v>68</v>
      </c>
      <c r="B89" s="316"/>
      <c r="C89" s="317"/>
      <c r="D89" s="316"/>
      <c r="E89" s="317"/>
      <c r="F89" s="318"/>
      <c r="G89" s="318"/>
      <c r="H89" s="284" t="b">
        <f t="shared" si="2"/>
        <v>1</v>
      </c>
      <c r="I89" s="284" t="b">
        <f t="shared" si="3"/>
        <v>1</v>
      </c>
    </row>
    <row r="90" spans="1:9" x14ac:dyDescent="0.25">
      <c r="A90" s="67">
        <v>69</v>
      </c>
      <c r="B90" s="316"/>
      <c r="C90" s="317"/>
      <c r="D90" s="316"/>
      <c r="E90" s="317"/>
      <c r="F90" s="318"/>
      <c r="G90" s="318"/>
      <c r="H90" s="284" t="b">
        <f t="shared" si="2"/>
        <v>1</v>
      </c>
      <c r="I90" s="284" t="b">
        <f t="shared" si="3"/>
        <v>1</v>
      </c>
    </row>
    <row r="91" spans="1:9" x14ac:dyDescent="0.25">
      <c r="A91" s="67">
        <v>70</v>
      </c>
      <c r="B91" s="316"/>
      <c r="C91" s="317"/>
      <c r="D91" s="316"/>
      <c r="E91" s="317"/>
      <c r="F91" s="318"/>
      <c r="G91" s="318"/>
      <c r="H91" s="284" t="b">
        <f t="shared" si="2"/>
        <v>1</v>
      </c>
      <c r="I91" s="284" t="b">
        <f t="shared" si="3"/>
        <v>1</v>
      </c>
    </row>
    <row r="92" spans="1:9" x14ac:dyDescent="0.25">
      <c r="A92" s="67">
        <v>71</v>
      </c>
      <c r="B92" s="316"/>
      <c r="C92" s="317"/>
      <c r="D92" s="316"/>
      <c r="E92" s="317"/>
      <c r="F92" s="318"/>
      <c r="G92" s="318"/>
      <c r="H92" s="284" t="b">
        <f t="shared" si="2"/>
        <v>1</v>
      </c>
      <c r="I92" s="284" t="b">
        <f t="shared" si="3"/>
        <v>1</v>
      </c>
    </row>
    <row r="93" spans="1:9" x14ac:dyDescent="0.25">
      <c r="A93" s="67">
        <v>72</v>
      </c>
      <c r="B93" s="316"/>
      <c r="C93" s="317"/>
      <c r="D93" s="316"/>
      <c r="E93" s="317"/>
      <c r="F93" s="318"/>
      <c r="G93" s="318"/>
      <c r="H93" s="284" t="b">
        <f t="shared" si="2"/>
        <v>1</v>
      </c>
      <c r="I93" s="284" t="b">
        <f t="shared" si="3"/>
        <v>1</v>
      </c>
    </row>
    <row r="94" spans="1:9" x14ac:dyDescent="0.25">
      <c r="A94" s="67">
        <v>73</v>
      </c>
      <c r="B94" s="316"/>
      <c r="C94" s="317"/>
      <c r="D94" s="316"/>
      <c r="E94" s="317"/>
      <c r="F94" s="318"/>
      <c r="G94" s="318"/>
      <c r="H94" s="284" t="b">
        <f t="shared" si="2"/>
        <v>1</v>
      </c>
      <c r="I94" s="284" t="b">
        <f t="shared" si="3"/>
        <v>1</v>
      </c>
    </row>
    <row r="95" spans="1:9" x14ac:dyDescent="0.25">
      <c r="A95" s="67">
        <v>74</v>
      </c>
      <c r="B95" s="316"/>
      <c r="C95" s="317"/>
      <c r="D95" s="316"/>
      <c r="E95" s="317"/>
      <c r="F95" s="318"/>
      <c r="G95" s="318"/>
      <c r="H95" s="284" t="b">
        <f t="shared" si="2"/>
        <v>1</v>
      </c>
      <c r="I95" s="284" t="b">
        <f t="shared" si="3"/>
        <v>1</v>
      </c>
    </row>
    <row r="96" spans="1:9" x14ac:dyDescent="0.25">
      <c r="A96" s="67">
        <v>75</v>
      </c>
      <c r="B96" s="316"/>
      <c r="C96" s="317"/>
      <c r="D96" s="316"/>
      <c r="E96" s="317"/>
      <c r="F96" s="318"/>
      <c r="G96" s="318"/>
      <c r="H96" s="284" t="b">
        <f t="shared" si="2"/>
        <v>1</v>
      </c>
      <c r="I96" s="284" t="b">
        <f t="shared" si="3"/>
        <v>1</v>
      </c>
    </row>
    <row r="97" spans="1:9" x14ac:dyDescent="0.25">
      <c r="A97" s="67">
        <v>76</v>
      </c>
      <c r="B97" s="316"/>
      <c r="C97" s="317"/>
      <c r="D97" s="316"/>
      <c r="E97" s="317"/>
      <c r="F97" s="318"/>
      <c r="G97" s="318"/>
      <c r="H97" s="284" t="b">
        <f t="shared" si="2"/>
        <v>1</v>
      </c>
      <c r="I97" s="284" t="b">
        <f t="shared" si="3"/>
        <v>1</v>
      </c>
    </row>
    <row r="98" spans="1:9" x14ac:dyDescent="0.25">
      <c r="A98" s="67">
        <v>77</v>
      </c>
      <c r="B98" s="316"/>
      <c r="C98" s="317"/>
      <c r="D98" s="316"/>
      <c r="E98" s="317"/>
      <c r="F98" s="318"/>
      <c r="G98" s="318"/>
      <c r="H98" s="284" t="b">
        <f t="shared" si="2"/>
        <v>1</v>
      </c>
      <c r="I98" s="284" t="b">
        <f t="shared" si="3"/>
        <v>1</v>
      </c>
    </row>
    <row r="99" spans="1:9" x14ac:dyDescent="0.25">
      <c r="A99" s="67">
        <v>78</v>
      </c>
      <c r="B99" s="316"/>
      <c r="C99" s="317"/>
      <c r="D99" s="316"/>
      <c r="E99" s="317"/>
      <c r="F99" s="318"/>
      <c r="G99" s="318"/>
      <c r="H99" s="284" t="b">
        <f t="shared" si="2"/>
        <v>1</v>
      </c>
      <c r="I99" s="284" t="b">
        <f t="shared" si="3"/>
        <v>1</v>
      </c>
    </row>
    <row r="100" spans="1:9" x14ac:dyDescent="0.25">
      <c r="A100" s="67">
        <v>79</v>
      </c>
      <c r="B100" s="316"/>
      <c r="C100" s="317"/>
      <c r="D100" s="316"/>
      <c r="E100" s="317"/>
      <c r="F100" s="318"/>
      <c r="G100" s="318"/>
      <c r="H100" s="284" t="b">
        <f t="shared" si="2"/>
        <v>1</v>
      </c>
      <c r="I100" s="284" t="b">
        <f t="shared" si="3"/>
        <v>1</v>
      </c>
    </row>
    <row r="101" spans="1:9" x14ac:dyDescent="0.25">
      <c r="A101" s="67">
        <v>80</v>
      </c>
      <c r="B101" s="316"/>
      <c r="C101" s="317"/>
      <c r="D101" s="316"/>
      <c r="E101" s="317"/>
      <c r="F101" s="318"/>
      <c r="G101" s="318"/>
      <c r="H101" s="284" t="b">
        <f t="shared" si="2"/>
        <v>1</v>
      </c>
      <c r="I101" s="284" t="b">
        <f t="shared" si="3"/>
        <v>1</v>
      </c>
    </row>
    <row r="102" spans="1:9" x14ac:dyDescent="0.25">
      <c r="A102" s="67">
        <v>81</v>
      </c>
      <c r="B102" s="316"/>
      <c r="C102" s="317"/>
      <c r="D102" s="316"/>
      <c r="E102" s="317"/>
      <c r="F102" s="318"/>
      <c r="G102" s="318"/>
      <c r="H102" s="284" t="b">
        <f t="shared" si="2"/>
        <v>1</v>
      </c>
      <c r="I102" s="284" t="b">
        <f t="shared" si="3"/>
        <v>1</v>
      </c>
    </row>
    <row r="103" spans="1:9" x14ac:dyDescent="0.25">
      <c r="A103" s="67">
        <v>82</v>
      </c>
      <c r="B103" s="316"/>
      <c r="C103" s="317"/>
      <c r="D103" s="316"/>
      <c r="E103" s="317"/>
      <c r="F103" s="318"/>
      <c r="G103" s="318"/>
      <c r="H103" s="284" t="b">
        <f t="shared" si="2"/>
        <v>1</v>
      </c>
      <c r="I103" s="284" t="b">
        <f t="shared" si="3"/>
        <v>1</v>
      </c>
    </row>
    <row r="104" spans="1:9" x14ac:dyDescent="0.25">
      <c r="A104" s="67">
        <v>83</v>
      </c>
      <c r="B104" s="316"/>
      <c r="C104" s="317"/>
      <c r="D104" s="316"/>
      <c r="E104" s="317"/>
      <c r="F104" s="318"/>
      <c r="G104" s="318"/>
      <c r="H104" s="284" t="b">
        <f t="shared" si="2"/>
        <v>1</v>
      </c>
      <c r="I104" s="284" t="b">
        <f t="shared" si="3"/>
        <v>1</v>
      </c>
    </row>
    <row r="105" spans="1:9" x14ac:dyDescent="0.25">
      <c r="A105" s="67">
        <v>84</v>
      </c>
      <c r="B105" s="316"/>
      <c r="C105" s="317"/>
      <c r="D105" s="316"/>
      <c r="E105" s="317"/>
      <c r="F105" s="318"/>
      <c r="G105" s="318"/>
      <c r="H105" s="284" t="b">
        <f t="shared" si="2"/>
        <v>1</v>
      </c>
      <c r="I105" s="284" t="b">
        <f t="shared" si="3"/>
        <v>1</v>
      </c>
    </row>
    <row r="106" spans="1:9" x14ac:dyDescent="0.25">
      <c r="A106" s="67">
        <v>85</v>
      </c>
      <c r="B106" s="316"/>
      <c r="C106" s="317"/>
      <c r="D106" s="316"/>
      <c r="E106" s="317"/>
      <c r="F106" s="318"/>
      <c r="G106" s="318"/>
      <c r="H106" s="284" t="b">
        <f t="shared" si="2"/>
        <v>1</v>
      </c>
      <c r="I106" s="284" t="b">
        <f t="shared" si="3"/>
        <v>1</v>
      </c>
    </row>
    <row r="107" spans="1:9" x14ac:dyDescent="0.25">
      <c r="A107" s="67">
        <v>86</v>
      </c>
      <c r="B107" s="316"/>
      <c r="C107" s="317"/>
      <c r="D107" s="316"/>
      <c r="E107" s="317"/>
      <c r="F107" s="318"/>
      <c r="G107" s="318"/>
      <c r="H107" s="284" t="b">
        <f t="shared" si="2"/>
        <v>1</v>
      </c>
      <c r="I107" s="284" t="b">
        <f t="shared" si="3"/>
        <v>1</v>
      </c>
    </row>
    <row r="108" spans="1:9" x14ac:dyDescent="0.25">
      <c r="A108" s="67">
        <v>87</v>
      </c>
      <c r="B108" s="316"/>
      <c r="C108" s="317"/>
      <c r="D108" s="316"/>
      <c r="E108" s="317"/>
      <c r="F108" s="318"/>
      <c r="G108" s="318"/>
      <c r="H108" s="284" t="b">
        <f t="shared" si="2"/>
        <v>1</v>
      </c>
      <c r="I108" s="284" t="b">
        <f t="shared" si="3"/>
        <v>1</v>
      </c>
    </row>
    <row r="109" spans="1:9" x14ac:dyDescent="0.25">
      <c r="A109" s="67">
        <v>88</v>
      </c>
      <c r="B109" s="316"/>
      <c r="C109" s="317"/>
      <c r="D109" s="316"/>
      <c r="E109" s="317"/>
      <c r="F109" s="318"/>
      <c r="G109" s="318"/>
      <c r="H109" s="284" t="b">
        <f t="shared" si="2"/>
        <v>1</v>
      </c>
      <c r="I109" s="284" t="b">
        <f t="shared" si="3"/>
        <v>1</v>
      </c>
    </row>
    <row r="110" spans="1:9" x14ac:dyDescent="0.25">
      <c r="A110" s="67">
        <v>89</v>
      </c>
      <c r="B110" s="316"/>
      <c r="C110" s="317"/>
      <c r="D110" s="316"/>
      <c r="E110" s="317"/>
      <c r="F110" s="318"/>
      <c r="G110" s="318"/>
      <c r="H110" s="284" t="b">
        <f t="shared" si="2"/>
        <v>1</v>
      </c>
      <c r="I110" s="284" t="b">
        <f t="shared" si="3"/>
        <v>1</v>
      </c>
    </row>
    <row r="111" spans="1:9" x14ac:dyDescent="0.25">
      <c r="A111" s="67">
        <v>90</v>
      </c>
      <c r="B111" s="316"/>
      <c r="C111" s="317"/>
      <c r="D111" s="316"/>
      <c r="E111" s="317"/>
      <c r="F111" s="318"/>
      <c r="G111" s="318"/>
      <c r="H111" s="284" t="b">
        <f t="shared" si="2"/>
        <v>1</v>
      </c>
      <c r="I111" s="284" t="b">
        <f t="shared" si="3"/>
        <v>1</v>
      </c>
    </row>
    <row r="112" spans="1:9" x14ac:dyDescent="0.25">
      <c r="A112" s="67">
        <v>91</v>
      </c>
      <c r="B112" s="316"/>
      <c r="C112" s="317"/>
      <c r="D112" s="316"/>
      <c r="E112" s="317"/>
      <c r="F112" s="318"/>
      <c r="G112" s="318"/>
      <c r="H112" s="284" t="b">
        <f t="shared" si="2"/>
        <v>1</v>
      </c>
      <c r="I112" s="284" t="b">
        <f t="shared" si="3"/>
        <v>1</v>
      </c>
    </row>
    <row r="113" spans="1:9" x14ac:dyDescent="0.25">
      <c r="A113" s="67">
        <v>92</v>
      </c>
      <c r="B113" s="316"/>
      <c r="C113" s="317"/>
      <c r="D113" s="316"/>
      <c r="E113" s="317"/>
      <c r="F113" s="318"/>
      <c r="G113" s="318"/>
      <c r="H113" s="284" t="b">
        <f t="shared" si="2"/>
        <v>1</v>
      </c>
      <c r="I113" s="284" t="b">
        <f t="shared" si="3"/>
        <v>1</v>
      </c>
    </row>
    <row r="114" spans="1:9" x14ac:dyDescent="0.25">
      <c r="A114" s="67">
        <v>93</v>
      </c>
      <c r="B114" s="316"/>
      <c r="C114" s="317"/>
      <c r="D114" s="316"/>
      <c r="E114" s="317"/>
      <c r="F114" s="318"/>
      <c r="G114" s="318"/>
      <c r="H114" s="284" t="b">
        <f t="shared" si="2"/>
        <v>1</v>
      </c>
      <c r="I114" s="284" t="b">
        <f t="shared" si="3"/>
        <v>1</v>
      </c>
    </row>
    <row r="115" spans="1:9" x14ac:dyDescent="0.25">
      <c r="A115" s="67">
        <v>94</v>
      </c>
      <c r="B115" s="316"/>
      <c r="C115" s="317"/>
      <c r="D115" s="316"/>
      <c r="E115" s="317"/>
      <c r="F115" s="318"/>
      <c r="G115" s="318"/>
      <c r="H115" s="284" t="b">
        <f t="shared" si="2"/>
        <v>1</v>
      </c>
      <c r="I115" s="284" t="b">
        <f t="shared" si="3"/>
        <v>1</v>
      </c>
    </row>
    <row r="116" spans="1:9" x14ac:dyDescent="0.25">
      <c r="A116" s="67">
        <v>95</v>
      </c>
      <c r="B116" s="316"/>
      <c r="C116" s="317"/>
      <c r="D116" s="316"/>
      <c r="E116" s="317"/>
      <c r="F116" s="318"/>
      <c r="G116" s="318"/>
      <c r="H116" s="284" t="b">
        <f t="shared" si="2"/>
        <v>1</v>
      </c>
      <c r="I116" s="284" t="b">
        <f t="shared" si="3"/>
        <v>1</v>
      </c>
    </row>
    <row r="117" spans="1:9" x14ac:dyDescent="0.25">
      <c r="A117" s="67">
        <v>96</v>
      </c>
      <c r="B117" s="316"/>
      <c r="C117" s="317"/>
      <c r="D117" s="316"/>
      <c r="E117" s="317"/>
      <c r="F117" s="318"/>
      <c r="G117" s="318"/>
      <c r="H117" s="284" t="b">
        <f t="shared" si="2"/>
        <v>1</v>
      </c>
      <c r="I117" s="284" t="b">
        <f t="shared" si="3"/>
        <v>1</v>
      </c>
    </row>
    <row r="118" spans="1:9" x14ac:dyDescent="0.25">
      <c r="A118" s="67">
        <v>97</v>
      </c>
      <c r="B118" s="316"/>
      <c r="C118" s="317"/>
      <c r="D118" s="316"/>
      <c r="E118" s="317"/>
      <c r="F118" s="318"/>
      <c r="G118" s="318"/>
      <c r="H118" s="284" t="b">
        <f t="shared" si="2"/>
        <v>1</v>
      </c>
      <c r="I118" s="284" t="b">
        <f t="shared" si="3"/>
        <v>1</v>
      </c>
    </row>
    <row r="119" spans="1:9" x14ac:dyDescent="0.25">
      <c r="A119" s="67">
        <v>98</v>
      </c>
      <c r="B119" s="316"/>
      <c r="C119" s="317"/>
      <c r="D119" s="316"/>
      <c r="E119" s="317"/>
      <c r="F119" s="318"/>
      <c r="G119" s="318"/>
      <c r="H119" s="284" t="b">
        <f t="shared" si="2"/>
        <v>1</v>
      </c>
      <c r="I119" s="284" t="b">
        <f t="shared" si="3"/>
        <v>1</v>
      </c>
    </row>
    <row r="120" spans="1:9" x14ac:dyDescent="0.25">
      <c r="A120" s="67">
        <v>99</v>
      </c>
      <c r="B120" s="316"/>
      <c r="C120" s="317"/>
      <c r="D120" s="316"/>
      <c r="E120" s="317"/>
      <c r="F120" s="318"/>
      <c r="G120" s="318"/>
      <c r="H120" s="284" t="b">
        <f t="shared" si="2"/>
        <v>1</v>
      </c>
      <c r="I120" s="284" t="b">
        <f t="shared" si="3"/>
        <v>1</v>
      </c>
    </row>
    <row r="121" spans="1:9" x14ac:dyDescent="0.25">
      <c r="A121" s="67">
        <v>100</v>
      </c>
      <c r="B121" s="316"/>
      <c r="C121" s="317"/>
      <c r="D121" s="316"/>
      <c r="E121" s="317"/>
      <c r="F121" s="318"/>
      <c r="G121" s="318"/>
      <c r="H121" s="284" t="b">
        <f t="shared" si="2"/>
        <v>1</v>
      </c>
      <c r="I121" s="284" t="b">
        <f t="shared" si="3"/>
        <v>1</v>
      </c>
    </row>
    <row r="122" spans="1:9" x14ac:dyDescent="0.25">
      <c r="A122" s="67">
        <v>101</v>
      </c>
      <c r="B122" s="316"/>
      <c r="C122" s="317"/>
      <c r="D122" s="316"/>
      <c r="E122" s="317"/>
      <c r="F122" s="318"/>
      <c r="G122" s="318"/>
      <c r="H122" s="284" t="b">
        <f t="shared" si="2"/>
        <v>1</v>
      </c>
      <c r="I122" s="284" t="b">
        <f t="shared" si="3"/>
        <v>1</v>
      </c>
    </row>
    <row r="123" spans="1:9" x14ac:dyDescent="0.25">
      <c r="A123" s="67">
        <v>102</v>
      </c>
      <c r="B123" s="316"/>
      <c r="C123" s="317"/>
      <c r="D123" s="316"/>
      <c r="E123" s="317"/>
      <c r="F123" s="318"/>
      <c r="G123" s="318"/>
      <c r="H123" s="284" t="b">
        <f t="shared" si="2"/>
        <v>1</v>
      </c>
      <c r="I123" s="284" t="b">
        <f t="shared" si="3"/>
        <v>1</v>
      </c>
    </row>
    <row r="124" spans="1:9" x14ac:dyDescent="0.25">
      <c r="A124" s="67">
        <v>103</v>
      </c>
      <c r="B124" s="316"/>
      <c r="C124" s="317"/>
      <c r="D124" s="316"/>
      <c r="E124" s="317"/>
      <c r="F124" s="318"/>
      <c r="G124" s="318"/>
      <c r="H124" s="284" t="b">
        <f t="shared" si="2"/>
        <v>1</v>
      </c>
      <c r="I124" s="284" t="b">
        <f t="shared" si="3"/>
        <v>1</v>
      </c>
    </row>
    <row r="125" spans="1:9" x14ac:dyDescent="0.25">
      <c r="A125" s="67">
        <v>104</v>
      </c>
      <c r="B125" s="316"/>
      <c r="C125" s="317"/>
      <c r="D125" s="316"/>
      <c r="E125" s="317"/>
      <c r="F125" s="318"/>
      <c r="G125" s="318"/>
      <c r="H125" s="284" t="b">
        <f t="shared" si="2"/>
        <v>1</v>
      </c>
      <c r="I125" s="284" t="b">
        <f t="shared" si="3"/>
        <v>1</v>
      </c>
    </row>
    <row r="126" spans="1:9" x14ac:dyDescent="0.25">
      <c r="A126" s="67">
        <v>105</v>
      </c>
      <c r="B126" s="316"/>
      <c r="C126" s="317"/>
      <c r="D126" s="316"/>
      <c r="E126" s="317"/>
      <c r="F126" s="318"/>
      <c r="G126" s="318"/>
      <c r="H126" s="284" t="b">
        <f t="shared" si="2"/>
        <v>1</v>
      </c>
      <c r="I126" s="284" t="b">
        <f t="shared" si="3"/>
        <v>1</v>
      </c>
    </row>
    <row r="127" spans="1:9" x14ac:dyDescent="0.25">
      <c r="A127" s="67">
        <v>106</v>
      </c>
      <c r="B127" s="316"/>
      <c r="C127" s="317"/>
      <c r="D127" s="316"/>
      <c r="E127" s="317"/>
      <c r="F127" s="318"/>
      <c r="G127" s="318"/>
      <c r="H127" s="284" t="b">
        <f t="shared" si="2"/>
        <v>1</v>
      </c>
      <c r="I127" s="284" t="b">
        <f t="shared" si="3"/>
        <v>1</v>
      </c>
    </row>
    <row r="128" spans="1:9" x14ac:dyDescent="0.25">
      <c r="A128" s="67">
        <v>107</v>
      </c>
      <c r="B128" s="316"/>
      <c r="C128" s="317"/>
      <c r="D128" s="316"/>
      <c r="E128" s="317"/>
      <c r="F128" s="318"/>
      <c r="G128" s="318"/>
      <c r="H128" s="284" t="b">
        <f t="shared" si="2"/>
        <v>1</v>
      </c>
      <c r="I128" s="284" t="b">
        <f t="shared" si="3"/>
        <v>1</v>
      </c>
    </row>
    <row r="129" spans="1:9" x14ac:dyDescent="0.25">
      <c r="A129" s="67">
        <v>108</v>
      </c>
      <c r="B129" s="316"/>
      <c r="C129" s="317"/>
      <c r="D129" s="316"/>
      <c r="E129" s="317"/>
      <c r="F129" s="318"/>
      <c r="G129" s="318"/>
      <c r="H129" s="284" t="b">
        <f t="shared" si="2"/>
        <v>1</v>
      </c>
      <c r="I129" s="284" t="b">
        <f t="shared" si="3"/>
        <v>1</v>
      </c>
    </row>
    <row r="130" spans="1:9" x14ac:dyDescent="0.25">
      <c r="A130" s="67">
        <v>109</v>
      </c>
      <c r="B130" s="316"/>
      <c r="C130" s="317"/>
      <c r="D130" s="316"/>
      <c r="E130" s="317"/>
      <c r="F130" s="318"/>
      <c r="G130" s="318"/>
      <c r="H130" s="284" t="b">
        <f t="shared" si="2"/>
        <v>1</v>
      </c>
      <c r="I130" s="284" t="b">
        <f t="shared" si="3"/>
        <v>1</v>
      </c>
    </row>
    <row r="131" spans="1:9" x14ac:dyDescent="0.25">
      <c r="A131" s="67">
        <v>110</v>
      </c>
      <c r="B131" s="316"/>
      <c r="C131" s="317"/>
      <c r="D131" s="316"/>
      <c r="E131" s="317"/>
      <c r="F131" s="318"/>
      <c r="G131" s="318"/>
      <c r="H131" s="284" t="b">
        <f t="shared" si="2"/>
        <v>1</v>
      </c>
      <c r="I131" s="284" t="b">
        <f t="shared" si="3"/>
        <v>1</v>
      </c>
    </row>
    <row r="132" spans="1:9" x14ac:dyDescent="0.25">
      <c r="A132" s="67">
        <v>111</v>
      </c>
      <c r="B132" s="316"/>
      <c r="C132" s="317"/>
      <c r="D132" s="316"/>
      <c r="E132" s="317"/>
      <c r="F132" s="318"/>
      <c r="G132" s="318"/>
      <c r="H132" s="284" t="b">
        <f t="shared" si="2"/>
        <v>1</v>
      </c>
      <c r="I132" s="284" t="b">
        <f t="shared" si="3"/>
        <v>1</v>
      </c>
    </row>
    <row r="133" spans="1:9" x14ac:dyDescent="0.25">
      <c r="A133" s="67">
        <v>112</v>
      </c>
      <c r="B133" s="316"/>
      <c r="C133" s="317"/>
      <c r="D133" s="316"/>
      <c r="E133" s="317"/>
      <c r="F133" s="318"/>
      <c r="G133" s="318"/>
      <c r="H133" s="284" t="b">
        <f t="shared" si="2"/>
        <v>1</v>
      </c>
      <c r="I133" s="284" t="b">
        <f t="shared" si="3"/>
        <v>1</v>
      </c>
    </row>
    <row r="134" spans="1:9" x14ac:dyDescent="0.25">
      <c r="A134" s="67">
        <v>113</v>
      </c>
      <c r="B134" s="316"/>
      <c r="C134" s="317"/>
      <c r="D134" s="316"/>
      <c r="E134" s="317"/>
      <c r="F134" s="318"/>
      <c r="G134" s="318"/>
      <c r="H134" s="284" t="b">
        <f t="shared" si="2"/>
        <v>1</v>
      </c>
      <c r="I134" s="284" t="b">
        <f t="shared" si="3"/>
        <v>1</v>
      </c>
    </row>
    <row r="135" spans="1:9" x14ac:dyDescent="0.25">
      <c r="A135" s="67">
        <v>114</v>
      </c>
      <c r="B135" s="316"/>
      <c r="C135" s="317"/>
      <c r="D135" s="316"/>
      <c r="E135" s="317"/>
      <c r="F135" s="318"/>
      <c r="G135" s="318"/>
      <c r="H135" s="284" t="b">
        <f t="shared" si="2"/>
        <v>1</v>
      </c>
      <c r="I135" s="284" t="b">
        <f t="shared" si="3"/>
        <v>1</v>
      </c>
    </row>
    <row r="136" spans="1:9" x14ac:dyDescent="0.25">
      <c r="A136" s="67">
        <v>115</v>
      </c>
      <c r="B136" s="316"/>
      <c r="C136" s="317"/>
      <c r="D136" s="316"/>
      <c r="E136" s="317"/>
      <c r="F136" s="318"/>
      <c r="G136" s="318"/>
      <c r="H136" s="284" t="b">
        <f t="shared" si="2"/>
        <v>1</v>
      </c>
      <c r="I136" s="284" t="b">
        <f t="shared" si="3"/>
        <v>1</v>
      </c>
    </row>
    <row r="137" spans="1:9" x14ac:dyDescent="0.25">
      <c r="A137" s="67">
        <v>116</v>
      </c>
      <c r="B137" s="316"/>
      <c r="C137" s="317"/>
      <c r="D137" s="316"/>
      <c r="E137" s="317"/>
      <c r="F137" s="318"/>
      <c r="G137" s="318"/>
      <c r="H137" s="284" t="b">
        <f t="shared" si="2"/>
        <v>1</v>
      </c>
      <c r="I137" s="284" t="b">
        <f t="shared" si="3"/>
        <v>1</v>
      </c>
    </row>
    <row r="138" spans="1:9" x14ac:dyDescent="0.25">
      <c r="A138" s="67">
        <v>117</v>
      </c>
      <c r="B138" s="316"/>
      <c r="C138" s="317"/>
      <c r="D138" s="316"/>
      <c r="E138" s="317"/>
      <c r="F138" s="318"/>
      <c r="G138" s="318"/>
      <c r="H138" s="284" t="b">
        <f t="shared" si="2"/>
        <v>1</v>
      </c>
      <c r="I138" s="284" t="b">
        <f t="shared" si="3"/>
        <v>1</v>
      </c>
    </row>
    <row r="139" spans="1:9" x14ac:dyDescent="0.25">
      <c r="A139" s="67">
        <v>118</v>
      </c>
      <c r="B139" s="316"/>
      <c r="C139" s="317"/>
      <c r="D139" s="316"/>
      <c r="E139" s="317"/>
      <c r="F139" s="318"/>
      <c r="G139" s="318"/>
      <c r="H139" s="284" t="b">
        <f t="shared" si="2"/>
        <v>1</v>
      </c>
      <c r="I139" s="284" t="b">
        <f t="shared" si="3"/>
        <v>1</v>
      </c>
    </row>
    <row r="140" spans="1:9" x14ac:dyDescent="0.25">
      <c r="A140" s="67">
        <v>119</v>
      </c>
      <c r="B140" s="316"/>
      <c r="C140" s="317"/>
      <c r="D140" s="316"/>
      <c r="E140" s="317"/>
      <c r="F140" s="318"/>
      <c r="G140" s="318"/>
      <c r="H140" s="284" t="b">
        <f t="shared" si="2"/>
        <v>1</v>
      </c>
      <c r="I140" s="284" t="b">
        <f t="shared" si="3"/>
        <v>1</v>
      </c>
    </row>
    <row r="141" spans="1:9" x14ac:dyDescent="0.25">
      <c r="A141" s="67">
        <v>120</v>
      </c>
      <c r="B141" s="316"/>
      <c r="C141" s="317"/>
      <c r="D141" s="316"/>
      <c r="E141" s="317"/>
      <c r="F141" s="318"/>
      <c r="G141" s="318"/>
      <c r="H141" s="284" t="b">
        <f t="shared" si="2"/>
        <v>1</v>
      </c>
      <c r="I141" s="284" t="b">
        <f t="shared" si="3"/>
        <v>1</v>
      </c>
    </row>
    <row r="142" spans="1:9" x14ac:dyDescent="0.25">
      <c r="A142" s="67">
        <v>121</v>
      </c>
      <c r="B142" s="316"/>
      <c r="C142" s="317"/>
      <c r="D142" s="316"/>
      <c r="E142" s="317"/>
      <c r="F142" s="318"/>
      <c r="G142" s="318"/>
      <c r="H142" s="284" t="b">
        <f t="shared" si="2"/>
        <v>1</v>
      </c>
      <c r="I142" s="284" t="b">
        <f t="shared" si="3"/>
        <v>1</v>
      </c>
    </row>
    <row r="143" spans="1:9" x14ac:dyDescent="0.25">
      <c r="A143" s="67">
        <v>122</v>
      </c>
      <c r="B143" s="316"/>
      <c r="C143" s="317"/>
      <c r="D143" s="316"/>
      <c r="E143" s="317"/>
      <c r="F143" s="318"/>
      <c r="G143" s="318"/>
      <c r="H143" s="284" t="b">
        <f t="shared" si="2"/>
        <v>1</v>
      </c>
      <c r="I143" s="284" t="b">
        <f t="shared" si="3"/>
        <v>1</v>
      </c>
    </row>
    <row r="144" spans="1:9" x14ac:dyDescent="0.25">
      <c r="A144" s="67">
        <v>123</v>
      </c>
      <c r="B144" s="316"/>
      <c r="C144" s="317"/>
      <c r="D144" s="316"/>
      <c r="E144" s="317"/>
      <c r="F144" s="318"/>
      <c r="G144" s="318"/>
      <c r="H144" s="284" t="b">
        <f t="shared" si="2"/>
        <v>1</v>
      </c>
      <c r="I144" s="284" t="b">
        <f t="shared" si="3"/>
        <v>1</v>
      </c>
    </row>
    <row r="145" spans="1:9" x14ac:dyDescent="0.25">
      <c r="A145" s="67">
        <v>124</v>
      </c>
      <c r="B145" s="316"/>
      <c r="C145" s="317"/>
      <c r="D145" s="316"/>
      <c r="E145" s="317"/>
      <c r="F145" s="318"/>
      <c r="G145" s="318"/>
      <c r="H145" s="284" t="b">
        <f t="shared" si="2"/>
        <v>1</v>
      </c>
      <c r="I145" s="284" t="b">
        <f t="shared" si="3"/>
        <v>1</v>
      </c>
    </row>
    <row r="146" spans="1:9" x14ac:dyDescent="0.25">
      <c r="A146" s="67">
        <v>125</v>
      </c>
      <c r="B146" s="316"/>
      <c r="C146" s="317"/>
      <c r="D146" s="316"/>
      <c r="E146" s="317"/>
      <c r="F146" s="318"/>
      <c r="G146" s="318"/>
      <c r="H146" s="284" t="b">
        <f t="shared" si="2"/>
        <v>1</v>
      </c>
      <c r="I146" s="284" t="b">
        <f t="shared" si="3"/>
        <v>1</v>
      </c>
    </row>
    <row r="147" spans="1:9" x14ac:dyDescent="0.25">
      <c r="A147" s="67">
        <v>126</v>
      </c>
      <c r="B147" s="316"/>
      <c r="C147" s="317"/>
      <c r="D147" s="316"/>
      <c r="E147" s="317"/>
      <c r="F147" s="318"/>
      <c r="G147" s="318"/>
      <c r="H147" s="284" t="b">
        <f t="shared" si="2"/>
        <v>1</v>
      </c>
      <c r="I147" s="284" t="b">
        <f t="shared" si="3"/>
        <v>1</v>
      </c>
    </row>
    <row r="148" spans="1:9" x14ac:dyDescent="0.25">
      <c r="A148" s="67">
        <v>127</v>
      </c>
      <c r="B148" s="316"/>
      <c r="C148" s="317"/>
      <c r="D148" s="316"/>
      <c r="E148" s="317"/>
      <c r="F148" s="318"/>
      <c r="G148" s="318"/>
      <c r="H148" s="284" t="b">
        <f t="shared" si="2"/>
        <v>1</v>
      </c>
      <c r="I148" s="284" t="b">
        <f t="shared" si="3"/>
        <v>1</v>
      </c>
    </row>
    <row r="149" spans="1:9" x14ac:dyDescent="0.25">
      <c r="A149" s="67">
        <v>128</v>
      </c>
      <c r="B149" s="316"/>
      <c r="C149" s="317"/>
      <c r="D149" s="316"/>
      <c r="E149" s="317"/>
      <c r="F149" s="318"/>
      <c r="G149" s="318"/>
      <c r="H149" s="284" t="b">
        <f t="shared" si="2"/>
        <v>1</v>
      </c>
      <c r="I149" s="284" t="b">
        <f t="shared" si="3"/>
        <v>1</v>
      </c>
    </row>
    <row r="150" spans="1:9" x14ac:dyDescent="0.25">
      <c r="A150" s="67">
        <v>129</v>
      </c>
      <c r="B150" s="316"/>
      <c r="C150" s="317"/>
      <c r="D150" s="316"/>
      <c r="E150" s="317"/>
      <c r="F150" s="318"/>
      <c r="G150" s="318"/>
      <c r="H150" s="284" t="b">
        <f t="shared" si="2"/>
        <v>1</v>
      </c>
      <c r="I150" s="284" t="b">
        <f t="shared" si="3"/>
        <v>1</v>
      </c>
    </row>
    <row r="151" spans="1:9" x14ac:dyDescent="0.25">
      <c r="A151" s="67">
        <v>130</v>
      </c>
      <c r="B151" s="316"/>
      <c r="C151" s="317"/>
      <c r="D151" s="316"/>
      <c r="E151" s="317"/>
      <c r="F151" s="318"/>
      <c r="G151" s="318"/>
      <c r="H151" s="284" t="b">
        <f t="shared" si="2"/>
        <v>1</v>
      </c>
      <c r="I151" s="284" t="b">
        <f t="shared" si="3"/>
        <v>1</v>
      </c>
    </row>
    <row r="152" spans="1:9" x14ac:dyDescent="0.25">
      <c r="A152" s="67">
        <v>131</v>
      </c>
      <c r="B152" s="316"/>
      <c r="C152" s="317"/>
      <c r="D152" s="316"/>
      <c r="E152" s="317"/>
      <c r="F152" s="318"/>
      <c r="G152" s="318"/>
      <c r="H152" s="284" t="b">
        <f t="shared" ref="H152:H215" si="4">IF(ISBLANK(B152),TRUE,IF(OR(ISBLANK(C152),ISBLANK(D152),ISBLANK(E152),ISBLANK(F152),ISBLANK(G152)),FALSE,TRUE))</f>
        <v>1</v>
      </c>
      <c r="I152" s="284" t="b">
        <f t="shared" ref="I152:I215" si="5">IF(OR(AND(B152="N/A",D152="N/A",C152=0,E152=0),AND(ISBLANK(B152),ISBLANK(D152),ISBLANK(C152),ISBLANK(E152)),AND(AND(B152&lt;&gt;"N/A",NOT(ISBLANK(B152))),AND(D152&lt;&gt;"N/A",NOT(ISBLANK(D152))),C152&lt;&gt;0,E152&lt;&gt;0)),TRUE,FALSE)</f>
        <v>1</v>
      </c>
    </row>
    <row r="153" spans="1:9" x14ac:dyDescent="0.25">
      <c r="A153" s="67">
        <v>132</v>
      </c>
      <c r="B153" s="316"/>
      <c r="C153" s="317"/>
      <c r="D153" s="316"/>
      <c r="E153" s="317"/>
      <c r="F153" s="318"/>
      <c r="G153" s="318"/>
      <c r="H153" s="284" t="b">
        <f t="shared" si="4"/>
        <v>1</v>
      </c>
      <c r="I153" s="284" t="b">
        <f t="shared" si="5"/>
        <v>1</v>
      </c>
    </row>
    <row r="154" spans="1:9" x14ac:dyDescent="0.25">
      <c r="A154" s="67">
        <v>133</v>
      </c>
      <c r="B154" s="316"/>
      <c r="C154" s="317"/>
      <c r="D154" s="316"/>
      <c r="E154" s="317"/>
      <c r="F154" s="318"/>
      <c r="G154" s="318"/>
      <c r="H154" s="284" t="b">
        <f t="shared" si="4"/>
        <v>1</v>
      </c>
      <c r="I154" s="284" t="b">
        <f t="shared" si="5"/>
        <v>1</v>
      </c>
    </row>
    <row r="155" spans="1:9" x14ac:dyDescent="0.25">
      <c r="A155" s="67">
        <v>134</v>
      </c>
      <c r="B155" s="316"/>
      <c r="C155" s="317"/>
      <c r="D155" s="316"/>
      <c r="E155" s="317"/>
      <c r="F155" s="318"/>
      <c r="G155" s="318"/>
      <c r="H155" s="284" t="b">
        <f t="shared" si="4"/>
        <v>1</v>
      </c>
      <c r="I155" s="284" t="b">
        <f t="shared" si="5"/>
        <v>1</v>
      </c>
    </row>
    <row r="156" spans="1:9" x14ac:dyDescent="0.25">
      <c r="A156" s="67">
        <v>135</v>
      </c>
      <c r="B156" s="316"/>
      <c r="C156" s="317"/>
      <c r="D156" s="316"/>
      <c r="E156" s="317"/>
      <c r="F156" s="318"/>
      <c r="G156" s="318"/>
      <c r="H156" s="284" t="b">
        <f t="shared" si="4"/>
        <v>1</v>
      </c>
      <c r="I156" s="284" t="b">
        <f t="shared" si="5"/>
        <v>1</v>
      </c>
    </row>
    <row r="157" spans="1:9" x14ac:dyDescent="0.25">
      <c r="A157" s="67">
        <v>136</v>
      </c>
      <c r="B157" s="316"/>
      <c r="C157" s="317"/>
      <c r="D157" s="316"/>
      <c r="E157" s="317"/>
      <c r="F157" s="318"/>
      <c r="G157" s="318"/>
      <c r="H157" s="284" t="b">
        <f t="shared" si="4"/>
        <v>1</v>
      </c>
      <c r="I157" s="284" t="b">
        <f t="shared" si="5"/>
        <v>1</v>
      </c>
    </row>
    <row r="158" spans="1:9" x14ac:dyDescent="0.25">
      <c r="A158" s="67">
        <v>137</v>
      </c>
      <c r="B158" s="316"/>
      <c r="C158" s="317"/>
      <c r="D158" s="316"/>
      <c r="E158" s="317"/>
      <c r="F158" s="318"/>
      <c r="G158" s="318"/>
      <c r="H158" s="284" t="b">
        <f t="shared" si="4"/>
        <v>1</v>
      </c>
      <c r="I158" s="284" t="b">
        <f t="shared" si="5"/>
        <v>1</v>
      </c>
    </row>
    <row r="159" spans="1:9" x14ac:dyDescent="0.25">
      <c r="A159" s="67">
        <v>138</v>
      </c>
      <c r="B159" s="316"/>
      <c r="C159" s="317"/>
      <c r="D159" s="316"/>
      <c r="E159" s="317"/>
      <c r="F159" s="318"/>
      <c r="G159" s="318"/>
      <c r="H159" s="284" t="b">
        <f t="shared" si="4"/>
        <v>1</v>
      </c>
      <c r="I159" s="284" t="b">
        <f t="shared" si="5"/>
        <v>1</v>
      </c>
    </row>
    <row r="160" spans="1:9" x14ac:dyDescent="0.25">
      <c r="A160" s="67">
        <v>139</v>
      </c>
      <c r="B160" s="316"/>
      <c r="C160" s="317"/>
      <c r="D160" s="316"/>
      <c r="E160" s="317"/>
      <c r="F160" s="318"/>
      <c r="G160" s="318"/>
      <c r="H160" s="284" t="b">
        <f t="shared" si="4"/>
        <v>1</v>
      </c>
      <c r="I160" s="284" t="b">
        <f t="shared" si="5"/>
        <v>1</v>
      </c>
    </row>
    <row r="161" spans="1:9" x14ac:dyDescent="0.25">
      <c r="A161" s="67">
        <v>140</v>
      </c>
      <c r="B161" s="316"/>
      <c r="C161" s="317"/>
      <c r="D161" s="316"/>
      <c r="E161" s="317"/>
      <c r="F161" s="318"/>
      <c r="G161" s="318"/>
      <c r="H161" s="284" t="b">
        <f t="shared" si="4"/>
        <v>1</v>
      </c>
      <c r="I161" s="284" t="b">
        <f t="shared" si="5"/>
        <v>1</v>
      </c>
    </row>
    <row r="162" spans="1:9" x14ac:dyDescent="0.25">
      <c r="A162" s="67">
        <v>141</v>
      </c>
      <c r="B162" s="316"/>
      <c r="C162" s="317"/>
      <c r="D162" s="316"/>
      <c r="E162" s="317"/>
      <c r="F162" s="318"/>
      <c r="G162" s="318"/>
      <c r="H162" s="284" t="b">
        <f t="shared" si="4"/>
        <v>1</v>
      </c>
      <c r="I162" s="284" t="b">
        <f t="shared" si="5"/>
        <v>1</v>
      </c>
    </row>
    <row r="163" spans="1:9" x14ac:dyDescent="0.25">
      <c r="A163" s="67">
        <v>142</v>
      </c>
      <c r="B163" s="316"/>
      <c r="C163" s="317"/>
      <c r="D163" s="316"/>
      <c r="E163" s="317"/>
      <c r="F163" s="318"/>
      <c r="G163" s="318"/>
      <c r="H163" s="284" t="b">
        <f t="shared" si="4"/>
        <v>1</v>
      </c>
      <c r="I163" s="284" t="b">
        <f t="shared" si="5"/>
        <v>1</v>
      </c>
    </row>
    <row r="164" spans="1:9" x14ac:dyDescent="0.25">
      <c r="A164" s="67">
        <v>143</v>
      </c>
      <c r="B164" s="316"/>
      <c r="C164" s="317"/>
      <c r="D164" s="316"/>
      <c r="E164" s="317"/>
      <c r="F164" s="318"/>
      <c r="G164" s="318"/>
      <c r="H164" s="284" t="b">
        <f t="shared" si="4"/>
        <v>1</v>
      </c>
      <c r="I164" s="284" t="b">
        <f t="shared" si="5"/>
        <v>1</v>
      </c>
    </row>
    <row r="165" spans="1:9" x14ac:dyDescent="0.25">
      <c r="A165" s="67">
        <v>144</v>
      </c>
      <c r="B165" s="316"/>
      <c r="C165" s="317"/>
      <c r="D165" s="316"/>
      <c r="E165" s="317"/>
      <c r="F165" s="318"/>
      <c r="G165" s="318"/>
      <c r="H165" s="284" t="b">
        <f t="shared" si="4"/>
        <v>1</v>
      </c>
      <c r="I165" s="284" t="b">
        <f t="shared" si="5"/>
        <v>1</v>
      </c>
    </row>
    <row r="166" spans="1:9" x14ac:dyDescent="0.25">
      <c r="A166" s="67">
        <v>145</v>
      </c>
      <c r="B166" s="316"/>
      <c r="C166" s="317"/>
      <c r="D166" s="316"/>
      <c r="E166" s="317"/>
      <c r="F166" s="318"/>
      <c r="G166" s="318"/>
      <c r="H166" s="284" t="b">
        <f t="shared" si="4"/>
        <v>1</v>
      </c>
      <c r="I166" s="284" t="b">
        <f t="shared" si="5"/>
        <v>1</v>
      </c>
    </row>
    <row r="167" spans="1:9" x14ac:dyDescent="0.25">
      <c r="A167" s="67">
        <v>146</v>
      </c>
      <c r="B167" s="316"/>
      <c r="C167" s="317"/>
      <c r="D167" s="316"/>
      <c r="E167" s="317"/>
      <c r="F167" s="318"/>
      <c r="G167" s="318"/>
      <c r="H167" s="284" t="b">
        <f t="shared" si="4"/>
        <v>1</v>
      </c>
      <c r="I167" s="284" t="b">
        <f t="shared" si="5"/>
        <v>1</v>
      </c>
    </row>
    <row r="168" spans="1:9" x14ac:dyDescent="0.25">
      <c r="A168" s="67">
        <v>147</v>
      </c>
      <c r="B168" s="316"/>
      <c r="C168" s="317"/>
      <c r="D168" s="316"/>
      <c r="E168" s="317"/>
      <c r="F168" s="318"/>
      <c r="G168" s="318"/>
      <c r="H168" s="284" t="b">
        <f t="shared" si="4"/>
        <v>1</v>
      </c>
      <c r="I168" s="284" t="b">
        <f t="shared" si="5"/>
        <v>1</v>
      </c>
    </row>
    <row r="169" spans="1:9" x14ac:dyDescent="0.25">
      <c r="A169" s="67">
        <v>148</v>
      </c>
      <c r="B169" s="316"/>
      <c r="C169" s="317"/>
      <c r="D169" s="316"/>
      <c r="E169" s="317"/>
      <c r="F169" s="318"/>
      <c r="G169" s="318"/>
      <c r="H169" s="284" t="b">
        <f t="shared" si="4"/>
        <v>1</v>
      </c>
      <c r="I169" s="284" t="b">
        <f t="shared" si="5"/>
        <v>1</v>
      </c>
    </row>
    <row r="170" spans="1:9" x14ac:dyDescent="0.25">
      <c r="A170" s="67">
        <v>149</v>
      </c>
      <c r="B170" s="316"/>
      <c r="C170" s="317"/>
      <c r="D170" s="316"/>
      <c r="E170" s="317"/>
      <c r="F170" s="318"/>
      <c r="G170" s="318"/>
      <c r="H170" s="284" t="b">
        <f t="shared" si="4"/>
        <v>1</v>
      </c>
      <c r="I170" s="284" t="b">
        <f t="shared" si="5"/>
        <v>1</v>
      </c>
    </row>
    <row r="171" spans="1:9" x14ac:dyDescent="0.25">
      <c r="A171" s="67">
        <v>150</v>
      </c>
      <c r="B171" s="316"/>
      <c r="C171" s="317"/>
      <c r="D171" s="316"/>
      <c r="E171" s="317"/>
      <c r="F171" s="318"/>
      <c r="G171" s="318"/>
      <c r="H171" s="284" t="b">
        <f t="shared" si="4"/>
        <v>1</v>
      </c>
      <c r="I171" s="284" t="b">
        <f t="shared" si="5"/>
        <v>1</v>
      </c>
    </row>
    <row r="172" spans="1:9" x14ac:dyDescent="0.25">
      <c r="A172" s="67">
        <v>151</v>
      </c>
      <c r="B172" s="316"/>
      <c r="C172" s="317"/>
      <c r="D172" s="316"/>
      <c r="E172" s="317"/>
      <c r="F172" s="318"/>
      <c r="G172" s="318"/>
      <c r="H172" s="284" t="b">
        <f t="shared" si="4"/>
        <v>1</v>
      </c>
      <c r="I172" s="284" t="b">
        <f t="shared" si="5"/>
        <v>1</v>
      </c>
    </row>
    <row r="173" spans="1:9" x14ac:dyDescent="0.25">
      <c r="A173" s="67">
        <v>152</v>
      </c>
      <c r="B173" s="316"/>
      <c r="C173" s="317"/>
      <c r="D173" s="316"/>
      <c r="E173" s="317"/>
      <c r="F173" s="318"/>
      <c r="G173" s="318"/>
      <c r="H173" s="284" t="b">
        <f t="shared" si="4"/>
        <v>1</v>
      </c>
      <c r="I173" s="284" t="b">
        <f t="shared" si="5"/>
        <v>1</v>
      </c>
    </row>
    <row r="174" spans="1:9" x14ac:dyDescent="0.25">
      <c r="A174" s="67">
        <v>153</v>
      </c>
      <c r="B174" s="316"/>
      <c r="C174" s="317"/>
      <c r="D174" s="316"/>
      <c r="E174" s="317"/>
      <c r="F174" s="318"/>
      <c r="G174" s="318"/>
      <c r="H174" s="284" t="b">
        <f t="shared" si="4"/>
        <v>1</v>
      </c>
      <c r="I174" s="284" t="b">
        <f t="shared" si="5"/>
        <v>1</v>
      </c>
    </row>
    <row r="175" spans="1:9" x14ac:dyDescent="0.25">
      <c r="A175" s="67">
        <v>154</v>
      </c>
      <c r="B175" s="316"/>
      <c r="C175" s="317"/>
      <c r="D175" s="316"/>
      <c r="E175" s="317"/>
      <c r="F175" s="318"/>
      <c r="G175" s="318"/>
      <c r="H175" s="284" t="b">
        <f t="shared" si="4"/>
        <v>1</v>
      </c>
      <c r="I175" s="284" t="b">
        <f t="shared" si="5"/>
        <v>1</v>
      </c>
    </row>
    <row r="176" spans="1:9" x14ac:dyDescent="0.25">
      <c r="A176" s="67">
        <v>155</v>
      </c>
      <c r="B176" s="316"/>
      <c r="C176" s="317"/>
      <c r="D176" s="316"/>
      <c r="E176" s="317"/>
      <c r="F176" s="318"/>
      <c r="G176" s="318"/>
      <c r="H176" s="284" t="b">
        <f t="shared" si="4"/>
        <v>1</v>
      </c>
      <c r="I176" s="284" t="b">
        <f t="shared" si="5"/>
        <v>1</v>
      </c>
    </row>
    <row r="177" spans="1:9" x14ac:dyDescent="0.25">
      <c r="A177" s="67">
        <v>156</v>
      </c>
      <c r="B177" s="316"/>
      <c r="C177" s="317"/>
      <c r="D177" s="316"/>
      <c r="E177" s="317"/>
      <c r="F177" s="318"/>
      <c r="G177" s="318"/>
      <c r="H177" s="284" t="b">
        <f t="shared" si="4"/>
        <v>1</v>
      </c>
      <c r="I177" s="284" t="b">
        <f t="shared" si="5"/>
        <v>1</v>
      </c>
    </row>
    <row r="178" spans="1:9" x14ac:dyDescent="0.25">
      <c r="A178" s="67">
        <v>157</v>
      </c>
      <c r="B178" s="316"/>
      <c r="C178" s="317"/>
      <c r="D178" s="316"/>
      <c r="E178" s="317"/>
      <c r="F178" s="318"/>
      <c r="G178" s="318"/>
      <c r="H178" s="284" t="b">
        <f t="shared" si="4"/>
        <v>1</v>
      </c>
      <c r="I178" s="284" t="b">
        <f t="shared" si="5"/>
        <v>1</v>
      </c>
    </row>
    <row r="179" spans="1:9" x14ac:dyDescent="0.25">
      <c r="A179" s="67">
        <v>158</v>
      </c>
      <c r="B179" s="316"/>
      <c r="C179" s="317"/>
      <c r="D179" s="316"/>
      <c r="E179" s="317"/>
      <c r="F179" s="318"/>
      <c r="G179" s="318"/>
      <c r="H179" s="284" t="b">
        <f t="shared" si="4"/>
        <v>1</v>
      </c>
      <c r="I179" s="284" t="b">
        <f t="shared" si="5"/>
        <v>1</v>
      </c>
    </row>
    <row r="180" spans="1:9" x14ac:dyDescent="0.25">
      <c r="A180" s="67">
        <v>159</v>
      </c>
      <c r="B180" s="316"/>
      <c r="C180" s="317"/>
      <c r="D180" s="316"/>
      <c r="E180" s="317"/>
      <c r="F180" s="318"/>
      <c r="G180" s="318"/>
      <c r="H180" s="284" t="b">
        <f t="shared" si="4"/>
        <v>1</v>
      </c>
      <c r="I180" s="284" t="b">
        <f t="shared" si="5"/>
        <v>1</v>
      </c>
    </row>
    <row r="181" spans="1:9" x14ac:dyDescent="0.25">
      <c r="A181" s="67">
        <v>160</v>
      </c>
      <c r="B181" s="316"/>
      <c r="C181" s="317"/>
      <c r="D181" s="316"/>
      <c r="E181" s="317"/>
      <c r="F181" s="318"/>
      <c r="G181" s="318"/>
      <c r="H181" s="284" t="b">
        <f t="shared" si="4"/>
        <v>1</v>
      </c>
      <c r="I181" s="284" t="b">
        <f t="shared" si="5"/>
        <v>1</v>
      </c>
    </row>
    <row r="182" spans="1:9" x14ac:dyDescent="0.25">
      <c r="A182" s="67">
        <v>161</v>
      </c>
      <c r="B182" s="316"/>
      <c r="C182" s="317"/>
      <c r="D182" s="316"/>
      <c r="E182" s="317"/>
      <c r="F182" s="318"/>
      <c r="G182" s="318"/>
      <c r="H182" s="284" t="b">
        <f t="shared" si="4"/>
        <v>1</v>
      </c>
      <c r="I182" s="284" t="b">
        <f t="shared" si="5"/>
        <v>1</v>
      </c>
    </row>
    <row r="183" spans="1:9" x14ac:dyDescent="0.25">
      <c r="A183" s="67">
        <v>162</v>
      </c>
      <c r="B183" s="316"/>
      <c r="C183" s="317"/>
      <c r="D183" s="316"/>
      <c r="E183" s="317"/>
      <c r="F183" s="318"/>
      <c r="G183" s="318"/>
      <c r="H183" s="284" t="b">
        <f t="shared" si="4"/>
        <v>1</v>
      </c>
      <c r="I183" s="284" t="b">
        <f t="shared" si="5"/>
        <v>1</v>
      </c>
    </row>
    <row r="184" spans="1:9" x14ac:dyDescent="0.25">
      <c r="A184" s="67">
        <v>163</v>
      </c>
      <c r="B184" s="316"/>
      <c r="C184" s="317"/>
      <c r="D184" s="316"/>
      <c r="E184" s="317"/>
      <c r="F184" s="318"/>
      <c r="G184" s="318"/>
      <c r="H184" s="284" t="b">
        <f t="shared" si="4"/>
        <v>1</v>
      </c>
      <c r="I184" s="284" t="b">
        <f t="shared" si="5"/>
        <v>1</v>
      </c>
    </row>
    <row r="185" spans="1:9" x14ac:dyDescent="0.25">
      <c r="A185" s="67">
        <v>164</v>
      </c>
      <c r="B185" s="316"/>
      <c r="C185" s="317"/>
      <c r="D185" s="316"/>
      <c r="E185" s="317"/>
      <c r="F185" s="318"/>
      <c r="G185" s="318"/>
      <c r="H185" s="284" t="b">
        <f t="shared" si="4"/>
        <v>1</v>
      </c>
      <c r="I185" s="284" t="b">
        <f t="shared" si="5"/>
        <v>1</v>
      </c>
    </row>
    <row r="186" spans="1:9" x14ac:dyDescent="0.25">
      <c r="A186" s="67">
        <v>165</v>
      </c>
      <c r="B186" s="316"/>
      <c r="C186" s="317"/>
      <c r="D186" s="316"/>
      <c r="E186" s="317"/>
      <c r="F186" s="318"/>
      <c r="G186" s="318"/>
      <c r="H186" s="284" t="b">
        <f t="shared" si="4"/>
        <v>1</v>
      </c>
      <c r="I186" s="284" t="b">
        <f t="shared" si="5"/>
        <v>1</v>
      </c>
    </row>
    <row r="187" spans="1:9" x14ac:dyDescent="0.25">
      <c r="A187" s="67">
        <v>166</v>
      </c>
      <c r="B187" s="316"/>
      <c r="C187" s="317"/>
      <c r="D187" s="316"/>
      <c r="E187" s="317"/>
      <c r="F187" s="318"/>
      <c r="G187" s="318"/>
      <c r="H187" s="284" t="b">
        <f t="shared" si="4"/>
        <v>1</v>
      </c>
      <c r="I187" s="284" t="b">
        <f t="shared" si="5"/>
        <v>1</v>
      </c>
    </row>
    <row r="188" spans="1:9" x14ac:dyDescent="0.25">
      <c r="A188" s="67">
        <v>167</v>
      </c>
      <c r="B188" s="316"/>
      <c r="C188" s="317"/>
      <c r="D188" s="316"/>
      <c r="E188" s="317"/>
      <c r="F188" s="318"/>
      <c r="G188" s="318"/>
      <c r="H188" s="284" t="b">
        <f t="shared" si="4"/>
        <v>1</v>
      </c>
      <c r="I188" s="284" t="b">
        <f t="shared" si="5"/>
        <v>1</v>
      </c>
    </row>
    <row r="189" spans="1:9" x14ac:dyDescent="0.25">
      <c r="A189" s="67">
        <v>168</v>
      </c>
      <c r="B189" s="316"/>
      <c r="C189" s="317"/>
      <c r="D189" s="316"/>
      <c r="E189" s="317"/>
      <c r="F189" s="318"/>
      <c r="G189" s="318"/>
      <c r="H189" s="284" t="b">
        <f t="shared" si="4"/>
        <v>1</v>
      </c>
      <c r="I189" s="284" t="b">
        <f t="shared" si="5"/>
        <v>1</v>
      </c>
    </row>
    <row r="190" spans="1:9" x14ac:dyDescent="0.25">
      <c r="A190" s="67">
        <v>169</v>
      </c>
      <c r="B190" s="316"/>
      <c r="C190" s="317"/>
      <c r="D190" s="316"/>
      <c r="E190" s="317"/>
      <c r="F190" s="318"/>
      <c r="G190" s="318"/>
      <c r="H190" s="284" t="b">
        <f t="shared" si="4"/>
        <v>1</v>
      </c>
      <c r="I190" s="284" t="b">
        <f t="shared" si="5"/>
        <v>1</v>
      </c>
    </row>
    <row r="191" spans="1:9" x14ac:dyDescent="0.25">
      <c r="A191" s="67">
        <v>170</v>
      </c>
      <c r="B191" s="316"/>
      <c r="C191" s="317"/>
      <c r="D191" s="316"/>
      <c r="E191" s="317"/>
      <c r="F191" s="318"/>
      <c r="G191" s="318"/>
      <c r="H191" s="284" t="b">
        <f t="shared" si="4"/>
        <v>1</v>
      </c>
      <c r="I191" s="284" t="b">
        <f t="shared" si="5"/>
        <v>1</v>
      </c>
    </row>
    <row r="192" spans="1:9" x14ac:dyDescent="0.25">
      <c r="A192" s="67">
        <v>171</v>
      </c>
      <c r="B192" s="316"/>
      <c r="C192" s="317"/>
      <c r="D192" s="316"/>
      <c r="E192" s="317"/>
      <c r="F192" s="318"/>
      <c r="G192" s="318"/>
      <c r="H192" s="284" t="b">
        <f t="shared" si="4"/>
        <v>1</v>
      </c>
      <c r="I192" s="284" t="b">
        <f t="shared" si="5"/>
        <v>1</v>
      </c>
    </row>
    <row r="193" spans="1:9" x14ac:dyDescent="0.25">
      <c r="A193" s="67">
        <v>172</v>
      </c>
      <c r="B193" s="316"/>
      <c r="C193" s="317"/>
      <c r="D193" s="316"/>
      <c r="E193" s="317"/>
      <c r="F193" s="318"/>
      <c r="G193" s="318"/>
      <c r="H193" s="284" t="b">
        <f t="shared" si="4"/>
        <v>1</v>
      </c>
      <c r="I193" s="284" t="b">
        <f t="shared" si="5"/>
        <v>1</v>
      </c>
    </row>
    <row r="194" spans="1:9" x14ac:dyDescent="0.25">
      <c r="A194" s="67">
        <v>173</v>
      </c>
      <c r="B194" s="316"/>
      <c r="C194" s="317"/>
      <c r="D194" s="316"/>
      <c r="E194" s="317"/>
      <c r="F194" s="318"/>
      <c r="G194" s="318"/>
      <c r="H194" s="284" t="b">
        <f t="shared" si="4"/>
        <v>1</v>
      </c>
      <c r="I194" s="284" t="b">
        <f t="shared" si="5"/>
        <v>1</v>
      </c>
    </row>
    <row r="195" spans="1:9" x14ac:dyDescent="0.25">
      <c r="A195" s="67">
        <v>174</v>
      </c>
      <c r="B195" s="316"/>
      <c r="C195" s="317"/>
      <c r="D195" s="316"/>
      <c r="E195" s="317"/>
      <c r="F195" s="318"/>
      <c r="G195" s="318"/>
      <c r="H195" s="284" t="b">
        <f t="shared" si="4"/>
        <v>1</v>
      </c>
      <c r="I195" s="284" t="b">
        <f t="shared" si="5"/>
        <v>1</v>
      </c>
    </row>
    <row r="196" spans="1:9" x14ac:dyDescent="0.25">
      <c r="A196" s="67">
        <v>175</v>
      </c>
      <c r="B196" s="316"/>
      <c r="C196" s="317"/>
      <c r="D196" s="316"/>
      <c r="E196" s="317"/>
      <c r="F196" s="318"/>
      <c r="G196" s="318"/>
      <c r="H196" s="284" t="b">
        <f t="shared" si="4"/>
        <v>1</v>
      </c>
      <c r="I196" s="284" t="b">
        <f t="shared" si="5"/>
        <v>1</v>
      </c>
    </row>
    <row r="197" spans="1:9" x14ac:dyDescent="0.25">
      <c r="A197" s="67">
        <v>176</v>
      </c>
      <c r="B197" s="316"/>
      <c r="C197" s="317"/>
      <c r="D197" s="316"/>
      <c r="E197" s="317"/>
      <c r="F197" s="318"/>
      <c r="G197" s="318"/>
      <c r="H197" s="284" t="b">
        <f t="shared" si="4"/>
        <v>1</v>
      </c>
      <c r="I197" s="284" t="b">
        <f t="shared" si="5"/>
        <v>1</v>
      </c>
    </row>
    <row r="198" spans="1:9" x14ac:dyDescent="0.25">
      <c r="A198" s="67">
        <v>177</v>
      </c>
      <c r="B198" s="316"/>
      <c r="C198" s="317"/>
      <c r="D198" s="316"/>
      <c r="E198" s="317"/>
      <c r="F198" s="318"/>
      <c r="G198" s="318"/>
      <c r="H198" s="284" t="b">
        <f t="shared" si="4"/>
        <v>1</v>
      </c>
      <c r="I198" s="284" t="b">
        <f t="shared" si="5"/>
        <v>1</v>
      </c>
    </row>
    <row r="199" spans="1:9" x14ac:dyDescent="0.25">
      <c r="A199" s="67">
        <v>178</v>
      </c>
      <c r="B199" s="316"/>
      <c r="C199" s="317"/>
      <c r="D199" s="316"/>
      <c r="E199" s="317"/>
      <c r="F199" s="318"/>
      <c r="G199" s="318"/>
      <c r="H199" s="284" t="b">
        <f t="shared" si="4"/>
        <v>1</v>
      </c>
      <c r="I199" s="284" t="b">
        <f t="shared" si="5"/>
        <v>1</v>
      </c>
    </row>
    <row r="200" spans="1:9" x14ac:dyDescent="0.25">
      <c r="A200" s="67">
        <v>179</v>
      </c>
      <c r="B200" s="316"/>
      <c r="C200" s="317"/>
      <c r="D200" s="316"/>
      <c r="E200" s="317"/>
      <c r="F200" s="318"/>
      <c r="G200" s="318"/>
      <c r="H200" s="284" t="b">
        <f t="shared" si="4"/>
        <v>1</v>
      </c>
      <c r="I200" s="284" t="b">
        <f t="shared" si="5"/>
        <v>1</v>
      </c>
    </row>
    <row r="201" spans="1:9" x14ac:dyDescent="0.25">
      <c r="A201" s="67">
        <v>180</v>
      </c>
      <c r="B201" s="316"/>
      <c r="C201" s="317"/>
      <c r="D201" s="316"/>
      <c r="E201" s="317"/>
      <c r="F201" s="318"/>
      <c r="G201" s="318"/>
      <c r="H201" s="284" t="b">
        <f t="shared" si="4"/>
        <v>1</v>
      </c>
      <c r="I201" s="284" t="b">
        <f t="shared" si="5"/>
        <v>1</v>
      </c>
    </row>
    <row r="202" spans="1:9" x14ac:dyDescent="0.25">
      <c r="A202" s="67">
        <v>181</v>
      </c>
      <c r="B202" s="316"/>
      <c r="C202" s="317"/>
      <c r="D202" s="316"/>
      <c r="E202" s="317"/>
      <c r="F202" s="318"/>
      <c r="G202" s="318"/>
      <c r="H202" s="284" t="b">
        <f t="shared" si="4"/>
        <v>1</v>
      </c>
      <c r="I202" s="284" t="b">
        <f t="shared" si="5"/>
        <v>1</v>
      </c>
    </row>
    <row r="203" spans="1:9" x14ac:dyDescent="0.25">
      <c r="A203" s="67">
        <v>182</v>
      </c>
      <c r="B203" s="316"/>
      <c r="C203" s="317"/>
      <c r="D203" s="316"/>
      <c r="E203" s="317"/>
      <c r="F203" s="318"/>
      <c r="G203" s="318"/>
      <c r="H203" s="284" t="b">
        <f t="shared" si="4"/>
        <v>1</v>
      </c>
      <c r="I203" s="284" t="b">
        <f t="shared" si="5"/>
        <v>1</v>
      </c>
    </row>
    <row r="204" spans="1:9" x14ac:dyDescent="0.25">
      <c r="A204" s="67">
        <v>183</v>
      </c>
      <c r="B204" s="316"/>
      <c r="C204" s="317"/>
      <c r="D204" s="316"/>
      <c r="E204" s="317"/>
      <c r="F204" s="318"/>
      <c r="G204" s="318"/>
      <c r="H204" s="284" t="b">
        <f t="shared" si="4"/>
        <v>1</v>
      </c>
      <c r="I204" s="284" t="b">
        <f t="shared" si="5"/>
        <v>1</v>
      </c>
    </row>
    <row r="205" spans="1:9" x14ac:dyDescent="0.25">
      <c r="A205" s="67">
        <v>184</v>
      </c>
      <c r="B205" s="316"/>
      <c r="C205" s="317"/>
      <c r="D205" s="316"/>
      <c r="E205" s="317"/>
      <c r="F205" s="318"/>
      <c r="G205" s="318"/>
      <c r="H205" s="284" t="b">
        <f t="shared" si="4"/>
        <v>1</v>
      </c>
      <c r="I205" s="284" t="b">
        <f t="shared" si="5"/>
        <v>1</v>
      </c>
    </row>
    <row r="206" spans="1:9" x14ac:dyDescent="0.25">
      <c r="A206" s="67">
        <v>185</v>
      </c>
      <c r="B206" s="316"/>
      <c r="C206" s="317"/>
      <c r="D206" s="316"/>
      <c r="E206" s="317"/>
      <c r="F206" s="318"/>
      <c r="G206" s="318"/>
      <c r="H206" s="284" t="b">
        <f t="shared" si="4"/>
        <v>1</v>
      </c>
      <c r="I206" s="284" t="b">
        <f t="shared" si="5"/>
        <v>1</v>
      </c>
    </row>
    <row r="207" spans="1:9" x14ac:dyDescent="0.25">
      <c r="A207" s="67">
        <v>186</v>
      </c>
      <c r="B207" s="316"/>
      <c r="C207" s="317"/>
      <c r="D207" s="316"/>
      <c r="E207" s="317"/>
      <c r="F207" s="318"/>
      <c r="G207" s="318"/>
      <c r="H207" s="284" t="b">
        <f t="shared" si="4"/>
        <v>1</v>
      </c>
      <c r="I207" s="284" t="b">
        <f t="shared" si="5"/>
        <v>1</v>
      </c>
    </row>
    <row r="208" spans="1:9" x14ac:dyDescent="0.25">
      <c r="A208" s="67">
        <v>187</v>
      </c>
      <c r="B208" s="316"/>
      <c r="C208" s="317"/>
      <c r="D208" s="316"/>
      <c r="E208" s="317"/>
      <c r="F208" s="318"/>
      <c r="G208" s="318"/>
      <c r="H208" s="284" t="b">
        <f t="shared" si="4"/>
        <v>1</v>
      </c>
      <c r="I208" s="284" t="b">
        <f t="shared" si="5"/>
        <v>1</v>
      </c>
    </row>
    <row r="209" spans="1:9" x14ac:dyDescent="0.25">
      <c r="A209" s="67">
        <v>188</v>
      </c>
      <c r="B209" s="316"/>
      <c r="C209" s="317"/>
      <c r="D209" s="316"/>
      <c r="E209" s="317"/>
      <c r="F209" s="318"/>
      <c r="G209" s="318"/>
      <c r="H209" s="284" t="b">
        <f t="shared" si="4"/>
        <v>1</v>
      </c>
      <c r="I209" s="284" t="b">
        <f t="shared" si="5"/>
        <v>1</v>
      </c>
    </row>
    <row r="210" spans="1:9" x14ac:dyDescent="0.25">
      <c r="A210" s="67">
        <v>189</v>
      </c>
      <c r="B210" s="316"/>
      <c r="C210" s="317"/>
      <c r="D210" s="316"/>
      <c r="E210" s="317"/>
      <c r="F210" s="318"/>
      <c r="G210" s="318"/>
      <c r="H210" s="284" t="b">
        <f t="shared" si="4"/>
        <v>1</v>
      </c>
      <c r="I210" s="284" t="b">
        <f t="shared" si="5"/>
        <v>1</v>
      </c>
    </row>
    <row r="211" spans="1:9" x14ac:dyDescent="0.25">
      <c r="A211" s="67">
        <v>190</v>
      </c>
      <c r="B211" s="316"/>
      <c r="C211" s="317"/>
      <c r="D211" s="316"/>
      <c r="E211" s="317"/>
      <c r="F211" s="318"/>
      <c r="G211" s="318"/>
      <c r="H211" s="284" t="b">
        <f t="shared" si="4"/>
        <v>1</v>
      </c>
      <c r="I211" s="284" t="b">
        <f t="shared" si="5"/>
        <v>1</v>
      </c>
    </row>
    <row r="212" spans="1:9" x14ac:dyDescent="0.25">
      <c r="A212" s="67">
        <v>191</v>
      </c>
      <c r="B212" s="316"/>
      <c r="C212" s="317"/>
      <c r="D212" s="316"/>
      <c r="E212" s="317"/>
      <c r="F212" s="318"/>
      <c r="G212" s="318"/>
      <c r="H212" s="284" t="b">
        <f t="shared" si="4"/>
        <v>1</v>
      </c>
      <c r="I212" s="284" t="b">
        <f t="shared" si="5"/>
        <v>1</v>
      </c>
    </row>
    <row r="213" spans="1:9" x14ac:dyDescent="0.25">
      <c r="A213" s="67">
        <v>192</v>
      </c>
      <c r="B213" s="316"/>
      <c r="C213" s="317"/>
      <c r="D213" s="316"/>
      <c r="E213" s="317"/>
      <c r="F213" s="318"/>
      <c r="G213" s="318"/>
      <c r="H213" s="284" t="b">
        <f t="shared" si="4"/>
        <v>1</v>
      </c>
      <c r="I213" s="284" t="b">
        <f t="shared" si="5"/>
        <v>1</v>
      </c>
    </row>
    <row r="214" spans="1:9" x14ac:dyDescent="0.25">
      <c r="A214" s="67">
        <v>193</v>
      </c>
      <c r="B214" s="316"/>
      <c r="C214" s="317"/>
      <c r="D214" s="316"/>
      <c r="E214" s="317"/>
      <c r="F214" s="318"/>
      <c r="G214" s="318"/>
      <c r="H214" s="284" t="b">
        <f t="shared" si="4"/>
        <v>1</v>
      </c>
      <c r="I214" s="284" t="b">
        <f t="shared" si="5"/>
        <v>1</v>
      </c>
    </row>
    <row r="215" spans="1:9" x14ac:dyDescent="0.25">
      <c r="A215" s="67">
        <v>194</v>
      </c>
      <c r="B215" s="316"/>
      <c r="C215" s="317"/>
      <c r="D215" s="316"/>
      <c r="E215" s="317"/>
      <c r="F215" s="318"/>
      <c r="G215" s="318"/>
      <c r="H215" s="284" t="b">
        <f t="shared" si="4"/>
        <v>1</v>
      </c>
      <c r="I215" s="284" t="b">
        <f t="shared" si="5"/>
        <v>1</v>
      </c>
    </row>
    <row r="216" spans="1:9" x14ac:dyDescent="0.25">
      <c r="A216" s="67">
        <v>195</v>
      </c>
      <c r="B216" s="316"/>
      <c r="C216" s="317"/>
      <c r="D216" s="316"/>
      <c r="E216" s="317"/>
      <c r="F216" s="318"/>
      <c r="G216" s="318"/>
      <c r="H216" s="284" t="b">
        <f t="shared" ref="H216:H279" si="6">IF(ISBLANK(B216),TRUE,IF(OR(ISBLANK(C216),ISBLANK(D216),ISBLANK(E216),ISBLANK(F216),ISBLANK(G216)),FALSE,TRUE))</f>
        <v>1</v>
      </c>
      <c r="I216" s="284" t="b">
        <f t="shared" ref="I216:I279" si="7">IF(OR(AND(B216="N/A",D216="N/A",C216=0,E216=0),AND(ISBLANK(B216),ISBLANK(D216),ISBLANK(C216),ISBLANK(E216)),AND(AND(B216&lt;&gt;"N/A",NOT(ISBLANK(B216))),AND(D216&lt;&gt;"N/A",NOT(ISBLANK(D216))),C216&lt;&gt;0,E216&lt;&gt;0)),TRUE,FALSE)</f>
        <v>1</v>
      </c>
    </row>
    <row r="217" spans="1:9" x14ac:dyDescent="0.25">
      <c r="A217" s="67">
        <v>196</v>
      </c>
      <c r="B217" s="316"/>
      <c r="C217" s="317"/>
      <c r="D217" s="316"/>
      <c r="E217" s="317"/>
      <c r="F217" s="318"/>
      <c r="G217" s="318"/>
      <c r="H217" s="284" t="b">
        <f t="shared" si="6"/>
        <v>1</v>
      </c>
      <c r="I217" s="284" t="b">
        <f t="shared" si="7"/>
        <v>1</v>
      </c>
    </row>
    <row r="218" spans="1:9" x14ac:dyDescent="0.25">
      <c r="A218" s="67">
        <v>197</v>
      </c>
      <c r="B218" s="316"/>
      <c r="C218" s="317"/>
      <c r="D218" s="316"/>
      <c r="E218" s="317"/>
      <c r="F218" s="318"/>
      <c r="G218" s="318"/>
      <c r="H218" s="284" t="b">
        <f t="shared" si="6"/>
        <v>1</v>
      </c>
      <c r="I218" s="284" t="b">
        <f t="shared" si="7"/>
        <v>1</v>
      </c>
    </row>
    <row r="219" spans="1:9" x14ac:dyDescent="0.25">
      <c r="A219" s="67">
        <v>198</v>
      </c>
      <c r="B219" s="316"/>
      <c r="C219" s="317"/>
      <c r="D219" s="316"/>
      <c r="E219" s="317"/>
      <c r="F219" s="318"/>
      <c r="G219" s="318"/>
      <c r="H219" s="284" t="b">
        <f t="shared" si="6"/>
        <v>1</v>
      </c>
      <c r="I219" s="284" t="b">
        <f t="shared" si="7"/>
        <v>1</v>
      </c>
    </row>
    <row r="220" spans="1:9" x14ac:dyDescent="0.25">
      <c r="A220" s="67">
        <v>199</v>
      </c>
      <c r="B220" s="316"/>
      <c r="C220" s="317"/>
      <c r="D220" s="316"/>
      <c r="E220" s="317"/>
      <c r="F220" s="318"/>
      <c r="G220" s="318"/>
      <c r="H220" s="284" t="b">
        <f t="shared" si="6"/>
        <v>1</v>
      </c>
      <c r="I220" s="284" t="b">
        <f t="shared" si="7"/>
        <v>1</v>
      </c>
    </row>
    <row r="221" spans="1:9" x14ac:dyDescent="0.25">
      <c r="A221" s="67">
        <v>200</v>
      </c>
      <c r="B221" s="316"/>
      <c r="C221" s="317"/>
      <c r="D221" s="316"/>
      <c r="E221" s="317"/>
      <c r="F221" s="318"/>
      <c r="G221" s="318"/>
      <c r="H221" s="284" t="b">
        <f t="shared" si="6"/>
        <v>1</v>
      </c>
      <c r="I221" s="284" t="b">
        <f t="shared" si="7"/>
        <v>1</v>
      </c>
    </row>
    <row r="222" spans="1:9" x14ac:dyDescent="0.25">
      <c r="A222" s="67">
        <v>201</v>
      </c>
      <c r="B222" s="316"/>
      <c r="C222" s="317"/>
      <c r="D222" s="316"/>
      <c r="E222" s="317"/>
      <c r="F222" s="318"/>
      <c r="G222" s="318"/>
      <c r="H222" s="284" t="b">
        <f t="shared" si="6"/>
        <v>1</v>
      </c>
      <c r="I222" s="284" t="b">
        <f t="shared" si="7"/>
        <v>1</v>
      </c>
    </row>
    <row r="223" spans="1:9" x14ac:dyDescent="0.25">
      <c r="A223" s="67">
        <v>202</v>
      </c>
      <c r="B223" s="316"/>
      <c r="C223" s="317"/>
      <c r="D223" s="316"/>
      <c r="E223" s="317"/>
      <c r="F223" s="318"/>
      <c r="G223" s="318"/>
      <c r="H223" s="284" t="b">
        <f t="shared" si="6"/>
        <v>1</v>
      </c>
      <c r="I223" s="284" t="b">
        <f t="shared" si="7"/>
        <v>1</v>
      </c>
    </row>
    <row r="224" spans="1:9" x14ac:dyDescent="0.25">
      <c r="A224" s="67">
        <v>203</v>
      </c>
      <c r="B224" s="316"/>
      <c r="C224" s="317"/>
      <c r="D224" s="316"/>
      <c r="E224" s="317"/>
      <c r="F224" s="318"/>
      <c r="G224" s="318"/>
      <c r="H224" s="284" t="b">
        <f t="shared" si="6"/>
        <v>1</v>
      </c>
      <c r="I224" s="284" t="b">
        <f t="shared" si="7"/>
        <v>1</v>
      </c>
    </row>
    <row r="225" spans="1:9" x14ac:dyDescent="0.25">
      <c r="A225" s="67">
        <v>204</v>
      </c>
      <c r="B225" s="316"/>
      <c r="C225" s="317"/>
      <c r="D225" s="316"/>
      <c r="E225" s="317"/>
      <c r="F225" s="318"/>
      <c r="G225" s="318"/>
      <c r="H225" s="284" t="b">
        <f t="shared" si="6"/>
        <v>1</v>
      </c>
      <c r="I225" s="284" t="b">
        <f t="shared" si="7"/>
        <v>1</v>
      </c>
    </row>
    <row r="226" spans="1:9" x14ac:dyDescent="0.25">
      <c r="A226" s="67">
        <v>205</v>
      </c>
      <c r="B226" s="316"/>
      <c r="C226" s="317"/>
      <c r="D226" s="316"/>
      <c r="E226" s="317"/>
      <c r="F226" s="318"/>
      <c r="G226" s="318"/>
      <c r="H226" s="284" t="b">
        <f t="shared" si="6"/>
        <v>1</v>
      </c>
      <c r="I226" s="284" t="b">
        <f t="shared" si="7"/>
        <v>1</v>
      </c>
    </row>
    <row r="227" spans="1:9" x14ac:dyDescent="0.25">
      <c r="A227" s="67">
        <v>206</v>
      </c>
      <c r="B227" s="316"/>
      <c r="C227" s="317"/>
      <c r="D227" s="316"/>
      <c r="E227" s="317"/>
      <c r="F227" s="318"/>
      <c r="G227" s="318"/>
      <c r="H227" s="284" t="b">
        <f t="shared" si="6"/>
        <v>1</v>
      </c>
      <c r="I227" s="284" t="b">
        <f t="shared" si="7"/>
        <v>1</v>
      </c>
    </row>
    <row r="228" spans="1:9" x14ac:dyDescent="0.25">
      <c r="A228" s="67">
        <v>207</v>
      </c>
      <c r="B228" s="316"/>
      <c r="C228" s="317"/>
      <c r="D228" s="316"/>
      <c r="E228" s="317"/>
      <c r="F228" s="318"/>
      <c r="G228" s="318"/>
      <c r="H228" s="284" t="b">
        <f t="shared" si="6"/>
        <v>1</v>
      </c>
      <c r="I228" s="284" t="b">
        <f t="shared" si="7"/>
        <v>1</v>
      </c>
    </row>
    <row r="229" spans="1:9" x14ac:dyDescent="0.25">
      <c r="A229" s="67">
        <v>208</v>
      </c>
      <c r="B229" s="316"/>
      <c r="C229" s="317"/>
      <c r="D229" s="316"/>
      <c r="E229" s="317"/>
      <c r="F229" s="318"/>
      <c r="G229" s="318"/>
      <c r="H229" s="284" t="b">
        <f t="shared" si="6"/>
        <v>1</v>
      </c>
      <c r="I229" s="284" t="b">
        <f t="shared" si="7"/>
        <v>1</v>
      </c>
    </row>
    <row r="230" spans="1:9" x14ac:dyDescent="0.25">
      <c r="A230" s="67">
        <v>209</v>
      </c>
      <c r="B230" s="316"/>
      <c r="C230" s="317"/>
      <c r="D230" s="316"/>
      <c r="E230" s="317"/>
      <c r="F230" s="318"/>
      <c r="G230" s="318"/>
      <c r="H230" s="284" t="b">
        <f t="shared" si="6"/>
        <v>1</v>
      </c>
      <c r="I230" s="284" t="b">
        <f t="shared" si="7"/>
        <v>1</v>
      </c>
    </row>
    <row r="231" spans="1:9" x14ac:dyDescent="0.25">
      <c r="A231" s="67">
        <v>210</v>
      </c>
      <c r="B231" s="316"/>
      <c r="C231" s="317"/>
      <c r="D231" s="316"/>
      <c r="E231" s="317"/>
      <c r="F231" s="318"/>
      <c r="G231" s="318"/>
      <c r="H231" s="284" t="b">
        <f t="shared" si="6"/>
        <v>1</v>
      </c>
      <c r="I231" s="284" t="b">
        <f t="shared" si="7"/>
        <v>1</v>
      </c>
    </row>
    <row r="232" spans="1:9" x14ac:dyDescent="0.25">
      <c r="A232" s="67">
        <v>211</v>
      </c>
      <c r="B232" s="316"/>
      <c r="C232" s="317"/>
      <c r="D232" s="316"/>
      <c r="E232" s="317"/>
      <c r="F232" s="318"/>
      <c r="G232" s="318"/>
      <c r="H232" s="284" t="b">
        <f t="shared" si="6"/>
        <v>1</v>
      </c>
      <c r="I232" s="284" t="b">
        <f t="shared" si="7"/>
        <v>1</v>
      </c>
    </row>
    <row r="233" spans="1:9" x14ac:dyDescent="0.25">
      <c r="A233" s="67">
        <v>212</v>
      </c>
      <c r="B233" s="316"/>
      <c r="C233" s="317"/>
      <c r="D233" s="316"/>
      <c r="E233" s="317"/>
      <c r="F233" s="318"/>
      <c r="G233" s="318"/>
      <c r="H233" s="284" t="b">
        <f t="shared" si="6"/>
        <v>1</v>
      </c>
      <c r="I233" s="284" t="b">
        <f t="shared" si="7"/>
        <v>1</v>
      </c>
    </row>
    <row r="234" spans="1:9" x14ac:dyDescent="0.25">
      <c r="A234" s="67">
        <v>213</v>
      </c>
      <c r="B234" s="316"/>
      <c r="C234" s="317"/>
      <c r="D234" s="316"/>
      <c r="E234" s="317"/>
      <c r="F234" s="318"/>
      <c r="G234" s="318"/>
      <c r="H234" s="284" t="b">
        <f t="shared" si="6"/>
        <v>1</v>
      </c>
      <c r="I234" s="284" t="b">
        <f t="shared" si="7"/>
        <v>1</v>
      </c>
    </row>
    <row r="235" spans="1:9" x14ac:dyDescent="0.25">
      <c r="A235" s="67">
        <v>214</v>
      </c>
      <c r="B235" s="316"/>
      <c r="C235" s="317"/>
      <c r="D235" s="316"/>
      <c r="E235" s="317"/>
      <c r="F235" s="318"/>
      <c r="G235" s="318"/>
      <c r="H235" s="284" t="b">
        <f t="shared" si="6"/>
        <v>1</v>
      </c>
      <c r="I235" s="284" t="b">
        <f t="shared" si="7"/>
        <v>1</v>
      </c>
    </row>
    <row r="236" spans="1:9" x14ac:dyDescent="0.25">
      <c r="A236" s="67">
        <v>215</v>
      </c>
      <c r="B236" s="316"/>
      <c r="C236" s="317"/>
      <c r="D236" s="316"/>
      <c r="E236" s="317"/>
      <c r="F236" s="318"/>
      <c r="G236" s="318"/>
      <c r="H236" s="284" t="b">
        <f t="shared" si="6"/>
        <v>1</v>
      </c>
      <c r="I236" s="284" t="b">
        <f t="shared" si="7"/>
        <v>1</v>
      </c>
    </row>
    <row r="237" spans="1:9" x14ac:dyDescent="0.25">
      <c r="A237" s="67">
        <v>216</v>
      </c>
      <c r="B237" s="316"/>
      <c r="C237" s="317"/>
      <c r="D237" s="316"/>
      <c r="E237" s="317"/>
      <c r="F237" s="318"/>
      <c r="G237" s="318"/>
      <c r="H237" s="284" t="b">
        <f t="shared" si="6"/>
        <v>1</v>
      </c>
      <c r="I237" s="284" t="b">
        <f t="shared" si="7"/>
        <v>1</v>
      </c>
    </row>
    <row r="238" spans="1:9" x14ac:dyDescent="0.25">
      <c r="A238" s="67">
        <v>217</v>
      </c>
      <c r="B238" s="316"/>
      <c r="C238" s="317"/>
      <c r="D238" s="316"/>
      <c r="E238" s="317"/>
      <c r="F238" s="318"/>
      <c r="G238" s="318"/>
      <c r="H238" s="284" t="b">
        <f t="shared" si="6"/>
        <v>1</v>
      </c>
      <c r="I238" s="284" t="b">
        <f t="shared" si="7"/>
        <v>1</v>
      </c>
    </row>
    <row r="239" spans="1:9" x14ac:dyDescent="0.25">
      <c r="A239" s="67">
        <v>218</v>
      </c>
      <c r="B239" s="316"/>
      <c r="C239" s="317"/>
      <c r="D239" s="316"/>
      <c r="E239" s="317"/>
      <c r="F239" s="318"/>
      <c r="G239" s="318"/>
      <c r="H239" s="284" t="b">
        <f t="shared" si="6"/>
        <v>1</v>
      </c>
      <c r="I239" s="284" t="b">
        <f t="shared" si="7"/>
        <v>1</v>
      </c>
    </row>
    <row r="240" spans="1:9" x14ac:dyDescent="0.25">
      <c r="A240" s="67">
        <v>219</v>
      </c>
      <c r="B240" s="316"/>
      <c r="C240" s="317"/>
      <c r="D240" s="316"/>
      <c r="E240" s="317"/>
      <c r="F240" s="318"/>
      <c r="G240" s="318"/>
      <c r="H240" s="284" t="b">
        <f t="shared" si="6"/>
        <v>1</v>
      </c>
      <c r="I240" s="284" t="b">
        <f t="shared" si="7"/>
        <v>1</v>
      </c>
    </row>
    <row r="241" spans="1:9" x14ac:dyDescent="0.25">
      <c r="A241" s="67">
        <v>220</v>
      </c>
      <c r="B241" s="316"/>
      <c r="C241" s="317"/>
      <c r="D241" s="316"/>
      <c r="E241" s="317"/>
      <c r="F241" s="318"/>
      <c r="G241" s="318"/>
      <c r="H241" s="284" t="b">
        <f t="shared" si="6"/>
        <v>1</v>
      </c>
      <c r="I241" s="284" t="b">
        <f t="shared" si="7"/>
        <v>1</v>
      </c>
    </row>
    <row r="242" spans="1:9" x14ac:dyDescent="0.25">
      <c r="A242" s="67">
        <v>221</v>
      </c>
      <c r="B242" s="316"/>
      <c r="C242" s="317"/>
      <c r="D242" s="316"/>
      <c r="E242" s="317"/>
      <c r="F242" s="318"/>
      <c r="G242" s="318"/>
      <c r="H242" s="284" t="b">
        <f t="shared" si="6"/>
        <v>1</v>
      </c>
      <c r="I242" s="284" t="b">
        <f t="shared" si="7"/>
        <v>1</v>
      </c>
    </row>
    <row r="243" spans="1:9" x14ac:dyDescent="0.25">
      <c r="A243" s="67">
        <v>222</v>
      </c>
      <c r="B243" s="316"/>
      <c r="C243" s="317"/>
      <c r="D243" s="316"/>
      <c r="E243" s="317"/>
      <c r="F243" s="318"/>
      <c r="G243" s="318"/>
      <c r="H243" s="284" t="b">
        <f t="shared" si="6"/>
        <v>1</v>
      </c>
      <c r="I243" s="284" t="b">
        <f t="shared" si="7"/>
        <v>1</v>
      </c>
    </row>
    <row r="244" spans="1:9" x14ac:dyDescent="0.25">
      <c r="A244" s="67">
        <v>223</v>
      </c>
      <c r="B244" s="316"/>
      <c r="C244" s="317"/>
      <c r="D244" s="316"/>
      <c r="E244" s="317"/>
      <c r="F244" s="318"/>
      <c r="G244" s="318"/>
      <c r="H244" s="284" t="b">
        <f t="shared" si="6"/>
        <v>1</v>
      </c>
      <c r="I244" s="284" t="b">
        <f t="shared" si="7"/>
        <v>1</v>
      </c>
    </row>
    <row r="245" spans="1:9" x14ac:dyDescent="0.25">
      <c r="A245" s="67">
        <v>224</v>
      </c>
      <c r="B245" s="316"/>
      <c r="C245" s="317"/>
      <c r="D245" s="316"/>
      <c r="E245" s="317"/>
      <c r="F245" s="318"/>
      <c r="G245" s="318"/>
      <c r="H245" s="284" t="b">
        <f t="shared" si="6"/>
        <v>1</v>
      </c>
      <c r="I245" s="284" t="b">
        <f t="shared" si="7"/>
        <v>1</v>
      </c>
    </row>
    <row r="246" spans="1:9" x14ac:dyDescent="0.25">
      <c r="A246" s="67">
        <v>225</v>
      </c>
      <c r="B246" s="316"/>
      <c r="C246" s="317"/>
      <c r="D246" s="316"/>
      <c r="E246" s="317"/>
      <c r="F246" s="318"/>
      <c r="G246" s="318"/>
      <c r="H246" s="284" t="b">
        <f t="shared" si="6"/>
        <v>1</v>
      </c>
      <c r="I246" s="284" t="b">
        <f t="shared" si="7"/>
        <v>1</v>
      </c>
    </row>
    <row r="247" spans="1:9" x14ac:dyDescent="0.25">
      <c r="A247" s="67">
        <v>226</v>
      </c>
      <c r="B247" s="316"/>
      <c r="C247" s="317"/>
      <c r="D247" s="316"/>
      <c r="E247" s="317"/>
      <c r="F247" s="318"/>
      <c r="G247" s="318"/>
      <c r="H247" s="284" t="b">
        <f t="shared" si="6"/>
        <v>1</v>
      </c>
      <c r="I247" s="284" t="b">
        <f t="shared" si="7"/>
        <v>1</v>
      </c>
    </row>
    <row r="248" spans="1:9" x14ac:dyDescent="0.25">
      <c r="A248" s="67">
        <v>227</v>
      </c>
      <c r="B248" s="316"/>
      <c r="C248" s="317"/>
      <c r="D248" s="316"/>
      <c r="E248" s="317"/>
      <c r="F248" s="318"/>
      <c r="G248" s="318"/>
      <c r="H248" s="284" t="b">
        <f t="shared" si="6"/>
        <v>1</v>
      </c>
      <c r="I248" s="284" t="b">
        <f t="shared" si="7"/>
        <v>1</v>
      </c>
    </row>
    <row r="249" spans="1:9" x14ac:dyDescent="0.25">
      <c r="A249" s="67">
        <v>228</v>
      </c>
      <c r="B249" s="316"/>
      <c r="C249" s="317"/>
      <c r="D249" s="316"/>
      <c r="E249" s="317"/>
      <c r="F249" s="318"/>
      <c r="G249" s="318"/>
      <c r="H249" s="284" t="b">
        <f t="shared" si="6"/>
        <v>1</v>
      </c>
      <c r="I249" s="284" t="b">
        <f t="shared" si="7"/>
        <v>1</v>
      </c>
    </row>
    <row r="250" spans="1:9" x14ac:dyDescent="0.25">
      <c r="A250" s="67">
        <v>229</v>
      </c>
      <c r="B250" s="316"/>
      <c r="C250" s="317"/>
      <c r="D250" s="316"/>
      <c r="E250" s="317"/>
      <c r="F250" s="318"/>
      <c r="G250" s="318"/>
      <c r="H250" s="284" t="b">
        <f t="shared" si="6"/>
        <v>1</v>
      </c>
      <c r="I250" s="284" t="b">
        <f t="shared" si="7"/>
        <v>1</v>
      </c>
    </row>
    <row r="251" spans="1:9" x14ac:dyDescent="0.25">
      <c r="A251" s="67">
        <v>230</v>
      </c>
      <c r="B251" s="316"/>
      <c r="C251" s="317"/>
      <c r="D251" s="316"/>
      <c r="E251" s="317"/>
      <c r="F251" s="318"/>
      <c r="G251" s="318"/>
      <c r="H251" s="284" t="b">
        <f t="shared" si="6"/>
        <v>1</v>
      </c>
      <c r="I251" s="284" t="b">
        <f t="shared" si="7"/>
        <v>1</v>
      </c>
    </row>
    <row r="252" spans="1:9" x14ac:dyDescent="0.25">
      <c r="A252" s="67">
        <v>231</v>
      </c>
      <c r="B252" s="316"/>
      <c r="C252" s="317"/>
      <c r="D252" s="316"/>
      <c r="E252" s="317"/>
      <c r="F252" s="318"/>
      <c r="G252" s="318"/>
      <c r="H252" s="284" t="b">
        <f t="shared" si="6"/>
        <v>1</v>
      </c>
      <c r="I252" s="284" t="b">
        <f t="shared" si="7"/>
        <v>1</v>
      </c>
    </row>
    <row r="253" spans="1:9" x14ac:dyDescent="0.25">
      <c r="A253" s="67">
        <v>232</v>
      </c>
      <c r="B253" s="316"/>
      <c r="C253" s="317"/>
      <c r="D253" s="316"/>
      <c r="E253" s="317"/>
      <c r="F253" s="318"/>
      <c r="G253" s="318"/>
      <c r="H253" s="284" t="b">
        <f t="shared" si="6"/>
        <v>1</v>
      </c>
      <c r="I253" s="284" t="b">
        <f t="shared" si="7"/>
        <v>1</v>
      </c>
    </row>
    <row r="254" spans="1:9" x14ac:dyDescent="0.25">
      <c r="A254" s="67">
        <v>233</v>
      </c>
      <c r="B254" s="316"/>
      <c r="C254" s="317"/>
      <c r="D254" s="316"/>
      <c r="E254" s="317"/>
      <c r="F254" s="318"/>
      <c r="G254" s="318"/>
      <c r="H254" s="284" t="b">
        <f t="shared" si="6"/>
        <v>1</v>
      </c>
      <c r="I254" s="284" t="b">
        <f t="shared" si="7"/>
        <v>1</v>
      </c>
    </row>
    <row r="255" spans="1:9" x14ac:dyDescent="0.25">
      <c r="A255" s="67">
        <v>234</v>
      </c>
      <c r="B255" s="316"/>
      <c r="C255" s="317"/>
      <c r="D255" s="316"/>
      <c r="E255" s="317"/>
      <c r="F255" s="318"/>
      <c r="G255" s="318"/>
      <c r="H255" s="284" t="b">
        <f t="shared" si="6"/>
        <v>1</v>
      </c>
      <c r="I255" s="284" t="b">
        <f t="shared" si="7"/>
        <v>1</v>
      </c>
    </row>
    <row r="256" spans="1:9" x14ac:dyDescent="0.25">
      <c r="A256" s="67">
        <v>235</v>
      </c>
      <c r="B256" s="316"/>
      <c r="C256" s="317"/>
      <c r="D256" s="316"/>
      <c r="E256" s="317"/>
      <c r="F256" s="318"/>
      <c r="G256" s="318"/>
      <c r="H256" s="284" t="b">
        <f t="shared" si="6"/>
        <v>1</v>
      </c>
      <c r="I256" s="284" t="b">
        <f t="shared" si="7"/>
        <v>1</v>
      </c>
    </row>
    <row r="257" spans="1:9" x14ac:dyDescent="0.25">
      <c r="A257" s="67">
        <v>236</v>
      </c>
      <c r="B257" s="316"/>
      <c r="C257" s="317"/>
      <c r="D257" s="316"/>
      <c r="E257" s="317"/>
      <c r="F257" s="318"/>
      <c r="G257" s="318"/>
      <c r="H257" s="284" t="b">
        <f t="shared" si="6"/>
        <v>1</v>
      </c>
      <c r="I257" s="284" t="b">
        <f t="shared" si="7"/>
        <v>1</v>
      </c>
    </row>
    <row r="258" spans="1:9" x14ac:dyDescent="0.25">
      <c r="A258" s="67">
        <v>237</v>
      </c>
      <c r="B258" s="316"/>
      <c r="C258" s="317"/>
      <c r="D258" s="316"/>
      <c r="E258" s="317"/>
      <c r="F258" s="318"/>
      <c r="G258" s="318"/>
      <c r="H258" s="284" t="b">
        <f t="shared" si="6"/>
        <v>1</v>
      </c>
      <c r="I258" s="284" t="b">
        <f t="shared" si="7"/>
        <v>1</v>
      </c>
    </row>
    <row r="259" spans="1:9" x14ac:dyDescent="0.25">
      <c r="A259" s="67">
        <v>238</v>
      </c>
      <c r="B259" s="316"/>
      <c r="C259" s="317"/>
      <c r="D259" s="316"/>
      <c r="E259" s="317"/>
      <c r="F259" s="318"/>
      <c r="G259" s="318"/>
      <c r="H259" s="284" t="b">
        <f t="shared" si="6"/>
        <v>1</v>
      </c>
      <c r="I259" s="284" t="b">
        <f t="shared" si="7"/>
        <v>1</v>
      </c>
    </row>
    <row r="260" spans="1:9" x14ac:dyDescent="0.25">
      <c r="A260" s="67">
        <v>239</v>
      </c>
      <c r="B260" s="316"/>
      <c r="C260" s="317"/>
      <c r="D260" s="316"/>
      <c r="E260" s="317"/>
      <c r="F260" s="318"/>
      <c r="G260" s="318"/>
      <c r="H260" s="284" t="b">
        <f t="shared" si="6"/>
        <v>1</v>
      </c>
      <c r="I260" s="284" t="b">
        <f t="shared" si="7"/>
        <v>1</v>
      </c>
    </row>
    <row r="261" spans="1:9" x14ac:dyDescent="0.25">
      <c r="A261" s="67">
        <v>240</v>
      </c>
      <c r="B261" s="316"/>
      <c r="C261" s="317"/>
      <c r="D261" s="316"/>
      <c r="E261" s="317"/>
      <c r="F261" s="318"/>
      <c r="G261" s="318"/>
      <c r="H261" s="284" t="b">
        <f t="shared" si="6"/>
        <v>1</v>
      </c>
      <c r="I261" s="284" t="b">
        <f t="shared" si="7"/>
        <v>1</v>
      </c>
    </row>
    <row r="262" spans="1:9" x14ac:dyDescent="0.25">
      <c r="A262" s="67">
        <v>241</v>
      </c>
      <c r="B262" s="316"/>
      <c r="C262" s="317"/>
      <c r="D262" s="316"/>
      <c r="E262" s="317"/>
      <c r="F262" s="318"/>
      <c r="G262" s="318"/>
      <c r="H262" s="284" t="b">
        <f t="shared" si="6"/>
        <v>1</v>
      </c>
      <c r="I262" s="284" t="b">
        <f t="shared" si="7"/>
        <v>1</v>
      </c>
    </row>
    <row r="263" spans="1:9" x14ac:dyDescent="0.25">
      <c r="A263" s="67">
        <v>242</v>
      </c>
      <c r="B263" s="316"/>
      <c r="C263" s="317"/>
      <c r="D263" s="316"/>
      <c r="E263" s="317"/>
      <c r="F263" s="318"/>
      <c r="G263" s="318"/>
      <c r="H263" s="284" t="b">
        <f t="shared" si="6"/>
        <v>1</v>
      </c>
      <c r="I263" s="284" t="b">
        <f t="shared" si="7"/>
        <v>1</v>
      </c>
    </row>
    <row r="264" spans="1:9" x14ac:dyDescent="0.25">
      <c r="A264" s="67">
        <v>243</v>
      </c>
      <c r="B264" s="316"/>
      <c r="C264" s="317"/>
      <c r="D264" s="316"/>
      <c r="E264" s="317"/>
      <c r="F264" s="318"/>
      <c r="G264" s="318"/>
      <c r="H264" s="284" t="b">
        <f t="shared" si="6"/>
        <v>1</v>
      </c>
      <c r="I264" s="284" t="b">
        <f t="shared" si="7"/>
        <v>1</v>
      </c>
    </row>
    <row r="265" spans="1:9" x14ac:dyDescent="0.25">
      <c r="A265" s="67">
        <v>244</v>
      </c>
      <c r="B265" s="316"/>
      <c r="C265" s="317"/>
      <c r="D265" s="316"/>
      <c r="E265" s="317"/>
      <c r="F265" s="318"/>
      <c r="G265" s="318"/>
      <c r="H265" s="284" t="b">
        <f t="shared" si="6"/>
        <v>1</v>
      </c>
      <c r="I265" s="284" t="b">
        <f t="shared" si="7"/>
        <v>1</v>
      </c>
    </row>
    <row r="266" spans="1:9" x14ac:dyDescent="0.25">
      <c r="A266" s="67">
        <v>245</v>
      </c>
      <c r="B266" s="316"/>
      <c r="C266" s="317"/>
      <c r="D266" s="316"/>
      <c r="E266" s="317"/>
      <c r="F266" s="318"/>
      <c r="G266" s="318"/>
      <c r="H266" s="284" t="b">
        <f t="shared" si="6"/>
        <v>1</v>
      </c>
      <c r="I266" s="284" t="b">
        <f t="shared" si="7"/>
        <v>1</v>
      </c>
    </row>
    <row r="267" spans="1:9" x14ac:dyDescent="0.25">
      <c r="A267" s="67">
        <v>246</v>
      </c>
      <c r="B267" s="316"/>
      <c r="C267" s="317"/>
      <c r="D267" s="316"/>
      <c r="E267" s="317"/>
      <c r="F267" s="318"/>
      <c r="G267" s="318"/>
      <c r="H267" s="284" t="b">
        <f t="shared" si="6"/>
        <v>1</v>
      </c>
      <c r="I267" s="284" t="b">
        <f t="shared" si="7"/>
        <v>1</v>
      </c>
    </row>
    <row r="268" spans="1:9" x14ac:dyDescent="0.25">
      <c r="A268" s="67">
        <v>247</v>
      </c>
      <c r="B268" s="316"/>
      <c r="C268" s="317"/>
      <c r="D268" s="316"/>
      <c r="E268" s="317"/>
      <c r="F268" s="318"/>
      <c r="G268" s="318"/>
      <c r="H268" s="284" t="b">
        <f t="shared" si="6"/>
        <v>1</v>
      </c>
      <c r="I268" s="284" t="b">
        <f t="shared" si="7"/>
        <v>1</v>
      </c>
    </row>
    <row r="269" spans="1:9" x14ac:dyDescent="0.25">
      <c r="A269" s="67">
        <v>248</v>
      </c>
      <c r="B269" s="316"/>
      <c r="C269" s="317"/>
      <c r="D269" s="316"/>
      <c r="E269" s="317"/>
      <c r="F269" s="318"/>
      <c r="G269" s="318"/>
      <c r="H269" s="284" t="b">
        <f t="shared" si="6"/>
        <v>1</v>
      </c>
      <c r="I269" s="284" t="b">
        <f t="shared" si="7"/>
        <v>1</v>
      </c>
    </row>
    <row r="270" spans="1:9" x14ac:dyDescent="0.25">
      <c r="A270" s="67">
        <v>249</v>
      </c>
      <c r="B270" s="316"/>
      <c r="C270" s="317"/>
      <c r="D270" s="316"/>
      <c r="E270" s="317"/>
      <c r="F270" s="318"/>
      <c r="G270" s="318"/>
      <c r="H270" s="284" t="b">
        <f t="shared" si="6"/>
        <v>1</v>
      </c>
      <c r="I270" s="284" t="b">
        <f t="shared" si="7"/>
        <v>1</v>
      </c>
    </row>
    <row r="271" spans="1:9" x14ac:dyDescent="0.25">
      <c r="A271" s="67">
        <v>250</v>
      </c>
      <c r="B271" s="316"/>
      <c r="C271" s="317"/>
      <c r="D271" s="316"/>
      <c r="E271" s="317"/>
      <c r="F271" s="318"/>
      <c r="G271" s="318"/>
      <c r="H271" s="284" t="b">
        <f t="shared" si="6"/>
        <v>1</v>
      </c>
      <c r="I271" s="284" t="b">
        <f t="shared" si="7"/>
        <v>1</v>
      </c>
    </row>
    <row r="272" spans="1:9" x14ac:dyDescent="0.25">
      <c r="A272" s="67">
        <v>251</v>
      </c>
      <c r="B272" s="316"/>
      <c r="C272" s="317"/>
      <c r="D272" s="316"/>
      <c r="E272" s="317"/>
      <c r="F272" s="318"/>
      <c r="G272" s="318"/>
      <c r="H272" s="284" t="b">
        <f t="shared" si="6"/>
        <v>1</v>
      </c>
      <c r="I272" s="284" t="b">
        <f t="shared" si="7"/>
        <v>1</v>
      </c>
    </row>
    <row r="273" spans="1:9" x14ac:dyDescent="0.25">
      <c r="A273" s="67">
        <v>252</v>
      </c>
      <c r="B273" s="316"/>
      <c r="C273" s="317"/>
      <c r="D273" s="316"/>
      <c r="E273" s="317"/>
      <c r="F273" s="318"/>
      <c r="G273" s="318"/>
      <c r="H273" s="284" t="b">
        <f t="shared" si="6"/>
        <v>1</v>
      </c>
      <c r="I273" s="284" t="b">
        <f t="shared" si="7"/>
        <v>1</v>
      </c>
    </row>
    <row r="274" spans="1:9" x14ac:dyDescent="0.25">
      <c r="A274" s="67">
        <v>253</v>
      </c>
      <c r="B274" s="316"/>
      <c r="C274" s="317"/>
      <c r="D274" s="316"/>
      <c r="E274" s="317"/>
      <c r="F274" s="318"/>
      <c r="G274" s="318"/>
      <c r="H274" s="284" t="b">
        <f t="shared" si="6"/>
        <v>1</v>
      </c>
      <c r="I274" s="284" t="b">
        <f t="shared" si="7"/>
        <v>1</v>
      </c>
    </row>
    <row r="275" spans="1:9" x14ac:dyDescent="0.25">
      <c r="A275" s="67">
        <v>254</v>
      </c>
      <c r="B275" s="316"/>
      <c r="C275" s="317"/>
      <c r="D275" s="316"/>
      <c r="E275" s="317"/>
      <c r="F275" s="318"/>
      <c r="G275" s="318"/>
      <c r="H275" s="284" t="b">
        <f t="shared" si="6"/>
        <v>1</v>
      </c>
      <c r="I275" s="284" t="b">
        <f t="shared" si="7"/>
        <v>1</v>
      </c>
    </row>
    <row r="276" spans="1:9" x14ac:dyDescent="0.25">
      <c r="A276" s="67">
        <v>255</v>
      </c>
      <c r="B276" s="316"/>
      <c r="C276" s="317"/>
      <c r="D276" s="316"/>
      <c r="E276" s="317"/>
      <c r="F276" s="318"/>
      <c r="G276" s="318"/>
      <c r="H276" s="284" t="b">
        <f t="shared" si="6"/>
        <v>1</v>
      </c>
      <c r="I276" s="284" t="b">
        <f t="shared" si="7"/>
        <v>1</v>
      </c>
    </row>
    <row r="277" spans="1:9" x14ac:dyDescent="0.25">
      <c r="A277" s="67">
        <v>256</v>
      </c>
      <c r="B277" s="316"/>
      <c r="C277" s="317"/>
      <c r="D277" s="316"/>
      <c r="E277" s="317"/>
      <c r="F277" s="318"/>
      <c r="G277" s="318"/>
      <c r="H277" s="284" t="b">
        <f t="shared" si="6"/>
        <v>1</v>
      </c>
      <c r="I277" s="284" t="b">
        <f t="shared" si="7"/>
        <v>1</v>
      </c>
    </row>
    <row r="278" spans="1:9" x14ac:dyDescent="0.25">
      <c r="A278" s="67">
        <v>257</v>
      </c>
      <c r="B278" s="316"/>
      <c r="C278" s="317"/>
      <c r="D278" s="316"/>
      <c r="E278" s="317"/>
      <c r="F278" s="318"/>
      <c r="G278" s="318"/>
      <c r="H278" s="284" t="b">
        <f t="shared" si="6"/>
        <v>1</v>
      </c>
      <c r="I278" s="284" t="b">
        <f t="shared" si="7"/>
        <v>1</v>
      </c>
    </row>
    <row r="279" spans="1:9" x14ac:dyDescent="0.25">
      <c r="A279" s="67">
        <v>258</v>
      </c>
      <c r="B279" s="316"/>
      <c r="C279" s="317"/>
      <c r="D279" s="316"/>
      <c r="E279" s="317"/>
      <c r="F279" s="318"/>
      <c r="G279" s="318"/>
      <c r="H279" s="284" t="b">
        <f t="shared" si="6"/>
        <v>1</v>
      </c>
      <c r="I279" s="284" t="b">
        <f t="shared" si="7"/>
        <v>1</v>
      </c>
    </row>
    <row r="280" spans="1:9" x14ac:dyDescent="0.25">
      <c r="A280" s="67">
        <v>259</v>
      </c>
      <c r="B280" s="316"/>
      <c r="C280" s="317"/>
      <c r="D280" s="316"/>
      <c r="E280" s="317"/>
      <c r="F280" s="318"/>
      <c r="G280" s="318"/>
      <c r="H280" s="284" t="b">
        <f t="shared" ref="H280:H343" si="8">IF(ISBLANK(B280),TRUE,IF(OR(ISBLANK(C280),ISBLANK(D280),ISBLANK(E280),ISBLANK(F280),ISBLANK(G280)),FALSE,TRUE))</f>
        <v>1</v>
      </c>
      <c r="I280" s="284" t="b">
        <f t="shared" ref="I280:I343" si="9">IF(OR(AND(B280="N/A",D280="N/A",C280=0,E280=0),AND(ISBLANK(B280),ISBLANK(D280),ISBLANK(C280),ISBLANK(E280)),AND(AND(B280&lt;&gt;"N/A",NOT(ISBLANK(B280))),AND(D280&lt;&gt;"N/A",NOT(ISBLANK(D280))),C280&lt;&gt;0,E280&lt;&gt;0)),TRUE,FALSE)</f>
        <v>1</v>
      </c>
    </row>
    <row r="281" spans="1:9" x14ac:dyDescent="0.25">
      <c r="A281" s="67">
        <v>260</v>
      </c>
      <c r="B281" s="316"/>
      <c r="C281" s="317"/>
      <c r="D281" s="316"/>
      <c r="E281" s="317"/>
      <c r="F281" s="318"/>
      <c r="G281" s="318"/>
      <c r="H281" s="284" t="b">
        <f t="shared" si="8"/>
        <v>1</v>
      </c>
      <c r="I281" s="284" t="b">
        <f t="shared" si="9"/>
        <v>1</v>
      </c>
    </row>
    <row r="282" spans="1:9" x14ac:dyDescent="0.25">
      <c r="A282" s="67">
        <v>261</v>
      </c>
      <c r="B282" s="316"/>
      <c r="C282" s="317"/>
      <c r="D282" s="316"/>
      <c r="E282" s="317"/>
      <c r="F282" s="318"/>
      <c r="G282" s="318"/>
      <c r="H282" s="284" t="b">
        <f t="shared" si="8"/>
        <v>1</v>
      </c>
      <c r="I282" s="284" t="b">
        <f t="shared" si="9"/>
        <v>1</v>
      </c>
    </row>
    <row r="283" spans="1:9" x14ac:dyDescent="0.25">
      <c r="A283" s="67">
        <v>262</v>
      </c>
      <c r="B283" s="316"/>
      <c r="C283" s="317"/>
      <c r="D283" s="316"/>
      <c r="E283" s="317"/>
      <c r="F283" s="318"/>
      <c r="G283" s="318"/>
      <c r="H283" s="284" t="b">
        <f t="shared" si="8"/>
        <v>1</v>
      </c>
      <c r="I283" s="284" t="b">
        <f t="shared" si="9"/>
        <v>1</v>
      </c>
    </row>
    <row r="284" spans="1:9" x14ac:dyDescent="0.25">
      <c r="A284" s="67">
        <v>263</v>
      </c>
      <c r="B284" s="316"/>
      <c r="C284" s="317"/>
      <c r="D284" s="316"/>
      <c r="E284" s="317"/>
      <c r="F284" s="318"/>
      <c r="G284" s="318"/>
      <c r="H284" s="284" t="b">
        <f t="shared" si="8"/>
        <v>1</v>
      </c>
      <c r="I284" s="284" t="b">
        <f t="shared" si="9"/>
        <v>1</v>
      </c>
    </row>
    <row r="285" spans="1:9" x14ac:dyDescent="0.25">
      <c r="A285" s="67">
        <v>264</v>
      </c>
      <c r="B285" s="316"/>
      <c r="C285" s="317"/>
      <c r="D285" s="316"/>
      <c r="E285" s="317"/>
      <c r="F285" s="318"/>
      <c r="G285" s="318"/>
      <c r="H285" s="284" t="b">
        <f t="shared" si="8"/>
        <v>1</v>
      </c>
      <c r="I285" s="284" t="b">
        <f t="shared" si="9"/>
        <v>1</v>
      </c>
    </row>
    <row r="286" spans="1:9" x14ac:dyDescent="0.25">
      <c r="A286" s="67">
        <v>265</v>
      </c>
      <c r="B286" s="316"/>
      <c r="C286" s="317"/>
      <c r="D286" s="316"/>
      <c r="E286" s="317"/>
      <c r="F286" s="318"/>
      <c r="G286" s="318"/>
      <c r="H286" s="284" t="b">
        <f t="shared" si="8"/>
        <v>1</v>
      </c>
      <c r="I286" s="284" t="b">
        <f t="shared" si="9"/>
        <v>1</v>
      </c>
    </row>
    <row r="287" spans="1:9" x14ac:dyDescent="0.25">
      <c r="A287" s="67">
        <v>266</v>
      </c>
      <c r="B287" s="316"/>
      <c r="C287" s="317"/>
      <c r="D287" s="316"/>
      <c r="E287" s="317"/>
      <c r="F287" s="318"/>
      <c r="G287" s="318"/>
      <c r="H287" s="284" t="b">
        <f t="shared" si="8"/>
        <v>1</v>
      </c>
      <c r="I287" s="284" t="b">
        <f t="shared" si="9"/>
        <v>1</v>
      </c>
    </row>
    <row r="288" spans="1:9" x14ac:dyDescent="0.25">
      <c r="A288" s="67">
        <v>267</v>
      </c>
      <c r="B288" s="316"/>
      <c r="C288" s="317"/>
      <c r="D288" s="316"/>
      <c r="E288" s="317"/>
      <c r="F288" s="318"/>
      <c r="G288" s="318"/>
      <c r="H288" s="284" t="b">
        <f t="shared" si="8"/>
        <v>1</v>
      </c>
      <c r="I288" s="284" t="b">
        <f t="shared" si="9"/>
        <v>1</v>
      </c>
    </row>
    <row r="289" spans="1:9" x14ac:dyDescent="0.25">
      <c r="A289" s="67">
        <v>268</v>
      </c>
      <c r="B289" s="316"/>
      <c r="C289" s="317"/>
      <c r="D289" s="316"/>
      <c r="E289" s="317"/>
      <c r="F289" s="318"/>
      <c r="G289" s="318"/>
      <c r="H289" s="284" t="b">
        <f t="shared" si="8"/>
        <v>1</v>
      </c>
      <c r="I289" s="284" t="b">
        <f t="shared" si="9"/>
        <v>1</v>
      </c>
    </row>
    <row r="290" spans="1:9" x14ac:dyDescent="0.25">
      <c r="A290" s="67">
        <v>269</v>
      </c>
      <c r="B290" s="316"/>
      <c r="C290" s="317"/>
      <c r="D290" s="316"/>
      <c r="E290" s="317"/>
      <c r="F290" s="318"/>
      <c r="G290" s="318"/>
      <c r="H290" s="284" t="b">
        <f t="shared" si="8"/>
        <v>1</v>
      </c>
      <c r="I290" s="284" t="b">
        <f t="shared" si="9"/>
        <v>1</v>
      </c>
    </row>
    <row r="291" spans="1:9" x14ac:dyDescent="0.25">
      <c r="A291" s="67">
        <v>270</v>
      </c>
      <c r="B291" s="316"/>
      <c r="C291" s="317"/>
      <c r="D291" s="316"/>
      <c r="E291" s="317"/>
      <c r="F291" s="318"/>
      <c r="G291" s="318"/>
      <c r="H291" s="284" t="b">
        <f t="shared" si="8"/>
        <v>1</v>
      </c>
      <c r="I291" s="284" t="b">
        <f t="shared" si="9"/>
        <v>1</v>
      </c>
    </row>
    <row r="292" spans="1:9" x14ac:dyDescent="0.25">
      <c r="A292" s="67">
        <v>271</v>
      </c>
      <c r="B292" s="316"/>
      <c r="C292" s="317"/>
      <c r="D292" s="316"/>
      <c r="E292" s="317"/>
      <c r="F292" s="318"/>
      <c r="G292" s="318"/>
      <c r="H292" s="284" t="b">
        <f t="shared" si="8"/>
        <v>1</v>
      </c>
      <c r="I292" s="284" t="b">
        <f t="shared" si="9"/>
        <v>1</v>
      </c>
    </row>
    <row r="293" spans="1:9" x14ac:dyDescent="0.25">
      <c r="A293" s="67">
        <v>272</v>
      </c>
      <c r="B293" s="316"/>
      <c r="C293" s="317"/>
      <c r="D293" s="316"/>
      <c r="E293" s="317"/>
      <c r="F293" s="318"/>
      <c r="G293" s="318"/>
      <c r="H293" s="284" t="b">
        <f t="shared" si="8"/>
        <v>1</v>
      </c>
      <c r="I293" s="284" t="b">
        <f t="shared" si="9"/>
        <v>1</v>
      </c>
    </row>
    <row r="294" spans="1:9" x14ac:dyDescent="0.25">
      <c r="A294" s="67">
        <v>273</v>
      </c>
      <c r="B294" s="316"/>
      <c r="C294" s="317"/>
      <c r="D294" s="316"/>
      <c r="E294" s="317"/>
      <c r="F294" s="318"/>
      <c r="G294" s="318"/>
      <c r="H294" s="284" t="b">
        <f t="shared" si="8"/>
        <v>1</v>
      </c>
      <c r="I294" s="284" t="b">
        <f t="shared" si="9"/>
        <v>1</v>
      </c>
    </row>
    <row r="295" spans="1:9" x14ac:dyDescent="0.25">
      <c r="A295" s="67">
        <v>274</v>
      </c>
      <c r="B295" s="316"/>
      <c r="C295" s="317"/>
      <c r="D295" s="316"/>
      <c r="E295" s="317"/>
      <c r="F295" s="318"/>
      <c r="G295" s="318"/>
      <c r="H295" s="284" t="b">
        <f t="shared" si="8"/>
        <v>1</v>
      </c>
      <c r="I295" s="284" t="b">
        <f t="shared" si="9"/>
        <v>1</v>
      </c>
    </row>
    <row r="296" spans="1:9" x14ac:dyDescent="0.25">
      <c r="A296" s="67">
        <v>275</v>
      </c>
      <c r="B296" s="316"/>
      <c r="C296" s="317"/>
      <c r="D296" s="316"/>
      <c r="E296" s="317"/>
      <c r="F296" s="318"/>
      <c r="G296" s="318"/>
      <c r="H296" s="284" t="b">
        <f t="shared" si="8"/>
        <v>1</v>
      </c>
      <c r="I296" s="284" t="b">
        <f t="shared" si="9"/>
        <v>1</v>
      </c>
    </row>
    <row r="297" spans="1:9" x14ac:dyDescent="0.25">
      <c r="A297" s="67">
        <v>276</v>
      </c>
      <c r="B297" s="316"/>
      <c r="C297" s="317"/>
      <c r="D297" s="316"/>
      <c r="E297" s="317"/>
      <c r="F297" s="318"/>
      <c r="G297" s="318"/>
      <c r="H297" s="284" t="b">
        <f t="shared" si="8"/>
        <v>1</v>
      </c>
      <c r="I297" s="284" t="b">
        <f t="shared" si="9"/>
        <v>1</v>
      </c>
    </row>
    <row r="298" spans="1:9" x14ac:dyDescent="0.25">
      <c r="A298" s="67">
        <v>277</v>
      </c>
      <c r="B298" s="316"/>
      <c r="C298" s="317"/>
      <c r="D298" s="316"/>
      <c r="E298" s="317"/>
      <c r="F298" s="318"/>
      <c r="G298" s="318"/>
      <c r="H298" s="284" t="b">
        <f t="shared" si="8"/>
        <v>1</v>
      </c>
      <c r="I298" s="284" t="b">
        <f t="shared" si="9"/>
        <v>1</v>
      </c>
    </row>
    <row r="299" spans="1:9" x14ac:dyDescent="0.25">
      <c r="A299" s="67">
        <v>278</v>
      </c>
      <c r="B299" s="316"/>
      <c r="C299" s="317"/>
      <c r="D299" s="316"/>
      <c r="E299" s="317"/>
      <c r="F299" s="318"/>
      <c r="G299" s="318"/>
      <c r="H299" s="284" t="b">
        <f t="shared" si="8"/>
        <v>1</v>
      </c>
      <c r="I299" s="284" t="b">
        <f t="shared" si="9"/>
        <v>1</v>
      </c>
    </row>
    <row r="300" spans="1:9" x14ac:dyDescent="0.25">
      <c r="A300" s="67">
        <v>279</v>
      </c>
      <c r="B300" s="316"/>
      <c r="C300" s="317"/>
      <c r="D300" s="316"/>
      <c r="E300" s="317"/>
      <c r="F300" s="318"/>
      <c r="G300" s="318"/>
      <c r="H300" s="284" t="b">
        <f t="shared" si="8"/>
        <v>1</v>
      </c>
      <c r="I300" s="284" t="b">
        <f t="shared" si="9"/>
        <v>1</v>
      </c>
    </row>
    <row r="301" spans="1:9" x14ac:dyDescent="0.25">
      <c r="A301" s="67">
        <v>280</v>
      </c>
      <c r="B301" s="316"/>
      <c r="C301" s="317"/>
      <c r="D301" s="316"/>
      <c r="E301" s="317"/>
      <c r="F301" s="318"/>
      <c r="G301" s="318"/>
      <c r="H301" s="284" t="b">
        <f t="shared" si="8"/>
        <v>1</v>
      </c>
      <c r="I301" s="284" t="b">
        <f t="shared" si="9"/>
        <v>1</v>
      </c>
    </row>
    <row r="302" spans="1:9" x14ac:dyDescent="0.25">
      <c r="A302" s="67">
        <v>281</v>
      </c>
      <c r="B302" s="316"/>
      <c r="C302" s="317"/>
      <c r="D302" s="316"/>
      <c r="E302" s="317"/>
      <c r="F302" s="318"/>
      <c r="G302" s="318"/>
      <c r="H302" s="284" t="b">
        <f t="shared" si="8"/>
        <v>1</v>
      </c>
      <c r="I302" s="284" t="b">
        <f t="shared" si="9"/>
        <v>1</v>
      </c>
    </row>
    <row r="303" spans="1:9" x14ac:dyDescent="0.25">
      <c r="A303" s="67">
        <v>282</v>
      </c>
      <c r="B303" s="316"/>
      <c r="C303" s="317"/>
      <c r="D303" s="316"/>
      <c r="E303" s="317"/>
      <c r="F303" s="318"/>
      <c r="G303" s="318"/>
      <c r="H303" s="284" t="b">
        <f t="shared" si="8"/>
        <v>1</v>
      </c>
      <c r="I303" s="284" t="b">
        <f t="shared" si="9"/>
        <v>1</v>
      </c>
    </row>
    <row r="304" spans="1:9" x14ac:dyDescent="0.25">
      <c r="A304" s="67">
        <v>283</v>
      </c>
      <c r="B304" s="316"/>
      <c r="C304" s="317"/>
      <c r="D304" s="316"/>
      <c r="E304" s="317"/>
      <c r="F304" s="318"/>
      <c r="G304" s="318"/>
      <c r="H304" s="284" t="b">
        <f t="shared" si="8"/>
        <v>1</v>
      </c>
      <c r="I304" s="284" t="b">
        <f t="shared" si="9"/>
        <v>1</v>
      </c>
    </row>
    <row r="305" spans="1:9" x14ac:dyDescent="0.25">
      <c r="A305" s="67">
        <v>284</v>
      </c>
      <c r="B305" s="316"/>
      <c r="C305" s="317"/>
      <c r="D305" s="316"/>
      <c r="E305" s="317"/>
      <c r="F305" s="318"/>
      <c r="G305" s="318"/>
      <c r="H305" s="284" t="b">
        <f t="shared" si="8"/>
        <v>1</v>
      </c>
      <c r="I305" s="284" t="b">
        <f t="shared" si="9"/>
        <v>1</v>
      </c>
    </row>
    <row r="306" spans="1:9" x14ac:dyDescent="0.25">
      <c r="A306" s="67">
        <v>285</v>
      </c>
      <c r="B306" s="316"/>
      <c r="C306" s="317"/>
      <c r="D306" s="316"/>
      <c r="E306" s="317"/>
      <c r="F306" s="318"/>
      <c r="G306" s="318"/>
      <c r="H306" s="284" t="b">
        <f t="shared" si="8"/>
        <v>1</v>
      </c>
      <c r="I306" s="284" t="b">
        <f t="shared" si="9"/>
        <v>1</v>
      </c>
    </row>
    <row r="307" spans="1:9" x14ac:dyDescent="0.25">
      <c r="A307" s="67">
        <v>286</v>
      </c>
      <c r="B307" s="316"/>
      <c r="C307" s="317"/>
      <c r="D307" s="316"/>
      <c r="E307" s="317"/>
      <c r="F307" s="318"/>
      <c r="G307" s="318"/>
      <c r="H307" s="284" t="b">
        <f t="shared" si="8"/>
        <v>1</v>
      </c>
      <c r="I307" s="284" t="b">
        <f t="shared" si="9"/>
        <v>1</v>
      </c>
    </row>
    <row r="308" spans="1:9" x14ac:dyDescent="0.25">
      <c r="A308" s="67">
        <v>287</v>
      </c>
      <c r="B308" s="316"/>
      <c r="C308" s="317"/>
      <c r="D308" s="316"/>
      <c r="E308" s="317"/>
      <c r="F308" s="318"/>
      <c r="G308" s="318"/>
      <c r="H308" s="284" t="b">
        <f t="shared" si="8"/>
        <v>1</v>
      </c>
      <c r="I308" s="284" t="b">
        <f t="shared" si="9"/>
        <v>1</v>
      </c>
    </row>
    <row r="309" spans="1:9" x14ac:dyDescent="0.25">
      <c r="A309" s="67">
        <v>288</v>
      </c>
      <c r="B309" s="316"/>
      <c r="C309" s="317"/>
      <c r="D309" s="316"/>
      <c r="E309" s="317"/>
      <c r="F309" s="318"/>
      <c r="G309" s="318"/>
      <c r="H309" s="284" t="b">
        <f t="shared" si="8"/>
        <v>1</v>
      </c>
      <c r="I309" s="284" t="b">
        <f t="shared" si="9"/>
        <v>1</v>
      </c>
    </row>
    <row r="310" spans="1:9" x14ac:dyDescent="0.25">
      <c r="A310" s="67">
        <v>289</v>
      </c>
      <c r="B310" s="316"/>
      <c r="C310" s="317"/>
      <c r="D310" s="316"/>
      <c r="E310" s="317"/>
      <c r="F310" s="318"/>
      <c r="G310" s="318"/>
      <c r="H310" s="284" t="b">
        <f t="shared" si="8"/>
        <v>1</v>
      </c>
      <c r="I310" s="284" t="b">
        <f t="shared" si="9"/>
        <v>1</v>
      </c>
    </row>
    <row r="311" spans="1:9" x14ac:dyDescent="0.25">
      <c r="A311" s="67">
        <v>290</v>
      </c>
      <c r="B311" s="316"/>
      <c r="C311" s="317"/>
      <c r="D311" s="316"/>
      <c r="E311" s="317"/>
      <c r="F311" s="318"/>
      <c r="G311" s="318"/>
      <c r="H311" s="284" t="b">
        <f t="shared" si="8"/>
        <v>1</v>
      </c>
      <c r="I311" s="284" t="b">
        <f t="shared" si="9"/>
        <v>1</v>
      </c>
    </row>
    <row r="312" spans="1:9" x14ac:dyDescent="0.25">
      <c r="A312" s="67">
        <v>291</v>
      </c>
      <c r="B312" s="316"/>
      <c r="C312" s="317"/>
      <c r="D312" s="316"/>
      <c r="E312" s="317"/>
      <c r="F312" s="318"/>
      <c r="G312" s="318"/>
      <c r="H312" s="284" t="b">
        <f t="shared" si="8"/>
        <v>1</v>
      </c>
      <c r="I312" s="284" t="b">
        <f t="shared" si="9"/>
        <v>1</v>
      </c>
    </row>
    <row r="313" spans="1:9" x14ac:dyDescent="0.25">
      <c r="A313" s="67">
        <v>292</v>
      </c>
      <c r="B313" s="316"/>
      <c r="C313" s="317"/>
      <c r="D313" s="316"/>
      <c r="E313" s="317"/>
      <c r="F313" s="318"/>
      <c r="G313" s="318"/>
      <c r="H313" s="284" t="b">
        <f t="shared" si="8"/>
        <v>1</v>
      </c>
      <c r="I313" s="284" t="b">
        <f t="shared" si="9"/>
        <v>1</v>
      </c>
    </row>
    <row r="314" spans="1:9" x14ac:dyDescent="0.25">
      <c r="A314" s="67">
        <v>293</v>
      </c>
      <c r="B314" s="316"/>
      <c r="C314" s="317"/>
      <c r="D314" s="316"/>
      <c r="E314" s="317"/>
      <c r="F314" s="318"/>
      <c r="G314" s="318"/>
      <c r="H314" s="284" t="b">
        <f t="shared" si="8"/>
        <v>1</v>
      </c>
      <c r="I314" s="284" t="b">
        <f t="shared" si="9"/>
        <v>1</v>
      </c>
    </row>
    <row r="315" spans="1:9" x14ac:dyDescent="0.25">
      <c r="A315" s="67">
        <v>294</v>
      </c>
      <c r="B315" s="316"/>
      <c r="C315" s="317"/>
      <c r="D315" s="316"/>
      <c r="E315" s="317"/>
      <c r="F315" s="318"/>
      <c r="G315" s="318"/>
      <c r="H315" s="284" t="b">
        <f t="shared" si="8"/>
        <v>1</v>
      </c>
      <c r="I315" s="284" t="b">
        <f t="shared" si="9"/>
        <v>1</v>
      </c>
    </row>
    <row r="316" spans="1:9" x14ac:dyDescent="0.25">
      <c r="A316" s="67">
        <v>295</v>
      </c>
      <c r="B316" s="316"/>
      <c r="C316" s="317"/>
      <c r="D316" s="316"/>
      <c r="E316" s="317"/>
      <c r="F316" s="318"/>
      <c r="G316" s="318"/>
      <c r="H316" s="284" t="b">
        <f t="shared" si="8"/>
        <v>1</v>
      </c>
      <c r="I316" s="284" t="b">
        <f t="shared" si="9"/>
        <v>1</v>
      </c>
    </row>
    <row r="317" spans="1:9" x14ac:dyDescent="0.25">
      <c r="A317" s="67">
        <v>296</v>
      </c>
      <c r="B317" s="316"/>
      <c r="C317" s="317"/>
      <c r="D317" s="316"/>
      <c r="E317" s="317"/>
      <c r="F317" s="318"/>
      <c r="G317" s="318"/>
      <c r="H317" s="284" t="b">
        <f t="shared" si="8"/>
        <v>1</v>
      </c>
      <c r="I317" s="284" t="b">
        <f t="shared" si="9"/>
        <v>1</v>
      </c>
    </row>
    <row r="318" spans="1:9" x14ac:dyDescent="0.25">
      <c r="A318" s="67">
        <v>297</v>
      </c>
      <c r="B318" s="316"/>
      <c r="C318" s="317"/>
      <c r="D318" s="316"/>
      <c r="E318" s="317"/>
      <c r="F318" s="318"/>
      <c r="G318" s="318"/>
      <c r="H318" s="284" t="b">
        <f t="shared" si="8"/>
        <v>1</v>
      </c>
      <c r="I318" s="284" t="b">
        <f t="shared" si="9"/>
        <v>1</v>
      </c>
    </row>
    <row r="319" spans="1:9" x14ac:dyDescent="0.25">
      <c r="A319" s="67">
        <v>298</v>
      </c>
      <c r="B319" s="316"/>
      <c r="C319" s="317"/>
      <c r="D319" s="316"/>
      <c r="E319" s="317"/>
      <c r="F319" s="318"/>
      <c r="G319" s="318"/>
      <c r="H319" s="284" t="b">
        <f t="shared" si="8"/>
        <v>1</v>
      </c>
      <c r="I319" s="284" t="b">
        <f t="shared" si="9"/>
        <v>1</v>
      </c>
    </row>
    <row r="320" spans="1:9" x14ac:dyDescent="0.25">
      <c r="A320" s="67">
        <v>299</v>
      </c>
      <c r="B320" s="316"/>
      <c r="C320" s="317"/>
      <c r="D320" s="316"/>
      <c r="E320" s="317"/>
      <c r="F320" s="318"/>
      <c r="G320" s="318"/>
      <c r="H320" s="284" t="b">
        <f t="shared" si="8"/>
        <v>1</v>
      </c>
      <c r="I320" s="284" t="b">
        <f t="shared" si="9"/>
        <v>1</v>
      </c>
    </row>
    <row r="321" spans="1:9" x14ac:dyDescent="0.25">
      <c r="A321" s="67">
        <v>300</v>
      </c>
      <c r="B321" s="316"/>
      <c r="C321" s="317"/>
      <c r="D321" s="316"/>
      <c r="E321" s="317"/>
      <c r="F321" s="318"/>
      <c r="G321" s="318"/>
      <c r="H321" s="284" t="b">
        <f t="shared" si="8"/>
        <v>1</v>
      </c>
      <c r="I321" s="284" t="b">
        <f t="shared" si="9"/>
        <v>1</v>
      </c>
    </row>
    <row r="322" spans="1:9" x14ac:dyDescent="0.25">
      <c r="A322" s="67">
        <v>301</v>
      </c>
      <c r="B322" s="316"/>
      <c r="C322" s="317"/>
      <c r="D322" s="316"/>
      <c r="E322" s="317"/>
      <c r="F322" s="318"/>
      <c r="G322" s="318"/>
      <c r="H322" s="284" t="b">
        <f t="shared" si="8"/>
        <v>1</v>
      </c>
      <c r="I322" s="284" t="b">
        <f t="shared" si="9"/>
        <v>1</v>
      </c>
    </row>
    <row r="323" spans="1:9" x14ac:dyDescent="0.25">
      <c r="A323" s="67">
        <v>302</v>
      </c>
      <c r="B323" s="316"/>
      <c r="C323" s="317"/>
      <c r="D323" s="316"/>
      <c r="E323" s="317"/>
      <c r="F323" s="318"/>
      <c r="G323" s="318"/>
      <c r="H323" s="284" t="b">
        <f t="shared" si="8"/>
        <v>1</v>
      </c>
      <c r="I323" s="284" t="b">
        <f t="shared" si="9"/>
        <v>1</v>
      </c>
    </row>
    <row r="324" spans="1:9" x14ac:dyDescent="0.25">
      <c r="A324" s="67">
        <v>303</v>
      </c>
      <c r="B324" s="316"/>
      <c r="C324" s="317"/>
      <c r="D324" s="316"/>
      <c r="E324" s="317"/>
      <c r="F324" s="318"/>
      <c r="G324" s="318"/>
      <c r="H324" s="284" t="b">
        <f t="shared" si="8"/>
        <v>1</v>
      </c>
      <c r="I324" s="284" t="b">
        <f t="shared" si="9"/>
        <v>1</v>
      </c>
    </row>
    <row r="325" spans="1:9" x14ac:dyDescent="0.25">
      <c r="A325" s="67">
        <v>304</v>
      </c>
      <c r="B325" s="316"/>
      <c r="C325" s="317"/>
      <c r="D325" s="316"/>
      <c r="E325" s="317"/>
      <c r="F325" s="318"/>
      <c r="G325" s="318"/>
      <c r="H325" s="284" t="b">
        <f t="shared" si="8"/>
        <v>1</v>
      </c>
      <c r="I325" s="284" t="b">
        <f t="shared" si="9"/>
        <v>1</v>
      </c>
    </row>
    <row r="326" spans="1:9" x14ac:dyDescent="0.25">
      <c r="A326" s="67">
        <v>305</v>
      </c>
      <c r="B326" s="316"/>
      <c r="C326" s="317"/>
      <c r="D326" s="316"/>
      <c r="E326" s="317"/>
      <c r="F326" s="318"/>
      <c r="G326" s="318"/>
      <c r="H326" s="284" t="b">
        <f t="shared" si="8"/>
        <v>1</v>
      </c>
      <c r="I326" s="284" t="b">
        <f t="shared" si="9"/>
        <v>1</v>
      </c>
    </row>
    <row r="327" spans="1:9" x14ac:dyDescent="0.25">
      <c r="A327" s="67">
        <v>306</v>
      </c>
      <c r="B327" s="316"/>
      <c r="C327" s="317"/>
      <c r="D327" s="316"/>
      <c r="E327" s="317"/>
      <c r="F327" s="318"/>
      <c r="G327" s="318"/>
      <c r="H327" s="284" t="b">
        <f t="shared" si="8"/>
        <v>1</v>
      </c>
      <c r="I327" s="284" t="b">
        <f t="shared" si="9"/>
        <v>1</v>
      </c>
    </row>
    <row r="328" spans="1:9" x14ac:dyDescent="0.25">
      <c r="A328" s="67">
        <v>307</v>
      </c>
      <c r="B328" s="316"/>
      <c r="C328" s="317"/>
      <c r="D328" s="316"/>
      <c r="E328" s="317"/>
      <c r="F328" s="318"/>
      <c r="G328" s="318"/>
      <c r="H328" s="284" t="b">
        <f t="shared" si="8"/>
        <v>1</v>
      </c>
      <c r="I328" s="284" t="b">
        <f t="shared" si="9"/>
        <v>1</v>
      </c>
    </row>
    <row r="329" spans="1:9" x14ac:dyDescent="0.25">
      <c r="A329" s="67">
        <v>308</v>
      </c>
      <c r="B329" s="316"/>
      <c r="C329" s="317"/>
      <c r="D329" s="316"/>
      <c r="E329" s="317"/>
      <c r="F329" s="318"/>
      <c r="G329" s="318"/>
      <c r="H329" s="284" t="b">
        <f t="shared" si="8"/>
        <v>1</v>
      </c>
      <c r="I329" s="284" t="b">
        <f t="shared" si="9"/>
        <v>1</v>
      </c>
    </row>
    <row r="330" spans="1:9" x14ac:dyDescent="0.25">
      <c r="A330" s="67">
        <v>309</v>
      </c>
      <c r="B330" s="316"/>
      <c r="C330" s="317"/>
      <c r="D330" s="316"/>
      <c r="E330" s="317"/>
      <c r="F330" s="318"/>
      <c r="G330" s="318"/>
      <c r="H330" s="284" t="b">
        <f t="shared" si="8"/>
        <v>1</v>
      </c>
      <c r="I330" s="284" t="b">
        <f t="shared" si="9"/>
        <v>1</v>
      </c>
    </row>
    <row r="331" spans="1:9" x14ac:dyDescent="0.25">
      <c r="A331" s="67">
        <v>310</v>
      </c>
      <c r="B331" s="316"/>
      <c r="C331" s="317"/>
      <c r="D331" s="316"/>
      <c r="E331" s="317"/>
      <c r="F331" s="318"/>
      <c r="G331" s="318"/>
      <c r="H331" s="284" t="b">
        <f t="shared" si="8"/>
        <v>1</v>
      </c>
      <c r="I331" s="284" t="b">
        <f t="shared" si="9"/>
        <v>1</v>
      </c>
    </row>
    <row r="332" spans="1:9" x14ac:dyDescent="0.25">
      <c r="A332" s="67">
        <v>311</v>
      </c>
      <c r="B332" s="316"/>
      <c r="C332" s="317"/>
      <c r="D332" s="316"/>
      <c r="E332" s="317"/>
      <c r="F332" s="318"/>
      <c r="G332" s="318"/>
      <c r="H332" s="284" t="b">
        <f t="shared" si="8"/>
        <v>1</v>
      </c>
      <c r="I332" s="284" t="b">
        <f t="shared" si="9"/>
        <v>1</v>
      </c>
    </row>
    <row r="333" spans="1:9" x14ac:dyDescent="0.25">
      <c r="A333" s="67">
        <v>312</v>
      </c>
      <c r="B333" s="316"/>
      <c r="C333" s="317"/>
      <c r="D333" s="316"/>
      <c r="E333" s="317"/>
      <c r="F333" s="318"/>
      <c r="G333" s="318"/>
      <c r="H333" s="284" t="b">
        <f t="shared" si="8"/>
        <v>1</v>
      </c>
      <c r="I333" s="284" t="b">
        <f t="shared" si="9"/>
        <v>1</v>
      </c>
    </row>
    <row r="334" spans="1:9" x14ac:dyDescent="0.25">
      <c r="A334" s="67">
        <v>313</v>
      </c>
      <c r="B334" s="316"/>
      <c r="C334" s="317"/>
      <c r="D334" s="316"/>
      <c r="E334" s="317"/>
      <c r="F334" s="318"/>
      <c r="G334" s="318"/>
      <c r="H334" s="284" t="b">
        <f t="shared" si="8"/>
        <v>1</v>
      </c>
      <c r="I334" s="284" t="b">
        <f t="shared" si="9"/>
        <v>1</v>
      </c>
    </row>
    <row r="335" spans="1:9" x14ac:dyDescent="0.25">
      <c r="A335" s="67">
        <v>314</v>
      </c>
      <c r="B335" s="316"/>
      <c r="C335" s="317"/>
      <c r="D335" s="316"/>
      <c r="E335" s="317"/>
      <c r="F335" s="318"/>
      <c r="G335" s="318"/>
      <c r="H335" s="284" t="b">
        <f t="shared" si="8"/>
        <v>1</v>
      </c>
      <c r="I335" s="284" t="b">
        <f t="shared" si="9"/>
        <v>1</v>
      </c>
    </row>
    <row r="336" spans="1:9" x14ac:dyDescent="0.25">
      <c r="A336" s="67">
        <v>315</v>
      </c>
      <c r="B336" s="316"/>
      <c r="C336" s="317"/>
      <c r="D336" s="316"/>
      <c r="E336" s="317"/>
      <c r="F336" s="318"/>
      <c r="G336" s="318"/>
      <c r="H336" s="284" t="b">
        <f t="shared" si="8"/>
        <v>1</v>
      </c>
      <c r="I336" s="284" t="b">
        <f t="shared" si="9"/>
        <v>1</v>
      </c>
    </row>
    <row r="337" spans="1:9" x14ac:dyDescent="0.25">
      <c r="A337" s="67">
        <v>316</v>
      </c>
      <c r="B337" s="316"/>
      <c r="C337" s="317"/>
      <c r="D337" s="316"/>
      <c r="E337" s="317"/>
      <c r="F337" s="318"/>
      <c r="G337" s="318"/>
      <c r="H337" s="284" t="b">
        <f t="shared" si="8"/>
        <v>1</v>
      </c>
      <c r="I337" s="284" t="b">
        <f t="shared" si="9"/>
        <v>1</v>
      </c>
    </row>
    <row r="338" spans="1:9" x14ac:dyDescent="0.25">
      <c r="A338" s="67">
        <v>317</v>
      </c>
      <c r="B338" s="316"/>
      <c r="C338" s="317"/>
      <c r="D338" s="316"/>
      <c r="E338" s="317"/>
      <c r="F338" s="318"/>
      <c r="G338" s="318"/>
      <c r="H338" s="284" t="b">
        <f t="shared" si="8"/>
        <v>1</v>
      </c>
      <c r="I338" s="284" t="b">
        <f t="shared" si="9"/>
        <v>1</v>
      </c>
    </row>
    <row r="339" spans="1:9" x14ac:dyDescent="0.25">
      <c r="A339" s="67">
        <v>318</v>
      </c>
      <c r="B339" s="316"/>
      <c r="C339" s="317"/>
      <c r="D339" s="316"/>
      <c r="E339" s="317"/>
      <c r="F339" s="318"/>
      <c r="G339" s="318"/>
      <c r="H339" s="284" t="b">
        <f t="shared" si="8"/>
        <v>1</v>
      </c>
      <c r="I339" s="284" t="b">
        <f t="shared" si="9"/>
        <v>1</v>
      </c>
    </row>
    <row r="340" spans="1:9" x14ac:dyDescent="0.25">
      <c r="A340" s="67">
        <v>319</v>
      </c>
      <c r="B340" s="316"/>
      <c r="C340" s="317"/>
      <c r="D340" s="316"/>
      <c r="E340" s="317"/>
      <c r="F340" s="318"/>
      <c r="G340" s="318"/>
      <c r="H340" s="284" t="b">
        <f t="shared" si="8"/>
        <v>1</v>
      </c>
      <c r="I340" s="284" t="b">
        <f t="shared" si="9"/>
        <v>1</v>
      </c>
    </row>
    <row r="341" spans="1:9" x14ac:dyDescent="0.25">
      <c r="A341" s="67">
        <v>320</v>
      </c>
      <c r="B341" s="316"/>
      <c r="C341" s="317"/>
      <c r="D341" s="316"/>
      <c r="E341" s="317"/>
      <c r="F341" s="318"/>
      <c r="G341" s="318"/>
      <c r="H341" s="284" t="b">
        <f t="shared" si="8"/>
        <v>1</v>
      </c>
      <c r="I341" s="284" t="b">
        <f t="shared" si="9"/>
        <v>1</v>
      </c>
    </row>
    <row r="342" spans="1:9" x14ac:dyDescent="0.25">
      <c r="A342" s="67">
        <v>321</v>
      </c>
      <c r="B342" s="316"/>
      <c r="C342" s="317"/>
      <c r="D342" s="316"/>
      <c r="E342" s="317"/>
      <c r="F342" s="318"/>
      <c r="G342" s="318"/>
      <c r="H342" s="284" t="b">
        <f t="shared" si="8"/>
        <v>1</v>
      </c>
      <c r="I342" s="284" t="b">
        <f t="shared" si="9"/>
        <v>1</v>
      </c>
    </row>
    <row r="343" spans="1:9" x14ac:dyDescent="0.25">
      <c r="A343" s="67">
        <v>322</v>
      </c>
      <c r="B343" s="316"/>
      <c r="C343" s="317"/>
      <c r="D343" s="316"/>
      <c r="E343" s="317"/>
      <c r="F343" s="318"/>
      <c r="G343" s="318"/>
      <c r="H343" s="284" t="b">
        <f t="shared" si="8"/>
        <v>1</v>
      </c>
      <c r="I343" s="284" t="b">
        <f t="shared" si="9"/>
        <v>1</v>
      </c>
    </row>
    <row r="344" spans="1:9" x14ac:dyDescent="0.25">
      <c r="A344" s="67">
        <v>323</v>
      </c>
      <c r="B344" s="316"/>
      <c r="C344" s="317"/>
      <c r="D344" s="316"/>
      <c r="E344" s="317"/>
      <c r="F344" s="318"/>
      <c r="G344" s="318"/>
      <c r="H344" s="284" t="b">
        <f t="shared" ref="H344:H407" si="10">IF(ISBLANK(B344),TRUE,IF(OR(ISBLANK(C344),ISBLANK(D344),ISBLANK(E344),ISBLANK(F344),ISBLANK(G344)),FALSE,TRUE))</f>
        <v>1</v>
      </c>
      <c r="I344" s="284" t="b">
        <f t="shared" ref="I344:I407" si="11">IF(OR(AND(B344="N/A",D344="N/A",C344=0,E344=0),AND(ISBLANK(B344),ISBLANK(D344),ISBLANK(C344),ISBLANK(E344)),AND(AND(B344&lt;&gt;"N/A",NOT(ISBLANK(B344))),AND(D344&lt;&gt;"N/A",NOT(ISBLANK(D344))),C344&lt;&gt;0,E344&lt;&gt;0)),TRUE,FALSE)</f>
        <v>1</v>
      </c>
    </row>
    <row r="345" spans="1:9" x14ac:dyDescent="0.25">
      <c r="A345" s="67">
        <v>324</v>
      </c>
      <c r="B345" s="316"/>
      <c r="C345" s="317"/>
      <c r="D345" s="316"/>
      <c r="E345" s="317"/>
      <c r="F345" s="318"/>
      <c r="G345" s="318"/>
      <c r="H345" s="284" t="b">
        <f t="shared" si="10"/>
        <v>1</v>
      </c>
      <c r="I345" s="284" t="b">
        <f t="shared" si="11"/>
        <v>1</v>
      </c>
    </row>
    <row r="346" spans="1:9" x14ac:dyDescent="0.25">
      <c r="A346" s="67">
        <v>325</v>
      </c>
      <c r="B346" s="316"/>
      <c r="C346" s="317"/>
      <c r="D346" s="316"/>
      <c r="E346" s="317"/>
      <c r="F346" s="318"/>
      <c r="G346" s="318"/>
      <c r="H346" s="284" t="b">
        <f t="shared" si="10"/>
        <v>1</v>
      </c>
      <c r="I346" s="284" t="b">
        <f t="shared" si="11"/>
        <v>1</v>
      </c>
    </row>
    <row r="347" spans="1:9" x14ac:dyDescent="0.25">
      <c r="A347" s="67">
        <v>326</v>
      </c>
      <c r="B347" s="316"/>
      <c r="C347" s="317"/>
      <c r="D347" s="316"/>
      <c r="E347" s="317"/>
      <c r="F347" s="318"/>
      <c r="G347" s="318"/>
      <c r="H347" s="284" t="b">
        <f t="shared" si="10"/>
        <v>1</v>
      </c>
      <c r="I347" s="284" t="b">
        <f t="shared" si="11"/>
        <v>1</v>
      </c>
    </row>
    <row r="348" spans="1:9" x14ac:dyDescent="0.25">
      <c r="A348" s="67">
        <v>327</v>
      </c>
      <c r="B348" s="316"/>
      <c r="C348" s="317"/>
      <c r="D348" s="316"/>
      <c r="E348" s="317"/>
      <c r="F348" s="318"/>
      <c r="G348" s="318"/>
      <c r="H348" s="284" t="b">
        <f t="shared" si="10"/>
        <v>1</v>
      </c>
      <c r="I348" s="284" t="b">
        <f t="shared" si="11"/>
        <v>1</v>
      </c>
    </row>
    <row r="349" spans="1:9" x14ac:dyDescent="0.25">
      <c r="A349" s="67">
        <v>328</v>
      </c>
      <c r="B349" s="316"/>
      <c r="C349" s="317"/>
      <c r="D349" s="316"/>
      <c r="E349" s="317"/>
      <c r="F349" s="318"/>
      <c r="G349" s="318"/>
      <c r="H349" s="284" t="b">
        <f t="shared" si="10"/>
        <v>1</v>
      </c>
      <c r="I349" s="284" t="b">
        <f t="shared" si="11"/>
        <v>1</v>
      </c>
    </row>
    <row r="350" spans="1:9" x14ac:dyDescent="0.25">
      <c r="A350" s="67">
        <v>329</v>
      </c>
      <c r="B350" s="316"/>
      <c r="C350" s="317"/>
      <c r="D350" s="316"/>
      <c r="E350" s="317"/>
      <c r="F350" s="318"/>
      <c r="G350" s="318"/>
      <c r="H350" s="284" t="b">
        <f t="shared" si="10"/>
        <v>1</v>
      </c>
      <c r="I350" s="284" t="b">
        <f t="shared" si="11"/>
        <v>1</v>
      </c>
    </row>
    <row r="351" spans="1:9" x14ac:dyDescent="0.25">
      <c r="A351" s="67">
        <v>330</v>
      </c>
      <c r="B351" s="316"/>
      <c r="C351" s="317"/>
      <c r="D351" s="316"/>
      <c r="E351" s="317"/>
      <c r="F351" s="318"/>
      <c r="G351" s="318"/>
      <c r="H351" s="284" t="b">
        <f t="shared" si="10"/>
        <v>1</v>
      </c>
      <c r="I351" s="284" t="b">
        <f t="shared" si="11"/>
        <v>1</v>
      </c>
    </row>
    <row r="352" spans="1:9" x14ac:dyDescent="0.25">
      <c r="A352" s="67">
        <v>331</v>
      </c>
      <c r="B352" s="316"/>
      <c r="C352" s="317"/>
      <c r="D352" s="316"/>
      <c r="E352" s="317"/>
      <c r="F352" s="318"/>
      <c r="G352" s="318"/>
      <c r="H352" s="284" t="b">
        <f t="shared" si="10"/>
        <v>1</v>
      </c>
      <c r="I352" s="284" t="b">
        <f t="shared" si="11"/>
        <v>1</v>
      </c>
    </row>
    <row r="353" spans="1:9" x14ac:dyDescent="0.25">
      <c r="A353" s="67">
        <v>332</v>
      </c>
      <c r="B353" s="316"/>
      <c r="C353" s="317"/>
      <c r="D353" s="316"/>
      <c r="E353" s="317"/>
      <c r="F353" s="318"/>
      <c r="G353" s="318"/>
      <c r="H353" s="284" t="b">
        <f t="shared" si="10"/>
        <v>1</v>
      </c>
      <c r="I353" s="284" t="b">
        <f t="shared" si="11"/>
        <v>1</v>
      </c>
    </row>
    <row r="354" spans="1:9" x14ac:dyDescent="0.25">
      <c r="A354" s="67">
        <v>333</v>
      </c>
      <c r="B354" s="316"/>
      <c r="C354" s="317"/>
      <c r="D354" s="316"/>
      <c r="E354" s="317"/>
      <c r="F354" s="318"/>
      <c r="G354" s="318"/>
      <c r="H354" s="284" t="b">
        <f t="shared" si="10"/>
        <v>1</v>
      </c>
      <c r="I354" s="284" t="b">
        <f t="shared" si="11"/>
        <v>1</v>
      </c>
    </row>
    <row r="355" spans="1:9" x14ac:dyDescent="0.25">
      <c r="A355" s="67">
        <v>334</v>
      </c>
      <c r="B355" s="316"/>
      <c r="C355" s="317"/>
      <c r="D355" s="316"/>
      <c r="E355" s="317"/>
      <c r="F355" s="318"/>
      <c r="G355" s="318"/>
      <c r="H355" s="284" t="b">
        <f t="shared" si="10"/>
        <v>1</v>
      </c>
      <c r="I355" s="284" t="b">
        <f t="shared" si="11"/>
        <v>1</v>
      </c>
    </row>
    <row r="356" spans="1:9" x14ac:dyDescent="0.25">
      <c r="A356" s="67">
        <v>335</v>
      </c>
      <c r="B356" s="316"/>
      <c r="C356" s="317"/>
      <c r="D356" s="316"/>
      <c r="E356" s="317"/>
      <c r="F356" s="318"/>
      <c r="G356" s="318"/>
      <c r="H356" s="284" t="b">
        <f t="shared" si="10"/>
        <v>1</v>
      </c>
      <c r="I356" s="284" t="b">
        <f t="shared" si="11"/>
        <v>1</v>
      </c>
    </row>
    <row r="357" spans="1:9" x14ac:dyDescent="0.25">
      <c r="A357" s="67">
        <v>336</v>
      </c>
      <c r="B357" s="316"/>
      <c r="C357" s="317"/>
      <c r="D357" s="316"/>
      <c r="E357" s="317"/>
      <c r="F357" s="318"/>
      <c r="G357" s="318"/>
      <c r="H357" s="284" t="b">
        <f t="shared" si="10"/>
        <v>1</v>
      </c>
      <c r="I357" s="284" t="b">
        <f t="shared" si="11"/>
        <v>1</v>
      </c>
    </row>
    <row r="358" spans="1:9" x14ac:dyDescent="0.25">
      <c r="A358" s="67">
        <v>337</v>
      </c>
      <c r="B358" s="316"/>
      <c r="C358" s="317"/>
      <c r="D358" s="316"/>
      <c r="E358" s="317"/>
      <c r="F358" s="318"/>
      <c r="G358" s="318"/>
      <c r="H358" s="284" t="b">
        <f t="shared" si="10"/>
        <v>1</v>
      </c>
      <c r="I358" s="284" t="b">
        <f t="shared" si="11"/>
        <v>1</v>
      </c>
    </row>
    <row r="359" spans="1:9" x14ac:dyDescent="0.25">
      <c r="A359" s="67">
        <v>338</v>
      </c>
      <c r="B359" s="316"/>
      <c r="C359" s="317"/>
      <c r="D359" s="316"/>
      <c r="E359" s="317"/>
      <c r="F359" s="318"/>
      <c r="G359" s="318"/>
      <c r="H359" s="284" t="b">
        <f t="shared" si="10"/>
        <v>1</v>
      </c>
      <c r="I359" s="284" t="b">
        <f t="shared" si="11"/>
        <v>1</v>
      </c>
    </row>
    <row r="360" spans="1:9" x14ac:dyDescent="0.25">
      <c r="A360" s="67">
        <v>339</v>
      </c>
      <c r="B360" s="316"/>
      <c r="C360" s="317"/>
      <c r="D360" s="316"/>
      <c r="E360" s="317"/>
      <c r="F360" s="318"/>
      <c r="G360" s="318"/>
      <c r="H360" s="284" t="b">
        <f t="shared" si="10"/>
        <v>1</v>
      </c>
      <c r="I360" s="284" t="b">
        <f t="shared" si="11"/>
        <v>1</v>
      </c>
    </row>
    <row r="361" spans="1:9" x14ac:dyDescent="0.25">
      <c r="A361" s="67">
        <v>340</v>
      </c>
      <c r="B361" s="316"/>
      <c r="C361" s="317"/>
      <c r="D361" s="316"/>
      <c r="E361" s="317"/>
      <c r="F361" s="318"/>
      <c r="G361" s="318"/>
      <c r="H361" s="284" t="b">
        <f t="shared" si="10"/>
        <v>1</v>
      </c>
      <c r="I361" s="284" t="b">
        <f t="shared" si="11"/>
        <v>1</v>
      </c>
    </row>
    <row r="362" spans="1:9" x14ac:dyDescent="0.25">
      <c r="A362" s="67">
        <v>341</v>
      </c>
      <c r="B362" s="316"/>
      <c r="C362" s="317"/>
      <c r="D362" s="316"/>
      <c r="E362" s="317"/>
      <c r="F362" s="318"/>
      <c r="G362" s="318"/>
      <c r="H362" s="284" t="b">
        <f t="shared" si="10"/>
        <v>1</v>
      </c>
      <c r="I362" s="284" t="b">
        <f t="shared" si="11"/>
        <v>1</v>
      </c>
    </row>
    <row r="363" spans="1:9" x14ac:dyDescent="0.25">
      <c r="A363" s="67">
        <v>342</v>
      </c>
      <c r="B363" s="316"/>
      <c r="C363" s="317"/>
      <c r="D363" s="316"/>
      <c r="E363" s="317"/>
      <c r="F363" s="318"/>
      <c r="G363" s="318"/>
      <c r="H363" s="284" t="b">
        <f t="shared" si="10"/>
        <v>1</v>
      </c>
      <c r="I363" s="284" t="b">
        <f t="shared" si="11"/>
        <v>1</v>
      </c>
    </row>
    <row r="364" spans="1:9" x14ac:dyDescent="0.25">
      <c r="A364" s="67">
        <v>343</v>
      </c>
      <c r="B364" s="316"/>
      <c r="C364" s="317"/>
      <c r="D364" s="316"/>
      <c r="E364" s="317"/>
      <c r="F364" s="318"/>
      <c r="G364" s="318"/>
      <c r="H364" s="284" t="b">
        <f t="shared" si="10"/>
        <v>1</v>
      </c>
      <c r="I364" s="284" t="b">
        <f t="shared" si="11"/>
        <v>1</v>
      </c>
    </row>
    <row r="365" spans="1:9" x14ac:dyDescent="0.25">
      <c r="A365" s="67">
        <v>344</v>
      </c>
      <c r="B365" s="316"/>
      <c r="C365" s="317"/>
      <c r="D365" s="316"/>
      <c r="E365" s="317"/>
      <c r="F365" s="318"/>
      <c r="G365" s="318"/>
      <c r="H365" s="284" t="b">
        <f t="shared" si="10"/>
        <v>1</v>
      </c>
      <c r="I365" s="284" t="b">
        <f t="shared" si="11"/>
        <v>1</v>
      </c>
    </row>
    <row r="366" spans="1:9" x14ac:dyDescent="0.25">
      <c r="A366" s="67">
        <v>345</v>
      </c>
      <c r="B366" s="316"/>
      <c r="C366" s="317"/>
      <c r="D366" s="316"/>
      <c r="E366" s="317"/>
      <c r="F366" s="318"/>
      <c r="G366" s="318"/>
      <c r="H366" s="284" t="b">
        <f t="shared" si="10"/>
        <v>1</v>
      </c>
      <c r="I366" s="284" t="b">
        <f t="shared" si="11"/>
        <v>1</v>
      </c>
    </row>
    <row r="367" spans="1:9" x14ac:dyDescent="0.25">
      <c r="A367" s="67">
        <v>346</v>
      </c>
      <c r="B367" s="316"/>
      <c r="C367" s="317"/>
      <c r="D367" s="316"/>
      <c r="E367" s="317"/>
      <c r="F367" s="318"/>
      <c r="G367" s="318"/>
      <c r="H367" s="284" t="b">
        <f t="shared" si="10"/>
        <v>1</v>
      </c>
      <c r="I367" s="284" t="b">
        <f t="shared" si="11"/>
        <v>1</v>
      </c>
    </row>
    <row r="368" spans="1:9" x14ac:dyDescent="0.25">
      <c r="A368" s="67">
        <v>347</v>
      </c>
      <c r="B368" s="316"/>
      <c r="C368" s="317"/>
      <c r="D368" s="316"/>
      <c r="E368" s="317"/>
      <c r="F368" s="318"/>
      <c r="G368" s="318"/>
      <c r="H368" s="284" t="b">
        <f t="shared" si="10"/>
        <v>1</v>
      </c>
      <c r="I368" s="284" t="b">
        <f t="shared" si="11"/>
        <v>1</v>
      </c>
    </row>
    <row r="369" spans="1:9" x14ac:dyDescent="0.25">
      <c r="A369" s="67">
        <v>348</v>
      </c>
      <c r="B369" s="316"/>
      <c r="C369" s="317"/>
      <c r="D369" s="316"/>
      <c r="E369" s="317"/>
      <c r="F369" s="318"/>
      <c r="G369" s="318"/>
      <c r="H369" s="284" t="b">
        <f t="shared" si="10"/>
        <v>1</v>
      </c>
      <c r="I369" s="284" t="b">
        <f t="shared" si="11"/>
        <v>1</v>
      </c>
    </row>
    <row r="370" spans="1:9" x14ac:dyDescent="0.25">
      <c r="A370" s="67">
        <v>349</v>
      </c>
      <c r="B370" s="316"/>
      <c r="C370" s="317"/>
      <c r="D370" s="316"/>
      <c r="E370" s="317"/>
      <c r="F370" s="318"/>
      <c r="G370" s="318"/>
      <c r="H370" s="284" t="b">
        <f t="shared" si="10"/>
        <v>1</v>
      </c>
      <c r="I370" s="284" t="b">
        <f t="shared" si="11"/>
        <v>1</v>
      </c>
    </row>
    <row r="371" spans="1:9" x14ac:dyDescent="0.25">
      <c r="A371" s="67">
        <v>350</v>
      </c>
      <c r="B371" s="316"/>
      <c r="C371" s="317"/>
      <c r="D371" s="316"/>
      <c r="E371" s="317"/>
      <c r="F371" s="318"/>
      <c r="G371" s="318"/>
      <c r="H371" s="284" t="b">
        <f t="shared" si="10"/>
        <v>1</v>
      </c>
      <c r="I371" s="284" t="b">
        <f t="shared" si="11"/>
        <v>1</v>
      </c>
    </row>
    <row r="372" spans="1:9" x14ac:dyDescent="0.25">
      <c r="A372" s="67">
        <v>351</v>
      </c>
      <c r="B372" s="316"/>
      <c r="C372" s="317"/>
      <c r="D372" s="316"/>
      <c r="E372" s="317"/>
      <c r="F372" s="318"/>
      <c r="G372" s="318"/>
      <c r="H372" s="284" t="b">
        <f t="shared" si="10"/>
        <v>1</v>
      </c>
      <c r="I372" s="284" t="b">
        <f t="shared" si="11"/>
        <v>1</v>
      </c>
    </row>
    <row r="373" spans="1:9" x14ac:dyDescent="0.25">
      <c r="A373" s="67">
        <v>352</v>
      </c>
      <c r="B373" s="316"/>
      <c r="C373" s="317"/>
      <c r="D373" s="316"/>
      <c r="E373" s="317"/>
      <c r="F373" s="318"/>
      <c r="G373" s="318"/>
      <c r="H373" s="284" t="b">
        <f t="shared" si="10"/>
        <v>1</v>
      </c>
      <c r="I373" s="284" t="b">
        <f t="shared" si="11"/>
        <v>1</v>
      </c>
    </row>
    <row r="374" spans="1:9" x14ac:dyDescent="0.25">
      <c r="A374" s="67">
        <v>353</v>
      </c>
      <c r="B374" s="316"/>
      <c r="C374" s="317"/>
      <c r="D374" s="316"/>
      <c r="E374" s="317"/>
      <c r="F374" s="318"/>
      <c r="G374" s="318"/>
      <c r="H374" s="284" t="b">
        <f t="shared" si="10"/>
        <v>1</v>
      </c>
      <c r="I374" s="284" t="b">
        <f t="shared" si="11"/>
        <v>1</v>
      </c>
    </row>
    <row r="375" spans="1:9" x14ac:dyDescent="0.25">
      <c r="A375" s="67">
        <v>354</v>
      </c>
      <c r="B375" s="316"/>
      <c r="C375" s="317"/>
      <c r="D375" s="316"/>
      <c r="E375" s="317"/>
      <c r="F375" s="318"/>
      <c r="G375" s="318"/>
      <c r="H375" s="284" t="b">
        <f t="shared" si="10"/>
        <v>1</v>
      </c>
      <c r="I375" s="284" t="b">
        <f t="shared" si="11"/>
        <v>1</v>
      </c>
    </row>
    <row r="376" spans="1:9" x14ac:dyDescent="0.25">
      <c r="A376" s="67">
        <v>355</v>
      </c>
      <c r="B376" s="316"/>
      <c r="C376" s="317"/>
      <c r="D376" s="316"/>
      <c r="E376" s="317"/>
      <c r="F376" s="318"/>
      <c r="G376" s="318"/>
      <c r="H376" s="284" t="b">
        <f t="shared" si="10"/>
        <v>1</v>
      </c>
      <c r="I376" s="284" t="b">
        <f t="shared" si="11"/>
        <v>1</v>
      </c>
    </row>
    <row r="377" spans="1:9" x14ac:dyDescent="0.25">
      <c r="A377" s="67">
        <v>356</v>
      </c>
      <c r="B377" s="316"/>
      <c r="C377" s="317"/>
      <c r="D377" s="316"/>
      <c r="E377" s="317"/>
      <c r="F377" s="318"/>
      <c r="G377" s="318"/>
      <c r="H377" s="284" t="b">
        <f t="shared" si="10"/>
        <v>1</v>
      </c>
      <c r="I377" s="284" t="b">
        <f t="shared" si="11"/>
        <v>1</v>
      </c>
    </row>
    <row r="378" spans="1:9" x14ac:dyDescent="0.25">
      <c r="A378" s="67">
        <v>357</v>
      </c>
      <c r="B378" s="316"/>
      <c r="C378" s="317"/>
      <c r="D378" s="316"/>
      <c r="E378" s="317"/>
      <c r="F378" s="318"/>
      <c r="G378" s="318"/>
      <c r="H378" s="284" t="b">
        <f t="shared" si="10"/>
        <v>1</v>
      </c>
      <c r="I378" s="284" t="b">
        <f t="shared" si="11"/>
        <v>1</v>
      </c>
    </row>
    <row r="379" spans="1:9" x14ac:dyDescent="0.25">
      <c r="A379" s="67">
        <v>358</v>
      </c>
      <c r="B379" s="316"/>
      <c r="C379" s="317"/>
      <c r="D379" s="316"/>
      <c r="E379" s="317"/>
      <c r="F379" s="318"/>
      <c r="G379" s="318"/>
      <c r="H379" s="284" t="b">
        <f t="shared" si="10"/>
        <v>1</v>
      </c>
      <c r="I379" s="284" t="b">
        <f t="shared" si="11"/>
        <v>1</v>
      </c>
    </row>
    <row r="380" spans="1:9" x14ac:dyDescent="0.25">
      <c r="A380" s="67">
        <v>359</v>
      </c>
      <c r="B380" s="316"/>
      <c r="C380" s="317"/>
      <c r="D380" s="316"/>
      <c r="E380" s="317"/>
      <c r="F380" s="318"/>
      <c r="G380" s="318"/>
      <c r="H380" s="284" t="b">
        <f t="shared" si="10"/>
        <v>1</v>
      </c>
      <c r="I380" s="284" t="b">
        <f t="shared" si="11"/>
        <v>1</v>
      </c>
    </row>
    <row r="381" spans="1:9" x14ac:dyDescent="0.25">
      <c r="A381" s="67">
        <v>360</v>
      </c>
      <c r="B381" s="316"/>
      <c r="C381" s="317"/>
      <c r="D381" s="316"/>
      <c r="E381" s="317"/>
      <c r="F381" s="318"/>
      <c r="G381" s="318"/>
      <c r="H381" s="284" t="b">
        <f t="shared" si="10"/>
        <v>1</v>
      </c>
      <c r="I381" s="284" t="b">
        <f t="shared" si="11"/>
        <v>1</v>
      </c>
    </row>
    <row r="382" spans="1:9" x14ac:dyDescent="0.25">
      <c r="A382" s="67">
        <v>361</v>
      </c>
      <c r="B382" s="316"/>
      <c r="C382" s="317"/>
      <c r="D382" s="316"/>
      <c r="E382" s="317"/>
      <c r="F382" s="318"/>
      <c r="G382" s="318"/>
      <c r="H382" s="284" t="b">
        <f t="shared" si="10"/>
        <v>1</v>
      </c>
      <c r="I382" s="284" t="b">
        <f t="shared" si="11"/>
        <v>1</v>
      </c>
    </row>
    <row r="383" spans="1:9" x14ac:dyDescent="0.25">
      <c r="A383" s="67">
        <v>362</v>
      </c>
      <c r="B383" s="316"/>
      <c r="C383" s="317"/>
      <c r="D383" s="316"/>
      <c r="E383" s="317"/>
      <c r="F383" s="318"/>
      <c r="G383" s="318"/>
      <c r="H383" s="284" t="b">
        <f t="shared" si="10"/>
        <v>1</v>
      </c>
      <c r="I383" s="284" t="b">
        <f t="shared" si="11"/>
        <v>1</v>
      </c>
    </row>
    <row r="384" spans="1:9" x14ac:dyDescent="0.25">
      <c r="A384" s="67">
        <v>363</v>
      </c>
      <c r="B384" s="316"/>
      <c r="C384" s="317"/>
      <c r="D384" s="316"/>
      <c r="E384" s="317"/>
      <c r="F384" s="318"/>
      <c r="G384" s="318"/>
      <c r="H384" s="284" t="b">
        <f t="shared" si="10"/>
        <v>1</v>
      </c>
      <c r="I384" s="284" t="b">
        <f t="shared" si="11"/>
        <v>1</v>
      </c>
    </row>
    <row r="385" spans="1:9" x14ac:dyDescent="0.25">
      <c r="A385" s="67">
        <v>364</v>
      </c>
      <c r="B385" s="316"/>
      <c r="C385" s="317"/>
      <c r="D385" s="316"/>
      <c r="E385" s="317"/>
      <c r="F385" s="318"/>
      <c r="G385" s="318"/>
      <c r="H385" s="284" t="b">
        <f t="shared" si="10"/>
        <v>1</v>
      </c>
      <c r="I385" s="284" t="b">
        <f t="shared" si="11"/>
        <v>1</v>
      </c>
    </row>
    <row r="386" spans="1:9" x14ac:dyDescent="0.25">
      <c r="A386" s="67">
        <v>365</v>
      </c>
      <c r="B386" s="316"/>
      <c r="C386" s="317"/>
      <c r="D386" s="316"/>
      <c r="E386" s="317"/>
      <c r="F386" s="318"/>
      <c r="G386" s="318"/>
      <c r="H386" s="284" t="b">
        <f t="shared" si="10"/>
        <v>1</v>
      </c>
      <c r="I386" s="284" t="b">
        <f t="shared" si="11"/>
        <v>1</v>
      </c>
    </row>
    <row r="387" spans="1:9" x14ac:dyDescent="0.25">
      <c r="A387" s="67">
        <v>366</v>
      </c>
      <c r="B387" s="316"/>
      <c r="C387" s="317"/>
      <c r="D387" s="316"/>
      <c r="E387" s="317"/>
      <c r="F387" s="318"/>
      <c r="G387" s="318"/>
      <c r="H387" s="284" t="b">
        <f t="shared" si="10"/>
        <v>1</v>
      </c>
      <c r="I387" s="284" t="b">
        <f t="shared" si="11"/>
        <v>1</v>
      </c>
    </row>
    <row r="388" spans="1:9" x14ac:dyDescent="0.25">
      <c r="A388" s="67">
        <v>367</v>
      </c>
      <c r="B388" s="316"/>
      <c r="C388" s="317"/>
      <c r="D388" s="316"/>
      <c r="E388" s="317"/>
      <c r="F388" s="318"/>
      <c r="G388" s="318"/>
      <c r="H388" s="284" t="b">
        <f t="shared" si="10"/>
        <v>1</v>
      </c>
      <c r="I388" s="284" t="b">
        <f t="shared" si="11"/>
        <v>1</v>
      </c>
    </row>
    <row r="389" spans="1:9" x14ac:dyDescent="0.25">
      <c r="A389" s="67">
        <v>368</v>
      </c>
      <c r="B389" s="316"/>
      <c r="C389" s="317"/>
      <c r="D389" s="316"/>
      <c r="E389" s="317"/>
      <c r="F389" s="318"/>
      <c r="G389" s="318"/>
      <c r="H389" s="284" t="b">
        <f t="shared" si="10"/>
        <v>1</v>
      </c>
      <c r="I389" s="284" t="b">
        <f t="shared" si="11"/>
        <v>1</v>
      </c>
    </row>
    <row r="390" spans="1:9" x14ac:dyDescent="0.25">
      <c r="A390" s="67">
        <v>369</v>
      </c>
      <c r="B390" s="316"/>
      <c r="C390" s="317"/>
      <c r="D390" s="316"/>
      <c r="E390" s="317"/>
      <c r="F390" s="318"/>
      <c r="G390" s="318"/>
      <c r="H390" s="284" t="b">
        <f t="shared" si="10"/>
        <v>1</v>
      </c>
      <c r="I390" s="284" t="b">
        <f t="shared" si="11"/>
        <v>1</v>
      </c>
    </row>
    <row r="391" spans="1:9" x14ac:dyDescent="0.25">
      <c r="A391" s="67">
        <v>370</v>
      </c>
      <c r="B391" s="316"/>
      <c r="C391" s="317"/>
      <c r="D391" s="316"/>
      <c r="E391" s="317"/>
      <c r="F391" s="318"/>
      <c r="G391" s="318"/>
      <c r="H391" s="284" t="b">
        <f t="shared" si="10"/>
        <v>1</v>
      </c>
      <c r="I391" s="284" t="b">
        <f t="shared" si="11"/>
        <v>1</v>
      </c>
    </row>
    <row r="392" spans="1:9" x14ac:dyDescent="0.25">
      <c r="A392" s="67">
        <v>371</v>
      </c>
      <c r="B392" s="316"/>
      <c r="C392" s="317"/>
      <c r="D392" s="316"/>
      <c r="E392" s="317"/>
      <c r="F392" s="318"/>
      <c r="G392" s="318"/>
      <c r="H392" s="284" t="b">
        <f t="shared" si="10"/>
        <v>1</v>
      </c>
      <c r="I392" s="284" t="b">
        <f t="shared" si="11"/>
        <v>1</v>
      </c>
    </row>
    <row r="393" spans="1:9" x14ac:dyDescent="0.25">
      <c r="A393" s="67">
        <v>372</v>
      </c>
      <c r="B393" s="316"/>
      <c r="C393" s="317"/>
      <c r="D393" s="316"/>
      <c r="E393" s="317"/>
      <c r="F393" s="318"/>
      <c r="G393" s="318"/>
      <c r="H393" s="284" t="b">
        <f t="shared" si="10"/>
        <v>1</v>
      </c>
      <c r="I393" s="284" t="b">
        <f t="shared" si="11"/>
        <v>1</v>
      </c>
    </row>
    <row r="394" spans="1:9" x14ac:dyDescent="0.25">
      <c r="A394" s="67">
        <v>373</v>
      </c>
      <c r="B394" s="316"/>
      <c r="C394" s="317"/>
      <c r="D394" s="316"/>
      <c r="E394" s="317"/>
      <c r="F394" s="318"/>
      <c r="G394" s="318"/>
      <c r="H394" s="284" t="b">
        <f t="shared" si="10"/>
        <v>1</v>
      </c>
      <c r="I394" s="284" t="b">
        <f t="shared" si="11"/>
        <v>1</v>
      </c>
    </row>
    <row r="395" spans="1:9" x14ac:dyDescent="0.25">
      <c r="A395" s="67">
        <v>374</v>
      </c>
      <c r="B395" s="316"/>
      <c r="C395" s="317"/>
      <c r="D395" s="316"/>
      <c r="E395" s="317"/>
      <c r="F395" s="318"/>
      <c r="G395" s="318"/>
      <c r="H395" s="284" t="b">
        <f t="shared" si="10"/>
        <v>1</v>
      </c>
      <c r="I395" s="284" t="b">
        <f t="shared" si="11"/>
        <v>1</v>
      </c>
    </row>
    <row r="396" spans="1:9" x14ac:dyDescent="0.25">
      <c r="A396" s="67">
        <v>375</v>
      </c>
      <c r="B396" s="316"/>
      <c r="C396" s="317"/>
      <c r="D396" s="316"/>
      <c r="E396" s="317"/>
      <c r="F396" s="318"/>
      <c r="G396" s="318"/>
      <c r="H396" s="284" t="b">
        <f t="shared" si="10"/>
        <v>1</v>
      </c>
      <c r="I396" s="284" t="b">
        <f t="shared" si="11"/>
        <v>1</v>
      </c>
    </row>
    <row r="397" spans="1:9" x14ac:dyDescent="0.25">
      <c r="A397" s="67">
        <v>376</v>
      </c>
      <c r="B397" s="316"/>
      <c r="C397" s="317"/>
      <c r="D397" s="316"/>
      <c r="E397" s="317"/>
      <c r="F397" s="318"/>
      <c r="G397" s="318"/>
      <c r="H397" s="284" t="b">
        <f t="shared" si="10"/>
        <v>1</v>
      </c>
      <c r="I397" s="284" t="b">
        <f t="shared" si="11"/>
        <v>1</v>
      </c>
    </row>
    <row r="398" spans="1:9" x14ac:dyDescent="0.25">
      <c r="A398" s="67">
        <v>377</v>
      </c>
      <c r="B398" s="316"/>
      <c r="C398" s="317"/>
      <c r="D398" s="316"/>
      <c r="E398" s="317"/>
      <c r="F398" s="318"/>
      <c r="G398" s="318"/>
      <c r="H398" s="284" t="b">
        <f t="shared" si="10"/>
        <v>1</v>
      </c>
      <c r="I398" s="284" t="b">
        <f t="shared" si="11"/>
        <v>1</v>
      </c>
    </row>
    <row r="399" spans="1:9" x14ac:dyDescent="0.25">
      <c r="A399" s="67">
        <v>378</v>
      </c>
      <c r="B399" s="316"/>
      <c r="C399" s="317"/>
      <c r="D399" s="316"/>
      <c r="E399" s="317"/>
      <c r="F399" s="318"/>
      <c r="G399" s="318"/>
      <c r="H399" s="284" t="b">
        <f t="shared" si="10"/>
        <v>1</v>
      </c>
      <c r="I399" s="284" t="b">
        <f t="shared" si="11"/>
        <v>1</v>
      </c>
    </row>
    <row r="400" spans="1:9" x14ac:dyDescent="0.25">
      <c r="A400" s="67">
        <v>379</v>
      </c>
      <c r="B400" s="316"/>
      <c r="C400" s="317"/>
      <c r="D400" s="316"/>
      <c r="E400" s="317"/>
      <c r="F400" s="318"/>
      <c r="G400" s="318"/>
      <c r="H400" s="284" t="b">
        <f t="shared" si="10"/>
        <v>1</v>
      </c>
      <c r="I400" s="284" t="b">
        <f t="shared" si="11"/>
        <v>1</v>
      </c>
    </row>
    <row r="401" spans="1:9" x14ac:dyDescent="0.25">
      <c r="A401" s="67">
        <v>380</v>
      </c>
      <c r="B401" s="316"/>
      <c r="C401" s="317"/>
      <c r="D401" s="316"/>
      <c r="E401" s="317"/>
      <c r="F401" s="318"/>
      <c r="G401" s="318"/>
      <c r="H401" s="284" t="b">
        <f t="shared" si="10"/>
        <v>1</v>
      </c>
      <c r="I401" s="284" t="b">
        <f t="shared" si="11"/>
        <v>1</v>
      </c>
    </row>
    <row r="402" spans="1:9" x14ac:dyDescent="0.25">
      <c r="A402" s="67">
        <v>381</v>
      </c>
      <c r="B402" s="316"/>
      <c r="C402" s="317"/>
      <c r="D402" s="316"/>
      <c r="E402" s="317"/>
      <c r="F402" s="318"/>
      <c r="G402" s="318"/>
      <c r="H402" s="284" t="b">
        <f t="shared" si="10"/>
        <v>1</v>
      </c>
      <c r="I402" s="284" t="b">
        <f t="shared" si="11"/>
        <v>1</v>
      </c>
    </row>
    <row r="403" spans="1:9" x14ac:dyDescent="0.25">
      <c r="A403" s="67">
        <v>382</v>
      </c>
      <c r="B403" s="316"/>
      <c r="C403" s="317"/>
      <c r="D403" s="316"/>
      <c r="E403" s="317"/>
      <c r="F403" s="318"/>
      <c r="G403" s="318"/>
      <c r="H403" s="284" t="b">
        <f t="shared" si="10"/>
        <v>1</v>
      </c>
      <c r="I403" s="284" t="b">
        <f t="shared" si="11"/>
        <v>1</v>
      </c>
    </row>
    <row r="404" spans="1:9" x14ac:dyDescent="0.25">
      <c r="A404" s="67">
        <v>383</v>
      </c>
      <c r="B404" s="316"/>
      <c r="C404" s="317"/>
      <c r="D404" s="316"/>
      <c r="E404" s="317"/>
      <c r="F404" s="318"/>
      <c r="G404" s="318"/>
      <c r="H404" s="284" t="b">
        <f t="shared" si="10"/>
        <v>1</v>
      </c>
      <c r="I404" s="284" t="b">
        <f t="shared" si="11"/>
        <v>1</v>
      </c>
    </row>
    <row r="405" spans="1:9" x14ac:dyDescent="0.25">
      <c r="A405" s="67">
        <v>384</v>
      </c>
      <c r="B405" s="316"/>
      <c r="C405" s="317"/>
      <c r="D405" s="316"/>
      <c r="E405" s="317"/>
      <c r="F405" s="318"/>
      <c r="G405" s="318"/>
      <c r="H405" s="284" t="b">
        <f t="shared" si="10"/>
        <v>1</v>
      </c>
      <c r="I405" s="284" t="b">
        <f t="shared" si="11"/>
        <v>1</v>
      </c>
    </row>
    <row r="406" spans="1:9" x14ac:dyDescent="0.25">
      <c r="A406" s="67">
        <v>385</v>
      </c>
      <c r="B406" s="316"/>
      <c r="C406" s="317"/>
      <c r="D406" s="316"/>
      <c r="E406" s="317"/>
      <c r="F406" s="318"/>
      <c r="G406" s="318"/>
      <c r="H406" s="284" t="b">
        <f t="shared" si="10"/>
        <v>1</v>
      </c>
      <c r="I406" s="284" t="b">
        <f t="shared" si="11"/>
        <v>1</v>
      </c>
    </row>
    <row r="407" spans="1:9" x14ac:dyDescent="0.25">
      <c r="A407" s="67">
        <v>386</v>
      </c>
      <c r="B407" s="316"/>
      <c r="C407" s="317"/>
      <c r="D407" s="316"/>
      <c r="E407" s="317"/>
      <c r="F407" s="318"/>
      <c r="G407" s="318"/>
      <c r="H407" s="284" t="b">
        <f t="shared" si="10"/>
        <v>1</v>
      </c>
      <c r="I407" s="284" t="b">
        <f t="shared" si="11"/>
        <v>1</v>
      </c>
    </row>
    <row r="408" spans="1:9" x14ac:dyDescent="0.25">
      <c r="A408" s="67">
        <v>387</v>
      </c>
      <c r="B408" s="316"/>
      <c r="C408" s="317"/>
      <c r="D408" s="316"/>
      <c r="E408" s="317"/>
      <c r="F408" s="318"/>
      <c r="G408" s="318"/>
      <c r="H408" s="284" t="b">
        <f t="shared" ref="H408:H471" si="12">IF(ISBLANK(B408),TRUE,IF(OR(ISBLANK(C408),ISBLANK(D408),ISBLANK(E408),ISBLANK(F408),ISBLANK(G408)),FALSE,TRUE))</f>
        <v>1</v>
      </c>
      <c r="I408" s="284" t="b">
        <f t="shared" ref="I408:I471" si="13">IF(OR(AND(B408="N/A",D408="N/A",C408=0,E408=0),AND(ISBLANK(B408),ISBLANK(D408),ISBLANK(C408),ISBLANK(E408)),AND(AND(B408&lt;&gt;"N/A",NOT(ISBLANK(B408))),AND(D408&lt;&gt;"N/A",NOT(ISBLANK(D408))),C408&lt;&gt;0,E408&lt;&gt;0)),TRUE,FALSE)</f>
        <v>1</v>
      </c>
    </row>
    <row r="409" spans="1:9" x14ac:dyDescent="0.25">
      <c r="A409" s="67">
        <v>388</v>
      </c>
      <c r="B409" s="316"/>
      <c r="C409" s="317"/>
      <c r="D409" s="316"/>
      <c r="E409" s="317"/>
      <c r="F409" s="318"/>
      <c r="G409" s="318"/>
      <c r="H409" s="284" t="b">
        <f t="shared" si="12"/>
        <v>1</v>
      </c>
      <c r="I409" s="284" t="b">
        <f t="shared" si="13"/>
        <v>1</v>
      </c>
    </row>
    <row r="410" spans="1:9" x14ac:dyDescent="0.25">
      <c r="A410" s="67">
        <v>389</v>
      </c>
      <c r="B410" s="316"/>
      <c r="C410" s="317"/>
      <c r="D410" s="316"/>
      <c r="E410" s="317"/>
      <c r="F410" s="318"/>
      <c r="G410" s="318"/>
      <c r="H410" s="284" t="b">
        <f t="shared" si="12"/>
        <v>1</v>
      </c>
      <c r="I410" s="284" t="b">
        <f t="shared" si="13"/>
        <v>1</v>
      </c>
    </row>
    <row r="411" spans="1:9" x14ac:dyDescent="0.25">
      <c r="A411" s="67">
        <v>390</v>
      </c>
      <c r="B411" s="316"/>
      <c r="C411" s="317"/>
      <c r="D411" s="316"/>
      <c r="E411" s="317"/>
      <c r="F411" s="318"/>
      <c r="G411" s="318"/>
      <c r="H411" s="284" t="b">
        <f t="shared" si="12"/>
        <v>1</v>
      </c>
      <c r="I411" s="284" t="b">
        <f t="shared" si="13"/>
        <v>1</v>
      </c>
    </row>
    <row r="412" spans="1:9" x14ac:dyDescent="0.25">
      <c r="A412" s="67">
        <v>391</v>
      </c>
      <c r="B412" s="316"/>
      <c r="C412" s="317"/>
      <c r="D412" s="316"/>
      <c r="E412" s="317"/>
      <c r="F412" s="318"/>
      <c r="G412" s="318"/>
      <c r="H412" s="284" t="b">
        <f t="shared" si="12"/>
        <v>1</v>
      </c>
      <c r="I412" s="284" t="b">
        <f t="shared" si="13"/>
        <v>1</v>
      </c>
    </row>
    <row r="413" spans="1:9" x14ac:dyDescent="0.25">
      <c r="A413" s="67">
        <v>392</v>
      </c>
      <c r="B413" s="316"/>
      <c r="C413" s="317"/>
      <c r="D413" s="316"/>
      <c r="E413" s="317"/>
      <c r="F413" s="318"/>
      <c r="G413" s="318"/>
      <c r="H413" s="284" t="b">
        <f t="shared" si="12"/>
        <v>1</v>
      </c>
      <c r="I413" s="284" t="b">
        <f t="shared" si="13"/>
        <v>1</v>
      </c>
    </row>
    <row r="414" spans="1:9" x14ac:dyDescent="0.25">
      <c r="A414" s="67">
        <v>393</v>
      </c>
      <c r="B414" s="316"/>
      <c r="C414" s="317"/>
      <c r="D414" s="316"/>
      <c r="E414" s="317"/>
      <c r="F414" s="318"/>
      <c r="G414" s="318"/>
      <c r="H414" s="284" t="b">
        <f t="shared" si="12"/>
        <v>1</v>
      </c>
      <c r="I414" s="284" t="b">
        <f t="shared" si="13"/>
        <v>1</v>
      </c>
    </row>
    <row r="415" spans="1:9" x14ac:dyDescent="0.25">
      <c r="A415" s="67">
        <v>394</v>
      </c>
      <c r="B415" s="316"/>
      <c r="C415" s="317"/>
      <c r="D415" s="316"/>
      <c r="E415" s="317"/>
      <c r="F415" s="318"/>
      <c r="G415" s="318"/>
      <c r="H415" s="284" t="b">
        <f t="shared" si="12"/>
        <v>1</v>
      </c>
      <c r="I415" s="284" t="b">
        <f t="shared" si="13"/>
        <v>1</v>
      </c>
    </row>
    <row r="416" spans="1:9" x14ac:dyDescent="0.25">
      <c r="A416" s="67">
        <v>395</v>
      </c>
      <c r="B416" s="316"/>
      <c r="C416" s="317"/>
      <c r="D416" s="316"/>
      <c r="E416" s="317"/>
      <c r="F416" s="318"/>
      <c r="G416" s="318"/>
      <c r="H416" s="284" t="b">
        <f t="shared" si="12"/>
        <v>1</v>
      </c>
      <c r="I416" s="284" t="b">
        <f t="shared" si="13"/>
        <v>1</v>
      </c>
    </row>
    <row r="417" spans="1:9" x14ac:dyDescent="0.25">
      <c r="A417" s="67">
        <v>396</v>
      </c>
      <c r="B417" s="316"/>
      <c r="C417" s="317"/>
      <c r="D417" s="316"/>
      <c r="E417" s="317"/>
      <c r="F417" s="318"/>
      <c r="G417" s="318"/>
      <c r="H417" s="284" t="b">
        <f t="shared" si="12"/>
        <v>1</v>
      </c>
      <c r="I417" s="284" t="b">
        <f t="shared" si="13"/>
        <v>1</v>
      </c>
    </row>
    <row r="418" spans="1:9" x14ac:dyDescent="0.25">
      <c r="A418" s="67">
        <v>397</v>
      </c>
      <c r="B418" s="316"/>
      <c r="C418" s="317"/>
      <c r="D418" s="316"/>
      <c r="E418" s="317"/>
      <c r="F418" s="318"/>
      <c r="G418" s="318"/>
      <c r="H418" s="284" t="b">
        <f t="shared" si="12"/>
        <v>1</v>
      </c>
      <c r="I418" s="284" t="b">
        <f t="shared" si="13"/>
        <v>1</v>
      </c>
    </row>
    <row r="419" spans="1:9" x14ac:dyDescent="0.25">
      <c r="A419" s="67">
        <v>398</v>
      </c>
      <c r="B419" s="316"/>
      <c r="C419" s="317"/>
      <c r="D419" s="316"/>
      <c r="E419" s="317"/>
      <c r="F419" s="318"/>
      <c r="G419" s="318"/>
      <c r="H419" s="284" t="b">
        <f t="shared" si="12"/>
        <v>1</v>
      </c>
      <c r="I419" s="284" t="b">
        <f t="shared" si="13"/>
        <v>1</v>
      </c>
    </row>
    <row r="420" spans="1:9" x14ac:dyDescent="0.25">
      <c r="A420" s="67">
        <v>399</v>
      </c>
      <c r="B420" s="316"/>
      <c r="C420" s="317"/>
      <c r="D420" s="316"/>
      <c r="E420" s="317"/>
      <c r="F420" s="318"/>
      <c r="G420" s="318"/>
      <c r="H420" s="284" t="b">
        <f t="shared" si="12"/>
        <v>1</v>
      </c>
      <c r="I420" s="284" t="b">
        <f t="shared" si="13"/>
        <v>1</v>
      </c>
    </row>
    <row r="421" spans="1:9" x14ac:dyDescent="0.25">
      <c r="A421" s="67">
        <v>400</v>
      </c>
      <c r="B421" s="316"/>
      <c r="C421" s="317"/>
      <c r="D421" s="316"/>
      <c r="E421" s="317"/>
      <c r="F421" s="318"/>
      <c r="G421" s="318"/>
      <c r="H421" s="284" t="b">
        <f t="shared" si="12"/>
        <v>1</v>
      </c>
      <c r="I421" s="284" t="b">
        <f t="shared" si="13"/>
        <v>1</v>
      </c>
    </row>
    <row r="422" spans="1:9" x14ac:dyDescent="0.25">
      <c r="A422" s="67">
        <v>401</v>
      </c>
      <c r="B422" s="316"/>
      <c r="C422" s="317"/>
      <c r="D422" s="316"/>
      <c r="E422" s="317"/>
      <c r="F422" s="318"/>
      <c r="G422" s="318"/>
      <c r="H422" s="284" t="b">
        <f t="shared" si="12"/>
        <v>1</v>
      </c>
      <c r="I422" s="284" t="b">
        <f t="shared" si="13"/>
        <v>1</v>
      </c>
    </row>
    <row r="423" spans="1:9" x14ac:dyDescent="0.25">
      <c r="A423" s="67">
        <v>402</v>
      </c>
      <c r="B423" s="316"/>
      <c r="C423" s="317"/>
      <c r="D423" s="316"/>
      <c r="E423" s="317"/>
      <c r="F423" s="318"/>
      <c r="G423" s="318"/>
      <c r="H423" s="284" t="b">
        <f t="shared" si="12"/>
        <v>1</v>
      </c>
      <c r="I423" s="284" t="b">
        <f t="shared" si="13"/>
        <v>1</v>
      </c>
    </row>
    <row r="424" spans="1:9" x14ac:dyDescent="0.25">
      <c r="A424" s="67">
        <v>403</v>
      </c>
      <c r="B424" s="316"/>
      <c r="C424" s="317"/>
      <c r="D424" s="316"/>
      <c r="E424" s="317"/>
      <c r="F424" s="318"/>
      <c r="G424" s="318"/>
      <c r="H424" s="284" t="b">
        <f t="shared" si="12"/>
        <v>1</v>
      </c>
      <c r="I424" s="284" t="b">
        <f t="shared" si="13"/>
        <v>1</v>
      </c>
    </row>
    <row r="425" spans="1:9" x14ac:dyDescent="0.25">
      <c r="A425" s="67">
        <v>404</v>
      </c>
      <c r="B425" s="316"/>
      <c r="C425" s="317"/>
      <c r="D425" s="316"/>
      <c r="E425" s="317"/>
      <c r="F425" s="318"/>
      <c r="G425" s="318"/>
      <c r="H425" s="284" t="b">
        <f t="shared" si="12"/>
        <v>1</v>
      </c>
      <c r="I425" s="284" t="b">
        <f t="shared" si="13"/>
        <v>1</v>
      </c>
    </row>
    <row r="426" spans="1:9" x14ac:dyDescent="0.25">
      <c r="A426" s="67">
        <v>405</v>
      </c>
      <c r="B426" s="316"/>
      <c r="C426" s="317"/>
      <c r="D426" s="316"/>
      <c r="E426" s="317"/>
      <c r="F426" s="318"/>
      <c r="G426" s="318"/>
      <c r="H426" s="284" t="b">
        <f t="shared" si="12"/>
        <v>1</v>
      </c>
      <c r="I426" s="284" t="b">
        <f t="shared" si="13"/>
        <v>1</v>
      </c>
    </row>
    <row r="427" spans="1:9" x14ac:dyDescent="0.25">
      <c r="A427" s="67">
        <v>406</v>
      </c>
      <c r="B427" s="316"/>
      <c r="C427" s="317"/>
      <c r="D427" s="316"/>
      <c r="E427" s="317"/>
      <c r="F427" s="318"/>
      <c r="G427" s="318"/>
      <c r="H427" s="284" t="b">
        <f t="shared" si="12"/>
        <v>1</v>
      </c>
      <c r="I427" s="284" t="b">
        <f t="shared" si="13"/>
        <v>1</v>
      </c>
    </row>
    <row r="428" spans="1:9" x14ac:dyDescent="0.25">
      <c r="A428" s="67">
        <v>407</v>
      </c>
      <c r="B428" s="316"/>
      <c r="C428" s="317"/>
      <c r="D428" s="316"/>
      <c r="E428" s="317"/>
      <c r="F428" s="318"/>
      <c r="G428" s="318"/>
      <c r="H428" s="284" t="b">
        <f t="shared" si="12"/>
        <v>1</v>
      </c>
      <c r="I428" s="284" t="b">
        <f t="shared" si="13"/>
        <v>1</v>
      </c>
    </row>
    <row r="429" spans="1:9" x14ac:dyDescent="0.25">
      <c r="A429" s="67">
        <v>408</v>
      </c>
      <c r="B429" s="316"/>
      <c r="C429" s="317"/>
      <c r="D429" s="316"/>
      <c r="E429" s="317"/>
      <c r="F429" s="318"/>
      <c r="G429" s="318"/>
      <c r="H429" s="284" t="b">
        <f t="shared" si="12"/>
        <v>1</v>
      </c>
      <c r="I429" s="284" t="b">
        <f t="shared" si="13"/>
        <v>1</v>
      </c>
    </row>
    <row r="430" spans="1:9" x14ac:dyDescent="0.25">
      <c r="A430" s="67">
        <v>409</v>
      </c>
      <c r="B430" s="316"/>
      <c r="C430" s="317"/>
      <c r="D430" s="316"/>
      <c r="E430" s="317"/>
      <c r="F430" s="318"/>
      <c r="G430" s="318"/>
      <c r="H430" s="284" t="b">
        <f t="shared" si="12"/>
        <v>1</v>
      </c>
      <c r="I430" s="284" t="b">
        <f t="shared" si="13"/>
        <v>1</v>
      </c>
    </row>
    <row r="431" spans="1:9" x14ac:dyDescent="0.25">
      <c r="A431" s="67">
        <v>410</v>
      </c>
      <c r="B431" s="316"/>
      <c r="C431" s="317"/>
      <c r="D431" s="316"/>
      <c r="E431" s="317"/>
      <c r="F431" s="318"/>
      <c r="G431" s="318"/>
      <c r="H431" s="284" t="b">
        <f t="shared" si="12"/>
        <v>1</v>
      </c>
      <c r="I431" s="284" t="b">
        <f t="shared" si="13"/>
        <v>1</v>
      </c>
    </row>
    <row r="432" spans="1:9" x14ac:dyDescent="0.25">
      <c r="A432" s="67">
        <v>411</v>
      </c>
      <c r="B432" s="316"/>
      <c r="C432" s="317"/>
      <c r="D432" s="316"/>
      <c r="E432" s="317"/>
      <c r="F432" s="318"/>
      <c r="G432" s="318"/>
      <c r="H432" s="284" t="b">
        <f t="shared" si="12"/>
        <v>1</v>
      </c>
      <c r="I432" s="284" t="b">
        <f t="shared" si="13"/>
        <v>1</v>
      </c>
    </row>
    <row r="433" spans="1:9" x14ac:dyDescent="0.25">
      <c r="A433" s="67">
        <v>412</v>
      </c>
      <c r="B433" s="316"/>
      <c r="C433" s="317"/>
      <c r="D433" s="316"/>
      <c r="E433" s="317"/>
      <c r="F433" s="318"/>
      <c r="G433" s="318"/>
      <c r="H433" s="284" t="b">
        <f t="shared" si="12"/>
        <v>1</v>
      </c>
      <c r="I433" s="284" t="b">
        <f t="shared" si="13"/>
        <v>1</v>
      </c>
    </row>
    <row r="434" spans="1:9" x14ac:dyDescent="0.25">
      <c r="A434" s="67">
        <v>413</v>
      </c>
      <c r="B434" s="316"/>
      <c r="C434" s="317"/>
      <c r="D434" s="316"/>
      <c r="E434" s="317"/>
      <c r="F434" s="318"/>
      <c r="G434" s="318"/>
      <c r="H434" s="284" t="b">
        <f t="shared" si="12"/>
        <v>1</v>
      </c>
      <c r="I434" s="284" t="b">
        <f t="shared" si="13"/>
        <v>1</v>
      </c>
    </row>
    <row r="435" spans="1:9" x14ac:dyDescent="0.25">
      <c r="A435" s="67">
        <v>414</v>
      </c>
      <c r="B435" s="316"/>
      <c r="C435" s="317"/>
      <c r="D435" s="316"/>
      <c r="E435" s="317"/>
      <c r="F435" s="318"/>
      <c r="G435" s="318"/>
      <c r="H435" s="284" t="b">
        <f t="shared" si="12"/>
        <v>1</v>
      </c>
      <c r="I435" s="284" t="b">
        <f t="shared" si="13"/>
        <v>1</v>
      </c>
    </row>
    <row r="436" spans="1:9" x14ac:dyDescent="0.25">
      <c r="A436" s="67">
        <v>415</v>
      </c>
      <c r="B436" s="316"/>
      <c r="C436" s="317"/>
      <c r="D436" s="316"/>
      <c r="E436" s="317"/>
      <c r="F436" s="318"/>
      <c r="G436" s="318"/>
      <c r="H436" s="284" t="b">
        <f t="shared" si="12"/>
        <v>1</v>
      </c>
      <c r="I436" s="284" t="b">
        <f t="shared" si="13"/>
        <v>1</v>
      </c>
    </row>
    <row r="437" spans="1:9" x14ac:dyDescent="0.25">
      <c r="A437" s="67">
        <v>416</v>
      </c>
      <c r="B437" s="316"/>
      <c r="C437" s="317"/>
      <c r="D437" s="316"/>
      <c r="E437" s="317"/>
      <c r="F437" s="318"/>
      <c r="G437" s="318"/>
      <c r="H437" s="284" t="b">
        <f t="shared" si="12"/>
        <v>1</v>
      </c>
      <c r="I437" s="284" t="b">
        <f t="shared" si="13"/>
        <v>1</v>
      </c>
    </row>
    <row r="438" spans="1:9" x14ac:dyDescent="0.25">
      <c r="A438" s="67">
        <v>417</v>
      </c>
      <c r="B438" s="316"/>
      <c r="C438" s="317"/>
      <c r="D438" s="316"/>
      <c r="E438" s="317"/>
      <c r="F438" s="318"/>
      <c r="G438" s="318"/>
      <c r="H438" s="284" t="b">
        <f t="shared" si="12"/>
        <v>1</v>
      </c>
      <c r="I438" s="284" t="b">
        <f t="shared" si="13"/>
        <v>1</v>
      </c>
    </row>
    <row r="439" spans="1:9" x14ac:dyDescent="0.25">
      <c r="A439" s="67">
        <v>418</v>
      </c>
      <c r="B439" s="316"/>
      <c r="C439" s="317"/>
      <c r="D439" s="316"/>
      <c r="E439" s="317"/>
      <c r="F439" s="318"/>
      <c r="G439" s="318"/>
      <c r="H439" s="284" t="b">
        <f t="shared" si="12"/>
        <v>1</v>
      </c>
      <c r="I439" s="284" t="b">
        <f t="shared" si="13"/>
        <v>1</v>
      </c>
    </row>
    <row r="440" spans="1:9" x14ac:dyDescent="0.25">
      <c r="A440" s="67">
        <v>419</v>
      </c>
      <c r="B440" s="316"/>
      <c r="C440" s="317"/>
      <c r="D440" s="316"/>
      <c r="E440" s="317"/>
      <c r="F440" s="318"/>
      <c r="G440" s="318"/>
      <c r="H440" s="284" t="b">
        <f t="shared" si="12"/>
        <v>1</v>
      </c>
      <c r="I440" s="284" t="b">
        <f t="shared" si="13"/>
        <v>1</v>
      </c>
    </row>
    <row r="441" spans="1:9" x14ac:dyDescent="0.25">
      <c r="A441" s="67">
        <v>420</v>
      </c>
      <c r="B441" s="316"/>
      <c r="C441" s="317"/>
      <c r="D441" s="316"/>
      <c r="E441" s="317"/>
      <c r="F441" s="318"/>
      <c r="G441" s="318"/>
      <c r="H441" s="284" t="b">
        <f t="shared" si="12"/>
        <v>1</v>
      </c>
      <c r="I441" s="284" t="b">
        <f t="shared" si="13"/>
        <v>1</v>
      </c>
    </row>
    <row r="442" spans="1:9" x14ac:dyDescent="0.25">
      <c r="A442" s="67">
        <v>421</v>
      </c>
      <c r="B442" s="316"/>
      <c r="C442" s="317"/>
      <c r="D442" s="316"/>
      <c r="E442" s="317"/>
      <c r="F442" s="318"/>
      <c r="G442" s="318"/>
      <c r="H442" s="284" t="b">
        <f t="shared" si="12"/>
        <v>1</v>
      </c>
      <c r="I442" s="284" t="b">
        <f t="shared" si="13"/>
        <v>1</v>
      </c>
    </row>
    <row r="443" spans="1:9" x14ac:dyDescent="0.25">
      <c r="A443" s="67">
        <v>422</v>
      </c>
      <c r="B443" s="316"/>
      <c r="C443" s="317"/>
      <c r="D443" s="316"/>
      <c r="E443" s="317"/>
      <c r="F443" s="318"/>
      <c r="G443" s="318"/>
      <c r="H443" s="284" t="b">
        <f t="shared" si="12"/>
        <v>1</v>
      </c>
      <c r="I443" s="284" t="b">
        <f t="shared" si="13"/>
        <v>1</v>
      </c>
    </row>
    <row r="444" spans="1:9" x14ac:dyDescent="0.25">
      <c r="A444" s="67">
        <v>423</v>
      </c>
      <c r="B444" s="316"/>
      <c r="C444" s="317"/>
      <c r="D444" s="316"/>
      <c r="E444" s="317"/>
      <c r="F444" s="318"/>
      <c r="G444" s="318"/>
      <c r="H444" s="284" t="b">
        <f t="shared" si="12"/>
        <v>1</v>
      </c>
      <c r="I444" s="284" t="b">
        <f t="shared" si="13"/>
        <v>1</v>
      </c>
    </row>
    <row r="445" spans="1:9" x14ac:dyDescent="0.25">
      <c r="A445" s="67">
        <v>424</v>
      </c>
      <c r="B445" s="316"/>
      <c r="C445" s="317"/>
      <c r="D445" s="316"/>
      <c r="E445" s="317"/>
      <c r="F445" s="318"/>
      <c r="G445" s="318"/>
      <c r="H445" s="284" t="b">
        <f t="shared" si="12"/>
        <v>1</v>
      </c>
      <c r="I445" s="284" t="b">
        <f t="shared" si="13"/>
        <v>1</v>
      </c>
    </row>
    <row r="446" spans="1:9" x14ac:dyDescent="0.25">
      <c r="A446" s="67">
        <v>425</v>
      </c>
      <c r="B446" s="316"/>
      <c r="C446" s="317"/>
      <c r="D446" s="316"/>
      <c r="E446" s="317"/>
      <c r="F446" s="318"/>
      <c r="G446" s="318"/>
      <c r="H446" s="284" t="b">
        <f t="shared" si="12"/>
        <v>1</v>
      </c>
      <c r="I446" s="284" t="b">
        <f t="shared" si="13"/>
        <v>1</v>
      </c>
    </row>
    <row r="447" spans="1:9" x14ac:dyDescent="0.25">
      <c r="A447" s="67">
        <v>426</v>
      </c>
      <c r="B447" s="316"/>
      <c r="C447" s="317"/>
      <c r="D447" s="316"/>
      <c r="E447" s="317"/>
      <c r="F447" s="318"/>
      <c r="G447" s="318"/>
      <c r="H447" s="284" t="b">
        <f t="shared" si="12"/>
        <v>1</v>
      </c>
      <c r="I447" s="284" t="b">
        <f t="shared" si="13"/>
        <v>1</v>
      </c>
    </row>
    <row r="448" spans="1:9" x14ac:dyDescent="0.25">
      <c r="A448" s="67">
        <v>427</v>
      </c>
      <c r="B448" s="316"/>
      <c r="C448" s="317"/>
      <c r="D448" s="316"/>
      <c r="E448" s="317"/>
      <c r="F448" s="318"/>
      <c r="G448" s="318"/>
      <c r="H448" s="284" t="b">
        <f t="shared" si="12"/>
        <v>1</v>
      </c>
      <c r="I448" s="284" t="b">
        <f t="shared" si="13"/>
        <v>1</v>
      </c>
    </row>
    <row r="449" spans="1:9" x14ac:dyDescent="0.25">
      <c r="A449" s="67">
        <v>428</v>
      </c>
      <c r="B449" s="316"/>
      <c r="C449" s="317"/>
      <c r="D449" s="316"/>
      <c r="E449" s="317"/>
      <c r="F449" s="318"/>
      <c r="G449" s="318"/>
      <c r="H449" s="284" t="b">
        <f t="shared" si="12"/>
        <v>1</v>
      </c>
      <c r="I449" s="284" t="b">
        <f t="shared" si="13"/>
        <v>1</v>
      </c>
    </row>
    <row r="450" spans="1:9" x14ac:dyDescent="0.25">
      <c r="A450" s="67">
        <v>429</v>
      </c>
      <c r="B450" s="316"/>
      <c r="C450" s="317"/>
      <c r="D450" s="316"/>
      <c r="E450" s="317"/>
      <c r="F450" s="318"/>
      <c r="G450" s="318"/>
      <c r="H450" s="284" t="b">
        <f t="shared" si="12"/>
        <v>1</v>
      </c>
      <c r="I450" s="284" t="b">
        <f t="shared" si="13"/>
        <v>1</v>
      </c>
    </row>
    <row r="451" spans="1:9" x14ac:dyDescent="0.25">
      <c r="A451" s="67">
        <v>430</v>
      </c>
      <c r="B451" s="316"/>
      <c r="C451" s="317"/>
      <c r="D451" s="316"/>
      <c r="E451" s="317"/>
      <c r="F451" s="318"/>
      <c r="G451" s="318"/>
      <c r="H451" s="284" t="b">
        <f t="shared" si="12"/>
        <v>1</v>
      </c>
      <c r="I451" s="284" t="b">
        <f t="shared" si="13"/>
        <v>1</v>
      </c>
    </row>
    <row r="452" spans="1:9" x14ac:dyDescent="0.25">
      <c r="A452" s="67">
        <v>431</v>
      </c>
      <c r="B452" s="316"/>
      <c r="C452" s="317"/>
      <c r="D452" s="316"/>
      <c r="E452" s="317"/>
      <c r="F452" s="318"/>
      <c r="G452" s="318"/>
      <c r="H452" s="284" t="b">
        <f t="shared" si="12"/>
        <v>1</v>
      </c>
      <c r="I452" s="284" t="b">
        <f t="shared" si="13"/>
        <v>1</v>
      </c>
    </row>
    <row r="453" spans="1:9" x14ac:dyDescent="0.25">
      <c r="A453" s="67">
        <v>432</v>
      </c>
      <c r="B453" s="316"/>
      <c r="C453" s="317"/>
      <c r="D453" s="316"/>
      <c r="E453" s="317"/>
      <c r="F453" s="318"/>
      <c r="G453" s="318"/>
      <c r="H453" s="284" t="b">
        <f t="shared" si="12"/>
        <v>1</v>
      </c>
      <c r="I453" s="284" t="b">
        <f t="shared" si="13"/>
        <v>1</v>
      </c>
    </row>
    <row r="454" spans="1:9" x14ac:dyDescent="0.25">
      <c r="A454" s="67">
        <v>433</v>
      </c>
      <c r="B454" s="316"/>
      <c r="C454" s="317"/>
      <c r="D454" s="316"/>
      <c r="E454" s="317"/>
      <c r="F454" s="318"/>
      <c r="G454" s="318"/>
      <c r="H454" s="284" t="b">
        <f t="shared" si="12"/>
        <v>1</v>
      </c>
      <c r="I454" s="284" t="b">
        <f t="shared" si="13"/>
        <v>1</v>
      </c>
    </row>
    <row r="455" spans="1:9" x14ac:dyDescent="0.25">
      <c r="A455" s="67">
        <v>434</v>
      </c>
      <c r="B455" s="316"/>
      <c r="C455" s="317"/>
      <c r="D455" s="316"/>
      <c r="E455" s="317"/>
      <c r="F455" s="318"/>
      <c r="G455" s="318"/>
      <c r="H455" s="284" t="b">
        <f t="shared" si="12"/>
        <v>1</v>
      </c>
      <c r="I455" s="284" t="b">
        <f t="shared" si="13"/>
        <v>1</v>
      </c>
    </row>
    <row r="456" spans="1:9" x14ac:dyDescent="0.25">
      <c r="A456" s="67">
        <v>435</v>
      </c>
      <c r="B456" s="316"/>
      <c r="C456" s="317"/>
      <c r="D456" s="316"/>
      <c r="E456" s="317"/>
      <c r="F456" s="318"/>
      <c r="G456" s="318"/>
      <c r="H456" s="284" t="b">
        <f t="shared" si="12"/>
        <v>1</v>
      </c>
      <c r="I456" s="284" t="b">
        <f t="shared" si="13"/>
        <v>1</v>
      </c>
    </row>
    <row r="457" spans="1:9" x14ac:dyDescent="0.25">
      <c r="A457" s="67">
        <v>436</v>
      </c>
      <c r="B457" s="316"/>
      <c r="C457" s="317"/>
      <c r="D457" s="316"/>
      <c r="E457" s="317"/>
      <c r="F457" s="318"/>
      <c r="G457" s="318"/>
      <c r="H457" s="284" t="b">
        <f t="shared" si="12"/>
        <v>1</v>
      </c>
      <c r="I457" s="284" t="b">
        <f t="shared" si="13"/>
        <v>1</v>
      </c>
    </row>
    <row r="458" spans="1:9" x14ac:dyDescent="0.25">
      <c r="A458" s="67">
        <v>437</v>
      </c>
      <c r="B458" s="316"/>
      <c r="C458" s="317"/>
      <c r="D458" s="316"/>
      <c r="E458" s="317"/>
      <c r="F458" s="318"/>
      <c r="G458" s="318"/>
      <c r="H458" s="284" t="b">
        <f t="shared" si="12"/>
        <v>1</v>
      </c>
      <c r="I458" s="284" t="b">
        <f t="shared" si="13"/>
        <v>1</v>
      </c>
    </row>
    <row r="459" spans="1:9" x14ac:dyDescent="0.25">
      <c r="A459" s="67">
        <v>438</v>
      </c>
      <c r="B459" s="316"/>
      <c r="C459" s="317"/>
      <c r="D459" s="316"/>
      <c r="E459" s="317"/>
      <c r="F459" s="318"/>
      <c r="G459" s="318"/>
      <c r="H459" s="284" t="b">
        <f t="shared" si="12"/>
        <v>1</v>
      </c>
      <c r="I459" s="284" t="b">
        <f t="shared" si="13"/>
        <v>1</v>
      </c>
    </row>
    <row r="460" spans="1:9" x14ac:dyDescent="0.25">
      <c r="A460" s="67">
        <v>439</v>
      </c>
      <c r="B460" s="316"/>
      <c r="C460" s="317"/>
      <c r="D460" s="316"/>
      <c r="E460" s="317"/>
      <c r="F460" s="318"/>
      <c r="G460" s="318"/>
      <c r="H460" s="284" t="b">
        <f t="shared" si="12"/>
        <v>1</v>
      </c>
      <c r="I460" s="284" t="b">
        <f t="shared" si="13"/>
        <v>1</v>
      </c>
    </row>
    <row r="461" spans="1:9" x14ac:dyDescent="0.25">
      <c r="A461" s="67">
        <v>440</v>
      </c>
      <c r="B461" s="316"/>
      <c r="C461" s="317"/>
      <c r="D461" s="316"/>
      <c r="E461" s="317"/>
      <c r="F461" s="318"/>
      <c r="G461" s="318"/>
      <c r="H461" s="284" t="b">
        <f t="shared" si="12"/>
        <v>1</v>
      </c>
      <c r="I461" s="284" t="b">
        <f t="shared" si="13"/>
        <v>1</v>
      </c>
    </row>
    <row r="462" spans="1:9" x14ac:dyDescent="0.25">
      <c r="A462" s="67">
        <v>441</v>
      </c>
      <c r="B462" s="316"/>
      <c r="C462" s="317"/>
      <c r="D462" s="316"/>
      <c r="E462" s="317"/>
      <c r="F462" s="318"/>
      <c r="G462" s="318"/>
      <c r="H462" s="284" t="b">
        <f t="shared" si="12"/>
        <v>1</v>
      </c>
      <c r="I462" s="284" t="b">
        <f t="shared" si="13"/>
        <v>1</v>
      </c>
    </row>
    <row r="463" spans="1:9" x14ac:dyDescent="0.25">
      <c r="A463" s="67">
        <v>442</v>
      </c>
      <c r="B463" s="316"/>
      <c r="C463" s="317"/>
      <c r="D463" s="316"/>
      <c r="E463" s="317"/>
      <c r="F463" s="318"/>
      <c r="G463" s="318"/>
      <c r="H463" s="284" t="b">
        <f t="shared" si="12"/>
        <v>1</v>
      </c>
      <c r="I463" s="284" t="b">
        <f t="shared" si="13"/>
        <v>1</v>
      </c>
    </row>
    <row r="464" spans="1:9" x14ac:dyDescent="0.25">
      <c r="A464" s="67">
        <v>443</v>
      </c>
      <c r="B464" s="316"/>
      <c r="C464" s="317"/>
      <c r="D464" s="316"/>
      <c r="E464" s="317"/>
      <c r="F464" s="318"/>
      <c r="G464" s="318"/>
      <c r="H464" s="284" t="b">
        <f t="shared" si="12"/>
        <v>1</v>
      </c>
      <c r="I464" s="284" t="b">
        <f t="shared" si="13"/>
        <v>1</v>
      </c>
    </row>
    <row r="465" spans="1:9" x14ac:dyDescent="0.25">
      <c r="A465" s="67">
        <v>444</v>
      </c>
      <c r="B465" s="316"/>
      <c r="C465" s="317"/>
      <c r="D465" s="316"/>
      <c r="E465" s="317"/>
      <c r="F465" s="318"/>
      <c r="G465" s="318"/>
      <c r="H465" s="284" t="b">
        <f t="shared" si="12"/>
        <v>1</v>
      </c>
      <c r="I465" s="284" t="b">
        <f t="shared" si="13"/>
        <v>1</v>
      </c>
    </row>
    <row r="466" spans="1:9" x14ac:dyDescent="0.25">
      <c r="A466" s="67">
        <v>445</v>
      </c>
      <c r="B466" s="316"/>
      <c r="C466" s="317"/>
      <c r="D466" s="316"/>
      <c r="E466" s="317"/>
      <c r="F466" s="318"/>
      <c r="G466" s="318"/>
      <c r="H466" s="284" t="b">
        <f t="shared" si="12"/>
        <v>1</v>
      </c>
      <c r="I466" s="284" t="b">
        <f t="shared" si="13"/>
        <v>1</v>
      </c>
    </row>
    <row r="467" spans="1:9" x14ac:dyDescent="0.25">
      <c r="A467" s="67">
        <v>446</v>
      </c>
      <c r="B467" s="316"/>
      <c r="C467" s="317"/>
      <c r="D467" s="316"/>
      <c r="E467" s="317"/>
      <c r="F467" s="318"/>
      <c r="G467" s="318"/>
      <c r="H467" s="284" t="b">
        <f t="shared" si="12"/>
        <v>1</v>
      </c>
      <c r="I467" s="284" t="b">
        <f t="shared" si="13"/>
        <v>1</v>
      </c>
    </row>
    <row r="468" spans="1:9" x14ac:dyDescent="0.25">
      <c r="A468" s="67">
        <v>447</v>
      </c>
      <c r="B468" s="316"/>
      <c r="C468" s="317"/>
      <c r="D468" s="316"/>
      <c r="E468" s="317"/>
      <c r="F468" s="318"/>
      <c r="G468" s="318"/>
      <c r="H468" s="284" t="b">
        <f t="shared" si="12"/>
        <v>1</v>
      </c>
      <c r="I468" s="284" t="b">
        <f t="shared" si="13"/>
        <v>1</v>
      </c>
    </row>
    <row r="469" spans="1:9" x14ac:dyDescent="0.25">
      <c r="A469" s="67">
        <v>448</v>
      </c>
      <c r="B469" s="316"/>
      <c r="C469" s="317"/>
      <c r="D469" s="316"/>
      <c r="E469" s="317"/>
      <c r="F469" s="318"/>
      <c r="G469" s="318"/>
      <c r="H469" s="284" t="b">
        <f t="shared" si="12"/>
        <v>1</v>
      </c>
      <c r="I469" s="284" t="b">
        <f t="shared" si="13"/>
        <v>1</v>
      </c>
    </row>
    <row r="470" spans="1:9" x14ac:dyDescent="0.25">
      <c r="A470" s="67">
        <v>449</v>
      </c>
      <c r="B470" s="316"/>
      <c r="C470" s="317"/>
      <c r="D470" s="316"/>
      <c r="E470" s="317"/>
      <c r="F470" s="318"/>
      <c r="G470" s="318"/>
      <c r="H470" s="284" t="b">
        <f t="shared" si="12"/>
        <v>1</v>
      </c>
      <c r="I470" s="284" t="b">
        <f t="shared" si="13"/>
        <v>1</v>
      </c>
    </row>
    <row r="471" spans="1:9" x14ac:dyDescent="0.25">
      <c r="A471" s="67">
        <v>450</v>
      </c>
      <c r="B471" s="316"/>
      <c r="C471" s="317"/>
      <c r="D471" s="316"/>
      <c r="E471" s="317"/>
      <c r="F471" s="318"/>
      <c r="G471" s="318"/>
      <c r="H471" s="284" t="b">
        <f t="shared" si="12"/>
        <v>1</v>
      </c>
      <c r="I471" s="284" t="b">
        <f t="shared" si="13"/>
        <v>1</v>
      </c>
    </row>
    <row r="472" spans="1:9" x14ac:dyDescent="0.25">
      <c r="A472" s="67">
        <v>451</v>
      </c>
      <c r="B472" s="316"/>
      <c r="C472" s="317"/>
      <c r="D472" s="316"/>
      <c r="E472" s="317"/>
      <c r="F472" s="318"/>
      <c r="G472" s="318"/>
      <c r="H472" s="284" t="b">
        <f t="shared" ref="H472:H535" si="14">IF(ISBLANK(B472),TRUE,IF(OR(ISBLANK(C472),ISBLANK(D472),ISBLANK(E472),ISBLANK(F472),ISBLANK(G472)),FALSE,TRUE))</f>
        <v>1</v>
      </c>
      <c r="I472" s="284" t="b">
        <f t="shared" ref="I472:I535" si="15">IF(OR(AND(B472="N/A",D472="N/A",C472=0,E472=0),AND(ISBLANK(B472),ISBLANK(D472),ISBLANK(C472),ISBLANK(E472)),AND(AND(B472&lt;&gt;"N/A",NOT(ISBLANK(B472))),AND(D472&lt;&gt;"N/A",NOT(ISBLANK(D472))),C472&lt;&gt;0,E472&lt;&gt;0)),TRUE,FALSE)</f>
        <v>1</v>
      </c>
    </row>
    <row r="473" spans="1:9" x14ac:dyDescent="0.25">
      <c r="A473" s="67">
        <v>452</v>
      </c>
      <c r="B473" s="316"/>
      <c r="C473" s="317"/>
      <c r="D473" s="316"/>
      <c r="E473" s="317"/>
      <c r="F473" s="318"/>
      <c r="G473" s="318"/>
      <c r="H473" s="284" t="b">
        <f t="shared" si="14"/>
        <v>1</v>
      </c>
      <c r="I473" s="284" t="b">
        <f t="shared" si="15"/>
        <v>1</v>
      </c>
    </row>
    <row r="474" spans="1:9" x14ac:dyDescent="0.25">
      <c r="A474" s="67">
        <v>453</v>
      </c>
      <c r="B474" s="316"/>
      <c r="C474" s="317"/>
      <c r="D474" s="316"/>
      <c r="E474" s="317"/>
      <c r="F474" s="318"/>
      <c r="G474" s="318"/>
      <c r="H474" s="284" t="b">
        <f t="shared" si="14"/>
        <v>1</v>
      </c>
      <c r="I474" s="284" t="b">
        <f t="shared" si="15"/>
        <v>1</v>
      </c>
    </row>
    <row r="475" spans="1:9" x14ac:dyDescent="0.25">
      <c r="A475" s="67">
        <v>454</v>
      </c>
      <c r="B475" s="316"/>
      <c r="C475" s="317"/>
      <c r="D475" s="316"/>
      <c r="E475" s="317"/>
      <c r="F475" s="318"/>
      <c r="G475" s="318"/>
      <c r="H475" s="284" t="b">
        <f t="shared" si="14"/>
        <v>1</v>
      </c>
      <c r="I475" s="284" t="b">
        <f t="shared" si="15"/>
        <v>1</v>
      </c>
    </row>
    <row r="476" spans="1:9" x14ac:dyDescent="0.25">
      <c r="A476" s="67">
        <v>455</v>
      </c>
      <c r="B476" s="316"/>
      <c r="C476" s="317"/>
      <c r="D476" s="316"/>
      <c r="E476" s="317"/>
      <c r="F476" s="318"/>
      <c r="G476" s="318"/>
      <c r="H476" s="284" t="b">
        <f t="shared" si="14"/>
        <v>1</v>
      </c>
      <c r="I476" s="284" t="b">
        <f t="shared" si="15"/>
        <v>1</v>
      </c>
    </row>
    <row r="477" spans="1:9" x14ac:dyDescent="0.25">
      <c r="A477" s="67">
        <v>456</v>
      </c>
      <c r="B477" s="316"/>
      <c r="C477" s="317"/>
      <c r="D477" s="316"/>
      <c r="E477" s="317"/>
      <c r="F477" s="318"/>
      <c r="G477" s="318"/>
      <c r="H477" s="284" t="b">
        <f t="shared" si="14"/>
        <v>1</v>
      </c>
      <c r="I477" s="284" t="b">
        <f t="shared" si="15"/>
        <v>1</v>
      </c>
    </row>
    <row r="478" spans="1:9" x14ac:dyDescent="0.25">
      <c r="A478" s="67">
        <v>457</v>
      </c>
      <c r="B478" s="316"/>
      <c r="C478" s="317"/>
      <c r="D478" s="316"/>
      <c r="E478" s="317"/>
      <c r="F478" s="318"/>
      <c r="G478" s="318"/>
      <c r="H478" s="284" t="b">
        <f t="shared" si="14"/>
        <v>1</v>
      </c>
      <c r="I478" s="284" t="b">
        <f t="shared" si="15"/>
        <v>1</v>
      </c>
    </row>
    <row r="479" spans="1:9" x14ac:dyDescent="0.25">
      <c r="A479" s="67">
        <v>458</v>
      </c>
      <c r="B479" s="316"/>
      <c r="C479" s="317"/>
      <c r="D479" s="316"/>
      <c r="E479" s="317"/>
      <c r="F479" s="318"/>
      <c r="G479" s="318"/>
      <c r="H479" s="284" t="b">
        <f t="shared" si="14"/>
        <v>1</v>
      </c>
      <c r="I479" s="284" t="b">
        <f t="shared" si="15"/>
        <v>1</v>
      </c>
    </row>
    <row r="480" spans="1:9" x14ac:dyDescent="0.25">
      <c r="A480" s="67">
        <v>459</v>
      </c>
      <c r="B480" s="316"/>
      <c r="C480" s="317"/>
      <c r="D480" s="316"/>
      <c r="E480" s="317"/>
      <c r="F480" s="318"/>
      <c r="G480" s="318"/>
      <c r="H480" s="284" t="b">
        <f t="shared" si="14"/>
        <v>1</v>
      </c>
      <c r="I480" s="284" t="b">
        <f t="shared" si="15"/>
        <v>1</v>
      </c>
    </row>
    <row r="481" spans="1:9" x14ac:dyDescent="0.25">
      <c r="A481" s="67">
        <v>460</v>
      </c>
      <c r="B481" s="316"/>
      <c r="C481" s="317"/>
      <c r="D481" s="316"/>
      <c r="E481" s="317"/>
      <c r="F481" s="318"/>
      <c r="G481" s="318"/>
      <c r="H481" s="284" t="b">
        <f t="shared" si="14"/>
        <v>1</v>
      </c>
      <c r="I481" s="284" t="b">
        <f t="shared" si="15"/>
        <v>1</v>
      </c>
    </row>
    <row r="482" spans="1:9" x14ac:dyDescent="0.25">
      <c r="A482" s="67">
        <v>461</v>
      </c>
      <c r="B482" s="316"/>
      <c r="C482" s="317"/>
      <c r="D482" s="316"/>
      <c r="E482" s="317"/>
      <c r="F482" s="318"/>
      <c r="G482" s="318"/>
      <c r="H482" s="284" t="b">
        <f t="shared" si="14"/>
        <v>1</v>
      </c>
      <c r="I482" s="284" t="b">
        <f t="shared" si="15"/>
        <v>1</v>
      </c>
    </row>
    <row r="483" spans="1:9" x14ac:dyDescent="0.25">
      <c r="A483" s="67">
        <v>462</v>
      </c>
      <c r="B483" s="316"/>
      <c r="C483" s="317"/>
      <c r="D483" s="316"/>
      <c r="E483" s="317"/>
      <c r="F483" s="318"/>
      <c r="G483" s="318"/>
      <c r="H483" s="284" t="b">
        <f t="shared" si="14"/>
        <v>1</v>
      </c>
      <c r="I483" s="284" t="b">
        <f t="shared" si="15"/>
        <v>1</v>
      </c>
    </row>
    <row r="484" spans="1:9" x14ac:dyDescent="0.25">
      <c r="A484" s="67">
        <v>463</v>
      </c>
      <c r="B484" s="316"/>
      <c r="C484" s="317"/>
      <c r="D484" s="316"/>
      <c r="E484" s="317"/>
      <c r="F484" s="318"/>
      <c r="G484" s="318"/>
      <c r="H484" s="284" t="b">
        <f t="shared" si="14"/>
        <v>1</v>
      </c>
      <c r="I484" s="284" t="b">
        <f t="shared" si="15"/>
        <v>1</v>
      </c>
    </row>
    <row r="485" spans="1:9" x14ac:dyDescent="0.25">
      <c r="A485" s="67">
        <v>464</v>
      </c>
      <c r="B485" s="316"/>
      <c r="C485" s="317"/>
      <c r="D485" s="316"/>
      <c r="E485" s="317"/>
      <c r="F485" s="318"/>
      <c r="G485" s="318"/>
      <c r="H485" s="284" t="b">
        <f t="shared" si="14"/>
        <v>1</v>
      </c>
      <c r="I485" s="284" t="b">
        <f t="shared" si="15"/>
        <v>1</v>
      </c>
    </row>
    <row r="486" spans="1:9" x14ac:dyDescent="0.25">
      <c r="A486" s="67">
        <v>465</v>
      </c>
      <c r="B486" s="316"/>
      <c r="C486" s="317"/>
      <c r="D486" s="316"/>
      <c r="E486" s="317"/>
      <c r="F486" s="318"/>
      <c r="G486" s="318"/>
      <c r="H486" s="284" t="b">
        <f t="shared" si="14"/>
        <v>1</v>
      </c>
      <c r="I486" s="284" t="b">
        <f t="shared" si="15"/>
        <v>1</v>
      </c>
    </row>
    <row r="487" spans="1:9" x14ac:dyDescent="0.25">
      <c r="A487" s="67">
        <v>466</v>
      </c>
      <c r="B487" s="316"/>
      <c r="C487" s="317"/>
      <c r="D487" s="316"/>
      <c r="E487" s="317"/>
      <c r="F487" s="318"/>
      <c r="G487" s="318"/>
      <c r="H487" s="284" t="b">
        <f t="shared" si="14"/>
        <v>1</v>
      </c>
      <c r="I487" s="284" t="b">
        <f t="shared" si="15"/>
        <v>1</v>
      </c>
    </row>
    <row r="488" spans="1:9" x14ac:dyDescent="0.25">
      <c r="A488" s="67">
        <v>467</v>
      </c>
      <c r="B488" s="316"/>
      <c r="C488" s="317"/>
      <c r="D488" s="316"/>
      <c r="E488" s="317"/>
      <c r="F488" s="318"/>
      <c r="G488" s="318"/>
      <c r="H488" s="284" t="b">
        <f t="shared" si="14"/>
        <v>1</v>
      </c>
      <c r="I488" s="284" t="b">
        <f t="shared" si="15"/>
        <v>1</v>
      </c>
    </row>
    <row r="489" spans="1:9" x14ac:dyDescent="0.25">
      <c r="A489" s="67">
        <v>468</v>
      </c>
      <c r="B489" s="316"/>
      <c r="C489" s="317"/>
      <c r="D489" s="316"/>
      <c r="E489" s="317"/>
      <c r="F489" s="318"/>
      <c r="G489" s="318"/>
      <c r="H489" s="284" t="b">
        <f t="shared" si="14"/>
        <v>1</v>
      </c>
      <c r="I489" s="284" t="b">
        <f t="shared" si="15"/>
        <v>1</v>
      </c>
    </row>
    <row r="490" spans="1:9" x14ac:dyDescent="0.25">
      <c r="A490" s="67">
        <v>469</v>
      </c>
      <c r="B490" s="316"/>
      <c r="C490" s="317"/>
      <c r="D490" s="316"/>
      <c r="E490" s="317"/>
      <c r="F490" s="318"/>
      <c r="G490" s="318"/>
      <c r="H490" s="284" t="b">
        <f t="shared" si="14"/>
        <v>1</v>
      </c>
      <c r="I490" s="284" t="b">
        <f t="shared" si="15"/>
        <v>1</v>
      </c>
    </row>
    <row r="491" spans="1:9" x14ac:dyDescent="0.25">
      <c r="A491" s="67">
        <v>470</v>
      </c>
      <c r="B491" s="316"/>
      <c r="C491" s="317"/>
      <c r="D491" s="316"/>
      <c r="E491" s="317"/>
      <c r="F491" s="318"/>
      <c r="G491" s="318"/>
      <c r="H491" s="284" t="b">
        <f t="shared" si="14"/>
        <v>1</v>
      </c>
      <c r="I491" s="284" t="b">
        <f t="shared" si="15"/>
        <v>1</v>
      </c>
    </row>
    <row r="492" spans="1:9" x14ac:dyDescent="0.25">
      <c r="A492" s="67">
        <v>471</v>
      </c>
      <c r="B492" s="316"/>
      <c r="C492" s="317"/>
      <c r="D492" s="316"/>
      <c r="E492" s="317"/>
      <c r="F492" s="318"/>
      <c r="G492" s="318"/>
      <c r="H492" s="284" t="b">
        <f t="shared" si="14"/>
        <v>1</v>
      </c>
      <c r="I492" s="284" t="b">
        <f t="shared" si="15"/>
        <v>1</v>
      </c>
    </row>
    <row r="493" spans="1:9" x14ac:dyDescent="0.25">
      <c r="A493" s="67">
        <v>472</v>
      </c>
      <c r="B493" s="316"/>
      <c r="C493" s="317"/>
      <c r="D493" s="316"/>
      <c r="E493" s="317"/>
      <c r="F493" s="318"/>
      <c r="G493" s="318"/>
      <c r="H493" s="284" t="b">
        <f t="shared" si="14"/>
        <v>1</v>
      </c>
      <c r="I493" s="284" t="b">
        <f t="shared" si="15"/>
        <v>1</v>
      </c>
    </row>
    <row r="494" spans="1:9" x14ac:dyDescent="0.25">
      <c r="A494" s="67">
        <v>473</v>
      </c>
      <c r="B494" s="316"/>
      <c r="C494" s="317"/>
      <c r="D494" s="316"/>
      <c r="E494" s="317"/>
      <c r="F494" s="318"/>
      <c r="G494" s="318"/>
      <c r="H494" s="284" t="b">
        <f t="shared" si="14"/>
        <v>1</v>
      </c>
      <c r="I494" s="284" t="b">
        <f t="shared" si="15"/>
        <v>1</v>
      </c>
    </row>
    <row r="495" spans="1:9" x14ac:dyDescent="0.25">
      <c r="A495" s="67">
        <v>474</v>
      </c>
      <c r="B495" s="316"/>
      <c r="C495" s="317"/>
      <c r="D495" s="316"/>
      <c r="E495" s="317"/>
      <c r="F495" s="318"/>
      <c r="G495" s="318"/>
      <c r="H495" s="284" t="b">
        <f t="shared" si="14"/>
        <v>1</v>
      </c>
      <c r="I495" s="284" t="b">
        <f t="shared" si="15"/>
        <v>1</v>
      </c>
    </row>
    <row r="496" spans="1:9" x14ac:dyDescent="0.25">
      <c r="A496" s="67">
        <v>475</v>
      </c>
      <c r="B496" s="316"/>
      <c r="C496" s="317"/>
      <c r="D496" s="316"/>
      <c r="E496" s="317"/>
      <c r="F496" s="318"/>
      <c r="G496" s="318"/>
      <c r="H496" s="284" t="b">
        <f t="shared" si="14"/>
        <v>1</v>
      </c>
      <c r="I496" s="284" t="b">
        <f t="shared" si="15"/>
        <v>1</v>
      </c>
    </row>
    <row r="497" spans="1:9" x14ac:dyDescent="0.25">
      <c r="A497" s="67">
        <v>476</v>
      </c>
      <c r="B497" s="316"/>
      <c r="C497" s="317"/>
      <c r="D497" s="316"/>
      <c r="E497" s="317"/>
      <c r="F497" s="318"/>
      <c r="G497" s="318"/>
      <c r="H497" s="284" t="b">
        <f t="shared" si="14"/>
        <v>1</v>
      </c>
      <c r="I497" s="284" t="b">
        <f t="shared" si="15"/>
        <v>1</v>
      </c>
    </row>
    <row r="498" spans="1:9" x14ac:dyDescent="0.25">
      <c r="A498" s="67">
        <v>477</v>
      </c>
      <c r="B498" s="316"/>
      <c r="C498" s="317"/>
      <c r="D498" s="316"/>
      <c r="E498" s="317"/>
      <c r="F498" s="318"/>
      <c r="G498" s="318"/>
      <c r="H498" s="284" t="b">
        <f t="shared" si="14"/>
        <v>1</v>
      </c>
      <c r="I498" s="284" t="b">
        <f t="shared" si="15"/>
        <v>1</v>
      </c>
    </row>
    <row r="499" spans="1:9" x14ac:dyDescent="0.25">
      <c r="A499" s="67">
        <v>478</v>
      </c>
      <c r="B499" s="316"/>
      <c r="C499" s="317"/>
      <c r="D499" s="316"/>
      <c r="E499" s="317"/>
      <c r="F499" s="318"/>
      <c r="G499" s="318"/>
      <c r="H499" s="284" t="b">
        <f t="shared" si="14"/>
        <v>1</v>
      </c>
      <c r="I499" s="284" t="b">
        <f t="shared" si="15"/>
        <v>1</v>
      </c>
    </row>
    <row r="500" spans="1:9" x14ac:dyDescent="0.25">
      <c r="A500" s="67">
        <v>479</v>
      </c>
      <c r="B500" s="316"/>
      <c r="C500" s="317"/>
      <c r="D500" s="316"/>
      <c r="E500" s="317"/>
      <c r="F500" s="318"/>
      <c r="G500" s="318"/>
      <c r="H500" s="284" t="b">
        <f t="shared" si="14"/>
        <v>1</v>
      </c>
      <c r="I500" s="284" t="b">
        <f t="shared" si="15"/>
        <v>1</v>
      </c>
    </row>
    <row r="501" spans="1:9" x14ac:dyDescent="0.25">
      <c r="A501" s="67">
        <v>480</v>
      </c>
      <c r="B501" s="316"/>
      <c r="C501" s="317"/>
      <c r="D501" s="316"/>
      <c r="E501" s="317"/>
      <c r="F501" s="318"/>
      <c r="G501" s="318"/>
      <c r="H501" s="284" t="b">
        <f t="shared" si="14"/>
        <v>1</v>
      </c>
      <c r="I501" s="284" t="b">
        <f t="shared" si="15"/>
        <v>1</v>
      </c>
    </row>
    <row r="502" spans="1:9" x14ac:dyDescent="0.25">
      <c r="A502" s="67">
        <v>481</v>
      </c>
      <c r="B502" s="316"/>
      <c r="C502" s="317"/>
      <c r="D502" s="316"/>
      <c r="E502" s="317"/>
      <c r="F502" s="318"/>
      <c r="G502" s="318"/>
      <c r="H502" s="284" t="b">
        <f t="shared" si="14"/>
        <v>1</v>
      </c>
      <c r="I502" s="284" t="b">
        <f t="shared" si="15"/>
        <v>1</v>
      </c>
    </row>
    <row r="503" spans="1:9" x14ac:dyDescent="0.25">
      <c r="A503" s="67">
        <v>482</v>
      </c>
      <c r="B503" s="316"/>
      <c r="C503" s="317"/>
      <c r="D503" s="316"/>
      <c r="E503" s="317"/>
      <c r="F503" s="318"/>
      <c r="G503" s="318"/>
      <c r="H503" s="284" t="b">
        <f t="shared" si="14"/>
        <v>1</v>
      </c>
      <c r="I503" s="284" t="b">
        <f t="shared" si="15"/>
        <v>1</v>
      </c>
    </row>
    <row r="504" spans="1:9" x14ac:dyDescent="0.25">
      <c r="A504" s="67">
        <v>483</v>
      </c>
      <c r="B504" s="316"/>
      <c r="C504" s="317"/>
      <c r="D504" s="316"/>
      <c r="E504" s="317"/>
      <c r="F504" s="318"/>
      <c r="G504" s="318"/>
      <c r="H504" s="284" t="b">
        <f t="shared" si="14"/>
        <v>1</v>
      </c>
      <c r="I504" s="284" t="b">
        <f t="shared" si="15"/>
        <v>1</v>
      </c>
    </row>
    <row r="505" spans="1:9" x14ac:dyDescent="0.25">
      <c r="A505" s="67">
        <v>484</v>
      </c>
      <c r="B505" s="316"/>
      <c r="C505" s="317"/>
      <c r="D505" s="316"/>
      <c r="E505" s="317"/>
      <c r="F505" s="318"/>
      <c r="G505" s="318"/>
      <c r="H505" s="284" t="b">
        <f t="shared" si="14"/>
        <v>1</v>
      </c>
      <c r="I505" s="284" t="b">
        <f t="shared" si="15"/>
        <v>1</v>
      </c>
    </row>
    <row r="506" spans="1:9" x14ac:dyDescent="0.25">
      <c r="A506" s="67">
        <v>485</v>
      </c>
      <c r="B506" s="316"/>
      <c r="C506" s="317"/>
      <c r="D506" s="316"/>
      <c r="E506" s="317"/>
      <c r="F506" s="318"/>
      <c r="G506" s="318"/>
      <c r="H506" s="284" t="b">
        <f t="shared" si="14"/>
        <v>1</v>
      </c>
      <c r="I506" s="284" t="b">
        <f t="shared" si="15"/>
        <v>1</v>
      </c>
    </row>
    <row r="507" spans="1:9" x14ac:dyDescent="0.25">
      <c r="A507" s="67">
        <v>486</v>
      </c>
      <c r="B507" s="316"/>
      <c r="C507" s="317"/>
      <c r="D507" s="316"/>
      <c r="E507" s="317"/>
      <c r="F507" s="318"/>
      <c r="G507" s="318"/>
      <c r="H507" s="284" t="b">
        <f t="shared" si="14"/>
        <v>1</v>
      </c>
      <c r="I507" s="284" t="b">
        <f t="shared" si="15"/>
        <v>1</v>
      </c>
    </row>
    <row r="508" spans="1:9" x14ac:dyDescent="0.25">
      <c r="A508" s="67">
        <v>487</v>
      </c>
      <c r="B508" s="316"/>
      <c r="C508" s="317"/>
      <c r="D508" s="316"/>
      <c r="E508" s="317"/>
      <c r="F508" s="318"/>
      <c r="G508" s="318"/>
      <c r="H508" s="284" t="b">
        <f t="shared" si="14"/>
        <v>1</v>
      </c>
      <c r="I508" s="284" t="b">
        <f t="shared" si="15"/>
        <v>1</v>
      </c>
    </row>
    <row r="509" spans="1:9" x14ac:dyDescent="0.25">
      <c r="A509" s="67">
        <v>488</v>
      </c>
      <c r="B509" s="316"/>
      <c r="C509" s="317"/>
      <c r="D509" s="316"/>
      <c r="E509" s="317"/>
      <c r="F509" s="318"/>
      <c r="G509" s="318"/>
      <c r="H509" s="284" t="b">
        <f t="shared" si="14"/>
        <v>1</v>
      </c>
      <c r="I509" s="284" t="b">
        <f t="shared" si="15"/>
        <v>1</v>
      </c>
    </row>
    <row r="510" spans="1:9" x14ac:dyDescent="0.25">
      <c r="A510" s="67">
        <v>489</v>
      </c>
      <c r="B510" s="316"/>
      <c r="C510" s="317"/>
      <c r="D510" s="316"/>
      <c r="E510" s="317"/>
      <c r="F510" s="318"/>
      <c r="G510" s="318"/>
      <c r="H510" s="284" t="b">
        <f t="shared" si="14"/>
        <v>1</v>
      </c>
      <c r="I510" s="284" t="b">
        <f t="shared" si="15"/>
        <v>1</v>
      </c>
    </row>
    <row r="511" spans="1:9" x14ac:dyDescent="0.25">
      <c r="A511" s="67">
        <v>490</v>
      </c>
      <c r="B511" s="316"/>
      <c r="C511" s="317"/>
      <c r="D511" s="316"/>
      <c r="E511" s="317"/>
      <c r="F511" s="318"/>
      <c r="G511" s="318"/>
      <c r="H511" s="284" t="b">
        <f t="shared" si="14"/>
        <v>1</v>
      </c>
      <c r="I511" s="284" t="b">
        <f t="shared" si="15"/>
        <v>1</v>
      </c>
    </row>
    <row r="512" spans="1:9" x14ac:dyDescent="0.25">
      <c r="A512" s="67">
        <v>491</v>
      </c>
      <c r="B512" s="316"/>
      <c r="C512" s="317"/>
      <c r="D512" s="316"/>
      <c r="E512" s="317"/>
      <c r="F512" s="318"/>
      <c r="G512" s="318"/>
      <c r="H512" s="284" t="b">
        <f t="shared" si="14"/>
        <v>1</v>
      </c>
      <c r="I512" s="284" t="b">
        <f t="shared" si="15"/>
        <v>1</v>
      </c>
    </row>
    <row r="513" spans="1:9" x14ac:dyDescent="0.25">
      <c r="A513" s="67">
        <v>492</v>
      </c>
      <c r="B513" s="316"/>
      <c r="C513" s="317"/>
      <c r="D513" s="316"/>
      <c r="E513" s="317"/>
      <c r="F513" s="318"/>
      <c r="G513" s="318"/>
      <c r="H513" s="284" t="b">
        <f t="shared" si="14"/>
        <v>1</v>
      </c>
      <c r="I513" s="284" t="b">
        <f t="shared" si="15"/>
        <v>1</v>
      </c>
    </row>
    <row r="514" spans="1:9" x14ac:dyDescent="0.25">
      <c r="A514" s="67">
        <v>493</v>
      </c>
      <c r="B514" s="316"/>
      <c r="C514" s="317"/>
      <c r="D514" s="316"/>
      <c r="E514" s="317"/>
      <c r="F514" s="318"/>
      <c r="G514" s="318"/>
      <c r="H514" s="284" t="b">
        <f t="shared" si="14"/>
        <v>1</v>
      </c>
      <c r="I514" s="284" t="b">
        <f t="shared" si="15"/>
        <v>1</v>
      </c>
    </row>
    <row r="515" spans="1:9" x14ac:dyDescent="0.25">
      <c r="A515" s="67">
        <v>494</v>
      </c>
      <c r="B515" s="316"/>
      <c r="C515" s="317"/>
      <c r="D515" s="316"/>
      <c r="E515" s="317"/>
      <c r="F515" s="318"/>
      <c r="G515" s="318"/>
      <c r="H515" s="284" t="b">
        <f t="shared" si="14"/>
        <v>1</v>
      </c>
      <c r="I515" s="284" t="b">
        <f t="shared" si="15"/>
        <v>1</v>
      </c>
    </row>
    <row r="516" spans="1:9" x14ac:dyDescent="0.25">
      <c r="A516" s="67">
        <v>495</v>
      </c>
      <c r="B516" s="316"/>
      <c r="C516" s="317"/>
      <c r="D516" s="316"/>
      <c r="E516" s="317"/>
      <c r="F516" s="318"/>
      <c r="G516" s="318"/>
      <c r="H516" s="284" t="b">
        <f t="shared" si="14"/>
        <v>1</v>
      </c>
      <c r="I516" s="284" t="b">
        <f t="shared" si="15"/>
        <v>1</v>
      </c>
    </row>
    <row r="517" spans="1:9" x14ac:dyDescent="0.25">
      <c r="A517" s="67">
        <v>496</v>
      </c>
      <c r="B517" s="316"/>
      <c r="C517" s="317"/>
      <c r="D517" s="316"/>
      <c r="E517" s="317"/>
      <c r="F517" s="318"/>
      <c r="G517" s="318"/>
      <c r="H517" s="284" t="b">
        <f t="shared" si="14"/>
        <v>1</v>
      </c>
      <c r="I517" s="284" t="b">
        <f t="shared" si="15"/>
        <v>1</v>
      </c>
    </row>
    <row r="518" spans="1:9" x14ac:dyDescent="0.25">
      <c r="A518" s="67">
        <v>497</v>
      </c>
      <c r="B518" s="316"/>
      <c r="C518" s="317"/>
      <c r="D518" s="316"/>
      <c r="E518" s="317"/>
      <c r="F518" s="318"/>
      <c r="G518" s="318"/>
      <c r="H518" s="284" t="b">
        <f t="shared" si="14"/>
        <v>1</v>
      </c>
      <c r="I518" s="284" t="b">
        <f t="shared" si="15"/>
        <v>1</v>
      </c>
    </row>
    <row r="519" spans="1:9" x14ac:dyDescent="0.25">
      <c r="A519" s="67">
        <v>498</v>
      </c>
      <c r="B519" s="316"/>
      <c r="C519" s="317"/>
      <c r="D519" s="316"/>
      <c r="E519" s="317"/>
      <c r="F519" s="318"/>
      <c r="G519" s="318"/>
      <c r="H519" s="284" t="b">
        <f t="shared" si="14"/>
        <v>1</v>
      </c>
      <c r="I519" s="284" t="b">
        <f t="shared" si="15"/>
        <v>1</v>
      </c>
    </row>
    <row r="520" spans="1:9" x14ac:dyDescent="0.25">
      <c r="A520" s="67">
        <v>499</v>
      </c>
      <c r="B520" s="316"/>
      <c r="C520" s="317"/>
      <c r="D520" s="316"/>
      <c r="E520" s="317"/>
      <c r="F520" s="318"/>
      <c r="G520" s="318"/>
      <c r="H520" s="284" t="b">
        <f t="shared" si="14"/>
        <v>1</v>
      </c>
      <c r="I520" s="284" t="b">
        <f t="shared" si="15"/>
        <v>1</v>
      </c>
    </row>
    <row r="521" spans="1:9" x14ac:dyDescent="0.25">
      <c r="A521" s="67">
        <v>500</v>
      </c>
      <c r="B521" s="316"/>
      <c r="C521" s="317"/>
      <c r="D521" s="316"/>
      <c r="E521" s="317"/>
      <c r="F521" s="318"/>
      <c r="G521" s="318"/>
      <c r="H521" s="284" t="b">
        <f t="shared" si="14"/>
        <v>1</v>
      </c>
      <c r="I521" s="284" t="b">
        <f t="shared" si="15"/>
        <v>1</v>
      </c>
    </row>
    <row r="522" spans="1:9" x14ac:dyDescent="0.25">
      <c r="A522" s="67">
        <v>501</v>
      </c>
      <c r="B522" s="316"/>
      <c r="C522" s="317"/>
      <c r="D522" s="316"/>
      <c r="E522" s="317"/>
      <c r="F522" s="318"/>
      <c r="G522" s="318"/>
      <c r="H522" s="284" t="b">
        <f t="shared" si="14"/>
        <v>1</v>
      </c>
      <c r="I522" s="284" t="b">
        <f t="shared" si="15"/>
        <v>1</v>
      </c>
    </row>
    <row r="523" spans="1:9" x14ac:dyDescent="0.25">
      <c r="A523" s="67">
        <v>502</v>
      </c>
      <c r="B523" s="316"/>
      <c r="C523" s="317"/>
      <c r="D523" s="316"/>
      <c r="E523" s="317"/>
      <c r="F523" s="318"/>
      <c r="G523" s="318"/>
      <c r="H523" s="284" t="b">
        <f t="shared" si="14"/>
        <v>1</v>
      </c>
      <c r="I523" s="284" t="b">
        <f t="shared" si="15"/>
        <v>1</v>
      </c>
    </row>
    <row r="524" spans="1:9" x14ac:dyDescent="0.25">
      <c r="A524" s="67">
        <v>503</v>
      </c>
      <c r="B524" s="316"/>
      <c r="C524" s="317"/>
      <c r="D524" s="316"/>
      <c r="E524" s="317"/>
      <c r="F524" s="318"/>
      <c r="G524" s="318"/>
      <c r="H524" s="284" t="b">
        <f t="shared" si="14"/>
        <v>1</v>
      </c>
      <c r="I524" s="284" t="b">
        <f t="shared" si="15"/>
        <v>1</v>
      </c>
    </row>
    <row r="525" spans="1:9" x14ac:dyDescent="0.25">
      <c r="A525" s="67">
        <v>504</v>
      </c>
      <c r="B525" s="316"/>
      <c r="C525" s="317"/>
      <c r="D525" s="316"/>
      <c r="E525" s="317"/>
      <c r="F525" s="318"/>
      <c r="G525" s="318"/>
      <c r="H525" s="284" t="b">
        <f t="shared" si="14"/>
        <v>1</v>
      </c>
      <c r="I525" s="284" t="b">
        <f t="shared" si="15"/>
        <v>1</v>
      </c>
    </row>
    <row r="526" spans="1:9" x14ac:dyDescent="0.25">
      <c r="A526" s="67">
        <v>505</v>
      </c>
      <c r="B526" s="316"/>
      <c r="C526" s="317"/>
      <c r="D526" s="316"/>
      <c r="E526" s="317"/>
      <c r="F526" s="318"/>
      <c r="G526" s="318"/>
      <c r="H526" s="284" t="b">
        <f t="shared" si="14"/>
        <v>1</v>
      </c>
      <c r="I526" s="284" t="b">
        <f t="shared" si="15"/>
        <v>1</v>
      </c>
    </row>
    <row r="527" spans="1:9" x14ac:dyDescent="0.25">
      <c r="A527" s="67">
        <v>506</v>
      </c>
      <c r="B527" s="316"/>
      <c r="C527" s="317"/>
      <c r="D527" s="316"/>
      <c r="E527" s="317"/>
      <c r="F527" s="318"/>
      <c r="G527" s="318"/>
      <c r="H527" s="284" t="b">
        <f t="shared" si="14"/>
        <v>1</v>
      </c>
      <c r="I527" s="284" t="b">
        <f t="shared" si="15"/>
        <v>1</v>
      </c>
    </row>
    <row r="528" spans="1:9" x14ac:dyDescent="0.25">
      <c r="A528" s="67">
        <v>507</v>
      </c>
      <c r="B528" s="316"/>
      <c r="C528" s="317"/>
      <c r="D528" s="316"/>
      <c r="E528" s="317"/>
      <c r="F528" s="318"/>
      <c r="G528" s="318"/>
      <c r="H528" s="284" t="b">
        <f t="shared" si="14"/>
        <v>1</v>
      </c>
      <c r="I528" s="284" t="b">
        <f t="shared" si="15"/>
        <v>1</v>
      </c>
    </row>
    <row r="529" spans="1:9" x14ac:dyDescent="0.25">
      <c r="A529" s="67">
        <v>508</v>
      </c>
      <c r="B529" s="316"/>
      <c r="C529" s="317"/>
      <c r="D529" s="316"/>
      <c r="E529" s="317"/>
      <c r="F529" s="318"/>
      <c r="G529" s="318"/>
      <c r="H529" s="284" t="b">
        <f t="shared" si="14"/>
        <v>1</v>
      </c>
      <c r="I529" s="284" t="b">
        <f t="shared" si="15"/>
        <v>1</v>
      </c>
    </row>
    <row r="530" spans="1:9" x14ac:dyDescent="0.25">
      <c r="A530" s="67">
        <v>509</v>
      </c>
      <c r="B530" s="316"/>
      <c r="C530" s="317"/>
      <c r="D530" s="316"/>
      <c r="E530" s="317"/>
      <c r="F530" s="318"/>
      <c r="G530" s="318"/>
      <c r="H530" s="284" t="b">
        <f t="shared" si="14"/>
        <v>1</v>
      </c>
      <c r="I530" s="284" t="b">
        <f t="shared" si="15"/>
        <v>1</v>
      </c>
    </row>
    <row r="531" spans="1:9" x14ac:dyDescent="0.25">
      <c r="A531" s="67">
        <v>510</v>
      </c>
      <c r="B531" s="316"/>
      <c r="C531" s="317"/>
      <c r="D531" s="316"/>
      <c r="E531" s="317"/>
      <c r="F531" s="318"/>
      <c r="G531" s="318"/>
      <c r="H531" s="284" t="b">
        <f t="shared" si="14"/>
        <v>1</v>
      </c>
      <c r="I531" s="284" t="b">
        <f t="shared" si="15"/>
        <v>1</v>
      </c>
    </row>
    <row r="532" spans="1:9" x14ac:dyDescent="0.25">
      <c r="A532" s="67">
        <v>511</v>
      </c>
      <c r="B532" s="316"/>
      <c r="C532" s="317"/>
      <c r="D532" s="316"/>
      <c r="E532" s="317"/>
      <c r="F532" s="318"/>
      <c r="G532" s="318"/>
      <c r="H532" s="284" t="b">
        <f t="shared" si="14"/>
        <v>1</v>
      </c>
      <c r="I532" s="284" t="b">
        <f t="shared" si="15"/>
        <v>1</v>
      </c>
    </row>
    <row r="533" spans="1:9" x14ac:dyDescent="0.25">
      <c r="A533" s="67">
        <v>512</v>
      </c>
      <c r="B533" s="316"/>
      <c r="C533" s="317"/>
      <c r="D533" s="316"/>
      <c r="E533" s="317"/>
      <c r="F533" s="318"/>
      <c r="G533" s="318"/>
      <c r="H533" s="284" t="b">
        <f t="shared" si="14"/>
        <v>1</v>
      </c>
      <c r="I533" s="284" t="b">
        <f t="shared" si="15"/>
        <v>1</v>
      </c>
    </row>
    <row r="534" spans="1:9" x14ac:dyDescent="0.25">
      <c r="A534" s="67">
        <v>513</v>
      </c>
      <c r="B534" s="316"/>
      <c r="C534" s="317"/>
      <c r="D534" s="316"/>
      <c r="E534" s="317"/>
      <c r="F534" s="318"/>
      <c r="G534" s="318"/>
      <c r="H534" s="284" t="b">
        <f t="shared" si="14"/>
        <v>1</v>
      </c>
      <c r="I534" s="284" t="b">
        <f t="shared" si="15"/>
        <v>1</v>
      </c>
    </row>
    <row r="535" spans="1:9" x14ac:dyDescent="0.25">
      <c r="A535" s="67">
        <v>514</v>
      </c>
      <c r="B535" s="316"/>
      <c r="C535" s="317"/>
      <c r="D535" s="316"/>
      <c r="E535" s="317"/>
      <c r="F535" s="318"/>
      <c r="G535" s="318"/>
      <c r="H535" s="284" t="b">
        <f t="shared" si="14"/>
        <v>1</v>
      </c>
      <c r="I535" s="284" t="b">
        <f t="shared" si="15"/>
        <v>1</v>
      </c>
    </row>
    <row r="536" spans="1:9" x14ac:dyDescent="0.25">
      <c r="A536" s="67">
        <v>515</v>
      </c>
      <c r="B536" s="316"/>
      <c r="C536" s="317"/>
      <c r="D536" s="316"/>
      <c r="E536" s="317"/>
      <c r="F536" s="318"/>
      <c r="G536" s="318"/>
      <c r="H536" s="284" t="b">
        <f t="shared" ref="H536:H599" si="16">IF(ISBLANK(B536),TRUE,IF(OR(ISBLANK(C536),ISBLANK(D536),ISBLANK(E536),ISBLANK(F536),ISBLANK(G536)),FALSE,TRUE))</f>
        <v>1</v>
      </c>
      <c r="I536" s="284" t="b">
        <f t="shared" ref="I536:I599" si="17">IF(OR(AND(B536="N/A",D536="N/A",C536=0,E536=0),AND(ISBLANK(B536),ISBLANK(D536),ISBLANK(C536),ISBLANK(E536)),AND(AND(B536&lt;&gt;"N/A",NOT(ISBLANK(B536))),AND(D536&lt;&gt;"N/A",NOT(ISBLANK(D536))),C536&lt;&gt;0,E536&lt;&gt;0)),TRUE,FALSE)</f>
        <v>1</v>
      </c>
    </row>
    <row r="537" spans="1:9" x14ac:dyDescent="0.25">
      <c r="A537" s="67">
        <v>516</v>
      </c>
      <c r="B537" s="316"/>
      <c r="C537" s="317"/>
      <c r="D537" s="316"/>
      <c r="E537" s="317"/>
      <c r="F537" s="318"/>
      <c r="G537" s="318"/>
      <c r="H537" s="284" t="b">
        <f t="shared" si="16"/>
        <v>1</v>
      </c>
      <c r="I537" s="284" t="b">
        <f t="shared" si="17"/>
        <v>1</v>
      </c>
    </row>
    <row r="538" spans="1:9" x14ac:dyDescent="0.25">
      <c r="A538" s="67">
        <v>517</v>
      </c>
      <c r="B538" s="316"/>
      <c r="C538" s="317"/>
      <c r="D538" s="316"/>
      <c r="E538" s="317"/>
      <c r="F538" s="318"/>
      <c r="G538" s="318"/>
      <c r="H538" s="284" t="b">
        <f t="shared" si="16"/>
        <v>1</v>
      </c>
      <c r="I538" s="284" t="b">
        <f t="shared" si="17"/>
        <v>1</v>
      </c>
    </row>
    <row r="539" spans="1:9" x14ac:dyDescent="0.25">
      <c r="A539" s="67">
        <v>518</v>
      </c>
      <c r="B539" s="316"/>
      <c r="C539" s="317"/>
      <c r="D539" s="316"/>
      <c r="E539" s="317"/>
      <c r="F539" s="318"/>
      <c r="G539" s="318"/>
      <c r="H539" s="284" t="b">
        <f t="shared" si="16"/>
        <v>1</v>
      </c>
      <c r="I539" s="284" t="b">
        <f t="shared" si="17"/>
        <v>1</v>
      </c>
    </row>
    <row r="540" spans="1:9" x14ac:dyDescent="0.25">
      <c r="A540" s="67">
        <v>519</v>
      </c>
      <c r="B540" s="316"/>
      <c r="C540" s="317"/>
      <c r="D540" s="316"/>
      <c r="E540" s="317"/>
      <c r="F540" s="318"/>
      <c r="G540" s="318"/>
      <c r="H540" s="284" t="b">
        <f t="shared" si="16"/>
        <v>1</v>
      </c>
      <c r="I540" s="284" t="b">
        <f t="shared" si="17"/>
        <v>1</v>
      </c>
    </row>
    <row r="541" spans="1:9" x14ac:dyDescent="0.25">
      <c r="A541" s="67">
        <v>520</v>
      </c>
      <c r="B541" s="316"/>
      <c r="C541" s="317"/>
      <c r="D541" s="316"/>
      <c r="E541" s="317"/>
      <c r="F541" s="318"/>
      <c r="G541" s="318"/>
      <c r="H541" s="284" t="b">
        <f t="shared" si="16"/>
        <v>1</v>
      </c>
      <c r="I541" s="284" t="b">
        <f t="shared" si="17"/>
        <v>1</v>
      </c>
    </row>
    <row r="542" spans="1:9" x14ac:dyDescent="0.25">
      <c r="A542" s="67">
        <v>521</v>
      </c>
      <c r="B542" s="316"/>
      <c r="C542" s="317"/>
      <c r="D542" s="316"/>
      <c r="E542" s="317"/>
      <c r="F542" s="318"/>
      <c r="G542" s="318"/>
      <c r="H542" s="284" t="b">
        <f t="shared" si="16"/>
        <v>1</v>
      </c>
      <c r="I542" s="284" t="b">
        <f t="shared" si="17"/>
        <v>1</v>
      </c>
    </row>
    <row r="543" spans="1:9" x14ac:dyDescent="0.25">
      <c r="A543" s="67">
        <v>522</v>
      </c>
      <c r="B543" s="316"/>
      <c r="C543" s="317"/>
      <c r="D543" s="316"/>
      <c r="E543" s="317"/>
      <c r="F543" s="318"/>
      <c r="G543" s="318"/>
      <c r="H543" s="284" t="b">
        <f t="shared" si="16"/>
        <v>1</v>
      </c>
      <c r="I543" s="284" t="b">
        <f t="shared" si="17"/>
        <v>1</v>
      </c>
    </row>
    <row r="544" spans="1:9" x14ac:dyDescent="0.25">
      <c r="A544" s="67">
        <v>523</v>
      </c>
      <c r="B544" s="316"/>
      <c r="C544" s="317"/>
      <c r="D544" s="316"/>
      <c r="E544" s="317"/>
      <c r="F544" s="318"/>
      <c r="G544" s="318"/>
      <c r="H544" s="284" t="b">
        <f t="shared" si="16"/>
        <v>1</v>
      </c>
      <c r="I544" s="284" t="b">
        <f t="shared" si="17"/>
        <v>1</v>
      </c>
    </row>
    <row r="545" spans="1:9" x14ac:dyDescent="0.25">
      <c r="A545" s="67">
        <v>524</v>
      </c>
      <c r="B545" s="316"/>
      <c r="C545" s="317"/>
      <c r="D545" s="316"/>
      <c r="E545" s="317"/>
      <c r="F545" s="318"/>
      <c r="G545" s="318"/>
      <c r="H545" s="284" t="b">
        <f t="shared" si="16"/>
        <v>1</v>
      </c>
      <c r="I545" s="284" t="b">
        <f t="shared" si="17"/>
        <v>1</v>
      </c>
    </row>
    <row r="546" spans="1:9" x14ac:dyDescent="0.25">
      <c r="A546" s="67">
        <v>525</v>
      </c>
      <c r="B546" s="316"/>
      <c r="C546" s="317"/>
      <c r="D546" s="316"/>
      <c r="E546" s="317"/>
      <c r="F546" s="318"/>
      <c r="G546" s="318"/>
      <c r="H546" s="284" t="b">
        <f t="shared" si="16"/>
        <v>1</v>
      </c>
      <c r="I546" s="284" t="b">
        <f t="shared" si="17"/>
        <v>1</v>
      </c>
    </row>
    <row r="547" spans="1:9" x14ac:dyDescent="0.25">
      <c r="A547" s="67">
        <v>526</v>
      </c>
      <c r="B547" s="316"/>
      <c r="C547" s="317"/>
      <c r="D547" s="316"/>
      <c r="E547" s="317"/>
      <c r="F547" s="318"/>
      <c r="G547" s="318"/>
      <c r="H547" s="284" t="b">
        <f t="shared" si="16"/>
        <v>1</v>
      </c>
      <c r="I547" s="284" t="b">
        <f t="shared" si="17"/>
        <v>1</v>
      </c>
    </row>
    <row r="548" spans="1:9" x14ac:dyDescent="0.25">
      <c r="A548" s="67">
        <v>527</v>
      </c>
      <c r="B548" s="316"/>
      <c r="C548" s="317"/>
      <c r="D548" s="316"/>
      <c r="E548" s="317"/>
      <c r="F548" s="318"/>
      <c r="G548" s="318"/>
      <c r="H548" s="284" t="b">
        <f t="shared" si="16"/>
        <v>1</v>
      </c>
      <c r="I548" s="284" t="b">
        <f t="shared" si="17"/>
        <v>1</v>
      </c>
    </row>
    <row r="549" spans="1:9" x14ac:dyDescent="0.25">
      <c r="A549" s="67">
        <v>528</v>
      </c>
      <c r="B549" s="316"/>
      <c r="C549" s="317"/>
      <c r="D549" s="316"/>
      <c r="E549" s="317"/>
      <c r="F549" s="318"/>
      <c r="G549" s="318"/>
      <c r="H549" s="284" t="b">
        <f t="shared" si="16"/>
        <v>1</v>
      </c>
      <c r="I549" s="284" t="b">
        <f t="shared" si="17"/>
        <v>1</v>
      </c>
    </row>
    <row r="550" spans="1:9" x14ac:dyDescent="0.25">
      <c r="A550" s="67">
        <v>529</v>
      </c>
      <c r="B550" s="316"/>
      <c r="C550" s="317"/>
      <c r="D550" s="316"/>
      <c r="E550" s="317"/>
      <c r="F550" s="318"/>
      <c r="G550" s="318"/>
      <c r="H550" s="284" t="b">
        <f t="shared" si="16"/>
        <v>1</v>
      </c>
      <c r="I550" s="284" t="b">
        <f t="shared" si="17"/>
        <v>1</v>
      </c>
    </row>
    <row r="551" spans="1:9" x14ac:dyDescent="0.25">
      <c r="A551" s="67">
        <v>530</v>
      </c>
      <c r="B551" s="316"/>
      <c r="C551" s="317"/>
      <c r="D551" s="316"/>
      <c r="E551" s="317"/>
      <c r="F551" s="318"/>
      <c r="G551" s="318"/>
      <c r="H551" s="284" t="b">
        <f t="shared" si="16"/>
        <v>1</v>
      </c>
      <c r="I551" s="284" t="b">
        <f t="shared" si="17"/>
        <v>1</v>
      </c>
    </row>
    <row r="552" spans="1:9" x14ac:dyDescent="0.25">
      <c r="A552" s="67">
        <v>531</v>
      </c>
      <c r="B552" s="316"/>
      <c r="C552" s="317"/>
      <c r="D552" s="316"/>
      <c r="E552" s="317"/>
      <c r="F552" s="318"/>
      <c r="G552" s="318"/>
      <c r="H552" s="284" t="b">
        <f t="shared" si="16"/>
        <v>1</v>
      </c>
      <c r="I552" s="284" t="b">
        <f t="shared" si="17"/>
        <v>1</v>
      </c>
    </row>
    <row r="553" spans="1:9" x14ac:dyDescent="0.25">
      <c r="A553" s="67">
        <v>532</v>
      </c>
      <c r="B553" s="316"/>
      <c r="C553" s="317"/>
      <c r="D553" s="316"/>
      <c r="E553" s="317"/>
      <c r="F553" s="318"/>
      <c r="G553" s="318"/>
      <c r="H553" s="284" t="b">
        <f t="shared" si="16"/>
        <v>1</v>
      </c>
      <c r="I553" s="284" t="b">
        <f t="shared" si="17"/>
        <v>1</v>
      </c>
    </row>
    <row r="554" spans="1:9" x14ac:dyDescent="0.25">
      <c r="A554" s="67">
        <v>533</v>
      </c>
      <c r="B554" s="316"/>
      <c r="C554" s="317"/>
      <c r="D554" s="316"/>
      <c r="E554" s="317"/>
      <c r="F554" s="318"/>
      <c r="G554" s="318"/>
      <c r="H554" s="284" t="b">
        <f t="shared" si="16"/>
        <v>1</v>
      </c>
      <c r="I554" s="284" t="b">
        <f t="shared" si="17"/>
        <v>1</v>
      </c>
    </row>
    <row r="555" spans="1:9" x14ac:dyDescent="0.25">
      <c r="A555" s="67">
        <v>534</v>
      </c>
      <c r="B555" s="316"/>
      <c r="C555" s="317"/>
      <c r="D555" s="316"/>
      <c r="E555" s="317"/>
      <c r="F555" s="318"/>
      <c r="G555" s="318"/>
      <c r="H555" s="284" t="b">
        <f t="shared" si="16"/>
        <v>1</v>
      </c>
      <c r="I555" s="284" t="b">
        <f t="shared" si="17"/>
        <v>1</v>
      </c>
    </row>
    <row r="556" spans="1:9" x14ac:dyDescent="0.25">
      <c r="A556" s="67">
        <v>535</v>
      </c>
      <c r="B556" s="316"/>
      <c r="C556" s="317"/>
      <c r="D556" s="316"/>
      <c r="E556" s="317"/>
      <c r="F556" s="318"/>
      <c r="G556" s="318"/>
      <c r="H556" s="284" t="b">
        <f t="shared" si="16"/>
        <v>1</v>
      </c>
      <c r="I556" s="284" t="b">
        <f t="shared" si="17"/>
        <v>1</v>
      </c>
    </row>
    <row r="557" spans="1:9" x14ac:dyDescent="0.25">
      <c r="A557" s="67">
        <v>536</v>
      </c>
      <c r="B557" s="316"/>
      <c r="C557" s="317"/>
      <c r="D557" s="316"/>
      <c r="E557" s="317"/>
      <c r="F557" s="318"/>
      <c r="G557" s="318"/>
      <c r="H557" s="284" t="b">
        <f t="shared" si="16"/>
        <v>1</v>
      </c>
      <c r="I557" s="284" t="b">
        <f t="shared" si="17"/>
        <v>1</v>
      </c>
    </row>
    <row r="558" spans="1:9" x14ac:dyDescent="0.25">
      <c r="A558" s="67">
        <v>537</v>
      </c>
      <c r="B558" s="316"/>
      <c r="C558" s="317"/>
      <c r="D558" s="316"/>
      <c r="E558" s="317"/>
      <c r="F558" s="318"/>
      <c r="G558" s="318"/>
      <c r="H558" s="284" t="b">
        <f t="shared" si="16"/>
        <v>1</v>
      </c>
      <c r="I558" s="284" t="b">
        <f t="shared" si="17"/>
        <v>1</v>
      </c>
    </row>
    <row r="559" spans="1:9" x14ac:dyDescent="0.25">
      <c r="A559" s="67">
        <v>538</v>
      </c>
      <c r="B559" s="316"/>
      <c r="C559" s="317"/>
      <c r="D559" s="316"/>
      <c r="E559" s="317"/>
      <c r="F559" s="318"/>
      <c r="G559" s="318"/>
      <c r="H559" s="284" t="b">
        <f t="shared" si="16"/>
        <v>1</v>
      </c>
      <c r="I559" s="284" t="b">
        <f t="shared" si="17"/>
        <v>1</v>
      </c>
    </row>
    <row r="560" spans="1:9" x14ac:dyDescent="0.25">
      <c r="A560" s="67">
        <v>539</v>
      </c>
      <c r="B560" s="316"/>
      <c r="C560" s="317"/>
      <c r="D560" s="316"/>
      <c r="E560" s="317"/>
      <c r="F560" s="318"/>
      <c r="G560" s="318"/>
      <c r="H560" s="284" t="b">
        <f t="shared" si="16"/>
        <v>1</v>
      </c>
      <c r="I560" s="284" t="b">
        <f t="shared" si="17"/>
        <v>1</v>
      </c>
    </row>
    <row r="561" spans="1:9" x14ac:dyDescent="0.25">
      <c r="A561" s="67">
        <v>540</v>
      </c>
      <c r="B561" s="316"/>
      <c r="C561" s="317"/>
      <c r="D561" s="316"/>
      <c r="E561" s="317"/>
      <c r="F561" s="318"/>
      <c r="G561" s="318"/>
      <c r="H561" s="284" t="b">
        <f t="shared" si="16"/>
        <v>1</v>
      </c>
      <c r="I561" s="284" t="b">
        <f t="shared" si="17"/>
        <v>1</v>
      </c>
    </row>
    <row r="562" spans="1:9" x14ac:dyDescent="0.25">
      <c r="A562" s="67">
        <v>541</v>
      </c>
      <c r="B562" s="316"/>
      <c r="C562" s="317"/>
      <c r="D562" s="316"/>
      <c r="E562" s="317"/>
      <c r="F562" s="318"/>
      <c r="G562" s="318"/>
      <c r="H562" s="284" t="b">
        <f t="shared" si="16"/>
        <v>1</v>
      </c>
      <c r="I562" s="284" t="b">
        <f t="shared" si="17"/>
        <v>1</v>
      </c>
    </row>
    <row r="563" spans="1:9" x14ac:dyDescent="0.25">
      <c r="A563" s="67">
        <v>542</v>
      </c>
      <c r="B563" s="316"/>
      <c r="C563" s="317"/>
      <c r="D563" s="316"/>
      <c r="E563" s="317"/>
      <c r="F563" s="318"/>
      <c r="G563" s="318"/>
      <c r="H563" s="284" t="b">
        <f t="shared" si="16"/>
        <v>1</v>
      </c>
      <c r="I563" s="284" t="b">
        <f t="shared" si="17"/>
        <v>1</v>
      </c>
    </row>
    <row r="564" spans="1:9" x14ac:dyDescent="0.25">
      <c r="A564" s="67">
        <v>543</v>
      </c>
      <c r="B564" s="316"/>
      <c r="C564" s="317"/>
      <c r="D564" s="316"/>
      <c r="E564" s="317"/>
      <c r="F564" s="318"/>
      <c r="G564" s="318"/>
      <c r="H564" s="284" t="b">
        <f t="shared" si="16"/>
        <v>1</v>
      </c>
      <c r="I564" s="284" t="b">
        <f t="shared" si="17"/>
        <v>1</v>
      </c>
    </row>
    <row r="565" spans="1:9" x14ac:dyDescent="0.25">
      <c r="A565" s="67">
        <v>544</v>
      </c>
      <c r="B565" s="316"/>
      <c r="C565" s="317"/>
      <c r="D565" s="316"/>
      <c r="E565" s="317"/>
      <c r="F565" s="318"/>
      <c r="G565" s="318"/>
      <c r="H565" s="284" t="b">
        <f t="shared" si="16"/>
        <v>1</v>
      </c>
      <c r="I565" s="284" t="b">
        <f t="shared" si="17"/>
        <v>1</v>
      </c>
    </row>
    <row r="566" spans="1:9" x14ac:dyDescent="0.25">
      <c r="A566" s="67">
        <v>545</v>
      </c>
      <c r="B566" s="316"/>
      <c r="C566" s="317"/>
      <c r="D566" s="316"/>
      <c r="E566" s="317"/>
      <c r="F566" s="318"/>
      <c r="G566" s="318"/>
      <c r="H566" s="284" t="b">
        <f t="shared" si="16"/>
        <v>1</v>
      </c>
      <c r="I566" s="284" t="b">
        <f t="shared" si="17"/>
        <v>1</v>
      </c>
    </row>
    <row r="567" spans="1:9" x14ac:dyDescent="0.25">
      <c r="A567" s="67">
        <v>546</v>
      </c>
      <c r="B567" s="316"/>
      <c r="C567" s="317"/>
      <c r="D567" s="316"/>
      <c r="E567" s="317"/>
      <c r="F567" s="318"/>
      <c r="G567" s="318"/>
      <c r="H567" s="284" t="b">
        <f t="shared" si="16"/>
        <v>1</v>
      </c>
      <c r="I567" s="284" t="b">
        <f t="shared" si="17"/>
        <v>1</v>
      </c>
    </row>
    <row r="568" spans="1:9" x14ac:dyDescent="0.25">
      <c r="A568" s="67">
        <v>547</v>
      </c>
      <c r="B568" s="316"/>
      <c r="C568" s="317"/>
      <c r="D568" s="316"/>
      <c r="E568" s="317"/>
      <c r="F568" s="318"/>
      <c r="G568" s="318"/>
      <c r="H568" s="284" t="b">
        <f t="shared" si="16"/>
        <v>1</v>
      </c>
      <c r="I568" s="284" t="b">
        <f t="shared" si="17"/>
        <v>1</v>
      </c>
    </row>
    <row r="569" spans="1:9" x14ac:dyDescent="0.25">
      <c r="A569" s="67">
        <v>548</v>
      </c>
      <c r="B569" s="316"/>
      <c r="C569" s="317"/>
      <c r="D569" s="316"/>
      <c r="E569" s="317"/>
      <c r="F569" s="318"/>
      <c r="G569" s="318"/>
      <c r="H569" s="284" t="b">
        <f t="shared" si="16"/>
        <v>1</v>
      </c>
      <c r="I569" s="284" t="b">
        <f t="shared" si="17"/>
        <v>1</v>
      </c>
    </row>
    <row r="570" spans="1:9" x14ac:dyDescent="0.25">
      <c r="A570" s="67">
        <v>549</v>
      </c>
      <c r="B570" s="316"/>
      <c r="C570" s="317"/>
      <c r="D570" s="316"/>
      <c r="E570" s="317"/>
      <c r="F570" s="318"/>
      <c r="G570" s="318"/>
      <c r="H570" s="284" t="b">
        <f t="shared" si="16"/>
        <v>1</v>
      </c>
      <c r="I570" s="284" t="b">
        <f t="shared" si="17"/>
        <v>1</v>
      </c>
    </row>
    <row r="571" spans="1:9" x14ac:dyDescent="0.25">
      <c r="A571" s="67">
        <v>550</v>
      </c>
      <c r="B571" s="316"/>
      <c r="C571" s="317"/>
      <c r="D571" s="316"/>
      <c r="E571" s="317"/>
      <c r="F571" s="318"/>
      <c r="G571" s="318"/>
      <c r="H571" s="284" t="b">
        <f t="shared" si="16"/>
        <v>1</v>
      </c>
      <c r="I571" s="284" t="b">
        <f t="shared" si="17"/>
        <v>1</v>
      </c>
    </row>
    <row r="572" spans="1:9" x14ac:dyDescent="0.25">
      <c r="A572" s="67">
        <v>551</v>
      </c>
      <c r="B572" s="316"/>
      <c r="C572" s="317"/>
      <c r="D572" s="316"/>
      <c r="E572" s="317"/>
      <c r="F572" s="318"/>
      <c r="G572" s="318"/>
      <c r="H572" s="284" t="b">
        <f t="shared" si="16"/>
        <v>1</v>
      </c>
      <c r="I572" s="284" t="b">
        <f t="shared" si="17"/>
        <v>1</v>
      </c>
    </row>
    <row r="573" spans="1:9" x14ac:dyDescent="0.25">
      <c r="A573" s="67">
        <v>552</v>
      </c>
      <c r="B573" s="316"/>
      <c r="C573" s="317"/>
      <c r="D573" s="316"/>
      <c r="E573" s="317"/>
      <c r="F573" s="318"/>
      <c r="G573" s="318"/>
      <c r="H573" s="284" t="b">
        <f t="shared" si="16"/>
        <v>1</v>
      </c>
      <c r="I573" s="284" t="b">
        <f t="shared" si="17"/>
        <v>1</v>
      </c>
    </row>
    <row r="574" spans="1:9" x14ac:dyDescent="0.25">
      <c r="A574" s="67">
        <v>553</v>
      </c>
      <c r="B574" s="316"/>
      <c r="C574" s="317"/>
      <c r="D574" s="316"/>
      <c r="E574" s="317"/>
      <c r="F574" s="318"/>
      <c r="G574" s="318"/>
      <c r="H574" s="284" t="b">
        <f t="shared" si="16"/>
        <v>1</v>
      </c>
      <c r="I574" s="284" t="b">
        <f t="shared" si="17"/>
        <v>1</v>
      </c>
    </row>
    <row r="575" spans="1:9" x14ac:dyDescent="0.25">
      <c r="A575" s="67">
        <v>554</v>
      </c>
      <c r="B575" s="316"/>
      <c r="C575" s="317"/>
      <c r="D575" s="316"/>
      <c r="E575" s="317"/>
      <c r="F575" s="318"/>
      <c r="G575" s="318"/>
      <c r="H575" s="284" t="b">
        <f t="shared" si="16"/>
        <v>1</v>
      </c>
      <c r="I575" s="284" t="b">
        <f t="shared" si="17"/>
        <v>1</v>
      </c>
    </row>
    <row r="576" spans="1:9" x14ac:dyDescent="0.25">
      <c r="A576" s="67">
        <v>555</v>
      </c>
      <c r="B576" s="316"/>
      <c r="C576" s="317"/>
      <c r="D576" s="316"/>
      <c r="E576" s="317"/>
      <c r="F576" s="318"/>
      <c r="G576" s="318"/>
      <c r="H576" s="284" t="b">
        <f t="shared" si="16"/>
        <v>1</v>
      </c>
      <c r="I576" s="284" t="b">
        <f t="shared" si="17"/>
        <v>1</v>
      </c>
    </row>
    <row r="577" spans="1:9" x14ac:dyDescent="0.25">
      <c r="A577" s="67">
        <v>556</v>
      </c>
      <c r="B577" s="316"/>
      <c r="C577" s="317"/>
      <c r="D577" s="316"/>
      <c r="E577" s="317"/>
      <c r="F577" s="318"/>
      <c r="G577" s="318"/>
      <c r="H577" s="284" t="b">
        <f t="shared" si="16"/>
        <v>1</v>
      </c>
      <c r="I577" s="284" t="b">
        <f t="shared" si="17"/>
        <v>1</v>
      </c>
    </row>
    <row r="578" spans="1:9" x14ac:dyDescent="0.25">
      <c r="A578" s="67">
        <v>557</v>
      </c>
      <c r="B578" s="316"/>
      <c r="C578" s="317"/>
      <c r="D578" s="316"/>
      <c r="E578" s="317"/>
      <c r="F578" s="318"/>
      <c r="G578" s="318"/>
      <c r="H578" s="284" t="b">
        <f t="shared" si="16"/>
        <v>1</v>
      </c>
      <c r="I578" s="284" t="b">
        <f t="shared" si="17"/>
        <v>1</v>
      </c>
    </row>
    <row r="579" spans="1:9" x14ac:dyDescent="0.25">
      <c r="A579" s="67">
        <v>558</v>
      </c>
      <c r="B579" s="316"/>
      <c r="C579" s="317"/>
      <c r="D579" s="316"/>
      <c r="E579" s="317"/>
      <c r="F579" s="318"/>
      <c r="G579" s="318"/>
      <c r="H579" s="284" t="b">
        <f t="shared" si="16"/>
        <v>1</v>
      </c>
      <c r="I579" s="284" t="b">
        <f t="shared" si="17"/>
        <v>1</v>
      </c>
    </row>
    <row r="580" spans="1:9" x14ac:dyDescent="0.25">
      <c r="A580" s="67">
        <v>559</v>
      </c>
      <c r="B580" s="316"/>
      <c r="C580" s="317"/>
      <c r="D580" s="316"/>
      <c r="E580" s="317"/>
      <c r="F580" s="318"/>
      <c r="G580" s="318"/>
      <c r="H580" s="284" t="b">
        <f t="shared" si="16"/>
        <v>1</v>
      </c>
      <c r="I580" s="284" t="b">
        <f t="shared" si="17"/>
        <v>1</v>
      </c>
    </row>
    <row r="581" spans="1:9" x14ac:dyDescent="0.25">
      <c r="A581" s="67">
        <v>560</v>
      </c>
      <c r="B581" s="316"/>
      <c r="C581" s="317"/>
      <c r="D581" s="316"/>
      <c r="E581" s="317"/>
      <c r="F581" s="318"/>
      <c r="G581" s="318"/>
      <c r="H581" s="284" t="b">
        <f t="shared" si="16"/>
        <v>1</v>
      </c>
      <c r="I581" s="284" t="b">
        <f t="shared" si="17"/>
        <v>1</v>
      </c>
    </row>
    <row r="582" spans="1:9" x14ac:dyDescent="0.25">
      <c r="A582" s="67">
        <v>561</v>
      </c>
      <c r="B582" s="316"/>
      <c r="C582" s="317"/>
      <c r="D582" s="316"/>
      <c r="E582" s="317"/>
      <c r="F582" s="318"/>
      <c r="G582" s="318"/>
      <c r="H582" s="284" t="b">
        <f t="shared" si="16"/>
        <v>1</v>
      </c>
      <c r="I582" s="284" t="b">
        <f t="shared" si="17"/>
        <v>1</v>
      </c>
    </row>
    <row r="583" spans="1:9" x14ac:dyDescent="0.25">
      <c r="A583" s="67">
        <v>562</v>
      </c>
      <c r="B583" s="316"/>
      <c r="C583" s="317"/>
      <c r="D583" s="316"/>
      <c r="E583" s="317"/>
      <c r="F583" s="318"/>
      <c r="G583" s="318"/>
      <c r="H583" s="284" t="b">
        <f t="shared" si="16"/>
        <v>1</v>
      </c>
      <c r="I583" s="284" t="b">
        <f t="shared" si="17"/>
        <v>1</v>
      </c>
    </row>
    <row r="584" spans="1:9" x14ac:dyDescent="0.25">
      <c r="A584" s="67">
        <v>563</v>
      </c>
      <c r="B584" s="316"/>
      <c r="C584" s="317"/>
      <c r="D584" s="316"/>
      <c r="E584" s="317"/>
      <c r="F584" s="318"/>
      <c r="G584" s="318"/>
      <c r="H584" s="284" t="b">
        <f t="shared" si="16"/>
        <v>1</v>
      </c>
      <c r="I584" s="284" t="b">
        <f t="shared" si="17"/>
        <v>1</v>
      </c>
    </row>
    <row r="585" spans="1:9" x14ac:dyDescent="0.25">
      <c r="A585" s="67">
        <v>564</v>
      </c>
      <c r="B585" s="316"/>
      <c r="C585" s="317"/>
      <c r="D585" s="316"/>
      <c r="E585" s="317"/>
      <c r="F585" s="318"/>
      <c r="G585" s="318"/>
      <c r="H585" s="284" t="b">
        <f t="shared" si="16"/>
        <v>1</v>
      </c>
      <c r="I585" s="284" t="b">
        <f t="shared" si="17"/>
        <v>1</v>
      </c>
    </row>
    <row r="586" spans="1:9" x14ac:dyDescent="0.25">
      <c r="A586" s="67">
        <v>565</v>
      </c>
      <c r="B586" s="316"/>
      <c r="C586" s="317"/>
      <c r="D586" s="316"/>
      <c r="E586" s="317"/>
      <c r="F586" s="318"/>
      <c r="G586" s="318"/>
      <c r="H586" s="284" t="b">
        <f t="shared" si="16"/>
        <v>1</v>
      </c>
      <c r="I586" s="284" t="b">
        <f t="shared" si="17"/>
        <v>1</v>
      </c>
    </row>
    <row r="587" spans="1:9" x14ac:dyDescent="0.25">
      <c r="A587" s="67">
        <v>566</v>
      </c>
      <c r="B587" s="316"/>
      <c r="C587" s="317"/>
      <c r="D587" s="316"/>
      <c r="E587" s="317"/>
      <c r="F587" s="318"/>
      <c r="G587" s="318"/>
      <c r="H587" s="284" t="b">
        <f t="shared" si="16"/>
        <v>1</v>
      </c>
      <c r="I587" s="284" t="b">
        <f t="shared" si="17"/>
        <v>1</v>
      </c>
    </row>
    <row r="588" spans="1:9" x14ac:dyDescent="0.25">
      <c r="A588" s="67">
        <v>567</v>
      </c>
      <c r="B588" s="316"/>
      <c r="C588" s="317"/>
      <c r="D588" s="316"/>
      <c r="E588" s="317"/>
      <c r="F588" s="318"/>
      <c r="G588" s="318"/>
      <c r="H588" s="284" t="b">
        <f t="shared" si="16"/>
        <v>1</v>
      </c>
      <c r="I588" s="284" t="b">
        <f t="shared" si="17"/>
        <v>1</v>
      </c>
    </row>
    <row r="589" spans="1:9" x14ac:dyDescent="0.25">
      <c r="A589" s="67">
        <v>568</v>
      </c>
      <c r="B589" s="316"/>
      <c r="C589" s="317"/>
      <c r="D589" s="316"/>
      <c r="E589" s="317"/>
      <c r="F589" s="318"/>
      <c r="G589" s="318"/>
      <c r="H589" s="284" t="b">
        <f t="shared" si="16"/>
        <v>1</v>
      </c>
      <c r="I589" s="284" t="b">
        <f t="shared" si="17"/>
        <v>1</v>
      </c>
    </row>
    <row r="590" spans="1:9" x14ac:dyDescent="0.25">
      <c r="A590" s="67">
        <v>569</v>
      </c>
      <c r="B590" s="316"/>
      <c r="C590" s="317"/>
      <c r="D590" s="316"/>
      <c r="E590" s="317"/>
      <c r="F590" s="318"/>
      <c r="G590" s="318"/>
      <c r="H590" s="284" t="b">
        <f t="shared" si="16"/>
        <v>1</v>
      </c>
      <c r="I590" s="284" t="b">
        <f t="shared" si="17"/>
        <v>1</v>
      </c>
    </row>
    <row r="591" spans="1:9" x14ac:dyDescent="0.25">
      <c r="A591" s="67">
        <v>570</v>
      </c>
      <c r="B591" s="316"/>
      <c r="C591" s="317"/>
      <c r="D591" s="316"/>
      <c r="E591" s="317"/>
      <c r="F591" s="318"/>
      <c r="G591" s="318"/>
      <c r="H591" s="284" t="b">
        <f t="shared" si="16"/>
        <v>1</v>
      </c>
      <c r="I591" s="284" t="b">
        <f t="shared" si="17"/>
        <v>1</v>
      </c>
    </row>
    <row r="592" spans="1:9" x14ac:dyDescent="0.25">
      <c r="A592" s="67">
        <v>571</v>
      </c>
      <c r="B592" s="316"/>
      <c r="C592" s="317"/>
      <c r="D592" s="316"/>
      <c r="E592" s="317"/>
      <c r="F592" s="318"/>
      <c r="G592" s="318"/>
      <c r="H592" s="284" t="b">
        <f t="shared" si="16"/>
        <v>1</v>
      </c>
      <c r="I592" s="284" t="b">
        <f t="shared" si="17"/>
        <v>1</v>
      </c>
    </row>
    <row r="593" spans="1:9" x14ac:dyDescent="0.25">
      <c r="A593" s="67">
        <v>572</v>
      </c>
      <c r="B593" s="316"/>
      <c r="C593" s="317"/>
      <c r="D593" s="316"/>
      <c r="E593" s="317"/>
      <c r="F593" s="318"/>
      <c r="G593" s="318"/>
      <c r="H593" s="284" t="b">
        <f t="shared" si="16"/>
        <v>1</v>
      </c>
      <c r="I593" s="284" t="b">
        <f t="shared" si="17"/>
        <v>1</v>
      </c>
    </row>
    <row r="594" spans="1:9" x14ac:dyDescent="0.25">
      <c r="A594" s="67">
        <v>573</v>
      </c>
      <c r="B594" s="316"/>
      <c r="C594" s="317"/>
      <c r="D594" s="316"/>
      <c r="E594" s="317"/>
      <c r="F594" s="318"/>
      <c r="G594" s="318"/>
      <c r="H594" s="284" t="b">
        <f t="shared" si="16"/>
        <v>1</v>
      </c>
      <c r="I594" s="284" t="b">
        <f t="shared" si="17"/>
        <v>1</v>
      </c>
    </row>
    <row r="595" spans="1:9" x14ac:dyDescent="0.25">
      <c r="A595" s="67">
        <v>574</v>
      </c>
      <c r="B595" s="316"/>
      <c r="C595" s="317"/>
      <c r="D595" s="316"/>
      <c r="E595" s="317"/>
      <c r="F595" s="318"/>
      <c r="G595" s="318"/>
      <c r="H595" s="284" t="b">
        <f t="shared" si="16"/>
        <v>1</v>
      </c>
      <c r="I595" s="284" t="b">
        <f t="shared" si="17"/>
        <v>1</v>
      </c>
    </row>
    <row r="596" spans="1:9" x14ac:dyDescent="0.25">
      <c r="A596" s="67">
        <v>575</v>
      </c>
      <c r="B596" s="316"/>
      <c r="C596" s="317"/>
      <c r="D596" s="316"/>
      <c r="E596" s="317"/>
      <c r="F596" s="318"/>
      <c r="G596" s="318"/>
      <c r="H596" s="284" t="b">
        <f t="shared" si="16"/>
        <v>1</v>
      </c>
      <c r="I596" s="284" t="b">
        <f t="shared" si="17"/>
        <v>1</v>
      </c>
    </row>
    <row r="597" spans="1:9" x14ac:dyDescent="0.25">
      <c r="A597" s="67">
        <v>576</v>
      </c>
      <c r="B597" s="316"/>
      <c r="C597" s="317"/>
      <c r="D597" s="316"/>
      <c r="E597" s="317"/>
      <c r="F597" s="318"/>
      <c r="G597" s="318"/>
      <c r="H597" s="284" t="b">
        <f t="shared" si="16"/>
        <v>1</v>
      </c>
      <c r="I597" s="284" t="b">
        <f t="shared" si="17"/>
        <v>1</v>
      </c>
    </row>
    <row r="598" spans="1:9" x14ac:dyDescent="0.25">
      <c r="A598" s="67">
        <v>577</v>
      </c>
      <c r="B598" s="316"/>
      <c r="C598" s="317"/>
      <c r="D598" s="316"/>
      <c r="E598" s="317"/>
      <c r="F598" s="318"/>
      <c r="G598" s="318"/>
      <c r="H598" s="284" t="b">
        <f t="shared" si="16"/>
        <v>1</v>
      </c>
      <c r="I598" s="284" t="b">
        <f t="shared" si="17"/>
        <v>1</v>
      </c>
    </row>
    <row r="599" spans="1:9" x14ac:dyDescent="0.25">
      <c r="A599" s="67">
        <v>578</v>
      </c>
      <c r="B599" s="316"/>
      <c r="C599" s="317"/>
      <c r="D599" s="316"/>
      <c r="E599" s="317"/>
      <c r="F599" s="318"/>
      <c r="G599" s="318"/>
      <c r="H599" s="284" t="b">
        <f t="shared" si="16"/>
        <v>1</v>
      </c>
      <c r="I599" s="284" t="b">
        <f t="shared" si="17"/>
        <v>1</v>
      </c>
    </row>
    <row r="600" spans="1:9" x14ac:dyDescent="0.25">
      <c r="A600" s="67">
        <v>579</v>
      </c>
      <c r="B600" s="316"/>
      <c r="C600" s="317"/>
      <c r="D600" s="316"/>
      <c r="E600" s="317"/>
      <c r="F600" s="318"/>
      <c r="G600" s="318"/>
      <c r="H600" s="284" t="b">
        <f t="shared" ref="H600:H663" si="18">IF(ISBLANK(B600),TRUE,IF(OR(ISBLANK(C600),ISBLANK(D600),ISBLANK(E600),ISBLANK(F600),ISBLANK(G600)),FALSE,TRUE))</f>
        <v>1</v>
      </c>
      <c r="I600" s="284" t="b">
        <f t="shared" ref="I600:I663" si="19">IF(OR(AND(B600="N/A",D600="N/A",C600=0,E600=0),AND(ISBLANK(B600),ISBLANK(D600),ISBLANK(C600),ISBLANK(E600)),AND(AND(B600&lt;&gt;"N/A",NOT(ISBLANK(B600))),AND(D600&lt;&gt;"N/A",NOT(ISBLANK(D600))),C600&lt;&gt;0,E600&lt;&gt;0)),TRUE,FALSE)</f>
        <v>1</v>
      </c>
    </row>
    <row r="601" spans="1:9" x14ac:dyDescent="0.25">
      <c r="A601" s="67">
        <v>580</v>
      </c>
      <c r="B601" s="316"/>
      <c r="C601" s="317"/>
      <c r="D601" s="316"/>
      <c r="E601" s="317"/>
      <c r="F601" s="318"/>
      <c r="G601" s="318"/>
      <c r="H601" s="284" t="b">
        <f t="shared" si="18"/>
        <v>1</v>
      </c>
      <c r="I601" s="284" t="b">
        <f t="shared" si="19"/>
        <v>1</v>
      </c>
    </row>
    <row r="602" spans="1:9" x14ac:dyDescent="0.25">
      <c r="A602" s="67">
        <v>581</v>
      </c>
      <c r="B602" s="316"/>
      <c r="C602" s="317"/>
      <c r="D602" s="316"/>
      <c r="E602" s="317"/>
      <c r="F602" s="318"/>
      <c r="G602" s="318"/>
      <c r="H602" s="284" t="b">
        <f t="shared" si="18"/>
        <v>1</v>
      </c>
      <c r="I602" s="284" t="b">
        <f t="shared" si="19"/>
        <v>1</v>
      </c>
    </row>
    <row r="603" spans="1:9" x14ac:dyDescent="0.25">
      <c r="A603" s="67">
        <v>582</v>
      </c>
      <c r="B603" s="316"/>
      <c r="C603" s="317"/>
      <c r="D603" s="316"/>
      <c r="E603" s="317"/>
      <c r="F603" s="318"/>
      <c r="G603" s="318"/>
      <c r="H603" s="284" t="b">
        <f t="shared" si="18"/>
        <v>1</v>
      </c>
      <c r="I603" s="284" t="b">
        <f t="shared" si="19"/>
        <v>1</v>
      </c>
    </row>
    <row r="604" spans="1:9" x14ac:dyDescent="0.25">
      <c r="A604" s="67">
        <v>583</v>
      </c>
      <c r="B604" s="316"/>
      <c r="C604" s="317"/>
      <c r="D604" s="316"/>
      <c r="E604" s="317"/>
      <c r="F604" s="318"/>
      <c r="G604" s="318"/>
      <c r="H604" s="284" t="b">
        <f t="shared" si="18"/>
        <v>1</v>
      </c>
      <c r="I604" s="284" t="b">
        <f t="shared" si="19"/>
        <v>1</v>
      </c>
    </row>
    <row r="605" spans="1:9" x14ac:dyDescent="0.25">
      <c r="A605" s="67">
        <v>584</v>
      </c>
      <c r="B605" s="316"/>
      <c r="C605" s="317"/>
      <c r="D605" s="316"/>
      <c r="E605" s="317"/>
      <c r="F605" s="318"/>
      <c r="G605" s="318"/>
      <c r="H605" s="284" t="b">
        <f t="shared" si="18"/>
        <v>1</v>
      </c>
      <c r="I605" s="284" t="b">
        <f t="shared" si="19"/>
        <v>1</v>
      </c>
    </row>
    <row r="606" spans="1:9" x14ac:dyDescent="0.25">
      <c r="A606" s="67">
        <v>585</v>
      </c>
      <c r="B606" s="316"/>
      <c r="C606" s="317"/>
      <c r="D606" s="316"/>
      <c r="E606" s="317"/>
      <c r="F606" s="318"/>
      <c r="G606" s="318"/>
      <c r="H606" s="284" t="b">
        <f t="shared" si="18"/>
        <v>1</v>
      </c>
      <c r="I606" s="284" t="b">
        <f t="shared" si="19"/>
        <v>1</v>
      </c>
    </row>
    <row r="607" spans="1:9" x14ac:dyDescent="0.25">
      <c r="A607" s="67">
        <v>586</v>
      </c>
      <c r="B607" s="316"/>
      <c r="C607" s="317"/>
      <c r="D607" s="316"/>
      <c r="E607" s="317"/>
      <c r="F607" s="318"/>
      <c r="G607" s="318"/>
      <c r="H607" s="284" t="b">
        <f t="shared" si="18"/>
        <v>1</v>
      </c>
      <c r="I607" s="284" t="b">
        <f t="shared" si="19"/>
        <v>1</v>
      </c>
    </row>
    <row r="608" spans="1:9" x14ac:dyDescent="0.25">
      <c r="A608" s="67">
        <v>587</v>
      </c>
      <c r="B608" s="316"/>
      <c r="C608" s="317"/>
      <c r="D608" s="316"/>
      <c r="E608" s="317"/>
      <c r="F608" s="318"/>
      <c r="G608" s="318"/>
      <c r="H608" s="284" t="b">
        <f t="shared" si="18"/>
        <v>1</v>
      </c>
      <c r="I608" s="284" t="b">
        <f t="shared" si="19"/>
        <v>1</v>
      </c>
    </row>
    <row r="609" spans="1:9" x14ac:dyDescent="0.25">
      <c r="A609" s="67">
        <v>588</v>
      </c>
      <c r="B609" s="316"/>
      <c r="C609" s="317"/>
      <c r="D609" s="316"/>
      <c r="E609" s="317"/>
      <c r="F609" s="318"/>
      <c r="G609" s="318"/>
      <c r="H609" s="284" t="b">
        <f t="shared" si="18"/>
        <v>1</v>
      </c>
      <c r="I609" s="284" t="b">
        <f t="shared" si="19"/>
        <v>1</v>
      </c>
    </row>
    <row r="610" spans="1:9" x14ac:dyDescent="0.25">
      <c r="A610" s="67">
        <v>589</v>
      </c>
      <c r="B610" s="316"/>
      <c r="C610" s="317"/>
      <c r="D610" s="316"/>
      <c r="E610" s="317"/>
      <c r="F610" s="318"/>
      <c r="G610" s="318"/>
      <c r="H610" s="284" t="b">
        <f t="shared" si="18"/>
        <v>1</v>
      </c>
      <c r="I610" s="284" t="b">
        <f t="shared" si="19"/>
        <v>1</v>
      </c>
    </row>
    <row r="611" spans="1:9" x14ac:dyDescent="0.25">
      <c r="A611" s="67">
        <v>590</v>
      </c>
      <c r="B611" s="316"/>
      <c r="C611" s="317"/>
      <c r="D611" s="316"/>
      <c r="E611" s="317"/>
      <c r="F611" s="318"/>
      <c r="G611" s="318"/>
      <c r="H611" s="284" t="b">
        <f t="shared" si="18"/>
        <v>1</v>
      </c>
      <c r="I611" s="284" t="b">
        <f t="shared" si="19"/>
        <v>1</v>
      </c>
    </row>
    <row r="612" spans="1:9" x14ac:dyDescent="0.25">
      <c r="A612" s="67">
        <v>591</v>
      </c>
      <c r="B612" s="316"/>
      <c r="C612" s="317"/>
      <c r="D612" s="316"/>
      <c r="E612" s="317"/>
      <c r="F612" s="318"/>
      <c r="G612" s="318"/>
      <c r="H612" s="284" t="b">
        <f t="shared" si="18"/>
        <v>1</v>
      </c>
      <c r="I612" s="284" t="b">
        <f t="shared" si="19"/>
        <v>1</v>
      </c>
    </row>
    <row r="613" spans="1:9" x14ac:dyDescent="0.25">
      <c r="A613" s="67">
        <v>592</v>
      </c>
      <c r="B613" s="316"/>
      <c r="C613" s="317"/>
      <c r="D613" s="316"/>
      <c r="E613" s="317"/>
      <c r="F613" s="318"/>
      <c r="G613" s="318"/>
      <c r="H613" s="284" t="b">
        <f t="shared" si="18"/>
        <v>1</v>
      </c>
      <c r="I613" s="284" t="b">
        <f t="shared" si="19"/>
        <v>1</v>
      </c>
    </row>
    <row r="614" spans="1:9" x14ac:dyDescent="0.25">
      <c r="A614" s="67">
        <v>593</v>
      </c>
      <c r="B614" s="316"/>
      <c r="C614" s="317"/>
      <c r="D614" s="316"/>
      <c r="E614" s="317"/>
      <c r="F614" s="318"/>
      <c r="G614" s="318"/>
      <c r="H614" s="284" t="b">
        <f t="shared" si="18"/>
        <v>1</v>
      </c>
      <c r="I614" s="284" t="b">
        <f t="shared" si="19"/>
        <v>1</v>
      </c>
    </row>
    <row r="615" spans="1:9" x14ac:dyDescent="0.25">
      <c r="A615" s="67">
        <v>594</v>
      </c>
      <c r="B615" s="316"/>
      <c r="C615" s="317"/>
      <c r="D615" s="316"/>
      <c r="E615" s="317"/>
      <c r="F615" s="318"/>
      <c r="G615" s="318"/>
      <c r="H615" s="284" t="b">
        <f t="shared" si="18"/>
        <v>1</v>
      </c>
      <c r="I615" s="284" t="b">
        <f t="shared" si="19"/>
        <v>1</v>
      </c>
    </row>
    <row r="616" spans="1:9" x14ac:dyDescent="0.25">
      <c r="A616" s="67">
        <v>595</v>
      </c>
      <c r="B616" s="316"/>
      <c r="C616" s="317"/>
      <c r="D616" s="316"/>
      <c r="E616" s="317"/>
      <c r="F616" s="318"/>
      <c r="G616" s="318"/>
      <c r="H616" s="284" t="b">
        <f t="shared" si="18"/>
        <v>1</v>
      </c>
      <c r="I616" s="284" t="b">
        <f t="shared" si="19"/>
        <v>1</v>
      </c>
    </row>
    <row r="617" spans="1:9" x14ac:dyDescent="0.25">
      <c r="A617" s="67">
        <v>596</v>
      </c>
      <c r="B617" s="316"/>
      <c r="C617" s="317"/>
      <c r="D617" s="316"/>
      <c r="E617" s="317"/>
      <c r="F617" s="318"/>
      <c r="G617" s="318"/>
      <c r="H617" s="284" t="b">
        <f t="shared" si="18"/>
        <v>1</v>
      </c>
      <c r="I617" s="284" t="b">
        <f t="shared" si="19"/>
        <v>1</v>
      </c>
    </row>
    <row r="618" spans="1:9" x14ac:dyDescent="0.25">
      <c r="A618" s="67">
        <v>597</v>
      </c>
      <c r="B618" s="316"/>
      <c r="C618" s="317"/>
      <c r="D618" s="316"/>
      <c r="E618" s="317"/>
      <c r="F618" s="318"/>
      <c r="G618" s="318"/>
      <c r="H618" s="284" t="b">
        <f t="shared" si="18"/>
        <v>1</v>
      </c>
      <c r="I618" s="284" t="b">
        <f t="shared" si="19"/>
        <v>1</v>
      </c>
    </row>
    <row r="619" spans="1:9" x14ac:dyDescent="0.25">
      <c r="A619" s="67">
        <v>598</v>
      </c>
      <c r="B619" s="316"/>
      <c r="C619" s="317"/>
      <c r="D619" s="316"/>
      <c r="E619" s="317"/>
      <c r="F619" s="318"/>
      <c r="G619" s="318"/>
      <c r="H619" s="284" t="b">
        <f t="shared" si="18"/>
        <v>1</v>
      </c>
      <c r="I619" s="284" t="b">
        <f t="shared" si="19"/>
        <v>1</v>
      </c>
    </row>
    <row r="620" spans="1:9" x14ac:dyDescent="0.25">
      <c r="A620" s="67">
        <v>599</v>
      </c>
      <c r="B620" s="316"/>
      <c r="C620" s="317"/>
      <c r="D620" s="316"/>
      <c r="E620" s="317"/>
      <c r="F620" s="318"/>
      <c r="G620" s="318"/>
      <c r="H620" s="284" t="b">
        <f t="shared" si="18"/>
        <v>1</v>
      </c>
      <c r="I620" s="284" t="b">
        <f t="shared" si="19"/>
        <v>1</v>
      </c>
    </row>
    <row r="621" spans="1:9" x14ac:dyDescent="0.25">
      <c r="A621" s="67">
        <v>600</v>
      </c>
      <c r="B621" s="316"/>
      <c r="C621" s="317"/>
      <c r="D621" s="316"/>
      <c r="E621" s="317"/>
      <c r="F621" s="318"/>
      <c r="G621" s="318"/>
      <c r="H621" s="284" t="b">
        <f t="shared" si="18"/>
        <v>1</v>
      </c>
      <c r="I621" s="284" t="b">
        <f t="shared" si="19"/>
        <v>1</v>
      </c>
    </row>
    <row r="622" spans="1:9" x14ac:dyDescent="0.25">
      <c r="A622" s="67">
        <v>601</v>
      </c>
      <c r="B622" s="316"/>
      <c r="C622" s="317"/>
      <c r="D622" s="316"/>
      <c r="E622" s="317"/>
      <c r="F622" s="318"/>
      <c r="G622" s="318"/>
      <c r="H622" s="284" t="b">
        <f t="shared" si="18"/>
        <v>1</v>
      </c>
      <c r="I622" s="284" t="b">
        <f t="shared" si="19"/>
        <v>1</v>
      </c>
    </row>
    <row r="623" spans="1:9" x14ac:dyDescent="0.25">
      <c r="A623" s="67">
        <v>602</v>
      </c>
      <c r="B623" s="316"/>
      <c r="C623" s="317"/>
      <c r="D623" s="316"/>
      <c r="E623" s="317"/>
      <c r="F623" s="318"/>
      <c r="G623" s="318"/>
      <c r="H623" s="284" t="b">
        <f t="shared" si="18"/>
        <v>1</v>
      </c>
      <c r="I623" s="284" t="b">
        <f t="shared" si="19"/>
        <v>1</v>
      </c>
    </row>
    <row r="624" spans="1:9" x14ac:dyDescent="0.25">
      <c r="A624" s="67">
        <v>603</v>
      </c>
      <c r="B624" s="316"/>
      <c r="C624" s="317"/>
      <c r="D624" s="316"/>
      <c r="E624" s="317"/>
      <c r="F624" s="318"/>
      <c r="G624" s="318"/>
      <c r="H624" s="284" t="b">
        <f t="shared" si="18"/>
        <v>1</v>
      </c>
      <c r="I624" s="284" t="b">
        <f t="shared" si="19"/>
        <v>1</v>
      </c>
    </row>
    <row r="625" spans="1:9" x14ac:dyDescent="0.25">
      <c r="A625" s="67">
        <v>604</v>
      </c>
      <c r="B625" s="316"/>
      <c r="C625" s="317"/>
      <c r="D625" s="316"/>
      <c r="E625" s="317"/>
      <c r="F625" s="318"/>
      <c r="G625" s="318"/>
      <c r="H625" s="284" t="b">
        <f t="shared" si="18"/>
        <v>1</v>
      </c>
      <c r="I625" s="284" t="b">
        <f t="shared" si="19"/>
        <v>1</v>
      </c>
    </row>
    <row r="626" spans="1:9" x14ac:dyDescent="0.25">
      <c r="A626" s="67">
        <v>605</v>
      </c>
      <c r="B626" s="316"/>
      <c r="C626" s="317"/>
      <c r="D626" s="316"/>
      <c r="E626" s="317"/>
      <c r="F626" s="318"/>
      <c r="G626" s="318"/>
      <c r="H626" s="284" t="b">
        <f t="shared" si="18"/>
        <v>1</v>
      </c>
      <c r="I626" s="284" t="b">
        <f t="shared" si="19"/>
        <v>1</v>
      </c>
    </row>
    <row r="627" spans="1:9" x14ac:dyDescent="0.25">
      <c r="A627" s="67">
        <v>606</v>
      </c>
      <c r="B627" s="316"/>
      <c r="C627" s="317"/>
      <c r="D627" s="316"/>
      <c r="E627" s="317"/>
      <c r="F627" s="318"/>
      <c r="G627" s="318"/>
      <c r="H627" s="284" t="b">
        <f t="shared" si="18"/>
        <v>1</v>
      </c>
      <c r="I627" s="284" t="b">
        <f t="shared" si="19"/>
        <v>1</v>
      </c>
    </row>
    <row r="628" spans="1:9" x14ac:dyDescent="0.25">
      <c r="A628" s="67">
        <v>607</v>
      </c>
      <c r="B628" s="316"/>
      <c r="C628" s="317"/>
      <c r="D628" s="316"/>
      <c r="E628" s="317"/>
      <c r="F628" s="318"/>
      <c r="G628" s="318"/>
      <c r="H628" s="284" t="b">
        <f t="shared" si="18"/>
        <v>1</v>
      </c>
      <c r="I628" s="284" t="b">
        <f t="shared" si="19"/>
        <v>1</v>
      </c>
    </row>
    <row r="629" spans="1:9" x14ac:dyDescent="0.25">
      <c r="A629" s="67">
        <v>608</v>
      </c>
      <c r="B629" s="316"/>
      <c r="C629" s="317"/>
      <c r="D629" s="316"/>
      <c r="E629" s="317"/>
      <c r="F629" s="318"/>
      <c r="G629" s="318"/>
      <c r="H629" s="284" t="b">
        <f t="shared" si="18"/>
        <v>1</v>
      </c>
      <c r="I629" s="284" t="b">
        <f t="shared" si="19"/>
        <v>1</v>
      </c>
    </row>
    <row r="630" spans="1:9" x14ac:dyDescent="0.25">
      <c r="A630" s="67">
        <v>609</v>
      </c>
      <c r="B630" s="316"/>
      <c r="C630" s="317"/>
      <c r="D630" s="316"/>
      <c r="E630" s="317"/>
      <c r="F630" s="318"/>
      <c r="G630" s="318"/>
      <c r="H630" s="284" t="b">
        <f t="shared" si="18"/>
        <v>1</v>
      </c>
      <c r="I630" s="284" t="b">
        <f t="shared" si="19"/>
        <v>1</v>
      </c>
    </row>
    <row r="631" spans="1:9" x14ac:dyDescent="0.25">
      <c r="A631" s="67">
        <v>610</v>
      </c>
      <c r="B631" s="316"/>
      <c r="C631" s="317"/>
      <c r="D631" s="316"/>
      <c r="E631" s="317"/>
      <c r="F631" s="318"/>
      <c r="G631" s="318"/>
      <c r="H631" s="284" t="b">
        <f t="shared" si="18"/>
        <v>1</v>
      </c>
      <c r="I631" s="284" t="b">
        <f t="shared" si="19"/>
        <v>1</v>
      </c>
    </row>
    <row r="632" spans="1:9" x14ac:dyDescent="0.25">
      <c r="A632" s="67">
        <v>611</v>
      </c>
      <c r="B632" s="316"/>
      <c r="C632" s="317"/>
      <c r="D632" s="316"/>
      <c r="E632" s="317"/>
      <c r="F632" s="318"/>
      <c r="G632" s="318"/>
      <c r="H632" s="284" t="b">
        <f t="shared" si="18"/>
        <v>1</v>
      </c>
      <c r="I632" s="284" t="b">
        <f t="shared" si="19"/>
        <v>1</v>
      </c>
    </row>
    <row r="633" spans="1:9" x14ac:dyDescent="0.25">
      <c r="A633" s="67">
        <v>612</v>
      </c>
      <c r="B633" s="316"/>
      <c r="C633" s="317"/>
      <c r="D633" s="316"/>
      <c r="E633" s="317"/>
      <c r="F633" s="318"/>
      <c r="G633" s="318"/>
      <c r="H633" s="284" t="b">
        <f t="shared" si="18"/>
        <v>1</v>
      </c>
      <c r="I633" s="284" t="b">
        <f t="shared" si="19"/>
        <v>1</v>
      </c>
    </row>
    <row r="634" spans="1:9" x14ac:dyDescent="0.25">
      <c r="A634" s="67">
        <v>613</v>
      </c>
      <c r="B634" s="316"/>
      <c r="C634" s="317"/>
      <c r="D634" s="316"/>
      <c r="E634" s="317"/>
      <c r="F634" s="318"/>
      <c r="G634" s="318"/>
      <c r="H634" s="284" t="b">
        <f t="shared" si="18"/>
        <v>1</v>
      </c>
      <c r="I634" s="284" t="b">
        <f t="shared" si="19"/>
        <v>1</v>
      </c>
    </row>
    <row r="635" spans="1:9" x14ac:dyDescent="0.25">
      <c r="A635" s="67">
        <v>614</v>
      </c>
      <c r="B635" s="316"/>
      <c r="C635" s="317"/>
      <c r="D635" s="316"/>
      <c r="E635" s="317"/>
      <c r="F635" s="318"/>
      <c r="G635" s="318"/>
      <c r="H635" s="284" t="b">
        <f t="shared" si="18"/>
        <v>1</v>
      </c>
      <c r="I635" s="284" t="b">
        <f t="shared" si="19"/>
        <v>1</v>
      </c>
    </row>
    <row r="636" spans="1:9" x14ac:dyDescent="0.25">
      <c r="A636" s="67">
        <v>615</v>
      </c>
      <c r="B636" s="316"/>
      <c r="C636" s="317"/>
      <c r="D636" s="316"/>
      <c r="E636" s="317"/>
      <c r="F636" s="318"/>
      <c r="G636" s="318"/>
      <c r="H636" s="284" t="b">
        <f t="shared" si="18"/>
        <v>1</v>
      </c>
      <c r="I636" s="284" t="b">
        <f t="shared" si="19"/>
        <v>1</v>
      </c>
    </row>
    <row r="637" spans="1:9" x14ac:dyDescent="0.25">
      <c r="A637" s="67">
        <v>616</v>
      </c>
      <c r="B637" s="316"/>
      <c r="C637" s="317"/>
      <c r="D637" s="316"/>
      <c r="E637" s="317"/>
      <c r="F637" s="318"/>
      <c r="G637" s="318"/>
      <c r="H637" s="284" t="b">
        <f t="shared" si="18"/>
        <v>1</v>
      </c>
      <c r="I637" s="284" t="b">
        <f t="shared" si="19"/>
        <v>1</v>
      </c>
    </row>
    <row r="638" spans="1:9" x14ac:dyDescent="0.25">
      <c r="A638" s="67">
        <v>617</v>
      </c>
      <c r="B638" s="316"/>
      <c r="C638" s="317"/>
      <c r="D638" s="316"/>
      <c r="E638" s="317"/>
      <c r="F638" s="318"/>
      <c r="G638" s="318"/>
      <c r="H638" s="284" t="b">
        <f t="shared" si="18"/>
        <v>1</v>
      </c>
      <c r="I638" s="284" t="b">
        <f t="shared" si="19"/>
        <v>1</v>
      </c>
    </row>
    <row r="639" spans="1:9" x14ac:dyDescent="0.25">
      <c r="A639" s="67">
        <v>618</v>
      </c>
      <c r="B639" s="316"/>
      <c r="C639" s="317"/>
      <c r="D639" s="316"/>
      <c r="E639" s="317"/>
      <c r="F639" s="318"/>
      <c r="G639" s="318"/>
      <c r="H639" s="284" t="b">
        <f t="shared" si="18"/>
        <v>1</v>
      </c>
      <c r="I639" s="284" t="b">
        <f t="shared" si="19"/>
        <v>1</v>
      </c>
    </row>
    <row r="640" spans="1:9" x14ac:dyDescent="0.25">
      <c r="A640" s="67">
        <v>619</v>
      </c>
      <c r="B640" s="316"/>
      <c r="C640" s="317"/>
      <c r="D640" s="316"/>
      <c r="E640" s="317"/>
      <c r="F640" s="318"/>
      <c r="G640" s="318"/>
      <c r="H640" s="284" t="b">
        <f t="shared" si="18"/>
        <v>1</v>
      </c>
      <c r="I640" s="284" t="b">
        <f t="shared" si="19"/>
        <v>1</v>
      </c>
    </row>
    <row r="641" spans="1:9" x14ac:dyDescent="0.25">
      <c r="A641" s="67">
        <v>620</v>
      </c>
      <c r="B641" s="316"/>
      <c r="C641" s="317"/>
      <c r="D641" s="316"/>
      <c r="E641" s="317"/>
      <c r="F641" s="318"/>
      <c r="G641" s="318"/>
      <c r="H641" s="284" t="b">
        <f t="shared" si="18"/>
        <v>1</v>
      </c>
      <c r="I641" s="284" t="b">
        <f t="shared" si="19"/>
        <v>1</v>
      </c>
    </row>
    <row r="642" spans="1:9" x14ac:dyDescent="0.25">
      <c r="A642" s="67">
        <v>621</v>
      </c>
      <c r="B642" s="316"/>
      <c r="C642" s="317"/>
      <c r="D642" s="316"/>
      <c r="E642" s="317"/>
      <c r="F642" s="318"/>
      <c r="G642" s="318"/>
      <c r="H642" s="284" t="b">
        <f t="shared" si="18"/>
        <v>1</v>
      </c>
      <c r="I642" s="284" t="b">
        <f t="shared" si="19"/>
        <v>1</v>
      </c>
    </row>
    <row r="643" spans="1:9" x14ac:dyDescent="0.25">
      <c r="A643" s="67">
        <v>622</v>
      </c>
      <c r="B643" s="316"/>
      <c r="C643" s="317"/>
      <c r="D643" s="316"/>
      <c r="E643" s="317"/>
      <c r="F643" s="318"/>
      <c r="G643" s="318"/>
      <c r="H643" s="284" t="b">
        <f t="shared" si="18"/>
        <v>1</v>
      </c>
      <c r="I643" s="284" t="b">
        <f t="shared" si="19"/>
        <v>1</v>
      </c>
    </row>
    <row r="644" spans="1:9" x14ac:dyDescent="0.25">
      <c r="A644" s="67">
        <v>623</v>
      </c>
      <c r="B644" s="316"/>
      <c r="C644" s="317"/>
      <c r="D644" s="316"/>
      <c r="E644" s="317"/>
      <c r="F644" s="318"/>
      <c r="G644" s="318"/>
      <c r="H644" s="284" t="b">
        <f t="shared" si="18"/>
        <v>1</v>
      </c>
      <c r="I644" s="284" t="b">
        <f t="shared" si="19"/>
        <v>1</v>
      </c>
    </row>
    <row r="645" spans="1:9" x14ac:dyDescent="0.25">
      <c r="A645" s="67">
        <v>624</v>
      </c>
      <c r="B645" s="316"/>
      <c r="C645" s="317"/>
      <c r="D645" s="316"/>
      <c r="E645" s="317"/>
      <c r="F645" s="318"/>
      <c r="G645" s="318"/>
      <c r="H645" s="284" t="b">
        <f t="shared" si="18"/>
        <v>1</v>
      </c>
      <c r="I645" s="284" t="b">
        <f t="shared" si="19"/>
        <v>1</v>
      </c>
    </row>
    <row r="646" spans="1:9" x14ac:dyDescent="0.25">
      <c r="A646" s="67">
        <v>625</v>
      </c>
      <c r="B646" s="316"/>
      <c r="C646" s="317"/>
      <c r="D646" s="316"/>
      <c r="E646" s="317"/>
      <c r="F646" s="318"/>
      <c r="G646" s="318"/>
      <c r="H646" s="284" t="b">
        <f t="shared" si="18"/>
        <v>1</v>
      </c>
      <c r="I646" s="284" t="b">
        <f t="shared" si="19"/>
        <v>1</v>
      </c>
    </row>
    <row r="647" spans="1:9" x14ac:dyDescent="0.25">
      <c r="A647" s="67">
        <v>626</v>
      </c>
      <c r="B647" s="316"/>
      <c r="C647" s="317"/>
      <c r="D647" s="316"/>
      <c r="E647" s="317"/>
      <c r="F647" s="318"/>
      <c r="G647" s="318"/>
      <c r="H647" s="284" t="b">
        <f t="shared" si="18"/>
        <v>1</v>
      </c>
      <c r="I647" s="284" t="b">
        <f t="shared" si="19"/>
        <v>1</v>
      </c>
    </row>
    <row r="648" spans="1:9" x14ac:dyDescent="0.25">
      <c r="A648" s="67">
        <v>627</v>
      </c>
      <c r="B648" s="316"/>
      <c r="C648" s="317"/>
      <c r="D648" s="316"/>
      <c r="E648" s="317"/>
      <c r="F648" s="318"/>
      <c r="G648" s="318"/>
      <c r="H648" s="284" t="b">
        <f t="shared" si="18"/>
        <v>1</v>
      </c>
      <c r="I648" s="284" t="b">
        <f t="shared" si="19"/>
        <v>1</v>
      </c>
    </row>
    <row r="649" spans="1:9" x14ac:dyDescent="0.25">
      <c r="A649" s="67">
        <v>628</v>
      </c>
      <c r="B649" s="316"/>
      <c r="C649" s="317"/>
      <c r="D649" s="316"/>
      <c r="E649" s="317"/>
      <c r="F649" s="318"/>
      <c r="G649" s="318"/>
      <c r="H649" s="284" t="b">
        <f t="shared" si="18"/>
        <v>1</v>
      </c>
      <c r="I649" s="284" t="b">
        <f t="shared" si="19"/>
        <v>1</v>
      </c>
    </row>
    <row r="650" spans="1:9" x14ac:dyDescent="0.25">
      <c r="A650" s="67">
        <v>629</v>
      </c>
      <c r="B650" s="316"/>
      <c r="C650" s="317"/>
      <c r="D650" s="316"/>
      <c r="E650" s="317"/>
      <c r="F650" s="318"/>
      <c r="G650" s="318"/>
      <c r="H650" s="284" t="b">
        <f t="shared" si="18"/>
        <v>1</v>
      </c>
      <c r="I650" s="284" t="b">
        <f t="shared" si="19"/>
        <v>1</v>
      </c>
    </row>
    <row r="651" spans="1:9" x14ac:dyDescent="0.25">
      <c r="A651" s="67">
        <v>630</v>
      </c>
      <c r="B651" s="316"/>
      <c r="C651" s="317"/>
      <c r="D651" s="316"/>
      <c r="E651" s="317"/>
      <c r="F651" s="318"/>
      <c r="G651" s="318"/>
      <c r="H651" s="284" t="b">
        <f t="shared" si="18"/>
        <v>1</v>
      </c>
      <c r="I651" s="284" t="b">
        <f t="shared" si="19"/>
        <v>1</v>
      </c>
    </row>
    <row r="652" spans="1:9" x14ac:dyDescent="0.25">
      <c r="A652" s="67">
        <v>631</v>
      </c>
      <c r="B652" s="316"/>
      <c r="C652" s="317"/>
      <c r="D652" s="316"/>
      <c r="E652" s="317"/>
      <c r="F652" s="318"/>
      <c r="G652" s="318"/>
      <c r="H652" s="284" t="b">
        <f t="shared" si="18"/>
        <v>1</v>
      </c>
      <c r="I652" s="284" t="b">
        <f t="shared" si="19"/>
        <v>1</v>
      </c>
    </row>
    <row r="653" spans="1:9" x14ac:dyDescent="0.25">
      <c r="A653" s="67">
        <v>632</v>
      </c>
      <c r="B653" s="316"/>
      <c r="C653" s="317"/>
      <c r="D653" s="316"/>
      <c r="E653" s="317"/>
      <c r="F653" s="318"/>
      <c r="G653" s="318"/>
      <c r="H653" s="284" t="b">
        <f t="shared" si="18"/>
        <v>1</v>
      </c>
      <c r="I653" s="284" t="b">
        <f t="shared" si="19"/>
        <v>1</v>
      </c>
    </row>
    <row r="654" spans="1:9" x14ac:dyDescent="0.25">
      <c r="A654" s="67">
        <v>633</v>
      </c>
      <c r="B654" s="316"/>
      <c r="C654" s="317"/>
      <c r="D654" s="316"/>
      <c r="E654" s="317"/>
      <c r="F654" s="318"/>
      <c r="G654" s="318"/>
      <c r="H654" s="284" t="b">
        <f t="shared" si="18"/>
        <v>1</v>
      </c>
      <c r="I654" s="284" t="b">
        <f t="shared" si="19"/>
        <v>1</v>
      </c>
    </row>
    <row r="655" spans="1:9" x14ac:dyDescent="0.25">
      <c r="A655" s="67">
        <v>634</v>
      </c>
      <c r="B655" s="316"/>
      <c r="C655" s="317"/>
      <c r="D655" s="316"/>
      <c r="E655" s="317"/>
      <c r="F655" s="318"/>
      <c r="G655" s="318"/>
      <c r="H655" s="284" t="b">
        <f t="shared" si="18"/>
        <v>1</v>
      </c>
      <c r="I655" s="284" t="b">
        <f t="shared" si="19"/>
        <v>1</v>
      </c>
    </row>
    <row r="656" spans="1:9" x14ac:dyDescent="0.25">
      <c r="A656" s="67">
        <v>635</v>
      </c>
      <c r="B656" s="316"/>
      <c r="C656" s="317"/>
      <c r="D656" s="316"/>
      <c r="E656" s="317"/>
      <c r="F656" s="318"/>
      <c r="G656" s="318"/>
      <c r="H656" s="284" t="b">
        <f t="shared" si="18"/>
        <v>1</v>
      </c>
      <c r="I656" s="284" t="b">
        <f t="shared" si="19"/>
        <v>1</v>
      </c>
    </row>
    <row r="657" spans="1:9" x14ac:dyDescent="0.25">
      <c r="A657" s="67">
        <v>636</v>
      </c>
      <c r="B657" s="316"/>
      <c r="C657" s="317"/>
      <c r="D657" s="316"/>
      <c r="E657" s="317"/>
      <c r="F657" s="318"/>
      <c r="G657" s="318"/>
      <c r="H657" s="284" t="b">
        <f t="shared" si="18"/>
        <v>1</v>
      </c>
      <c r="I657" s="284" t="b">
        <f t="shared" si="19"/>
        <v>1</v>
      </c>
    </row>
    <row r="658" spans="1:9" x14ac:dyDescent="0.25">
      <c r="A658" s="67">
        <v>637</v>
      </c>
      <c r="B658" s="316"/>
      <c r="C658" s="317"/>
      <c r="D658" s="316"/>
      <c r="E658" s="317"/>
      <c r="F658" s="318"/>
      <c r="G658" s="318"/>
      <c r="H658" s="284" t="b">
        <f t="shared" si="18"/>
        <v>1</v>
      </c>
      <c r="I658" s="284" t="b">
        <f t="shared" si="19"/>
        <v>1</v>
      </c>
    </row>
    <row r="659" spans="1:9" x14ac:dyDescent="0.25">
      <c r="A659" s="67">
        <v>638</v>
      </c>
      <c r="B659" s="316"/>
      <c r="C659" s="317"/>
      <c r="D659" s="316"/>
      <c r="E659" s="317"/>
      <c r="F659" s="318"/>
      <c r="G659" s="318"/>
      <c r="H659" s="284" t="b">
        <f t="shared" si="18"/>
        <v>1</v>
      </c>
      <c r="I659" s="284" t="b">
        <f t="shared" si="19"/>
        <v>1</v>
      </c>
    </row>
    <row r="660" spans="1:9" x14ac:dyDescent="0.25">
      <c r="A660" s="67">
        <v>639</v>
      </c>
      <c r="B660" s="316"/>
      <c r="C660" s="317"/>
      <c r="D660" s="316"/>
      <c r="E660" s="317"/>
      <c r="F660" s="318"/>
      <c r="G660" s="318"/>
      <c r="H660" s="284" t="b">
        <f t="shared" si="18"/>
        <v>1</v>
      </c>
      <c r="I660" s="284" t="b">
        <f t="shared" si="19"/>
        <v>1</v>
      </c>
    </row>
    <row r="661" spans="1:9" x14ac:dyDescent="0.25">
      <c r="A661" s="67">
        <v>640</v>
      </c>
      <c r="B661" s="316"/>
      <c r="C661" s="317"/>
      <c r="D661" s="316"/>
      <c r="E661" s="317"/>
      <c r="F661" s="318"/>
      <c r="G661" s="318"/>
      <c r="H661" s="284" t="b">
        <f t="shared" si="18"/>
        <v>1</v>
      </c>
      <c r="I661" s="284" t="b">
        <f t="shared" si="19"/>
        <v>1</v>
      </c>
    </row>
    <row r="662" spans="1:9" x14ac:dyDescent="0.25">
      <c r="A662" s="67">
        <v>641</v>
      </c>
      <c r="B662" s="316"/>
      <c r="C662" s="317"/>
      <c r="D662" s="316"/>
      <c r="E662" s="317"/>
      <c r="F662" s="318"/>
      <c r="G662" s="318"/>
      <c r="H662" s="284" t="b">
        <f t="shared" si="18"/>
        <v>1</v>
      </c>
      <c r="I662" s="284" t="b">
        <f t="shared" si="19"/>
        <v>1</v>
      </c>
    </row>
    <row r="663" spans="1:9" x14ac:dyDescent="0.25">
      <c r="A663" s="67">
        <v>642</v>
      </c>
      <c r="B663" s="316"/>
      <c r="C663" s="317"/>
      <c r="D663" s="316"/>
      <c r="E663" s="317"/>
      <c r="F663" s="318"/>
      <c r="G663" s="318"/>
      <c r="H663" s="284" t="b">
        <f t="shared" si="18"/>
        <v>1</v>
      </c>
      <c r="I663" s="284" t="b">
        <f t="shared" si="19"/>
        <v>1</v>
      </c>
    </row>
    <row r="664" spans="1:9" x14ac:dyDescent="0.25">
      <c r="A664" s="67">
        <v>643</v>
      </c>
      <c r="B664" s="316"/>
      <c r="C664" s="317"/>
      <c r="D664" s="316"/>
      <c r="E664" s="317"/>
      <c r="F664" s="318"/>
      <c r="G664" s="318"/>
      <c r="H664" s="284" t="b">
        <f t="shared" ref="H664:H727" si="20">IF(ISBLANK(B664),TRUE,IF(OR(ISBLANK(C664),ISBLANK(D664),ISBLANK(E664),ISBLANK(F664),ISBLANK(G664)),FALSE,TRUE))</f>
        <v>1</v>
      </c>
      <c r="I664" s="284" t="b">
        <f t="shared" ref="I664:I727" si="21">IF(OR(AND(B664="N/A",D664="N/A",C664=0,E664=0),AND(ISBLANK(B664),ISBLANK(D664),ISBLANK(C664),ISBLANK(E664)),AND(AND(B664&lt;&gt;"N/A",NOT(ISBLANK(B664))),AND(D664&lt;&gt;"N/A",NOT(ISBLANK(D664))),C664&lt;&gt;0,E664&lt;&gt;0)),TRUE,FALSE)</f>
        <v>1</v>
      </c>
    </row>
    <row r="665" spans="1:9" x14ac:dyDescent="0.25">
      <c r="A665" s="67">
        <v>644</v>
      </c>
      <c r="B665" s="316"/>
      <c r="C665" s="317"/>
      <c r="D665" s="316"/>
      <c r="E665" s="317"/>
      <c r="F665" s="318"/>
      <c r="G665" s="318"/>
      <c r="H665" s="284" t="b">
        <f t="shared" si="20"/>
        <v>1</v>
      </c>
      <c r="I665" s="284" t="b">
        <f t="shared" si="21"/>
        <v>1</v>
      </c>
    </row>
    <row r="666" spans="1:9" x14ac:dyDescent="0.25">
      <c r="A666" s="67">
        <v>645</v>
      </c>
      <c r="B666" s="316"/>
      <c r="C666" s="317"/>
      <c r="D666" s="316"/>
      <c r="E666" s="317"/>
      <c r="F666" s="318"/>
      <c r="G666" s="318"/>
      <c r="H666" s="284" t="b">
        <f t="shared" si="20"/>
        <v>1</v>
      </c>
      <c r="I666" s="284" t="b">
        <f t="shared" si="21"/>
        <v>1</v>
      </c>
    </row>
    <row r="667" spans="1:9" x14ac:dyDescent="0.25">
      <c r="A667" s="67">
        <v>646</v>
      </c>
      <c r="B667" s="316"/>
      <c r="C667" s="317"/>
      <c r="D667" s="316"/>
      <c r="E667" s="317"/>
      <c r="F667" s="318"/>
      <c r="G667" s="318"/>
      <c r="H667" s="284" t="b">
        <f t="shared" si="20"/>
        <v>1</v>
      </c>
      <c r="I667" s="284" t="b">
        <f t="shared" si="21"/>
        <v>1</v>
      </c>
    </row>
    <row r="668" spans="1:9" x14ac:dyDescent="0.25">
      <c r="A668" s="67">
        <v>647</v>
      </c>
      <c r="B668" s="316"/>
      <c r="C668" s="317"/>
      <c r="D668" s="316"/>
      <c r="E668" s="317"/>
      <c r="F668" s="318"/>
      <c r="G668" s="318"/>
      <c r="H668" s="284" t="b">
        <f t="shared" si="20"/>
        <v>1</v>
      </c>
      <c r="I668" s="284" t="b">
        <f t="shared" si="21"/>
        <v>1</v>
      </c>
    </row>
    <row r="669" spans="1:9" x14ac:dyDescent="0.25">
      <c r="A669" s="67">
        <v>648</v>
      </c>
      <c r="B669" s="316"/>
      <c r="C669" s="317"/>
      <c r="D669" s="316"/>
      <c r="E669" s="317"/>
      <c r="F669" s="318"/>
      <c r="G669" s="318"/>
      <c r="H669" s="284" t="b">
        <f t="shared" si="20"/>
        <v>1</v>
      </c>
      <c r="I669" s="284" t="b">
        <f t="shared" si="21"/>
        <v>1</v>
      </c>
    </row>
    <row r="670" spans="1:9" x14ac:dyDescent="0.25">
      <c r="A670" s="67">
        <v>649</v>
      </c>
      <c r="B670" s="316"/>
      <c r="C670" s="317"/>
      <c r="D670" s="316"/>
      <c r="E670" s="317"/>
      <c r="F670" s="318"/>
      <c r="G670" s="318"/>
      <c r="H670" s="284" t="b">
        <f t="shared" si="20"/>
        <v>1</v>
      </c>
      <c r="I670" s="284" t="b">
        <f t="shared" si="21"/>
        <v>1</v>
      </c>
    </row>
    <row r="671" spans="1:9" x14ac:dyDescent="0.25">
      <c r="A671" s="67">
        <v>650</v>
      </c>
      <c r="B671" s="316"/>
      <c r="C671" s="317"/>
      <c r="D671" s="316"/>
      <c r="E671" s="317"/>
      <c r="F671" s="318"/>
      <c r="G671" s="318"/>
      <c r="H671" s="284" t="b">
        <f t="shared" si="20"/>
        <v>1</v>
      </c>
      <c r="I671" s="284" t="b">
        <f t="shared" si="21"/>
        <v>1</v>
      </c>
    </row>
    <row r="672" spans="1:9" x14ac:dyDescent="0.25">
      <c r="A672" s="67">
        <v>651</v>
      </c>
      <c r="B672" s="316"/>
      <c r="C672" s="317"/>
      <c r="D672" s="316"/>
      <c r="E672" s="317"/>
      <c r="F672" s="318"/>
      <c r="G672" s="318"/>
      <c r="H672" s="284" t="b">
        <f t="shared" si="20"/>
        <v>1</v>
      </c>
      <c r="I672" s="284" t="b">
        <f t="shared" si="21"/>
        <v>1</v>
      </c>
    </row>
    <row r="673" spans="1:9" x14ac:dyDescent="0.25">
      <c r="A673" s="67">
        <v>652</v>
      </c>
      <c r="B673" s="316"/>
      <c r="C673" s="317"/>
      <c r="D673" s="316"/>
      <c r="E673" s="317"/>
      <c r="F673" s="318"/>
      <c r="G673" s="318"/>
      <c r="H673" s="284" t="b">
        <f t="shared" si="20"/>
        <v>1</v>
      </c>
      <c r="I673" s="284" t="b">
        <f t="shared" si="21"/>
        <v>1</v>
      </c>
    </row>
    <row r="674" spans="1:9" x14ac:dyDescent="0.25">
      <c r="A674" s="67">
        <v>653</v>
      </c>
      <c r="B674" s="316"/>
      <c r="C674" s="317"/>
      <c r="D674" s="316"/>
      <c r="E674" s="317"/>
      <c r="F674" s="318"/>
      <c r="G674" s="318"/>
      <c r="H674" s="284" t="b">
        <f t="shared" si="20"/>
        <v>1</v>
      </c>
      <c r="I674" s="284" t="b">
        <f t="shared" si="21"/>
        <v>1</v>
      </c>
    </row>
    <row r="675" spans="1:9" x14ac:dyDescent="0.25">
      <c r="A675" s="67">
        <v>654</v>
      </c>
      <c r="B675" s="316"/>
      <c r="C675" s="317"/>
      <c r="D675" s="316"/>
      <c r="E675" s="317"/>
      <c r="F675" s="318"/>
      <c r="G675" s="318"/>
      <c r="H675" s="284" t="b">
        <f t="shared" si="20"/>
        <v>1</v>
      </c>
      <c r="I675" s="284" t="b">
        <f t="shared" si="21"/>
        <v>1</v>
      </c>
    </row>
    <row r="676" spans="1:9" x14ac:dyDescent="0.25">
      <c r="A676" s="67">
        <v>655</v>
      </c>
      <c r="B676" s="316"/>
      <c r="C676" s="317"/>
      <c r="D676" s="316"/>
      <c r="E676" s="317"/>
      <c r="F676" s="318"/>
      <c r="G676" s="318"/>
      <c r="H676" s="284" t="b">
        <f t="shared" si="20"/>
        <v>1</v>
      </c>
      <c r="I676" s="284" t="b">
        <f t="shared" si="21"/>
        <v>1</v>
      </c>
    </row>
    <row r="677" spans="1:9" x14ac:dyDescent="0.25">
      <c r="A677" s="67">
        <v>656</v>
      </c>
      <c r="B677" s="316"/>
      <c r="C677" s="317"/>
      <c r="D677" s="316"/>
      <c r="E677" s="317"/>
      <c r="F677" s="318"/>
      <c r="G677" s="318"/>
      <c r="H677" s="284" t="b">
        <f t="shared" si="20"/>
        <v>1</v>
      </c>
      <c r="I677" s="284" t="b">
        <f t="shared" si="21"/>
        <v>1</v>
      </c>
    </row>
    <row r="678" spans="1:9" x14ac:dyDescent="0.25">
      <c r="A678" s="67">
        <v>657</v>
      </c>
      <c r="B678" s="316"/>
      <c r="C678" s="317"/>
      <c r="D678" s="316"/>
      <c r="E678" s="317"/>
      <c r="F678" s="318"/>
      <c r="G678" s="318"/>
      <c r="H678" s="284" t="b">
        <f t="shared" si="20"/>
        <v>1</v>
      </c>
      <c r="I678" s="284" t="b">
        <f t="shared" si="21"/>
        <v>1</v>
      </c>
    </row>
    <row r="679" spans="1:9" x14ac:dyDescent="0.25">
      <c r="A679" s="67">
        <v>658</v>
      </c>
      <c r="B679" s="316"/>
      <c r="C679" s="317"/>
      <c r="D679" s="316"/>
      <c r="E679" s="317"/>
      <c r="F679" s="318"/>
      <c r="G679" s="318"/>
      <c r="H679" s="284" t="b">
        <f t="shared" si="20"/>
        <v>1</v>
      </c>
      <c r="I679" s="284" t="b">
        <f t="shared" si="21"/>
        <v>1</v>
      </c>
    </row>
    <row r="680" spans="1:9" x14ac:dyDescent="0.25">
      <c r="A680" s="67">
        <v>659</v>
      </c>
      <c r="B680" s="316"/>
      <c r="C680" s="317"/>
      <c r="D680" s="316"/>
      <c r="E680" s="317"/>
      <c r="F680" s="318"/>
      <c r="G680" s="318"/>
      <c r="H680" s="284" t="b">
        <f t="shared" si="20"/>
        <v>1</v>
      </c>
      <c r="I680" s="284" t="b">
        <f t="shared" si="21"/>
        <v>1</v>
      </c>
    </row>
    <row r="681" spans="1:9" x14ac:dyDescent="0.25">
      <c r="A681" s="67">
        <v>660</v>
      </c>
      <c r="B681" s="316"/>
      <c r="C681" s="317"/>
      <c r="D681" s="316"/>
      <c r="E681" s="317"/>
      <c r="F681" s="318"/>
      <c r="G681" s="318"/>
      <c r="H681" s="284" t="b">
        <f t="shared" si="20"/>
        <v>1</v>
      </c>
      <c r="I681" s="284" t="b">
        <f t="shared" si="21"/>
        <v>1</v>
      </c>
    </row>
    <row r="682" spans="1:9" x14ac:dyDescent="0.25">
      <c r="A682" s="67">
        <v>661</v>
      </c>
      <c r="B682" s="316"/>
      <c r="C682" s="317"/>
      <c r="D682" s="316"/>
      <c r="E682" s="317"/>
      <c r="F682" s="318"/>
      <c r="G682" s="318"/>
      <c r="H682" s="284" t="b">
        <f t="shared" si="20"/>
        <v>1</v>
      </c>
      <c r="I682" s="284" t="b">
        <f t="shared" si="21"/>
        <v>1</v>
      </c>
    </row>
    <row r="683" spans="1:9" x14ac:dyDescent="0.25">
      <c r="A683" s="67">
        <v>662</v>
      </c>
      <c r="B683" s="316"/>
      <c r="C683" s="317"/>
      <c r="D683" s="316"/>
      <c r="E683" s="317"/>
      <c r="F683" s="318"/>
      <c r="G683" s="318"/>
      <c r="H683" s="284" t="b">
        <f t="shared" si="20"/>
        <v>1</v>
      </c>
      <c r="I683" s="284" t="b">
        <f t="shared" si="21"/>
        <v>1</v>
      </c>
    </row>
    <row r="684" spans="1:9" x14ac:dyDescent="0.25">
      <c r="A684" s="67">
        <v>663</v>
      </c>
      <c r="B684" s="316"/>
      <c r="C684" s="317"/>
      <c r="D684" s="316"/>
      <c r="E684" s="317"/>
      <c r="F684" s="318"/>
      <c r="G684" s="318"/>
      <c r="H684" s="284" t="b">
        <f t="shared" si="20"/>
        <v>1</v>
      </c>
      <c r="I684" s="284" t="b">
        <f t="shared" si="21"/>
        <v>1</v>
      </c>
    </row>
    <row r="685" spans="1:9" x14ac:dyDescent="0.25">
      <c r="A685" s="67">
        <v>664</v>
      </c>
      <c r="B685" s="316"/>
      <c r="C685" s="317"/>
      <c r="D685" s="316"/>
      <c r="E685" s="317"/>
      <c r="F685" s="318"/>
      <c r="G685" s="318"/>
      <c r="H685" s="284" t="b">
        <f t="shared" si="20"/>
        <v>1</v>
      </c>
      <c r="I685" s="284" t="b">
        <f t="shared" si="21"/>
        <v>1</v>
      </c>
    </row>
    <row r="686" spans="1:9" x14ac:dyDescent="0.25">
      <c r="A686" s="67">
        <v>665</v>
      </c>
      <c r="B686" s="316"/>
      <c r="C686" s="317"/>
      <c r="D686" s="316"/>
      <c r="E686" s="317"/>
      <c r="F686" s="318"/>
      <c r="G686" s="318"/>
      <c r="H686" s="284" t="b">
        <f t="shared" si="20"/>
        <v>1</v>
      </c>
      <c r="I686" s="284" t="b">
        <f t="shared" si="21"/>
        <v>1</v>
      </c>
    </row>
    <row r="687" spans="1:9" x14ac:dyDescent="0.25">
      <c r="A687" s="67">
        <v>666</v>
      </c>
      <c r="B687" s="316"/>
      <c r="C687" s="317"/>
      <c r="D687" s="316"/>
      <c r="E687" s="317"/>
      <c r="F687" s="318"/>
      <c r="G687" s="318"/>
      <c r="H687" s="284" t="b">
        <f t="shared" si="20"/>
        <v>1</v>
      </c>
      <c r="I687" s="284" t="b">
        <f t="shared" si="21"/>
        <v>1</v>
      </c>
    </row>
    <row r="688" spans="1:9" x14ac:dyDescent="0.25">
      <c r="A688" s="67">
        <v>667</v>
      </c>
      <c r="B688" s="316"/>
      <c r="C688" s="317"/>
      <c r="D688" s="316"/>
      <c r="E688" s="317"/>
      <c r="F688" s="318"/>
      <c r="G688" s="318"/>
      <c r="H688" s="284" t="b">
        <f t="shared" si="20"/>
        <v>1</v>
      </c>
      <c r="I688" s="284" t="b">
        <f t="shared" si="21"/>
        <v>1</v>
      </c>
    </row>
    <row r="689" spans="1:9" x14ac:dyDescent="0.25">
      <c r="A689" s="67">
        <v>668</v>
      </c>
      <c r="B689" s="316"/>
      <c r="C689" s="317"/>
      <c r="D689" s="316"/>
      <c r="E689" s="317"/>
      <c r="F689" s="318"/>
      <c r="G689" s="318"/>
      <c r="H689" s="284" t="b">
        <f t="shared" si="20"/>
        <v>1</v>
      </c>
      <c r="I689" s="284" t="b">
        <f t="shared" si="21"/>
        <v>1</v>
      </c>
    </row>
    <row r="690" spans="1:9" x14ac:dyDescent="0.25">
      <c r="A690" s="67">
        <v>669</v>
      </c>
      <c r="B690" s="316"/>
      <c r="C690" s="317"/>
      <c r="D690" s="316"/>
      <c r="E690" s="317"/>
      <c r="F690" s="318"/>
      <c r="G690" s="318"/>
      <c r="H690" s="284" t="b">
        <f t="shared" si="20"/>
        <v>1</v>
      </c>
      <c r="I690" s="284" t="b">
        <f t="shared" si="21"/>
        <v>1</v>
      </c>
    </row>
    <row r="691" spans="1:9" x14ac:dyDescent="0.25">
      <c r="A691" s="67">
        <v>670</v>
      </c>
      <c r="B691" s="316"/>
      <c r="C691" s="317"/>
      <c r="D691" s="316"/>
      <c r="E691" s="317"/>
      <c r="F691" s="318"/>
      <c r="G691" s="318"/>
      <c r="H691" s="284" t="b">
        <f t="shared" si="20"/>
        <v>1</v>
      </c>
      <c r="I691" s="284" t="b">
        <f t="shared" si="21"/>
        <v>1</v>
      </c>
    </row>
    <row r="692" spans="1:9" x14ac:dyDescent="0.25">
      <c r="A692" s="67">
        <v>671</v>
      </c>
      <c r="B692" s="316"/>
      <c r="C692" s="317"/>
      <c r="D692" s="316"/>
      <c r="E692" s="317"/>
      <c r="F692" s="318"/>
      <c r="G692" s="318"/>
      <c r="H692" s="284" t="b">
        <f t="shared" si="20"/>
        <v>1</v>
      </c>
      <c r="I692" s="284" t="b">
        <f t="shared" si="21"/>
        <v>1</v>
      </c>
    </row>
    <row r="693" spans="1:9" x14ac:dyDescent="0.25">
      <c r="A693" s="67">
        <v>672</v>
      </c>
      <c r="B693" s="316"/>
      <c r="C693" s="317"/>
      <c r="D693" s="316"/>
      <c r="E693" s="317"/>
      <c r="F693" s="318"/>
      <c r="G693" s="318"/>
      <c r="H693" s="284" t="b">
        <f t="shared" si="20"/>
        <v>1</v>
      </c>
      <c r="I693" s="284" t="b">
        <f t="shared" si="21"/>
        <v>1</v>
      </c>
    </row>
    <row r="694" spans="1:9" x14ac:dyDescent="0.25">
      <c r="A694" s="67">
        <v>673</v>
      </c>
      <c r="B694" s="316"/>
      <c r="C694" s="317"/>
      <c r="D694" s="316"/>
      <c r="E694" s="317"/>
      <c r="F694" s="318"/>
      <c r="G694" s="318"/>
      <c r="H694" s="284" t="b">
        <f t="shared" si="20"/>
        <v>1</v>
      </c>
      <c r="I694" s="284" t="b">
        <f t="shared" si="21"/>
        <v>1</v>
      </c>
    </row>
    <row r="695" spans="1:9" x14ac:dyDescent="0.25">
      <c r="A695" s="67">
        <v>674</v>
      </c>
      <c r="B695" s="316"/>
      <c r="C695" s="317"/>
      <c r="D695" s="316"/>
      <c r="E695" s="317"/>
      <c r="F695" s="318"/>
      <c r="G695" s="318"/>
      <c r="H695" s="284" t="b">
        <f t="shared" si="20"/>
        <v>1</v>
      </c>
      <c r="I695" s="284" t="b">
        <f t="shared" si="21"/>
        <v>1</v>
      </c>
    </row>
    <row r="696" spans="1:9" x14ac:dyDescent="0.25">
      <c r="A696" s="67">
        <v>675</v>
      </c>
      <c r="B696" s="316"/>
      <c r="C696" s="317"/>
      <c r="D696" s="316"/>
      <c r="E696" s="317"/>
      <c r="F696" s="318"/>
      <c r="G696" s="318"/>
      <c r="H696" s="284" t="b">
        <f t="shared" si="20"/>
        <v>1</v>
      </c>
      <c r="I696" s="284" t="b">
        <f t="shared" si="21"/>
        <v>1</v>
      </c>
    </row>
    <row r="697" spans="1:9" x14ac:dyDescent="0.25">
      <c r="A697" s="67">
        <v>676</v>
      </c>
      <c r="B697" s="316"/>
      <c r="C697" s="317"/>
      <c r="D697" s="316"/>
      <c r="E697" s="317"/>
      <c r="F697" s="318"/>
      <c r="G697" s="318"/>
      <c r="H697" s="284" t="b">
        <f t="shared" si="20"/>
        <v>1</v>
      </c>
      <c r="I697" s="284" t="b">
        <f t="shared" si="21"/>
        <v>1</v>
      </c>
    </row>
    <row r="698" spans="1:9" x14ac:dyDescent="0.25">
      <c r="A698" s="67">
        <v>677</v>
      </c>
      <c r="B698" s="316"/>
      <c r="C698" s="317"/>
      <c r="D698" s="316"/>
      <c r="E698" s="317"/>
      <c r="F698" s="318"/>
      <c r="G698" s="318"/>
      <c r="H698" s="284" t="b">
        <f t="shared" si="20"/>
        <v>1</v>
      </c>
      <c r="I698" s="284" t="b">
        <f t="shared" si="21"/>
        <v>1</v>
      </c>
    </row>
    <row r="699" spans="1:9" x14ac:dyDescent="0.25">
      <c r="A699" s="67">
        <v>678</v>
      </c>
      <c r="B699" s="316"/>
      <c r="C699" s="317"/>
      <c r="D699" s="316"/>
      <c r="E699" s="317"/>
      <c r="F699" s="318"/>
      <c r="G699" s="318"/>
      <c r="H699" s="284" t="b">
        <f t="shared" si="20"/>
        <v>1</v>
      </c>
      <c r="I699" s="284" t="b">
        <f t="shared" si="21"/>
        <v>1</v>
      </c>
    </row>
    <row r="700" spans="1:9" x14ac:dyDescent="0.25">
      <c r="A700" s="67">
        <v>679</v>
      </c>
      <c r="B700" s="316"/>
      <c r="C700" s="317"/>
      <c r="D700" s="316"/>
      <c r="E700" s="317"/>
      <c r="F700" s="318"/>
      <c r="G700" s="318"/>
      <c r="H700" s="284" t="b">
        <f t="shared" si="20"/>
        <v>1</v>
      </c>
      <c r="I700" s="284" t="b">
        <f t="shared" si="21"/>
        <v>1</v>
      </c>
    </row>
    <row r="701" spans="1:9" x14ac:dyDescent="0.25">
      <c r="A701" s="67">
        <v>680</v>
      </c>
      <c r="B701" s="316"/>
      <c r="C701" s="317"/>
      <c r="D701" s="316"/>
      <c r="E701" s="317"/>
      <c r="F701" s="318"/>
      <c r="G701" s="318"/>
      <c r="H701" s="284" t="b">
        <f t="shared" si="20"/>
        <v>1</v>
      </c>
      <c r="I701" s="284" t="b">
        <f t="shared" si="21"/>
        <v>1</v>
      </c>
    </row>
    <row r="702" spans="1:9" x14ac:dyDescent="0.25">
      <c r="A702" s="67">
        <v>681</v>
      </c>
      <c r="B702" s="316"/>
      <c r="C702" s="317"/>
      <c r="D702" s="316"/>
      <c r="E702" s="317"/>
      <c r="F702" s="318"/>
      <c r="G702" s="318"/>
      <c r="H702" s="284" t="b">
        <f t="shared" si="20"/>
        <v>1</v>
      </c>
      <c r="I702" s="284" t="b">
        <f t="shared" si="21"/>
        <v>1</v>
      </c>
    </row>
    <row r="703" spans="1:9" x14ac:dyDescent="0.25">
      <c r="A703" s="67">
        <v>682</v>
      </c>
      <c r="B703" s="316"/>
      <c r="C703" s="317"/>
      <c r="D703" s="316"/>
      <c r="E703" s="317"/>
      <c r="F703" s="318"/>
      <c r="G703" s="318"/>
      <c r="H703" s="284" t="b">
        <f t="shared" si="20"/>
        <v>1</v>
      </c>
      <c r="I703" s="284" t="b">
        <f t="shared" si="21"/>
        <v>1</v>
      </c>
    </row>
    <row r="704" spans="1:9" x14ac:dyDescent="0.25">
      <c r="A704" s="67">
        <v>683</v>
      </c>
      <c r="B704" s="316"/>
      <c r="C704" s="317"/>
      <c r="D704" s="316"/>
      <c r="E704" s="317"/>
      <c r="F704" s="318"/>
      <c r="G704" s="318"/>
      <c r="H704" s="284" t="b">
        <f t="shared" si="20"/>
        <v>1</v>
      </c>
      <c r="I704" s="284" t="b">
        <f t="shared" si="21"/>
        <v>1</v>
      </c>
    </row>
    <row r="705" spans="1:9" x14ac:dyDescent="0.25">
      <c r="A705" s="67">
        <v>684</v>
      </c>
      <c r="B705" s="316"/>
      <c r="C705" s="317"/>
      <c r="D705" s="316"/>
      <c r="E705" s="317"/>
      <c r="F705" s="318"/>
      <c r="G705" s="318"/>
      <c r="H705" s="284" t="b">
        <f t="shared" si="20"/>
        <v>1</v>
      </c>
      <c r="I705" s="284" t="b">
        <f t="shared" si="21"/>
        <v>1</v>
      </c>
    </row>
    <row r="706" spans="1:9" x14ac:dyDescent="0.25">
      <c r="A706" s="67">
        <v>685</v>
      </c>
      <c r="B706" s="316"/>
      <c r="C706" s="317"/>
      <c r="D706" s="316"/>
      <c r="E706" s="317"/>
      <c r="F706" s="318"/>
      <c r="G706" s="318"/>
      <c r="H706" s="284" t="b">
        <f t="shared" si="20"/>
        <v>1</v>
      </c>
      <c r="I706" s="284" t="b">
        <f t="shared" si="21"/>
        <v>1</v>
      </c>
    </row>
    <row r="707" spans="1:9" x14ac:dyDescent="0.25">
      <c r="A707" s="67">
        <v>686</v>
      </c>
      <c r="B707" s="316"/>
      <c r="C707" s="317"/>
      <c r="D707" s="316"/>
      <c r="E707" s="317"/>
      <c r="F707" s="318"/>
      <c r="G707" s="318"/>
      <c r="H707" s="284" t="b">
        <f t="shared" si="20"/>
        <v>1</v>
      </c>
      <c r="I707" s="284" t="b">
        <f t="shared" si="21"/>
        <v>1</v>
      </c>
    </row>
    <row r="708" spans="1:9" x14ac:dyDescent="0.25">
      <c r="A708" s="67">
        <v>687</v>
      </c>
      <c r="B708" s="316"/>
      <c r="C708" s="317"/>
      <c r="D708" s="316"/>
      <c r="E708" s="317"/>
      <c r="F708" s="318"/>
      <c r="G708" s="318"/>
      <c r="H708" s="284" t="b">
        <f t="shared" si="20"/>
        <v>1</v>
      </c>
      <c r="I708" s="284" t="b">
        <f t="shared" si="21"/>
        <v>1</v>
      </c>
    </row>
    <row r="709" spans="1:9" x14ac:dyDescent="0.25">
      <c r="A709" s="67">
        <v>688</v>
      </c>
      <c r="B709" s="316"/>
      <c r="C709" s="317"/>
      <c r="D709" s="316"/>
      <c r="E709" s="317"/>
      <c r="F709" s="318"/>
      <c r="G709" s="318"/>
      <c r="H709" s="284" t="b">
        <f t="shared" si="20"/>
        <v>1</v>
      </c>
      <c r="I709" s="284" t="b">
        <f t="shared" si="21"/>
        <v>1</v>
      </c>
    </row>
    <row r="710" spans="1:9" x14ac:dyDescent="0.25">
      <c r="A710" s="67">
        <v>689</v>
      </c>
      <c r="B710" s="316"/>
      <c r="C710" s="317"/>
      <c r="D710" s="316"/>
      <c r="E710" s="317"/>
      <c r="F710" s="318"/>
      <c r="G710" s="318"/>
      <c r="H710" s="284" t="b">
        <f t="shared" si="20"/>
        <v>1</v>
      </c>
      <c r="I710" s="284" t="b">
        <f t="shared" si="21"/>
        <v>1</v>
      </c>
    </row>
    <row r="711" spans="1:9" x14ac:dyDescent="0.25">
      <c r="A711" s="67">
        <v>690</v>
      </c>
      <c r="B711" s="316"/>
      <c r="C711" s="317"/>
      <c r="D711" s="316"/>
      <c r="E711" s="317"/>
      <c r="F711" s="318"/>
      <c r="G711" s="318"/>
      <c r="H711" s="284" t="b">
        <f t="shared" si="20"/>
        <v>1</v>
      </c>
      <c r="I711" s="284" t="b">
        <f t="shared" si="21"/>
        <v>1</v>
      </c>
    </row>
    <row r="712" spans="1:9" x14ac:dyDescent="0.25">
      <c r="A712" s="67">
        <v>691</v>
      </c>
      <c r="B712" s="316"/>
      <c r="C712" s="317"/>
      <c r="D712" s="316"/>
      <c r="E712" s="317"/>
      <c r="F712" s="318"/>
      <c r="G712" s="318"/>
      <c r="H712" s="284" t="b">
        <f t="shared" si="20"/>
        <v>1</v>
      </c>
      <c r="I712" s="284" t="b">
        <f t="shared" si="21"/>
        <v>1</v>
      </c>
    </row>
    <row r="713" spans="1:9" x14ac:dyDescent="0.25">
      <c r="A713" s="67">
        <v>692</v>
      </c>
      <c r="B713" s="316"/>
      <c r="C713" s="317"/>
      <c r="D713" s="316"/>
      <c r="E713" s="317"/>
      <c r="F713" s="318"/>
      <c r="G713" s="318"/>
      <c r="H713" s="284" t="b">
        <f t="shared" si="20"/>
        <v>1</v>
      </c>
      <c r="I713" s="284" t="b">
        <f t="shared" si="21"/>
        <v>1</v>
      </c>
    </row>
    <row r="714" spans="1:9" x14ac:dyDescent="0.25">
      <c r="A714" s="67">
        <v>693</v>
      </c>
      <c r="B714" s="316"/>
      <c r="C714" s="317"/>
      <c r="D714" s="316"/>
      <c r="E714" s="317"/>
      <c r="F714" s="318"/>
      <c r="G714" s="318"/>
      <c r="H714" s="284" t="b">
        <f t="shared" si="20"/>
        <v>1</v>
      </c>
      <c r="I714" s="284" t="b">
        <f t="shared" si="21"/>
        <v>1</v>
      </c>
    </row>
    <row r="715" spans="1:9" x14ac:dyDescent="0.25">
      <c r="A715" s="67">
        <v>694</v>
      </c>
      <c r="B715" s="316"/>
      <c r="C715" s="317"/>
      <c r="D715" s="316"/>
      <c r="E715" s="317"/>
      <c r="F715" s="318"/>
      <c r="G715" s="318"/>
      <c r="H715" s="284" t="b">
        <f t="shared" si="20"/>
        <v>1</v>
      </c>
      <c r="I715" s="284" t="b">
        <f t="shared" si="21"/>
        <v>1</v>
      </c>
    </row>
    <row r="716" spans="1:9" x14ac:dyDescent="0.25">
      <c r="A716" s="67">
        <v>695</v>
      </c>
      <c r="B716" s="316"/>
      <c r="C716" s="317"/>
      <c r="D716" s="316"/>
      <c r="E716" s="317"/>
      <c r="F716" s="318"/>
      <c r="G716" s="318"/>
      <c r="H716" s="284" t="b">
        <f t="shared" si="20"/>
        <v>1</v>
      </c>
      <c r="I716" s="284" t="b">
        <f t="shared" si="21"/>
        <v>1</v>
      </c>
    </row>
    <row r="717" spans="1:9" x14ac:dyDescent="0.25">
      <c r="A717" s="67">
        <v>696</v>
      </c>
      <c r="B717" s="316"/>
      <c r="C717" s="317"/>
      <c r="D717" s="316"/>
      <c r="E717" s="317"/>
      <c r="F717" s="318"/>
      <c r="G717" s="318"/>
      <c r="H717" s="284" t="b">
        <f t="shared" si="20"/>
        <v>1</v>
      </c>
      <c r="I717" s="284" t="b">
        <f t="shared" si="21"/>
        <v>1</v>
      </c>
    </row>
    <row r="718" spans="1:9" x14ac:dyDescent="0.25">
      <c r="A718" s="67">
        <v>697</v>
      </c>
      <c r="B718" s="316"/>
      <c r="C718" s="317"/>
      <c r="D718" s="316"/>
      <c r="E718" s="317"/>
      <c r="F718" s="318"/>
      <c r="G718" s="318"/>
      <c r="H718" s="284" t="b">
        <f t="shared" si="20"/>
        <v>1</v>
      </c>
      <c r="I718" s="284" t="b">
        <f t="shared" si="21"/>
        <v>1</v>
      </c>
    </row>
    <row r="719" spans="1:9" x14ac:dyDescent="0.25">
      <c r="A719" s="67">
        <v>698</v>
      </c>
      <c r="B719" s="316"/>
      <c r="C719" s="317"/>
      <c r="D719" s="316"/>
      <c r="E719" s="317"/>
      <c r="F719" s="318"/>
      <c r="G719" s="318"/>
      <c r="H719" s="284" t="b">
        <f t="shared" si="20"/>
        <v>1</v>
      </c>
      <c r="I719" s="284" t="b">
        <f t="shared" si="21"/>
        <v>1</v>
      </c>
    </row>
    <row r="720" spans="1:9" x14ac:dyDescent="0.25">
      <c r="A720" s="67">
        <v>699</v>
      </c>
      <c r="B720" s="316"/>
      <c r="C720" s="317"/>
      <c r="D720" s="316"/>
      <c r="E720" s="317"/>
      <c r="F720" s="318"/>
      <c r="G720" s="318"/>
      <c r="H720" s="284" t="b">
        <f t="shared" si="20"/>
        <v>1</v>
      </c>
      <c r="I720" s="284" t="b">
        <f t="shared" si="21"/>
        <v>1</v>
      </c>
    </row>
    <row r="721" spans="1:9" x14ac:dyDescent="0.25">
      <c r="A721" s="67">
        <v>700</v>
      </c>
      <c r="B721" s="316"/>
      <c r="C721" s="317"/>
      <c r="D721" s="316"/>
      <c r="E721" s="317"/>
      <c r="F721" s="318"/>
      <c r="G721" s="318"/>
      <c r="H721" s="284" t="b">
        <f t="shared" si="20"/>
        <v>1</v>
      </c>
      <c r="I721" s="284" t="b">
        <f t="shared" si="21"/>
        <v>1</v>
      </c>
    </row>
    <row r="722" spans="1:9" x14ac:dyDescent="0.25">
      <c r="A722" s="67">
        <v>701</v>
      </c>
      <c r="B722" s="316"/>
      <c r="C722" s="317"/>
      <c r="D722" s="316"/>
      <c r="E722" s="317"/>
      <c r="F722" s="318"/>
      <c r="G722" s="318"/>
      <c r="H722" s="284" t="b">
        <f t="shared" si="20"/>
        <v>1</v>
      </c>
      <c r="I722" s="284" t="b">
        <f t="shared" si="21"/>
        <v>1</v>
      </c>
    </row>
    <row r="723" spans="1:9" x14ac:dyDescent="0.25">
      <c r="A723" s="67">
        <v>702</v>
      </c>
      <c r="B723" s="316"/>
      <c r="C723" s="317"/>
      <c r="D723" s="316"/>
      <c r="E723" s="317"/>
      <c r="F723" s="318"/>
      <c r="G723" s="318"/>
      <c r="H723" s="284" t="b">
        <f t="shared" si="20"/>
        <v>1</v>
      </c>
      <c r="I723" s="284" t="b">
        <f t="shared" si="21"/>
        <v>1</v>
      </c>
    </row>
    <row r="724" spans="1:9" x14ac:dyDescent="0.25">
      <c r="A724" s="67">
        <v>703</v>
      </c>
      <c r="B724" s="316"/>
      <c r="C724" s="317"/>
      <c r="D724" s="316"/>
      <c r="E724" s="317"/>
      <c r="F724" s="318"/>
      <c r="G724" s="318"/>
      <c r="H724" s="284" t="b">
        <f t="shared" si="20"/>
        <v>1</v>
      </c>
      <c r="I724" s="284" t="b">
        <f t="shared" si="21"/>
        <v>1</v>
      </c>
    </row>
    <row r="725" spans="1:9" x14ac:dyDescent="0.25">
      <c r="A725" s="67">
        <v>704</v>
      </c>
      <c r="B725" s="316"/>
      <c r="C725" s="317"/>
      <c r="D725" s="316"/>
      <c r="E725" s="317"/>
      <c r="F725" s="318"/>
      <c r="G725" s="318"/>
      <c r="H725" s="284" t="b">
        <f t="shared" si="20"/>
        <v>1</v>
      </c>
      <c r="I725" s="284" t="b">
        <f t="shared" si="21"/>
        <v>1</v>
      </c>
    </row>
    <row r="726" spans="1:9" x14ac:dyDescent="0.25">
      <c r="A726" s="67">
        <v>705</v>
      </c>
      <c r="B726" s="316"/>
      <c r="C726" s="317"/>
      <c r="D726" s="316"/>
      <c r="E726" s="317"/>
      <c r="F726" s="318"/>
      <c r="G726" s="318"/>
      <c r="H726" s="284" t="b">
        <f t="shared" si="20"/>
        <v>1</v>
      </c>
      <c r="I726" s="284" t="b">
        <f t="shared" si="21"/>
        <v>1</v>
      </c>
    </row>
    <row r="727" spans="1:9" x14ac:dyDescent="0.25">
      <c r="A727" s="67">
        <v>706</v>
      </c>
      <c r="B727" s="316"/>
      <c r="C727" s="317"/>
      <c r="D727" s="316"/>
      <c r="E727" s="317"/>
      <c r="F727" s="318"/>
      <c r="G727" s="318"/>
      <c r="H727" s="284" t="b">
        <f t="shared" si="20"/>
        <v>1</v>
      </c>
      <c r="I727" s="284" t="b">
        <f t="shared" si="21"/>
        <v>1</v>
      </c>
    </row>
    <row r="728" spans="1:9" x14ac:dyDescent="0.25">
      <c r="A728" s="67">
        <v>707</v>
      </c>
      <c r="B728" s="316"/>
      <c r="C728" s="317"/>
      <c r="D728" s="316"/>
      <c r="E728" s="317"/>
      <c r="F728" s="318"/>
      <c r="G728" s="318"/>
      <c r="H728" s="284" t="b">
        <f t="shared" ref="H728:H791" si="22">IF(ISBLANK(B728),TRUE,IF(OR(ISBLANK(C728),ISBLANK(D728),ISBLANK(E728),ISBLANK(F728),ISBLANK(G728)),FALSE,TRUE))</f>
        <v>1</v>
      </c>
      <c r="I728" s="284" t="b">
        <f t="shared" ref="I728:I791" si="23">IF(OR(AND(B728="N/A",D728="N/A",C728=0,E728=0),AND(ISBLANK(B728),ISBLANK(D728),ISBLANK(C728),ISBLANK(E728)),AND(AND(B728&lt;&gt;"N/A",NOT(ISBLANK(B728))),AND(D728&lt;&gt;"N/A",NOT(ISBLANK(D728))),C728&lt;&gt;0,E728&lt;&gt;0)),TRUE,FALSE)</f>
        <v>1</v>
      </c>
    </row>
    <row r="729" spans="1:9" x14ac:dyDescent="0.25">
      <c r="A729" s="67">
        <v>708</v>
      </c>
      <c r="B729" s="316"/>
      <c r="C729" s="317"/>
      <c r="D729" s="316"/>
      <c r="E729" s="317"/>
      <c r="F729" s="318"/>
      <c r="G729" s="318"/>
      <c r="H729" s="284" t="b">
        <f t="shared" si="22"/>
        <v>1</v>
      </c>
      <c r="I729" s="284" t="b">
        <f t="shared" si="23"/>
        <v>1</v>
      </c>
    </row>
    <row r="730" spans="1:9" x14ac:dyDescent="0.25">
      <c r="A730" s="67">
        <v>709</v>
      </c>
      <c r="B730" s="316"/>
      <c r="C730" s="317"/>
      <c r="D730" s="316"/>
      <c r="E730" s="317"/>
      <c r="F730" s="318"/>
      <c r="G730" s="318"/>
      <c r="H730" s="284" t="b">
        <f t="shared" si="22"/>
        <v>1</v>
      </c>
      <c r="I730" s="284" t="b">
        <f t="shared" si="23"/>
        <v>1</v>
      </c>
    </row>
    <row r="731" spans="1:9" x14ac:dyDescent="0.25">
      <c r="A731" s="67">
        <v>710</v>
      </c>
      <c r="B731" s="316"/>
      <c r="C731" s="317"/>
      <c r="D731" s="316"/>
      <c r="E731" s="317"/>
      <c r="F731" s="318"/>
      <c r="G731" s="318"/>
      <c r="H731" s="284" t="b">
        <f t="shared" si="22"/>
        <v>1</v>
      </c>
      <c r="I731" s="284" t="b">
        <f t="shared" si="23"/>
        <v>1</v>
      </c>
    </row>
    <row r="732" spans="1:9" x14ac:dyDescent="0.25">
      <c r="A732" s="67">
        <v>711</v>
      </c>
      <c r="B732" s="316"/>
      <c r="C732" s="317"/>
      <c r="D732" s="316"/>
      <c r="E732" s="317"/>
      <c r="F732" s="318"/>
      <c r="G732" s="318"/>
      <c r="H732" s="284" t="b">
        <f t="shared" si="22"/>
        <v>1</v>
      </c>
      <c r="I732" s="284" t="b">
        <f t="shared" si="23"/>
        <v>1</v>
      </c>
    </row>
    <row r="733" spans="1:9" x14ac:dyDescent="0.25">
      <c r="A733" s="67">
        <v>712</v>
      </c>
      <c r="B733" s="316"/>
      <c r="C733" s="317"/>
      <c r="D733" s="316"/>
      <c r="E733" s="317"/>
      <c r="F733" s="318"/>
      <c r="G733" s="318"/>
      <c r="H733" s="284" t="b">
        <f t="shared" si="22"/>
        <v>1</v>
      </c>
      <c r="I733" s="284" t="b">
        <f t="shared" si="23"/>
        <v>1</v>
      </c>
    </row>
    <row r="734" spans="1:9" x14ac:dyDescent="0.25">
      <c r="A734" s="67">
        <v>713</v>
      </c>
      <c r="B734" s="316"/>
      <c r="C734" s="317"/>
      <c r="D734" s="316"/>
      <c r="E734" s="317"/>
      <c r="F734" s="318"/>
      <c r="G734" s="318"/>
      <c r="H734" s="284" t="b">
        <f t="shared" si="22"/>
        <v>1</v>
      </c>
      <c r="I734" s="284" t="b">
        <f t="shared" si="23"/>
        <v>1</v>
      </c>
    </row>
    <row r="735" spans="1:9" x14ac:dyDescent="0.25">
      <c r="A735" s="67">
        <v>714</v>
      </c>
      <c r="B735" s="316"/>
      <c r="C735" s="317"/>
      <c r="D735" s="316"/>
      <c r="E735" s="317"/>
      <c r="F735" s="318"/>
      <c r="G735" s="318"/>
      <c r="H735" s="284" t="b">
        <f t="shared" si="22"/>
        <v>1</v>
      </c>
      <c r="I735" s="284" t="b">
        <f t="shared" si="23"/>
        <v>1</v>
      </c>
    </row>
    <row r="736" spans="1:9" x14ac:dyDescent="0.25">
      <c r="A736" s="67">
        <v>715</v>
      </c>
      <c r="B736" s="316"/>
      <c r="C736" s="317"/>
      <c r="D736" s="316"/>
      <c r="E736" s="317"/>
      <c r="F736" s="318"/>
      <c r="G736" s="318"/>
      <c r="H736" s="284" t="b">
        <f t="shared" si="22"/>
        <v>1</v>
      </c>
      <c r="I736" s="284" t="b">
        <f t="shared" si="23"/>
        <v>1</v>
      </c>
    </row>
    <row r="737" spans="1:9" x14ac:dyDescent="0.25">
      <c r="A737" s="67">
        <v>716</v>
      </c>
      <c r="B737" s="316"/>
      <c r="C737" s="317"/>
      <c r="D737" s="316"/>
      <c r="E737" s="317"/>
      <c r="F737" s="318"/>
      <c r="G737" s="318"/>
      <c r="H737" s="284" t="b">
        <f t="shared" si="22"/>
        <v>1</v>
      </c>
      <c r="I737" s="284" t="b">
        <f t="shared" si="23"/>
        <v>1</v>
      </c>
    </row>
    <row r="738" spans="1:9" x14ac:dyDescent="0.25">
      <c r="A738" s="67">
        <v>717</v>
      </c>
      <c r="B738" s="316"/>
      <c r="C738" s="317"/>
      <c r="D738" s="316"/>
      <c r="E738" s="317"/>
      <c r="F738" s="318"/>
      <c r="G738" s="318"/>
      <c r="H738" s="284" t="b">
        <f t="shared" si="22"/>
        <v>1</v>
      </c>
      <c r="I738" s="284" t="b">
        <f t="shared" si="23"/>
        <v>1</v>
      </c>
    </row>
    <row r="739" spans="1:9" x14ac:dyDescent="0.25">
      <c r="A739" s="67">
        <v>718</v>
      </c>
      <c r="B739" s="316"/>
      <c r="C739" s="317"/>
      <c r="D739" s="316"/>
      <c r="E739" s="317"/>
      <c r="F739" s="318"/>
      <c r="G739" s="318"/>
      <c r="H739" s="284" t="b">
        <f t="shared" si="22"/>
        <v>1</v>
      </c>
      <c r="I739" s="284" t="b">
        <f t="shared" si="23"/>
        <v>1</v>
      </c>
    </row>
    <row r="740" spans="1:9" x14ac:dyDescent="0.25">
      <c r="A740" s="67">
        <v>719</v>
      </c>
      <c r="B740" s="316"/>
      <c r="C740" s="317"/>
      <c r="D740" s="316"/>
      <c r="E740" s="317"/>
      <c r="F740" s="318"/>
      <c r="G740" s="318"/>
      <c r="H740" s="284" t="b">
        <f t="shared" si="22"/>
        <v>1</v>
      </c>
      <c r="I740" s="284" t="b">
        <f t="shared" si="23"/>
        <v>1</v>
      </c>
    </row>
    <row r="741" spans="1:9" x14ac:dyDescent="0.25">
      <c r="A741" s="67">
        <v>720</v>
      </c>
      <c r="B741" s="316"/>
      <c r="C741" s="317"/>
      <c r="D741" s="316"/>
      <c r="E741" s="317"/>
      <c r="F741" s="318"/>
      <c r="G741" s="318"/>
      <c r="H741" s="284" t="b">
        <f t="shared" si="22"/>
        <v>1</v>
      </c>
      <c r="I741" s="284" t="b">
        <f t="shared" si="23"/>
        <v>1</v>
      </c>
    </row>
    <row r="742" spans="1:9" x14ac:dyDescent="0.25">
      <c r="A742" s="67">
        <v>721</v>
      </c>
      <c r="B742" s="316"/>
      <c r="C742" s="317"/>
      <c r="D742" s="316"/>
      <c r="E742" s="317"/>
      <c r="F742" s="318"/>
      <c r="G742" s="318"/>
      <c r="H742" s="284" t="b">
        <f t="shared" si="22"/>
        <v>1</v>
      </c>
      <c r="I742" s="284" t="b">
        <f t="shared" si="23"/>
        <v>1</v>
      </c>
    </row>
    <row r="743" spans="1:9" x14ac:dyDescent="0.25">
      <c r="A743" s="67">
        <v>722</v>
      </c>
      <c r="B743" s="316"/>
      <c r="C743" s="317"/>
      <c r="D743" s="316"/>
      <c r="E743" s="317"/>
      <c r="F743" s="318"/>
      <c r="G743" s="318"/>
      <c r="H743" s="284" t="b">
        <f t="shared" si="22"/>
        <v>1</v>
      </c>
      <c r="I743" s="284" t="b">
        <f t="shared" si="23"/>
        <v>1</v>
      </c>
    </row>
    <row r="744" spans="1:9" x14ac:dyDescent="0.25">
      <c r="A744" s="67">
        <v>723</v>
      </c>
      <c r="B744" s="316"/>
      <c r="C744" s="317"/>
      <c r="D744" s="316"/>
      <c r="E744" s="317"/>
      <c r="F744" s="318"/>
      <c r="G744" s="318"/>
      <c r="H744" s="284" t="b">
        <f t="shared" si="22"/>
        <v>1</v>
      </c>
      <c r="I744" s="284" t="b">
        <f t="shared" si="23"/>
        <v>1</v>
      </c>
    </row>
    <row r="745" spans="1:9" x14ac:dyDescent="0.25">
      <c r="A745" s="67">
        <v>724</v>
      </c>
      <c r="B745" s="316"/>
      <c r="C745" s="317"/>
      <c r="D745" s="316"/>
      <c r="E745" s="317"/>
      <c r="F745" s="318"/>
      <c r="G745" s="318"/>
      <c r="H745" s="284" t="b">
        <f t="shared" si="22"/>
        <v>1</v>
      </c>
      <c r="I745" s="284" t="b">
        <f t="shared" si="23"/>
        <v>1</v>
      </c>
    </row>
    <row r="746" spans="1:9" x14ac:dyDescent="0.25">
      <c r="A746" s="67">
        <v>725</v>
      </c>
      <c r="B746" s="316"/>
      <c r="C746" s="317"/>
      <c r="D746" s="316"/>
      <c r="E746" s="317"/>
      <c r="F746" s="318"/>
      <c r="G746" s="318"/>
      <c r="H746" s="284" t="b">
        <f t="shared" si="22"/>
        <v>1</v>
      </c>
      <c r="I746" s="284" t="b">
        <f t="shared" si="23"/>
        <v>1</v>
      </c>
    </row>
    <row r="747" spans="1:9" x14ac:dyDescent="0.25">
      <c r="A747" s="67">
        <v>726</v>
      </c>
      <c r="B747" s="316"/>
      <c r="C747" s="317"/>
      <c r="D747" s="316"/>
      <c r="E747" s="317"/>
      <c r="F747" s="318"/>
      <c r="G747" s="318"/>
      <c r="H747" s="284" t="b">
        <f t="shared" si="22"/>
        <v>1</v>
      </c>
      <c r="I747" s="284" t="b">
        <f t="shared" si="23"/>
        <v>1</v>
      </c>
    </row>
    <row r="748" spans="1:9" x14ac:dyDescent="0.25">
      <c r="A748" s="67">
        <v>727</v>
      </c>
      <c r="B748" s="316"/>
      <c r="C748" s="317"/>
      <c r="D748" s="316"/>
      <c r="E748" s="317"/>
      <c r="F748" s="318"/>
      <c r="G748" s="318"/>
      <c r="H748" s="284" t="b">
        <f t="shared" si="22"/>
        <v>1</v>
      </c>
      <c r="I748" s="284" t="b">
        <f t="shared" si="23"/>
        <v>1</v>
      </c>
    </row>
    <row r="749" spans="1:9" x14ac:dyDescent="0.25">
      <c r="A749" s="67">
        <v>728</v>
      </c>
      <c r="B749" s="316"/>
      <c r="C749" s="317"/>
      <c r="D749" s="316"/>
      <c r="E749" s="317"/>
      <c r="F749" s="318"/>
      <c r="G749" s="318"/>
      <c r="H749" s="284" t="b">
        <f t="shared" si="22"/>
        <v>1</v>
      </c>
      <c r="I749" s="284" t="b">
        <f t="shared" si="23"/>
        <v>1</v>
      </c>
    </row>
    <row r="750" spans="1:9" x14ac:dyDescent="0.25">
      <c r="A750" s="67">
        <v>729</v>
      </c>
      <c r="B750" s="316"/>
      <c r="C750" s="317"/>
      <c r="D750" s="316"/>
      <c r="E750" s="317"/>
      <c r="F750" s="318"/>
      <c r="G750" s="318"/>
      <c r="H750" s="284" t="b">
        <f t="shared" si="22"/>
        <v>1</v>
      </c>
      <c r="I750" s="284" t="b">
        <f t="shared" si="23"/>
        <v>1</v>
      </c>
    </row>
    <row r="751" spans="1:9" x14ac:dyDescent="0.25">
      <c r="A751" s="67">
        <v>730</v>
      </c>
      <c r="B751" s="316"/>
      <c r="C751" s="317"/>
      <c r="D751" s="316"/>
      <c r="E751" s="317"/>
      <c r="F751" s="318"/>
      <c r="G751" s="318"/>
      <c r="H751" s="284" t="b">
        <f t="shared" si="22"/>
        <v>1</v>
      </c>
      <c r="I751" s="284" t="b">
        <f t="shared" si="23"/>
        <v>1</v>
      </c>
    </row>
    <row r="752" spans="1:9" x14ac:dyDescent="0.25">
      <c r="A752" s="67">
        <v>731</v>
      </c>
      <c r="B752" s="316"/>
      <c r="C752" s="317"/>
      <c r="D752" s="316"/>
      <c r="E752" s="317"/>
      <c r="F752" s="318"/>
      <c r="G752" s="318"/>
      <c r="H752" s="284" t="b">
        <f t="shared" si="22"/>
        <v>1</v>
      </c>
      <c r="I752" s="284" t="b">
        <f t="shared" si="23"/>
        <v>1</v>
      </c>
    </row>
    <row r="753" spans="1:9" x14ac:dyDescent="0.25">
      <c r="A753" s="67">
        <v>732</v>
      </c>
      <c r="B753" s="316"/>
      <c r="C753" s="317"/>
      <c r="D753" s="316"/>
      <c r="E753" s="317"/>
      <c r="F753" s="318"/>
      <c r="G753" s="318"/>
      <c r="H753" s="284" t="b">
        <f t="shared" si="22"/>
        <v>1</v>
      </c>
      <c r="I753" s="284" t="b">
        <f t="shared" si="23"/>
        <v>1</v>
      </c>
    </row>
    <row r="754" spans="1:9" x14ac:dyDescent="0.25">
      <c r="A754" s="67">
        <v>733</v>
      </c>
      <c r="B754" s="316"/>
      <c r="C754" s="317"/>
      <c r="D754" s="316"/>
      <c r="E754" s="317"/>
      <c r="F754" s="318"/>
      <c r="G754" s="318"/>
      <c r="H754" s="284" t="b">
        <f t="shared" si="22"/>
        <v>1</v>
      </c>
      <c r="I754" s="284" t="b">
        <f t="shared" si="23"/>
        <v>1</v>
      </c>
    </row>
    <row r="755" spans="1:9" x14ac:dyDescent="0.25">
      <c r="A755" s="67">
        <v>734</v>
      </c>
      <c r="B755" s="316"/>
      <c r="C755" s="317"/>
      <c r="D755" s="316"/>
      <c r="E755" s="317"/>
      <c r="F755" s="318"/>
      <c r="G755" s="318"/>
      <c r="H755" s="284" t="b">
        <f t="shared" si="22"/>
        <v>1</v>
      </c>
      <c r="I755" s="284" t="b">
        <f t="shared" si="23"/>
        <v>1</v>
      </c>
    </row>
    <row r="756" spans="1:9" x14ac:dyDescent="0.25">
      <c r="A756" s="67">
        <v>735</v>
      </c>
      <c r="B756" s="316"/>
      <c r="C756" s="317"/>
      <c r="D756" s="316"/>
      <c r="E756" s="317"/>
      <c r="F756" s="318"/>
      <c r="G756" s="318"/>
      <c r="H756" s="284" t="b">
        <f t="shared" si="22"/>
        <v>1</v>
      </c>
      <c r="I756" s="284" t="b">
        <f t="shared" si="23"/>
        <v>1</v>
      </c>
    </row>
    <row r="757" spans="1:9" x14ac:dyDescent="0.25">
      <c r="A757" s="67">
        <v>736</v>
      </c>
      <c r="B757" s="316"/>
      <c r="C757" s="317"/>
      <c r="D757" s="316"/>
      <c r="E757" s="317"/>
      <c r="F757" s="318"/>
      <c r="G757" s="318"/>
      <c r="H757" s="284" t="b">
        <f t="shared" si="22"/>
        <v>1</v>
      </c>
      <c r="I757" s="284" t="b">
        <f t="shared" si="23"/>
        <v>1</v>
      </c>
    </row>
    <row r="758" spans="1:9" x14ac:dyDescent="0.25">
      <c r="A758" s="67">
        <v>737</v>
      </c>
      <c r="B758" s="316"/>
      <c r="C758" s="317"/>
      <c r="D758" s="316"/>
      <c r="E758" s="317"/>
      <c r="F758" s="318"/>
      <c r="G758" s="318"/>
      <c r="H758" s="284" t="b">
        <f t="shared" si="22"/>
        <v>1</v>
      </c>
      <c r="I758" s="284" t="b">
        <f t="shared" si="23"/>
        <v>1</v>
      </c>
    </row>
    <row r="759" spans="1:9" x14ac:dyDescent="0.25">
      <c r="A759" s="67">
        <v>738</v>
      </c>
      <c r="B759" s="316"/>
      <c r="C759" s="317"/>
      <c r="D759" s="316"/>
      <c r="E759" s="317"/>
      <c r="F759" s="318"/>
      <c r="G759" s="318"/>
      <c r="H759" s="284" t="b">
        <f t="shared" si="22"/>
        <v>1</v>
      </c>
      <c r="I759" s="284" t="b">
        <f t="shared" si="23"/>
        <v>1</v>
      </c>
    </row>
    <row r="760" spans="1:9" x14ac:dyDescent="0.25">
      <c r="A760" s="67">
        <v>739</v>
      </c>
      <c r="B760" s="316"/>
      <c r="C760" s="317"/>
      <c r="D760" s="316"/>
      <c r="E760" s="317"/>
      <c r="F760" s="318"/>
      <c r="G760" s="318"/>
      <c r="H760" s="284" t="b">
        <f t="shared" si="22"/>
        <v>1</v>
      </c>
      <c r="I760" s="284" t="b">
        <f t="shared" si="23"/>
        <v>1</v>
      </c>
    </row>
    <row r="761" spans="1:9" x14ac:dyDescent="0.25">
      <c r="A761" s="67">
        <v>740</v>
      </c>
      <c r="B761" s="316"/>
      <c r="C761" s="317"/>
      <c r="D761" s="316"/>
      <c r="E761" s="317"/>
      <c r="F761" s="318"/>
      <c r="G761" s="318"/>
      <c r="H761" s="284" t="b">
        <f t="shared" si="22"/>
        <v>1</v>
      </c>
      <c r="I761" s="284" t="b">
        <f t="shared" si="23"/>
        <v>1</v>
      </c>
    </row>
    <row r="762" spans="1:9" x14ac:dyDescent="0.25">
      <c r="A762" s="67">
        <v>741</v>
      </c>
      <c r="B762" s="316"/>
      <c r="C762" s="317"/>
      <c r="D762" s="316"/>
      <c r="E762" s="317"/>
      <c r="F762" s="318"/>
      <c r="G762" s="318"/>
      <c r="H762" s="284" t="b">
        <f t="shared" si="22"/>
        <v>1</v>
      </c>
      <c r="I762" s="284" t="b">
        <f t="shared" si="23"/>
        <v>1</v>
      </c>
    </row>
    <row r="763" spans="1:9" x14ac:dyDescent="0.25">
      <c r="A763" s="67">
        <v>742</v>
      </c>
      <c r="B763" s="316"/>
      <c r="C763" s="317"/>
      <c r="D763" s="316"/>
      <c r="E763" s="317"/>
      <c r="F763" s="318"/>
      <c r="G763" s="318"/>
      <c r="H763" s="284" t="b">
        <f t="shared" si="22"/>
        <v>1</v>
      </c>
      <c r="I763" s="284" t="b">
        <f t="shared" si="23"/>
        <v>1</v>
      </c>
    </row>
    <row r="764" spans="1:9" x14ac:dyDescent="0.25">
      <c r="A764" s="67">
        <v>743</v>
      </c>
      <c r="B764" s="316"/>
      <c r="C764" s="317"/>
      <c r="D764" s="316"/>
      <c r="E764" s="317"/>
      <c r="F764" s="318"/>
      <c r="G764" s="318"/>
      <c r="H764" s="284" t="b">
        <f t="shared" si="22"/>
        <v>1</v>
      </c>
      <c r="I764" s="284" t="b">
        <f t="shared" si="23"/>
        <v>1</v>
      </c>
    </row>
    <row r="765" spans="1:9" x14ac:dyDescent="0.25">
      <c r="A765" s="67">
        <v>744</v>
      </c>
      <c r="B765" s="316"/>
      <c r="C765" s="317"/>
      <c r="D765" s="316"/>
      <c r="E765" s="317"/>
      <c r="F765" s="318"/>
      <c r="G765" s="318"/>
      <c r="H765" s="284" t="b">
        <f t="shared" si="22"/>
        <v>1</v>
      </c>
      <c r="I765" s="284" t="b">
        <f t="shared" si="23"/>
        <v>1</v>
      </c>
    </row>
    <row r="766" spans="1:9" x14ac:dyDescent="0.25">
      <c r="A766" s="67">
        <v>745</v>
      </c>
      <c r="B766" s="316"/>
      <c r="C766" s="317"/>
      <c r="D766" s="316"/>
      <c r="E766" s="317"/>
      <c r="F766" s="318"/>
      <c r="G766" s="318"/>
      <c r="H766" s="284" t="b">
        <f t="shared" si="22"/>
        <v>1</v>
      </c>
      <c r="I766" s="284" t="b">
        <f t="shared" si="23"/>
        <v>1</v>
      </c>
    </row>
    <row r="767" spans="1:9" x14ac:dyDescent="0.25">
      <c r="A767" s="67">
        <v>746</v>
      </c>
      <c r="B767" s="316"/>
      <c r="C767" s="317"/>
      <c r="D767" s="316"/>
      <c r="E767" s="317"/>
      <c r="F767" s="318"/>
      <c r="G767" s="318"/>
      <c r="H767" s="284" t="b">
        <f t="shared" si="22"/>
        <v>1</v>
      </c>
      <c r="I767" s="284" t="b">
        <f t="shared" si="23"/>
        <v>1</v>
      </c>
    </row>
    <row r="768" spans="1:9" x14ac:dyDescent="0.25">
      <c r="A768" s="67">
        <v>747</v>
      </c>
      <c r="B768" s="316"/>
      <c r="C768" s="317"/>
      <c r="D768" s="316"/>
      <c r="E768" s="317"/>
      <c r="F768" s="318"/>
      <c r="G768" s="318"/>
      <c r="H768" s="284" t="b">
        <f t="shared" si="22"/>
        <v>1</v>
      </c>
      <c r="I768" s="284" t="b">
        <f t="shared" si="23"/>
        <v>1</v>
      </c>
    </row>
    <row r="769" spans="1:9" x14ac:dyDescent="0.25">
      <c r="A769" s="67">
        <v>748</v>
      </c>
      <c r="B769" s="316"/>
      <c r="C769" s="317"/>
      <c r="D769" s="316"/>
      <c r="E769" s="317"/>
      <c r="F769" s="318"/>
      <c r="G769" s="318"/>
      <c r="H769" s="284" t="b">
        <f t="shared" si="22"/>
        <v>1</v>
      </c>
      <c r="I769" s="284" t="b">
        <f t="shared" si="23"/>
        <v>1</v>
      </c>
    </row>
    <row r="770" spans="1:9" x14ac:dyDescent="0.25">
      <c r="A770" s="67">
        <v>749</v>
      </c>
      <c r="B770" s="316"/>
      <c r="C770" s="317"/>
      <c r="D770" s="316"/>
      <c r="E770" s="317"/>
      <c r="F770" s="318"/>
      <c r="G770" s="318"/>
      <c r="H770" s="284" t="b">
        <f t="shared" si="22"/>
        <v>1</v>
      </c>
      <c r="I770" s="284" t="b">
        <f t="shared" si="23"/>
        <v>1</v>
      </c>
    </row>
    <row r="771" spans="1:9" x14ac:dyDescent="0.25">
      <c r="A771" s="67">
        <v>750</v>
      </c>
      <c r="B771" s="316"/>
      <c r="C771" s="317"/>
      <c r="D771" s="316"/>
      <c r="E771" s="317"/>
      <c r="F771" s="318"/>
      <c r="G771" s="318"/>
      <c r="H771" s="284" t="b">
        <f t="shared" si="22"/>
        <v>1</v>
      </c>
      <c r="I771" s="284" t="b">
        <f t="shared" si="23"/>
        <v>1</v>
      </c>
    </row>
    <row r="772" spans="1:9" x14ac:dyDescent="0.25">
      <c r="A772" s="67">
        <v>751</v>
      </c>
      <c r="B772" s="316"/>
      <c r="C772" s="317"/>
      <c r="D772" s="316"/>
      <c r="E772" s="317"/>
      <c r="F772" s="318"/>
      <c r="G772" s="318"/>
      <c r="H772" s="284" t="b">
        <f t="shared" si="22"/>
        <v>1</v>
      </c>
      <c r="I772" s="284" t="b">
        <f t="shared" si="23"/>
        <v>1</v>
      </c>
    </row>
    <row r="773" spans="1:9" x14ac:dyDescent="0.25">
      <c r="A773" s="67">
        <v>752</v>
      </c>
      <c r="B773" s="316"/>
      <c r="C773" s="317"/>
      <c r="D773" s="316"/>
      <c r="E773" s="317"/>
      <c r="F773" s="318"/>
      <c r="G773" s="318"/>
      <c r="H773" s="284" t="b">
        <f t="shared" si="22"/>
        <v>1</v>
      </c>
      <c r="I773" s="284" t="b">
        <f t="shared" si="23"/>
        <v>1</v>
      </c>
    </row>
    <row r="774" spans="1:9" x14ac:dyDescent="0.25">
      <c r="A774" s="67">
        <v>753</v>
      </c>
      <c r="B774" s="316"/>
      <c r="C774" s="317"/>
      <c r="D774" s="316"/>
      <c r="E774" s="317"/>
      <c r="F774" s="318"/>
      <c r="G774" s="318"/>
      <c r="H774" s="284" t="b">
        <f t="shared" si="22"/>
        <v>1</v>
      </c>
      <c r="I774" s="284" t="b">
        <f t="shared" si="23"/>
        <v>1</v>
      </c>
    </row>
    <row r="775" spans="1:9" x14ac:dyDescent="0.25">
      <c r="A775" s="67">
        <v>754</v>
      </c>
      <c r="B775" s="316"/>
      <c r="C775" s="317"/>
      <c r="D775" s="316"/>
      <c r="E775" s="317"/>
      <c r="F775" s="318"/>
      <c r="G775" s="318"/>
      <c r="H775" s="284" t="b">
        <f t="shared" si="22"/>
        <v>1</v>
      </c>
      <c r="I775" s="284" t="b">
        <f t="shared" si="23"/>
        <v>1</v>
      </c>
    </row>
    <row r="776" spans="1:9" x14ac:dyDescent="0.25">
      <c r="A776" s="67">
        <v>755</v>
      </c>
      <c r="B776" s="316"/>
      <c r="C776" s="317"/>
      <c r="D776" s="316"/>
      <c r="E776" s="317"/>
      <c r="F776" s="318"/>
      <c r="G776" s="318"/>
      <c r="H776" s="284" t="b">
        <f t="shared" si="22"/>
        <v>1</v>
      </c>
      <c r="I776" s="284" t="b">
        <f t="shared" si="23"/>
        <v>1</v>
      </c>
    </row>
    <row r="777" spans="1:9" x14ac:dyDescent="0.25">
      <c r="A777" s="67">
        <v>756</v>
      </c>
      <c r="B777" s="316"/>
      <c r="C777" s="317"/>
      <c r="D777" s="316"/>
      <c r="E777" s="317"/>
      <c r="F777" s="318"/>
      <c r="G777" s="318"/>
      <c r="H777" s="284" t="b">
        <f t="shared" si="22"/>
        <v>1</v>
      </c>
      <c r="I777" s="284" t="b">
        <f t="shared" si="23"/>
        <v>1</v>
      </c>
    </row>
    <row r="778" spans="1:9" x14ac:dyDescent="0.25">
      <c r="A778" s="67">
        <v>757</v>
      </c>
      <c r="B778" s="316"/>
      <c r="C778" s="317"/>
      <c r="D778" s="316"/>
      <c r="E778" s="317"/>
      <c r="F778" s="318"/>
      <c r="G778" s="318"/>
      <c r="H778" s="284" t="b">
        <f t="shared" si="22"/>
        <v>1</v>
      </c>
      <c r="I778" s="284" t="b">
        <f t="shared" si="23"/>
        <v>1</v>
      </c>
    </row>
    <row r="779" spans="1:9" x14ac:dyDescent="0.25">
      <c r="A779" s="67">
        <v>758</v>
      </c>
      <c r="B779" s="316"/>
      <c r="C779" s="317"/>
      <c r="D779" s="316"/>
      <c r="E779" s="317"/>
      <c r="F779" s="318"/>
      <c r="G779" s="318"/>
      <c r="H779" s="284" t="b">
        <f t="shared" si="22"/>
        <v>1</v>
      </c>
      <c r="I779" s="284" t="b">
        <f t="shared" si="23"/>
        <v>1</v>
      </c>
    </row>
    <row r="780" spans="1:9" x14ac:dyDescent="0.25">
      <c r="A780" s="67">
        <v>759</v>
      </c>
      <c r="B780" s="316"/>
      <c r="C780" s="317"/>
      <c r="D780" s="316"/>
      <c r="E780" s="317"/>
      <c r="F780" s="318"/>
      <c r="G780" s="318"/>
      <c r="H780" s="284" t="b">
        <f t="shared" si="22"/>
        <v>1</v>
      </c>
      <c r="I780" s="284" t="b">
        <f t="shared" si="23"/>
        <v>1</v>
      </c>
    </row>
    <row r="781" spans="1:9" x14ac:dyDescent="0.25">
      <c r="A781" s="67">
        <v>760</v>
      </c>
      <c r="B781" s="316"/>
      <c r="C781" s="317"/>
      <c r="D781" s="316"/>
      <c r="E781" s="317"/>
      <c r="F781" s="318"/>
      <c r="G781" s="318"/>
      <c r="H781" s="284" t="b">
        <f t="shared" si="22"/>
        <v>1</v>
      </c>
      <c r="I781" s="284" t="b">
        <f t="shared" si="23"/>
        <v>1</v>
      </c>
    </row>
    <row r="782" spans="1:9" x14ac:dyDescent="0.25">
      <c r="A782" s="67">
        <v>761</v>
      </c>
      <c r="B782" s="316"/>
      <c r="C782" s="317"/>
      <c r="D782" s="316"/>
      <c r="E782" s="317"/>
      <c r="F782" s="318"/>
      <c r="G782" s="318"/>
      <c r="H782" s="284" t="b">
        <f t="shared" si="22"/>
        <v>1</v>
      </c>
      <c r="I782" s="284" t="b">
        <f t="shared" si="23"/>
        <v>1</v>
      </c>
    </row>
    <row r="783" spans="1:9" x14ac:dyDescent="0.25">
      <c r="A783" s="67">
        <v>762</v>
      </c>
      <c r="B783" s="316"/>
      <c r="C783" s="317"/>
      <c r="D783" s="316"/>
      <c r="E783" s="317"/>
      <c r="F783" s="318"/>
      <c r="G783" s="318"/>
      <c r="H783" s="284" t="b">
        <f t="shared" si="22"/>
        <v>1</v>
      </c>
      <c r="I783" s="284" t="b">
        <f t="shared" si="23"/>
        <v>1</v>
      </c>
    </row>
    <row r="784" spans="1:9" x14ac:dyDescent="0.25">
      <c r="A784" s="67">
        <v>763</v>
      </c>
      <c r="B784" s="316"/>
      <c r="C784" s="317"/>
      <c r="D784" s="316"/>
      <c r="E784" s="317"/>
      <c r="F784" s="318"/>
      <c r="G784" s="318"/>
      <c r="H784" s="284" t="b">
        <f t="shared" si="22"/>
        <v>1</v>
      </c>
      <c r="I784" s="284" t="b">
        <f t="shared" si="23"/>
        <v>1</v>
      </c>
    </row>
    <row r="785" spans="1:9" x14ac:dyDescent="0.25">
      <c r="A785" s="67">
        <v>764</v>
      </c>
      <c r="B785" s="316"/>
      <c r="C785" s="317"/>
      <c r="D785" s="316"/>
      <c r="E785" s="317"/>
      <c r="F785" s="318"/>
      <c r="G785" s="318"/>
      <c r="H785" s="284" t="b">
        <f t="shared" si="22"/>
        <v>1</v>
      </c>
      <c r="I785" s="284" t="b">
        <f t="shared" si="23"/>
        <v>1</v>
      </c>
    </row>
    <row r="786" spans="1:9" x14ac:dyDescent="0.25">
      <c r="A786" s="67">
        <v>765</v>
      </c>
      <c r="B786" s="316"/>
      <c r="C786" s="317"/>
      <c r="D786" s="316"/>
      <c r="E786" s="317"/>
      <c r="F786" s="318"/>
      <c r="G786" s="318"/>
      <c r="H786" s="284" t="b">
        <f t="shared" si="22"/>
        <v>1</v>
      </c>
      <c r="I786" s="284" t="b">
        <f t="shared" si="23"/>
        <v>1</v>
      </c>
    </row>
    <row r="787" spans="1:9" x14ac:dyDescent="0.25">
      <c r="A787" s="67">
        <v>766</v>
      </c>
      <c r="B787" s="316"/>
      <c r="C787" s="317"/>
      <c r="D787" s="316"/>
      <c r="E787" s="317"/>
      <c r="F787" s="318"/>
      <c r="G787" s="318"/>
      <c r="H787" s="284" t="b">
        <f t="shared" si="22"/>
        <v>1</v>
      </c>
      <c r="I787" s="284" t="b">
        <f t="shared" si="23"/>
        <v>1</v>
      </c>
    </row>
    <row r="788" spans="1:9" x14ac:dyDescent="0.25">
      <c r="A788" s="67">
        <v>767</v>
      </c>
      <c r="B788" s="316"/>
      <c r="C788" s="317"/>
      <c r="D788" s="316"/>
      <c r="E788" s="317"/>
      <c r="F788" s="318"/>
      <c r="G788" s="318"/>
      <c r="H788" s="284" t="b">
        <f t="shared" si="22"/>
        <v>1</v>
      </c>
      <c r="I788" s="284" t="b">
        <f t="shared" si="23"/>
        <v>1</v>
      </c>
    </row>
    <row r="789" spans="1:9" x14ac:dyDescent="0.25">
      <c r="A789" s="67">
        <v>768</v>
      </c>
      <c r="B789" s="316"/>
      <c r="C789" s="317"/>
      <c r="D789" s="316"/>
      <c r="E789" s="317"/>
      <c r="F789" s="318"/>
      <c r="G789" s="318"/>
      <c r="H789" s="284" t="b">
        <f t="shared" si="22"/>
        <v>1</v>
      </c>
      <c r="I789" s="284" t="b">
        <f t="shared" si="23"/>
        <v>1</v>
      </c>
    </row>
    <row r="790" spans="1:9" x14ac:dyDescent="0.25">
      <c r="A790" s="67">
        <v>769</v>
      </c>
      <c r="B790" s="316"/>
      <c r="C790" s="317"/>
      <c r="D790" s="316"/>
      <c r="E790" s="317"/>
      <c r="F790" s="318"/>
      <c r="G790" s="318"/>
      <c r="H790" s="284" t="b">
        <f t="shared" si="22"/>
        <v>1</v>
      </c>
      <c r="I790" s="284" t="b">
        <f t="shared" si="23"/>
        <v>1</v>
      </c>
    </row>
    <row r="791" spans="1:9" x14ac:dyDescent="0.25">
      <c r="A791" s="67">
        <v>770</v>
      </c>
      <c r="B791" s="316"/>
      <c r="C791" s="317"/>
      <c r="D791" s="316"/>
      <c r="E791" s="317"/>
      <c r="F791" s="318"/>
      <c r="G791" s="318"/>
      <c r="H791" s="284" t="b">
        <f t="shared" si="22"/>
        <v>1</v>
      </c>
      <c r="I791" s="284" t="b">
        <f t="shared" si="23"/>
        <v>1</v>
      </c>
    </row>
    <row r="792" spans="1:9" x14ac:dyDescent="0.25">
      <c r="A792" s="67">
        <v>771</v>
      </c>
      <c r="B792" s="316"/>
      <c r="C792" s="317"/>
      <c r="D792" s="316"/>
      <c r="E792" s="317"/>
      <c r="F792" s="318"/>
      <c r="G792" s="318"/>
      <c r="H792" s="284" t="b">
        <f t="shared" ref="H792:H855" si="24">IF(ISBLANK(B792),TRUE,IF(OR(ISBLANK(C792),ISBLANK(D792),ISBLANK(E792),ISBLANK(F792),ISBLANK(G792)),FALSE,TRUE))</f>
        <v>1</v>
      </c>
      <c r="I792" s="284" t="b">
        <f t="shared" ref="I792:I855" si="25">IF(OR(AND(B792="N/A",D792="N/A",C792=0,E792=0),AND(ISBLANK(B792),ISBLANK(D792),ISBLANK(C792),ISBLANK(E792)),AND(AND(B792&lt;&gt;"N/A",NOT(ISBLANK(B792))),AND(D792&lt;&gt;"N/A",NOT(ISBLANK(D792))),C792&lt;&gt;0,E792&lt;&gt;0)),TRUE,FALSE)</f>
        <v>1</v>
      </c>
    </row>
    <row r="793" spans="1:9" x14ac:dyDescent="0.25">
      <c r="A793" s="67">
        <v>772</v>
      </c>
      <c r="B793" s="316"/>
      <c r="C793" s="317"/>
      <c r="D793" s="316"/>
      <c r="E793" s="317"/>
      <c r="F793" s="318"/>
      <c r="G793" s="318"/>
      <c r="H793" s="284" t="b">
        <f t="shared" si="24"/>
        <v>1</v>
      </c>
      <c r="I793" s="284" t="b">
        <f t="shared" si="25"/>
        <v>1</v>
      </c>
    </row>
    <row r="794" spans="1:9" x14ac:dyDescent="0.25">
      <c r="A794" s="67">
        <v>773</v>
      </c>
      <c r="B794" s="316"/>
      <c r="C794" s="317"/>
      <c r="D794" s="316"/>
      <c r="E794" s="317"/>
      <c r="F794" s="318"/>
      <c r="G794" s="318"/>
      <c r="H794" s="284" t="b">
        <f t="shared" si="24"/>
        <v>1</v>
      </c>
      <c r="I794" s="284" t="b">
        <f t="shared" si="25"/>
        <v>1</v>
      </c>
    </row>
    <row r="795" spans="1:9" x14ac:dyDescent="0.25">
      <c r="A795" s="67">
        <v>774</v>
      </c>
      <c r="B795" s="316"/>
      <c r="C795" s="317"/>
      <c r="D795" s="316"/>
      <c r="E795" s="317"/>
      <c r="F795" s="318"/>
      <c r="G795" s="318"/>
      <c r="H795" s="284" t="b">
        <f t="shared" si="24"/>
        <v>1</v>
      </c>
      <c r="I795" s="284" t="b">
        <f t="shared" si="25"/>
        <v>1</v>
      </c>
    </row>
    <row r="796" spans="1:9" x14ac:dyDescent="0.25">
      <c r="A796" s="67">
        <v>775</v>
      </c>
      <c r="B796" s="316"/>
      <c r="C796" s="317"/>
      <c r="D796" s="316"/>
      <c r="E796" s="317"/>
      <c r="F796" s="318"/>
      <c r="G796" s="318"/>
      <c r="H796" s="284" t="b">
        <f t="shared" si="24"/>
        <v>1</v>
      </c>
      <c r="I796" s="284" t="b">
        <f t="shared" si="25"/>
        <v>1</v>
      </c>
    </row>
    <row r="797" spans="1:9" x14ac:dyDescent="0.25">
      <c r="A797" s="67">
        <v>776</v>
      </c>
      <c r="B797" s="316"/>
      <c r="C797" s="317"/>
      <c r="D797" s="316"/>
      <c r="E797" s="317"/>
      <c r="F797" s="318"/>
      <c r="G797" s="318"/>
      <c r="H797" s="284" t="b">
        <f t="shared" si="24"/>
        <v>1</v>
      </c>
      <c r="I797" s="284" t="b">
        <f t="shared" si="25"/>
        <v>1</v>
      </c>
    </row>
    <row r="798" spans="1:9" x14ac:dyDescent="0.25">
      <c r="A798" s="67">
        <v>777</v>
      </c>
      <c r="B798" s="316"/>
      <c r="C798" s="317"/>
      <c r="D798" s="316"/>
      <c r="E798" s="317"/>
      <c r="F798" s="318"/>
      <c r="G798" s="318"/>
      <c r="H798" s="284" t="b">
        <f t="shared" si="24"/>
        <v>1</v>
      </c>
      <c r="I798" s="284" t="b">
        <f t="shared" si="25"/>
        <v>1</v>
      </c>
    </row>
    <row r="799" spans="1:9" x14ac:dyDescent="0.25">
      <c r="A799" s="67">
        <v>778</v>
      </c>
      <c r="B799" s="316"/>
      <c r="C799" s="317"/>
      <c r="D799" s="316"/>
      <c r="E799" s="317"/>
      <c r="F799" s="318"/>
      <c r="G799" s="318"/>
      <c r="H799" s="284" t="b">
        <f t="shared" si="24"/>
        <v>1</v>
      </c>
      <c r="I799" s="284" t="b">
        <f t="shared" si="25"/>
        <v>1</v>
      </c>
    </row>
    <row r="800" spans="1:9" x14ac:dyDescent="0.25">
      <c r="A800" s="67">
        <v>779</v>
      </c>
      <c r="B800" s="316"/>
      <c r="C800" s="317"/>
      <c r="D800" s="316"/>
      <c r="E800" s="317"/>
      <c r="F800" s="318"/>
      <c r="G800" s="318"/>
      <c r="H800" s="284" t="b">
        <f t="shared" si="24"/>
        <v>1</v>
      </c>
      <c r="I800" s="284" t="b">
        <f t="shared" si="25"/>
        <v>1</v>
      </c>
    </row>
    <row r="801" spans="1:9" x14ac:dyDescent="0.25">
      <c r="A801" s="67">
        <v>780</v>
      </c>
      <c r="B801" s="316"/>
      <c r="C801" s="317"/>
      <c r="D801" s="316"/>
      <c r="E801" s="317"/>
      <c r="F801" s="318"/>
      <c r="G801" s="318"/>
      <c r="H801" s="284" t="b">
        <f t="shared" si="24"/>
        <v>1</v>
      </c>
      <c r="I801" s="284" t="b">
        <f t="shared" si="25"/>
        <v>1</v>
      </c>
    </row>
    <row r="802" spans="1:9" x14ac:dyDescent="0.25">
      <c r="A802" s="67">
        <v>781</v>
      </c>
      <c r="B802" s="316"/>
      <c r="C802" s="317"/>
      <c r="D802" s="316"/>
      <c r="E802" s="317"/>
      <c r="F802" s="318"/>
      <c r="G802" s="318"/>
      <c r="H802" s="284" t="b">
        <f t="shared" si="24"/>
        <v>1</v>
      </c>
      <c r="I802" s="284" t="b">
        <f t="shared" si="25"/>
        <v>1</v>
      </c>
    </row>
    <row r="803" spans="1:9" x14ac:dyDescent="0.25">
      <c r="A803" s="67">
        <v>782</v>
      </c>
      <c r="B803" s="316"/>
      <c r="C803" s="317"/>
      <c r="D803" s="316"/>
      <c r="E803" s="317"/>
      <c r="F803" s="318"/>
      <c r="G803" s="318"/>
      <c r="H803" s="284" t="b">
        <f t="shared" si="24"/>
        <v>1</v>
      </c>
      <c r="I803" s="284" t="b">
        <f t="shared" si="25"/>
        <v>1</v>
      </c>
    </row>
    <row r="804" spans="1:9" x14ac:dyDescent="0.25">
      <c r="A804" s="67">
        <v>783</v>
      </c>
      <c r="B804" s="316"/>
      <c r="C804" s="317"/>
      <c r="D804" s="316"/>
      <c r="E804" s="317"/>
      <c r="F804" s="318"/>
      <c r="G804" s="318"/>
      <c r="H804" s="284" t="b">
        <f t="shared" si="24"/>
        <v>1</v>
      </c>
      <c r="I804" s="284" t="b">
        <f t="shared" si="25"/>
        <v>1</v>
      </c>
    </row>
    <row r="805" spans="1:9" x14ac:dyDescent="0.25">
      <c r="A805" s="67">
        <v>784</v>
      </c>
      <c r="B805" s="316"/>
      <c r="C805" s="317"/>
      <c r="D805" s="316"/>
      <c r="E805" s="317"/>
      <c r="F805" s="318"/>
      <c r="G805" s="318"/>
      <c r="H805" s="284" t="b">
        <f t="shared" si="24"/>
        <v>1</v>
      </c>
      <c r="I805" s="284" t="b">
        <f t="shared" si="25"/>
        <v>1</v>
      </c>
    </row>
    <row r="806" spans="1:9" x14ac:dyDescent="0.25">
      <c r="A806" s="67">
        <v>785</v>
      </c>
      <c r="B806" s="316"/>
      <c r="C806" s="317"/>
      <c r="D806" s="316"/>
      <c r="E806" s="317"/>
      <c r="F806" s="318"/>
      <c r="G806" s="318"/>
      <c r="H806" s="284" t="b">
        <f t="shared" si="24"/>
        <v>1</v>
      </c>
      <c r="I806" s="284" t="b">
        <f t="shared" si="25"/>
        <v>1</v>
      </c>
    </row>
    <row r="807" spans="1:9" x14ac:dyDescent="0.25">
      <c r="A807" s="67">
        <v>786</v>
      </c>
      <c r="B807" s="316"/>
      <c r="C807" s="317"/>
      <c r="D807" s="316"/>
      <c r="E807" s="317"/>
      <c r="F807" s="318"/>
      <c r="G807" s="318"/>
      <c r="H807" s="284" t="b">
        <f t="shared" si="24"/>
        <v>1</v>
      </c>
      <c r="I807" s="284" t="b">
        <f t="shared" si="25"/>
        <v>1</v>
      </c>
    </row>
    <row r="808" spans="1:9" x14ac:dyDescent="0.25">
      <c r="A808" s="67">
        <v>787</v>
      </c>
      <c r="B808" s="316"/>
      <c r="C808" s="317"/>
      <c r="D808" s="316"/>
      <c r="E808" s="317"/>
      <c r="F808" s="318"/>
      <c r="G808" s="318"/>
      <c r="H808" s="284" t="b">
        <f t="shared" si="24"/>
        <v>1</v>
      </c>
      <c r="I808" s="284" t="b">
        <f t="shared" si="25"/>
        <v>1</v>
      </c>
    </row>
    <row r="809" spans="1:9" x14ac:dyDescent="0.25">
      <c r="A809" s="67">
        <v>788</v>
      </c>
      <c r="B809" s="316"/>
      <c r="C809" s="317"/>
      <c r="D809" s="316"/>
      <c r="E809" s="317"/>
      <c r="F809" s="318"/>
      <c r="G809" s="318"/>
      <c r="H809" s="284" t="b">
        <f t="shared" si="24"/>
        <v>1</v>
      </c>
      <c r="I809" s="284" t="b">
        <f t="shared" si="25"/>
        <v>1</v>
      </c>
    </row>
    <row r="810" spans="1:9" x14ac:dyDescent="0.25">
      <c r="A810" s="67">
        <v>789</v>
      </c>
      <c r="B810" s="316"/>
      <c r="C810" s="317"/>
      <c r="D810" s="316"/>
      <c r="E810" s="317"/>
      <c r="F810" s="318"/>
      <c r="G810" s="318"/>
      <c r="H810" s="284" t="b">
        <f t="shared" si="24"/>
        <v>1</v>
      </c>
      <c r="I810" s="284" t="b">
        <f t="shared" si="25"/>
        <v>1</v>
      </c>
    </row>
    <row r="811" spans="1:9" x14ac:dyDescent="0.25">
      <c r="A811" s="67">
        <v>790</v>
      </c>
      <c r="B811" s="316"/>
      <c r="C811" s="317"/>
      <c r="D811" s="316"/>
      <c r="E811" s="317"/>
      <c r="F811" s="318"/>
      <c r="G811" s="318"/>
      <c r="H811" s="284" t="b">
        <f t="shared" si="24"/>
        <v>1</v>
      </c>
      <c r="I811" s="284" t="b">
        <f t="shared" si="25"/>
        <v>1</v>
      </c>
    </row>
    <row r="812" spans="1:9" x14ac:dyDescent="0.25">
      <c r="A812" s="67">
        <v>791</v>
      </c>
      <c r="B812" s="316"/>
      <c r="C812" s="317"/>
      <c r="D812" s="316"/>
      <c r="E812" s="317"/>
      <c r="F812" s="318"/>
      <c r="G812" s="318"/>
      <c r="H812" s="284" t="b">
        <f t="shared" si="24"/>
        <v>1</v>
      </c>
      <c r="I812" s="284" t="b">
        <f t="shared" si="25"/>
        <v>1</v>
      </c>
    </row>
    <row r="813" spans="1:9" x14ac:dyDescent="0.25">
      <c r="A813" s="67">
        <v>792</v>
      </c>
      <c r="B813" s="316"/>
      <c r="C813" s="317"/>
      <c r="D813" s="316"/>
      <c r="E813" s="317"/>
      <c r="F813" s="318"/>
      <c r="G813" s="318"/>
      <c r="H813" s="284" t="b">
        <f t="shared" si="24"/>
        <v>1</v>
      </c>
      <c r="I813" s="284" t="b">
        <f t="shared" si="25"/>
        <v>1</v>
      </c>
    </row>
    <row r="814" spans="1:9" x14ac:dyDescent="0.25">
      <c r="A814" s="67">
        <v>793</v>
      </c>
      <c r="B814" s="316"/>
      <c r="C814" s="317"/>
      <c r="D814" s="316"/>
      <c r="E814" s="317"/>
      <c r="F814" s="318"/>
      <c r="G814" s="318"/>
      <c r="H814" s="284" t="b">
        <f t="shared" si="24"/>
        <v>1</v>
      </c>
      <c r="I814" s="284" t="b">
        <f t="shared" si="25"/>
        <v>1</v>
      </c>
    </row>
    <row r="815" spans="1:9" x14ac:dyDescent="0.25">
      <c r="A815" s="67">
        <v>794</v>
      </c>
      <c r="B815" s="316"/>
      <c r="C815" s="317"/>
      <c r="D815" s="316"/>
      <c r="E815" s="317"/>
      <c r="F815" s="318"/>
      <c r="G815" s="318"/>
      <c r="H815" s="284" t="b">
        <f t="shared" si="24"/>
        <v>1</v>
      </c>
      <c r="I815" s="284" t="b">
        <f t="shared" si="25"/>
        <v>1</v>
      </c>
    </row>
    <row r="816" spans="1:9" x14ac:dyDescent="0.25">
      <c r="A816" s="67">
        <v>795</v>
      </c>
      <c r="B816" s="316"/>
      <c r="C816" s="317"/>
      <c r="D816" s="316"/>
      <c r="E816" s="317"/>
      <c r="F816" s="318"/>
      <c r="G816" s="318"/>
      <c r="H816" s="284" t="b">
        <f t="shared" si="24"/>
        <v>1</v>
      </c>
      <c r="I816" s="284" t="b">
        <f t="shared" si="25"/>
        <v>1</v>
      </c>
    </row>
    <row r="817" spans="1:9" x14ac:dyDescent="0.25">
      <c r="A817" s="67">
        <v>796</v>
      </c>
      <c r="B817" s="316"/>
      <c r="C817" s="317"/>
      <c r="D817" s="316"/>
      <c r="E817" s="317"/>
      <c r="F817" s="318"/>
      <c r="G817" s="318"/>
      <c r="H817" s="284" t="b">
        <f t="shared" si="24"/>
        <v>1</v>
      </c>
      <c r="I817" s="284" t="b">
        <f t="shared" si="25"/>
        <v>1</v>
      </c>
    </row>
    <row r="818" spans="1:9" x14ac:dyDescent="0.25">
      <c r="A818" s="67">
        <v>797</v>
      </c>
      <c r="B818" s="316"/>
      <c r="C818" s="317"/>
      <c r="D818" s="316"/>
      <c r="E818" s="317"/>
      <c r="F818" s="318"/>
      <c r="G818" s="318"/>
      <c r="H818" s="284" t="b">
        <f t="shared" si="24"/>
        <v>1</v>
      </c>
      <c r="I818" s="284" t="b">
        <f t="shared" si="25"/>
        <v>1</v>
      </c>
    </row>
    <row r="819" spans="1:9" x14ac:dyDescent="0.25">
      <c r="A819" s="67">
        <v>798</v>
      </c>
      <c r="B819" s="316"/>
      <c r="C819" s="317"/>
      <c r="D819" s="316"/>
      <c r="E819" s="317"/>
      <c r="F819" s="318"/>
      <c r="G819" s="318"/>
      <c r="H819" s="284" t="b">
        <f t="shared" si="24"/>
        <v>1</v>
      </c>
      <c r="I819" s="284" t="b">
        <f t="shared" si="25"/>
        <v>1</v>
      </c>
    </row>
    <row r="820" spans="1:9" x14ac:dyDescent="0.25">
      <c r="A820" s="67">
        <v>799</v>
      </c>
      <c r="B820" s="316"/>
      <c r="C820" s="317"/>
      <c r="D820" s="316"/>
      <c r="E820" s="317"/>
      <c r="F820" s="318"/>
      <c r="G820" s="318"/>
      <c r="H820" s="284" t="b">
        <f t="shared" si="24"/>
        <v>1</v>
      </c>
      <c r="I820" s="284" t="b">
        <f t="shared" si="25"/>
        <v>1</v>
      </c>
    </row>
    <row r="821" spans="1:9" x14ac:dyDescent="0.25">
      <c r="A821" s="67">
        <v>800</v>
      </c>
      <c r="B821" s="316"/>
      <c r="C821" s="317"/>
      <c r="D821" s="316"/>
      <c r="E821" s="317"/>
      <c r="F821" s="318"/>
      <c r="G821" s="318"/>
      <c r="H821" s="284" t="b">
        <f t="shared" si="24"/>
        <v>1</v>
      </c>
      <c r="I821" s="284" t="b">
        <f t="shared" si="25"/>
        <v>1</v>
      </c>
    </row>
    <row r="822" spans="1:9" x14ac:dyDescent="0.25">
      <c r="A822" s="67">
        <v>801</v>
      </c>
      <c r="B822" s="316"/>
      <c r="C822" s="317"/>
      <c r="D822" s="316"/>
      <c r="E822" s="317"/>
      <c r="F822" s="318"/>
      <c r="G822" s="318"/>
      <c r="H822" s="284" t="b">
        <f t="shared" si="24"/>
        <v>1</v>
      </c>
      <c r="I822" s="284" t="b">
        <f t="shared" si="25"/>
        <v>1</v>
      </c>
    </row>
    <row r="823" spans="1:9" x14ac:dyDescent="0.25">
      <c r="A823" s="67">
        <v>802</v>
      </c>
      <c r="B823" s="316"/>
      <c r="C823" s="317"/>
      <c r="D823" s="316"/>
      <c r="E823" s="317"/>
      <c r="F823" s="318"/>
      <c r="G823" s="318"/>
      <c r="H823" s="284" t="b">
        <f t="shared" si="24"/>
        <v>1</v>
      </c>
      <c r="I823" s="284" t="b">
        <f t="shared" si="25"/>
        <v>1</v>
      </c>
    </row>
    <row r="824" spans="1:9" x14ac:dyDescent="0.25">
      <c r="A824" s="67">
        <v>803</v>
      </c>
      <c r="B824" s="316"/>
      <c r="C824" s="317"/>
      <c r="D824" s="316"/>
      <c r="E824" s="317"/>
      <c r="F824" s="318"/>
      <c r="G824" s="318"/>
      <c r="H824" s="284" t="b">
        <f t="shared" si="24"/>
        <v>1</v>
      </c>
      <c r="I824" s="284" t="b">
        <f t="shared" si="25"/>
        <v>1</v>
      </c>
    </row>
    <row r="825" spans="1:9" x14ac:dyDescent="0.25">
      <c r="A825" s="67">
        <v>804</v>
      </c>
      <c r="B825" s="316"/>
      <c r="C825" s="317"/>
      <c r="D825" s="316"/>
      <c r="E825" s="317"/>
      <c r="F825" s="318"/>
      <c r="G825" s="318"/>
      <c r="H825" s="284" t="b">
        <f t="shared" si="24"/>
        <v>1</v>
      </c>
      <c r="I825" s="284" t="b">
        <f t="shared" si="25"/>
        <v>1</v>
      </c>
    </row>
    <row r="826" spans="1:9" x14ac:dyDescent="0.25">
      <c r="A826" s="67">
        <v>805</v>
      </c>
      <c r="B826" s="316"/>
      <c r="C826" s="317"/>
      <c r="D826" s="316"/>
      <c r="E826" s="317"/>
      <c r="F826" s="318"/>
      <c r="G826" s="318"/>
      <c r="H826" s="284" t="b">
        <f t="shared" si="24"/>
        <v>1</v>
      </c>
      <c r="I826" s="284" t="b">
        <f t="shared" si="25"/>
        <v>1</v>
      </c>
    </row>
    <row r="827" spans="1:9" x14ac:dyDescent="0.25">
      <c r="A827" s="67">
        <v>806</v>
      </c>
      <c r="B827" s="316"/>
      <c r="C827" s="317"/>
      <c r="D827" s="316"/>
      <c r="E827" s="317"/>
      <c r="F827" s="318"/>
      <c r="G827" s="318"/>
      <c r="H827" s="284" t="b">
        <f t="shared" si="24"/>
        <v>1</v>
      </c>
      <c r="I827" s="284" t="b">
        <f t="shared" si="25"/>
        <v>1</v>
      </c>
    </row>
    <row r="828" spans="1:9" x14ac:dyDescent="0.25">
      <c r="A828" s="67">
        <v>807</v>
      </c>
      <c r="B828" s="316"/>
      <c r="C828" s="317"/>
      <c r="D828" s="316"/>
      <c r="E828" s="317"/>
      <c r="F828" s="318"/>
      <c r="G828" s="318"/>
      <c r="H828" s="284" t="b">
        <f t="shared" si="24"/>
        <v>1</v>
      </c>
      <c r="I828" s="284" t="b">
        <f t="shared" si="25"/>
        <v>1</v>
      </c>
    </row>
    <row r="829" spans="1:9" x14ac:dyDescent="0.25">
      <c r="A829" s="67">
        <v>808</v>
      </c>
      <c r="B829" s="316"/>
      <c r="C829" s="317"/>
      <c r="D829" s="316"/>
      <c r="E829" s="317"/>
      <c r="F829" s="318"/>
      <c r="G829" s="318"/>
      <c r="H829" s="284" t="b">
        <f t="shared" si="24"/>
        <v>1</v>
      </c>
      <c r="I829" s="284" t="b">
        <f t="shared" si="25"/>
        <v>1</v>
      </c>
    </row>
    <row r="830" spans="1:9" x14ac:dyDescent="0.25">
      <c r="A830" s="67">
        <v>809</v>
      </c>
      <c r="B830" s="316"/>
      <c r="C830" s="317"/>
      <c r="D830" s="316"/>
      <c r="E830" s="317"/>
      <c r="F830" s="318"/>
      <c r="G830" s="318"/>
      <c r="H830" s="284" t="b">
        <f t="shared" si="24"/>
        <v>1</v>
      </c>
      <c r="I830" s="284" t="b">
        <f t="shared" si="25"/>
        <v>1</v>
      </c>
    </row>
    <row r="831" spans="1:9" x14ac:dyDescent="0.25">
      <c r="A831" s="67">
        <v>810</v>
      </c>
      <c r="B831" s="316"/>
      <c r="C831" s="317"/>
      <c r="D831" s="316"/>
      <c r="E831" s="317"/>
      <c r="F831" s="318"/>
      <c r="G831" s="318"/>
      <c r="H831" s="284" t="b">
        <f t="shared" si="24"/>
        <v>1</v>
      </c>
      <c r="I831" s="284" t="b">
        <f t="shared" si="25"/>
        <v>1</v>
      </c>
    </row>
    <row r="832" spans="1:9" x14ac:dyDescent="0.25">
      <c r="A832" s="67">
        <v>811</v>
      </c>
      <c r="B832" s="316"/>
      <c r="C832" s="317"/>
      <c r="D832" s="316"/>
      <c r="E832" s="317"/>
      <c r="F832" s="318"/>
      <c r="G832" s="318"/>
      <c r="H832" s="284" t="b">
        <f t="shared" si="24"/>
        <v>1</v>
      </c>
      <c r="I832" s="284" t="b">
        <f t="shared" si="25"/>
        <v>1</v>
      </c>
    </row>
    <row r="833" spans="1:9" x14ac:dyDescent="0.25">
      <c r="A833" s="67">
        <v>812</v>
      </c>
      <c r="B833" s="316"/>
      <c r="C833" s="317"/>
      <c r="D833" s="316"/>
      <c r="E833" s="317"/>
      <c r="F833" s="318"/>
      <c r="G833" s="318"/>
      <c r="H833" s="284" t="b">
        <f t="shared" si="24"/>
        <v>1</v>
      </c>
      <c r="I833" s="284" t="b">
        <f t="shared" si="25"/>
        <v>1</v>
      </c>
    </row>
    <row r="834" spans="1:9" x14ac:dyDescent="0.25">
      <c r="A834" s="67">
        <v>813</v>
      </c>
      <c r="B834" s="316"/>
      <c r="C834" s="317"/>
      <c r="D834" s="316"/>
      <c r="E834" s="317"/>
      <c r="F834" s="318"/>
      <c r="G834" s="318"/>
      <c r="H834" s="284" t="b">
        <f t="shared" si="24"/>
        <v>1</v>
      </c>
      <c r="I834" s="284" t="b">
        <f t="shared" si="25"/>
        <v>1</v>
      </c>
    </row>
    <row r="835" spans="1:9" x14ac:dyDescent="0.25">
      <c r="A835" s="67">
        <v>814</v>
      </c>
      <c r="B835" s="316"/>
      <c r="C835" s="317"/>
      <c r="D835" s="316"/>
      <c r="E835" s="317"/>
      <c r="F835" s="318"/>
      <c r="G835" s="318"/>
      <c r="H835" s="284" t="b">
        <f t="shared" si="24"/>
        <v>1</v>
      </c>
      <c r="I835" s="284" t="b">
        <f t="shared" si="25"/>
        <v>1</v>
      </c>
    </row>
    <row r="836" spans="1:9" x14ac:dyDescent="0.25">
      <c r="A836" s="67">
        <v>815</v>
      </c>
      <c r="B836" s="316"/>
      <c r="C836" s="317"/>
      <c r="D836" s="316"/>
      <c r="E836" s="317"/>
      <c r="F836" s="318"/>
      <c r="G836" s="318"/>
      <c r="H836" s="284" t="b">
        <f t="shared" si="24"/>
        <v>1</v>
      </c>
      <c r="I836" s="284" t="b">
        <f t="shared" si="25"/>
        <v>1</v>
      </c>
    </row>
    <row r="837" spans="1:9" x14ac:dyDescent="0.25">
      <c r="A837" s="67">
        <v>816</v>
      </c>
      <c r="B837" s="316"/>
      <c r="C837" s="317"/>
      <c r="D837" s="316"/>
      <c r="E837" s="317"/>
      <c r="F837" s="318"/>
      <c r="G837" s="318"/>
      <c r="H837" s="284" t="b">
        <f t="shared" si="24"/>
        <v>1</v>
      </c>
      <c r="I837" s="284" t="b">
        <f t="shared" si="25"/>
        <v>1</v>
      </c>
    </row>
    <row r="838" spans="1:9" x14ac:dyDescent="0.25">
      <c r="A838" s="67">
        <v>817</v>
      </c>
      <c r="B838" s="316"/>
      <c r="C838" s="317"/>
      <c r="D838" s="316"/>
      <c r="E838" s="317"/>
      <c r="F838" s="318"/>
      <c r="G838" s="318"/>
      <c r="H838" s="284" t="b">
        <f t="shared" si="24"/>
        <v>1</v>
      </c>
      <c r="I838" s="284" t="b">
        <f t="shared" si="25"/>
        <v>1</v>
      </c>
    </row>
    <row r="839" spans="1:9" x14ac:dyDescent="0.25">
      <c r="A839" s="67">
        <v>818</v>
      </c>
      <c r="B839" s="316"/>
      <c r="C839" s="317"/>
      <c r="D839" s="316"/>
      <c r="E839" s="317"/>
      <c r="F839" s="318"/>
      <c r="G839" s="318"/>
      <c r="H839" s="284" t="b">
        <f t="shared" si="24"/>
        <v>1</v>
      </c>
      <c r="I839" s="284" t="b">
        <f t="shared" si="25"/>
        <v>1</v>
      </c>
    </row>
    <row r="840" spans="1:9" x14ac:dyDescent="0.25">
      <c r="A840" s="67">
        <v>819</v>
      </c>
      <c r="B840" s="316"/>
      <c r="C840" s="317"/>
      <c r="D840" s="316"/>
      <c r="E840" s="317"/>
      <c r="F840" s="318"/>
      <c r="G840" s="318"/>
      <c r="H840" s="284" t="b">
        <f t="shared" si="24"/>
        <v>1</v>
      </c>
      <c r="I840" s="284" t="b">
        <f t="shared" si="25"/>
        <v>1</v>
      </c>
    </row>
    <row r="841" spans="1:9" x14ac:dyDescent="0.25">
      <c r="A841" s="67">
        <v>820</v>
      </c>
      <c r="B841" s="316"/>
      <c r="C841" s="317"/>
      <c r="D841" s="316"/>
      <c r="E841" s="317"/>
      <c r="F841" s="318"/>
      <c r="G841" s="318"/>
      <c r="H841" s="284" t="b">
        <f t="shared" si="24"/>
        <v>1</v>
      </c>
      <c r="I841" s="284" t="b">
        <f t="shared" si="25"/>
        <v>1</v>
      </c>
    </row>
    <row r="842" spans="1:9" x14ac:dyDescent="0.25">
      <c r="A842" s="67">
        <v>821</v>
      </c>
      <c r="B842" s="316"/>
      <c r="C842" s="317"/>
      <c r="D842" s="316"/>
      <c r="E842" s="317"/>
      <c r="F842" s="318"/>
      <c r="G842" s="318"/>
      <c r="H842" s="284" t="b">
        <f t="shared" si="24"/>
        <v>1</v>
      </c>
      <c r="I842" s="284" t="b">
        <f t="shared" si="25"/>
        <v>1</v>
      </c>
    </row>
    <row r="843" spans="1:9" x14ac:dyDescent="0.25">
      <c r="A843" s="67">
        <v>822</v>
      </c>
      <c r="B843" s="316"/>
      <c r="C843" s="317"/>
      <c r="D843" s="316"/>
      <c r="E843" s="317"/>
      <c r="F843" s="318"/>
      <c r="G843" s="318"/>
      <c r="H843" s="284" t="b">
        <f t="shared" si="24"/>
        <v>1</v>
      </c>
      <c r="I843" s="284" t="b">
        <f t="shared" si="25"/>
        <v>1</v>
      </c>
    </row>
    <row r="844" spans="1:9" x14ac:dyDescent="0.25">
      <c r="A844" s="67">
        <v>823</v>
      </c>
      <c r="B844" s="316"/>
      <c r="C844" s="317"/>
      <c r="D844" s="316"/>
      <c r="E844" s="317"/>
      <c r="F844" s="318"/>
      <c r="G844" s="318"/>
      <c r="H844" s="284" t="b">
        <f t="shared" si="24"/>
        <v>1</v>
      </c>
      <c r="I844" s="284" t="b">
        <f t="shared" si="25"/>
        <v>1</v>
      </c>
    </row>
    <row r="845" spans="1:9" x14ac:dyDescent="0.25">
      <c r="A845" s="67">
        <v>824</v>
      </c>
      <c r="B845" s="316"/>
      <c r="C845" s="317"/>
      <c r="D845" s="316"/>
      <c r="E845" s="317"/>
      <c r="F845" s="318"/>
      <c r="G845" s="318"/>
      <c r="H845" s="284" t="b">
        <f t="shared" si="24"/>
        <v>1</v>
      </c>
      <c r="I845" s="284" t="b">
        <f t="shared" si="25"/>
        <v>1</v>
      </c>
    </row>
    <row r="846" spans="1:9" x14ac:dyDescent="0.25">
      <c r="A846" s="67">
        <v>825</v>
      </c>
      <c r="B846" s="316"/>
      <c r="C846" s="317"/>
      <c r="D846" s="316"/>
      <c r="E846" s="317"/>
      <c r="F846" s="318"/>
      <c r="G846" s="318"/>
      <c r="H846" s="284" t="b">
        <f t="shared" si="24"/>
        <v>1</v>
      </c>
      <c r="I846" s="284" t="b">
        <f t="shared" si="25"/>
        <v>1</v>
      </c>
    </row>
    <row r="847" spans="1:9" x14ac:dyDescent="0.25">
      <c r="A847" s="67">
        <v>826</v>
      </c>
      <c r="B847" s="316"/>
      <c r="C847" s="317"/>
      <c r="D847" s="316"/>
      <c r="E847" s="317"/>
      <c r="F847" s="318"/>
      <c r="G847" s="318"/>
      <c r="H847" s="284" t="b">
        <f t="shared" si="24"/>
        <v>1</v>
      </c>
      <c r="I847" s="284" t="b">
        <f t="shared" si="25"/>
        <v>1</v>
      </c>
    </row>
    <row r="848" spans="1:9" x14ac:dyDescent="0.25">
      <c r="A848" s="67">
        <v>827</v>
      </c>
      <c r="B848" s="316"/>
      <c r="C848" s="317"/>
      <c r="D848" s="316"/>
      <c r="E848" s="317"/>
      <c r="F848" s="318"/>
      <c r="G848" s="318"/>
      <c r="H848" s="284" t="b">
        <f t="shared" si="24"/>
        <v>1</v>
      </c>
      <c r="I848" s="284" t="b">
        <f t="shared" si="25"/>
        <v>1</v>
      </c>
    </row>
    <row r="849" spans="1:9" x14ac:dyDescent="0.25">
      <c r="A849" s="67">
        <v>828</v>
      </c>
      <c r="B849" s="316"/>
      <c r="C849" s="317"/>
      <c r="D849" s="316"/>
      <c r="E849" s="317"/>
      <c r="F849" s="318"/>
      <c r="G849" s="318"/>
      <c r="H849" s="284" t="b">
        <f t="shared" si="24"/>
        <v>1</v>
      </c>
      <c r="I849" s="284" t="b">
        <f t="shared" si="25"/>
        <v>1</v>
      </c>
    </row>
    <row r="850" spans="1:9" x14ac:dyDescent="0.25">
      <c r="A850" s="67">
        <v>829</v>
      </c>
      <c r="B850" s="316"/>
      <c r="C850" s="317"/>
      <c r="D850" s="316"/>
      <c r="E850" s="317"/>
      <c r="F850" s="318"/>
      <c r="G850" s="318"/>
      <c r="H850" s="284" t="b">
        <f t="shared" si="24"/>
        <v>1</v>
      </c>
      <c r="I850" s="284" t="b">
        <f t="shared" si="25"/>
        <v>1</v>
      </c>
    </row>
    <row r="851" spans="1:9" x14ac:dyDescent="0.25">
      <c r="A851" s="67">
        <v>830</v>
      </c>
      <c r="B851" s="316"/>
      <c r="C851" s="317"/>
      <c r="D851" s="316"/>
      <c r="E851" s="317"/>
      <c r="F851" s="318"/>
      <c r="G851" s="318"/>
      <c r="H851" s="284" t="b">
        <f t="shared" si="24"/>
        <v>1</v>
      </c>
      <c r="I851" s="284" t="b">
        <f t="shared" si="25"/>
        <v>1</v>
      </c>
    </row>
    <row r="852" spans="1:9" x14ac:dyDescent="0.25">
      <c r="A852" s="67">
        <v>831</v>
      </c>
      <c r="B852" s="316"/>
      <c r="C852" s="317"/>
      <c r="D852" s="316"/>
      <c r="E852" s="317"/>
      <c r="F852" s="318"/>
      <c r="G852" s="318"/>
      <c r="H852" s="284" t="b">
        <f t="shared" si="24"/>
        <v>1</v>
      </c>
      <c r="I852" s="284" t="b">
        <f t="shared" si="25"/>
        <v>1</v>
      </c>
    </row>
    <row r="853" spans="1:9" x14ac:dyDescent="0.25">
      <c r="A853" s="67">
        <v>832</v>
      </c>
      <c r="B853" s="316"/>
      <c r="C853" s="317"/>
      <c r="D853" s="316"/>
      <c r="E853" s="317"/>
      <c r="F853" s="318"/>
      <c r="G853" s="318"/>
      <c r="H853" s="284" t="b">
        <f t="shared" si="24"/>
        <v>1</v>
      </c>
      <c r="I853" s="284" t="b">
        <f t="shared" si="25"/>
        <v>1</v>
      </c>
    </row>
    <row r="854" spans="1:9" x14ac:dyDescent="0.25">
      <c r="A854" s="67">
        <v>833</v>
      </c>
      <c r="B854" s="316"/>
      <c r="C854" s="317"/>
      <c r="D854" s="316"/>
      <c r="E854" s="317"/>
      <c r="F854" s="318"/>
      <c r="G854" s="318"/>
      <c r="H854" s="284" t="b">
        <f t="shared" si="24"/>
        <v>1</v>
      </c>
      <c r="I854" s="284" t="b">
        <f t="shared" si="25"/>
        <v>1</v>
      </c>
    </row>
    <row r="855" spans="1:9" x14ac:dyDescent="0.25">
      <c r="A855" s="67">
        <v>834</v>
      </c>
      <c r="B855" s="316"/>
      <c r="C855" s="317"/>
      <c r="D855" s="316"/>
      <c r="E855" s="317"/>
      <c r="F855" s="318"/>
      <c r="G855" s="318"/>
      <c r="H855" s="284" t="b">
        <f t="shared" si="24"/>
        <v>1</v>
      </c>
      <c r="I855" s="284" t="b">
        <f t="shared" si="25"/>
        <v>1</v>
      </c>
    </row>
    <row r="856" spans="1:9" x14ac:dyDescent="0.25">
      <c r="A856" s="67">
        <v>835</v>
      </c>
      <c r="B856" s="316"/>
      <c r="C856" s="317"/>
      <c r="D856" s="316"/>
      <c r="E856" s="317"/>
      <c r="F856" s="318"/>
      <c r="G856" s="318"/>
      <c r="H856" s="284" t="b">
        <f t="shared" ref="H856:H919" si="26">IF(ISBLANK(B856),TRUE,IF(OR(ISBLANK(C856),ISBLANK(D856),ISBLANK(E856),ISBLANK(F856),ISBLANK(G856)),FALSE,TRUE))</f>
        <v>1</v>
      </c>
      <c r="I856" s="284" t="b">
        <f t="shared" ref="I856:I919" si="27">IF(OR(AND(B856="N/A",D856="N/A",C856=0,E856=0),AND(ISBLANK(B856),ISBLANK(D856),ISBLANK(C856),ISBLANK(E856)),AND(AND(B856&lt;&gt;"N/A",NOT(ISBLANK(B856))),AND(D856&lt;&gt;"N/A",NOT(ISBLANK(D856))),C856&lt;&gt;0,E856&lt;&gt;0)),TRUE,FALSE)</f>
        <v>1</v>
      </c>
    </row>
    <row r="857" spans="1:9" x14ac:dyDescent="0.25">
      <c r="A857" s="67">
        <v>836</v>
      </c>
      <c r="B857" s="316"/>
      <c r="C857" s="317"/>
      <c r="D857" s="316"/>
      <c r="E857" s="317"/>
      <c r="F857" s="318"/>
      <c r="G857" s="318"/>
      <c r="H857" s="284" t="b">
        <f t="shared" si="26"/>
        <v>1</v>
      </c>
      <c r="I857" s="284" t="b">
        <f t="shared" si="27"/>
        <v>1</v>
      </c>
    </row>
    <row r="858" spans="1:9" x14ac:dyDescent="0.25">
      <c r="A858" s="67">
        <v>837</v>
      </c>
      <c r="B858" s="316"/>
      <c r="C858" s="317"/>
      <c r="D858" s="316"/>
      <c r="E858" s="317"/>
      <c r="F858" s="318"/>
      <c r="G858" s="318"/>
      <c r="H858" s="284" t="b">
        <f t="shared" si="26"/>
        <v>1</v>
      </c>
      <c r="I858" s="284" t="b">
        <f t="shared" si="27"/>
        <v>1</v>
      </c>
    </row>
    <row r="859" spans="1:9" x14ac:dyDescent="0.25">
      <c r="A859" s="67">
        <v>838</v>
      </c>
      <c r="B859" s="316"/>
      <c r="C859" s="317"/>
      <c r="D859" s="316"/>
      <c r="E859" s="317"/>
      <c r="F859" s="318"/>
      <c r="G859" s="318"/>
      <c r="H859" s="284" t="b">
        <f t="shared" si="26"/>
        <v>1</v>
      </c>
      <c r="I859" s="284" t="b">
        <f t="shared" si="27"/>
        <v>1</v>
      </c>
    </row>
    <row r="860" spans="1:9" x14ac:dyDescent="0.25">
      <c r="A860" s="67">
        <v>839</v>
      </c>
      <c r="B860" s="316"/>
      <c r="C860" s="317"/>
      <c r="D860" s="316"/>
      <c r="E860" s="317"/>
      <c r="F860" s="318"/>
      <c r="G860" s="318"/>
      <c r="H860" s="284" t="b">
        <f t="shared" si="26"/>
        <v>1</v>
      </c>
      <c r="I860" s="284" t="b">
        <f t="shared" si="27"/>
        <v>1</v>
      </c>
    </row>
    <row r="861" spans="1:9" x14ac:dyDescent="0.25">
      <c r="A861" s="67">
        <v>840</v>
      </c>
      <c r="B861" s="316"/>
      <c r="C861" s="317"/>
      <c r="D861" s="316"/>
      <c r="E861" s="317"/>
      <c r="F861" s="318"/>
      <c r="G861" s="318"/>
      <c r="H861" s="284" t="b">
        <f t="shared" si="26"/>
        <v>1</v>
      </c>
      <c r="I861" s="284" t="b">
        <f t="shared" si="27"/>
        <v>1</v>
      </c>
    </row>
    <row r="862" spans="1:9" x14ac:dyDescent="0.25">
      <c r="A862" s="67">
        <v>841</v>
      </c>
      <c r="B862" s="316"/>
      <c r="C862" s="317"/>
      <c r="D862" s="316"/>
      <c r="E862" s="317"/>
      <c r="F862" s="318"/>
      <c r="G862" s="318"/>
      <c r="H862" s="284" t="b">
        <f t="shared" si="26"/>
        <v>1</v>
      </c>
      <c r="I862" s="284" t="b">
        <f t="shared" si="27"/>
        <v>1</v>
      </c>
    </row>
    <row r="863" spans="1:9" x14ac:dyDescent="0.25">
      <c r="A863" s="67">
        <v>842</v>
      </c>
      <c r="B863" s="316"/>
      <c r="C863" s="317"/>
      <c r="D863" s="316"/>
      <c r="E863" s="317"/>
      <c r="F863" s="318"/>
      <c r="G863" s="318"/>
      <c r="H863" s="284" t="b">
        <f t="shared" si="26"/>
        <v>1</v>
      </c>
      <c r="I863" s="284" t="b">
        <f t="shared" si="27"/>
        <v>1</v>
      </c>
    </row>
    <row r="864" spans="1:9" x14ac:dyDescent="0.25">
      <c r="A864" s="67">
        <v>843</v>
      </c>
      <c r="B864" s="316"/>
      <c r="C864" s="317"/>
      <c r="D864" s="316"/>
      <c r="E864" s="317"/>
      <c r="F864" s="318"/>
      <c r="G864" s="318"/>
      <c r="H864" s="284" t="b">
        <f t="shared" si="26"/>
        <v>1</v>
      </c>
      <c r="I864" s="284" t="b">
        <f t="shared" si="27"/>
        <v>1</v>
      </c>
    </row>
    <row r="865" spans="1:9" x14ac:dyDescent="0.25">
      <c r="A865" s="67">
        <v>844</v>
      </c>
      <c r="B865" s="316"/>
      <c r="C865" s="317"/>
      <c r="D865" s="316"/>
      <c r="E865" s="317"/>
      <c r="F865" s="318"/>
      <c r="G865" s="318"/>
      <c r="H865" s="284" t="b">
        <f t="shared" si="26"/>
        <v>1</v>
      </c>
      <c r="I865" s="284" t="b">
        <f t="shared" si="27"/>
        <v>1</v>
      </c>
    </row>
    <row r="866" spans="1:9" x14ac:dyDescent="0.25">
      <c r="A866" s="67">
        <v>845</v>
      </c>
      <c r="B866" s="316"/>
      <c r="C866" s="317"/>
      <c r="D866" s="316"/>
      <c r="E866" s="317"/>
      <c r="F866" s="318"/>
      <c r="G866" s="318"/>
      <c r="H866" s="284" t="b">
        <f t="shared" si="26"/>
        <v>1</v>
      </c>
      <c r="I866" s="284" t="b">
        <f t="shared" si="27"/>
        <v>1</v>
      </c>
    </row>
    <row r="867" spans="1:9" x14ac:dyDescent="0.25">
      <c r="A867" s="67">
        <v>846</v>
      </c>
      <c r="B867" s="316"/>
      <c r="C867" s="317"/>
      <c r="D867" s="316"/>
      <c r="E867" s="317"/>
      <c r="F867" s="318"/>
      <c r="G867" s="318"/>
      <c r="H867" s="284" t="b">
        <f t="shared" si="26"/>
        <v>1</v>
      </c>
      <c r="I867" s="284" t="b">
        <f t="shared" si="27"/>
        <v>1</v>
      </c>
    </row>
    <row r="868" spans="1:9" x14ac:dyDescent="0.25">
      <c r="A868" s="67">
        <v>847</v>
      </c>
      <c r="B868" s="316"/>
      <c r="C868" s="317"/>
      <c r="D868" s="316"/>
      <c r="E868" s="317"/>
      <c r="F868" s="318"/>
      <c r="G868" s="318"/>
      <c r="H868" s="284" t="b">
        <f t="shared" si="26"/>
        <v>1</v>
      </c>
      <c r="I868" s="284" t="b">
        <f t="shared" si="27"/>
        <v>1</v>
      </c>
    </row>
    <row r="869" spans="1:9" x14ac:dyDescent="0.25">
      <c r="A869" s="67">
        <v>848</v>
      </c>
      <c r="B869" s="316"/>
      <c r="C869" s="317"/>
      <c r="D869" s="316"/>
      <c r="E869" s="317"/>
      <c r="F869" s="318"/>
      <c r="G869" s="318"/>
      <c r="H869" s="284" t="b">
        <f t="shared" si="26"/>
        <v>1</v>
      </c>
      <c r="I869" s="284" t="b">
        <f t="shared" si="27"/>
        <v>1</v>
      </c>
    </row>
    <row r="870" spans="1:9" x14ac:dyDescent="0.25">
      <c r="A870" s="67">
        <v>849</v>
      </c>
      <c r="B870" s="316"/>
      <c r="C870" s="317"/>
      <c r="D870" s="316"/>
      <c r="E870" s="317"/>
      <c r="F870" s="318"/>
      <c r="G870" s="318"/>
      <c r="H870" s="284" t="b">
        <f t="shared" si="26"/>
        <v>1</v>
      </c>
      <c r="I870" s="284" t="b">
        <f t="shared" si="27"/>
        <v>1</v>
      </c>
    </row>
    <row r="871" spans="1:9" x14ac:dyDescent="0.25">
      <c r="A871" s="67">
        <v>850</v>
      </c>
      <c r="B871" s="316"/>
      <c r="C871" s="317"/>
      <c r="D871" s="316"/>
      <c r="E871" s="317"/>
      <c r="F871" s="318"/>
      <c r="G871" s="318"/>
      <c r="H871" s="284" t="b">
        <f t="shared" si="26"/>
        <v>1</v>
      </c>
      <c r="I871" s="284" t="b">
        <f t="shared" si="27"/>
        <v>1</v>
      </c>
    </row>
    <row r="872" spans="1:9" x14ac:dyDescent="0.25">
      <c r="A872" s="67">
        <v>851</v>
      </c>
      <c r="B872" s="316"/>
      <c r="C872" s="317"/>
      <c r="D872" s="316"/>
      <c r="E872" s="317"/>
      <c r="F872" s="318"/>
      <c r="G872" s="318"/>
      <c r="H872" s="284" t="b">
        <f t="shared" si="26"/>
        <v>1</v>
      </c>
      <c r="I872" s="284" t="b">
        <f t="shared" si="27"/>
        <v>1</v>
      </c>
    </row>
    <row r="873" spans="1:9" x14ac:dyDescent="0.25">
      <c r="A873" s="67">
        <v>852</v>
      </c>
      <c r="B873" s="316"/>
      <c r="C873" s="317"/>
      <c r="D873" s="316"/>
      <c r="E873" s="317"/>
      <c r="F873" s="318"/>
      <c r="G873" s="318"/>
      <c r="H873" s="284" t="b">
        <f t="shared" si="26"/>
        <v>1</v>
      </c>
      <c r="I873" s="284" t="b">
        <f t="shared" si="27"/>
        <v>1</v>
      </c>
    </row>
    <row r="874" spans="1:9" x14ac:dyDescent="0.25">
      <c r="A874" s="67">
        <v>853</v>
      </c>
      <c r="B874" s="316"/>
      <c r="C874" s="317"/>
      <c r="D874" s="316"/>
      <c r="E874" s="317"/>
      <c r="F874" s="318"/>
      <c r="G874" s="318"/>
      <c r="H874" s="284" t="b">
        <f t="shared" si="26"/>
        <v>1</v>
      </c>
      <c r="I874" s="284" t="b">
        <f t="shared" si="27"/>
        <v>1</v>
      </c>
    </row>
    <row r="875" spans="1:9" x14ac:dyDescent="0.25">
      <c r="A875" s="67">
        <v>854</v>
      </c>
      <c r="B875" s="316"/>
      <c r="C875" s="317"/>
      <c r="D875" s="316"/>
      <c r="E875" s="317"/>
      <c r="F875" s="318"/>
      <c r="G875" s="318"/>
      <c r="H875" s="284" t="b">
        <f t="shared" si="26"/>
        <v>1</v>
      </c>
      <c r="I875" s="284" t="b">
        <f t="shared" si="27"/>
        <v>1</v>
      </c>
    </row>
    <row r="876" spans="1:9" x14ac:dyDescent="0.25">
      <c r="A876" s="67">
        <v>855</v>
      </c>
      <c r="B876" s="316"/>
      <c r="C876" s="317"/>
      <c r="D876" s="316"/>
      <c r="E876" s="317"/>
      <c r="F876" s="318"/>
      <c r="G876" s="318"/>
      <c r="H876" s="284" t="b">
        <f t="shared" si="26"/>
        <v>1</v>
      </c>
      <c r="I876" s="284" t="b">
        <f t="shared" si="27"/>
        <v>1</v>
      </c>
    </row>
    <row r="877" spans="1:9" x14ac:dyDescent="0.25">
      <c r="A877" s="67">
        <v>856</v>
      </c>
      <c r="B877" s="316"/>
      <c r="C877" s="317"/>
      <c r="D877" s="316"/>
      <c r="E877" s="317"/>
      <c r="F877" s="318"/>
      <c r="G877" s="318"/>
      <c r="H877" s="284" t="b">
        <f t="shared" si="26"/>
        <v>1</v>
      </c>
      <c r="I877" s="284" t="b">
        <f t="shared" si="27"/>
        <v>1</v>
      </c>
    </row>
    <row r="878" spans="1:9" x14ac:dyDescent="0.25">
      <c r="A878" s="67">
        <v>857</v>
      </c>
      <c r="B878" s="316"/>
      <c r="C878" s="317"/>
      <c r="D878" s="316"/>
      <c r="E878" s="317"/>
      <c r="F878" s="318"/>
      <c r="G878" s="318"/>
      <c r="H878" s="284" t="b">
        <f t="shared" si="26"/>
        <v>1</v>
      </c>
      <c r="I878" s="284" t="b">
        <f t="shared" si="27"/>
        <v>1</v>
      </c>
    </row>
    <row r="879" spans="1:9" x14ac:dyDescent="0.25">
      <c r="A879" s="67">
        <v>858</v>
      </c>
      <c r="B879" s="316"/>
      <c r="C879" s="317"/>
      <c r="D879" s="316"/>
      <c r="E879" s="317"/>
      <c r="F879" s="318"/>
      <c r="G879" s="318"/>
      <c r="H879" s="284" t="b">
        <f t="shared" si="26"/>
        <v>1</v>
      </c>
      <c r="I879" s="284" t="b">
        <f t="shared" si="27"/>
        <v>1</v>
      </c>
    </row>
    <row r="880" spans="1:9" x14ac:dyDescent="0.25">
      <c r="A880" s="67">
        <v>859</v>
      </c>
      <c r="B880" s="316"/>
      <c r="C880" s="317"/>
      <c r="D880" s="316"/>
      <c r="E880" s="317"/>
      <c r="F880" s="318"/>
      <c r="G880" s="318"/>
      <c r="H880" s="284" t="b">
        <f t="shared" si="26"/>
        <v>1</v>
      </c>
      <c r="I880" s="284" t="b">
        <f t="shared" si="27"/>
        <v>1</v>
      </c>
    </row>
    <row r="881" spans="1:9" x14ac:dyDescent="0.25">
      <c r="A881" s="67">
        <v>860</v>
      </c>
      <c r="B881" s="316"/>
      <c r="C881" s="317"/>
      <c r="D881" s="316"/>
      <c r="E881" s="317"/>
      <c r="F881" s="318"/>
      <c r="G881" s="318"/>
      <c r="H881" s="284" t="b">
        <f t="shared" si="26"/>
        <v>1</v>
      </c>
      <c r="I881" s="284" t="b">
        <f t="shared" si="27"/>
        <v>1</v>
      </c>
    </row>
    <row r="882" spans="1:9" x14ac:dyDescent="0.25">
      <c r="A882" s="67">
        <v>861</v>
      </c>
      <c r="B882" s="316"/>
      <c r="C882" s="317"/>
      <c r="D882" s="316"/>
      <c r="E882" s="317"/>
      <c r="F882" s="318"/>
      <c r="G882" s="318"/>
      <c r="H882" s="284" t="b">
        <f t="shared" si="26"/>
        <v>1</v>
      </c>
      <c r="I882" s="284" t="b">
        <f t="shared" si="27"/>
        <v>1</v>
      </c>
    </row>
    <row r="883" spans="1:9" x14ac:dyDescent="0.25">
      <c r="A883" s="67">
        <v>862</v>
      </c>
      <c r="B883" s="316"/>
      <c r="C883" s="317"/>
      <c r="D883" s="316"/>
      <c r="E883" s="317"/>
      <c r="F883" s="318"/>
      <c r="G883" s="318"/>
      <c r="H883" s="284" t="b">
        <f t="shared" si="26"/>
        <v>1</v>
      </c>
      <c r="I883" s="284" t="b">
        <f t="shared" si="27"/>
        <v>1</v>
      </c>
    </row>
    <row r="884" spans="1:9" x14ac:dyDescent="0.25">
      <c r="A884" s="67">
        <v>863</v>
      </c>
      <c r="B884" s="316"/>
      <c r="C884" s="317"/>
      <c r="D884" s="316"/>
      <c r="E884" s="317"/>
      <c r="F884" s="318"/>
      <c r="G884" s="318"/>
      <c r="H884" s="284" t="b">
        <f t="shared" si="26"/>
        <v>1</v>
      </c>
      <c r="I884" s="284" t="b">
        <f t="shared" si="27"/>
        <v>1</v>
      </c>
    </row>
    <row r="885" spans="1:9" x14ac:dyDescent="0.25">
      <c r="A885" s="67">
        <v>864</v>
      </c>
      <c r="B885" s="316"/>
      <c r="C885" s="317"/>
      <c r="D885" s="316"/>
      <c r="E885" s="317"/>
      <c r="F885" s="318"/>
      <c r="G885" s="318"/>
      <c r="H885" s="284" t="b">
        <f t="shared" si="26"/>
        <v>1</v>
      </c>
      <c r="I885" s="284" t="b">
        <f t="shared" si="27"/>
        <v>1</v>
      </c>
    </row>
    <row r="886" spans="1:9" x14ac:dyDescent="0.25">
      <c r="A886" s="67">
        <v>865</v>
      </c>
      <c r="B886" s="316"/>
      <c r="C886" s="317"/>
      <c r="D886" s="316"/>
      <c r="E886" s="317"/>
      <c r="F886" s="318"/>
      <c r="G886" s="318"/>
      <c r="H886" s="284" t="b">
        <f t="shared" si="26"/>
        <v>1</v>
      </c>
      <c r="I886" s="284" t="b">
        <f t="shared" si="27"/>
        <v>1</v>
      </c>
    </row>
    <row r="887" spans="1:9" x14ac:dyDescent="0.25">
      <c r="A887" s="67">
        <v>866</v>
      </c>
      <c r="B887" s="316"/>
      <c r="C887" s="317"/>
      <c r="D887" s="316"/>
      <c r="E887" s="317"/>
      <c r="F887" s="318"/>
      <c r="G887" s="318"/>
      <c r="H887" s="284" t="b">
        <f t="shared" si="26"/>
        <v>1</v>
      </c>
      <c r="I887" s="284" t="b">
        <f t="shared" si="27"/>
        <v>1</v>
      </c>
    </row>
    <row r="888" spans="1:9" x14ac:dyDescent="0.25">
      <c r="A888" s="67">
        <v>867</v>
      </c>
      <c r="B888" s="316"/>
      <c r="C888" s="317"/>
      <c r="D888" s="316"/>
      <c r="E888" s="317"/>
      <c r="F888" s="318"/>
      <c r="G888" s="318"/>
      <c r="H888" s="284" t="b">
        <f t="shared" si="26"/>
        <v>1</v>
      </c>
      <c r="I888" s="284" t="b">
        <f t="shared" si="27"/>
        <v>1</v>
      </c>
    </row>
    <row r="889" spans="1:9" x14ac:dyDescent="0.25">
      <c r="A889" s="67">
        <v>868</v>
      </c>
      <c r="B889" s="316"/>
      <c r="C889" s="317"/>
      <c r="D889" s="316"/>
      <c r="E889" s="317"/>
      <c r="F889" s="318"/>
      <c r="G889" s="318"/>
      <c r="H889" s="284" t="b">
        <f t="shared" si="26"/>
        <v>1</v>
      </c>
      <c r="I889" s="284" t="b">
        <f t="shared" si="27"/>
        <v>1</v>
      </c>
    </row>
    <row r="890" spans="1:9" x14ac:dyDescent="0.25">
      <c r="A890" s="67">
        <v>869</v>
      </c>
      <c r="B890" s="316"/>
      <c r="C890" s="317"/>
      <c r="D890" s="316"/>
      <c r="E890" s="317"/>
      <c r="F890" s="318"/>
      <c r="G890" s="318"/>
      <c r="H890" s="284" t="b">
        <f t="shared" si="26"/>
        <v>1</v>
      </c>
      <c r="I890" s="284" t="b">
        <f t="shared" si="27"/>
        <v>1</v>
      </c>
    </row>
    <row r="891" spans="1:9" x14ac:dyDescent="0.25">
      <c r="A891" s="67">
        <v>870</v>
      </c>
      <c r="B891" s="316"/>
      <c r="C891" s="317"/>
      <c r="D891" s="316"/>
      <c r="E891" s="317"/>
      <c r="F891" s="318"/>
      <c r="G891" s="318"/>
      <c r="H891" s="284" t="b">
        <f t="shared" si="26"/>
        <v>1</v>
      </c>
      <c r="I891" s="284" t="b">
        <f t="shared" si="27"/>
        <v>1</v>
      </c>
    </row>
    <row r="892" spans="1:9" x14ac:dyDescent="0.25">
      <c r="A892" s="67">
        <v>871</v>
      </c>
      <c r="B892" s="316"/>
      <c r="C892" s="317"/>
      <c r="D892" s="316"/>
      <c r="E892" s="317"/>
      <c r="F892" s="318"/>
      <c r="G892" s="318"/>
      <c r="H892" s="284" t="b">
        <f t="shared" si="26"/>
        <v>1</v>
      </c>
      <c r="I892" s="284" t="b">
        <f t="shared" si="27"/>
        <v>1</v>
      </c>
    </row>
    <row r="893" spans="1:9" x14ac:dyDescent="0.25">
      <c r="A893" s="67">
        <v>872</v>
      </c>
      <c r="B893" s="316"/>
      <c r="C893" s="317"/>
      <c r="D893" s="316"/>
      <c r="E893" s="317"/>
      <c r="F893" s="318"/>
      <c r="G893" s="318"/>
      <c r="H893" s="284" t="b">
        <f t="shared" si="26"/>
        <v>1</v>
      </c>
      <c r="I893" s="284" t="b">
        <f t="shared" si="27"/>
        <v>1</v>
      </c>
    </row>
    <row r="894" spans="1:9" x14ac:dyDescent="0.25">
      <c r="A894" s="67">
        <v>873</v>
      </c>
      <c r="B894" s="316"/>
      <c r="C894" s="317"/>
      <c r="D894" s="316"/>
      <c r="E894" s="317"/>
      <c r="F894" s="318"/>
      <c r="G894" s="318"/>
      <c r="H894" s="284" t="b">
        <f t="shared" si="26"/>
        <v>1</v>
      </c>
      <c r="I894" s="284" t="b">
        <f t="shared" si="27"/>
        <v>1</v>
      </c>
    </row>
    <row r="895" spans="1:9" x14ac:dyDescent="0.25">
      <c r="A895" s="67">
        <v>874</v>
      </c>
      <c r="B895" s="316"/>
      <c r="C895" s="317"/>
      <c r="D895" s="316"/>
      <c r="E895" s="317"/>
      <c r="F895" s="318"/>
      <c r="G895" s="318"/>
      <c r="H895" s="284" t="b">
        <f t="shared" si="26"/>
        <v>1</v>
      </c>
      <c r="I895" s="284" t="b">
        <f t="shared" si="27"/>
        <v>1</v>
      </c>
    </row>
    <row r="896" spans="1:9" x14ac:dyDescent="0.25">
      <c r="A896" s="67">
        <v>875</v>
      </c>
      <c r="B896" s="316"/>
      <c r="C896" s="317"/>
      <c r="D896" s="316"/>
      <c r="E896" s="317"/>
      <c r="F896" s="318"/>
      <c r="G896" s="318"/>
      <c r="H896" s="284" t="b">
        <f t="shared" si="26"/>
        <v>1</v>
      </c>
      <c r="I896" s="284" t="b">
        <f t="shared" si="27"/>
        <v>1</v>
      </c>
    </row>
    <row r="897" spans="1:9" x14ac:dyDescent="0.25">
      <c r="A897" s="67">
        <v>876</v>
      </c>
      <c r="B897" s="316"/>
      <c r="C897" s="317"/>
      <c r="D897" s="316"/>
      <c r="E897" s="317"/>
      <c r="F897" s="318"/>
      <c r="G897" s="318"/>
      <c r="H897" s="284" t="b">
        <f t="shared" si="26"/>
        <v>1</v>
      </c>
      <c r="I897" s="284" t="b">
        <f t="shared" si="27"/>
        <v>1</v>
      </c>
    </row>
    <row r="898" spans="1:9" x14ac:dyDescent="0.25">
      <c r="A898" s="67">
        <v>877</v>
      </c>
      <c r="B898" s="316"/>
      <c r="C898" s="317"/>
      <c r="D898" s="316"/>
      <c r="E898" s="317"/>
      <c r="F898" s="318"/>
      <c r="G898" s="318"/>
      <c r="H898" s="284" t="b">
        <f t="shared" si="26"/>
        <v>1</v>
      </c>
      <c r="I898" s="284" t="b">
        <f t="shared" si="27"/>
        <v>1</v>
      </c>
    </row>
    <row r="899" spans="1:9" x14ac:dyDescent="0.25">
      <c r="A899" s="67">
        <v>878</v>
      </c>
      <c r="B899" s="316"/>
      <c r="C899" s="317"/>
      <c r="D899" s="316"/>
      <c r="E899" s="317"/>
      <c r="F899" s="318"/>
      <c r="G899" s="318"/>
      <c r="H899" s="284" t="b">
        <f t="shared" si="26"/>
        <v>1</v>
      </c>
      <c r="I899" s="284" t="b">
        <f t="shared" si="27"/>
        <v>1</v>
      </c>
    </row>
    <row r="900" spans="1:9" x14ac:dyDescent="0.25">
      <c r="A900" s="67">
        <v>879</v>
      </c>
      <c r="B900" s="316"/>
      <c r="C900" s="317"/>
      <c r="D900" s="316"/>
      <c r="E900" s="317"/>
      <c r="F900" s="318"/>
      <c r="G900" s="318"/>
      <c r="H900" s="284" t="b">
        <f t="shared" si="26"/>
        <v>1</v>
      </c>
      <c r="I900" s="284" t="b">
        <f t="shared" si="27"/>
        <v>1</v>
      </c>
    </row>
    <row r="901" spans="1:9" x14ac:dyDescent="0.25">
      <c r="A901" s="67">
        <v>880</v>
      </c>
      <c r="B901" s="316"/>
      <c r="C901" s="317"/>
      <c r="D901" s="316"/>
      <c r="E901" s="317"/>
      <c r="F901" s="318"/>
      <c r="G901" s="318"/>
      <c r="H901" s="284" t="b">
        <f t="shared" si="26"/>
        <v>1</v>
      </c>
      <c r="I901" s="284" t="b">
        <f t="shared" si="27"/>
        <v>1</v>
      </c>
    </row>
    <row r="902" spans="1:9" x14ac:dyDescent="0.25">
      <c r="A902" s="67">
        <v>881</v>
      </c>
      <c r="B902" s="316"/>
      <c r="C902" s="317"/>
      <c r="D902" s="316"/>
      <c r="E902" s="317"/>
      <c r="F902" s="318"/>
      <c r="G902" s="318"/>
      <c r="H902" s="284" t="b">
        <f t="shared" si="26"/>
        <v>1</v>
      </c>
      <c r="I902" s="284" t="b">
        <f t="shared" si="27"/>
        <v>1</v>
      </c>
    </row>
    <row r="903" spans="1:9" x14ac:dyDescent="0.25">
      <c r="A903" s="67">
        <v>882</v>
      </c>
      <c r="B903" s="316"/>
      <c r="C903" s="317"/>
      <c r="D903" s="316"/>
      <c r="E903" s="317"/>
      <c r="F903" s="318"/>
      <c r="G903" s="318"/>
      <c r="H903" s="284" t="b">
        <f t="shared" si="26"/>
        <v>1</v>
      </c>
      <c r="I903" s="284" t="b">
        <f t="shared" si="27"/>
        <v>1</v>
      </c>
    </row>
    <row r="904" spans="1:9" x14ac:dyDescent="0.25">
      <c r="A904" s="67">
        <v>883</v>
      </c>
      <c r="B904" s="316"/>
      <c r="C904" s="317"/>
      <c r="D904" s="316"/>
      <c r="E904" s="317"/>
      <c r="F904" s="318"/>
      <c r="G904" s="318"/>
      <c r="H904" s="284" t="b">
        <f t="shared" si="26"/>
        <v>1</v>
      </c>
      <c r="I904" s="284" t="b">
        <f t="shared" si="27"/>
        <v>1</v>
      </c>
    </row>
    <row r="905" spans="1:9" x14ac:dyDescent="0.25">
      <c r="A905" s="67">
        <v>884</v>
      </c>
      <c r="B905" s="316"/>
      <c r="C905" s="317"/>
      <c r="D905" s="316"/>
      <c r="E905" s="317"/>
      <c r="F905" s="318"/>
      <c r="G905" s="318"/>
      <c r="H905" s="284" t="b">
        <f t="shared" si="26"/>
        <v>1</v>
      </c>
      <c r="I905" s="284" t="b">
        <f t="shared" si="27"/>
        <v>1</v>
      </c>
    </row>
    <row r="906" spans="1:9" x14ac:dyDescent="0.25">
      <c r="A906" s="67">
        <v>885</v>
      </c>
      <c r="B906" s="316"/>
      <c r="C906" s="317"/>
      <c r="D906" s="316"/>
      <c r="E906" s="317"/>
      <c r="F906" s="318"/>
      <c r="G906" s="318"/>
      <c r="H906" s="284" t="b">
        <f t="shared" si="26"/>
        <v>1</v>
      </c>
      <c r="I906" s="284" t="b">
        <f t="shared" si="27"/>
        <v>1</v>
      </c>
    </row>
    <row r="907" spans="1:9" x14ac:dyDescent="0.25">
      <c r="A907" s="67">
        <v>886</v>
      </c>
      <c r="B907" s="316"/>
      <c r="C907" s="317"/>
      <c r="D907" s="316"/>
      <c r="E907" s="317"/>
      <c r="F907" s="318"/>
      <c r="G907" s="318"/>
      <c r="H907" s="284" t="b">
        <f t="shared" si="26"/>
        <v>1</v>
      </c>
      <c r="I907" s="284" t="b">
        <f t="shared" si="27"/>
        <v>1</v>
      </c>
    </row>
    <row r="908" spans="1:9" x14ac:dyDescent="0.25">
      <c r="A908" s="67">
        <v>887</v>
      </c>
      <c r="B908" s="316"/>
      <c r="C908" s="317"/>
      <c r="D908" s="316"/>
      <c r="E908" s="317"/>
      <c r="F908" s="318"/>
      <c r="G908" s="318"/>
      <c r="H908" s="284" t="b">
        <f t="shared" si="26"/>
        <v>1</v>
      </c>
      <c r="I908" s="284" t="b">
        <f t="shared" si="27"/>
        <v>1</v>
      </c>
    </row>
    <row r="909" spans="1:9" x14ac:dyDescent="0.25">
      <c r="A909" s="67">
        <v>888</v>
      </c>
      <c r="B909" s="316"/>
      <c r="C909" s="317"/>
      <c r="D909" s="316"/>
      <c r="E909" s="317"/>
      <c r="F909" s="318"/>
      <c r="G909" s="318"/>
      <c r="H909" s="284" t="b">
        <f t="shared" si="26"/>
        <v>1</v>
      </c>
      <c r="I909" s="284" t="b">
        <f t="shared" si="27"/>
        <v>1</v>
      </c>
    </row>
    <row r="910" spans="1:9" x14ac:dyDescent="0.25">
      <c r="A910" s="67">
        <v>889</v>
      </c>
      <c r="B910" s="316"/>
      <c r="C910" s="317"/>
      <c r="D910" s="316"/>
      <c r="E910" s="317"/>
      <c r="F910" s="318"/>
      <c r="G910" s="318"/>
      <c r="H910" s="284" t="b">
        <f t="shared" si="26"/>
        <v>1</v>
      </c>
      <c r="I910" s="284" t="b">
        <f t="shared" si="27"/>
        <v>1</v>
      </c>
    </row>
    <row r="911" spans="1:9" x14ac:dyDescent="0.25">
      <c r="A911" s="67">
        <v>890</v>
      </c>
      <c r="B911" s="316"/>
      <c r="C911" s="317"/>
      <c r="D911" s="316"/>
      <c r="E911" s="317"/>
      <c r="F911" s="318"/>
      <c r="G911" s="318"/>
      <c r="H911" s="284" t="b">
        <f t="shared" si="26"/>
        <v>1</v>
      </c>
      <c r="I911" s="284" t="b">
        <f t="shared" si="27"/>
        <v>1</v>
      </c>
    </row>
    <row r="912" spans="1:9" x14ac:dyDescent="0.25">
      <c r="A912" s="67">
        <v>891</v>
      </c>
      <c r="B912" s="316"/>
      <c r="C912" s="317"/>
      <c r="D912" s="316"/>
      <c r="E912" s="317"/>
      <c r="F912" s="318"/>
      <c r="G912" s="318"/>
      <c r="H912" s="284" t="b">
        <f t="shared" si="26"/>
        <v>1</v>
      </c>
      <c r="I912" s="284" t="b">
        <f t="shared" si="27"/>
        <v>1</v>
      </c>
    </row>
    <row r="913" spans="1:9" x14ac:dyDescent="0.25">
      <c r="A913" s="67">
        <v>892</v>
      </c>
      <c r="B913" s="316"/>
      <c r="C913" s="317"/>
      <c r="D913" s="316"/>
      <c r="E913" s="317"/>
      <c r="F913" s="318"/>
      <c r="G913" s="318"/>
      <c r="H913" s="284" t="b">
        <f t="shared" si="26"/>
        <v>1</v>
      </c>
      <c r="I913" s="284" t="b">
        <f t="shared" si="27"/>
        <v>1</v>
      </c>
    </row>
    <row r="914" spans="1:9" x14ac:dyDescent="0.25">
      <c r="A914" s="67">
        <v>893</v>
      </c>
      <c r="B914" s="316"/>
      <c r="C914" s="317"/>
      <c r="D914" s="316"/>
      <c r="E914" s="317"/>
      <c r="F914" s="318"/>
      <c r="G914" s="318"/>
      <c r="H914" s="284" t="b">
        <f t="shared" si="26"/>
        <v>1</v>
      </c>
      <c r="I914" s="284" t="b">
        <f t="shared" si="27"/>
        <v>1</v>
      </c>
    </row>
    <row r="915" spans="1:9" x14ac:dyDescent="0.25">
      <c r="A915" s="67">
        <v>894</v>
      </c>
      <c r="B915" s="316"/>
      <c r="C915" s="317"/>
      <c r="D915" s="316"/>
      <c r="E915" s="317"/>
      <c r="F915" s="318"/>
      <c r="G915" s="318"/>
      <c r="H915" s="284" t="b">
        <f t="shared" si="26"/>
        <v>1</v>
      </c>
      <c r="I915" s="284" t="b">
        <f t="shared" si="27"/>
        <v>1</v>
      </c>
    </row>
    <row r="916" spans="1:9" x14ac:dyDescent="0.25">
      <c r="A916" s="67">
        <v>895</v>
      </c>
      <c r="B916" s="316"/>
      <c r="C916" s="317"/>
      <c r="D916" s="316"/>
      <c r="E916" s="317"/>
      <c r="F916" s="318"/>
      <c r="G916" s="318"/>
      <c r="H916" s="284" t="b">
        <f t="shared" si="26"/>
        <v>1</v>
      </c>
      <c r="I916" s="284" t="b">
        <f t="shared" si="27"/>
        <v>1</v>
      </c>
    </row>
    <row r="917" spans="1:9" x14ac:dyDescent="0.25">
      <c r="A917" s="67">
        <v>896</v>
      </c>
      <c r="B917" s="316"/>
      <c r="C917" s="317"/>
      <c r="D917" s="316"/>
      <c r="E917" s="317"/>
      <c r="F917" s="318"/>
      <c r="G917" s="318"/>
      <c r="H917" s="284" t="b">
        <f t="shared" si="26"/>
        <v>1</v>
      </c>
      <c r="I917" s="284" t="b">
        <f t="shared" si="27"/>
        <v>1</v>
      </c>
    </row>
    <row r="918" spans="1:9" x14ac:dyDescent="0.25">
      <c r="A918" s="67">
        <v>897</v>
      </c>
      <c r="B918" s="316"/>
      <c r="C918" s="317"/>
      <c r="D918" s="316"/>
      <c r="E918" s="317"/>
      <c r="F918" s="318"/>
      <c r="G918" s="318"/>
      <c r="H918" s="284" t="b">
        <f t="shared" si="26"/>
        <v>1</v>
      </c>
      <c r="I918" s="284" t="b">
        <f t="shared" si="27"/>
        <v>1</v>
      </c>
    </row>
    <row r="919" spans="1:9" x14ac:dyDescent="0.25">
      <c r="A919" s="67">
        <v>898</v>
      </c>
      <c r="B919" s="316"/>
      <c r="C919" s="317"/>
      <c r="D919" s="316"/>
      <c r="E919" s="317"/>
      <c r="F919" s="318"/>
      <c r="G919" s="318"/>
      <c r="H919" s="284" t="b">
        <f t="shared" si="26"/>
        <v>1</v>
      </c>
      <c r="I919" s="284" t="b">
        <f t="shared" si="27"/>
        <v>1</v>
      </c>
    </row>
    <row r="920" spans="1:9" x14ac:dyDescent="0.25">
      <c r="A920" s="67">
        <v>899</v>
      </c>
      <c r="B920" s="316"/>
      <c r="C920" s="317"/>
      <c r="D920" s="316"/>
      <c r="E920" s="317"/>
      <c r="F920" s="318"/>
      <c r="G920" s="318"/>
      <c r="H920" s="284" t="b">
        <f t="shared" ref="H920:H983" si="28">IF(ISBLANK(B920),TRUE,IF(OR(ISBLANK(C920),ISBLANK(D920),ISBLANK(E920),ISBLANK(F920),ISBLANK(G920)),FALSE,TRUE))</f>
        <v>1</v>
      </c>
      <c r="I920" s="284" t="b">
        <f t="shared" ref="I920:I983" si="29">IF(OR(AND(B920="N/A",D920="N/A",C920=0,E920=0),AND(ISBLANK(B920),ISBLANK(D920),ISBLANK(C920),ISBLANK(E920)),AND(AND(B920&lt;&gt;"N/A",NOT(ISBLANK(B920))),AND(D920&lt;&gt;"N/A",NOT(ISBLANK(D920))),C920&lt;&gt;0,E920&lt;&gt;0)),TRUE,FALSE)</f>
        <v>1</v>
      </c>
    </row>
    <row r="921" spans="1:9" x14ac:dyDescent="0.25">
      <c r="A921" s="67">
        <v>900</v>
      </c>
      <c r="B921" s="316"/>
      <c r="C921" s="317"/>
      <c r="D921" s="316"/>
      <c r="E921" s="317"/>
      <c r="F921" s="318"/>
      <c r="G921" s="318"/>
      <c r="H921" s="284" t="b">
        <f t="shared" si="28"/>
        <v>1</v>
      </c>
      <c r="I921" s="284" t="b">
        <f t="shared" si="29"/>
        <v>1</v>
      </c>
    </row>
    <row r="922" spans="1:9" x14ac:dyDescent="0.25">
      <c r="A922" s="67">
        <v>901</v>
      </c>
      <c r="B922" s="316"/>
      <c r="C922" s="317"/>
      <c r="D922" s="316"/>
      <c r="E922" s="317"/>
      <c r="F922" s="318"/>
      <c r="G922" s="318"/>
      <c r="H922" s="284" t="b">
        <f t="shared" si="28"/>
        <v>1</v>
      </c>
      <c r="I922" s="284" t="b">
        <f t="shared" si="29"/>
        <v>1</v>
      </c>
    </row>
    <row r="923" spans="1:9" x14ac:dyDescent="0.25">
      <c r="A923" s="67">
        <v>902</v>
      </c>
      <c r="B923" s="316"/>
      <c r="C923" s="317"/>
      <c r="D923" s="316"/>
      <c r="E923" s="317"/>
      <c r="F923" s="318"/>
      <c r="G923" s="318"/>
      <c r="H923" s="284" t="b">
        <f t="shared" si="28"/>
        <v>1</v>
      </c>
      <c r="I923" s="284" t="b">
        <f t="shared" si="29"/>
        <v>1</v>
      </c>
    </row>
    <row r="924" spans="1:9" x14ac:dyDescent="0.25">
      <c r="A924" s="67">
        <v>903</v>
      </c>
      <c r="B924" s="316"/>
      <c r="C924" s="317"/>
      <c r="D924" s="316"/>
      <c r="E924" s="317"/>
      <c r="F924" s="318"/>
      <c r="G924" s="318"/>
      <c r="H924" s="284" t="b">
        <f t="shared" si="28"/>
        <v>1</v>
      </c>
      <c r="I924" s="284" t="b">
        <f t="shared" si="29"/>
        <v>1</v>
      </c>
    </row>
    <row r="925" spans="1:9" x14ac:dyDescent="0.25">
      <c r="A925" s="67">
        <v>904</v>
      </c>
      <c r="B925" s="316"/>
      <c r="C925" s="317"/>
      <c r="D925" s="316"/>
      <c r="E925" s="317"/>
      <c r="F925" s="318"/>
      <c r="G925" s="318"/>
      <c r="H925" s="284" t="b">
        <f t="shared" si="28"/>
        <v>1</v>
      </c>
      <c r="I925" s="284" t="b">
        <f t="shared" si="29"/>
        <v>1</v>
      </c>
    </row>
    <row r="926" spans="1:9" x14ac:dyDescent="0.25">
      <c r="A926" s="67">
        <v>905</v>
      </c>
      <c r="B926" s="316"/>
      <c r="C926" s="317"/>
      <c r="D926" s="316"/>
      <c r="E926" s="317"/>
      <c r="F926" s="318"/>
      <c r="G926" s="318"/>
      <c r="H926" s="284" t="b">
        <f t="shared" si="28"/>
        <v>1</v>
      </c>
      <c r="I926" s="284" t="b">
        <f t="shared" si="29"/>
        <v>1</v>
      </c>
    </row>
    <row r="927" spans="1:9" x14ac:dyDescent="0.25">
      <c r="A927" s="67">
        <v>906</v>
      </c>
      <c r="B927" s="316"/>
      <c r="C927" s="317"/>
      <c r="D927" s="316"/>
      <c r="E927" s="317"/>
      <c r="F927" s="318"/>
      <c r="G927" s="318"/>
      <c r="H927" s="284" t="b">
        <f t="shared" si="28"/>
        <v>1</v>
      </c>
      <c r="I927" s="284" t="b">
        <f t="shared" si="29"/>
        <v>1</v>
      </c>
    </row>
    <row r="928" spans="1:9" x14ac:dyDescent="0.25">
      <c r="A928" s="67">
        <v>907</v>
      </c>
      <c r="B928" s="316"/>
      <c r="C928" s="317"/>
      <c r="D928" s="316"/>
      <c r="E928" s="317"/>
      <c r="F928" s="318"/>
      <c r="G928" s="318"/>
      <c r="H928" s="284" t="b">
        <f t="shared" si="28"/>
        <v>1</v>
      </c>
      <c r="I928" s="284" t="b">
        <f t="shared" si="29"/>
        <v>1</v>
      </c>
    </row>
    <row r="929" spans="1:9" x14ac:dyDescent="0.25">
      <c r="A929" s="67">
        <v>908</v>
      </c>
      <c r="B929" s="316"/>
      <c r="C929" s="317"/>
      <c r="D929" s="316"/>
      <c r="E929" s="317"/>
      <c r="F929" s="318"/>
      <c r="G929" s="318"/>
      <c r="H929" s="284" t="b">
        <f t="shared" si="28"/>
        <v>1</v>
      </c>
      <c r="I929" s="284" t="b">
        <f t="shared" si="29"/>
        <v>1</v>
      </c>
    </row>
    <row r="930" spans="1:9" x14ac:dyDescent="0.25">
      <c r="A930" s="67">
        <v>909</v>
      </c>
      <c r="B930" s="316"/>
      <c r="C930" s="317"/>
      <c r="D930" s="316"/>
      <c r="E930" s="317"/>
      <c r="F930" s="318"/>
      <c r="G930" s="318"/>
      <c r="H930" s="284" t="b">
        <f t="shared" si="28"/>
        <v>1</v>
      </c>
      <c r="I930" s="284" t="b">
        <f t="shared" si="29"/>
        <v>1</v>
      </c>
    </row>
    <row r="931" spans="1:9" x14ac:dyDescent="0.25">
      <c r="A931" s="67">
        <v>910</v>
      </c>
      <c r="B931" s="316"/>
      <c r="C931" s="317"/>
      <c r="D931" s="316"/>
      <c r="E931" s="317"/>
      <c r="F931" s="318"/>
      <c r="G931" s="318"/>
      <c r="H931" s="284" t="b">
        <f t="shared" si="28"/>
        <v>1</v>
      </c>
      <c r="I931" s="284" t="b">
        <f t="shared" si="29"/>
        <v>1</v>
      </c>
    </row>
    <row r="932" spans="1:9" x14ac:dyDescent="0.25">
      <c r="A932" s="67">
        <v>911</v>
      </c>
      <c r="B932" s="316"/>
      <c r="C932" s="317"/>
      <c r="D932" s="316"/>
      <c r="E932" s="317"/>
      <c r="F932" s="318"/>
      <c r="G932" s="318"/>
      <c r="H932" s="284" t="b">
        <f t="shared" si="28"/>
        <v>1</v>
      </c>
      <c r="I932" s="284" t="b">
        <f t="shared" si="29"/>
        <v>1</v>
      </c>
    </row>
    <row r="933" spans="1:9" x14ac:dyDescent="0.25">
      <c r="A933" s="67">
        <v>912</v>
      </c>
      <c r="B933" s="316"/>
      <c r="C933" s="317"/>
      <c r="D933" s="316"/>
      <c r="E933" s="317"/>
      <c r="F933" s="318"/>
      <c r="G933" s="318"/>
      <c r="H933" s="284" t="b">
        <f t="shared" si="28"/>
        <v>1</v>
      </c>
      <c r="I933" s="284" t="b">
        <f t="shared" si="29"/>
        <v>1</v>
      </c>
    </row>
    <row r="934" spans="1:9" x14ac:dyDescent="0.25">
      <c r="A934" s="67">
        <v>913</v>
      </c>
      <c r="B934" s="316"/>
      <c r="C934" s="317"/>
      <c r="D934" s="316"/>
      <c r="E934" s="317"/>
      <c r="F934" s="318"/>
      <c r="G934" s="318"/>
      <c r="H934" s="284" t="b">
        <f t="shared" si="28"/>
        <v>1</v>
      </c>
      <c r="I934" s="284" t="b">
        <f t="shared" si="29"/>
        <v>1</v>
      </c>
    </row>
    <row r="935" spans="1:9" x14ac:dyDescent="0.25">
      <c r="A935" s="67">
        <v>914</v>
      </c>
      <c r="B935" s="316"/>
      <c r="C935" s="317"/>
      <c r="D935" s="316"/>
      <c r="E935" s="317"/>
      <c r="F935" s="318"/>
      <c r="G935" s="318"/>
      <c r="H935" s="284" t="b">
        <f t="shared" si="28"/>
        <v>1</v>
      </c>
      <c r="I935" s="284" t="b">
        <f t="shared" si="29"/>
        <v>1</v>
      </c>
    </row>
    <row r="936" spans="1:9" x14ac:dyDescent="0.25">
      <c r="A936" s="67">
        <v>915</v>
      </c>
      <c r="B936" s="316"/>
      <c r="C936" s="317"/>
      <c r="D936" s="316"/>
      <c r="E936" s="317"/>
      <c r="F936" s="318"/>
      <c r="G936" s="318"/>
      <c r="H936" s="284" t="b">
        <f t="shared" si="28"/>
        <v>1</v>
      </c>
      <c r="I936" s="284" t="b">
        <f t="shared" si="29"/>
        <v>1</v>
      </c>
    </row>
    <row r="937" spans="1:9" x14ac:dyDescent="0.25">
      <c r="A937" s="67">
        <v>916</v>
      </c>
      <c r="B937" s="316"/>
      <c r="C937" s="317"/>
      <c r="D937" s="316"/>
      <c r="E937" s="317"/>
      <c r="F937" s="318"/>
      <c r="G937" s="318"/>
      <c r="H937" s="284" t="b">
        <f t="shared" si="28"/>
        <v>1</v>
      </c>
      <c r="I937" s="284" t="b">
        <f t="shared" si="29"/>
        <v>1</v>
      </c>
    </row>
    <row r="938" spans="1:9" x14ac:dyDescent="0.25">
      <c r="A938" s="67">
        <v>917</v>
      </c>
      <c r="B938" s="316"/>
      <c r="C938" s="317"/>
      <c r="D938" s="316"/>
      <c r="E938" s="317"/>
      <c r="F938" s="318"/>
      <c r="G938" s="318"/>
      <c r="H938" s="284" t="b">
        <f t="shared" si="28"/>
        <v>1</v>
      </c>
      <c r="I938" s="284" t="b">
        <f t="shared" si="29"/>
        <v>1</v>
      </c>
    </row>
    <row r="939" spans="1:9" x14ac:dyDescent="0.25">
      <c r="A939" s="67">
        <v>918</v>
      </c>
      <c r="B939" s="316"/>
      <c r="C939" s="317"/>
      <c r="D939" s="316"/>
      <c r="E939" s="317"/>
      <c r="F939" s="318"/>
      <c r="G939" s="318"/>
      <c r="H939" s="284" t="b">
        <f t="shared" si="28"/>
        <v>1</v>
      </c>
      <c r="I939" s="284" t="b">
        <f t="shared" si="29"/>
        <v>1</v>
      </c>
    </row>
    <row r="940" spans="1:9" x14ac:dyDescent="0.25">
      <c r="A940" s="67">
        <v>919</v>
      </c>
      <c r="B940" s="316"/>
      <c r="C940" s="317"/>
      <c r="D940" s="316"/>
      <c r="E940" s="317"/>
      <c r="F940" s="318"/>
      <c r="G940" s="318"/>
      <c r="H940" s="284" t="b">
        <f t="shared" si="28"/>
        <v>1</v>
      </c>
      <c r="I940" s="284" t="b">
        <f t="shared" si="29"/>
        <v>1</v>
      </c>
    </row>
    <row r="941" spans="1:9" x14ac:dyDescent="0.25">
      <c r="A941" s="67">
        <v>920</v>
      </c>
      <c r="B941" s="316"/>
      <c r="C941" s="317"/>
      <c r="D941" s="316"/>
      <c r="E941" s="317"/>
      <c r="F941" s="318"/>
      <c r="G941" s="318"/>
      <c r="H941" s="284" t="b">
        <f t="shared" si="28"/>
        <v>1</v>
      </c>
      <c r="I941" s="284" t="b">
        <f t="shared" si="29"/>
        <v>1</v>
      </c>
    </row>
    <row r="942" spans="1:9" x14ac:dyDescent="0.25">
      <c r="A942" s="67">
        <v>921</v>
      </c>
      <c r="B942" s="316"/>
      <c r="C942" s="317"/>
      <c r="D942" s="316"/>
      <c r="E942" s="317"/>
      <c r="F942" s="318"/>
      <c r="G942" s="318"/>
      <c r="H942" s="284" t="b">
        <f t="shared" si="28"/>
        <v>1</v>
      </c>
      <c r="I942" s="284" t="b">
        <f t="shared" si="29"/>
        <v>1</v>
      </c>
    </row>
    <row r="943" spans="1:9" x14ac:dyDescent="0.25">
      <c r="A943" s="67">
        <v>922</v>
      </c>
      <c r="B943" s="316"/>
      <c r="C943" s="317"/>
      <c r="D943" s="316"/>
      <c r="E943" s="317"/>
      <c r="F943" s="318"/>
      <c r="G943" s="318"/>
      <c r="H943" s="284" t="b">
        <f t="shared" si="28"/>
        <v>1</v>
      </c>
      <c r="I943" s="284" t="b">
        <f t="shared" si="29"/>
        <v>1</v>
      </c>
    </row>
    <row r="944" spans="1:9" x14ac:dyDescent="0.25">
      <c r="A944" s="67">
        <v>923</v>
      </c>
      <c r="B944" s="316"/>
      <c r="C944" s="317"/>
      <c r="D944" s="316"/>
      <c r="E944" s="317"/>
      <c r="F944" s="318"/>
      <c r="G944" s="318"/>
      <c r="H944" s="284" t="b">
        <f t="shared" si="28"/>
        <v>1</v>
      </c>
      <c r="I944" s="284" t="b">
        <f t="shared" si="29"/>
        <v>1</v>
      </c>
    </row>
    <row r="945" spans="1:9" x14ac:dyDescent="0.25">
      <c r="A945" s="67">
        <v>924</v>
      </c>
      <c r="B945" s="316"/>
      <c r="C945" s="317"/>
      <c r="D945" s="316"/>
      <c r="E945" s="317"/>
      <c r="F945" s="318"/>
      <c r="G945" s="318"/>
      <c r="H945" s="284" t="b">
        <f t="shared" si="28"/>
        <v>1</v>
      </c>
      <c r="I945" s="284" t="b">
        <f t="shared" si="29"/>
        <v>1</v>
      </c>
    </row>
    <row r="946" spans="1:9" x14ac:dyDescent="0.25">
      <c r="A946" s="67">
        <v>925</v>
      </c>
      <c r="B946" s="316"/>
      <c r="C946" s="317"/>
      <c r="D946" s="316"/>
      <c r="E946" s="317"/>
      <c r="F946" s="318"/>
      <c r="G946" s="318"/>
      <c r="H946" s="284" t="b">
        <f t="shared" si="28"/>
        <v>1</v>
      </c>
      <c r="I946" s="284" t="b">
        <f t="shared" si="29"/>
        <v>1</v>
      </c>
    </row>
    <row r="947" spans="1:9" x14ac:dyDescent="0.25">
      <c r="A947" s="67">
        <v>926</v>
      </c>
      <c r="B947" s="316"/>
      <c r="C947" s="317"/>
      <c r="D947" s="316"/>
      <c r="E947" s="317"/>
      <c r="F947" s="318"/>
      <c r="G947" s="318"/>
      <c r="H947" s="284" t="b">
        <f t="shared" si="28"/>
        <v>1</v>
      </c>
      <c r="I947" s="284" t="b">
        <f t="shared" si="29"/>
        <v>1</v>
      </c>
    </row>
    <row r="948" spans="1:9" x14ac:dyDescent="0.25">
      <c r="A948" s="67">
        <v>927</v>
      </c>
      <c r="B948" s="316"/>
      <c r="C948" s="317"/>
      <c r="D948" s="316"/>
      <c r="E948" s="317"/>
      <c r="F948" s="318"/>
      <c r="G948" s="318"/>
      <c r="H948" s="284" t="b">
        <f t="shared" si="28"/>
        <v>1</v>
      </c>
      <c r="I948" s="284" t="b">
        <f t="shared" si="29"/>
        <v>1</v>
      </c>
    </row>
    <row r="949" spans="1:9" x14ac:dyDescent="0.25">
      <c r="A949" s="67">
        <v>928</v>
      </c>
      <c r="B949" s="316"/>
      <c r="C949" s="317"/>
      <c r="D949" s="316"/>
      <c r="E949" s="317"/>
      <c r="F949" s="318"/>
      <c r="G949" s="318"/>
      <c r="H949" s="284" t="b">
        <f t="shared" si="28"/>
        <v>1</v>
      </c>
      <c r="I949" s="284" t="b">
        <f t="shared" si="29"/>
        <v>1</v>
      </c>
    </row>
    <row r="950" spans="1:9" x14ac:dyDescent="0.25">
      <c r="A950" s="67">
        <v>929</v>
      </c>
      <c r="B950" s="316"/>
      <c r="C950" s="317"/>
      <c r="D950" s="316"/>
      <c r="E950" s="317"/>
      <c r="F950" s="318"/>
      <c r="G950" s="318"/>
      <c r="H950" s="284" t="b">
        <f t="shared" si="28"/>
        <v>1</v>
      </c>
      <c r="I950" s="284" t="b">
        <f t="shared" si="29"/>
        <v>1</v>
      </c>
    </row>
    <row r="951" spans="1:9" x14ac:dyDescent="0.25">
      <c r="A951" s="67">
        <v>930</v>
      </c>
      <c r="B951" s="316"/>
      <c r="C951" s="317"/>
      <c r="D951" s="316"/>
      <c r="E951" s="317"/>
      <c r="F951" s="318"/>
      <c r="G951" s="318"/>
      <c r="H951" s="284" t="b">
        <f t="shared" si="28"/>
        <v>1</v>
      </c>
      <c r="I951" s="284" t="b">
        <f t="shared" si="29"/>
        <v>1</v>
      </c>
    </row>
    <row r="952" spans="1:9" x14ac:dyDescent="0.25">
      <c r="A952" s="67">
        <v>931</v>
      </c>
      <c r="B952" s="316"/>
      <c r="C952" s="317"/>
      <c r="D952" s="316"/>
      <c r="E952" s="317"/>
      <c r="F952" s="318"/>
      <c r="G952" s="318"/>
      <c r="H952" s="284" t="b">
        <f t="shared" si="28"/>
        <v>1</v>
      </c>
      <c r="I952" s="284" t="b">
        <f t="shared" si="29"/>
        <v>1</v>
      </c>
    </row>
    <row r="953" spans="1:9" x14ac:dyDescent="0.25">
      <c r="A953" s="67">
        <v>932</v>
      </c>
      <c r="B953" s="316"/>
      <c r="C953" s="317"/>
      <c r="D953" s="316"/>
      <c r="E953" s="317"/>
      <c r="F953" s="318"/>
      <c r="G953" s="318"/>
      <c r="H953" s="284" t="b">
        <f t="shared" si="28"/>
        <v>1</v>
      </c>
      <c r="I953" s="284" t="b">
        <f t="shared" si="29"/>
        <v>1</v>
      </c>
    </row>
    <row r="954" spans="1:9" x14ac:dyDescent="0.25">
      <c r="A954" s="67">
        <v>933</v>
      </c>
      <c r="B954" s="316"/>
      <c r="C954" s="317"/>
      <c r="D954" s="316"/>
      <c r="E954" s="317"/>
      <c r="F954" s="318"/>
      <c r="G954" s="318"/>
      <c r="H954" s="284" t="b">
        <f t="shared" si="28"/>
        <v>1</v>
      </c>
      <c r="I954" s="284" t="b">
        <f t="shared" si="29"/>
        <v>1</v>
      </c>
    </row>
    <row r="955" spans="1:9" x14ac:dyDescent="0.25">
      <c r="A955" s="67">
        <v>934</v>
      </c>
      <c r="B955" s="316"/>
      <c r="C955" s="317"/>
      <c r="D955" s="316"/>
      <c r="E955" s="317"/>
      <c r="F955" s="318"/>
      <c r="G955" s="318"/>
      <c r="H955" s="284" t="b">
        <f t="shared" si="28"/>
        <v>1</v>
      </c>
      <c r="I955" s="284" t="b">
        <f t="shared" si="29"/>
        <v>1</v>
      </c>
    </row>
    <row r="956" spans="1:9" x14ac:dyDescent="0.25">
      <c r="A956" s="67">
        <v>935</v>
      </c>
      <c r="B956" s="316"/>
      <c r="C956" s="317"/>
      <c r="D956" s="316"/>
      <c r="E956" s="317"/>
      <c r="F956" s="318"/>
      <c r="G956" s="318"/>
      <c r="H956" s="284" t="b">
        <f t="shared" si="28"/>
        <v>1</v>
      </c>
      <c r="I956" s="284" t="b">
        <f t="shared" si="29"/>
        <v>1</v>
      </c>
    </row>
    <row r="957" spans="1:9" x14ac:dyDescent="0.25">
      <c r="A957" s="67">
        <v>936</v>
      </c>
      <c r="B957" s="316"/>
      <c r="C957" s="317"/>
      <c r="D957" s="316"/>
      <c r="E957" s="317"/>
      <c r="F957" s="318"/>
      <c r="G957" s="318"/>
      <c r="H957" s="284" t="b">
        <f t="shared" si="28"/>
        <v>1</v>
      </c>
      <c r="I957" s="284" t="b">
        <f t="shared" si="29"/>
        <v>1</v>
      </c>
    </row>
    <row r="958" spans="1:9" x14ac:dyDescent="0.25">
      <c r="A958" s="67">
        <v>937</v>
      </c>
      <c r="B958" s="316"/>
      <c r="C958" s="317"/>
      <c r="D958" s="316"/>
      <c r="E958" s="317"/>
      <c r="F958" s="318"/>
      <c r="G958" s="318"/>
      <c r="H958" s="284" t="b">
        <f t="shared" si="28"/>
        <v>1</v>
      </c>
      <c r="I958" s="284" t="b">
        <f t="shared" si="29"/>
        <v>1</v>
      </c>
    </row>
    <row r="959" spans="1:9" x14ac:dyDescent="0.25">
      <c r="A959" s="67">
        <v>938</v>
      </c>
      <c r="B959" s="316"/>
      <c r="C959" s="317"/>
      <c r="D959" s="316"/>
      <c r="E959" s="317"/>
      <c r="F959" s="318"/>
      <c r="G959" s="318"/>
      <c r="H959" s="284" t="b">
        <f t="shared" si="28"/>
        <v>1</v>
      </c>
      <c r="I959" s="284" t="b">
        <f t="shared" si="29"/>
        <v>1</v>
      </c>
    </row>
    <row r="960" spans="1:9" x14ac:dyDescent="0.25">
      <c r="A960" s="67">
        <v>939</v>
      </c>
      <c r="B960" s="316"/>
      <c r="C960" s="317"/>
      <c r="D960" s="316"/>
      <c r="E960" s="317"/>
      <c r="F960" s="318"/>
      <c r="G960" s="318"/>
      <c r="H960" s="284" t="b">
        <f t="shared" si="28"/>
        <v>1</v>
      </c>
      <c r="I960" s="284" t="b">
        <f t="shared" si="29"/>
        <v>1</v>
      </c>
    </row>
    <row r="961" spans="1:9" x14ac:dyDescent="0.25">
      <c r="A961" s="67">
        <v>940</v>
      </c>
      <c r="B961" s="316"/>
      <c r="C961" s="317"/>
      <c r="D961" s="316"/>
      <c r="E961" s="317"/>
      <c r="F961" s="318"/>
      <c r="G961" s="318"/>
      <c r="H961" s="284" t="b">
        <f t="shared" si="28"/>
        <v>1</v>
      </c>
      <c r="I961" s="284" t="b">
        <f t="shared" si="29"/>
        <v>1</v>
      </c>
    </row>
    <row r="962" spans="1:9" x14ac:dyDescent="0.25">
      <c r="A962" s="67">
        <v>941</v>
      </c>
      <c r="B962" s="316"/>
      <c r="C962" s="317"/>
      <c r="D962" s="316"/>
      <c r="E962" s="317"/>
      <c r="F962" s="318"/>
      <c r="G962" s="318"/>
      <c r="H962" s="284" t="b">
        <f t="shared" si="28"/>
        <v>1</v>
      </c>
      <c r="I962" s="284" t="b">
        <f t="shared" si="29"/>
        <v>1</v>
      </c>
    </row>
    <row r="963" spans="1:9" x14ac:dyDescent="0.25">
      <c r="A963" s="67">
        <v>942</v>
      </c>
      <c r="B963" s="316"/>
      <c r="C963" s="317"/>
      <c r="D963" s="316"/>
      <c r="E963" s="317"/>
      <c r="F963" s="318"/>
      <c r="G963" s="318"/>
      <c r="H963" s="284" t="b">
        <f t="shared" si="28"/>
        <v>1</v>
      </c>
      <c r="I963" s="284" t="b">
        <f t="shared" si="29"/>
        <v>1</v>
      </c>
    </row>
    <row r="964" spans="1:9" x14ac:dyDescent="0.25">
      <c r="A964" s="67">
        <v>943</v>
      </c>
      <c r="B964" s="316"/>
      <c r="C964" s="317"/>
      <c r="D964" s="316"/>
      <c r="E964" s="317"/>
      <c r="F964" s="318"/>
      <c r="G964" s="318"/>
      <c r="H964" s="284" t="b">
        <f t="shared" si="28"/>
        <v>1</v>
      </c>
      <c r="I964" s="284" t="b">
        <f t="shared" si="29"/>
        <v>1</v>
      </c>
    </row>
    <row r="965" spans="1:9" x14ac:dyDescent="0.25">
      <c r="A965" s="67">
        <v>944</v>
      </c>
      <c r="B965" s="316"/>
      <c r="C965" s="317"/>
      <c r="D965" s="316"/>
      <c r="E965" s="317"/>
      <c r="F965" s="318"/>
      <c r="G965" s="318"/>
      <c r="H965" s="284" t="b">
        <f t="shared" si="28"/>
        <v>1</v>
      </c>
      <c r="I965" s="284" t="b">
        <f t="shared" si="29"/>
        <v>1</v>
      </c>
    </row>
    <row r="966" spans="1:9" x14ac:dyDescent="0.25">
      <c r="A966" s="67">
        <v>945</v>
      </c>
      <c r="B966" s="316"/>
      <c r="C966" s="317"/>
      <c r="D966" s="316"/>
      <c r="E966" s="317"/>
      <c r="F966" s="318"/>
      <c r="G966" s="318"/>
      <c r="H966" s="284" t="b">
        <f t="shared" si="28"/>
        <v>1</v>
      </c>
      <c r="I966" s="284" t="b">
        <f t="shared" si="29"/>
        <v>1</v>
      </c>
    </row>
    <row r="967" spans="1:9" x14ac:dyDescent="0.25">
      <c r="A967" s="67">
        <v>946</v>
      </c>
      <c r="B967" s="316"/>
      <c r="C967" s="317"/>
      <c r="D967" s="316"/>
      <c r="E967" s="317"/>
      <c r="F967" s="318"/>
      <c r="G967" s="318"/>
      <c r="H967" s="284" t="b">
        <f t="shared" si="28"/>
        <v>1</v>
      </c>
      <c r="I967" s="284" t="b">
        <f t="shared" si="29"/>
        <v>1</v>
      </c>
    </row>
    <row r="968" spans="1:9" x14ac:dyDescent="0.25">
      <c r="A968" s="67">
        <v>947</v>
      </c>
      <c r="B968" s="316"/>
      <c r="C968" s="317"/>
      <c r="D968" s="316"/>
      <c r="E968" s="317"/>
      <c r="F968" s="318"/>
      <c r="G968" s="318"/>
      <c r="H968" s="284" t="b">
        <f t="shared" si="28"/>
        <v>1</v>
      </c>
      <c r="I968" s="284" t="b">
        <f t="shared" si="29"/>
        <v>1</v>
      </c>
    </row>
    <row r="969" spans="1:9" x14ac:dyDescent="0.25">
      <c r="A969" s="67">
        <v>948</v>
      </c>
      <c r="B969" s="316"/>
      <c r="C969" s="317"/>
      <c r="D969" s="316"/>
      <c r="E969" s="317"/>
      <c r="F969" s="318"/>
      <c r="G969" s="318"/>
      <c r="H969" s="284" t="b">
        <f t="shared" si="28"/>
        <v>1</v>
      </c>
      <c r="I969" s="284" t="b">
        <f t="shared" si="29"/>
        <v>1</v>
      </c>
    </row>
    <row r="970" spans="1:9" x14ac:dyDescent="0.25">
      <c r="A970" s="67">
        <v>949</v>
      </c>
      <c r="B970" s="316"/>
      <c r="C970" s="317"/>
      <c r="D970" s="316"/>
      <c r="E970" s="317"/>
      <c r="F970" s="318"/>
      <c r="G970" s="318"/>
      <c r="H970" s="284" t="b">
        <f t="shared" si="28"/>
        <v>1</v>
      </c>
      <c r="I970" s="284" t="b">
        <f t="shared" si="29"/>
        <v>1</v>
      </c>
    </row>
    <row r="971" spans="1:9" x14ac:dyDescent="0.25">
      <c r="A971" s="67">
        <v>950</v>
      </c>
      <c r="B971" s="316"/>
      <c r="C971" s="317"/>
      <c r="D971" s="316"/>
      <c r="E971" s="317"/>
      <c r="F971" s="318"/>
      <c r="G971" s="318"/>
      <c r="H971" s="284" t="b">
        <f t="shared" si="28"/>
        <v>1</v>
      </c>
      <c r="I971" s="284" t="b">
        <f t="shared" si="29"/>
        <v>1</v>
      </c>
    </row>
    <row r="972" spans="1:9" x14ac:dyDescent="0.25">
      <c r="A972" s="67">
        <v>951</v>
      </c>
      <c r="B972" s="316"/>
      <c r="C972" s="317"/>
      <c r="D972" s="316"/>
      <c r="E972" s="317"/>
      <c r="F972" s="318"/>
      <c r="G972" s="318"/>
      <c r="H972" s="284" t="b">
        <f t="shared" si="28"/>
        <v>1</v>
      </c>
      <c r="I972" s="284" t="b">
        <f t="shared" si="29"/>
        <v>1</v>
      </c>
    </row>
    <row r="973" spans="1:9" x14ac:dyDescent="0.25">
      <c r="A973" s="67">
        <v>952</v>
      </c>
      <c r="B973" s="316"/>
      <c r="C973" s="317"/>
      <c r="D973" s="316"/>
      <c r="E973" s="317"/>
      <c r="F973" s="318"/>
      <c r="G973" s="318"/>
      <c r="H973" s="284" t="b">
        <f t="shared" si="28"/>
        <v>1</v>
      </c>
      <c r="I973" s="284" t="b">
        <f t="shared" si="29"/>
        <v>1</v>
      </c>
    </row>
    <row r="974" spans="1:9" x14ac:dyDescent="0.25">
      <c r="A974" s="67">
        <v>953</v>
      </c>
      <c r="B974" s="316"/>
      <c r="C974" s="317"/>
      <c r="D974" s="316"/>
      <c r="E974" s="317"/>
      <c r="F974" s="318"/>
      <c r="G974" s="318"/>
      <c r="H974" s="284" t="b">
        <f t="shared" si="28"/>
        <v>1</v>
      </c>
      <c r="I974" s="284" t="b">
        <f t="shared" si="29"/>
        <v>1</v>
      </c>
    </row>
    <row r="975" spans="1:9" x14ac:dyDescent="0.25">
      <c r="A975" s="67">
        <v>954</v>
      </c>
      <c r="B975" s="316"/>
      <c r="C975" s="317"/>
      <c r="D975" s="316"/>
      <c r="E975" s="317"/>
      <c r="F975" s="318"/>
      <c r="G975" s="318"/>
      <c r="H975" s="284" t="b">
        <f t="shared" si="28"/>
        <v>1</v>
      </c>
      <c r="I975" s="284" t="b">
        <f t="shared" si="29"/>
        <v>1</v>
      </c>
    </row>
    <row r="976" spans="1:9" x14ac:dyDescent="0.25">
      <c r="A976" s="67">
        <v>955</v>
      </c>
      <c r="B976" s="316"/>
      <c r="C976" s="317"/>
      <c r="D976" s="316"/>
      <c r="E976" s="317"/>
      <c r="F976" s="318"/>
      <c r="G976" s="318"/>
      <c r="H976" s="284" t="b">
        <f t="shared" si="28"/>
        <v>1</v>
      </c>
      <c r="I976" s="284" t="b">
        <f t="shared" si="29"/>
        <v>1</v>
      </c>
    </row>
    <row r="977" spans="1:9" x14ac:dyDescent="0.25">
      <c r="A977" s="67">
        <v>956</v>
      </c>
      <c r="B977" s="316"/>
      <c r="C977" s="317"/>
      <c r="D977" s="316"/>
      <c r="E977" s="317"/>
      <c r="F977" s="318"/>
      <c r="G977" s="318"/>
      <c r="H977" s="284" t="b">
        <f t="shared" si="28"/>
        <v>1</v>
      </c>
      <c r="I977" s="284" t="b">
        <f t="shared" si="29"/>
        <v>1</v>
      </c>
    </row>
    <row r="978" spans="1:9" x14ac:dyDescent="0.25">
      <c r="A978" s="67">
        <v>957</v>
      </c>
      <c r="B978" s="316"/>
      <c r="C978" s="317"/>
      <c r="D978" s="316"/>
      <c r="E978" s="317"/>
      <c r="F978" s="318"/>
      <c r="G978" s="318"/>
      <c r="H978" s="284" t="b">
        <f t="shared" si="28"/>
        <v>1</v>
      </c>
      <c r="I978" s="284" t="b">
        <f t="shared" si="29"/>
        <v>1</v>
      </c>
    </row>
    <row r="979" spans="1:9" x14ac:dyDescent="0.25">
      <c r="A979" s="67">
        <v>958</v>
      </c>
      <c r="B979" s="316"/>
      <c r="C979" s="317"/>
      <c r="D979" s="316"/>
      <c r="E979" s="317"/>
      <c r="F979" s="318"/>
      <c r="G979" s="318"/>
      <c r="H979" s="284" t="b">
        <f t="shared" si="28"/>
        <v>1</v>
      </c>
      <c r="I979" s="284" t="b">
        <f t="shared" si="29"/>
        <v>1</v>
      </c>
    </row>
    <row r="980" spans="1:9" x14ac:dyDescent="0.25">
      <c r="A980" s="67">
        <v>959</v>
      </c>
      <c r="B980" s="316"/>
      <c r="C980" s="317"/>
      <c r="D980" s="316"/>
      <c r="E980" s="317"/>
      <c r="F980" s="318"/>
      <c r="G980" s="318"/>
      <c r="H980" s="284" t="b">
        <f t="shared" si="28"/>
        <v>1</v>
      </c>
      <c r="I980" s="284" t="b">
        <f t="shared" si="29"/>
        <v>1</v>
      </c>
    </row>
    <row r="981" spans="1:9" x14ac:dyDescent="0.25">
      <c r="A981" s="67">
        <v>960</v>
      </c>
      <c r="B981" s="316"/>
      <c r="C981" s="317"/>
      <c r="D981" s="316"/>
      <c r="E981" s="317"/>
      <c r="F981" s="318"/>
      <c r="G981" s="318"/>
      <c r="H981" s="284" t="b">
        <f t="shared" si="28"/>
        <v>1</v>
      </c>
      <c r="I981" s="284" t="b">
        <f t="shared" si="29"/>
        <v>1</v>
      </c>
    </row>
    <row r="982" spans="1:9" x14ac:dyDescent="0.25">
      <c r="A982" s="67">
        <v>961</v>
      </c>
      <c r="B982" s="316"/>
      <c r="C982" s="317"/>
      <c r="D982" s="316"/>
      <c r="E982" s="317"/>
      <c r="F982" s="318"/>
      <c r="G982" s="318"/>
      <c r="H982" s="284" t="b">
        <f t="shared" si="28"/>
        <v>1</v>
      </c>
      <c r="I982" s="284" t="b">
        <f t="shared" si="29"/>
        <v>1</v>
      </c>
    </row>
    <row r="983" spans="1:9" x14ac:dyDescent="0.25">
      <c r="A983" s="67">
        <v>962</v>
      </c>
      <c r="B983" s="316"/>
      <c r="C983" s="317"/>
      <c r="D983" s="316"/>
      <c r="E983" s="317"/>
      <c r="F983" s="318"/>
      <c r="G983" s="318"/>
      <c r="H983" s="284" t="b">
        <f t="shared" si="28"/>
        <v>1</v>
      </c>
      <c r="I983" s="284" t="b">
        <f t="shared" si="29"/>
        <v>1</v>
      </c>
    </row>
    <row r="984" spans="1:9" x14ac:dyDescent="0.25">
      <c r="A984" s="67">
        <v>963</v>
      </c>
      <c r="B984" s="316"/>
      <c r="C984" s="317"/>
      <c r="D984" s="316"/>
      <c r="E984" s="317"/>
      <c r="F984" s="318"/>
      <c r="G984" s="318"/>
      <c r="H984" s="284" t="b">
        <f t="shared" ref="H984:H1021" si="30">IF(ISBLANK(B984),TRUE,IF(OR(ISBLANK(C984),ISBLANK(D984),ISBLANK(E984),ISBLANK(F984),ISBLANK(G984)),FALSE,TRUE))</f>
        <v>1</v>
      </c>
      <c r="I984" s="284" t="b">
        <f t="shared" ref="I984:I1021" si="31">IF(OR(AND(B984="N/A",D984="N/A",C984=0,E984=0),AND(ISBLANK(B984),ISBLANK(D984),ISBLANK(C984),ISBLANK(E984)),AND(AND(B984&lt;&gt;"N/A",NOT(ISBLANK(B984))),AND(D984&lt;&gt;"N/A",NOT(ISBLANK(D984))),C984&lt;&gt;0,E984&lt;&gt;0)),TRUE,FALSE)</f>
        <v>1</v>
      </c>
    </row>
    <row r="985" spans="1:9" x14ac:dyDescent="0.25">
      <c r="A985" s="67">
        <v>964</v>
      </c>
      <c r="B985" s="316"/>
      <c r="C985" s="317"/>
      <c r="D985" s="316"/>
      <c r="E985" s="317"/>
      <c r="F985" s="318"/>
      <c r="G985" s="318"/>
      <c r="H985" s="284" t="b">
        <f t="shared" si="30"/>
        <v>1</v>
      </c>
      <c r="I985" s="284" t="b">
        <f t="shared" si="31"/>
        <v>1</v>
      </c>
    </row>
    <row r="986" spans="1:9" x14ac:dyDescent="0.25">
      <c r="A986" s="67">
        <v>965</v>
      </c>
      <c r="B986" s="316"/>
      <c r="C986" s="317"/>
      <c r="D986" s="316"/>
      <c r="E986" s="317"/>
      <c r="F986" s="318"/>
      <c r="G986" s="318"/>
      <c r="H986" s="284" t="b">
        <f t="shared" si="30"/>
        <v>1</v>
      </c>
      <c r="I986" s="284" t="b">
        <f t="shared" si="31"/>
        <v>1</v>
      </c>
    </row>
    <row r="987" spans="1:9" x14ac:dyDescent="0.25">
      <c r="A987" s="67">
        <v>966</v>
      </c>
      <c r="B987" s="316"/>
      <c r="C987" s="317"/>
      <c r="D987" s="316"/>
      <c r="E987" s="317"/>
      <c r="F987" s="318"/>
      <c r="G987" s="318"/>
      <c r="H987" s="284" t="b">
        <f t="shared" si="30"/>
        <v>1</v>
      </c>
      <c r="I987" s="284" t="b">
        <f t="shared" si="31"/>
        <v>1</v>
      </c>
    </row>
    <row r="988" spans="1:9" x14ac:dyDescent="0.25">
      <c r="A988" s="67">
        <v>967</v>
      </c>
      <c r="B988" s="316"/>
      <c r="C988" s="317"/>
      <c r="D988" s="316"/>
      <c r="E988" s="317"/>
      <c r="F988" s="318"/>
      <c r="G988" s="318"/>
      <c r="H988" s="284" t="b">
        <f t="shared" si="30"/>
        <v>1</v>
      </c>
      <c r="I988" s="284" t="b">
        <f t="shared" si="31"/>
        <v>1</v>
      </c>
    </row>
    <row r="989" spans="1:9" x14ac:dyDescent="0.25">
      <c r="A989" s="67">
        <v>968</v>
      </c>
      <c r="B989" s="316"/>
      <c r="C989" s="317"/>
      <c r="D989" s="316"/>
      <c r="E989" s="317"/>
      <c r="F989" s="318"/>
      <c r="G989" s="318"/>
      <c r="H989" s="284" t="b">
        <f t="shared" si="30"/>
        <v>1</v>
      </c>
      <c r="I989" s="284" t="b">
        <f t="shared" si="31"/>
        <v>1</v>
      </c>
    </row>
    <row r="990" spans="1:9" x14ac:dyDescent="0.25">
      <c r="A990" s="67">
        <v>969</v>
      </c>
      <c r="B990" s="316"/>
      <c r="C990" s="317"/>
      <c r="D990" s="316"/>
      <c r="E990" s="317"/>
      <c r="F990" s="318"/>
      <c r="G990" s="318"/>
      <c r="H990" s="284" t="b">
        <f t="shared" si="30"/>
        <v>1</v>
      </c>
      <c r="I990" s="284" t="b">
        <f t="shared" si="31"/>
        <v>1</v>
      </c>
    </row>
    <row r="991" spans="1:9" x14ac:dyDescent="0.25">
      <c r="A991" s="67">
        <v>970</v>
      </c>
      <c r="B991" s="316"/>
      <c r="C991" s="317"/>
      <c r="D991" s="316"/>
      <c r="E991" s="317"/>
      <c r="F991" s="318"/>
      <c r="G991" s="318"/>
      <c r="H991" s="284" t="b">
        <f t="shared" si="30"/>
        <v>1</v>
      </c>
      <c r="I991" s="284" t="b">
        <f t="shared" si="31"/>
        <v>1</v>
      </c>
    </row>
    <row r="992" spans="1:9" x14ac:dyDescent="0.25">
      <c r="A992" s="67">
        <v>971</v>
      </c>
      <c r="B992" s="316"/>
      <c r="C992" s="317"/>
      <c r="D992" s="316"/>
      <c r="E992" s="317"/>
      <c r="F992" s="318"/>
      <c r="G992" s="318"/>
      <c r="H992" s="284" t="b">
        <f t="shared" si="30"/>
        <v>1</v>
      </c>
      <c r="I992" s="284" t="b">
        <f t="shared" si="31"/>
        <v>1</v>
      </c>
    </row>
    <row r="993" spans="1:9" x14ac:dyDescent="0.25">
      <c r="A993" s="67">
        <v>972</v>
      </c>
      <c r="B993" s="316"/>
      <c r="C993" s="317"/>
      <c r="D993" s="316"/>
      <c r="E993" s="317"/>
      <c r="F993" s="318"/>
      <c r="G993" s="318"/>
      <c r="H993" s="284" t="b">
        <f t="shared" si="30"/>
        <v>1</v>
      </c>
      <c r="I993" s="284" t="b">
        <f t="shared" si="31"/>
        <v>1</v>
      </c>
    </row>
    <row r="994" spans="1:9" x14ac:dyDescent="0.25">
      <c r="A994" s="67">
        <v>973</v>
      </c>
      <c r="B994" s="316"/>
      <c r="C994" s="317"/>
      <c r="D994" s="316"/>
      <c r="E994" s="317"/>
      <c r="F994" s="318"/>
      <c r="G994" s="318"/>
      <c r="H994" s="284" t="b">
        <f t="shared" si="30"/>
        <v>1</v>
      </c>
      <c r="I994" s="284" t="b">
        <f t="shared" si="31"/>
        <v>1</v>
      </c>
    </row>
    <row r="995" spans="1:9" x14ac:dyDescent="0.25">
      <c r="A995" s="67">
        <v>974</v>
      </c>
      <c r="B995" s="316"/>
      <c r="C995" s="317"/>
      <c r="D995" s="316"/>
      <c r="E995" s="317"/>
      <c r="F995" s="318"/>
      <c r="G995" s="318"/>
      <c r="H995" s="284" t="b">
        <f t="shared" si="30"/>
        <v>1</v>
      </c>
      <c r="I995" s="284" t="b">
        <f t="shared" si="31"/>
        <v>1</v>
      </c>
    </row>
    <row r="996" spans="1:9" x14ac:dyDescent="0.25">
      <c r="A996" s="67">
        <v>975</v>
      </c>
      <c r="B996" s="316"/>
      <c r="C996" s="317"/>
      <c r="D996" s="316"/>
      <c r="E996" s="317"/>
      <c r="F996" s="318"/>
      <c r="G996" s="318"/>
      <c r="H996" s="284" t="b">
        <f t="shared" si="30"/>
        <v>1</v>
      </c>
      <c r="I996" s="284" t="b">
        <f t="shared" si="31"/>
        <v>1</v>
      </c>
    </row>
    <row r="997" spans="1:9" x14ac:dyDescent="0.25">
      <c r="A997" s="67">
        <v>976</v>
      </c>
      <c r="B997" s="316"/>
      <c r="C997" s="317"/>
      <c r="D997" s="316"/>
      <c r="E997" s="317"/>
      <c r="F997" s="318"/>
      <c r="G997" s="318"/>
      <c r="H997" s="284" t="b">
        <f t="shared" si="30"/>
        <v>1</v>
      </c>
      <c r="I997" s="284" t="b">
        <f t="shared" si="31"/>
        <v>1</v>
      </c>
    </row>
    <row r="998" spans="1:9" x14ac:dyDescent="0.25">
      <c r="A998" s="67">
        <v>977</v>
      </c>
      <c r="B998" s="316"/>
      <c r="C998" s="317"/>
      <c r="D998" s="316"/>
      <c r="E998" s="317"/>
      <c r="F998" s="318"/>
      <c r="G998" s="318"/>
      <c r="H998" s="284" t="b">
        <f t="shared" si="30"/>
        <v>1</v>
      </c>
      <c r="I998" s="284" t="b">
        <f t="shared" si="31"/>
        <v>1</v>
      </c>
    </row>
    <row r="999" spans="1:9" x14ac:dyDescent="0.25">
      <c r="A999" s="67">
        <v>978</v>
      </c>
      <c r="B999" s="316"/>
      <c r="C999" s="317"/>
      <c r="D999" s="316"/>
      <c r="E999" s="317"/>
      <c r="F999" s="318"/>
      <c r="G999" s="318"/>
      <c r="H999" s="284" t="b">
        <f t="shared" si="30"/>
        <v>1</v>
      </c>
      <c r="I999" s="284" t="b">
        <f t="shared" si="31"/>
        <v>1</v>
      </c>
    </row>
    <row r="1000" spans="1:9" x14ac:dyDescent="0.25">
      <c r="A1000" s="67">
        <v>979</v>
      </c>
      <c r="B1000" s="316"/>
      <c r="C1000" s="317"/>
      <c r="D1000" s="316"/>
      <c r="E1000" s="317"/>
      <c r="F1000" s="318"/>
      <c r="G1000" s="318"/>
      <c r="H1000" s="284" t="b">
        <f t="shared" si="30"/>
        <v>1</v>
      </c>
      <c r="I1000" s="284" t="b">
        <f t="shared" si="31"/>
        <v>1</v>
      </c>
    </row>
    <row r="1001" spans="1:9" x14ac:dyDescent="0.25">
      <c r="A1001" s="67">
        <v>980</v>
      </c>
      <c r="B1001" s="316"/>
      <c r="C1001" s="317"/>
      <c r="D1001" s="316"/>
      <c r="E1001" s="317"/>
      <c r="F1001" s="318"/>
      <c r="G1001" s="318"/>
      <c r="H1001" s="284" t="b">
        <f t="shared" si="30"/>
        <v>1</v>
      </c>
      <c r="I1001" s="284" t="b">
        <f t="shared" si="31"/>
        <v>1</v>
      </c>
    </row>
    <row r="1002" spans="1:9" x14ac:dyDescent="0.25">
      <c r="A1002" s="67">
        <v>981</v>
      </c>
      <c r="B1002" s="316"/>
      <c r="C1002" s="317"/>
      <c r="D1002" s="316"/>
      <c r="E1002" s="317"/>
      <c r="F1002" s="318"/>
      <c r="G1002" s="318"/>
      <c r="H1002" s="284" t="b">
        <f t="shared" si="30"/>
        <v>1</v>
      </c>
      <c r="I1002" s="284" t="b">
        <f t="shared" si="31"/>
        <v>1</v>
      </c>
    </row>
    <row r="1003" spans="1:9" x14ac:dyDescent="0.25">
      <c r="A1003" s="67">
        <v>982</v>
      </c>
      <c r="B1003" s="316"/>
      <c r="C1003" s="317"/>
      <c r="D1003" s="316"/>
      <c r="E1003" s="317"/>
      <c r="F1003" s="318"/>
      <c r="G1003" s="318"/>
      <c r="H1003" s="284" t="b">
        <f t="shared" si="30"/>
        <v>1</v>
      </c>
      <c r="I1003" s="284" t="b">
        <f t="shared" si="31"/>
        <v>1</v>
      </c>
    </row>
    <row r="1004" spans="1:9" x14ac:dyDescent="0.25">
      <c r="A1004" s="67">
        <v>983</v>
      </c>
      <c r="B1004" s="316"/>
      <c r="C1004" s="317"/>
      <c r="D1004" s="316"/>
      <c r="E1004" s="317"/>
      <c r="F1004" s="318"/>
      <c r="G1004" s="318"/>
      <c r="H1004" s="284" t="b">
        <f t="shared" si="30"/>
        <v>1</v>
      </c>
      <c r="I1004" s="284" t="b">
        <f t="shared" si="31"/>
        <v>1</v>
      </c>
    </row>
    <row r="1005" spans="1:9" x14ac:dyDescent="0.25">
      <c r="A1005" s="67">
        <v>984</v>
      </c>
      <c r="B1005" s="316"/>
      <c r="C1005" s="317"/>
      <c r="D1005" s="316"/>
      <c r="E1005" s="317"/>
      <c r="F1005" s="318"/>
      <c r="G1005" s="318"/>
      <c r="H1005" s="284" t="b">
        <f t="shared" si="30"/>
        <v>1</v>
      </c>
      <c r="I1005" s="284" t="b">
        <f t="shared" si="31"/>
        <v>1</v>
      </c>
    </row>
    <row r="1006" spans="1:9" x14ac:dyDescent="0.25">
      <c r="A1006" s="67">
        <v>985</v>
      </c>
      <c r="B1006" s="316"/>
      <c r="C1006" s="317"/>
      <c r="D1006" s="316"/>
      <c r="E1006" s="317"/>
      <c r="F1006" s="318"/>
      <c r="G1006" s="318"/>
      <c r="H1006" s="284" t="b">
        <f t="shared" si="30"/>
        <v>1</v>
      </c>
      <c r="I1006" s="284" t="b">
        <f t="shared" si="31"/>
        <v>1</v>
      </c>
    </row>
    <row r="1007" spans="1:9" x14ac:dyDescent="0.25">
      <c r="A1007" s="67">
        <v>986</v>
      </c>
      <c r="B1007" s="316"/>
      <c r="C1007" s="317"/>
      <c r="D1007" s="316"/>
      <c r="E1007" s="317"/>
      <c r="F1007" s="318"/>
      <c r="G1007" s="318"/>
      <c r="H1007" s="284" t="b">
        <f t="shared" si="30"/>
        <v>1</v>
      </c>
      <c r="I1007" s="284" t="b">
        <f t="shared" si="31"/>
        <v>1</v>
      </c>
    </row>
    <row r="1008" spans="1:9" x14ac:dyDescent="0.25">
      <c r="A1008" s="67">
        <v>987</v>
      </c>
      <c r="B1008" s="316"/>
      <c r="C1008" s="317"/>
      <c r="D1008" s="316"/>
      <c r="E1008" s="317"/>
      <c r="F1008" s="318"/>
      <c r="G1008" s="318"/>
      <c r="H1008" s="284" t="b">
        <f t="shared" si="30"/>
        <v>1</v>
      </c>
      <c r="I1008" s="284" t="b">
        <f t="shared" si="31"/>
        <v>1</v>
      </c>
    </row>
    <row r="1009" spans="1:9" x14ac:dyDescent="0.25">
      <c r="A1009" s="67">
        <v>988</v>
      </c>
      <c r="B1009" s="316"/>
      <c r="C1009" s="317"/>
      <c r="D1009" s="316"/>
      <c r="E1009" s="317"/>
      <c r="F1009" s="318"/>
      <c r="G1009" s="318"/>
      <c r="H1009" s="284" t="b">
        <f t="shared" si="30"/>
        <v>1</v>
      </c>
      <c r="I1009" s="284" t="b">
        <f t="shared" si="31"/>
        <v>1</v>
      </c>
    </row>
    <row r="1010" spans="1:9" x14ac:dyDescent="0.25">
      <c r="A1010" s="67">
        <v>989</v>
      </c>
      <c r="B1010" s="316"/>
      <c r="C1010" s="317"/>
      <c r="D1010" s="316"/>
      <c r="E1010" s="317"/>
      <c r="F1010" s="318"/>
      <c r="G1010" s="318"/>
      <c r="H1010" s="284" t="b">
        <f t="shared" si="30"/>
        <v>1</v>
      </c>
      <c r="I1010" s="284" t="b">
        <f t="shared" si="31"/>
        <v>1</v>
      </c>
    </row>
    <row r="1011" spans="1:9" x14ac:dyDescent="0.25">
      <c r="A1011" s="67">
        <v>990</v>
      </c>
      <c r="B1011" s="316"/>
      <c r="C1011" s="317"/>
      <c r="D1011" s="316"/>
      <c r="E1011" s="317"/>
      <c r="F1011" s="318"/>
      <c r="G1011" s="318"/>
      <c r="H1011" s="284" t="b">
        <f t="shared" si="30"/>
        <v>1</v>
      </c>
      <c r="I1011" s="284" t="b">
        <f t="shared" si="31"/>
        <v>1</v>
      </c>
    </row>
    <row r="1012" spans="1:9" x14ac:dyDescent="0.25">
      <c r="A1012" s="67">
        <v>991</v>
      </c>
      <c r="B1012" s="316"/>
      <c r="C1012" s="317"/>
      <c r="D1012" s="316"/>
      <c r="E1012" s="317"/>
      <c r="F1012" s="318"/>
      <c r="G1012" s="318"/>
      <c r="H1012" s="284" t="b">
        <f t="shared" si="30"/>
        <v>1</v>
      </c>
      <c r="I1012" s="284" t="b">
        <f t="shared" si="31"/>
        <v>1</v>
      </c>
    </row>
    <row r="1013" spans="1:9" x14ac:dyDescent="0.25">
      <c r="A1013" s="67">
        <v>992</v>
      </c>
      <c r="B1013" s="316"/>
      <c r="C1013" s="317"/>
      <c r="D1013" s="316"/>
      <c r="E1013" s="317"/>
      <c r="F1013" s="318"/>
      <c r="G1013" s="318"/>
      <c r="H1013" s="284" t="b">
        <f t="shared" si="30"/>
        <v>1</v>
      </c>
      <c r="I1013" s="284" t="b">
        <f t="shared" si="31"/>
        <v>1</v>
      </c>
    </row>
    <row r="1014" spans="1:9" x14ac:dyDescent="0.25">
      <c r="A1014" s="67">
        <v>993</v>
      </c>
      <c r="B1014" s="316"/>
      <c r="C1014" s="317"/>
      <c r="D1014" s="316"/>
      <c r="E1014" s="317"/>
      <c r="F1014" s="318"/>
      <c r="G1014" s="318"/>
      <c r="H1014" s="284" t="b">
        <f t="shared" si="30"/>
        <v>1</v>
      </c>
      <c r="I1014" s="284" t="b">
        <f t="shared" si="31"/>
        <v>1</v>
      </c>
    </row>
    <row r="1015" spans="1:9" x14ac:dyDescent="0.25">
      <c r="A1015" s="67">
        <v>994</v>
      </c>
      <c r="B1015" s="316"/>
      <c r="C1015" s="317"/>
      <c r="D1015" s="316"/>
      <c r="E1015" s="317"/>
      <c r="F1015" s="318"/>
      <c r="G1015" s="318"/>
      <c r="H1015" s="284" t="b">
        <f t="shared" si="30"/>
        <v>1</v>
      </c>
      <c r="I1015" s="284" t="b">
        <f t="shared" si="31"/>
        <v>1</v>
      </c>
    </row>
    <row r="1016" spans="1:9" x14ac:dyDescent="0.25">
      <c r="A1016" s="67">
        <v>995</v>
      </c>
      <c r="B1016" s="316"/>
      <c r="C1016" s="317"/>
      <c r="D1016" s="316"/>
      <c r="E1016" s="317"/>
      <c r="F1016" s="318"/>
      <c r="G1016" s="318"/>
      <c r="H1016" s="284" t="b">
        <f t="shared" si="30"/>
        <v>1</v>
      </c>
      <c r="I1016" s="284" t="b">
        <f t="shared" si="31"/>
        <v>1</v>
      </c>
    </row>
    <row r="1017" spans="1:9" x14ac:dyDescent="0.25">
      <c r="A1017" s="67">
        <v>996</v>
      </c>
      <c r="B1017" s="316"/>
      <c r="C1017" s="317"/>
      <c r="D1017" s="316"/>
      <c r="E1017" s="317"/>
      <c r="F1017" s="318"/>
      <c r="G1017" s="318"/>
      <c r="H1017" s="284" t="b">
        <f t="shared" si="30"/>
        <v>1</v>
      </c>
      <c r="I1017" s="284" t="b">
        <f t="shared" si="31"/>
        <v>1</v>
      </c>
    </row>
    <row r="1018" spans="1:9" x14ac:dyDescent="0.25">
      <c r="A1018" s="67">
        <v>997</v>
      </c>
      <c r="B1018" s="316"/>
      <c r="C1018" s="317"/>
      <c r="D1018" s="316"/>
      <c r="E1018" s="317"/>
      <c r="F1018" s="318"/>
      <c r="G1018" s="318"/>
      <c r="H1018" s="284" t="b">
        <f t="shared" si="30"/>
        <v>1</v>
      </c>
      <c r="I1018" s="284" t="b">
        <f t="shared" si="31"/>
        <v>1</v>
      </c>
    </row>
    <row r="1019" spans="1:9" x14ac:dyDescent="0.25">
      <c r="A1019" s="67">
        <v>998</v>
      </c>
      <c r="B1019" s="316"/>
      <c r="C1019" s="317"/>
      <c r="D1019" s="316"/>
      <c r="E1019" s="317"/>
      <c r="F1019" s="318"/>
      <c r="G1019" s="318"/>
      <c r="H1019" s="284" t="b">
        <f t="shared" si="30"/>
        <v>1</v>
      </c>
      <c r="I1019" s="284" t="b">
        <f t="shared" si="31"/>
        <v>1</v>
      </c>
    </row>
    <row r="1020" spans="1:9" x14ac:dyDescent="0.25">
      <c r="A1020" s="67">
        <v>999</v>
      </c>
      <c r="B1020" s="316"/>
      <c r="C1020" s="317"/>
      <c r="D1020" s="316"/>
      <c r="E1020" s="317"/>
      <c r="F1020" s="318"/>
      <c r="G1020" s="318"/>
      <c r="H1020" s="284" t="b">
        <f t="shared" si="30"/>
        <v>1</v>
      </c>
      <c r="I1020" s="284" t="b">
        <f t="shared" si="31"/>
        <v>1</v>
      </c>
    </row>
    <row r="1021" spans="1:9" ht="16.5" thickBot="1" x14ac:dyDescent="0.3">
      <c r="A1021" s="68">
        <v>1000</v>
      </c>
      <c r="B1021" s="319"/>
      <c r="C1021" s="320"/>
      <c r="D1021" s="319"/>
      <c r="E1021" s="320"/>
      <c r="F1021" s="321"/>
      <c r="G1021" s="321"/>
      <c r="H1021" s="284" t="b">
        <f t="shared" si="30"/>
        <v>1</v>
      </c>
      <c r="I1021" s="284" t="b">
        <f t="shared" si="31"/>
        <v>1</v>
      </c>
    </row>
    <row r="1022" spans="1:9" x14ac:dyDescent="0.25">
      <c r="A1022" s="29"/>
      <c r="B1022" s="29"/>
      <c r="C1022" s="29"/>
      <c r="D1022" s="29"/>
      <c r="E1022" s="29"/>
      <c r="F1022" s="29"/>
      <c r="G1022" s="29"/>
    </row>
    <row r="1023" spans="1:9" x14ac:dyDescent="0.25">
      <c r="A1023" s="29"/>
      <c r="B1023" s="29"/>
      <c r="C1023" s="29"/>
      <c r="D1023" s="29"/>
      <c r="E1023" s="29"/>
      <c r="F1023" s="29"/>
      <c r="G1023" s="29"/>
    </row>
    <row r="1024" spans="1:9" x14ac:dyDescent="0.25">
      <c r="A1024" s="29"/>
      <c r="B1024" s="29"/>
      <c r="C1024" s="29"/>
      <c r="D1024" s="29"/>
      <c r="E1024" s="29"/>
      <c r="F1024" s="29"/>
      <c r="G1024" s="29"/>
    </row>
    <row r="1025" spans="1:7" x14ac:dyDescent="0.25">
      <c r="A1025" s="29"/>
      <c r="B1025" s="29"/>
      <c r="C1025" s="29"/>
      <c r="D1025" s="29"/>
      <c r="E1025" s="29"/>
      <c r="F1025" s="29"/>
      <c r="G1025" s="29"/>
    </row>
    <row r="1026" spans="1:7" x14ac:dyDescent="0.25">
      <c r="A1026" s="29"/>
      <c r="B1026" s="29"/>
      <c r="C1026" s="29"/>
      <c r="D1026" s="29"/>
      <c r="E1026" s="29"/>
      <c r="F1026" s="29"/>
      <c r="G1026" s="29"/>
    </row>
    <row r="1027" spans="1:7" x14ac:dyDescent="0.25">
      <c r="A1027" s="29"/>
      <c r="B1027" s="29"/>
      <c r="C1027" s="29"/>
      <c r="D1027" s="29"/>
      <c r="E1027" s="29"/>
      <c r="F1027" s="29"/>
      <c r="G1027" s="29"/>
    </row>
    <row r="1028" spans="1:7" x14ac:dyDescent="0.25">
      <c r="A1028" s="29"/>
      <c r="B1028" s="29"/>
      <c r="C1028" s="29"/>
      <c r="D1028" s="29"/>
      <c r="E1028" s="29"/>
      <c r="F1028" s="29"/>
      <c r="G1028" s="29"/>
    </row>
    <row r="1029" spans="1:7" x14ac:dyDescent="0.25">
      <c r="A1029" s="29"/>
      <c r="B1029" s="29"/>
      <c r="C1029" s="29"/>
      <c r="D1029" s="29"/>
      <c r="E1029" s="29"/>
      <c r="F1029" s="29"/>
      <c r="G1029" s="29"/>
    </row>
    <row r="1030" spans="1:7" x14ac:dyDescent="0.25">
      <c r="A1030" s="29"/>
      <c r="B1030" s="29"/>
      <c r="C1030" s="29"/>
      <c r="D1030" s="29"/>
      <c r="E1030" s="29"/>
      <c r="F1030" s="29"/>
      <c r="G1030" s="29"/>
    </row>
    <row r="1031" spans="1:7" x14ac:dyDescent="0.25">
      <c r="A1031" s="29"/>
      <c r="B1031" s="29"/>
      <c r="C1031" s="29"/>
      <c r="D1031" s="29"/>
      <c r="E1031" s="29"/>
      <c r="F1031" s="29"/>
      <c r="G1031" s="29"/>
    </row>
    <row r="1032" spans="1:7" x14ac:dyDescent="0.25">
      <c r="A1032" s="29"/>
      <c r="B1032" s="29"/>
      <c r="C1032" s="29"/>
      <c r="D1032" s="29"/>
      <c r="E1032" s="29"/>
      <c r="F1032" s="29"/>
      <c r="G1032" s="29"/>
    </row>
    <row r="1033" spans="1:7" x14ac:dyDescent="0.25">
      <c r="A1033" s="29"/>
      <c r="B1033" s="29"/>
      <c r="C1033" s="29"/>
      <c r="D1033" s="29"/>
      <c r="E1033" s="29"/>
      <c r="F1033" s="29"/>
      <c r="G1033" s="29"/>
    </row>
    <row r="1034" spans="1:7" x14ac:dyDescent="0.25">
      <c r="A1034" s="29"/>
      <c r="B1034" s="29"/>
      <c r="C1034" s="29"/>
      <c r="D1034" s="29"/>
      <c r="E1034" s="29"/>
      <c r="F1034" s="29"/>
      <c r="G1034" s="29"/>
    </row>
    <row r="1035" spans="1:7" x14ac:dyDescent="0.25">
      <c r="A1035" s="29"/>
      <c r="B1035" s="29"/>
      <c r="C1035" s="29"/>
      <c r="D1035" s="29"/>
      <c r="E1035" s="29"/>
      <c r="F1035" s="29"/>
      <c r="G1035" s="29"/>
    </row>
    <row r="1036" spans="1:7" x14ac:dyDescent="0.25">
      <c r="A1036" s="29"/>
      <c r="B1036" s="29"/>
      <c r="C1036" s="29"/>
      <c r="D1036" s="29"/>
      <c r="E1036" s="29"/>
      <c r="F1036" s="29"/>
      <c r="G1036" s="29"/>
    </row>
    <row r="1037" spans="1:7" x14ac:dyDescent="0.25">
      <c r="A1037" s="29"/>
      <c r="B1037" s="29"/>
      <c r="C1037" s="29"/>
      <c r="D1037" s="29"/>
      <c r="E1037" s="29"/>
      <c r="F1037" s="29"/>
      <c r="G1037" s="29"/>
    </row>
    <row r="1038" spans="1:7" x14ac:dyDescent="0.25">
      <c r="A1038" s="29"/>
      <c r="B1038" s="29"/>
      <c r="C1038" s="29"/>
      <c r="D1038" s="29"/>
      <c r="E1038" s="29"/>
      <c r="F1038" s="29"/>
      <c r="G1038" s="29"/>
    </row>
    <row r="1039" spans="1:7" x14ac:dyDescent="0.25">
      <c r="A1039" s="29"/>
      <c r="B1039" s="29"/>
      <c r="C1039" s="29"/>
      <c r="D1039" s="29"/>
      <c r="E1039" s="29"/>
      <c r="F1039" s="29"/>
      <c r="G1039" s="29"/>
    </row>
    <row r="1040" spans="1:7" x14ac:dyDescent="0.25">
      <c r="A1040" s="29"/>
      <c r="B1040" s="29"/>
      <c r="C1040" s="29"/>
      <c r="D1040" s="29"/>
      <c r="E1040" s="29"/>
      <c r="F1040" s="29"/>
      <c r="G1040" s="29"/>
    </row>
    <row r="1041" spans="1:7" x14ac:dyDescent="0.25">
      <c r="A1041" s="29"/>
      <c r="B1041" s="29"/>
      <c r="C1041" s="29"/>
      <c r="D1041" s="29"/>
      <c r="E1041" s="29"/>
      <c r="F1041" s="29"/>
      <c r="G1041" s="29"/>
    </row>
    <row r="1042" spans="1:7" x14ac:dyDescent="0.25">
      <c r="A1042" s="29"/>
      <c r="B1042" s="29"/>
      <c r="C1042" s="29"/>
      <c r="D1042" s="29"/>
      <c r="E1042" s="29"/>
      <c r="F1042" s="29"/>
      <c r="G1042" s="29"/>
    </row>
    <row r="1043" spans="1:7" x14ac:dyDescent="0.25">
      <c r="A1043" s="29"/>
      <c r="B1043" s="29"/>
      <c r="C1043" s="29"/>
      <c r="D1043" s="29"/>
      <c r="E1043" s="29"/>
      <c r="F1043" s="29"/>
      <c r="G1043" s="29"/>
    </row>
    <row r="1044" spans="1:7" x14ac:dyDescent="0.25">
      <c r="A1044" s="29"/>
      <c r="B1044" s="29"/>
      <c r="C1044" s="29"/>
      <c r="D1044" s="29"/>
      <c r="E1044" s="29"/>
      <c r="F1044" s="29"/>
      <c r="G1044" s="29"/>
    </row>
    <row r="1045" spans="1:7" x14ac:dyDescent="0.25">
      <c r="A1045" s="29"/>
      <c r="B1045" s="29"/>
      <c r="C1045" s="29"/>
      <c r="D1045" s="29"/>
      <c r="E1045" s="29"/>
      <c r="F1045" s="29"/>
      <c r="G1045" s="29"/>
    </row>
    <row r="1046" spans="1:7" x14ac:dyDescent="0.25">
      <c r="A1046" s="29"/>
      <c r="B1046" s="29"/>
      <c r="C1046" s="29"/>
      <c r="D1046" s="29"/>
      <c r="E1046" s="29"/>
      <c r="F1046" s="29"/>
      <c r="G1046" s="29"/>
    </row>
    <row r="1047" spans="1:7" x14ac:dyDescent="0.25">
      <c r="A1047" s="29"/>
      <c r="B1047" s="29"/>
      <c r="C1047" s="29"/>
      <c r="D1047" s="29"/>
      <c r="E1047" s="29"/>
      <c r="F1047" s="29"/>
      <c r="G1047" s="29"/>
    </row>
    <row r="1048" spans="1:7" x14ac:dyDescent="0.25">
      <c r="A1048" s="29"/>
      <c r="B1048" s="29"/>
      <c r="C1048" s="29"/>
      <c r="D1048" s="29"/>
      <c r="E1048" s="29"/>
      <c r="F1048" s="29"/>
      <c r="G1048" s="29"/>
    </row>
    <row r="1049" spans="1:7" x14ac:dyDescent="0.25">
      <c r="A1049" s="29"/>
      <c r="B1049" s="29"/>
      <c r="C1049" s="29"/>
      <c r="D1049" s="29"/>
      <c r="E1049" s="29"/>
      <c r="F1049" s="29"/>
      <c r="G1049" s="29"/>
    </row>
    <row r="1050" spans="1:7" x14ac:dyDescent="0.25">
      <c r="A1050" s="29"/>
      <c r="B1050" s="29"/>
      <c r="C1050" s="29"/>
      <c r="D1050" s="29"/>
      <c r="E1050" s="29"/>
      <c r="F1050" s="29"/>
      <c r="G1050" s="29"/>
    </row>
    <row r="1051" spans="1:7" x14ac:dyDescent="0.25">
      <c r="A1051" s="29"/>
      <c r="B1051" s="29"/>
      <c r="C1051" s="29"/>
      <c r="D1051" s="29"/>
      <c r="E1051" s="29"/>
      <c r="F1051" s="29"/>
      <c r="G1051" s="29"/>
    </row>
    <row r="1052" spans="1:7" x14ac:dyDescent="0.25">
      <c r="A1052" s="29"/>
      <c r="B1052" s="29"/>
      <c r="C1052" s="29"/>
      <c r="D1052" s="29"/>
      <c r="E1052" s="29"/>
      <c r="F1052" s="29"/>
      <c r="G1052" s="29"/>
    </row>
    <row r="1053" spans="1:7" x14ac:dyDescent="0.25">
      <c r="A1053" s="29"/>
      <c r="B1053" s="29"/>
      <c r="C1053" s="29"/>
      <c r="D1053" s="29"/>
      <c r="E1053" s="29"/>
      <c r="F1053" s="29"/>
      <c r="G1053" s="29"/>
    </row>
    <row r="1054" spans="1:7" x14ac:dyDescent="0.25">
      <c r="A1054" s="29"/>
      <c r="B1054" s="29"/>
      <c r="C1054" s="29"/>
      <c r="D1054" s="29"/>
      <c r="E1054" s="29"/>
      <c r="F1054" s="29"/>
      <c r="G1054" s="29"/>
    </row>
    <row r="1055" spans="1:7" x14ac:dyDescent="0.25">
      <c r="A1055" s="29"/>
      <c r="B1055" s="29"/>
      <c r="C1055" s="29"/>
      <c r="D1055" s="29"/>
      <c r="E1055" s="29"/>
      <c r="F1055" s="29"/>
      <c r="G1055" s="29"/>
    </row>
    <row r="1056" spans="1:7" x14ac:dyDescent="0.25">
      <c r="A1056" s="29"/>
      <c r="B1056" s="29"/>
      <c r="C1056" s="29"/>
      <c r="D1056" s="29"/>
      <c r="E1056" s="29"/>
      <c r="F1056" s="29"/>
      <c r="G1056" s="29"/>
    </row>
    <row r="1057" spans="1:7" x14ac:dyDescent="0.25">
      <c r="A1057" s="29"/>
      <c r="B1057" s="29"/>
      <c r="C1057" s="29"/>
      <c r="D1057" s="29"/>
      <c r="E1057" s="29"/>
      <c r="F1057" s="29"/>
      <c r="G1057" s="29"/>
    </row>
    <row r="1058" spans="1:7" x14ac:dyDescent="0.25">
      <c r="A1058" s="29"/>
      <c r="B1058" s="29"/>
      <c r="C1058" s="29"/>
      <c r="D1058" s="29"/>
      <c r="E1058" s="29"/>
      <c r="F1058" s="29"/>
      <c r="G1058" s="29"/>
    </row>
  </sheetData>
  <sheetProtection algorithmName="SHA-512" hashValue="UInDs3N2oHmzxpeAHzZjpL8rIifgu9ryAEyRyt/ESPLqmN4CwkVpDShtEwQM13q5/fPTjIR/mKC63YyxnLkKlw==" saltValue="hdIT/yaGYvQ0UGjUf2WEFw==" spinCount="100000" sheet="1" objects="1" scenarios="1"/>
  <mergeCells count="5">
    <mergeCell ref="A6:G6"/>
    <mergeCell ref="C18:C19"/>
    <mergeCell ref="E18:E19"/>
    <mergeCell ref="F18:F19"/>
    <mergeCell ref="G18:G19"/>
  </mergeCells>
  <conditionalFormatting sqref="F14">
    <cfRule type="cellIs" dxfId="25" priority="5" operator="equal">
      <formula>FALSE</formula>
    </cfRule>
    <cfRule type="cellIs" dxfId="24" priority="6" operator="equal">
      <formula>TRUE</formula>
    </cfRule>
  </conditionalFormatting>
  <dataValidations count="4">
    <dataValidation type="list" allowBlank="1" showInputMessage="1" showErrorMessage="1" sqref="B22:B1021">
      <formula1>CountriesList</formula1>
    </dataValidation>
    <dataValidation type="list" allowBlank="1" showInputMessage="1" showErrorMessage="1" sqref="D22:D1021">
      <formula1>ClientCategorisationList</formula1>
    </dataValidation>
    <dataValidation type="whole" operator="greaterThanOrEqual" allowBlank="1" showInputMessage="1" showErrorMessage="1" sqref="C22:C1021">
      <formula1>0</formula1>
    </dataValidation>
    <dataValidation operator="notBetween" allowBlank="1" showInputMessage="1" showErrorMessage="1" sqref="E22:E1021"/>
  </dataValidations>
  <pageMargins left="0.70866141732283472" right="0.70866141732283472" top="0.74803149606299213" bottom="0.74803149606299213" header="0.31496062992125984" footer="0.31496062992125984"/>
  <pageSetup scale="66" orientation="portrait" r:id="rId1"/>
  <colBreaks count="1" manualBreakCount="1">
    <brk id="7" max="38"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Values'!$B$264:$B$266</xm:f>
          </x14:formula1>
          <xm:sqref>D21:D40</xm:sqref>
        </x14:dataValidation>
        <x14:dataValidation type="list" allowBlank="1" showInputMessage="1" showErrorMessage="1">
          <x14:formula1>
            <xm:f>'Allowed Values'!$B$10:$B$259</xm:f>
          </x14:formula1>
          <xm:sqref>B21:B40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O1157"/>
  <sheetViews>
    <sheetView showGridLines="0" zoomScaleNormal="100" workbookViewId="0">
      <selection activeCell="D20" sqref="D20"/>
    </sheetView>
  </sheetViews>
  <sheetFormatPr defaultColWidth="9.140625" defaultRowHeight="15.75" x14ac:dyDescent="0.25"/>
  <cols>
    <col min="1" max="1" width="11.140625" style="74" customWidth="1"/>
    <col min="2" max="2" width="27" style="71" customWidth="1"/>
    <col min="3" max="3" width="15.85546875" style="71" customWidth="1"/>
    <col min="4" max="4" width="21.28515625" style="71" customWidth="1"/>
    <col min="5" max="5" width="22.42578125" style="71" bestFit="1" customWidth="1"/>
    <col min="6" max="6" width="19" style="71" customWidth="1"/>
    <col min="7" max="7" width="12.5703125" style="71" bestFit="1" customWidth="1"/>
    <col min="8" max="8" width="21.140625" style="71" customWidth="1"/>
    <col min="9" max="13" width="9.140625" style="25"/>
    <col min="14" max="26" width="9.140625" style="20"/>
    <col min="27" max="223" width="9.140625" style="22"/>
    <col min="224" max="16384" width="9.140625" style="72"/>
  </cols>
  <sheetData>
    <row r="1" spans="1:223" ht="18.75" x14ac:dyDescent="0.3">
      <c r="A1" s="69" t="s">
        <v>472</v>
      </c>
      <c r="B1" s="70"/>
    </row>
    <row r="2" spans="1:223" ht="18" customHeight="1" x14ac:dyDescent="0.25">
      <c r="A2" s="73"/>
    </row>
    <row r="3" spans="1:223" ht="18" customHeight="1" x14ac:dyDescent="0.25">
      <c r="A3" s="73"/>
    </row>
    <row r="4" spans="1:223" ht="18" customHeight="1" x14ac:dyDescent="0.25">
      <c r="A4" s="73"/>
    </row>
    <row r="5" spans="1:223" ht="20.25" customHeight="1" x14ac:dyDescent="0.25">
      <c r="A5" s="73"/>
    </row>
    <row r="6" spans="1:223" ht="18.75" x14ac:dyDescent="0.3">
      <c r="A6" s="355" t="s">
        <v>473</v>
      </c>
      <c r="B6" s="355"/>
      <c r="C6" s="355"/>
      <c r="D6" s="355"/>
      <c r="E6" s="355"/>
      <c r="F6" s="355"/>
      <c r="G6" s="355"/>
      <c r="H6" s="355"/>
    </row>
    <row r="7" spans="1:223" s="71" customFormat="1" ht="18" customHeight="1" x14ac:dyDescent="0.3">
      <c r="A7" s="74"/>
      <c r="B7" s="34" t="s">
        <v>98</v>
      </c>
      <c r="E7" s="75"/>
      <c r="F7" s="75"/>
      <c r="G7" s="75"/>
      <c r="I7" s="25"/>
      <c r="J7" s="25"/>
      <c r="K7" s="25"/>
      <c r="L7" s="25"/>
      <c r="M7" s="25"/>
      <c r="N7" s="20"/>
      <c r="O7" s="20"/>
      <c r="P7" s="20"/>
      <c r="Q7" s="20"/>
      <c r="R7" s="20"/>
      <c r="S7" s="20"/>
      <c r="T7" s="20"/>
      <c r="U7" s="20"/>
      <c r="V7" s="20"/>
      <c r="W7" s="20"/>
      <c r="X7" s="20"/>
      <c r="Y7" s="20"/>
      <c r="Z7" s="20"/>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row>
    <row r="8" spans="1:223" s="71" customFormat="1" x14ac:dyDescent="0.25">
      <c r="A8" s="74"/>
      <c r="B8" s="76" t="s">
        <v>488</v>
      </c>
      <c r="C8" s="77"/>
      <c r="D8" s="7"/>
      <c r="E8" s="78"/>
      <c r="F8" s="79"/>
      <c r="G8" s="10"/>
      <c r="H8" s="7"/>
      <c r="I8" s="25"/>
      <c r="J8" s="25"/>
      <c r="K8" s="25"/>
      <c r="L8" s="25"/>
      <c r="M8" s="25"/>
      <c r="N8" s="20"/>
      <c r="O8" s="20"/>
      <c r="P8" s="20"/>
      <c r="Q8" s="20"/>
      <c r="R8" s="20"/>
      <c r="S8" s="20"/>
      <c r="T8" s="20"/>
      <c r="U8" s="20"/>
      <c r="V8" s="20"/>
      <c r="W8" s="20"/>
      <c r="X8" s="20"/>
      <c r="Y8" s="20"/>
      <c r="Z8" s="20"/>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row>
    <row r="9" spans="1:223" s="71" customFormat="1" x14ac:dyDescent="0.25">
      <c r="A9" s="74"/>
      <c r="B9" s="76" t="s">
        <v>474</v>
      </c>
      <c r="C9" s="77"/>
      <c r="D9" s="7"/>
      <c r="E9" s="78"/>
      <c r="F9" s="78"/>
      <c r="G9" s="7"/>
      <c r="H9" s="7"/>
      <c r="I9" s="25"/>
      <c r="J9" s="25"/>
      <c r="K9" s="25"/>
      <c r="L9" s="25"/>
      <c r="M9" s="25"/>
      <c r="N9" s="20"/>
      <c r="O9" s="20"/>
      <c r="P9" s="20"/>
      <c r="Q9" s="20"/>
      <c r="R9" s="20"/>
      <c r="S9" s="20"/>
      <c r="T9" s="20"/>
      <c r="U9" s="20"/>
      <c r="V9" s="20"/>
      <c r="W9" s="20"/>
      <c r="X9" s="20"/>
      <c r="Y9" s="20"/>
      <c r="Z9" s="20"/>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row>
    <row r="10" spans="1:223" s="71" customFormat="1" ht="7.5" customHeight="1" x14ac:dyDescent="0.25">
      <c r="A10" s="74"/>
      <c r="B10" s="80"/>
      <c r="E10" s="81"/>
      <c r="F10" s="81"/>
      <c r="I10" s="25"/>
      <c r="J10" s="25"/>
      <c r="K10" s="25"/>
      <c r="L10" s="25"/>
      <c r="M10" s="25"/>
      <c r="N10" s="20"/>
      <c r="O10" s="20"/>
      <c r="P10" s="20"/>
      <c r="Q10" s="20"/>
      <c r="R10" s="20"/>
      <c r="S10" s="20"/>
      <c r="T10" s="20"/>
      <c r="U10" s="20"/>
      <c r="V10" s="20"/>
      <c r="W10" s="20"/>
      <c r="X10" s="20"/>
      <c r="Y10" s="20"/>
      <c r="Z10" s="20"/>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row>
    <row r="11" spans="1:223" s="71" customFormat="1" x14ac:dyDescent="0.25">
      <c r="A11" s="74"/>
      <c r="B11" s="45" t="s">
        <v>99</v>
      </c>
      <c r="C11" s="82"/>
      <c r="D11" s="82"/>
      <c r="E11" s="81"/>
      <c r="F11" s="363" t="s">
        <v>82</v>
      </c>
      <c r="G11" s="363"/>
      <c r="I11" s="25"/>
      <c r="J11" s="25"/>
      <c r="K11" s="286"/>
      <c r="L11" s="25"/>
      <c r="M11" s="25"/>
      <c r="N11" s="20"/>
      <c r="O11" s="20"/>
      <c r="P11" s="20"/>
      <c r="Q11" s="20"/>
      <c r="R11" s="20"/>
      <c r="S11" s="20"/>
      <c r="T11" s="20"/>
      <c r="U11" s="20"/>
      <c r="V11" s="20"/>
      <c r="W11" s="20"/>
      <c r="X11" s="20"/>
      <c r="Y11" s="20"/>
      <c r="Z11" s="20"/>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row>
    <row r="12" spans="1:223" s="71" customFormat="1" ht="18.75" x14ac:dyDescent="0.3">
      <c r="A12" s="83"/>
      <c r="B12" s="49" t="s">
        <v>451</v>
      </c>
      <c r="C12" s="50"/>
      <c r="D12" s="50"/>
      <c r="E12" s="81"/>
      <c r="F12" s="364" t="b">
        <f>IF(AND(L12=TRUE,L13=TRUE,L14=TRUE),TRUE,FALSE)</f>
        <v>0</v>
      </c>
      <c r="G12" s="364"/>
      <c r="I12" s="25"/>
      <c r="J12" s="25"/>
      <c r="K12" s="286"/>
      <c r="L12" s="25" t="b">
        <f>IF(ISNA(MATCH(FALSE,I20:I1021,0)),TRUE,FALSE)</f>
        <v>0</v>
      </c>
      <c r="M12" s="25"/>
      <c r="N12" s="20"/>
      <c r="O12" s="20"/>
      <c r="P12" s="20"/>
      <c r="Q12" s="20"/>
      <c r="R12" s="20"/>
      <c r="S12" s="20"/>
      <c r="T12" s="20"/>
      <c r="U12" s="20"/>
      <c r="V12" s="20"/>
      <c r="W12" s="20"/>
      <c r="X12" s="20"/>
      <c r="Y12" s="20"/>
      <c r="Z12" s="20"/>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row>
    <row r="13" spans="1:223" ht="27.75" customHeight="1" x14ac:dyDescent="0.3">
      <c r="A13" s="83"/>
      <c r="B13" s="51" t="s">
        <v>452</v>
      </c>
      <c r="C13" s="50"/>
      <c r="D13" s="50"/>
      <c r="L13" s="25" t="b">
        <f>IF(ISNA(MATCH(FALSE,J20:J1021,0)),TRUE,FALSE)</f>
        <v>1</v>
      </c>
    </row>
    <row r="14" spans="1:223" ht="16.5" thickBot="1" x14ac:dyDescent="0.3">
      <c r="A14" s="83"/>
      <c r="B14" s="24" t="s">
        <v>89</v>
      </c>
      <c r="C14" s="24" t="s">
        <v>94</v>
      </c>
      <c r="D14" s="24" t="s">
        <v>95</v>
      </c>
      <c r="E14" s="24" t="s">
        <v>96</v>
      </c>
      <c r="F14" s="24" t="s">
        <v>97</v>
      </c>
      <c r="G14" s="24" t="s">
        <v>349</v>
      </c>
      <c r="H14" s="24" t="s">
        <v>350</v>
      </c>
      <c r="L14" s="25" t="b">
        <f>IF(ISNA(MATCH(FALSE,K20:K1021,0)),TRUE,FALSE)</f>
        <v>0</v>
      </c>
    </row>
    <row r="15" spans="1:223" x14ac:dyDescent="0.25">
      <c r="A15" s="84"/>
      <c r="B15" s="85"/>
      <c r="C15" s="85"/>
      <c r="D15" s="85"/>
      <c r="E15" s="85"/>
      <c r="F15" s="85"/>
      <c r="G15" s="85"/>
      <c r="H15" s="85"/>
    </row>
    <row r="16" spans="1:223" ht="47.25" x14ac:dyDescent="0.25">
      <c r="A16" s="86" t="s">
        <v>449</v>
      </c>
      <c r="B16" s="56" t="s">
        <v>16</v>
      </c>
      <c r="C16" s="58" t="s">
        <v>17</v>
      </c>
      <c r="D16" s="56" t="s">
        <v>23</v>
      </c>
      <c r="E16" s="58" t="s">
        <v>15</v>
      </c>
      <c r="F16" s="56" t="s">
        <v>88</v>
      </c>
      <c r="G16" s="58" t="s">
        <v>18</v>
      </c>
      <c r="H16" s="58" t="s">
        <v>421</v>
      </c>
    </row>
    <row r="17" spans="1:11" ht="24" customHeight="1" x14ac:dyDescent="0.25">
      <c r="A17" s="87"/>
      <c r="B17" s="88"/>
      <c r="C17" s="88"/>
      <c r="D17" s="88"/>
      <c r="E17" s="88"/>
      <c r="F17" s="88"/>
      <c r="G17" s="88"/>
      <c r="H17" s="89">
        <f>'General Info'!D17</f>
        <v>0</v>
      </c>
    </row>
    <row r="18" spans="1:11" ht="21" x14ac:dyDescent="0.35">
      <c r="A18" s="87"/>
      <c r="B18" s="88"/>
      <c r="C18" s="88"/>
      <c r="D18" s="88"/>
      <c r="E18" s="88"/>
      <c r="F18" s="88"/>
      <c r="G18" s="88"/>
      <c r="H18" s="90" t="s">
        <v>80</v>
      </c>
    </row>
    <row r="19" spans="1:11" ht="16.5" thickBot="1" x14ac:dyDescent="0.3">
      <c r="A19" s="91" t="s">
        <v>20</v>
      </c>
      <c r="B19" s="92"/>
      <c r="C19" s="93"/>
      <c r="D19" s="94"/>
      <c r="E19" s="93"/>
      <c r="F19" s="94"/>
      <c r="G19" s="93"/>
      <c r="H19" s="65">
        <f>SUM(H20:H1019)</f>
        <v>0</v>
      </c>
    </row>
    <row r="20" spans="1:11" ht="16.5" thickTop="1" x14ac:dyDescent="0.25">
      <c r="A20" s="95">
        <v>1</v>
      </c>
      <c r="B20" s="322"/>
      <c r="C20" s="323"/>
      <c r="D20" s="316"/>
      <c r="E20" s="316"/>
      <c r="F20" s="322"/>
      <c r="G20" s="316"/>
      <c r="H20" s="324"/>
      <c r="I20" s="25" t="b">
        <f>IF(ISBLANK(B20),FALSE,IF(OR(ISBLANK(C20),ISBLANK(D20),ISBLANK(E20),ISBLANK(F20),ISBLANK(G20),ISBLANK(H20)),FALSE,TRUE))</f>
        <v>0</v>
      </c>
      <c r="J20" s="25" t="b">
        <f>IF(OR(AND(B20="N/A",D20="N/A",E20="N/A",G20="N/A"),(AND(B20&lt;&gt;"N/A",D20&lt;&gt;"N/A",E20&lt;&gt;"N/A",G20&lt;&gt;"N/A"))),TRUE,FALSE)</f>
        <v>1</v>
      </c>
      <c r="K20" s="25" t="b">
        <f>IF(OR(AND(B20="N/A",H20=0),AND(NOT(ISBLANK(B20)),B20&lt;&gt;"N/A",H20&lt;&gt;0)),TRUE,FALSE)</f>
        <v>0</v>
      </c>
    </row>
    <row r="21" spans="1:11" x14ac:dyDescent="0.25">
      <c r="A21" s="95">
        <v>2</v>
      </c>
      <c r="B21" s="322"/>
      <c r="C21" s="323"/>
      <c r="D21" s="316"/>
      <c r="E21" s="316"/>
      <c r="F21" s="322"/>
      <c r="G21" s="316"/>
      <c r="H21" s="324"/>
      <c r="I21" s="25" t="b">
        <f>IF(ISBLANK(B21),TRUE,IF(OR(ISBLANK(C21),ISBLANK(D21),ISBLANK(E21),ISBLANK(F21),ISBLANK(G21),ISBLANK(H21)),FALSE,TRUE))</f>
        <v>1</v>
      </c>
      <c r="J21" s="25" t="b">
        <f>IF(OR(AND(B21="N/A",D21="N/A",E21="N/A",G21="N/A"),AND(ISBLANK(B21),ISBLANK(D21),ISBLANK(E21),ISBLANK(G21)),AND(NOT(ISBLANK(B21)),NOT(ISBLANK(D21)),NOT(ISBLANK(E21)),NOT(ISBLANK(G21)),B21&lt;&gt;"N/A",D21&lt;&gt;"N/A",E21&lt;&gt;"N/A",G21&lt;&gt;"N/A")),TRUE,FALSE)</f>
        <v>1</v>
      </c>
      <c r="K21" s="25" t="b">
        <f>IF(OR(AND(ISBLANK(B21),H21=0),AND(B21="N/A",H21=0),AND(NOT(ISBLANK(B21)),B21&lt;&gt;"N/A",H21&lt;&gt;0)),TRUE,FALSE)</f>
        <v>1</v>
      </c>
    </row>
    <row r="22" spans="1:11" x14ac:dyDescent="0.25">
      <c r="A22" s="95">
        <v>3</v>
      </c>
      <c r="B22" s="322"/>
      <c r="C22" s="323"/>
      <c r="D22" s="316"/>
      <c r="E22" s="316"/>
      <c r="F22" s="322"/>
      <c r="G22" s="316"/>
      <c r="H22" s="324"/>
      <c r="I22" s="25" t="b">
        <f t="shared" ref="I22:I85" si="0">IF(ISBLANK(B22),TRUE,IF(OR(ISBLANK(C22),ISBLANK(D22),ISBLANK(E22),ISBLANK(F22),ISBLANK(G22),ISBLANK(H22)),FALSE,TRUE))</f>
        <v>1</v>
      </c>
      <c r="J22" s="25" t="b">
        <f t="shared" ref="J22:J85" si="1">IF(OR(AND(B22="N/A",D22="N/A",E22="N/A",G22="N/A"),AND(ISBLANK(B22),ISBLANK(D22),ISBLANK(E22),ISBLANK(G22)),AND(NOT(ISBLANK(B22)),NOT(ISBLANK(D22)),NOT(ISBLANK(E22)),NOT(ISBLANK(G22)),B22&lt;&gt;"N/A",D22&lt;&gt;"N/A",E22&lt;&gt;"N/A",G22&lt;&gt;"N/A")),TRUE,FALSE)</f>
        <v>1</v>
      </c>
      <c r="K22" s="25" t="b">
        <f t="shared" ref="K22:K85" si="2">IF(OR(AND(ISBLANK(B22),H22=0),AND(B22="N/A",H22=0),AND(NOT(ISBLANK(B22)),B22&lt;&gt;"N/A",H22&lt;&gt;0)),TRUE,FALSE)</f>
        <v>1</v>
      </c>
    </row>
    <row r="23" spans="1:11" x14ac:dyDescent="0.25">
      <c r="A23" s="95">
        <v>4</v>
      </c>
      <c r="B23" s="322"/>
      <c r="C23" s="323"/>
      <c r="D23" s="316"/>
      <c r="E23" s="316"/>
      <c r="F23" s="322"/>
      <c r="G23" s="316"/>
      <c r="H23" s="324"/>
      <c r="I23" s="25" t="b">
        <f t="shared" si="0"/>
        <v>1</v>
      </c>
      <c r="J23" s="25" t="b">
        <f t="shared" si="1"/>
        <v>1</v>
      </c>
      <c r="K23" s="25" t="b">
        <f t="shared" si="2"/>
        <v>1</v>
      </c>
    </row>
    <row r="24" spans="1:11" x14ac:dyDescent="0.25">
      <c r="A24" s="95">
        <v>5</v>
      </c>
      <c r="B24" s="322"/>
      <c r="C24" s="323"/>
      <c r="D24" s="316"/>
      <c r="E24" s="316"/>
      <c r="F24" s="322"/>
      <c r="G24" s="316"/>
      <c r="H24" s="324"/>
      <c r="I24" s="25" t="b">
        <f t="shared" si="0"/>
        <v>1</v>
      </c>
      <c r="J24" s="25" t="b">
        <f t="shared" si="1"/>
        <v>1</v>
      </c>
      <c r="K24" s="25" t="b">
        <f t="shared" si="2"/>
        <v>1</v>
      </c>
    </row>
    <row r="25" spans="1:11" x14ac:dyDescent="0.25">
      <c r="A25" s="95">
        <v>6</v>
      </c>
      <c r="B25" s="322"/>
      <c r="C25" s="323"/>
      <c r="D25" s="316"/>
      <c r="E25" s="316"/>
      <c r="F25" s="322"/>
      <c r="G25" s="316"/>
      <c r="H25" s="324"/>
      <c r="I25" s="25" t="b">
        <f t="shared" si="0"/>
        <v>1</v>
      </c>
      <c r="J25" s="25" t="b">
        <f t="shared" si="1"/>
        <v>1</v>
      </c>
      <c r="K25" s="25" t="b">
        <f t="shared" si="2"/>
        <v>1</v>
      </c>
    </row>
    <row r="26" spans="1:11" x14ac:dyDescent="0.25">
      <c r="A26" s="95">
        <v>7</v>
      </c>
      <c r="B26" s="322"/>
      <c r="C26" s="323"/>
      <c r="D26" s="316"/>
      <c r="E26" s="316"/>
      <c r="F26" s="322"/>
      <c r="G26" s="316"/>
      <c r="H26" s="324"/>
      <c r="I26" s="25" t="b">
        <f t="shared" si="0"/>
        <v>1</v>
      </c>
      <c r="J26" s="25" t="b">
        <f t="shared" si="1"/>
        <v>1</v>
      </c>
      <c r="K26" s="25" t="b">
        <f t="shared" si="2"/>
        <v>1</v>
      </c>
    </row>
    <row r="27" spans="1:11" x14ac:dyDescent="0.25">
      <c r="A27" s="95">
        <v>8</v>
      </c>
      <c r="B27" s="322"/>
      <c r="C27" s="323"/>
      <c r="D27" s="316"/>
      <c r="E27" s="316"/>
      <c r="F27" s="322"/>
      <c r="G27" s="316"/>
      <c r="H27" s="324"/>
      <c r="I27" s="25" t="b">
        <f t="shared" si="0"/>
        <v>1</v>
      </c>
      <c r="J27" s="25" t="b">
        <f t="shared" si="1"/>
        <v>1</v>
      </c>
      <c r="K27" s="25" t="b">
        <f t="shared" si="2"/>
        <v>1</v>
      </c>
    </row>
    <row r="28" spans="1:11" x14ac:dyDescent="0.25">
      <c r="A28" s="95">
        <v>9</v>
      </c>
      <c r="B28" s="322"/>
      <c r="C28" s="323"/>
      <c r="D28" s="316"/>
      <c r="E28" s="316"/>
      <c r="F28" s="322"/>
      <c r="G28" s="316"/>
      <c r="H28" s="324"/>
      <c r="I28" s="25" t="b">
        <f t="shared" si="0"/>
        <v>1</v>
      </c>
      <c r="J28" s="25" t="b">
        <f t="shared" si="1"/>
        <v>1</v>
      </c>
      <c r="K28" s="25" t="b">
        <f t="shared" si="2"/>
        <v>1</v>
      </c>
    </row>
    <row r="29" spans="1:11" x14ac:dyDescent="0.25">
      <c r="A29" s="95">
        <v>10</v>
      </c>
      <c r="B29" s="322"/>
      <c r="C29" s="323"/>
      <c r="D29" s="316"/>
      <c r="E29" s="316"/>
      <c r="F29" s="322"/>
      <c r="G29" s="316"/>
      <c r="H29" s="324"/>
      <c r="I29" s="25" t="b">
        <f t="shared" si="0"/>
        <v>1</v>
      </c>
      <c r="J29" s="25" t="b">
        <f t="shared" si="1"/>
        <v>1</v>
      </c>
      <c r="K29" s="25" t="b">
        <f t="shared" si="2"/>
        <v>1</v>
      </c>
    </row>
    <row r="30" spans="1:11" x14ac:dyDescent="0.25">
      <c r="A30" s="95">
        <v>11</v>
      </c>
      <c r="B30" s="322"/>
      <c r="C30" s="323"/>
      <c r="D30" s="316"/>
      <c r="E30" s="316"/>
      <c r="F30" s="322"/>
      <c r="G30" s="316"/>
      <c r="H30" s="324"/>
      <c r="I30" s="25" t="b">
        <f t="shared" si="0"/>
        <v>1</v>
      </c>
      <c r="J30" s="25" t="b">
        <f t="shared" si="1"/>
        <v>1</v>
      </c>
      <c r="K30" s="25" t="b">
        <f t="shared" si="2"/>
        <v>1</v>
      </c>
    </row>
    <row r="31" spans="1:11" x14ac:dyDescent="0.25">
      <c r="A31" s="95">
        <v>12</v>
      </c>
      <c r="B31" s="322"/>
      <c r="C31" s="323"/>
      <c r="D31" s="316"/>
      <c r="E31" s="316"/>
      <c r="F31" s="322"/>
      <c r="G31" s="316"/>
      <c r="H31" s="324"/>
      <c r="I31" s="25" t="b">
        <f t="shared" si="0"/>
        <v>1</v>
      </c>
      <c r="J31" s="25" t="b">
        <f t="shared" si="1"/>
        <v>1</v>
      </c>
      <c r="K31" s="25" t="b">
        <f t="shared" si="2"/>
        <v>1</v>
      </c>
    </row>
    <row r="32" spans="1:11" x14ac:dyDescent="0.25">
      <c r="A32" s="95">
        <v>13</v>
      </c>
      <c r="B32" s="322"/>
      <c r="C32" s="323"/>
      <c r="D32" s="316"/>
      <c r="E32" s="316"/>
      <c r="F32" s="322"/>
      <c r="G32" s="316"/>
      <c r="H32" s="324"/>
      <c r="I32" s="25" t="b">
        <f t="shared" si="0"/>
        <v>1</v>
      </c>
      <c r="J32" s="25" t="b">
        <f t="shared" si="1"/>
        <v>1</v>
      </c>
      <c r="K32" s="25" t="b">
        <f t="shared" si="2"/>
        <v>1</v>
      </c>
    </row>
    <row r="33" spans="1:11" x14ac:dyDescent="0.25">
      <c r="A33" s="95">
        <v>14</v>
      </c>
      <c r="B33" s="322"/>
      <c r="C33" s="323"/>
      <c r="D33" s="316"/>
      <c r="E33" s="316"/>
      <c r="F33" s="322"/>
      <c r="G33" s="316"/>
      <c r="H33" s="324"/>
      <c r="I33" s="25" t="b">
        <f t="shared" si="0"/>
        <v>1</v>
      </c>
      <c r="J33" s="25" t="b">
        <f t="shared" si="1"/>
        <v>1</v>
      </c>
      <c r="K33" s="25" t="b">
        <f t="shared" si="2"/>
        <v>1</v>
      </c>
    </row>
    <row r="34" spans="1:11" x14ac:dyDescent="0.25">
      <c r="A34" s="95">
        <v>15</v>
      </c>
      <c r="B34" s="322"/>
      <c r="C34" s="323"/>
      <c r="D34" s="316"/>
      <c r="E34" s="316"/>
      <c r="F34" s="322"/>
      <c r="G34" s="316"/>
      <c r="H34" s="324"/>
      <c r="I34" s="25" t="b">
        <f t="shared" si="0"/>
        <v>1</v>
      </c>
      <c r="J34" s="25" t="b">
        <f t="shared" si="1"/>
        <v>1</v>
      </c>
      <c r="K34" s="25" t="b">
        <f t="shared" si="2"/>
        <v>1</v>
      </c>
    </row>
    <row r="35" spans="1:11" x14ac:dyDescent="0.25">
      <c r="A35" s="95">
        <v>16</v>
      </c>
      <c r="B35" s="322"/>
      <c r="C35" s="323"/>
      <c r="D35" s="316"/>
      <c r="E35" s="316"/>
      <c r="F35" s="322"/>
      <c r="G35" s="316"/>
      <c r="H35" s="324"/>
      <c r="I35" s="25" t="b">
        <f t="shared" si="0"/>
        <v>1</v>
      </c>
      <c r="J35" s="25" t="b">
        <f t="shared" si="1"/>
        <v>1</v>
      </c>
      <c r="K35" s="25" t="b">
        <f t="shared" si="2"/>
        <v>1</v>
      </c>
    </row>
    <row r="36" spans="1:11" x14ac:dyDescent="0.25">
      <c r="A36" s="95">
        <v>17</v>
      </c>
      <c r="B36" s="322"/>
      <c r="C36" s="323"/>
      <c r="D36" s="316"/>
      <c r="E36" s="316"/>
      <c r="F36" s="322"/>
      <c r="G36" s="316"/>
      <c r="H36" s="324"/>
      <c r="I36" s="25" t="b">
        <f t="shared" si="0"/>
        <v>1</v>
      </c>
      <c r="J36" s="25" t="b">
        <f t="shared" si="1"/>
        <v>1</v>
      </c>
      <c r="K36" s="25" t="b">
        <f t="shared" si="2"/>
        <v>1</v>
      </c>
    </row>
    <row r="37" spans="1:11" x14ac:dyDescent="0.25">
      <c r="A37" s="95">
        <v>18</v>
      </c>
      <c r="B37" s="322"/>
      <c r="C37" s="323"/>
      <c r="D37" s="316"/>
      <c r="E37" s="316"/>
      <c r="F37" s="322"/>
      <c r="G37" s="316"/>
      <c r="H37" s="324"/>
      <c r="I37" s="25" t="b">
        <f t="shared" si="0"/>
        <v>1</v>
      </c>
      <c r="J37" s="25" t="b">
        <f t="shared" si="1"/>
        <v>1</v>
      </c>
      <c r="K37" s="25" t="b">
        <f t="shared" si="2"/>
        <v>1</v>
      </c>
    </row>
    <row r="38" spans="1:11" x14ac:dyDescent="0.25">
      <c r="A38" s="95">
        <v>19</v>
      </c>
      <c r="B38" s="322"/>
      <c r="C38" s="323"/>
      <c r="D38" s="316"/>
      <c r="E38" s="316"/>
      <c r="F38" s="322"/>
      <c r="G38" s="316"/>
      <c r="H38" s="324"/>
      <c r="I38" s="25" t="b">
        <f t="shared" si="0"/>
        <v>1</v>
      </c>
      <c r="J38" s="25" t="b">
        <f t="shared" si="1"/>
        <v>1</v>
      </c>
      <c r="K38" s="25" t="b">
        <f t="shared" si="2"/>
        <v>1</v>
      </c>
    </row>
    <row r="39" spans="1:11" x14ac:dyDescent="0.25">
      <c r="A39" s="95">
        <v>20</v>
      </c>
      <c r="B39" s="322"/>
      <c r="C39" s="323"/>
      <c r="D39" s="316"/>
      <c r="E39" s="316"/>
      <c r="F39" s="322"/>
      <c r="G39" s="316"/>
      <c r="H39" s="324"/>
      <c r="I39" s="25" t="b">
        <f t="shared" si="0"/>
        <v>1</v>
      </c>
      <c r="J39" s="25" t="b">
        <f t="shared" si="1"/>
        <v>1</v>
      </c>
      <c r="K39" s="25" t="b">
        <f t="shared" si="2"/>
        <v>1</v>
      </c>
    </row>
    <row r="40" spans="1:11" x14ac:dyDescent="0.25">
      <c r="A40" s="95">
        <v>21</v>
      </c>
      <c r="B40" s="322"/>
      <c r="C40" s="323"/>
      <c r="D40" s="316"/>
      <c r="E40" s="316"/>
      <c r="F40" s="322"/>
      <c r="G40" s="316"/>
      <c r="H40" s="324"/>
      <c r="I40" s="25" t="b">
        <f t="shared" si="0"/>
        <v>1</v>
      </c>
      <c r="J40" s="25" t="b">
        <f t="shared" si="1"/>
        <v>1</v>
      </c>
      <c r="K40" s="25" t="b">
        <f t="shared" si="2"/>
        <v>1</v>
      </c>
    </row>
    <row r="41" spans="1:11" x14ac:dyDescent="0.25">
      <c r="A41" s="95">
        <v>22</v>
      </c>
      <c r="B41" s="322"/>
      <c r="C41" s="323"/>
      <c r="D41" s="316"/>
      <c r="E41" s="316"/>
      <c r="F41" s="322"/>
      <c r="G41" s="316"/>
      <c r="H41" s="324"/>
      <c r="I41" s="25" t="b">
        <f t="shared" si="0"/>
        <v>1</v>
      </c>
      <c r="J41" s="25" t="b">
        <f t="shared" si="1"/>
        <v>1</v>
      </c>
      <c r="K41" s="25" t="b">
        <f t="shared" si="2"/>
        <v>1</v>
      </c>
    </row>
    <row r="42" spans="1:11" x14ac:dyDescent="0.25">
      <c r="A42" s="95">
        <v>23</v>
      </c>
      <c r="B42" s="322"/>
      <c r="C42" s="323"/>
      <c r="D42" s="316"/>
      <c r="E42" s="316"/>
      <c r="F42" s="322"/>
      <c r="G42" s="316"/>
      <c r="H42" s="324"/>
      <c r="I42" s="25" t="b">
        <f t="shared" si="0"/>
        <v>1</v>
      </c>
      <c r="J42" s="25" t="b">
        <f t="shared" si="1"/>
        <v>1</v>
      </c>
      <c r="K42" s="25" t="b">
        <f t="shared" si="2"/>
        <v>1</v>
      </c>
    </row>
    <row r="43" spans="1:11" x14ac:dyDescent="0.25">
      <c r="A43" s="95">
        <v>24</v>
      </c>
      <c r="B43" s="322"/>
      <c r="C43" s="323"/>
      <c r="D43" s="316"/>
      <c r="E43" s="316"/>
      <c r="F43" s="322"/>
      <c r="G43" s="316"/>
      <c r="H43" s="324"/>
      <c r="I43" s="25" t="b">
        <f t="shared" si="0"/>
        <v>1</v>
      </c>
      <c r="J43" s="25" t="b">
        <f t="shared" si="1"/>
        <v>1</v>
      </c>
      <c r="K43" s="25" t="b">
        <f t="shared" si="2"/>
        <v>1</v>
      </c>
    </row>
    <row r="44" spans="1:11" x14ac:dyDescent="0.25">
      <c r="A44" s="95">
        <v>25</v>
      </c>
      <c r="B44" s="322"/>
      <c r="C44" s="323"/>
      <c r="D44" s="316"/>
      <c r="E44" s="316"/>
      <c r="F44" s="322"/>
      <c r="G44" s="316"/>
      <c r="H44" s="324"/>
      <c r="I44" s="25" t="b">
        <f t="shared" si="0"/>
        <v>1</v>
      </c>
      <c r="J44" s="25" t="b">
        <f t="shared" si="1"/>
        <v>1</v>
      </c>
      <c r="K44" s="25" t="b">
        <f t="shared" si="2"/>
        <v>1</v>
      </c>
    </row>
    <row r="45" spans="1:11" x14ac:dyDescent="0.25">
      <c r="A45" s="95">
        <v>26</v>
      </c>
      <c r="B45" s="322"/>
      <c r="C45" s="323"/>
      <c r="D45" s="316"/>
      <c r="E45" s="316"/>
      <c r="F45" s="322"/>
      <c r="G45" s="316"/>
      <c r="H45" s="324"/>
      <c r="I45" s="25" t="b">
        <f t="shared" si="0"/>
        <v>1</v>
      </c>
      <c r="J45" s="25" t="b">
        <f t="shared" si="1"/>
        <v>1</v>
      </c>
      <c r="K45" s="25" t="b">
        <f t="shared" si="2"/>
        <v>1</v>
      </c>
    </row>
    <row r="46" spans="1:11" x14ac:dyDescent="0.25">
      <c r="A46" s="95">
        <v>27</v>
      </c>
      <c r="B46" s="322"/>
      <c r="C46" s="323"/>
      <c r="D46" s="316"/>
      <c r="E46" s="316"/>
      <c r="F46" s="322"/>
      <c r="G46" s="316"/>
      <c r="H46" s="324"/>
      <c r="I46" s="25" t="b">
        <f t="shared" si="0"/>
        <v>1</v>
      </c>
      <c r="J46" s="25" t="b">
        <f t="shared" si="1"/>
        <v>1</v>
      </c>
      <c r="K46" s="25" t="b">
        <f t="shared" si="2"/>
        <v>1</v>
      </c>
    </row>
    <row r="47" spans="1:11" x14ac:dyDescent="0.25">
      <c r="A47" s="95">
        <v>28</v>
      </c>
      <c r="B47" s="322"/>
      <c r="C47" s="323"/>
      <c r="D47" s="316"/>
      <c r="E47" s="316"/>
      <c r="F47" s="322"/>
      <c r="G47" s="316"/>
      <c r="H47" s="324"/>
      <c r="I47" s="25" t="b">
        <f t="shared" si="0"/>
        <v>1</v>
      </c>
      <c r="J47" s="25" t="b">
        <f t="shared" si="1"/>
        <v>1</v>
      </c>
      <c r="K47" s="25" t="b">
        <f t="shared" si="2"/>
        <v>1</v>
      </c>
    </row>
    <row r="48" spans="1:11" x14ac:dyDescent="0.25">
      <c r="A48" s="95">
        <v>29</v>
      </c>
      <c r="B48" s="322"/>
      <c r="C48" s="323"/>
      <c r="D48" s="316"/>
      <c r="E48" s="316"/>
      <c r="F48" s="322"/>
      <c r="G48" s="316"/>
      <c r="H48" s="324"/>
      <c r="I48" s="25" t="b">
        <f t="shared" si="0"/>
        <v>1</v>
      </c>
      <c r="J48" s="25" t="b">
        <f t="shared" si="1"/>
        <v>1</v>
      </c>
      <c r="K48" s="25" t="b">
        <f t="shared" si="2"/>
        <v>1</v>
      </c>
    </row>
    <row r="49" spans="1:11" x14ac:dyDescent="0.25">
      <c r="A49" s="95">
        <v>30</v>
      </c>
      <c r="B49" s="322"/>
      <c r="C49" s="323"/>
      <c r="D49" s="316"/>
      <c r="E49" s="316"/>
      <c r="F49" s="322"/>
      <c r="G49" s="316"/>
      <c r="H49" s="324"/>
      <c r="I49" s="25" t="b">
        <f t="shared" si="0"/>
        <v>1</v>
      </c>
      <c r="J49" s="25" t="b">
        <f t="shared" si="1"/>
        <v>1</v>
      </c>
      <c r="K49" s="25" t="b">
        <f t="shared" si="2"/>
        <v>1</v>
      </c>
    </row>
    <row r="50" spans="1:11" x14ac:dyDescent="0.25">
      <c r="A50" s="95">
        <v>31</v>
      </c>
      <c r="B50" s="322"/>
      <c r="C50" s="323"/>
      <c r="D50" s="316"/>
      <c r="E50" s="316"/>
      <c r="F50" s="322"/>
      <c r="G50" s="316"/>
      <c r="H50" s="324"/>
      <c r="I50" s="25" t="b">
        <f t="shared" si="0"/>
        <v>1</v>
      </c>
      <c r="J50" s="25" t="b">
        <f t="shared" si="1"/>
        <v>1</v>
      </c>
      <c r="K50" s="25" t="b">
        <f t="shared" si="2"/>
        <v>1</v>
      </c>
    </row>
    <row r="51" spans="1:11" x14ac:dyDescent="0.25">
      <c r="A51" s="95">
        <v>32</v>
      </c>
      <c r="B51" s="322"/>
      <c r="C51" s="323"/>
      <c r="D51" s="316"/>
      <c r="E51" s="316"/>
      <c r="F51" s="322"/>
      <c r="G51" s="316"/>
      <c r="H51" s="324"/>
      <c r="I51" s="25" t="b">
        <f t="shared" si="0"/>
        <v>1</v>
      </c>
      <c r="J51" s="25" t="b">
        <f t="shared" si="1"/>
        <v>1</v>
      </c>
      <c r="K51" s="25" t="b">
        <f t="shared" si="2"/>
        <v>1</v>
      </c>
    </row>
    <row r="52" spans="1:11" x14ac:dyDescent="0.25">
      <c r="A52" s="95">
        <v>33</v>
      </c>
      <c r="B52" s="322"/>
      <c r="C52" s="323"/>
      <c r="D52" s="316"/>
      <c r="E52" s="316"/>
      <c r="F52" s="322"/>
      <c r="G52" s="316"/>
      <c r="H52" s="324"/>
      <c r="I52" s="25" t="b">
        <f t="shared" si="0"/>
        <v>1</v>
      </c>
      <c r="J52" s="25" t="b">
        <f t="shared" si="1"/>
        <v>1</v>
      </c>
      <c r="K52" s="25" t="b">
        <f t="shared" si="2"/>
        <v>1</v>
      </c>
    </row>
    <row r="53" spans="1:11" x14ac:dyDescent="0.25">
      <c r="A53" s="95">
        <v>34</v>
      </c>
      <c r="B53" s="322"/>
      <c r="C53" s="323"/>
      <c r="D53" s="316"/>
      <c r="E53" s="316"/>
      <c r="F53" s="322"/>
      <c r="G53" s="316"/>
      <c r="H53" s="324"/>
      <c r="I53" s="25" t="b">
        <f t="shared" si="0"/>
        <v>1</v>
      </c>
      <c r="J53" s="25" t="b">
        <f t="shared" si="1"/>
        <v>1</v>
      </c>
      <c r="K53" s="25" t="b">
        <f t="shared" si="2"/>
        <v>1</v>
      </c>
    </row>
    <row r="54" spans="1:11" x14ac:dyDescent="0.25">
      <c r="A54" s="95">
        <v>35</v>
      </c>
      <c r="B54" s="322"/>
      <c r="C54" s="323"/>
      <c r="D54" s="316"/>
      <c r="E54" s="316"/>
      <c r="F54" s="322"/>
      <c r="G54" s="316"/>
      <c r="H54" s="324"/>
      <c r="I54" s="25" t="b">
        <f t="shared" si="0"/>
        <v>1</v>
      </c>
      <c r="J54" s="25" t="b">
        <f t="shared" si="1"/>
        <v>1</v>
      </c>
      <c r="K54" s="25" t="b">
        <f t="shared" si="2"/>
        <v>1</v>
      </c>
    </row>
    <row r="55" spans="1:11" x14ac:dyDescent="0.25">
      <c r="A55" s="95">
        <v>36</v>
      </c>
      <c r="B55" s="322"/>
      <c r="C55" s="323"/>
      <c r="D55" s="316"/>
      <c r="E55" s="316"/>
      <c r="F55" s="322"/>
      <c r="G55" s="316"/>
      <c r="H55" s="324"/>
      <c r="I55" s="25" t="b">
        <f t="shared" si="0"/>
        <v>1</v>
      </c>
      <c r="J55" s="25" t="b">
        <f t="shared" si="1"/>
        <v>1</v>
      </c>
      <c r="K55" s="25" t="b">
        <f t="shared" si="2"/>
        <v>1</v>
      </c>
    </row>
    <row r="56" spans="1:11" x14ac:dyDescent="0.25">
      <c r="A56" s="95">
        <v>37</v>
      </c>
      <c r="B56" s="322"/>
      <c r="C56" s="323"/>
      <c r="D56" s="316"/>
      <c r="E56" s="316"/>
      <c r="F56" s="322"/>
      <c r="G56" s="316"/>
      <c r="H56" s="324"/>
      <c r="I56" s="25" t="b">
        <f t="shared" si="0"/>
        <v>1</v>
      </c>
      <c r="J56" s="25" t="b">
        <f t="shared" si="1"/>
        <v>1</v>
      </c>
      <c r="K56" s="25" t="b">
        <f t="shared" si="2"/>
        <v>1</v>
      </c>
    </row>
    <row r="57" spans="1:11" x14ac:dyDescent="0.25">
      <c r="A57" s="95">
        <v>38</v>
      </c>
      <c r="B57" s="322"/>
      <c r="C57" s="323"/>
      <c r="D57" s="316"/>
      <c r="E57" s="316"/>
      <c r="F57" s="322"/>
      <c r="G57" s="316"/>
      <c r="H57" s="324"/>
      <c r="I57" s="25" t="b">
        <f t="shared" si="0"/>
        <v>1</v>
      </c>
      <c r="J57" s="25" t="b">
        <f t="shared" si="1"/>
        <v>1</v>
      </c>
      <c r="K57" s="25" t="b">
        <f t="shared" si="2"/>
        <v>1</v>
      </c>
    </row>
    <row r="58" spans="1:11" x14ac:dyDescent="0.25">
      <c r="A58" s="95">
        <v>39</v>
      </c>
      <c r="B58" s="322"/>
      <c r="C58" s="323"/>
      <c r="D58" s="316"/>
      <c r="E58" s="316"/>
      <c r="F58" s="322"/>
      <c r="G58" s="316"/>
      <c r="H58" s="324"/>
      <c r="I58" s="25" t="b">
        <f t="shared" si="0"/>
        <v>1</v>
      </c>
      <c r="J58" s="25" t="b">
        <f t="shared" si="1"/>
        <v>1</v>
      </c>
      <c r="K58" s="25" t="b">
        <f t="shared" si="2"/>
        <v>1</v>
      </c>
    </row>
    <row r="59" spans="1:11" x14ac:dyDescent="0.25">
      <c r="A59" s="95">
        <v>40</v>
      </c>
      <c r="B59" s="322"/>
      <c r="C59" s="323"/>
      <c r="D59" s="316"/>
      <c r="E59" s="316"/>
      <c r="F59" s="322"/>
      <c r="G59" s="316"/>
      <c r="H59" s="324"/>
      <c r="I59" s="25" t="b">
        <f t="shared" si="0"/>
        <v>1</v>
      </c>
      <c r="J59" s="25" t="b">
        <f t="shared" si="1"/>
        <v>1</v>
      </c>
      <c r="K59" s="25" t="b">
        <f t="shared" si="2"/>
        <v>1</v>
      </c>
    </row>
    <row r="60" spans="1:11" x14ac:dyDescent="0.25">
      <c r="A60" s="95">
        <v>41</v>
      </c>
      <c r="B60" s="322"/>
      <c r="C60" s="323"/>
      <c r="D60" s="316"/>
      <c r="E60" s="316"/>
      <c r="F60" s="322"/>
      <c r="G60" s="316"/>
      <c r="H60" s="324"/>
      <c r="I60" s="25" t="b">
        <f t="shared" si="0"/>
        <v>1</v>
      </c>
      <c r="J60" s="25" t="b">
        <f t="shared" si="1"/>
        <v>1</v>
      </c>
      <c r="K60" s="25" t="b">
        <f t="shared" si="2"/>
        <v>1</v>
      </c>
    </row>
    <row r="61" spans="1:11" x14ac:dyDescent="0.25">
      <c r="A61" s="95">
        <v>42</v>
      </c>
      <c r="B61" s="322"/>
      <c r="C61" s="323"/>
      <c r="D61" s="316"/>
      <c r="E61" s="316"/>
      <c r="F61" s="322"/>
      <c r="G61" s="316"/>
      <c r="H61" s="324"/>
      <c r="I61" s="25" t="b">
        <f t="shared" si="0"/>
        <v>1</v>
      </c>
      <c r="J61" s="25" t="b">
        <f t="shared" si="1"/>
        <v>1</v>
      </c>
      <c r="K61" s="25" t="b">
        <f t="shared" si="2"/>
        <v>1</v>
      </c>
    </row>
    <row r="62" spans="1:11" x14ac:dyDescent="0.25">
      <c r="A62" s="95">
        <v>43</v>
      </c>
      <c r="B62" s="322"/>
      <c r="C62" s="323"/>
      <c r="D62" s="316"/>
      <c r="E62" s="316"/>
      <c r="F62" s="322"/>
      <c r="G62" s="316"/>
      <c r="H62" s="324"/>
      <c r="I62" s="25" t="b">
        <f t="shared" si="0"/>
        <v>1</v>
      </c>
      <c r="J62" s="25" t="b">
        <f t="shared" si="1"/>
        <v>1</v>
      </c>
      <c r="K62" s="25" t="b">
        <f t="shared" si="2"/>
        <v>1</v>
      </c>
    </row>
    <row r="63" spans="1:11" x14ac:dyDescent="0.25">
      <c r="A63" s="95">
        <v>44</v>
      </c>
      <c r="B63" s="322"/>
      <c r="C63" s="323"/>
      <c r="D63" s="316"/>
      <c r="E63" s="316"/>
      <c r="F63" s="322"/>
      <c r="G63" s="316"/>
      <c r="H63" s="324"/>
      <c r="I63" s="25" t="b">
        <f t="shared" si="0"/>
        <v>1</v>
      </c>
      <c r="J63" s="25" t="b">
        <f t="shared" si="1"/>
        <v>1</v>
      </c>
      <c r="K63" s="25" t="b">
        <f t="shared" si="2"/>
        <v>1</v>
      </c>
    </row>
    <row r="64" spans="1:11" x14ac:dyDescent="0.25">
      <c r="A64" s="95">
        <v>45</v>
      </c>
      <c r="B64" s="322"/>
      <c r="C64" s="323"/>
      <c r="D64" s="316"/>
      <c r="E64" s="316"/>
      <c r="F64" s="322"/>
      <c r="G64" s="316"/>
      <c r="H64" s="324"/>
      <c r="I64" s="25" t="b">
        <f t="shared" si="0"/>
        <v>1</v>
      </c>
      <c r="J64" s="25" t="b">
        <f t="shared" si="1"/>
        <v>1</v>
      </c>
      <c r="K64" s="25" t="b">
        <f t="shared" si="2"/>
        <v>1</v>
      </c>
    </row>
    <row r="65" spans="1:11" x14ac:dyDescent="0.25">
      <c r="A65" s="95">
        <v>46</v>
      </c>
      <c r="B65" s="322"/>
      <c r="C65" s="323"/>
      <c r="D65" s="316"/>
      <c r="E65" s="316"/>
      <c r="F65" s="322"/>
      <c r="G65" s="316"/>
      <c r="H65" s="324"/>
      <c r="I65" s="25" t="b">
        <f t="shared" si="0"/>
        <v>1</v>
      </c>
      <c r="J65" s="25" t="b">
        <f t="shared" si="1"/>
        <v>1</v>
      </c>
      <c r="K65" s="25" t="b">
        <f t="shared" si="2"/>
        <v>1</v>
      </c>
    </row>
    <row r="66" spans="1:11" x14ac:dyDescent="0.25">
      <c r="A66" s="95">
        <v>47</v>
      </c>
      <c r="B66" s="322"/>
      <c r="C66" s="323"/>
      <c r="D66" s="316"/>
      <c r="E66" s="316"/>
      <c r="F66" s="322"/>
      <c r="G66" s="316"/>
      <c r="H66" s="324"/>
      <c r="I66" s="25" t="b">
        <f t="shared" si="0"/>
        <v>1</v>
      </c>
      <c r="J66" s="25" t="b">
        <f t="shared" si="1"/>
        <v>1</v>
      </c>
      <c r="K66" s="25" t="b">
        <f t="shared" si="2"/>
        <v>1</v>
      </c>
    </row>
    <row r="67" spans="1:11" x14ac:dyDescent="0.25">
      <c r="A67" s="95">
        <v>48</v>
      </c>
      <c r="B67" s="322"/>
      <c r="C67" s="323"/>
      <c r="D67" s="316"/>
      <c r="E67" s="316"/>
      <c r="F67" s="322"/>
      <c r="G67" s="316"/>
      <c r="H67" s="324"/>
      <c r="I67" s="25" t="b">
        <f t="shared" si="0"/>
        <v>1</v>
      </c>
      <c r="J67" s="25" t="b">
        <f t="shared" si="1"/>
        <v>1</v>
      </c>
      <c r="K67" s="25" t="b">
        <f t="shared" si="2"/>
        <v>1</v>
      </c>
    </row>
    <row r="68" spans="1:11" x14ac:dyDescent="0.25">
      <c r="A68" s="95">
        <v>49</v>
      </c>
      <c r="B68" s="322"/>
      <c r="C68" s="323"/>
      <c r="D68" s="316"/>
      <c r="E68" s="316"/>
      <c r="F68" s="322"/>
      <c r="G68" s="316"/>
      <c r="H68" s="324"/>
      <c r="I68" s="25" t="b">
        <f t="shared" si="0"/>
        <v>1</v>
      </c>
      <c r="J68" s="25" t="b">
        <f t="shared" si="1"/>
        <v>1</v>
      </c>
      <c r="K68" s="25" t="b">
        <f t="shared" si="2"/>
        <v>1</v>
      </c>
    </row>
    <row r="69" spans="1:11" x14ac:dyDescent="0.25">
      <c r="A69" s="95">
        <v>50</v>
      </c>
      <c r="B69" s="322"/>
      <c r="C69" s="323"/>
      <c r="D69" s="316"/>
      <c r="E69" s="316"/>
      <c r="F69" s="322"/>
      <c r="G69" s="316"/>
      <c r="H69" s="324"/>
      <c r="I69" s="25" t="b">
        <f t="shared" si="0"/>
        <v>1</v>
      </c>
      <c r="J69" s="25" t="b">
        <f t="shared" si="1"/>
        <v>1</v>
      </c>
      <c r="K69" s="25" t="b">
        <f t="shared" si="2"/>
        <v>1</v>
      </c>
    </row>
    <row r="70" spans="1:11" x14ac:dyDescent="0.25">
      <c r="A70" s="95">
        <v>51</v>
      </c>
      <c r="B70" s="322"/>
      <c r="C70" s="323"/>
      <c r="D70" s="316"/>
      <c r="E70" s="316"/>
      <c r="F70" s="322"/>
      <c r="G70" s="316"/>
      <c r="H70" s="324"/>
      <c r="I70" s="25" t="b">
        <f t="shared" si="0"/>
        <v>1</v>
      </c>
      <c r="J70" s="25" t="b">
        <f t="shared" si="1"/>
        <v>1</v>
      </c>
      <c r="K70" s="25" t="b">
        <f t="shared" si="2"/>
        <v>1</v>
      </c>
    </row>
    <row r="71" spans="1:11" x14ac:dyDescent="0.25">
      <c r="A71" s="95">
        <v>52</v>
      </c>
      <c r="B71" s="322"/>
      <c r="C71" s="323"/>
      <c r="D71" s="316"/>
      <c r="E71" s="316"/>
      <c r="F71" s="322"/>
      <c r="G71" s="316"/>
      <c r="H71" s="324"/>
      <c r="I71" s="25" t="b">
        <f t="shared" si="0"/>
        <v>1</v>
      </c>
      <c r="J71" s="25" t="b">
        <f t="shared" si="1"/>
        <v>1</v>
      </c>
      <c r="K71" s="25" t="b">
        <f t="shared" si="2"/>
        <v>1</v>
      </c>
    </row>
    <row r="72" spans="1:11" x14ac:dyDescent="0.25">
      <c r="A72" s="95">
        <v>53</v>
      </c>
      <c r="B72" s="322"/>
      <c r="C72" s="323"/>
      <c r="D72" s="316"/>
      <c r="E72" s="316"/>
      <c r="F72" s="322"/>
      <c r="G72" s="316"/>
      <c r="H72" s="324"/>
      <c r="I72" s="25" t="b">
        <f t="shared" si="0"/>
        <v>1</v>
      </c>
      <c r="J72" s="25" t="b">
        <f t="shared" si="1"/>
        <v>1</v>
      </c>
      <c r="K72" s="25" t="b">
        <f t="shared" si="2"/>
        <v>1</v>
      </c>
    </row>
    <row r="73" spans="1:11" x14ac:dyDescent="0.25">
      <c r="A73" s="95">
        <v>54</v>
      </c>
      <c r="B73" s="322"/>
      <c r="C73" s="323"/>
      <c r="D73" s="316"/>
      <c r="E73" s="316"/>
      <c r="F73" s="322"/>
      <c r="G73" s="316"/>
      <c r="H73" s="324"/>
      <c r="I73" s="25" t="b">
        <f t="shared" si="0"/>
        <v>1</v>
      </c>
      <c r="J73" s="25" t="b">
        <f t="shared" si="1"/>
        <v>1</v>
      </c>
      <c r="K73" s="25" t="b">
        <f t="shared" si="2"/>
        <v>1</v>
      </c>
    </row>
    <row r="74" spans="1:11" x14ac:dyDescent="0.25">
      <c r="A74" s="95">
        <v>55</v>
      </c>
      <c r="B74" s="322"/>
      <c r="C74" s="323"/>
      <c r="D74" s="316"/>
      <c r="E74" s="316"/>
      <c r="F74" s="322"/>
      <c r="G74" s="316"/>
      <c r="H74" s="324"/>
      <c r="I74" s="25" t="b">
        <f t="shared" si="0"/>
        <v>1</v>
      </c>
      <c r="J74" s="25" t="b">
        <f t="shared" si="1"/>
        <v>1</v>
      </c>
      <c r="K74" s="25" t="b">
        <f t="shared" si="2"/>
        <v>1</v>
      </c>
    </row>
    <row r="75" spans="1:11" x14ac:dyDescent="0.25">
      <c r="A75" s="95">
        <v>56</v>
      </c>
      <c r="B75" s="322"/>
      <c r="C75" s="323"/>
      <c r="D75" s="316"/>
      <c r="E75" s="316"/>
      <c r="F75" s="322"/>
      <c r="G75" s="316"/>
      <c r="H75" s="324"/>
      <c r="I75" s="25" t="b">
        <f t="shared" si="0"/>
        <v>1</v>
      </c>
      <c r="J75" s="25" t="b">
        <f t="shared" si="1"/>
        <v>1</v>
      </c>
      <c r="K75" s="25" t="b">
        <f t="shared" si="2"/>
        <v>1</v>
      </c>
    </row>
    <row r="76" spans="1:11" x14ac:dyDescent="0.25">
      <c r="A76" s="95">
        <v>57</v>
      </c>
      <c r="B76" s="322"/>
      <c r="C76" s="323"/>
      <c r="D76" s="316"/>
      <c r="E76" s="316"/>
      <c r="F76" s="322"/>
      <c r="G76" s="316"/>
      <c r="H76" s="324"/>
      <c r="I76" s="25" t="b">
        <f t="shared" si="0"/>
        <v>1</v>
      </c>
      <c r="J76" s="25" t="b">
        <f t="shared" si="1"/>
        <v>1</v>
      </c>
      <c r="K76" s="25" t="b">
        <f t="shared" si="2"/>
        <v>1</v>
      </c>
    </row>
    <row r="77" spans="1:11" x14ac:dyDescent="0.25">
      <c r="A77" s="95">
        <v>58</v>
      </c>
      <c r="B77" s="322"/>
      <c r="C77" s="323"/>
      <c r="D77" s="316"/>
      <c r="E77" s="316"/>
      <c r="F77" s="322"/>
      <c r="G77" s="316"/>
      <c r="H77" s="324"/>
      <c r="I77" s="25" t="b">
        <f t="shared" si="0"/>
        <v>1</v>
      </c>
      <c r="J77" s="25" t="b">
        <f t="shared" si="1"/>
        <v>1</v>
      </c>
      <c r="K77" s="25" t="b">
        <f t="shared" si="2"/>
        <v>1</v>
      </c>
    </row>
    <row r="78" spans="1:11" x14ac:dyDescent="0.25">
      <c r="A78" s="95">
        <v>59</v>
      </c>
      <c r="B78" s="322"/>
      <c r="C78" s="323"/>
      <c r="D78" s="316"/>
      <c r="E78" s="316"/>
      <c r="F78" s="322"/>
      <c r="G78" s="316"/>
      <c r="H78" s="324"/>
      <c r="I78" s="25" t="b">
        <f t="shared" si="0"/>
        <v>1</v>
      </c>
      <c r="J78" s="25" t="b">
        <f t="shared" si="1"/>
        <v>1</v>
      </c>
      <c r="K78" s="25" t="b">
        <f t="shared" si="2"/>
        <v>1</v>
      </c>
    </row>
    <row r="79" spans="1:11" x14ac:dyDescent="0.25">
      <c r="A79" s="95">
        <v>60</v>
      </c>
      <c r="B79" s="322"/>
      <c r="C79" s="323"/>
      <c r="D79" s="316"/>
      <c r="E79" s="316"/>
      <c r="F79" s="322"/>
      <c r="G79" s="316"/>
      <c r="H79" s="324"/>
      <c r="I79" s="25" t="b">
        <f t="shared" si="0"/>
        <v>1</v>
      </c>
      <c r="J79" s="25" t="b">
        <f t="shared" si="1"/>
        <v>1</v>
      </c>
      <c r="K79" s="25" t="b">
        <f t="shared" si="2"/>
        <v>1</v>
      </c>
    </row>
    <row r="80" spans="1:11" x14ac:dyDescent="0.25">
      <c r="A80" s="95">
        <v>61</v>
      </c>
      <c r="B80" s="322"/>
      <c r="C80" s="323"/>
      <c r="D80" s="316"/>
      <c r="E80" s="316"/>
      <c r="F80" s="322"/>
      <c r="G80" s="316"/>
      <c r="H80" s="324"/>
      <c r="I80" s="25" t="b">
        <f t="shared" si="0"/>
        <v>1</v>
      </c>
      <c r="J80" s="25" t="b">
        <f t="shared" si="1"/>
        <v>1</v>
      </c>
      <c r="K80" s="25" t="b">
        <f t="shared" si="2"/>
        <v>1</v>
      </c>
    </row>
    <row r="81" spans="1:11" x14ac:dyDescent="0.25">
      <c r="A81" s="95">
        <v>62</v>
      </c>
      <c r="B81" s="322"/>
      <c r="C81" s="323"/>
      <c r="D81" s="316"/>
      <c r="E81" s="316"/>
      <c r="F81" s="322"/>
      <c r="G81" s="316"/>
      <c r="H81" s="324"/>
      <c r="I81" s="25" t="b">
        <f t="shared" si="0"/>
        <v>1</v>
      </c>
      <c r="J81" s="25" t="b">
        <f t="shared" si="1"/>
        <v>1</v>
      </c>
      <c r="K81" s="25" t="b">
        <f t="shared" si="2"/>
        <v>1</v>
      </c>
    </row>
    <row r="82" spans="1:11" x14ac:dyDescent="0.25">
      <c r="A82" s="95">
        <v>63</v>
      </c>
      <c r="B82" s="322"/>
      <c r="C82" s="323"/>
      <c r="D82" s="316"/>
      <c r="E82" s="316"/>
      <c r="F82" s="322"/>
      <c r="G82" s="316"/>
      <c r="H82" s="324"/>
      <c r="I82" s="25" t="b">
        <f t="shared" si="0"/>
        <v>1</v>
      </c>
      <c r="J82" s="25" t="b">
        <f t="shared" si="1"/>
        <v>1</v>
      </c>
      <c r="K82" s="25" t="b">
        <f t="shared" si="2"/>
        <v>1</v>
      </c>
    </row>
    <row r="83" spans="1:11" x14ac:dyDescent="0.25">
      <c r="A83" s="95">
        <v>64</v>
      </c>
      <c r="B83" s="322"/>
      <c r="C83" s="323"/>
      <c r="D83" s="316"/>
      <c r="E83" s="316"/>
      <c r="F83" s="322"/>
      <c r="G83" s="316"/>
      <c r="H83" s="324"/>
      <c r="I83" s="25" t="b">
        <f t="shared" si="0"/>
        <v>1</v>
      </c>
      <c r="J83" s="25" t="b">
        <f t="shared" si="1"/>
        <v>1</v>
      </c>
      <c r="K83" s="25" t="b">
        <f t="shared" si="2"/>
        <v>1</v>
      </c>
    </row>
    <row r="84" spans="1:11" x14ac:dyDescent="0.25">
      <c r="A84" s="95">
        <v>65</v>
      </c>
      <c r="B84" s="322"/>
      <c r="C84" s="323"/>
      <c r="D84" s="316"/>
      <c r="E84" s="316"/>
      <c r="F84" s="322"/>
      <c r="G84" s="316"/>
      <c r="H84" s="324"/>
      <c r="I84" s="25" t="b">
        <f t="shared" si="0"/>
        <v>1</v>
      </c>
      <c r="J84" s="25" t="b">
        <f t="shared" si="1"/>
        <v>1</v>
      </c>
      <c r="K84" s="25" t="b">
        <f t="shared" si="2"/>
        <v>1</v>
      </c>
    </row>
    <row r="85" spans="1:11" x14ac:dyDescent="0.25">
      <c r="A85" s="95">
        <v>66</v>
      </c>
      <c r="B85" s="322"/>
      <c r="C85" s="323"/>
      <c r="D85" s="316"/>
      <c r="E85" s="316"/>
      <c r="F85" s="322"/>
      <c r="G85" s="316"/>
      <c r="H85" s="324"/>
      <c r="I85" s="25" t="b">
        <f t="shared" si="0"/>
        <v>1</v>
      </c>
      <c r="J85" s="25" t="b">
        <f t="shared" si="1"/>
        <v>1</v>
      </c>
      <c r="K85" s="25" t="b">
        <f t="shared" si="2"/>
        <v>1</v>
      </c>
    </row>
    <row r="86" spans="1:11" x14ac:dyDescent="0.25">
      <c r="A86" s="95">
        <v>67</v>
      </c>
      <c r="B86" s="322"/>
      <c r="C86" s="323"/>
      <c r="D86" s="316"/>
      <c r="E86" s="316"/>
      <c r="F86" s="322"/>
      <c r="G86" s="316"/>
      <c r="H86" s="324"/>
      <c r="I86" s="25" t="b">
        <f t="shared" ref="I86:I149" si="3">IF(ISBLANK(B86),TRUE,IF(OR(ISBLANK(C86),ISBLANK(D86),ISBLANK(E86),ISBLANK(F86),ISBLANK(G86),ISBLANK(H86)),FALSE,TRUE))</f>
        <v>1</v>
      </c>
      <c r="J86" s="25" t="b">
        <f t="shared" ref="J86:J149" si="4">IF(OR(AND(B86="N/A",D86="N/A",E86="N/A",G86="N/A"),AND(ISBLANK(B86),ISBLANK(D86),ISBLANK(E86),ISBLANK(G86)),AND(NOT(ISBLANK(B86)),NOT(ISBLANK(D86)),NOT(ISBLANK(E86)),NOT(ISBLANK(G86)),B86&lt;&gt;"N/A",D86&lt;&gt;"N/A",E86&lt;&gt;"N/A",G86&lt;&gt;"N/A")),TRUE,FALSE)</f>
        <v>1</v>
      </c>
      <c r="K86" s="25" t="b">
        <f t="shared" ref="K86:K149" si="5">IF(OR(AND(ISBLANK(B86),H86=0),AND(B86="N/A",H86=0),AND(NOT(ISBLANK(B86)),B86&lt;&gt;"N/A",H86&lt;&gt;0)),TRUE,FALSE)</f>
        <v>1</v>
      </c>
    </row>
    <row r="87" spans="1:11" x14ac:dyDescent="0.25">
      <c r="A87" s="95">
        <v>68</v>
      </c>
      <c r="B87" s="322"/>
      <c r="C87" s="323"/>
      <c r="D87" s="316"/>
      <c r="E87" s="316"/>
      <c r="F87" s="322"/>
      <c r="G87" s="316"/>
      <c r="H87" s="324"/>
      <c r="I87" s="25" t="b">
        <f t="shared" si="3"/>
        <v>1</v>
      </c>
      <c r="J87" s="25" t="b">
        <f t="shared" si="4"/>
        <v>1</v>
      </c>
      <c r="K87" s="25" t="b">
        <f t="shared" si="5"/>
        <v>1</v>
      </c>
    </row>
    <row r="88" spans="1:11" x14ac:dyDescent="0.25">
      <c r="A88" s="95">
        <v>69</v>
      </c>
      <c r="B88" s="322"/>
      <c r="C88" s="323"/>
      <c r="D88" s="316"/>
      <c r="E88" s="316"/>
      <c r="F88" s="322"/>
      <c r="G88" s="316"/>
      <c r="H88" s="324"/>
      <c r="I88" s="25" t="b">
        <f t="shared" si="3"/>
        <v>1</v>
      </c>
      <c r="J88" s="25" t="b">
        <f t="shared" si="4"/>
        <v>1</v>
      </c>
      <c r="K88" s="25" t="b">
        <f t="shared" si="5"/>
        <v>1</v>
      </c>
    </row>
    <row r="89" spans="1:11" x14ac:dyDescent="0.25">
      <c r="A89" s="95">
        <v>70</v>
      </c>
      <c r="B89" s="322"/>
      <c r="C89" s="323"/>
      <c r="D89" s="316"/>
      <c r="E89" s="316"/>
      <c r="F89" s="322"/>
      <c r="G89" s="316"/>
      <c r="H89" s="324"/>
      <c r="I89" s="25" t="b">
        <f t="shared" si="3"/>
        <v>1</v>
      </c>
      <c r="J89" s="25" t="b">
        <f t="shared" si="4"/>
        <v>1</v>
      </c>
      <c r="K89" s="25" t="b">
        <f t="shared" si="5"/>
        <v>1</v>
      </c>
    </row>
    <row r="90" spans="1:11" x14ac:dyDescent="0.25">
      <c r="A90" s="95">
        <v>71</v>
      </c>
      <c r="B90" s="322"/>
      <c r="C90" s="323"/>
      <c r="D90" s="316"/>
      <c r="E90" s="316"/>
      <c r="F90" s="322"/>
      <c r="G90" s="316"/>
      <c r="H90" s="324"/>
      <c r="I90" s="25" t="b">
        <f t="shared" si="3"/>
        <v>1</v>
      </c>
      <c r="J90" s="25" t="b">
        <f t="shared" si="4"/>
        <v>1</v>
      </c>
      <c r="K90" s="25" t="b">
        <f t="shared" si="5"/>
        <v>1</v>
      </c>
    </row>
    <row r="91" spans="1:11" x14ac:dyDescent="0.25">
      <c r="A91" s="95">
        <v>72</v>
      </c>
      <c r="B91" s="322"/>
      <c r="C91" s="323"/>
      <c r="D91" s="316"/>
      <c r="E91" s="316"/>
      <c r="F91" s="322"/>
      <c r="G91" s="316"/>
      <c r="H91" s="324"/>
      <c r="I91" s="25" t="b">
        <f t="shared" si="3"/>
        <v>1</v>
      </c>
      <c r="J91" s="25" t="b">
        <f t="shared" si="4"/>
        <v>1</v>
      </c>
      <c r="K91" s="25" t="b">
        <f t="shared" si="5"/>
        <v>1</v>
      </c>
    </row>
    <row r="92" spans="1:11" x14ac:dyDescent="0.25">
      <c r="A92" s="95">
        <v>73</v>
      </c>
      <c r="B92" s="322"/>
      <c r="C92" s="323"/>
      <c r="D92" s="316"/>
      <c r="E92" s="316"/>
      <c r="F92" s="322"/>
      <c r="G92" s="316"/>
      <c r="H92" s="324"/>
      <c r="I92" s="25" t="b">
        <f t="shared" si="3"/>
        <v>1</v>
      </c>
      <c r="J92" s="25" t="b">
        <f t="shared" si="4"/>
        <v>1</v>
      </c>
      <c r="K92" s="25" t="b">
        <f t="shared" si="5"/>
        <v>1</v>
      </c>
    </row>
    <row r="93" spans="1:11" x14ac:dyDescent="0.25">
      <c r="A93" s="95">
        <v>74</v>
      </c>
      <c r="B93" s="322"/>
      <c r="C93" s="323"/>
      <c r="D93" s="316"/>
      <c r="E93" s="316"/>
      <c r="F93" s="322"/>
      <c r="G93" s="316"/>
      <c r="H93" s="324"/>
      <c r="I93" s="25" t="b">
        <f t="shared" si="3"/>
        <v>1</v>
      </c>
      <c r="J93" s="25" t="b">
        <f t="shared" si="4"/>
        <v>1</v>
      </c>
      <c r="K93" s="25" t="b">
        <f t="shared" si="5"/>
        <v>1</v>
      </c>
    </row>
    <row r="94" spans="1:11" x14ac:dyDescent="0.25">
      <c r="A94" s="95">
        <v>75</v>
      </c>
      <c r="B94" s="322"/>
      <c r="C94" s="323"/>
      <c r="D94" s="316"/>
      <c r="E94" s="316"/>
      <c r="F94" s="322"/>
      <c r="G94" s="316"/>
      <c r="H94" s="324"/>
      <c r="I94" s="25" t="b">
        <f t="shared" si="3"/>
        <v>1</v>
      </c>
      <c r="J94" s="25" t="b">
        <f t="shared" si="4"/>
        <v>1</v>
      </c>
      <c r="K94" s="25" t="b">
        <f t="shared" si="5"/>
        <v>1</v>
      </c>
    </row>
    <row r="95" spans="1:11" x14ac:dyDescent="0.25">
      <c r="A95" s="95">
        <v>76</v>
      </c>
      <c r="B95" s="322"/>
      <c r="C95" s="323"/>
      <c r="D95" s="316"/>
      <c r="E95" s="316"/>
      <c r="F95" s="322"/>
      <c r="G95" s="316"/>
      <c r="H95" s="324"/>
      <c r="I95" s="25" t="b">
        <f t="shared" si="3"/>
        <v>1</v>
      </c>
      <c r="J95" s="25" t="b">
        <f t="shared" si="4"/>
        <v>1</v>
      </c>
      <c r="K95" s="25" t="b">
        <f t="shared" si="5"/>
        <v>1</v>
      </c>
    </row>
    <row r="96" spans="1:11" x14ac:dyDescent="0.25">
      <c r="A96" s="95">
        <v>77</v>
      </c>
      <c r="B96" s="322"/>
      <c r="C96" s="323"/>
      <c r="D96" s="316"/>
      <c r="E96" s="316"/>
      <c r="F96" s="322"/>
      <c r="G96" s="316"/>
      <c r="H96" s="324"/>
      <c r="I96" s="25" t="b">
        <f t="shared" si="3"/>
        <v>1</v>
      </c>
      <c r="J96" s="25" t="b">
        <f t="shared" si="4"/>
        <v>1</v>
      </c>
      <c r="K96" s="25" t="b">
        <f t="shared" si="5"/>
        <v>1</v>
      </c>
    </row>
    <row r="97" spans="1:11" x14ac:dyDescent="0.25">
      <c r="A97" s="95">
        <v>78</v>
      </c>
      <c r="B97" s="322"/>
      <c r="C97" s="323"/>
      <c r="D97" s="316"/>
      <c r="E97" s="316"/>
      <c r="F97" s="322"/>
      <c r="G97" s="316"/>
      <c r="H97" s="324"/>
      <c r="I97" s="25" t="b">
        <f t="shared" si="3"/>
        <v>1</v>
      </c>
      <c r="J97" s="25" t="b">
        <f t="shared" si="4"/>
        <v>1</v>
      </c>
      <c r="K97" s="25" t="b">
        <f t="shared" si="5"/>
        <v>1</v>
      </c>
    </row>
    <row r="98" spans="1:11" x14ac:dyDescent="0.25">
      <c r="A98" s="95">
        <v>79</v>
      </c>
      <c r="B98" s="322"/>
      <c r="C98" s="323"/>
      <c r="D98" s="316"/>
      <c r="E98" s="316"/>
      <c r="F98" s="322"/>
      <c r="G98" s="316"/>
      <c r="H98" s="324"/>
      <c r="I98" s="25" t="b">
        <f t="shared" si="3"/>
        <v>1</v>
      </c>
      <c r="J98" s="25" t="b">
        <f t="shared" si="4"/>
        <v>1</v>
      </c>
      <c r="K98" s="25" t="b">
        <f t="shared" si="5"/>
        <v>1</v>
      </c>
    </row>
    <row r="99" spans="1:11" x14ac:dyDescent="0.25">
      <c r="A99" s="95">
        <v>80</v>
      </c>
      <c r="B99" s="322"/>
      <c r="C99" s="323"/>
      <c r="D99" s="316"/>
      <c r="E99" s="316"/>
      <c r="F99" s="322"/>
      <c r="G99" s="316"/>
      <c r="H99" s="324"/>
      <c r="I99" s="25" t="b">
        <f t="shared" si="3"/>
        <v>1</v>
      </c>
      <c r="J99" s="25" t="b">
        <f t="shared" si="4"/>
        <v>1</v>
      </c>
      <c r="K99" s="25" t="b">
        <f t="shared" si="5"/>
        <v>1</v>
      </c>
    </row>
    <row r="100" spans="1:11" x14ac:dyDescent="0.25">
      <c r="A100" s="95">
        <v>81</v>
      </c>
      <c r="B100" s="322"/>
      <c r="C100" s="323"/>
      <c r="D100" s="316"/>
      <c r="E100" s="316"/>
      <c r="F100" s="322"/>
      <c r="G100" s="316"/>
      <c r="H100" s="324"/>
      <c r="I100" s="25" t="b">
        <f t="shared" si="3"/>
        <v>1</v>
      </c>
      <c r="J100" s="25" t="b">
        <f t="shared" si="4"/>
        <v>1</v>
      </c>
      <c r="K100" s="25" t="b">
        <f t="shared" si="5"/>
        <v>1</v>
      </c>
    </row>
    <row r="101" spans="1:11" x14ac:dyDescent="0.25">
      <c r="A101" s="95">
        <v>82</v>
      </c>
      <c r="B101" s="322"/>
      <c r="C101" s="323"/>
      <c r="D101" s="316"/>
      <c r="E101" s="316"/>
      <c r="F101" s="322"/>
      <c r="G101" s="316"/>
      <c r="H101" s="324"/>
      <c r="I101" s="25" t="b">
        <f t="shared" si="3"/>
        <v>1</v>
      </c>
      <c r="J101" s="25" t="b">
        <f t="shared" si="4"/>
        <v>1</v>
      </c>
      <c r="K101" s="25" t="b">
        <f t="shared" si="5"/>
        <v>1</v>
      </c>
    </row>
    <row r="102" spans="1:11" x14ac:dyDescent="0.25">
      <c r="A102" s="95">
        <v>83</v>
      </c>
      <c r="B102" s="322"/>
      <c r="C102" s="323"/>
      <c r="D102" s="316"/>
      <c r="E102" s="316"/>
      <c r="F102" s="322"/>
      <c r="G102" s="316"/>
      <c r="H102" s="324"/>
      <c r="I102" s="25" t="b">
        <f t="shared" si="3"/>
        <v>1</v>
      </c>
      <c r="J102" s="25" t="b">
        <f t="shared" si="4"/>
        <v>1</v>
      </c>
      <c r="K102" s="25" t="b">
        <f t="shared" si="5"/>
        <v>1</v>
      </c>
    </row>
    <row r="103" spans="1:11" x14ac:dyDescent="0.25">
      <c r="A103" s="95">
        <v>84</v>
      </c>
      <c r="B103" s="322"/>
      <c r="C103" s="323"/>
      <c r="D103" s="316"/>
      <c r="E103" s="316"/>
      <c r="F103" s="322"/>
      <c r="G103" s="316"/>
      <c r="H103" s="324"/>
      <c r="I103" s="25" t="b">
        <f t="shared" si="3"/>
        <v>1</v>
      </c>
      <c r="J103" s="25" t="b">
        <f t="shared" si="4"/>
        <v>1</v>
      </c>
      <c r="K103" s="25" t="b">
        <f t="shared" si="5"/>
        <v>1</v>
      </c>
    </row>
    <row r="104" spans="1:11" x14ac:dyDescent="0.25">
      <c r="A104" s="95">
        <v>85</v>
      </c>
      <c r="B104" s="322"/>
      <c r="C104" s="323"/>
      <c r="D104" s="316"/>
      <c r="E104" s="316"/>
      <c r="F104" s="322"/>
      <c r="G104" s="316"/>
      <c r="H104" s="324"/>
      <c r="I104" s="25" t="b">
        <f t="shared" si="3"/>
        <v>1</v>
      </c>
      <c r="J104" s="25" t="b">
        <f t="shared" si="4"/>
        <v>1</v>
      </c>
      <c r="K104" s="25" t="b">
        <f t="shared" si="5"/>
        <v>1</v>
      </c>
    </row>
    <row r="105" spans="1:11" x14ac:dyDescent="0.25">
      <c r="A105" s="95">
        <v>86</v>
      </c>
      <c r="B105" s="322"/>
      <c r="C105" s="323"/>
      <c r="D105" s="316"/>
      <c r="E105" s="316"/>
      <c r="F105" s="322"/>
      <c r="G105" s="316"/>
      <c r="H105" s="324"/>
      <c r="I105" s="25" t="b">
        <f t="shared" si="3"/>
        <v>1</v>
      </c>
      <c r="J105" s="25" t="b">
        <f t="shared" si="4"/>
        <v>1</v>
      </c>
      <c r="K105" s="25" t="b">
        <f t="shared" si="5"/>
        <v>1</v>
      </c>
    </row>
    <row r="106" spans="1:11" x14ac:dyDescent="0.25">
      <c r="A106" s="95">
        <v>87</v>
      </c>
      <c r="B106" s="322"/>
      <c r="C106" s="323"/>
      <c r="D106" s="316"/>
      <c r="E106" s="316"/>
      <c r="F106" s="322"/>
      <c r="G106" s="316"/>
      <c r="H106" s="324"/>
      <c r="I106" s="25" t="b">
        <f t="shared" si="3"/>
        <v>1</v>
      </c>
      <c r="J106" s="25" t="b">
        <f t="shared" si="4"/>
        <v>1</v>
      </c>
      <c r="K106" s="25" t="b">
        <f t="shared" si="5"/>
        <v>1</v>
      </c>
    </row>
    <row r="107" spans="1:11" x14ac:dyDescent="0.25">
      <c r="A107" s="95">
        <v>88</v>
      </c>
      <c r="B107" s="322"/>
      <c r="C107" s="323"/>
      <c r="D107" s="316"/>
      <c r="E107" s="316"/>
      <c r="F107" s="322"/>
      <c r="G107" s="316"/>
      <c r="H107" s="324"/>
      <c r="I107" s="25" t="b">
        <f t="shared" si="3"/>
        <v>1</v>
      </c>
      <c r="J107" s="25" t="b">
        <f t="shared" si="4"/>
        <v>1</v>
      </c>
      <c r="K107" s="25" t="b">
        <f t="shared" si="5"/>
        <v>1</v>
      </c>
    </row>
    <row r="108" spans="1:11" x14ac:dyDescent="0.25">
      <c r="A108" s="95">
        <v>89</v>
      </c>
      <c r="B108" s="322"/>
      <c r="C108" s="323"/>
      <c r="D108" s="316"/>
      <c r="E108" s="316"/>
      <c r="F108" s="322"/>
      <c r="G108" s="316"/>
      <c r="H108" s="324"/>
      <c r="I108" s="25" t="b">
        <f t="shared" si="3"/>
        <v>1</v>
      </c>
      <c r="J108" s="25" t="b">
        <f t="shared" si="4"/>
        <v>1</v>
      </c>
      <c r="K108" s="25" t="b">
        <f t="shared" si="5"/>
        <v>1</v>
      </c>
    </row>
    <row r="109" spans="1:11" x14ac:dyDescent="0.25">
      <c r="A109" s="95">
        <v>90</v>
      </c>
      <c r="B109" s="322"/>
      <c r="C109" s="323"/>
      <c r="D109" s="316"/>
      <c r="E109" s="316"/>
      <c r="F109" s="322"/>
      <c r="G109" s="316"/>
      <c r="H109" s="324"/>
      <c r="I109" s="25" t="b">
        <f t="shared" si="3"/>
        <v>1</v>
      </c>
      <c r="J109" s="25" t="b">
        <f t="shared" si="4"/>
        <v>1</v>
      </c>
      <c r="K109" s="25" t="b">
        <f t="shared" si="5"/>
        <v>1</v>
      </c>
    </row>
    <row r="110" spans="1:11" x14ac:dyDescent="0.25">
      <c r="A110" s="95">
        <v>91</v>
      </c>
      <c r="B110" s="322"/>
      <c r="C110" s="323"/>
      <c r="D110" s="316"/>
      <c r="E110" s="316"/>
      <c r="F110" s="322"/>
      <c r="G110" s="316"/>
      <c r="H110" s="324"/>
      <c r="I110" s="25" t="b">
        <f t="shared" si="3"/>
        <v>1</v>
      </c>
      <c r="J110" s="25" t="b">
        <f t="shared" si="4"/>
        <v>1</v>
      </c>
      <c r="K110" s="25" t="b">
        <f t="shared" si="5"/>
        <v>1</v>
      </c>
    </row>
    <row r="111" spans="1:11" x14ac:dyDescent="0.25">
      <c r="A111" s="95">
        <v>92</v>
      </c>
      <c r="B111" s="322"/>
      <c r="C111" s="323"/>
      <c r="D111" s="316"/>
      <c r="E111" s="316"/>
      <c r="F111" s="322"/>
      <c r="G111" s="316"/>
      <c r="H111" s="324"/>
      <c r="I111" s="25" t="b">
        <f t="shared" si="3"/>
        <v>1</v>
      </c>
      <c r="J111" s="25" t="b">
        <f t="shared" si="4"/>
        <v>1</v>
      </c>
      <c r="K111" s="25" t="b">
        <f t="shared" si="5"/>
        <v>1</v>
      </c>
    </row>
    <row r="112" spans="1:11" x14ac:dyDescent="0.25">
      <c r="A112" s="95">
        <v>93</v>
      </c>
      <c r="B112" s="322"/>
      <c r="C112" s="323"/>
      <c r="D112" s="316"/>
      <c r="E112" s="316"/>
      <c r="F112" s="322"/>
      <c r="G112" s="316"/>
      <c r="H112" s="324"/>
      <c r="I112" s="25" t="b">
        <f t="shared" si="3"/>
        <v>1</v>
      </c>
      <c r="J112" s="25" t="b">
        <f t="shared" si="4"/>
        <v>1</v>
      </c>
      <c r="K112" s="25" t="b">
        <f t="shared" si="5"/>
        <v>1</v>
      </c>
    </row>
    <row r="113" spans="1:11" x14ac:dyDescent="0.25">
      <c r="A113" s="95">
        <v>94</v>
      </c>
      <c r="B113" s="322"/>
      <c r="C113" s="323"/>
      <c r="D113" s="316"/>
      <c r="E113" s="316"/>
      <c r="F113" s="322"/>
      <c r="G113" s="316"/>
      <c r="H113" s="324"/>
      <c r="I113" s="25" t="b">
        <f t="shared" si="3"/>
        <v>1</v>
      </c>
      <c r="J113" s="25" t="b">
        <f t="shared" si="4"/>
        <v>1</v>
      </c>
      <c r="K113" s="25" t="b">
        <f t="shared" si="5"/>
        <v>1</v>
      </c>
    </row>
    <row r="114" spans="1:11" x14ac:dyDescent="0.25">
      <c r="A114" s="95">
        <v>95</v>
      </c>
      <c r="B114" s="322"/>
      <c r="C114" s="323"/>
      <c r="D114" s="316"/>
      <c r="E114" s="316"/>
      <c r="F114" s="322"/>
      <c r="G114" s="316"/>
      <c r="H114" s="324"/>
      <c r="I114" s="25" t="b">
        <f t="shared" si="3"/>
        <v>1</v>
      </c>
      <c r="J114" s="25" t="b">
        <f t="shared" si="4"/>
        <v>1</v>
      </c>
      <c r="K114" s="25" t="b">
        <f t="shared" si="5"/>
        <v>1</v>
      </c>
    </row>
    <row r="115" spans="1:11" x14ac:dyDescent="0.25">
      <c r="A115" s="95">
        <v>96</v>
      </c>
      <c r="B115" s="322"/>
      <c r="C115" s="323"/>
      <c r="D115" s="316"/>
      <c r="E115" s="316"/>
      <c r="F115" s="322"/>
      <c r="G115" s="316"/>
      <c r="H115" s="324"/>
      <c r="I115" s="25" t="b">
        <f t="shared" si="3"/>
        <v>1</v>
      </c>
      <c r="J115" s="25" t="b">
        <f t="shared" si="4"/>
        <v>1</v>
      </c>
      <c r="K115" s="25" t="b">
        <f t="shared" si="5"/>
        <v>1</v>
      </c>
    </row>
    <row r="116" spans="1:11" x14ac:dyDescent="0.25">
      <c r="A116" s="95">
        <v>97</v>
      </c>
      <c r="B116" s="322"/>
      <c r="C116" s="323"/>
      <c r="D116" s="316"/>
      <c r="E116" s="316"/>
      <c r="F116" s="322"/>
      <c r="G116" s="316"/>
      <c r="H116" s="324"/>
      <c r="I116" s="25" t="b">
        <f t="shared" si="3"/>
        <v>1</v>
      </c>
      <c r="J116" s="25" t="b">
        <f t="shared" si="4"/>
        <v>1</v>
      </c>
      <c r="K116" s="25" t="b">
        <f t="shared" si="5"/>
        <v>1</v>
      </c>
    </row>
    <row r="117" spans="1:11" x14ac:dyDescent="0.25">
      <c r="A117" s="95">
        <v>98</v>
      </c>
      <c r="B117" s="322"/>
      <c r="C117" s="323"/>
      <c r="D117" s="316"/>
      <c r="E117" s="316"/>
      <c r="F117" s="322"/>
      <c r="G117" s="316"/>
      <c r="H117" s="324"/>
      <c r="I117" s="25" t="b">
        <f t="shared" si="3"/>
        <v>1</v>
      </c>
      <c r="J117" s="25" t="b">
        <f t="shared" si="4"/>
        <v>1</v>
      </c>
      <c r="K117" s="25" t="b">
        <f t="shared" si="5"/>
        <v>1</v>
      </c>
    </row>
    <row r="118" spans="1:11" x14ac:dyDescent="0.25">
      <c r="A118" s="95">
        <v>99</v>
      </c>
      <c r="B118" s="322"/>
      <c r="C118" s="323"/>
      <c r="D118" s="316"/>
      <c r="E118" s="316"/>
      <c r="F118" s="322"/>
      <c r="G118" s="316"/>
      <c r="H118" s="324"/>
      <c r="I118" s="25" t="b">
        <f t="shared" si="3"/>
        <v>1</v>
      </c>
      <c r="J118" s="25" t="b">
        <f t="shared" si="4"/>
        <v>1</v>
      </c>
      <c r="K118" s="25" t="b">
        <f t="shared" si="5"/>
        <v>1</v>
      </c>
    </row>
    <row r="119" spans="1:11" x14ac:dyDescent="0.25">
      <c r="A119" s="95">
        <v>100</v>
      </c>
      <c r="B119" s="322"/>
      <c r="C119" s="323"/>
      <c r="D119" s="316"/>
      <c r="E119" s="316"/>
      <c r="F119" s="322"/>
      <c r="G119" s="316"/>
      <c r="H119" s="324"/>
      <c r="I119" s="25" t="b">
        <f t="shared" si="3"/>
        <v>1</v>
      </c>
      <c r="J119" s="25" t="b">
        <f t="shared" si="4"/>
        <v>1</v>
      </c>
      <c r="K119" s="25" t="b">
        <f t="shared" si="5"/>
        <v>1</v>
      </c>
    </row>
    <row r="120" spans="1:11" x14ac:dyDescent="0.25">
      <c r="A120" s="95">
        <v>101</v>
      </c>
      <c r="B120" s="322"/>
      <c r="C120" s="323"/>
      <c r="D120" s="316"/>
      <c r="E120" s="316"/>
      <c r="F120" s="322"/>
      <c r="G120" s="316"/>
      <c r="H120" s="324"/>
      <c r="I120" s="25" t="b">
        <f t="shared" si="3"/>
        <v>1</v>
      </c>
      <c r="J120" s="25" t="b">
        <f t="shared" si="4"/>
        <v>1</v>
      </c>
      <c r="K120" s="25" t="b">
        <f t="shared" si="5"/>
        <v>1</v>
      </c>
    </row>
    <row r="121" spans="1:11" x14ac:dyDescent="0.25">
      <c r="A121" s="95">
        <v>102</v>
      </c>
      <c r="B121" s="322"/>
      <c r="C121" s="323"/>
      <c r="D121" s="316"/>
      <c r="E121" s="316"/>
      <c r="F121" s="322"/>
      <c r="G121" s="316"/>
      <c r="H121" s="324"/>
      <c r="I121" s="25" t="b">
        <f t="shared" si="3"/>
        <v>1</v>
      </c>
      <c r="J121" s="25" t="b">
        <f t="shared" si="4"/>
        <v>1</v>
      </c>
      <c r="K121" s="25" t="b">
        <f t="shared" si="5"/>
        <v>1</v>
      </c>
    </row>
    <row r="122" spans="1:11" x14ac:dyDescent="0.25">
      <c r="A122" s="95">
        <v>103</v>
      </c>
      <c r="B122" s="322"/>
      <c r="C122" s="323"/>
      <c r="D122" s="316"/>
      <c r="E122" s="316"/>
      <c r="F122" s="322"/>
      <c r="G122" s="316"/>
      <c r="H122" s="324"/>
      <c r="I122" s="25" t="b">
        <f t="shared" si="3"/>
        <v>1</v>
      </c>
      <c r="J122" s="25" t="b">
        <f t="shared" si="4"/>
        <v>1</v>
      </c>
      <c r="K122" s="25" t="b">
        <f t="shared" si="5"/>
        <v>1</v>
      </c>
    </row>
    <row r="123" spans="1:11" x14ac:dyDescent="0.25">
      <c r="A123" s="95">
        <v>104</v>
      </c>
      <c r="B123" s="322"/>
      <c r="C123" s="323"/>
      <c r="D123" s="316"/>
      <c r="E123" s="316"/>
      <c r="F123" s="322"/>
      <c r="G123" s="316"/>
      <c r="H123" s="324"/>
      <c r="I123" s="25" t="b">
        <f t="shared" si="3"/>
        <v>1</v>
      </c>
      <c r="J123" s="25" t="b">
        <f t="shared" si="4"/>
        <v>1</v>
      </c>
      <c r="K123" s="25" t="b">
        <f t="shared" si="5"/>
        <v>1</v>
      </c>
    </row>
    <row r="124" spans="1:11" x14ac:dyDescent="0.25">
      <c r="A124" s="95">
        <v>105</v>
      </c>
      <c r="B124" s="322"/>
      <c r="C124" s="323"/>
      <c r="D124" s="316"/>
      <c r="E124" s="316"/>
      <c r="F124" s="322"/>
      <c r="G124" s="316"/>
      <c r="H124" s="324"/>
      <c r="I124" s="25" t="b">
        <f t="shared" si="3"/>
        <v>1</v>
      </c>
      <c r="J124" s="25" t="b">
        <f t="shared" si="4"/>
        <v>1</v>
      </c>
      <c r="K124" s="25" t="b">
        <f t="shared" si="5"/>
        <v>1</v>
      </c>
    </row>
    <row r="125" spans="1:11" x14ac:dyDescent="0.25">
      <c r="A125" s="95">
        <v>106</v>
      </c>
      <c r="B125" s="322"/>
      <c r="C125" s="323"/>
      <c r="D125" s="316"/>
      <c r="E125" s="316"/>
      <c r="F125" s="322"/>
      <c r="G125" s="316"/>
      <c r="H125" s="324"/>
      <c r="I125" s="25" t="b">
        <f t="shared" si="3"/>
        <v>1</v>
      </c>
      <c r="J125" s="25" t="b">
        <f t="shared" si="4"/>
        <v>1</v>
      </c>
      <c r="K125" s="25" t="b">
        <f t="shared" si="5"/>
        <v>1</v>
      </c>
    </row>
    <row r="126" spans="1:11" x14ac:dyDescent="0.25">
      <c r="A126" s="95">
        <v>107</v>
      </c>
      <c r="B126" s="322"/>
      <c r="C126" s="323"/>
      <c r="D126" s="316"/>
      <c r="E126" s="316"/>
      <c r="F126" s="322"/>
      <c r="G126" s="316"/>
      <c r="H126" s="324"/>
      <c r="I126" s="25" t="b">
        <f t="shared" si="3"/>
        <v>1</v>
      </c>
      <c r="J126" s="25" t="b">
        <f t="shared" si="4"/>
        <v>1</v>
      </c>
      <c r="K126" s="25" t="b">
        <f t="shared" si="5"/>
        <v>1</v>
      </c>
    </row>
    <row r="127" spans="1:11" x14ac:dyDescent="0.25">
      <c r="A127" s="95">
        <v>108</v>
      </c>
      <c r="B127" s="322"/>
      <c r="C127" s="323"/>
      <c r="D127" s="316"/>
      <c r="E127" s="316"/>
      <c r="F127" s="322"/>
      <c r="G127" s="316"/>
      <c r="H127" s="324"/>
      <c r="I127" s="25" t="b">
        <f t="shared" si="3"/>
        <v>1</v>
      </c>
      <c r="J127" s="25" t="b">
        <f t="shared" si="4"/>
        <v>1</v>
      </c>
      <c r="K127" s="25" t="b">
        <f t="shared" si="5"/>
        <v>1</v>
      </c>
    </row>
    <row r="128" spans="1:11" x14ac:dyDescent="0.25">
      <c r="A128" s="95">
        <v>109</v>
      </c>
      <c r="B128" s="322"/>
      <c r="C128" s="323"/>
      <c r="D128" s="316"/>
      <c r="E128" s="316"/>
      <c r="F128" s="322"/>
      <c r="G128" s="316"/>
      <c r="H128" s="324"/>
      <c r="I128" s="25" t="b">
        <f t="shared" si="3"/>
        <v>1</v>
      </c>
      <c r="J128" s="25" t="b">
        <f t="shared" si="4"/>
        <v>1</v>
      </c>
      <c r="K128" s="25" t="b">
        <f t="shared" si="5"/>
        <v>1</v>
      </c>
    </row>
    <row r="129" spans="1:11" x14ac:dyDescent="0.25">
      <c r="A129" s="95">
        <v>110</v>
      </c>
      <c r="B129" s="322"/>
      <c r="C129" s="323"/>
      <c r="D129" s="316"/>
      <c r="E129" s="316"/>
      <c r="F129" s="322"/>
      <c r="G129" s="316"/>
      <c r="H129" s="324"/>
      <c r="I129" s="25" t="b">
        <f t="shared" si="3"/>
        <v>1</v>
      </c>
      <c r="J129" s="25" t="b">
        <f t="shared" si="4"/>
        <v>1</v>
      </c>
      <c r="K129" s="25" t="b">
        <f t="shared" si="5"/>
        <v>1</v>
      </c>
    </row>
    <row r="130" spans="1:11" x14ac:dyDescent="0.25">
      <c r="A130" s="95">
        <v>111</v>
      </c>
      <c r="B130" s="322"/>
      <c r="C130" s="323"/>
      <c r="D130" s="316"/>
      <c r="E130" s="316"/>
      <c r="F130" s="322"/>
      <c r="G130" s="316"/>
      <c r="H130" s="324"/>
      <c r="I130" s="25" t="b">
        <f t="shared" si="3"/>
        <v>1</v>
      </c>
      <c r="J130" s="25" t="b">
        <f t="shared" si="4"/>
        <v>1</v>
      </c>
      <c r="K130" s="25" t="b">
        <f t="shared" si="5"/>
        <v>1</v>
      </c>
    </row>
    <row r="131" spans="1:11" x14ac:dyDescent="0.25">
      <c r="A131" s="95">
        <v>112</v>
      </c>
      <c r="B131" s="322"/>
      <c r="C131" s="323"/>
      <c r="D131" s="316"/>
      <c r="E131" s="316"/>
      <c r="F131" s="322"/>
      <c r="G131" s="316"/>
      <c r="H131" s="324"/>
      <c r="I131" s="25" t="b">
        <f t="shared" si="3"/>
        <v>1</v>
      </c>
      <c r="J131" s="25" t="b">
        <f t="shared" si="4"/>
        <v>1</v>
      </c>
      <c r="K131" s="25" t="b">
        <f t="shared" si="5"/>
        <v>1</v>
      </c>
    </row>
    <row r="132" spans="1:11" x14ac:dyDescent="0.25">
      <c r="A132" s="95">
        <v>113</v>
      </c>
      <c r="B132" s="322"/>
      <c r="C132" s="323"/>
      <c r="D132" s="316"/>
      <c r="E132" s="316"/>
      <c r="F132" s="322"/>
      <c r="G132" s="316"/>
      <c r="H132" s="324"/>
      <c r="I132" s="25" t="b">
        <f t="shared" si="3"/>
        <v>1</v>
      </c>
      <c r="J132" s="25" t="b">
        <f t="shared" si="4"/>
        <v>1</v>
      </c>
      <c r="K132" s="25" t="b">
        <f t="shared" si="5"/>
        <v>1</v>
      </c>
    </row>
    <row r="133" spans="1:11" x14ac:dyDescent="0.25">
      <c r="A133" s="95">
        <v>114</v>
      </c>
      <c r="B133" s="322"/>
      <c r="C133" s="323"/>
      <c r="D133" s="316"/>
      <c r="E133" s="316"/>
      <c r="F133" s="322"/>
      <c r="G133" s="316"/>
      <c r="H133" s="324"/>
      <c r="I133" s="25" t="b">
        <f t="shared" si="3"/>
        <v>1</v>
      </c>
      <c r="J133" s="25" t="b">
        <f t="shared" si="4"/>
        <v>1</v>
      </c>
      <c r="K133" s="25" t="b">
        <f t="shared" si="5"/>
        <v>1</v>
      </c>
    </row>
    <row r="134" spans="1:11" x14ac:dyDescent="0.25">
      <c r="A134" s="95">
        <v>115</v>
      </c>
      <c r="B134" s="322"/>
      <c r="C134" s="323"/>
      <c r="D134" s="316"/>
      <c r="E134" s="316"/>
      <c r="F134" s="322"/>
      <c r="G134" s="316"/>
      <c r="H134" s="324"/>
      <c r="I134" s="25" t="b">
        <f t="shared" si="3"/>
        <v>1</v>
      </c>
      <c r="J134" s="25" t="b">
        <f t="shared" si="4"/>
        <v>1</v>
      </c>
      <c r="K134" s="25" t="b">
        <f t="shared" si="5"/>
        <v>1</v>
      </c>
    </row>
    <row r="135" spans="1:11" x14ac:dyDescent="0.25">
      <c r="A135" s="95">
        <v>116</v>
      </c>
      <c r="B135" s="322"/>
      <c r="C135" s="323"/>
      <c r="D135" s="316"/>
      <c r="E135" s="316"/>
      <c r="F135" s="322"/>
      <c r="G135" s="316"/>
      <c r="H135" s="324"/>
      <c r="I135" s="25" t="b">
        <f t="shared" si="3"/>
        <v>1</v>
      </c>
      <c r="J135" s="25" t="b">
        <f t="shared" si="4"/>
        <v>1</v>
      </c>
      <c r="K135" s="25" t="b">
        <f t="shared" si="5"/>
        <v>1</v>
      </c>
    </row>
    <row r="136" spans="1:11" x14ac:dyDescent="0.25">
      <c r="A136" s="95">
        <v>117</v>
      </c>
      <c r="B136" s="322"/>
      <c r="C136" s="323"/>
      <c r="D136" s="316"/>
      <c r="E136" s="316"/>
      <c r="F136" s="322"/>
      <c r="G136" s="316"/>
      <c r="H136" s="324"/>
      <c r="I136" s="25" t="b">
        <f t="shared" si="3"/>
        <v>1</v>
      </c>
      <c r="J136" s="25" t="b">
        <f t="shared" si="4"/>
        <v>1</v>
      </c>
      <c r="K136" s="25" t="b">
        <f t="shared" si="5"/>
        <v>1</v>
      </c>
    </row>
    <row r="137" spans="1:11" x14ac:dyDescent="0.25">
      <c r="A137" s="95">
        <v>118</v>
      </c>
      <c r="B137" s="322"/>
      <c r="C137" s="323"/>
      <c r="D137" s="316"/>
      <c r="E137" s="316"/>
      <c r="F137" s="322"/>
      <c r="G137" s="316"/>
      <c r="H137" s="324"/>
      <c r="I137" s="25" t="b">
        <f t="shared" si="3"/>
        <v>1</v>
      </c>
      <c r="J137" s="25" t="b">
        <f t="shared" si="4"/>
        <v>1</v>
      </c>
      <c r="K137" s="25" t="b">
        <f t="shared" si="5"/>
        <v>1</v>
      </c>
    </row>
    <row r="138" spans="1:11" x14ac:dyDescent="0.25">
      <c r="A138" s="95">
        <v>119</v>
      </c>
      <c r="B138" s="322"/>
      <c r="C138" s="323"/>
      <c r="D138" s="316"/>
      <c r="E138" s="316"/>
      <c r="F138" s="322"/>
      <c r="G138" s="316"/>
      <c r="H138" s="324"/>
      <c r="I138" s="25" t="b">
        <f t="shared" si="3"/>
        <v>1</v>
      </c>
      <c r="J138" s="25" t="b">
        <f t="shared" si="4"/>
        <v>1</v>
      </c>
      <c r="K138" s="25" t="b">
        <f t="shared" si="5"/>
        <v>1</v>
      </c>
    </row>
    <row r="139" spans="1:11" x14ac:dyDescent="0.25">
      <c r="A139" s="95">
        <v>120</v>
      </c>
      <c r="B139" s="322"/>
      <c r="C139" s="323"/>
      <c r="D139" s="316"/>
      <c r="E139" s="316"/>
      <c r="F139" s="322"/>
      <c r="G139" s="316"/>
      <c r="H139" s="324"/>
      <c r="I139" s="25" t="b">
        <f t="shared" si="3"/>
        <v>1</v>
      </c>
      <c r="J139" s="25" t="b">
        <f t="shared" si="4"/>
        <v>1</v>
      </c>
      <c r="K139" s="25" t="b">
        <f t="shared" si="5"/>
        <v>1</v>
      </c>
    </row>
    <row r="140" spans="1:11" x14ac:dyDescent="0.25">
      <c r="A140" s="95">
        <v>121</v>
      </c>
      <c r="B140" s="322"/>
      <c r="C140" s="323"/>
      <c r="D140" s="316"/>
      <c r="E140" s="316"/>
      <c r="F140" s="322"/>
      <c r="G140" s="316"/>
      <c r="H140" s="324"/>
      <c r="I140" s="25" t="b">
        <f t="shared" si="3"/>
        <v>1</v>
      </c>
      <c r="J140" s="25" t="b">
        <f t="shared" si="4"/>
        <v>1</v>
      </c>
      <c r="K140" s="25" t="b">
        <f t="shared" si="5"/>
        <v>1</v>
      </c>
    </row>
    <row r="141" spans="1:11" x14ac:dyDescent="0.25">
      <c r="A141" s="95">
        <v>122</v>
      </c>
      <c r="B141" s="322"/>
      <c r="C141" s="323"/>
      <c r="D141" s="316"/>
      <c r="E141" s="316"/>
      <c r="F141" s="322"/>
      <c r="G141" s="316"/>
      <c r="H141" s="324"/>
      <c r="I141" s="25" t="b">
        <f t="shared" si="3"/>
        <v>1</v>
      </c>
      <c r="J141" s="25" t="b">
        <f t="shared" si="4"/>
        <v>1</v>
      </c>
      <c r="K141" s="25" t="b">
        <f t="shared" si="5"/>
        <v>1</v>
      </c>
    </row>
    <row r="142" spans="1:11" x14ac:dyDescent="0.25">
      <c r="A142" s="95">
        <v>123</v>
      </c>
      <c r="B142" s="322"/>
      <c r="C142" s="323"/>
      <c r="D142" s="316"/>
      <c r="E142" s="316"/>
      <c r="F142" s="322"/>
      <c r="G142" s="316"/>
      <c r="H142" s="324"/>
      <c r="I142" s="25" t="b">
        <f t="shared" si="3"/>
        <v>1</v>
      </c>
      <c r="J142" s="25" t="b">
        <f t="shared" si="4"/>
        <v>1</v>
      </c>
      <c r="K142" s="25" t="b">
        <f t="shared" si="5"/>
        <v>1</v>
      </c>
    </row>
    <row r="143" spans="1:11" x14ac:dyDescent="0.25">
      <c r="A143" s="95">
        <v>124</v>
      </c>
      <c r="B143" s="322"/>
      <c r="C143" s="323"/>
      <c r="D143" s="316"/>
      <c r="E143" s="316"/>
      <c r="F143" s="322"/>
      <c r="G143" s="316"/>
      <c r="H143" s="324"/>
      <c r="I143" s="25" t="b">
        <f t="shared" si="3"/>
        <v>1</v>
      </c>
      <c r="J143" s="25" t="b">
        <f t="shared" si="4"/>
        <v>1</v>
      </c>
      <c r="K143" s="25" t="b">
        <f t="shared" si="5"/>
        <v>1</v>
      </c>
    </row>
    <row r="144" spans="1:11" x14ac:dyDescent="0.25">
      <c r="A144" s="95">
        <v>125</v>
      </c>
      <c r="B144" s="322"/>
      <c r="C144" s="323"/>
      <c r="D144" s="316"/>
      <c r="E144" s="316"/>
      <c r="F144" s="322"/>
      <c r="G144" s="316"/>
      <c r="H144" s="324"/>
      <c r="I144" s="25" t="b">
        <f t="shared" si="3"/>
        <v>1</v>
      </c>
      <c r="J144" s="25" t="b">
        <f t="shared" si="4"/>
        <v>1</v>
      </c>
      <c r="K144" s="25" t="b">
        <f t="shared" si="5"/>
        <v>1</v>
      </c>
    </row>
    <row r="145" spans="1:11" x14ac:dyDescent="0.25">
      <c r="A145" s="95">
        <v>126</v>
      </c>
      <c r="B145" s="322"/>
      <c r="C145" s="323"/>
      <c r="D145" s="316"/>
      <c r="E145" s="316"/>
      <c r="F145" s="322"/>
      <c r="G145" s="316"/>
      <c r="H145" s="324"/>
      <c r="I145" s="25" t="b">
        <f t="shared" si="3"/>
        <v>1</v>
      </c>
      <c r="J145" s="25" t="b">
        <f t="shared" si="4"/>
        <v>1</v>
      </c>
      <c r="K145" s="25" t="b">
        <f t="shared" si="5"/>
        <v>1</v>
      </c>
    </row>
    <row r="146" spans="1:11" x14ac:dyDescent="0.25">
      <c r="A146" s="95">
        <v>127</v>
      </c>
      <c r="B146" s="322"/>
      <c r="C146" s="323"/>
      <c r="D146" s="316"/>
      <c r="E146" s="316"/>
      <c r="F146" s="322"/>
      <c r="G146" s="316"/>
      <c r="H146" s="324"/>
      <c r="I146" s="25" t="b">
        <f t="shared" si="3"/>
        <v>1</v>
      </c>
      <c r="J146" s="25" t="b">
        <f t="shared" si="4"/>
        <v>1</v>
      </c>
      <c r="K146" s="25" t="b">
        <f t="shared" si="5"/>
        <v>1</v>
      </c>
    </row>
    <row r="147" spans="1:11" x14ac:dyDescent="0.25">
      <c r="A147" s="95">
        <v>128</v>
      </c>
      <c r="B147" s="322"/>
      <c r="C147" s="323"/>
      <c r="D147" s="316"/>
      <c r="E147" s="316"/>
      <c r="F147" s="322"/>
      <c r="G147" s="316"/>
      <c r="H147" s="324"/>
      <c r="I147" s="25" t="b">
        <f t="shared" si="3"/>
        <v>1</v>
      </c>
      <c r="J147" s="25" t="b">
        <f t="shared" si="4"/>
        <v>1</v>
      </c>
      <c r="K147" s="25" t="b">
        <f t="shared" si="5"/>
        <v>1</v>
      </c>
    </row>
    <row r="148" spans="1:11" x14ac:dyDescent="0.25">
      <c r="A148" s="95">
        <v>129</v>
      </c>
      <c r="B148" s="322"/>
      <c r="C148" s="323"/>
      <c r="D148" s="316"/>
      <c r="E148" s="316"/>
      <c r="F148" s="322"/>
      <c r="G148" s="316"/>
      <c r="H148" s="324"/>
      <c r="I148" s="25" t="b">
        <f t="shared" si="3"/>
        <v>1</v>
      </c>
      <c r="J148" s="25" t="b">
        <f t="shared" si="4"/>
        <v>1</v>
      </c>
      <c r="K148" s="25" t="b">
        <f t="shared" si="5"/>
        <v>1</v>
      </c>
    </row>
    <row r="149" spans="1:11" x14ac:dyDescent="0.25">
      <c r="A149" s="95">
        <v>130</v>
      </c>
      <c r="B149" s="322"/>
      <c r="C149" s="323"/>
      <c r="D149" s="316"/>
      <c r="E149" s="316"/>
      <c r="F149" s="322"/>
      <c r="G149" s="316"/>
      <c r="H149" s="324"/>
      <c r="I149" s="25" t="b">
        <f t="shared" si="3"/>
        <v>1</v>
      </c>
      <c r="J149" s="25" t="b">
        <f t="shared" si="4"/>
        <v>1</v>
      </c>
      <c r="K149" s="25" t="b">
        <f t="shared" si="5"/>
        <v>1</v>
      </c>
    </row>
    <row r="150" spans="1:11" x14ac:dyDescent="0.25">
      <c r="A150" s="95">
        <v>131</v>
      </c>
      <c r="B150" s="322"/>
      <c r="C150" s="323"/>
      <c r="D150" s="316"/>
      <c r="E150" s="316"/>
      <c r="F150" s="322"/>
      <c r="G150" s="316"/>
      <c r="H150" s="324"/>
      <c r="I150" s="25" t="b">
        <f t="shared" ref="I150:I213" si="6">IF(ISBLANK(B150),TRUE,IF(OR(ISBLANK(C150),ISBLANK(D150),ISBLANK(E150),ISBLANK(F150),ISBLANK(G150),ISBLANK(H150)),FALSE,TRUE))</f>
        <v>1</v>
      </c>
      <c r="J150" s="25" t="b">
        <f t="shared" ref="J150:J213" si="7">IF(OR(AND(B150="N/A",D150="N/A",E150="N/A",G150="N/A"),AND(ISBLANK(B150),ISBLANK(D150),ISBLANK(E150),ISBLANK(G150)),AND(NOT(ISBLANK(B150)),NOT(ISBLANK(D150)),NOT(ISBLANK(E150)),NOT(ISBLANK(G150)),B150&lt;&gt;"N/A",D150&lt;&gt;"N/A",E150&lt;&gt;"N/A",G150&lt;&gt;"N/A")),TRUE,FALSE)</f>
        <v>1</v>
      </c>
      <c r="K150" s="25" t="b">
        <f t="shared" ref="K150:K213" si="8">IF(OR(AND(ISBLANK(B150),H150=0),AND(B150="N/A",H150=0),AND(NOT(ISBLANK(B150)),B150&lt;&gt;"N/A",H150&lt;&gt;0)),TRUE,FALSE)</f>
        <v>1</v>
      </c>
    </row>
    <row r="151" spans="1:11" x14ac:dyDescent="0.25">
      <c r="A151" s="95">
        <v>132</v>
      </c>
      <c r="B151" s="322"/>
      <c r="C151" s="323"/>
      <c r="D151" s="316"/>
      <c r="E151" s="316"/>
      <c r="F151" s="322"/>
      <c r="G151" s="316"/>
      <c r="H151" s="324"/>
      <c r="I151" s="25" t="b">
        <f t="shared" si="6"/>
        <v>1</v>
      </c>
      <c r="J151" s="25" t="b">
        <f t="shared" si="7"/>
        <v>1</v>
      </c>
      <c r="K151" s="25" t="b">
        <f t="shared" si="8"/>
        <v>1</v>
      </c>
    </row>
    <row r="152" spans="1:11" x14ac:dyDescent="0.25">
      <c r="A152" s="95">
        <v>133</v>
      </c>
      <c r="B152" s="322"/>
      <c r="C152" s="323"/>
      <c r="D152" s="316"/>
      <c r="E152" s="316"/>
      <c r="F152" s="322"/>
      <c r="G152" s="316"/>
      <c r="H152" s="324"/>
      <c r="I152" s="25" t="b">
        <f t="shared" si="6"/>
        <v>1</v>
      </c>
      <c r="J152" s="25" t="b">
        <f t="shared" si="7"/>
        <v>1</v>
      </c>
      <c r="K152" s="25" t="b">
        <f t="shared" si="8"/>
        <v>1</v>
      </c>
    </row>
    <row r="153" spans="1:11" x14ac:dyDescent="0.25">
      <c r="A153" s="95">
        <v>134</v>
      </c>
      <c r="B153" s="322"/>
      <c r="C153" s="323"/>
      <c r="D153" s="316"/>
      <c r="E153" s="316"/>
      <c r="F153" s="322"/>
      <c r="G153" s="316"/>
      <c r="H153" s="324"/>
      <c r="I153" s="25" t="b">
        <f t="shared" si="6"/>
        <v>1</v>
      </c>
      <c r="J153" s="25" t="b">
        <f t="shared" si="7"/>
        <v>1</v>
      </c>
      <c r="K153" s="25" t="b">
        <f t="shared" si="8"/>
        <v>1</v>
      </c>
    </row>
    <row r="154" spans="1:11" x14ac:dyDescent="0.25">
      <c r="A154" s="95">
        <v>135</v>
      </c>
      <c r="B154" s="322"/>
      <c r="C154" s="323"/>
      <c r="D154" s="316"/>
      <c r="E154" s="316"/>
      <c r="F154" s="322"/>
      <c r="G154" s="316"/>
      <c r="H154" s="324"/>
      <c r="I154" s="25" t="b">
        <f t="shared" si="6"/>
        <v>1</v>
      </c>
      <c r="J154" s="25" t="b">
        <f t="shared" si="7"/>
        <v>1</v>
      </c>
      <c r="K154" s="25" t="b">
        <f t="shared" si="8"/>
        <v>1</v>
      </c>
    </row>
    <row r="155" spans="1:11" x14ac:dyDescent="0.25">
      <c r="A155" s="95">
        <v>136</v>
      </c>
      <c r="B155" s="322"/>
      <c r="C155" s="323"/>
      <c r="D155" s="316"/>
      <c r="E155" s="316"/>
      <c r="F155" s="322"/>
      <c r="G155" s="316"/>
      <c r="H155" s="324"/>
      <c r="I155" s="25" t="b">
        <f t="shared" si="6"/>
        <v>1</v>
      </c>
      <c r="J155" s="25" t="b">
        <f t="shared" si="7"/>
        <v>1</v>
      </c>
      <c r="K155" s="25" t="b">
        <f t="shared" si="8"/>
        <v>1</v>
      </c>
    </row>
    <row r="156" spans="1:11" x14ac:dyDescent="0.25">
      <c r="A156" s="95">
        <v>137</v>
      </c>
      <c r="B156" s="322"/>
      <c r="C156" s="323"/>
      <c r="D156" s="316"/>
      <c r="E156" s="316"/>
      <c r="F156" s="322"/>
      <c r="G156" s="316"/>
      <c r="H156" s="324"/>
      <c r="I156" s="25" t="b">
        <f t="shared" si="6"/>
        <v>1</v>
      </c>
      <c r="J156" s="25" t="b">
        <f t="shared" si="7"/>
        <v>1</v>
      </c>
      <c r="K156" s="25" t="b">
        <f t="shared" si="8"/>
        <v>1</v>
      </c>
    </row>
    <row r="157" spans="1:11" x14ac:dyDescent="0.25">
      <c r="A157" s="95">
        <v>138</v>
      </c>
      <c r="B157" s="322"/>
      <c r="C157" s="323"/>
      <c r="D157" s="316"/>
      <c r="E157" s="316"/>
      <c r="F157" s="322"/>
      <c r="G157" s="316"/>
      <c r="H157" s="324"/>
      <c r="I157" s="25" t="b">
        <f t="shared" si="6"/>
        <v>1</v>
      </c>
      <c r="J157" s="25" t="b">
        <f t="shared" si="7"/>
        <v>1</v>
      </c>
      <c r="K157" s="25" t="b">
        <f t="shared" si="8"/>
        <v>1</v>
      </c>
    </row>
    <row r="158" spans="1:11" x14ac:dyDescent="0.25">
      <c r="A158" s="95">
        <v>139</v>
      </c>
      <c r="B158" s="322"/>
      <c r="C158" s="323"/>
      <c r="D158" s="316"/>
      <c r="E158" s="316"/>
      <c r="F158" s="322"/>
      <c r="G158" s="316"/>
      <c r="H158" s="324"/>
      <c r="I158" s="25" t="b">
        <f t="shared" si="6"/>
        <v>1</v>
      </c>
      <c r="J158" s="25" t="b">
        <f t="shared" si="7"/>
        <v>1</v>
      </c>
      <c r="K158" s="25" t="b">
        <f t="shared" si="8"/>
        <v>1</v>
      </c>
    </row>
    <row r="159" spans="1:11" x14ac:dyDescent="0.25">
      <c r="A159" s="95">
        <v>140</v>
      </c>
      <c r="B159" s="322"/>
      <c r="C159" s="323"/>
      <c r="D159" s="316"/>
      <c r="E159" s="316"/>
      <c r="F159" s="322"/>
      <c r="G159" s="316"/>
      <c r="H159" s="324"/>
      <c r="I159" s="25" t="b">
        <f t="shared" si="6"/>
        <v>1</v>
      </c>
      <c r="J159" s="25" t="b">
        <f t="shared" si="7"/>
        <v>1</v>
      </c>
      <c r="K159" s="25" t="b">
        <f t="shared" si="8"/>
        <v>1</v>
      </c>
    </row>
    <row r="160" spans="1:11" x14ac:dyDescent="0.25">
      <c r="A160" s="95">
        <v>141</v>
      </c>
      <c r="B160" s="322"/>
      <c r="C160" s="323"/>
      <c r="D160" s="316"/>
      <c r="E160" s="316"/>
      <c r="F160" s="322"/>
      <c r="G160" s="316"/>
      <c r="H160" s="324"/>
      <c r="I160" s="25" t="b">
        <f t="shared" si="6"/>
        <v>1</v>
      </c>
      <c r="J160" s="25" t="b">
        <f t="shared" si="7"/>
        <v>1</v>
      </c>
      <c r="K160" s="25" t="b">
        <f t="shared" si="8"/>
        <v>1</v>
      </c>
    </row>
    <row r="161" spans="1:11" x14ac:dyDescent="0.25">
      <c r="A161" s="95">
        <v>142</v>
      </c>
      <c r="B161" s="322"/>
      <c r="C161" s="323"/>
      <c r="D161" s="316"/>
      <c r="E161" s="316"/>
      <c r="F161" s="322"/>
      <c r="G161" s="316"/>
      <c r="H161" s="324"/>
      <c r="I161" s="25" t="b">
        <f t="shared" si="6"/>
        <v>1</v>
      </c>
      <c r="J161" s="25" t="b">
        <f t="shared" si="7"/>
        <v>1</v>
      </c>
      <c r="K161" s="25" t="b">
        <f t="shared" si="8"/>
        <v>1</v>
      </c>
    </row>
    <row r="162" spans="1:11" x14ac:dyDescent="0.25">
      <c r="A162" s="95">
        <v>143</v>
      </c>
      <c r="B162" s="322"/>
      <c r="C162" s="323"/>
      <c r="D162" s="316"/>
      <c r="E162" s="316"/>
      <c r="F162" s="322"/>
      <c r="G162" s="316"/>
      <c r="H162" s="324"/>
      <c r="I162" s="25" t="b">
        <f t="shared" si="6"/>
        <v>1</v>
      </c>
      <c r="J162" s="25" t="b">
        <f t="shared" si="7"/>
        <v>1</v>
      </c>
      <c r="K162" s="25" t="b">
        <f t="shared" si="8"/>
        <v>1</v>
      </c>
    </row>
    <row r="163" spans="1:11" x14ac:dyDescent="0.25">
      <c r="A163" s="95">
        <v>144</v>
      </c>
      <c r="B163" s="322"/>
      <c r="C163" s="323"/>
      <c r="D163" s="316"/>
      <c r="E163" s="316"/>
      <c r="F163" s="322"/>
      <c r="G163" s="316"/>
      <c r="H163" s="324"/>
      <c r="I163" s="25" t="b">
        <f t="shared" si="6"/>
        <v>1</v>
      </c>
      <c r="J163" s="25" t="b">
        <f t="shared" si="7"/>
        <v>1</v>
      </c>
      <c r="K163" s="25" t="b">
        <f t="shared" si="8"/>
        <v>1</v>
      </c>
    </row>
    <row r="164" spans="1:11" x14ac:dyDescent="0.25">
      <c r="A164" s="95">
        <v>145</v>
      </c>
      <c r="B164" s="322"/>
      <c r="C164" s="323"/>
      <c r="D164" s="316"/>
      <c r="E164" s="316"/>
      <c r="F164" s="322"/>
      <c r="G164" s="316"/>
      <c r="H164" s="324"/>
      <c r="I164" s="25" t="b">
        <f t="shared" si="6"/>
        <v>1</v>
      </c>
      <c r="J164" s="25" t="b">
        <f t="shared" si="7"/>
        <v>1</v>
      </c>
      <c r="K164" s="25" t="b">
        <f t="shared" si="8"/>
        <v>1</v>
      </c>
    </row>
    <row r="165" spans="1:11" x14ac:dyDescent="0.25">
      <c r="A165" s="95">
        <v>146</v>
      </c>
      <c r="B165" s="322"/>
      <c r="C165" s="323"/>
      <c r="D165" s="316"/>
      <c r="E165" s="316"/>
      <c r="F165" s="322"/>
      <c r="G165" s="316"/>
      <c r="H165" s="324"/>
      <c r="I165" s="25" t="b">
        <f t="shared" si="6"/>
        <v>1</v>
      </c>
      <c r="J165" s="25" t="b">
        <f t="shared" si="7"/>
        <v>1</v>
      </c>
      <c r="K165" s="25" t="b">
        <f t="shared" si="8"/>
        <v>1</v>
      </c>
    </row>
    <row r="166" spans="1:11" x14ac:dyDescent="0.25">
      <c r="A166" s="95">
        <v>147</v>
      </c>
      <c r="B166" s="322"/>
      <c r="C166" s="323"/>
      <c r="D166" s="316"/>
      <c r="E166" s="316"/>
      <c r="F166" s="322"/>
      <c r="G166" s="316"/>
      <c r="H166" s="324"/>
      <c r="I166" s="25" t="b">
        <f t="shared" si="6"/>
        <v>1</v>
      </c>
      <c r="J166" s="25" t="b">
        <f t="shared" si="7"/>
        <v>1</v>
      </c>
      <c r="K166" s="25" t="b">
        <f t="shared" si="8"/>
        <v>1</v>
      </c>
    </row>
    <row r="167" spans="1:11" x14ac:dyDescent="0.25">
      <c r="A167" s="95">
        <v>148</v>
      </c>
      <c r="B167" s="322"/>
      <c r="C167" s="323"/>
      <c r="D167" s="316"/>
      <c r="E167" s="316"/>
      <c r="F167" s="322"/>
      <c r="G167" s="316"/>
      <c r="H167" s="324"/>
      <c r="I167" s="25" t="b">
        <f t="shared" si="6"/>
        <v>1</v>
      </c>
      <c r="J167" s="25" t="b">
        <f t="shared" si="7"/>
        <v>1</v>
      </c>
      <c r="K167" s="25" t="b">
        <f t="shared" si="8"/>
        <v>1</v>
      </c>
    </row>
    <row r="168" spans="1:11" x14ac:dyDescent="0.25">
      <c r="A168" s="95">
        <v>149</v>
      </c>
      <c r="B168" s="322"/>
      <c r="C168" s="323"/>
      <c r="D168" s="316"/>
      <c r="E168" s="316"/>
      <c r="F168" s="322"/>
      <c r="G168" s="316"/>
      <c r="H168" s="324"/>
      <c r="I168" s="25" t="b">
        <f t="shared" si="6"/>
        <v>1</v>
      </c>
      <c r="J168" s="25" t="b">
        <f t="shared" si="7"/>
        <v>1</v>
      </c>
      <c r="K168" s="25" t="b">
        <f t="shared" si="8"/>
        <v>1</v>
      </c>
    </row>
    <row r="169" spans="1:11" x14ac:dyDescent="0.25">
      <c r="A169" s="95">
        <v>150</v>
      </c>
      <c r="B169" s="322"/>
      <c r="C169" s="323"/>
      <c r="D169" s="316"/>
      <c r="E169" s="316"/>
      <c r="F169" s="322"/>
      <c r="G169" s="316"/>
      <c r="H169" s="324"/>
      <c r="I169" s="25" t="b">
        <f t="shared" si="6"/>
        <v>1</v>
      </c>
      <c r="J169" s="25" t="b">
        <f t="shared" si="7"/>
        <v>1</v>
      </c>
      <c r="K169" s="25" t="b">
        <f t="shared" si="8"/>
        <v>1</v>
      </c>
    </row>
    <row r="170" spans="1:11" x14ac:dyDescent="0.25">
      <c r="A170" s="95">
        <v>151</v>
      </c>
      <c r="B170" s="322"/>
      <c r="C170" s="323"/>
      <c r="D170" s="316"/>
      <c r="E170" s="316"/>
      <c r="F170" s="322"/>
      <c r="G170" s="316"/>
      <c r="H170" s="324"/>
      <c r="I170" s="25" t="b">
        <f t="shared" si="6"/>
        <v>1</v>
      </c>
      <c r="J170" s="25" t="b">
        <f t="shared" si="7"/>
        <v>1</v>
      </c>
      <c r="K170" s="25" t="b">
        <f t="shared" si="8"/>
        <v>1</v>
      </c>
    </row>
    <row r="171" spans="1:11" x14ac:dyDescent="0.25">
      <c r="A171" s="95">
        <v>152</v>
      </c>
      <c r="B171" s="322"/>
      <c r="C171" s="323"/>
      <c r="D171" s="316"/>
      <c r="E171" s="316"/>
      <c r="F171" s="322"/>
      <c r="G171" s="316"/>
      <c r="H171" s="324"/>
      <c r="I171" s="25" t="b">
        <f t="shared" si="6"/>
        <v>1</v>
      </c>
      <c r="J171" s="25" t="b">
        <f t="shared" si="7"/>
        <v>1</v>
      </c>
      <c r="K171" s="25" t="b">
        <f t="shared" si="8"/>
        <v>1</v>
      </c>
    </row>
    <row r="172" spans="1:11" x14ac:dyDescent="0.25">
      <c r="A172" s="95">
        <v>153</v>
      </c>
      <c r="B172" s="322"/>
      <c r="C172" s="323"/>
      <c r="D172" s="316"/>
      <c r="E172" s="316"/>
      <c r="F172" s="322"/>
      <c r="G172" s="316"/>
      <c r="H172" s="324"/>
      <c r="I172" s="25" t="b">
        <f t="shared" si="6"/>
        <v>1</v>
      </c>
      <c r="J172" s="25" t="b">
        <f t="shared" si="7"/>
        <v>1</v>
      </c>
      <c r="K172" s="25" t="b">
        <f t="shared" si="8"/>
        <v>1</v>
      </c>
    </row>
    <row r="173" spans="1:11" x14ac:dyDescent="0.25">
      <c r="A173" s="95">
        <v>154</v>
      </c>
      <c r="B173" s="322"/>
      <c r="C173" s="323"/>
      <c r="D173" s="316"/>
      <c r="E173" s="316"/>
      <c r="F173" s="322"/>
      <c r="G173" s="316"/>
      <c r="H173" s="324"/>
      <c r="I173" s="25" t="b">
        <f t="shared" si="6"/>
        <v>1</v>
      </c>
      <c r="J173" s="25" t="b">
        <f t="shared" si="7"/>
        <v>1</v>
      </c>
      <c r="K173" s="25" t="b">
        <f t="shared" si="8"/>
        <v>1</v>
      </c>
    </row>
    <row r="174" spans="1:11" x14ac:dyDescent="0.25">
      <c r="A174" s="95">
        <v>155</v>
      </c>
      <c r="B174" s="322"/>
      <c r="C174" s="323"/>
      <c r="D174" s="316"/>
      <c r="E174" s="316"/>
      <c r="F174" s="322"/>
      <c r="G174" s="316"/>
      <c r="H174" s="324"/>
      <c r="I174" s="25" t="b">
        <f t="shared" si="6"/>
        <v>1</v>
      </c>
      <c r="J174" s="25" t="b">
        <f t="shared" si="7"/>
        <v>1</v>
      </c>
      <c r="K174" s="25" t="b">
        <f t="shared" si="8"/>
        <v>1</v>
      </c>
    </row>
    <row r="175" spans="1:11" x14ac:dyDescent="0.25">
      <c r="A175" s="95">
        <v>156</v>
      </c>
      <c r="B175" s="322"/>
      <c r="C175" s="323"/>
      <c r="D175" s="316"/>
      <c r="E175" s="316"/>
      <c r="F175" s="322"/>
      <c r="G175" s="316"/>
      <c r="H175" s="324"/>
      <c r="I175" s="25" t="b">
        <f t="shared" si="6"/>
        <v>1</v>
      </c>
      <c r="J175" s="25" t="b">
        <f t="shared" si="7"/>
        <v>1</v>
      </c>
      <c r="K175" s="25" t="b">
        <f t="shared" si="8"/>
        <v>1</v>
      </c>
    </row>
    <row r="176" spans="1:11" x14ac:dyDescent="0.25">
      <c r="A176" s="95">
        <v>157</v>
      </c>
      <c r="B176" s="322"/>
      <c r="C176" s="323"/>
      <c r="D176" s="316"/>
      <c r="E176" s="316"/>
      <c r="F176" s="322"/>
      <c r="G176" s="316"/>
      <c r="H176" s="324"/>
      <c r="I176" s="25" t="b">
        <f t="shared" si="6"/>
        <v>1</v>
      </c>
      <c r="J176" s="25" t="b">
        <f t="shared" si="7"/>
        <v>1</v>
      </c>
      <c r="K176" s="25" t="b">
        <f t="shared" si="8"/>
        <v>1</v>
      </c>
    </row>
    <row r="177" spans="1:11" x14ac:dyDescent="0.25">
      <c r="A177" s="95">
        <v>158</v>
      </c>
      <c r="B177" s="322"/>
      <c r="C177" s="323"/>
      <c r="D177" s="316"/>
      <c r="E177" s="316"/>
      <c r="F177" s="322"/>
      <c r="G177" s="316"/>
      <c r="H177" s="324"/>
      <c r="I177" s="25" t="b">
        <f t="shared" si="6"/>
        <v>1</v>
      </c>
      <c r="J177" s="25" t="b">
        <f t="shared" si="7"/>
        <v>1</v>
      </c>
      <c r="K177" s="25" t="b">
        <f t="shared" si="8"/>
        <v>1</v>
      </c>
    </row>
    <row r="178" spans="1:11" x14ac:dyDescent="0.25">
      <c r="A178" s="95">
        <v>159</v>
      </c>
      <c r="B178" s="322"/>
      <c r="C178" s="323"/>
      <c r="D178" s="316"/>
      <c r="E178" s="316"/>
      <c r="F178" s="322"/>
      <c r="G178" s="316"/>
      <c r="H178" s="324"/>
      <c r="I178" s="25" t="b">
        <f t="shared" si="6"/>
        <v>1</v>
      </c>
      <c r="J178" s="25" t="b">
        <f t="shared" si="7"/>
        <v>1</v>
      </c>
      <c r="K178" s="25" t="b">
        <f t="shared" si="8"/>
        <v>1</v>
      </c>
    </row>
    <row r="179" spans="1:11" x14ac:dyDescent="0.25">
      <c r="A179" s="95">
        <v>160</v>
      </c>
      <c r="B179" s="322"/>
      <c r="C179" s="323"/>
      <c r="D179" s="316"/>
      <c r="E179" s="316"/>
      <c r="F179" s="322"/>
      <c r="G179" s="316"/>
      <c r="H179" s="324"/>
      <c r="I179" s="25" t="b">
        <f t="shared" si="6"/>
        <v>1</v>
      </c>
      <c r="J179" s="25" t="b">
        <f t="shared" si="7"/>
        <v>1</v>
      </c>
      <c r="K179" s="25" t="b">
        <f t="shared" si="8"/>
        <v>1</v>
      </c>
    </row>
    <row r="180" spans="1:11" x14ac:dyDescent="0.25">
      <c r="A180" s="95">
        <v>161</v>
      </c>
      <c r="B180" s="322"/>
      <c r="C180" s="323"/>
      <c r="D180" s="316"/>
      <c r="E180" s="316"/>
      <c r="F180" s="322"/>
      <c r="G180" s="316"/>
      <c r="H180" s="324"/>
      <c r="I180" s="25" t="b">
        <f t="shared" si="6"/>
        <v>1</v>
      </c>
      <c r="J180" s="25" t="b">
        <f t="shared" si="7"/>
        <v>1</v>
      </c>
      <c r="K180" s="25" t="b">
        <f t="shared" si="8"/>
        <v>1</v>
      </c>
    </row>
    <row r="181" spans="1:11" x14ac:dyDescent="0.25">
      <c r="A181" s="95">
        <v>162</v>
      </c>
      <c r="B181" s="322"/>
      <c r="C181" s="323"/>
      <c r="D181" s="316"/>
      <c r="E181" s="316"/>
      <c r="F181" s="322"/>
      <c r="G181" s="316"/>
      <c r="H181" s="324"/>
      <c r="I181" s="25" t="b">
        <f t="shared" si="6"/>
        <v>1</v>
      </c>
      <c r="J181" s="25" t="b">
        <f t="shared" si="7"/>
        <v>1</v>
      </c>
      <c r="K181" s="25" t="b">
        <f t="shared" si="8"/>
        <v>1</v>
      </c>
    </row>
    <row r="182" spans="1:11" x14ac:dyDescent="0.25">
      <c r="A182" s="95">
        <v>163</v>
      </c>
      <c r="B182" s="322"/>
      <c r="C182" s="323"/>
      <c r="D182" s="316"/>
      <c r="E182" s="316"/>
      <c r="F182" s="322"/>
      <c r="G182" s="316"/>
      <c r="H182" s="324"/>
      <c r="I182" s="25" t="b">
        <f t="shared" si="6"/>
        <v>1</v>
      </c>
      <c r="J182" s="25" t="b">
        <f t="shared" si="7"/>
        <v>1</v>
      </c>
      <c r="K182" s="25" t="b">
        <f t="shared" si="8"/>
        <v>1</v>
      </c>
    </row>
    <row r="183" spans="1:11" x14ac:dyDescent="0.25">
      <c r="A183" s="95">
        <v>164</v>
      </c>
      <c r="B183" s="322"/>
      <c r="C183" s="323"/>
      <c r="D183" s="316"/>
      <c r="E183" s="316"/>
      <c r="F183" s="322"/>
      <c r="G183" s="316"/>
      <c r="H183" s="324"/>
      <c r="I183" s="25" t="b">
        <f t="shared" si="6"/>
        <v>1</v>
      </c>
      <c r="J183" s="25" t="b">
        <f t="shared" si="7"/>
        <v>1</v>
      </c>
      <c r="K183" s="25" t="b">
        <f t="shared" si="8"/>
        <v>1</v>
      </c>
    </row>
    <row r="184" spans="1:11" x14ac:dyDescent="0.25">
      <c r="A184" s="95">
        <v>165</v>
      </c>
      <c r="B184" s="322"/>
      <c r="C184" s="323"/>
      <c r="D184" s="316"/>
      <c r="E184" s="316"/>
      <c r="F184" s="322"/>
      <c r="G184" s="316"/>
      <c r="H184" s="324"/>
      <c r="I184" s="25" t="b">
        <f t="shared" si="6"/>
        <v>1</v>
      </c>
      <c r="J184" s="25" t="b">
        <f t="shared" si="7"/>
        <v>1</v>
      </c>
      <c r="K184" s="25" t="b">
        <f t="shared" si="8"/>
        <v>1</v>
      </c>
    </row>
    <row r="185" spans="1:11" x14ac:dyDescent="0.25">
      <c r="A185" s="95">
        <v>166</v>
      </c>
      <c r="B185" s="322"/>
      <c r="C185" s="323"/>
      <c r="D185" s="316"/>
      <c r="E185" s="316"/>
      <c r="F185" s="322"/>
      <c r="G185" s="316"/>
      <c r="H185" s="324"/>
      <c r="I185" s="25" t="b">
        <f t="shared" si="6"/>
        <v>1</v>
      </c>
      <c r="J185" s="25" t="b">
        <f t="shared" si="7"/>
        <v>1</v>
      </c>
      <c r="K185" s="25" t="b">
        <f t="shared" si="8"/>
        <v>1</v>
      </c>
    </row>
    <row r="186" spans="1:11" x14ac:dyDescent="0.25">
      <c r="A186" s="95">
        <v>167</v>
      </c>
      <c r="B186" s="322"/>
      <c r="C186" s="323"/>
      <c r="D186" s="316"/>
      <c r="E186" s="316"/>
      <c r="F186" s="322"/>
      <c r="G186" s="316"/>
      <c r="H186" s="324"/>
      <c r="I186" s="25" t="b">
        <f t="shared" si="6"/>
        <v>1</v>
      </c>
      <c r="J186" s="25" t="b">
        <f t="shared" si="7"/>
        <v>1</v>
      </c>
      <c r="K186" s="25" t="b">
        <f t="shared" si="8"/>
        <v>1</v>
      </c>
    </row>
    <row r="187" spans="1:11" x14ac:dyDescent="0.25">
      <c r="A187" s="95">
        <v>168</v>
      </c>
      <c r="B187" s="322"/>
      <c r="C187" s="323"/>
      <c r="D187" s="316"/>
      <c r="E187" s="316"/>
      <c r="F187" s="322"/>
      <c r="G187" s="316"/>
      <c r="H187" s="324"/>
      <c r="I187" s="25" t="b">
        <f t="shared" si="6"/>
        <v>1</v>
      </c>
      <c r="J187" s="25" t="b">
        <f t="shared" si="7"/>
        <v>1</v>
      </c>
      <c r="K187" s="25" t="b">
        <f t="shared" si="8"/>
        <v>1</v>
      </c>
    </row>
    <row r="188" spans="1:11" x14ac:dyDescent="0.25">
      <c r="A188" s="95">
        <v>169</v>
      </c>
      <c r="B188" s="322"/>
      <c r="C188" s="323"/>
      <c r="D188" s="316"/>
      <c r="E188" s="316"/>
      <c r="F188" s="322"/>
      <c r="G188" s="316"/>
      <c r="H188" s="324"/>
      <c r="I188" s="25" t="b">
        <f t="shared" si="6"/>
        <v>1</v>
      </c>
      <c r="J188" s="25" t="b">
        <f t="shared" si="7"/>
        <v>1</v>
      </c>
      <c r="K188" s="25" t="b">
        <f t="shared" si="8"/>
        <v>1</v>
      </c>
    </row>
    <row r="189" spans="1:11" x14ac:dyDescent="0.25">
      <c r="A189" s="95">
        <v>170</v>
      </c>
      <c r="B189" s="322"/>
      <c r="C189" s="323"/>
      <c r="D189" s="316"/>
      <c r="E189" s="316"/>
      <c r="F189" s="322"/>
      <c r="G189" s="316"/>
      <c r="H189" s="324"/>
      <c r="I189" s="25" t="b">
        <f t="shared" si="6"/>
        <v>1</v>
      </c>
      <c r="J189" s="25" t="b">
        <f t="shared" si="7"/>
        <v>1</v>
      </c>
      <c r="K189" s="25" t="b">
        <f t="shared" si="8"/>
        <v>1</v>
      </c>
    </row>
    <row r="190" spans="1:11" x14ac:dyDescent="0.25">
      <c r="A190" s="95">
        <v>171</v>
      </c>
      <c r="B190" s="322"/>
      <c r="C190" s="323"/>
      <c r="D190" s="316"/>
      <c r="E190" s="316"/>
      <c r="F190" s="322"/>
      <c r="G190" s="316"/>
      <c r="H190" s="324"/>
      <c r="I190" s="25" t="b">
        <f t="shared" si="6"/>
        <v>1</v>
      </c>
      <c r="J190" s="25" t="b">
        <f t="shared" si="7"/>
        <v>1</v>
      </c>
      <c r="K190" s="25" t="b">
        <f t="shared" si="8"/>
        <v>1</v>
      </c>
    </row>
    <row r="191" spans="1:11" x14ac:dyDescent="0.25">
      <c r="A191" s="95">
        <v>172</v>
      </c>
      <c r="B191" s="322"/>
      <c r="C191" s="323"/>
      <c r="D191" s="316"/>
      <c r="E191" s="316"/>
      <c r="F191" s="322"/>
      <c r="G191" s="316"/>
      <c r="H191" s="324"/>
      <c r="I191" s="25" t="b">
        <f t="shared" si="6"/>
        <v>1</v>
      </c>
      <c r="J191" s="25" t="b">
        <f t="shared" si="7"/>
        <v>1</v>
      </c>
      <c r="K191" s="25" t="b">
        <f t="shared" si="8"/>
        <v>1</v>
      </c>
    </row>
    <row r="192" spans="1:11" x14ac:dyDescent="0.25">
      <c r="A192" s="95">
        <v>173</v>
      </c>
      <c r="B192" s="322"/>
      <c r="C192" s="323"/>
      <c r="D192" s="316"/>
      <c r="E192" s="316"/>
      <c r="F192" s="322"/>
      <c r="G192" s="316"/>
      <c r="H192" s="324"/>
      <c r="I192" s="25" t="b">
        <f t="shared" si="6"/>
        <v>1</v>
      </c>
      <c r="J192" s="25" t="b">
        <f t="shared" si="7"/>
        <v>1</v>
      </c>
      <c r="K192" s="25" t="b">
        <f t="shared" si="8"/>
        <v>1</v>
      </c>
    </row>
    <row r="193" spans="1:11" x14ac:dyDescent="0.25">
      <c r="A193" s="95">
        <v>174</v>
      </c>
      <c r="B193" s="322"/>
      <c r="C193" s="323"/>
      <c r="D193" s="316"/>
      <c r="E193" s="316"/>
      <c r="F193" s="322"/>
      <c r="G193" s="316"/>
      <c r="H193" s="324"/>
      <c r="I193" s="25" t="b">
        <f t="shared" si="6"/>
        <v>1</v>
      </c>
      <c r="J193" s="25" t="b">
        <f t="shared" si="7"/>
        <v>1</v>
      </c>
      <c r="K193" s="25" t="b">
        <f t="shared" si="8"/>
        <v>1</v>
      </c>
    </row>
    <row r="194" spans="1:11" x14ac:dyDescent="0.25">
      <c r="A194" s="95">
        <v>175</v>
      </c>
      <c r="B194" s="322"/>
      <c r="C194" s="323"/>
      <c r="D194" s="316"/>
      <c r="E194" s="316"/>
      <c r="F194" s="322"/>
      <c r="G194" s="316"/>
      <c r="H194" s="324"/>
      <c r="I194" s="25" t="b">
        <f t="shared" si="6"/>
        <v>1</v>
      </c>
      <c r="J194" s="25" t="b">
        <f t="shared" si="7"/>
        <v>1</v>
      </c>
      <c r="K194" s="25" t="b">
        <f t="shared" si="8"/>
        <v>1</v>
      </c>
    </row>
    <row r="195" spans="1:11" x14ac:dyDescent="0.25">
      <c r="A195" s="95">
        <v>176</v>
      </c>
      <c r="B195" s="322"/>
      <c r="C195" s="323"/>
      <c r="D195" s="316"/>
      <c r="E195" s="316"/>
      <c r="F195" s="322"/>
      <c r="G195" s="316"/>
      <c r="H195" s="324"/>
      <c r="I195" s="25" t="b">
        <f t="shared" si="6"/>
        <v>1</v>
      </c>
      <c r="J195" s="25" t="b">
        <f t="shared" si="7"/>
        <v>1</v>
      </c>
      <c r="K195" s="25" t="b">
        <f t="shared" si="8"/>
        <v>1</v>
      </c>
    </row>
    <row r="196" spans="1:11" x14ac:dyDescent="0.25">
      <c r="A196" s="95">
        <v>177</v>
      </c>
      <c r="B196" s="322"/>
      <c r="C196" s="323"/>
      <c r="D196" s="316"/>
      <c r="E196" s="316"/>
      <c r="F196" s="322"/>
      <c r="G196" s="316"/>
      <c r="H196" s="324"/>
      <c r="I196" s="25" t="b">
        <f t="shared" si="6"/>
        <v>1</v>
      </c>
      <c r="J196" s="25" t="b">
        <f t="shared" si="7"/>
        <v>1</v>
      </c>
      <c r="K196" s="25" t="b">
        <f t="shared" si="8"/>
        <v>1</v>
      </c>
    </row>
    <row r="197" spans="1:11" x14ac:dyDescent="0.25">
      <c r="A197" s="95">
        <v>178</v>
      </c>
      <c r="B197" s="322"/>
      <c r="C197" s="323"/>
      <c r="D197" s="316"/>
      <c r="E197" s="316"/>
      <c r="F197" s="322"/>
      <c r="G197" s="316"/>
      <c r="H197" s="324"/>
      <c r="I197" s="25" t="b">
        <f t="shared" si="6"/>
        <v>1</v>
      </c>
      <c r="J197" s="25" t="b">
        <f t="shared" si="7"/>
        <v>1</v>
      </c>
      <c r="K197" s="25" t="b">
        <f t="shared" si="8"/>
        <v>1</v>
      </c>
    </row>
    <row r="198" spans="1:11" x14ac:dyDescent="0.25">
      <c r="A198" s="95">
        <v>179</v>
      </c>
      <c r="B198" s="322"/>
      <c r="C198" s="323"/>
      <c r="D198" s="316"/>
      <c r="E198" s="316"/>
      <c r="F198" s="322"/>
      <c r="G198" s="316"/>
      <c r="H198" s="324"/>
      <c r="I198" s="25" t="b">
        <f t="shared" si="6"/>
        <v>1</v>
      </c>
      <c r="J198" s="25" t="b">
        <f t="shared" si="7"/>
        <v>1</v>
      </c>
      <c r="K198" s="25" t="b">
        <f t="shared" si="8"/>
        <v>1</v>
      </c>
    </row>
    <row r="199" spans="1:11" x14ac:dyDescent="0.25">
      <c r="A199" s="95">
        <v>180</v>
      </c>
      <c r="B199" s="322"/>
      <c r="C199" s="323"/>
      <c r="D199" s="316"/>
      <c r="E199" s="316"/>
      <c r="F199" s="322"/>
      <c r="G199" s="316"/>
      <c r="H199" s="324"/>
      <c r="I199" s="25" t="b">
        <f t="shared" si="6"/>
        <v>1</v>
      </c>
      <c r="J199" s="25" t="b">
        <f t="shared" si="7"/>
        <v>1</v>
      </c>
      <c r="K199" s="25" t="b">
        <f t="shared" si="8"/>
        <v>1</v>
      </c>
    </row>
    <row r="200" spans="1:11" x14ac:dyDescent="0.25">
      <c r="A200" s="95">
        <v>181</v>
      </c>
      <c r="B200" s="322"/>
      <c r="C200" s="323"/>
      <c r="D200" s="316"/>
      <c r="E200" s="316"/>
      <c r="F200" s="322"/>
      <c r="G200" s="316"/>
      <c r="H200" s="324"/>
      <c r="I200" s="25" t="b">
        <f t="shared" si="6"/>
        <v>1</v>
      </c>
      <c r="J200" s="25" t="b">
        <f t="shared" si="7"/>
        <v>1</v>
      </c>
      <c r="K200" s="25" t="b">
        <f t="shared" si="8"/>
        <v>1</v>
      </c>
    </row>
    <row r="201" spans="1:11" x14ac:dyDescent="0.25">
      <c r="A201" s="95">
        <v>182</v>
      </c>
      <c r="B201" s="322"/>
      <c r="C201" s="323"/>
      <c r="D201" s="316"/>
      <c r="E201" s="316"/>
      <c r="F201" s="322"/>
      <c r="G201" s="316"/>
      <c r="H201" s="324"/>
      <c r="I201" s="25" t="b">
        <f t="shared" si="6"/>
        <v>1</v>
      </c>
      <c r="J201" s="25" t="b">
        <f t="shared" si="7"/>
        <v>1</v>
      </c>
      <c r="K201" s="25" t="b">
        <f t="shared" si="8"/>
        <v>1</v>
      </c>
    </row>
    <row r="202" spans="1:11" x14ac:dyDescent="0.25">
      <c r="A202" s="95">
        <v>183</v>
      </c>
      <c r="B202" s="322"/>
      <c r="C202" s="323"/>
      <c r="D202" s="316"/>
      <c r="E202" s="316"/>
      <c r="F202" s="322"/>
      <c r="G202" s="316"/>
      <c r="H202" s="324"/>
      <c r="I202" s="25" t="b">
        <f t="shared" si="6"/>
        <v>1</v>
      </c>
      <c r="J202" s="25" t="b">
        <f t="shared" si="7"/>
        <v>1</v>
      </c>
      <c r="K202" s="25" t="b">
        <f t="shared" si="8"/>
        <v>1</v>
      </c>
    </row>
    <row r="203" spans="1:11" x14ac:dyDescent="0.25">
      <c r="A203" s="95">
        <v>184</v>
      </c>
      <c r="B203" s="322"/>
      <c r="C203" s="323"/>
      <c r="D203" s="316"/>
      <c r="E203" s="316"/>
      <c r="F203" s="322"/>
      <c r="G203" s="316"/>
      <c r="H203" s="324"/>
      <c r="I203" s="25" t="b">
        <f t="shared" si="6"/>
        <v>1</v>
      </c>
      <c r="J203" s="25" t="b">
        <f t="shared" si="7"/>
        <v>1</v>
      </c>
      <c r="K203" s="25" t="b">
        <f t="shared" si="8"/>
        <v>1</v>
      </c>
    </row>
    <row r="204" spans="1:11" x14ac:dyDescent="0.25">
      <c r="A204" s="95">
        <v>185</v>
      </c>
      <c r="B204" s="322"/>
      <c r="C204" s="323"/>
      <c r="D204" s="316"/>
      <c r="E204" s="316"/>
      <c r="F204" s="322"/>
      <c r="G204" s="316"/>
      <c r="H204" s="324"/>
      <c r="I204" s="25" t="b">
        <f t="shared" si="6"/>
        <v>1</v>
      </c>
      <c r="J204" s="25" t="b">
        <f t="shared" si="7"/>
        <v>1</v>
      </c>
      <c r="K204" s="25" t="b">
        <f t="shared" si="8"/>
        <v>1</v>
      </c>
    </row>
    <row r="205" spans="1:11" x14ac:dyDescent="0.25">
      <c r="A205" s="95">
        <v>186</v>
      </c>
      <c r="B205" s="322"/>
      <c r="C205" s="323"/>
      <c r="D205" s="316"/>
      <c r="E205" s="316"/>
      <c r="F205" s="322"/>
      <c r="G205" s="316"/>
      <c r="H205" s="324"/>
      <c r="I205" s="25" t="b">
        <f t="shared" si="6"/>
        <v>1</v>
      </c>
      <c r="J205" s="25" t="b">
        <f t="shared" si="7"/>
        <v>1</v>
      </c>
      <c r="K205" s="25" t="b">
        <f t="shared" si="8"/>
        <v>1</v>
      </c>
    </row>
    <row r="206" spans="1:11" x14ac:dyDescent="0.25">
      <c r="A206" s="95">
        <v>187</v>
      </c>
      <c r="B206" s="322"/>
      <c r="C206" s="323"/>
      <c r="D206" s="316"/>
      <c r="E206" s="316"/>
      <c r="F206" s="322"/>
      <c r="G206" s="316"/>
      <c r="H206" s="324"/>
      <c r="I206" s="25" t="b">
        <f t="shared" si="6"/>
        <v>1</v>
      </c>
      <c r="J206" s="25" t="b">
        <f t="shared" si="7"/>
        <v>1</v>
      </c>
      <c r="K206" s="25" t="b">
        <f t="shared" si="8"/>
        <v>1</v>
      </c>
    </row>
    <row r="207" spans="1:11" x14ac:dyDescent="0.25">
      <c r="A207" s="95">
        <v>188</v>
      </c>
      <c r="B207" s="322"/>
      <c r="C207" s="323"/>
      <c r="D207" s="316"/>
      <c r="E207" s="316"/>
      <c r="F207" s="322"/>
      <c r="G207" s="316"/>
      <c r="H207" s="324"/>
      <c r="I207" s="25" t="b">
        <f t="shared" si="6"/>
        <v>1</v>
      </c>
      <c r="J207" s="25" t="b">
        <f t="shared" si="7"/>
        <v>1</v>
      </c>
      <c r="K207" s="25" t="b">
        <f t="shared" si="8"/>
        <v>1</v>
      </c>
    </row>
    <row r="208" spans="1:11" x14ac:dyDescent="0.25">
      <c r="A208" s="95">
        <v>189</v>
      </c>
      <c r="B208" s="322"/>
      <c r="C208" s="323"/>
      <c r="D208" s="316"/>
      <c r="E208" s="316"/>
      <c r="F208" s="322"/>
      <c r="G208" s="316"/>
      <c r="H208" s="324"/>
      <c r="I208" s="25" t="b">
        <f t="shared" si="6"/>
        <v>1</v>
      </c>
      <c r="J208" s="25" t="b">
        <f t="shared" si="7"/>
        <v>1</v>
      </c>
      <c r="K208" s="25" t="b">
        <f t="shared" si="8"/>
        <v>1</v>
      </c>
    </row>
    <row r="209" spans="1:11" x14ac:dyDescent="0.25">
      <c r="A209" s="95">
        <v>190</v>
      </c>
      <c r="B209" s="322"/>
      <c r="C209" s="323"/>
      <c r="D209" s="316"/>
      <c r="E209" s="316"/>
      <c r="F209" s="322"/>
      <c r="G209" s="316"/>
      <c r="H209" s="324"/>
      <c r="I209" s="25" t="b">
        <f t="shared" si="6"/>
        <v>1</v>
      </c>
      <c r="J209" s="25" t="b">
        <f t="shared" si="7"/>
        <v>1</v>
      </c>
      <c r="K209" s="25" t="b">
        <f t="shared" si="8"/>
        <v>1</v>
      </c>
    </row>
    <row r="210" spans="1:11" x14ac:dyDescent="0.25">
      <c r="A210" s="95">
        <v>191</v>
      </c>
      <c r="B210" s="322"/>
      <c r="C210" s="323"/>
      <c r="D210" s="316"/>
      <c r="E210" s="316"/>
      <c r="F210" s="322"/>
      <c r="G210" s="316"/>
      <c r="H210" s="324"/>
      <c r="I210" s="25" t="b">
        <f t="shared" si="6"/>
        <v>1</v>
      </c>
      <c r="J210" s="25" t="b">
        <f t="shared" si="7"/>
        <v>1</v>
      </c>
      <c r="K210" s="25" t="b">
        <f t="shared" si="8"/>
        <v>1</v>
      </c>
    </row>
    <row r="211" spans="1:11" x14ac:dyDescent="0.25">
      <c r="A211" s="95">
        <v>192</v>
      </c>
      <c r="B211" s="322"/>
      <c r="C211" s="323"/>
      <c r="D211" s="316"/>
      <c r="E211" s="316"/>
      <c r="F211" s="322"/>
      <c r="G211" s="316"/>
      <c r="H211" s="324"/>
      <c r="I211" s="25" t="b">
        <f t="shared" si="6"/>
        <v>1</v>
      </c>
      <c r="J211" s="25" t="b">
        <f t="shared" si="7"/>
        <v>1</v>
      </c>
      <c r="K211" s="25" t="b">
        <f t="shared" si="8"/>
        <v>1</v>
      </c>
    </row>
    <row r="212" spans="1:11" x14ac:dyDescent="0.25">
      <c r="A212" s="95">
        <v>193</v>
      </c>
      <c r="B212" s="322"/>
      <c r="C212" s="323"/>
      <c r="D212" s="316"/>
      <c r="E212" s="316"/>
      <c r="F212" s="322"/>
      <c r="G212" s="316"/>
      <c r="H212" s="324"/>
      <c r="I212" s="25" t="b">
        <f t="shared" si="6"/>
        <v>1</v>
      </c>
      <c r="J212" s="25" t="b">
        <f t="shared" si="7"/>
        <v>1</v>
      </c>
      <c r="K212" s="25" t="b">
        <f t="shared" si="8"/>
        <v>1</v>
      </c>
    </row>
    <row r="213" spans="1:11" x14ac:dyDescent="0.25">
      <c r="A213" s="95">
        <v>194</v>
      </c>
      <c r="B213" s="322"/>
      <c r="C213" s="323"/>
      <c r="D213" s="316"/>
      <c r="E213" s="316"/>
      <c r="F213" s="322"/>
      <c r="G213" s="316"/>
      <c r="H213" s="324"/>
      <c r="I213" s="25" t="b">
        <f t="shared" si="6"/>
        <v>1</v>
      </c>
      <c r="J213" s="25" t="b">
        <f t="shared" si="7"/>
        <v>1</v>
      </c>
      <c r="K213" s="25" t="b">
        <f t="shared" si="8"/>
        <v>1</v>
      </c>
    </row>
    <row r="214" spans="1:11" x14ac:dyDescent="0.25">
      <c r="A214" s="95">
        <v>195</v>
      </c>
      <c r="B214" s="322"/>
      <c r="C214" s="323"/>
      <c r="D214" s="316"/>
      <c r="E214" s="316"/>
      <c r="F214" s="322"/>
      <c r="G214" s="316"/>
      <c r="H214" s="324"/>
      <c r="I214" s="25" t="b">
        <f t="shared" ref="I214:I277" si="9">IF(ISBLANK(B214),TRUE,IF(OR(ISBLANK(C214),ISBLANK(D214),ISBLANK(E214),ISBLANK(F214),ISBLANK(G214),ISBLANK(H214)),FALSE,TRUE))</f>
        <v>1</v>
      </c>
      <c r="J214" s="25" t="b">
        <f t="shared" ref="J214:J277" si="10">IF(OR(AND(B214="N/A",D214="N/A",E214="N/A",G214="N/A"),AND(ISBLANK(B214),ISBLANK(D214),ISBLANK(E214),ISBLANK(G214)),AND(NOT(ISBLANK(B214)),NOT(ISBLANK(D214)),NOT(ISBLANK(E214)),NOT(ISBLANK(G214)),B214&lt;&gt;"N/A",D214&lt;&gt;"N/A",E214&lt;&gt;"N/A",G214&lt;&gt;"N/A")),TRUE,FALSE)</f>
        <v>1</v>
      </c>
      <c r="K214" s="25" t="b">
        <f t="shared" ref="K214:K277" si="11">IF(OR(AND(ISBLANK(B214),H214=0),AND(B214="N/A",H214=0),AND(NOT(ISBLANK(B214)),B214&lt;&gt;"N/A",H214&lt;&gt;0)),TRUE,FALSE)</f>
        <v>1</v>
      </c>
    </row>
    <row r="215" spans="1:11" x14ac:dyDescent="0.25">
      <c r="A215" s="95">
        <v>196</v>
      </c>
      <c r="B215" s="322"/>
      <c r="C215" s="323"/>
      <c r="D215" s="316"/>
      <c r="E215" s="316"/>
      <c r="F215" s="322"/>
      <c r="G215" s="316"/>
      <c r="H215" s="324"/>
      <c r="I215" s="25" t="b">
        <f t="shared" si="9"/>
        <v>1</v>
      </c>
      <c r="J215" s="25" t="b">
        <f t="shared" si="10"/>
        <v>1</v>
      </c>
      <c r="K215" s="25" t="b">
        <f t="shared" si="11"/>
        <v>1</v>
      </c>
    </row>
    <row r="216" spans="1:11" x14ac:dyDescent="0.25">
      <c r="A216" s="95">
        <v>197</v>
      </c>
      <c r="B216" s="322"/>
      <c r="C216" s="323"/>
      <c r="D216" s="316"/>
      <c r="E216" s="316"/>
      <c r="F216" s="322"/>
      <c r="G216" s="316"/>
      <c r="H216" s="324"/>
      <c r="I216" s="25" t="b">
        <f t="shared" si="9"/>
        <v>1</v>
      </c>
      <c r="J216" s="25" t="b">
        <f t="shared" si="10"/>
        <v>1</v>
      </c>
      <c r="K216" s="25" t="b">
        <f t="shared" si="11"/>
        <v>1</v>
      </c>
    </row>
    <row r="217" spans="1:11" x14ac:dyDescent="0.25">
      <c r="A217" s="95">
        <v>198</v>
      </c>
      <c r="B217" s="322"/>
      <c r="C217" s="323"/>
      <c r="D217" s="316"/>
      <c r="E217" s="316"/>
      <c r="F217" s="322"/>
      <c r="G217" s="316"/>
      <c r="H217" s="324"/>
      <c r="I217" s="25" t="b">
        <f t="shared" si="9"/>
        <v>1</v>
      </c>
      <c r="J217" s="25" t="b">
        <f t="shared" si="10"/>
        <v>1</v>
      </c>
      <c r="K217" s="25" t="b">
        <f t="shared" si="11"/>
        <v>1</v>
      </c>
    </row>
    <row r="218" spans="1:11" x14ac:dyDescent="0.25">
      <c r="A218" s="95">
        <v>199</v>
      </c>
      <c r="B218" s="322"/>
      <c r="C218" s="323"/>
      <c r="D218" s="316"/>
      <c r="E218" s="316"/>
      <c r="F218" s="322"/>
      <c r="G218" s="316"/>
      <c r="H218" s="324"/>
      <c r="I218" s="25" t="b">
        <f t="shared" si="9"/>
        <v>1</v>
      </c>
      <c r="J218" s="25" t="b">
        <f t="shared" si="10"/>
        <v>1</v>
      </c>
      <c r="K218" s="25" t="b">
        <f t="shared" si="11"/>
        <v>1</v>
      </c>
    </row>
    <row r="219" spans="1:11" x14ac:dyDescent="0.25">
      <c r="A219" s="95">
        <v>200</v>
      </c>
      <c r="B219" s="322"/>
      <c r="C219" s="323"/>
      <c r="D219" s="316"/>
      <c r="E219" s="316"/>
      <c r="F219" s="322"/>
      <c r="G219" s="316"/>
      <c r="H219" s="324"/>
      <c r="I219" s="25" t="b">
        <f t="shared" si="9"/>
        <v>1</v>
      </c>
      <c r="J219" s="25" t="b">
        <f t="shared" si="10"/>
        <v>1</v>
      </c>
      <c r="K219" s="25" t="b">
        <f t="shared" si="11"/>
        <v>1</v>
      </c>
    </row>
    <row r="220" spans="1:11" x14ac:dyDescent="0.25">
      <c r="A220" s="95">
        <v>201</v>
      </c>
      <c r="B220" s="322"/>
      <c r="C220" s="323"/>
      <c r="D220" s="316"/>
      <c r="E220" s="316"/>
      <c r="F220" s="322"/>
      <c r="G220" s="316"/>
      <c r="H220" s="324"/>
      <c r="I220" s="25" t="b">
        <f t="shared" si="9"/>
        <v>1</v>
      </c>
      <c r="J220" s="25" t="b">
        <f t="shared" si="10"/>
        <v>1</v>
      </c>
      <c r="K220" s="25" t="b">
        <f t="shared" si="11"/>
        <v>1</v>
      </c>
    </row>
    <row r="221" spans="1:11" x14ac:dyDescent="0.25">
      <c r="A221" s="95">
        <v>202</v>
      </c>
      <c r="B221" s="322"/>
      <c r="C221" s="323"/>
      <c r="D221" s="316"/>
      <c r="E221" s="316"/>
      <c r="F221" s="322"/>
      <c r="G221" s="316"/>
      <c r="H221" s="324"/>
      <c r="I221" s="25" t="b">
        <f t="shared" si="9"/>
        <v>1</v>
      </c>
      <c r="J221" s="25" t="b">
        <f t="shared" si="10"/>
        <v>1</v>
      </c>
      <c r="K221" s="25" t="b">
        <f t="shared" si="11"/>
        <v>1</v>
      </c>
    </row>
    <row r="222" spans="1:11" x14ac:dyDescent="0.25">
      <c r="A222" s="95">
        <v>203</v>
      </c>
      <c r="B222" s="322"/>
      <c r="C222" s="323"/>
      <c r="D222" s="316"/>
      <c r="E222" s="316"/>
      <c r="F222" s="322"/>
      <c r="G222" s="316"/>
      <c r="H222" s="324"/>
      <c r="I222" s="25" t="b">
        <f t="shared" si="9"/>
        <v>1</v>
      </c>
      <c r="J222" s="25" t="b">
        <f t="shared" si="10"/>
        <v>1</v>
      </c>
      <c r="K222" s="25" t="b">
        <f t="shared" si="11"/>
        <v>1</v>
      </c>
    </row>
    <row r="223" spans="1:11" x14ac:dyDescent="0.25">
      <c r="A223" s="95">
        <v>204</v>
      </c>
      <c r="B223" s="322"/>
      <c r="C223" s="323"/>
      <c r="D223" s="316"/>
      <c r="E223" s="316"/>
      <c r="F223" s="322"/>
      <c r="G223" s="316"/>
      <c r="H223" s="324"/>
      <c r="I223" s="25" t="b">
        <f t="shared" si="9"/>
        <v>1</v>
      </c>
      <c r="J223" s="25" t="b">
        <f t="shared" si="10"/>
        <v>1</v>
      </c>
      <c r="K223" s="25" t="b">
        <f t="shared" si="11"/>
        <v>1</v>
      </c>
    </row>
    <row r="224" spans="1:11" x14ac:dyDescent="0.25">
      <c r="A224" s="95">
        <v>205</v>
      </c>
      <c r="B224" s="322"/>
      <c r="C224" s="323"/>
      <c r="D224" s="316"/>
      <c r="E224" s="316"/>
      <c r="F224" s="322"/>
      <c r="G224" s="316"/>
      <c r="H224" s="324"/>
      <c r="I224" s="25" t="b">
        <f t="shared" si="9"/>
        <v>1</v>
      </c>
      <c r="J224" s="25" t="b">
        <f t="shared" si="10"/>
        <v>1</v>
      </c>
      <c r="K224" s="25" t="b">
        <f t="shared" si="11"/>
        <v>1</v>
      </c>
    </row>
    <row r="225" spans="1:11" x14ac:dyDescent="0.25">
      <c r="A225" s="95">
        <v>206</v>
      </c>
      <c r="B225" s="322"/>
      <c r="C225" s="323"/>
      <c r="D225" s="316"/>
      <c r="E225" s="316"/>
      <c r="F225" s="322"/>
      <c r="G225" s="316"/>
      <c r="H225" s="324"/>
      <c r="I225" s="25" t="b">
        <f t="shared" si="9"/>
        <v>1</v>
      </c>
      <c r="J225" s="25" t="b">
        <f t="shared" si="10"/>
        <v>1</v>
      </c>
      <c r="K225" s="25" t="b">
        <f t="shared" si="11"/>
        <v>1</v>
      </c>
    </row>
    <row r="226" spans="1:11" x14ac:dyDescent="0.25">
      <c r="A226" s="95">
        <v>207</v>
      </c>
      <c r="B226" s="322"/>
      <c r="C226" s="323"/>
      <c r="D226" s="316"/>
      <c r="E226" s="316"/>
      <c r="F226" s="322"/>
      <c r="G226" s="316"/>
      <c r="H226" s="324"/>
      <c r="I226" s="25" t="b">
        <f t="shared" si="9"/>
        <v>1</v>
      </c>
      <c r="J226" s="25" t="b">
        <f t="shared" si="10"/>
        <v>1</v>
      </c>
      <c r="K226" s="25" t="b">
        <f t="shared" si="11"/>
        <v>1</v>
      </c>
    </row>
    <row r="227" spans="1:11" x14ac:dyDescent="0.25">
      <c r="A227" s="95">
        <v>208</v>
      </c>
      <c r="B227" s="322"/>
      <c r="C227" s="323"/>
      <c r="D227" s="316"/>
      <c r="E227" s="316"/>
      <c r="F227" s="322"/>
      <c r="G227" s="316"/>
      <c r="H227" s="324"/>
      <c r="I227" s="25" t="b">
        <f t="shared" si="9"/>
        <v>1</v>
      </c>
      <c r="J227" s="25" t="b">
        <f t="shared" si="10"/>
        <v>1</v>
      </c>
      <c r="K227" s="25" t="b">
        <f t="shared" si="11"/>
        <v>1</v>
      </c>
    </row>
    <row r="228" spans="1:11" x14ac:dyDescent="0.25">
      <c r="A228" s="95">
        <v>209</v>
      </c>
      <c r="B228" s="322"/>
      <c r="C228" s="323"/>
      <c r="D228" s="316"/>
      <c r="E228" s="316"/>
      <c r="F228" s="322"/>
      <c r="G228" s="316"/>
      <c r="H228" s="324"/>
      <c r="I228" s="25" t="b">
        <f t="shared" si="9"/>
        <v>1</v>
      </c>
      <c r="J228" s="25" t="b">
        <f t="shared" si="10"/>
        <v>1</v>
      </c>
      <c r="K228" s="25" t="b">
        <f t="shared" si="11"/>
        <v>1</v>
      </c>
    </row>
    <row r="229" spans="1:11" x14ac:dyDescent="0.25">
      <c r="A229" s="95">
        <v>210</v>
      </c>
      <c r="B229" s="322"/>
      <c r="C229" s="323"/>
      <c r="D229" s="316"/>
      <c r="E229" s="316"/>
      <c r="F229" s="322"/>
      <c r="G229" s="316"/>
      <c r="H229" s="324"/>
      <c r="I229" s="25" t="b">
        <f t="shared" si="9"/>
        <v>1</v>
      </c>
      <c r="J229" s="25" t="b">
        <f t="shared" si="10"/>
        <v>1</v>
      </c>
      <c r="K229" s="25" t="b">
        <f t="shared" si="11"/>
        <v>1</v>
      </c>
    </row>
    <row r="230" spans="1:11" x14ac:dyDescent="0.25">
      <c r="A230" s="95">
        <v>211</v>
      </c>
      <c r="B230" s="322"/>
      <c r="C230" s="323"/>
      <c r="D230" s="316"/>
      <c r="E230" s="316"/>
      <c r="F230" s="322"/>
      <c r="G230" s="316"/>
      <c r="H230" s="324"/>
      <c r="I230" s="25" t="b">
        <f t="shared" si="9"/>
        <v>1</v>
      </c>
      <c r="J230" s="25" t="b">
        <f t="shared" si="10"/>
        <v>1</v>
      </c>
      <c r="K230" s="25" t="b">
        <f t="shared" si="11"/>
        <v>1</v>
      </c>
    </row>
    <row r="231" spans="1:11" x14ac:dyDescent="0.25">
      <c r="A231" s="95">
        <v>212</v>
      </c>
      <c r="B231" s="322"/>
      <c r="C231" s="323"/>
      <c r="D231" s="316"/>
      <c r="E231" s="316"/>
      <c r="F231" s="322"/>
      <c r="G231" s="316"/>
      <c r="H231" s="324"/>
      <c r="I231" s="25" t="b">
        <f t="shared" si="9"/>
        <v>1</v>
      </c>
      <c r="J231" s="25" t="b">
        <f t="shared" si="10"/>
        <v>1</v>
      </c>
      <c r="K231" s="25" t="b">
        <f t="shared" si="11"/>
        <v>1</v>
      </c>
    </row>
    <row r="232" spans="1:11" x14ac:dyDescent="0.25">
      <c r="A232" s="95">
        <v>213</v>
      </c>
      <c r="B232" s="322"/>
      <c r="C232" s="323"/>
      <c r="D232" s="316"/>
      <c r="E232" s="316"/>
      <c r="F232" s="322"/>
      <c r="G232" s="316"/>
      <c r="H232" s="324"/>
      <c r="I232" s="25" t="b">
        <f t="shared" si="9"/>
        <v>1</v>
      </c>
      <c r="J232" s="25" t="b">
        <f t="shared" si="10"/>
        <v>1</v>
      </c>
      <c r="K232" s="25" t="b">
        <f t="shared" si="11"/>
        <v>1</v>
      </c>
    </row>
    <row r="233" spans="1:11" x14ac:dyDescent="0.25">
      <c r="A233" s="95">
        <v>214</v>
      </c>
      <c r="B233" s="322"/>
      <c r="C233" s="323"/>
      <c r="D233" s="316"/>
      <c r="E233" s="316"/>
      <c r="F233" s="322"/>
      <c r="G233" s="316"/>
      <c r="H233" s="324"/>
      <c r="I233" s="25" t="b">
        <f t="shared" si="9"/>
        <v>1</v>
      </c>
      <c r="J233" s="25" t="b">
        <f t="shared" si="10"/>
        <v>1</v>
      </c>
      <c r="K233" s="25" t="b">
        <f t="shared" si="11"/>
        <v>1</v>
      </c>
    </row>
    <row r="234" spans="1:11" x14ac:dyDescent="0.25">
      <c r="A234" s="95">
        <v>215</v>
      </c>
      <c r="B234" s="322"/>
      <c r="C234" s="323"/>
      <c r="D234" s="316"/>
      <c r="E234" s="316"/>
      <c r="F234" s="322"/>
      <c r="G234" s="316"/>
      <c r="H234" s="324"/>
      <c r="I234" s="25" t="b">
        <f t="shared" si="9"/>
        <v>1</v>
      </c>
      <c r="J234" s="25" t="b">
        <f t="shared" si="10"/>
        <v>1</v>
      </c>
      <c r="K234" s="25" t="b">
        <f t="shared" si="11"/>
        <v>1</v>
      </c>
    </row>
    <row r="235" spans="1:11" x14ac:dyDescent="0.25">
      <c r="A235" s="95">
        <v>216</v>
      </c>
      <c r="B235" s="322"/>
      <c r="C235" s="323"/>
      <c r="D235" s="316"/>
      <c r="E235" s="316"/>
      <c r="F235" s="322"/>
      <c r="G235" s="316"/>
      <c r="H235" s="324"/>
      <c r="I235" s="25" t="b">
        <f t="shared" si="9"/>
        <v>1</v>
      </c>
      <c r="J235" s="25" t="b">
        <f t="shared" si="10"/>
        <v>1</v>
      </c>
      <c r="K235" s="25" t="b">
        <f t="shared" si="11"/>
        <v>1</v>
      </c>
    </row>
    <row r="236" spans="1:11" x14ac:dyDescent="0.25">
      <c r="A236" s="95">
        <v>217</v>
      </c>
      <c r="B236" s="322"/>
      <c r="C236" s="323"/>
      <c r="D236" s="316"/>
      <c r="E236" s="316"/>
      <c r="F236" s="322"/>
      <c r="G236" s="316"/>
      <c r="H236" s="324"/>
      <c r="I236" s="25" t="b">
        <f t="shared" si="9"/>
        <v>1</v>
      </c>
      <c r="J236" s="25" t="b">
        <f t="shared" si="10"/>
        <v>1</v>
      </c>
      <c r="K236" s="25" t="b">
        <f t="shared" si="11"/>
        <v>1</v>
      </c>
    </row>
    <row r="237" spans="1:11" x14ac:dyDescent="0.25">
      <c r="A237" s="95">
        <v>218</v>
      </c>
      <c r="B237" s="322"/>
      <c r="C237" s="323"/>
      <c r="D237" s="316"/>
      <c r="E237" s="316"/>
      <c r="F237" s="322"/>
      <c r="G237" s="316"/>
      <c r="H237" s="324"/>
      <c r="I237" s="25" t="b">
        <f t="shared" si="9"/>
        <v>1</v>
      </c>
      <c r="J237" s="25" t="b">
        <f t="shared" si="10"/>
        <v>1</v>
      </c>
      <c r="K237" s="25" t="b">
        <f t="shared" si="11"/>
        <v>1</v>
      </c>
    </row>
    <row r="238" spans="1:11" x14ac:dyDescent="0.25">
      <c r="A238" s="95">
        <v>219</v>
      </c>
      <c r="B238" s="322"/>
      <c r="C238" s="323"/>
      <c r="D238" s="316"/>
      <c r="E238" s="316"/>
      <c r="F238" s="322"/>
      <c r="G238" s="316"/>
      <c r="H238" s="324"/>
      <c r="I238" s="25" t="b">
        <f t="shared" si="9"/>
        <v>1</v>
      </c>
      <c r="J238" s="25" t="b">
        <f t="shared" si="10"/>
        <v>1</v>
      </c>
      <c r="K238" s="25" t="b">
        <f t="shared" si="11"/>
        <v>1</v>
      </c>
    </row>
    <row r="239" spans="1:11" x14ac:dyDescent="0.25">
      <c r="A239" s="95">
        <v>220</v>
      </c>
      <c r="B239" s="322"/>
      <c r="C239" s="323"/>
      <c r="D239" s="316"/>
      <c r="E239" s="316"/>
      <c r="F239" s="322"/>
      <c r="G239" s="316"/>
      <c r="H239" s="324"/>
      <c r="I239" s="25" t="b">
        <f t="shared" si="9"/>
        <v>1</v>
      </c>
      <c r="J239" s="25" t="b">
        <f t="shared" si="10"/>
        <v>1</v>
      </c>
      <c r="K239" s="25" t="b">
        <f t="shared" si="11"/>
        <v>1</v>
      </c>
    </row>
    <row r="240" spans="1:11" x14ac:dyDescent="0.25">
      <c r="A240" s="95">
        <v>221</v>
      </c>
      <c r="B240" s="322"/>
      <c r="C240" s="323"/>
      <c r="D240" s="316"/>
      <c r="E240" s="316"/>
      <c r="F240" s="322"/>
      <c r="G240" s="316"/>
      <c r="H240" s="324"/>
      <c r="I240" s="25" t="b">
        <f t="shared" si="9"/>
        <v>1</v>
      </c>
      <c r="J240" s="25" t="b">
        <f t="shared" si="10"/>
        <v>1</v>
      </c>
      <c r="K240" s="25" t="b">
        <f t="shared" si="11"/>
        <v>1</v>
      </c>
    </row>
    <row r="241" spans="1:11" x14ac:dyDescent="0.25">
      <c r="A241" s="95">
        <v>222</v>
      </c>
      <c r="B241" s="322"/>
      <c r="C241" s="323"/>
      <c r="D241" s="316"/>
      <c r="E241" s="316"/>
      <c r="F241" s="322"/>
      <c r="G241" s="316"/>
      <c r="H241" s="324"/>
      <c r="I241" s="25" t="b">
        <f t="shared" si="9"/>
        <v>1</v>
      </c>
      <c r="J241" s="25" t="b">
        <f t="shared" si="10"/>
        <v>1</v>
      </c>
      <c r="K241" s="25" t="b">
        <f t="shared" si="11"/>
        <v>1</v>
      </c>
    </row>
    <row r="242" spans="1:11" x14ac:dyDescent="0.25">
      <c r="A242" s="95">
        <v>223</v>
      </c>
      <c r="B242" s="322"/>
      <c r="C242" s="323"/>
      <c r="D242" s="316"/>
      <c r="E242" s="316"/>
      <c r="F242" s="322"/>
      <c r="G242" s="316"/>
      <c r="H242" s="324"/>
      <c r="I242" s="25" t="b">
        <f t="shared" si="9"/>
        <v>1</v>
      </c>
      <c r="J242" s="25" t="b">
        <f t="shared" si="10"/>
        <v>1</v>
      </c>
      <c r="K242" s="25" t="b">
        <f t="shared" si="11"/>
        <v>1</v>
      </c>
    </row>
    <row r="243" spans="1:11" x14ac:dyDescent="0.25">
      <c r="A243" s="95">
        <v>224</v>
      </c>
      <c r="B243" s="322"/>
      <c r="C243" s="323"/>
      <c r="D243" s="316"/>
      <c r="E243" s="316"/>
      <c r="F243" s="322"/>
      <c r="G243" s="316"/>
      <c r="H243" s="324"/>
      <c r="I243" s="25" t="b">
        <f t="shared" si="9"/>
        <v>1</v>
      </c>
      <c r="J243" s="25" t="b">
        <f t="shared" si="10"/>
        <v>1</v>
      </c>
      <c r="K243" s="25" t="b">
        <f t="shared" si="11"/>
        <v>1</v>
      </c>
    </row>
    <row r="244" spans="1:11" x14ac:dyDescent="0.25">
      <c r="A244" s="95">
        <v>225</v>
      </c>
      <c r="B244" s="322"/>
      <c r="C244" s="323"/>
      <c r="D244" s="316"/>
      <c r="E244" s="316"/>
      <c r="F244" s="322"/>
      <c r="G244" s="316"/>
      <c r="H244" s="324"/>
      <c r="I244" s="25" t="b">
        <f t="shared" si="9"/>
        <v>1</v>
      </c>
      <c r="J244" s="25" t="b">
        <f t="shared" si="10"/>
        <v>1</v>
      </c>
      <c r="K244" s="25" t="b">
        <f t="shared" si="11"/>
        <v>1</v>
      </c>
    </row>
    <row r="245" spans="1:11" x14ac:dyDescent="0.25">
      <c r="A245" s="95">
        <v>226</v>
      </c>
      <c r="B245" s="322"/>
      <c r="C245" s="323"/>
      <c r="D245" s="316"/>
      <c r="E245" s="316"/>
      <c r="F245" s="322"/>
      <c r="G245" s="316"/>
      <c r="H245" s="324"/>
      <c r="I245" s="25" t="b">
        <f t="shared" si="9"/>
        <v>1</v>
      </c>
      <c r="J245" s="25" t="b">
        <f t="shared" si="10"/>
        <v>1</v>
      </c>
      <c r="K245" s="25" t="b">
        <f t="shared" si="11"/>
        <v>1</v>
      </c>
    </row>
    <row r="246" spans="1:11" x14ac:dyDescent="0.25">
      <c r="A246" s="95">
        <v>227</v>
      </c>
      <c r="B246" s="322"/>
      <c r="C246" s="323"/>
      <c r="D246" s="316"/>
      <c r="E246" s="316"/>
      <c r="F246" s="322"/>
      <c r="G246" s="316"/>
      <c r="H246" s="324"/>
      <c r="I246" s="25" t="b">
        <f t="shared" si="9"/>
        <v>1</v>
      </c>
      <c r="J246" s="25" t="b">
        <f t="shared" si="10"/>
        <v>1</v>
      </c>
      <c r="K246" s="25" t="b">
        <f t="shared" si="11"/>
        <v>1</v>
      </c>
    </row>
    <row r="247" spans="1:11" x14ac:dyDescent="0.25">
      <c r="A247" s="95">
        <v>228</v>
      </c>
      <c r="B247" s="322"/>
      <c r="C247" s="323"/>
      <c r="D247" s="316"/>
      <c r="E247" s="316"/>
      <c r="F247" s="322"/>
      <c r="G247" s="316"/>
      <c r="H247" s="324"/>
      <c r="I247" s="25" t="b">
        <f t="shared" si="9"/>
        <v>1</v>
      </c>
      <c r="J247" s="25" t="b">
        <f t="shared" si="10"/>
        <v>1</v>
      </c>
      <c r="K247" s="25" t="b">
        <f t="shared" si="11"/>
        <v>1</v>
      </c>
    </row>
    <row r="248" spans="1:11" x14ac:dyDescent="0.25">
      <c r="A248" s="95">
        <v>229</v>
      </c>
      <c r="B248" s="322"/>
      <c r="C248" s="323"/>
      <c r="D248" s="316"/>
      <c r="E248" s="316"/>
      <c r="F248" s="322"/>
      <c r="G248" s="316"/>
      <c r="H248" s="324"/>
      <c r="I248" s="25" t="b">
        <f t="shared" si="9"/>
        <v>1</v>
      </c>
      <c r="J248" s="25" t="b">
        <f t="shared" si="10"/>
        <v>1</v>
      </c>
      <c r="K248" s="25" t="b">
        <f t="shared" si="11"/>
        <v>1</v>
      </c>
    </row>
    <row r="249" spans="1:11" x14ac:dyDescent="0.25">
      <c r="A249" s="95">
        <v>230</v>
      </c>
      <c r="B249" s="322"/>
      <c r="C249" s="323"/>
      <c r="D249" s="316"/>
      <c r="E249" s="316"/>
      <c r="F249" s="322"/>
      <c r="G249" s="316"/>
      <c r="H249" s="324"/>
      <c r="I249" s="25" t="b">
        <f t="shared" si="9"/>
        <v>1</v>
      </c>
      <c r="J249" s="25" t="b">
        <f t="shared" si="10"/>
        <v>1</v>
      </c>
      <c r="K249" s="25" t="b">
        <f t="shared" si="11"/>
        <v>1</v>
      </c>
    </row>
    <row r="250" spans="1:11" x14ac:dyDescent="0.25">
      <c r="A250" s="95">
        <v>231</v>
      </c>
      <c r="B250" s="322"/>
      <c r="C250" s="323"/>
      <c r="D250" s="316"/>
      <c r="E250" s="316"/>
      <c r="F250" s="322"/>
      <c r="G250" s="316"/>
      <c r="H250" s="324"/>
      <c r="I250" s="25" t="b">
        <f t="shared" si="9"/>
        <v>1</v>
      </c>
      <c r="J250" s="25" t="b">
        <f t="shared" si="10"/>
        <v>1</v>
      </c>
      <c r="K250" s="25" t="b">
        <f t="shared" si="11"/>
        <v>1</v>
      </c>
    </row>
    <row r="251" spans="1:11" x14ac:dyDescent="0.25">
      <c r="A251" s="95">
        <v>232</v>
      </c>
      <c r="B251" s="322"/>
      <c r="C251" s="323"/>
      <c r="D251" s="316"/>
      <c r="E251" s="316"/>
      <c r="F251" s="322"/>
      <c r="G251" s="316"/>
      <c r="H251" s="324"/>
      <c r="I251" s="25" t="b">
        <f t="shared" si="9"/>
        <v>1</v>
      </c>
      <c r="J251" s="25" t="b">
        <f t="shared" si="10"/>
        <v>1</v>
      </c>
      <c r="K251" s="25" t="b">
        <f t="shared" si="11"/>
        <v>1</v>
      </c>
    </row>
    <row r="252" spans="1:11" x14ac:dyDescent="0.25">
      <c r="A252" s="95">
        <v>233</v>
      </c>
      <c r="B252" s="322"/>
      <c r="C252" s="323"/>
      <c r="D252" s="316"/>
      <c r="E252" s="316"/>
      <c r="F252" s="322"/>
      <c r="G252" s="316"/>
      <c r="H252" s="324"/>
      <c r="I252" s="25" t="b">
        <f t="shared" si="9"/>
        <v>1</v>
      </c>
      <c r="J252" s="25" t="b">
        <f t="shared" si="10"/>
        <v>1</v>
      </c>
      <c r="K252" s="25" t="b">
        <f t="shared" si="11"/>
        <v>1</v>
      </c>
    </row>
    <row r="253" spans="1:11" x14ac:dyDescent="0.25">
      <c r="A253" s="95">
        <v>234</v>
      </c>
      <c r="B253" s="322"/>
      <c r="C253" s="323"/>
      <c r="D253" s="316"/>
      <c r="E253" s="316"/>
      <c r="F253" s="322"/>
      <c r="G253" s="316"/>
      <c r="H253" s="324"/>
      <c r="I253" s="25" t="b">
        <f t="shared" si="9"/>
        <v>1</v>
      </c>
      <c r="J253" s="25" t="b">
        <f t="shared" si="10"/>
        <v>1</v>
      </c>
      <c r="K253" s="25" t="b">
        <f t="shared" si="11"/>
        <v>1</v>
      </c>
    </row>
    <row r="254" spans="1:11" x14ac:dyDescent="0.25">
      <c r="A254" s="95">
        <v>235</v>
      </c>
      <c r="B254" s="322"/>
      <c r="C254" s="323"/>
      <c r="D254" s="316"/>
      <c r="E254" s="316"/>
      <c r="F254" s="322"/>
      <c r="G254" s="316"/>
      <c r="H254" s="324"/>
      <c r="I254" s="25" t="b">
        <f t="shared" si="9"/>
        <v>1</v>
      </c>
      <c r="J254" s="25" t="b">
        <f t="shared" si="10"/>
        <v>1</v>
      </c>
      <c r="K254" s="25" t="b">
        <f t="shared" si="11"/>
        <v>1</v>
      </c>
    </row>
    <row r="255" spans="1:11" x14ac:dyDescent="0.25">
      <c r="A255" s="95">
        <v>236</v>
      </c>
      <c r="B255" s="322"/>
      <c r="C255" s="323"/>
      <c r="D255" s="316"/>
      <c r="E255" s="316"/>
      <c r="F255" s="322"/>
      <c r="G255" s="316"/>
      <c r="H255" s="324"/>
      <c r="I255" s="25" t="b">
        <f t="shared" si="9"/>
        <v>1</v>
      </c>
      <c r="J255" s="25" t="b">
        <f t="shared" si="10"/>
        <v>1</v>
      </c>
      <c r="K255" s="25" t="b">
        <f t="shared" si="11"/>
        <v>1</v>
      </c>
    </row>
    <row r="256" spans="1:11" x14ac:dyDescent="0.25">
      <c r="A256" s="95">
        <v>237</v>
      </c>
      <c r="B256" s="322"/>
      <c r="C256" s="323"/>
      <c r="D256" s="316"/>
      <c r="E256" s="316"/>
      <c r="F256" s="322"/>
      <c r="G256" s="316"/>
      <c r="H256" s="324"/>
      <c r="I256" s="25" t="b">
        <f t="shared" si="9"/>
        <v>1</v>
      </c>
      <c r="J256" s="25" t="b">
        <f t="shared" si="10"/>
        <v>1</v>
      </c>
      <c r="K256" s="25" t="b">
        <f t="shared" si="11"/>
        <v>1</v>
      </c>
    </row>
    <row r="257" spans="1:11" x14ac:dyDescent="0.25">
      <c r="A257" s="95">
        <v>238</v>
      </c>
      <c r="B257" s="322"/>
      <c r="C257" s="323"/>
      <c r="D257" s="316"/>
      <c r="E257" s="316"/>
      <c r="F257" s="322"/>
      <c r="G257" s="316"/>
      <c r="H257" s="324"/>
      <c r="I257" s="25" t="b">
        <f t="shared" si="9"/>
        <v>1</v>
      </c>
      <c r="J257" s="25" t="b">
        <f t="shared" si="10"/>
        <v>1</v>
      </c>
      <c r="K257" s="25" t="b">
        <f t="shared" si="11"/>
        <v>1</v>
      </c>
    </row>
    <row r="258" spans="1:11" x14ac:dyDescent="0.25">
      <c r="A258" s="95">
        <v>239</v>
      </c>
      <c r="B258" s="322"/>
      <c r="C258" s="323"/>
      <c r="D258" s="316"/>
      <c r="E258" s="316"/>
      <c r="F258" s="322"/>
      <c r="G258" s="316"/>
      <c r="H258" s="324"/>
      <c r="I258" s="25" t="b">
        <f t="shared" si="9"/>
        <v>1</v>
      </c>
      <c r="J258" s="25" t="b">
        <f t="shared" si="10"/>
        <v>1</v>
      </c>
      <c r="K258" s="25" t="b">
        <f t="shared" si="11"/>
        <v>1</v>
      </c>
    </row>
    <row r="259" spans="1:11" x14ac:dyDescent="0.25">
      <c r="A259" s="95">
        <v>240</v>
      </c>
      <c r="B259" s="322"/>
      <c r="C259" s="323"/>
      <c r="D259" s="316"/>
      <c r="E259" s="316"/>
      <c r="F259" s="322"/>
      <c r="G259" s="316"/>
      <c r="H259" s="324"/>
      <c r="I259" s="25" t="b">
        <f t="shared" si="9"/>
        <v>1</v>
      </c>
      <c r="J259" s="25" t="b">
        <f t="shared" si="10"/>
        <v>1</v>
      </c>
      <c r="K259" s="25" t="b">
        <f t="shared" si="11"/>
        <v>1</v>
      </c>
    </row>
    <row r="260" spans="1:11" x14ac:dyDescent="0.25">
      <c r="A260" s="95">
        <v>241</v>
      </c>
      <c r="B260" s="322"/>
      <c r="C260" s="323"/>
      <c r="D260" s="316"/>
      <c r="E260" s="316"/>
      <c r="F260" s="322"/>
      <c r="G260" s="316"/>
      <c r="H260" s="324"/>
      <c r="I260" s="25" t="b">
        <f t="shared" si="9"/>
        <v>1</v>
      </c>
      <c r="J260" s="25" t="b">
        <f t="shared" si="10"/>
        <v>1</v>
      </c>
      <c r="K260" s="25" t="b">
        <f t="shared" si="11"/>
        <v>1</v>
      </c>
    </row>
    <row r="261" spans="1:11" x14ac:dyDescent="0.25">
      <c r="A261" s="95">
        <v>242</v>
      </c>
      <c r="B261" s="322"/>
      <c r="C261" s="323"/>
      <c r="D261" s="316"/>
      <c r="E261" s="316"/>
      <c r="F261" s="322"/>
      <c r="G261" s="316"/>
      <c r="H261" s="324"/>
      <c r="I261" s="25" t="b">
        <f t="shared" si="9"/>
        <v>1</v>
      </c>
      <c r="J261" s="25" t="b">
        <f t="shared" si="10"/>
        <v>1</v>
      </c>
      <c r="K261" s="25" t="b">
        <f t="shared" si="11"/>
        <v>1</v>
      </c>
    </row>
    <row r="262" spans="1:11" x14ac:dyDescent="0.25">
      <c r="A262" s="95">
        <v>243</v>
      </c>
      <c r="B262" s="322"/>
      <c r="C262" s="323"/>
      <c r="D262" s="316"/>
      <c r="E262" s="316"/>
      <c r="F262" s="322"/>
      <c r="G262" s="316"/>
      <c r="H262" s="324"/>
      <c r="I262" s="25" t="b">
        <f t="shared" si="9"/>
        <v>1</v>
      </c>
      <c r="J262" s="25" t="b">
        <f t="shared" si="10"/>
        <v>1</v>
      </c>
      <c r="K262" s="25" t="b">
        <f t="shared" si="11"/>
        <v>1</v>
      </c>
    </row>
    <row r="263" spans="1:11" x14ac:dyDescent="0.25">
      <c r="A263" s="95">
        <v>244</v>
      </c>
      <c r="B263" s="322"/>
      <c r="C263" s="323"/>
      <c r="D263" s="316"/>
      <c r="E263" s="316"/>
      <c r="F263" s="322"/>
      <c r="G263" s="316"/>
      <c r="H263" s="324"/>
      <c r="I263" s="25" t="b">
        <f t="shared" si="9"/>
        <v>1</v>
      </c>
      <c r="J263" s="25" t="b">
        <f t="shared" si="10"/>
        <v>1</v>
      </c>
      <c r="K263" s="25" t="b">
        <f t="shared" si="11"/>
        <v>1</v>
      </c>
    </row>
    <row r="264" spans="1:11" x14ac:dyDescent="0.25">
      <c r="A264" s="95">
        <v>245</v>
      </c>
      <c r="B264" s="322"/>
      <c r="C264" s="323"/>
      <c r="D264" s="316"/>
      <c r="E264" s="316"/>
      <c r="F264" s="322"/>
      <c r="G264" s="316"/>
      <c r="H264" s="324"/>
      <c r="I264" s="25" t="b">
        <f t="shared" si="9"/>
        <v>1</v>
      </c>
      <c r="J264" s="25" t="b">
        <f t="shared" si="10"/>
        <v>1</v>
      </c>
      <c r="K264" s="25" t="b">
        <f t="shared" si="11"/>
        <v>1</v>
      </c>
    </row>
    <row r="265" spans="1:11" x14ac:dyDescent="0.25">
      <c r="A265" s="95">
        <v>246</v>
      </c>
      <c r="B265" s="322"/>
      <c r="C265" s="323"/>
      <c r="D265" s="316"/>
      <c r="E265" s="316"/>
      <c r="F265" s="322"/>
      <c r="G265" s="316"/>
      <c r="H265" s="324"/>
      <c r="I265" s="25" t="b">
        <f t="shared" si="9"/>
        <v>1</v>
      </c>
      <c r="J265" s="25" t="b">
        <f t="shared" si="10"/>
        <v>1</v>
      </c>
      <c r="K265" s="25" t="b">
        <f t="shared" si="11"/>
        <v>1</v>
      </c>
    </row>
    <row r="266" spans="1:11" x14ac:dyDescent="0.25">
      <c r="A266" s="95">
        <v>247</v>
      </c>
      <c r="B266" s="322"/>
      <c r="C266" s="323"/>
      <c r="D266" s="316"/>
      <c r="E266" s="316"/>
      <c r="F266" s="322"/>
      <c r="G266" s="316"/>
      <c r="H266" s="324"/>
      <c r="I266" s="25" t="b">
        <f t="shared" si="9"/>
        <v>1</v>
      </c>
      <c r="J266" s="25" t="b">
        <f t="shared" si="10"/>
        <v>1</v>
      </c>
      <c r="K266" s="25" t="b">
        <f t="shared" si="11"/>
        <v>1</v>
      </c>
    </row>
    <row r="267" spans="1:11" x14ac:dyDescent="0.25">
      <c r="A267" s="95">
        <v>248</v>
      </c>
      <c r="B267" s="322"/>
      <c r="C267" s="323"/>
      <c r="D267" s="316"/>
      <c r="E267" s="316"/>
      <c r="F267" s="322"/>
      <c r="G267" s="316"/>
      <c r="H267" s="324"/>
      <c r="I267" s="25" t="b">
        <f t="shared" si="9"/>
        <v>1</v>
      </c>
      <c r="J267" s="25" t="b">
        <f t="shared" si="10"/>
        <v>1</v>
      </c>
      <c r="K267" s="25" t="b">
        <f t="shared" si="11"/>
        <v>1</v>
      </c>
    </row>
    <row r="268" spans="1:11" x14ac:dyDescent="0.25">
      <c r="A268" s="95">
        <v>249</v>
      </c>
      <c r="B268" s="322"/>
      <c r="C268" s="323"/>
      <c r="D268" s="316"/>
      <c r="E268" s="316"/>
      <c r="F268" s="322"/>
      <c r="G268" s="316"/>
      <c r="H268" s="324"/>
      <c r="I268" s="25" t="b">
        <f t="shared" si="9"/>
        <v>1</v>
      </c>
      <c r="J268" s="25" t="b">
        <f t="shared" si="10"/>
        <v>1</v>
      </c>
      <c r="K268" s="25" t="b">
        <f t="shared" si="11"/>
        <v>1</v>
      </c>
    </row>
    <row r="269" spans="1:11" x14ac:dyDescent="0.25">
      <c r="A269" s="95">
        <v>250</v>
      </c>
      <c r="B269" s="322"/>
      <c r="C269" s="323"/>
      <c r="D269" s="316"/>
      <c r="E269" s="316"/>
      <c r="F269" s="322"/>
      <c r="G269" s="316"/>
      <c r="H269" s="324"/>
      <c r="I269" s="25" t="b">
        <f t="shared" si="9"/>
        <v>1</v>
      </c>
      <c r="J269" s="25" t="b">
        <f t="shared" si="10"/>
        <v>1</v>
      </c>
      <c r="K269" s="25" t="b">
        <f t="shared" si="11"/>
        <v>1</v>
      </c>
    </row>
    <row r="270" spans="1:11" x14ac:dyDescent="0.25">
      <c r="A270" s="95">
        <v>251</v>
      </c>
      <c r="B270" s="322"/>
      <c r="C270" s="323"/>
      <c r="D270" s="316"/>
      <c r="E270" s="316"/>
      <c r="F270" s="322"/>
      <c r="G270" s="316"/>
      <c r="H270" s="324"/>
      <c r="I270" s="25" t="b">
        <f t="shared" si="9"/>
        <v>1</v>
      </c>
      <c r="J270" s="25" t="b">
        <f t="shared" si="10"/>
        <v>1</v>
      </c>
      <c r="K270" s="25" t="b">
        <f t="shared" si="11"/>
        <v>1</v>
      </c>
    </row>
    <row r="271" spans="1:11" x14ac:dyDescent="0.25">
      <c r="A271" s="95">
        <v>252</v>
      </c>
      <c r="B271" s="322"/>
      <c r="C271" s="323"/>
      <c r="D271" s="316"/>
      <c r="E271" s="316"/>
      <c r="F271" s="322"/>
      <c r="G271" s="316"/>
      <c r="H271" s="324"/>
      <c r="I271" s="25" t="b">
        <f t="shared" si="9"/>
        <v>1</v>
      </c>
      <c r="J271" s="25" t="b">
        <f t="shared" si="10"/>
        <v>1</v>
      </c>
      <c r="K271" s="25" t="b">
        <f t="shared" si="11"/>
        <v>1</v>
      </c>
    </row>
    <row r="272" spans="1:11" x14ac:dyDescent="0.25">
      <c r="A272" s="95">
        <v>253</v>
      </c>
      <c r="B272" s="322"/>
      <c r="C272" s="323"/>
      <c r="D272" s="316"/>
      <c r="E272" s="316"/>
      <c r="F272" s="322"/>
      <c r="G272" s="316"/>
      <c r="H272" s="324"/>
      <c r="I272" s="25" t="b">
        <f t="shared" si="9"/>
        <v>1</v>
      </c>
      <c r="J272" s="25" t="b">
        <f t="shared" si="10"/>
        <v>1</v>
      </c>
      <c r="K272" s="25" t="b">
        <f t="shared" si="11"/>
        <v>1</v>
      </c>
    </row>
    <row r="273" spans="1:11" x14ac:dyDescent="0.25">
      <c r="A273" s="95">
        <v>254</v>
      </c>
      <c r="B273" s="322"/>
      <c r="C273" s="323"/>
      <c r="D273" s="316"/>
      <c r="E273" s="316"/>
      <c r="F273" s="322"/>
      <c r="G273" s="316"/>
      <c r="H273" s="324"/>
      <c r="I273" s="25" t="b">
        <f t="shared" si="9"/>
        <v>1</v>
      </c>
      <c r="J273" s="25" t="b">
        <f t="shared" si="10"/>
        <v>1</v>
      </c>
      <c r="K273" s="25" t="b">
        <f t="shared" si="11"/>
        <v>1</v>
      </c>
    </row>
    <row r="274" spans="1:11" x14ac:dyDescent="0.25">
      <c r="A274" s="95">
        <v>255</v>
      </c>
      <c r="B274" s="322"/>
      <c r="C274" s="323"/>
      <c r="D274" s="316"/>
      <c r="E274" s="316"/>
      <c r="F274" s="322"/>
      <c r="G274" s="316"/>
      <c r="H274" s="324"/>
      <c r="I274" s="25" t="b">
        <f t="shared" si="9"/>
        <v>1</v>
      </c>
      <c r="J274" s="25" t="b">
        <f t="shared" si="10"/>
        <v>1</v>
      </c>
      <c r="K274" s="25" t="b">
        <f t="shared" si="11"/>
        <v>1</v>
      </c>
    </row>
    <row r="275" spans="1:11" x14ac:dyDescent="0.25">
      <c r="A275" s="95">
        <v>256</v>
      </c>
      <c r="B275" s="322"/>
      <c r="C275" s="323"/>
      <c r="D275" s="316"/>
      <c r="E275" s="316"/>
      <c r="F275" s="322"/>
      <c r="G275" s="316"/>
      <c r="H275" s="324"/>
      <c r="I275" s="25" t="b">
        <f t="shared" si="9"/>
        <v>1</v>
      </c>
      <c r="J275" s="25" t="b">
        <f t="shared" si="10"/>
        <v>1</v>
      </c>
      <c r="K275" s="25" t="b">
        <f t="shared" si="11"/>
        <v>1</v>
      </c>
    </row>
    <row r="276" spans="1:11" x14ac:dyDescent="0.25">
      <c r="A276" s="95">
        <v>257</v>
      </c>
      <c r="B276" s="322"/>
      <c r="C276" s="323"/>
      <c r="D276" s="316"/>
      <c r="E276" s="316"/>
      <c r="F276" s="322"/>
      <c r="G276" s="316"/>
      <c r="H276" s="324"/>
      <c r="I276" s="25" t="b">
        <f t="shared" si="9"/>
        <v>1</v>
      </c>
      <c r="J276" s="25" t="b">
        <f t="shared" si="10"/>
        <v>1</v>
      </c>
      <c r="K276" s="25" t="b">
        <f t="shared" si="11"/>
        <v>1</v>
      </c>
    </row>
    <row r="277" spans="1:11" x14ac:dyDescent="0.25">
      <c r="A277" s="95">
        <v>258</v>
      </c>
      <c r="B277" s="322"/>
      <c r="C277" s="323"/>
      <c r="D277" s="316"/>
      <c r="E277" s="316"/>
      <c r="F277" s="322"/>
      <c r="G277" s="316"/>
      <c r="H277" s="324"/>
      <c r="I277" s="25" t="b">
        <f t="shared" si="9"/>
        <v>1</v>
      </c>
      <c r="J277" s="25" t="b">
        <f t="shared" si="10"/>
        <v>1</v>
      </c>
      <c r="K277" s="25" t="b">
        <f t="shared" si="11"/>
        <v>1</v>
      </c>
    </row>
    <row r="278" spans="1:11" x14ac:dyDescent="0.25">
      <c r="A278" s="95">
        <v>259</v>
      </c>
      <c r="B278" s="322"/>
      <c r="C278" s="323"/>
      <c r="D278" s="316"/>
      <c r="E278" s="316"/>
      <c r="F278" s="322"/>
      <c r="G278" s="316"/>
      <c r="H278" s="324"/>
      <c r="I278" s="25" t="b">
        <f t="shared" ref="I278:I341" si="12">IF(ISBLANK(B278),TRUE,IF(OR(ISBLANK(C278),ISBLANK(D278),ISBLANK(E278),ISBLANK(F278),ISBLANK(G278),ISBLANK(H278)),FALSE,TRUE))</f>
        <v>1</v>
      </c>
      <c r="J278" s="25" t="b">
        <f t="shared" ref="J278:J341" si="13">IF(OR(AND(B278="N/A",D278="N/A",E278="N/A",G278="N/A"),AND(ISBLANK(B278),ISBLANK(D278),ISBLANK(E278),ISBLANK(G278)),AND(NOT(ISBLANK(B278)),NOT(ISBLANK(D278)),NOT(ISBLANK(E278)),NOT(ISBLANK(G278)),B278&lt;&gt;"N/A",D278&lt;&gt;"N/A",E278&lt;&gt;"N/A",G278&lt;&gt;"N/A")),TRUE,FALSE)</f>
        <v>1</v>
      </c>
      <c r="K278" s="25" t="b">
        <f t="shared" ref="K278:K341" si="14">IF(OR(AND(ISBLANK(B278),H278=0),AND(B278="N/A",H278=0),AND(NOT(ISBLANK(B278)),B278&lt;&gt;"N/A",H278&lt;&gt;0)),TRUE,FALSE)</f>
        <v>1</v>
      </c>
    </row>
    <row r="279" spans="1:11" x14ac:dyDescent="0.25">
      <c r="A279" s="95">
        <v>260</v>
      </c>
      <c r="B279" s="322"/>
      <c r="C279" s="323"/>
      <c r="D279" s="316"/>
      <c r="E279" s="316"/>
      <c r="F279" s="322"/>
      <c r="G279" s="316"/>
      <c r="H279" s="324"/>
      <c r="I279" s="25" t="b">
        <f t="shared" si="12"/>
        <v>1</v>
      </c>
      <c r="J279" s="25" t="b">
        <f t="shared" si="13"/>
        <v>1</v>
      </c>
      <c r="K279" s="25" t="b">
        <f t="shared" si="14"/>
        <v>1</v>
      </c>
    </row>
    <row r="280" spans="1:11" x14ac:dyDescent="0.25">
      <c r="A280" s="95">
        <v>261</v>
      </c>
      <c r="B280" s="322"/>
      <c r="C280" s="323"/>
      <c r="D280" s="316"/>
      <c r="E280" s="316"/>
      <c r="F280" s="322"/>
      <c r="G280" s="316"/>
      <c r="H280" s="324"/>
      <c r="I280" s="25" t="b">
        <f t="shared" si="12"/>
        <v>1</v>
      </c>
      <c r="J280" s="25" t="b">
        <f t="shared" si="13"/>
        <v>1</v>
      </c>
      <c r="K280" s="25" t="b">
        <f t="shared" si="14"/>
        <v>1</v>
      </c>
    </row>
    <row r="281" spans="1:11" x14ac:dyDescent="0.25">
      <c r="A281" s="95">
        <v>262</v>
      </c>
      <c r="B281" s="322"/>
      <c r="C281" s="323"/>
      <c r="D281" s="316"/>
      <c r="E281" s="316"/>
      <c r="F281" s="322"/>
      <c r="G281" s="316"/>
      <c r="H281" s="324"/>
      <c r="I281" s="25" t="b">
        <f t="shared" si="12"/>
        <v>1</v>
      </c>
      <c r="J281" s="25" t="b">
        <f t="shared" si="13"/>
        <v>1</v>
      </c>
      <c r="K281" s="25" t="b">
        <f t="shared" si="14"/>
        <v>1</v>
      </c>
    </row>
    <row r="282" spans="1:11" x14ac:dyDescent="0.25">
      <c r="A282" s="95">
        <v>263</v>
      </c>
      <c r="B282" s="322"/>
      <c r="C282" s="323"/>
      <c r="D282" s="316"/>
      <c r="E282" s="316"/>
      <c r="F282" s="322"/>
      <c r="G282" s="316"/>
      <c r="H282" s="324"/>
      <c r="I282" s="25" t="b">
        <f t="shared" si="12"/>
        <v>1</v>
      </c>
      <c r="J282" s="25" t="b">
        <f t="shared" si="13"/>
        <v>1</v>
      </c>
      <c r="K282" s="25" t="b">
        <f t="shared" si="14"/>
        <v>1</v>
      </c>
    </row>
    <row r="283" spans="1:11" x14ac:dyDescent="0.25">
      <c r="A283" s="95">
        <v>264</v>
      </c>
      <c r="B283" s="322"/>
      <c r="C283" s="323"/>
      <c r="D283" s="316"/>
      <c r="E283" s="316"/>
      <c r="F283" s="322"/>
      <c r="G283" s="316"/>
      <c r="H283" s="324"/>
      <c r="I283" s="25" t="b">
        <f t="shared" si="12"/>
        <v>1</v>
      </c>
      <c r="J283" s="25" t="b">
        <f t="shared" si="13"/>
        <v>1</v>
      </c>
      <c r="K283" s="25" t="b">
        <f t="shared" si="14"/>
        <v>1</v>
      </c>
    </row>
    <row r="284" spans="1:11" x14ac:dyDescent="0.25">
      <c r="A284" s="95">
        <v>265</v>
      </c>
      <c r="B284" s="322"/>
      <c r="C284" s="323"/>
      <c r="D284" s="316"/>
      <c r="E284" s="316"/>
      <c r="F284" s="322"/>
      <c r="G284" s="316"/>
      <c r="H284" s="324"/>
      <c r="I284" s="25" t="b">
        <f t="shared" si="12"/>
        <v>1</v>
      </c>
      <c r="J284" s="25" t="b">
        <f t="shared" si="13"/>
        <v>1</v>
      </c>
      <c r="K284" s="25" t="b">
        <f t="shared" si="14"/>
        <v>1</v>
      </c>
    </row>
    <row r="285" spans="1:11" x14ac:dyDescent="0.25">
      <c r="A285" s="95">
        <v>266</v>
      </c>
      <c r="B285" s="322"/>
      <c r="C285" s="323"/>
      <c r="D285" s="316"/>
      <c r="E285" s="316"/>
      <c r="F285" s="322"/>
      <c r="G285" s="316"/>
      <c r="H285" s="324"/>
      <c r="I285" s="25" t="b">
        <f t="shared" si="12"/>
        <v>1</v>
      </c>
      <c r="J285" s="25" t="b">
        <f t="shared" si="13"/>
        <v>1</v>
      </c>
      <c r="K285" s="25" t="b">
        <f t="shared" si="14"/>
        <v>1</v>
      </c>
    </row>
    <row r="286" spans="1:11" x14ac:dyDescent="0.25">
      <c r="A286" s="95">
        <v>267</v>
      </c>
      <c r="B286" s="322"/>
      <c r="C286" s="323"/>
      <c r="D286" s="316"/>
      <c r="E286" s="316"/>
      <c r="F286" s="322"/>
      <c r="G286" s="316"/>
      <c r="H286" s="324"/>
      <c r="I286" s="25" t="b">
        <f t="shared" si="12"/>
        <v>1</v>
      </c>
      <c r="J286" s="25" t="b">
        <f t="shared" si="13"/>
        <v>1</v>
      </c>
      <c r="K286" s="25" t="b">
        <f t="shared" si="14"/>
        <v>1</v>
      </c>
    </row>
    <row r="287" spans="1:11" x14ac:dyDescent="0.25">
      <c r="A287" s="95">
        <v>268</v>
      </c>
      <c r="B287" s="322"/>
      <c r="C287" s="323"/>
      <c r="D287" s="316"/>
      <c r="E287" s="316"/>
      <c r="F287" s="322"/>
      <c r="G287" s="316"/>
      <c r="H287" s="324"/>
      <c r="I287" s="25" t="b">
        <f t="shared" si="12"/>
        <v>1</v>
      </c>
      <c r="J287" s="25" t="b">
        <f t="shared" si="13"/>
        <v>1</v>
      </c>
      <c r="K287" s="25" t="b">
        <f t="shared" si="14"/>
        <v>1</v>
      </c>
    </row>
    <row r="288" spans="1:11" x14ac:dyDescent="0.25">
      <c r="A288" s="95">
        <v>269</v>
      </c>
      <c r="B288" s="322"/>
      <c r="C288" s="323"/>
      <c r="D288" s="316"/>
      <c r="E288" s="316"/>
      <c r="F288" s="322"/>
      <c r="G288" s="316"/>
      <c r="H288" s="324"/>
      <c r="I288" s="25" t="b">
        <f t="shared" si="12"/>
        <v>1</v>
      </c>
      <c r="J288" s="25" t="b">
        <f t="shared" si="13"/>
        <v>1</v>
      </c>
      <c r="K288" s="25" t="b">
        <f t="shared" si="14"/>
        <v>1</v>
      </c>
    </row>
    <row r="289" spans="1:11" x14ac:dyDescent="0.25">
      <c r="A289" s="95">
        <v>270</v>
      </c>
      <c r="B289" s="322"/>
      <c r="C289" s="323"/>
      <c r="D289" s="316"/>
      <c r="E289" s="316"/>
      <c r="F289" s="322"/>
      <c r="G289" s="316"/>
      <c r="H289" s="324"/>
      <c r="I289" s="25" t="b">
        <f t="shared" si="12"/>
        <v>1</v>
      </c>
      <c r="J289" s="25" t="b">
        <f t="shared" si="13"/>
        <v>1</v>
      </c>
      <c r="K289" s="25" t="b">
        <f t="shared" si="14"/>
        <v>1</v>
      </c>
    </row>
    <row r="290" spans="1:11" x14ac:dyDescent="0.25">
      <c r="A290" s="95">
        <v>271</v>
      </c>
      <c r="B290" s="322"/>
      <c r="C290" s="323"/>
      <c r="D290" s="316"/>
      <c r="E290" s="316"/>
      <c r="F290" s="322"/>
      <c r="G290" s="316"/>
      <c r="H290" s="324"/>
      <c r="I290" s="25" t="b">
        <f t="shared" si="12"/>
        <v>1</v>
      </c>
      <c r="J290" s="25" t="b">
        <f t="shared" si="13"/>
        <v>1</v>
      </c>
      <c r="K290" s="25" t="b">
        <f t="shared" si="14"/>
        <v>1</v>
      </c>
    </row>
    <row r="291" spans="1:11" x14ac:dyDescent="0.25">
      <c r="A291" s="95">
        <v>272</v>
      </c>
      <c r="B291" s="322"/>
      <c r="C291" s="323"/>
      <c r="D291" s="316"/>
      <c r="E291" s="316"/>
      <c r="F291" s="322"/>
      <c r="G291" s="316"/>
      <c r="H291" s="324"/>
      <c r="I291" s="25" t="b">
        <f t="shared" si="12"/>
        <v>1</v>
      </c>
      <c r="J291" s="25" t="b">
        <f t="shared" si="13"/>
        <v>1</v>
      </c>
      <c r="K291" s="25" t="b">
        <f t="shared" si="14"/>
        <v>1</v>
      </c>
    </row>
    <row r="292" spans="1:11" x14ac:dyDescent="0.25">
      <c r="A292" s="95">
        <v>273</v>
      </c>
      <c r="B292" s="322"/>
      <c r="C292" s="323"/>
      <c r="D292" s="316"/>
      <c r="E292" s="316"/>
      <c r="F292" s="322"/>
      <c r="G292" s="316"/>
      <c r="H292" s="324"/>
      <c r="I292" s="25" t="b">
        <f t="shared" si="12"/>
        <v>1</v>
      </c>
      <c r="J292" s="25" t="b">
        <f t="shared" si="13"/>
        <v>1</v>
      </c>
      <c r="K292" s="25" t="b">
        <f t="shared" si="14"/>
        <v>1</v>
      </c>
    </row>
    <row r="293" spans="1:11" x14ac:dyDescent="0.25">
      <c r="A293" s="95">
        <v>274</v>
      </c>
      <c r="B293" s="322"/>
      <c r="C293" s="323"/>
      <c r="D293" s="316"/>
      <c r="E293" s="316"/>
      <c r="F293" s="322"/>
      <c r="G293" s="316"/>
      <c r="H293" s="324"/>
      <c r="I293" s="25" t="b">
        <f t="shared" si="12"/>
        <v>1</v>
      </c>
      <c r="J293" s="25" t="b">
        <f t="shared" si="13"/>
        <v>1</v>
      </c>
      <c r="K293" s="25" t="b">
        <f t="shared" si="14"/>
        <v>1</v>
      </c>
    </row>
    <row r="294" spans="1:11" x14ac:dyDescent="0.25">
      <c r="A294" s="95">
        <v>275</v>
      </c>
      <c r="B294" s="322"/>
      <c r="C294" s="323"/>
      <c r="D294" s="316"/>
      <c r="E294" s="316"/>
      <c r="F294" s="322"/>
      <c r="G294" s="316"/>
      <c r="H294" s="324"/>
      <c r="I294" s="25" t="b">
        <f t="shared" si="12"/>
        <v>1</v>
      </c>
      <c r="J294" s="25" t="b">
        <f t="shared" si="13"/>
        <v>1</v>
      </c>
      <c r="K294" s="25" t="b">
        <f t="shared" si="14"/>
        <v>1</v>
      </c>
    </row>
    <row r="295" spans="1:11" x14ac:dyDescent="0.25">
      <c r="A295" s="95">
        <v>276</v>
      </c>
      <c r="B295" s="322"/>
      <c r="C295" s="323"/>
      <c r="D295" s="316"/>
      <c r="E295" s="316"/>
      <c r="F295" s="322"/>
      <c r="G295" s="316"/>
      <c r="H295" s="324"/>
      <c r="I295" s="25" t="b">
        <f t="shared" si="12"/>
        <v>1</v>
      </c>
      <c r="J295" s="25" t="b">
        <f t="shared" si="13"/>
        <v>1</v>
      </c>
      <c r="K295" s="25" t="b">
        <f t="shared" si="14"/>
        <v>1</v>
      </c>
    </row>
    <row r="296" spans="1:11" x14ac:dyDescent="0.25">
      <c r="A296" s="95">
        <v>277</v>
      </c>
      <c r="B296" s="322"/>
      <c r="C296" s="323"/>
      <c r="D296" s="316"/>
      <c r="E296" s="316"/>
      <c r="F296" s="322"/>
      <c r="G296" s="316"/>
      <c r="H296" s="324"/>
      <c r="I296" s="25" t="b">
        <f t="shared" si="12"/>
        <v>1</v>
      </c>
      <c r="J296" s="25" t="b">
        <f t="shared" si="13"/>
        <v>1</v>
      </c>
      <c r="K296" s="25" t="b">
        <f t="shared" si="14"/>
        <v>1</v>
      </c>
    </row>
    <row r="297" spans="1:11" x14ac:dyDescent="0.25">
      <c r="A297" s="95">
        <v>278</v>
      </c>
      <c r="B297" s="322"/>
      <c r="C297" s="323"/>
      <c r="D297" s="316"/>
      <c r="E297" s="316"/>
      <c r="F297" s="322"/>
      <c r="G297" s="316"/>
      <c r="H297" s="324"/>
      <c r="I297" s="25" t="b">
        <f t="shared" si="12"/>
        <v>1</v>
      </c>
      <c r="J297" s="25" t="b">
        <f t="shared" si="13"/>
        <v>1</v>
      </c>
      <c r="K297" s="25" t="b">
        <f t="shared" si="14"/>
        <v>1</v>
      </c>
    </row>
    <row r="298" spans="1:11" x14ac:dyDescent="0.25">
      <c r="A298" s="95">
        <v>279</v>
      </c>
      <c r="B298" s="322"/>
      <c r="C298" s="323"/>
      <c r="D298" s="316"/>
      <c r="E298" s="316"/>
      <c r="F298" s="322"/>
      <c r="G298" s="316"/>
      <c r="H298" s="324"/>
      <c r="I298" s="25" t="b">
        <f t="shared" si="12"/>
        <v>1</v>
      </c>
      <c r="J298" s="25" t="b">
        <f t="shared" si="13"/>
        <v>1</v>
      </c>
      <c r="K298" s="25" t="b">
        <f t="shared" si="14"/>
        <v>1</v>
      </c>
    </row>
    <row r="299" spans="1:11" x14ac:dyDescent="0.25">
      <c r="A299" s="95">
        <v>280</v>
      </c>
      <c r="B299" s="322"/>
      <c r="C299" s="323"/>
      <c r="D299" s="316"/>
      <c r="E299" s="316"/>
      <c r="F299" s="322"/>
      <c r="G299" s="316"/>
      <c r="H299" s="324"/>
      <c r="I299" s="25" t="b">
        <f t="shared" si="12"/>
        <v>1</v>
      </c>
      <c r="J299" s="25" t="b">
        <f t="shared" si="13"/>
        <v>1</v>
      </c>
      <c r="K299" s="25" t="b">
        <f t="shared" si="14"/>
        <v>1</v>
      </c>
    </row>
    <row r="300" spans="1:11" x14ac:dyDescent="0.25">
      <c r="A300" s="95">
        <v>281</v>
      </c>
      <c r="B300" s="322"/>
      <c r="C300" s="323"/>
      <c r="D300" s="316"/>
      <c r="E300" s="316"/>
      <c r="F300" s="322"/>
      <c r="G300" s="316"/>
      <c r="H300" s="324"/>
      <c r="I300" s="25" t="b">
        <f t="shared" si="12"/>
        <v>1</v>
      </c>
      <c r="J300" s="25" t="b">
        <f t="shared" si="13"/>
        <v>1</v>
      </c>
      <c r="K300" s="25" t="b">
        <f t="shared" si="14"/>
        <v>1</v>
      </c>
    </row>
    <row r="301" spans="1:11" x14ac:dyDescent="0.25">
      <c r="A301" s="95">
        <v>282</v>
      </c>
      <c r="B301" s="322"/>
      <c r="C301" s="323"/>
      <c r="D301" s="316"/>
      <c r="E301" s="316"/>
      <c r="F301" s="322"/>
      <c r="G301" s="316"/>
      <c r="H301" s="324"/>
      <c r="I301" s="25" t="b">
        <f t="shared" si="12"/>
        <v>1</v>
      </c>
      <c r="J301" s="25" t="b">
        <f t="shared" si="13"/>
        <v>1</v>
      </c>
      <c r="K301" s="25" t="b">
        <f t="shared" si="14"/>
        <v>1</v>
      </c>
    </row>
    <row r="302" spans="1:11" x14ac:dyDescent="0.25">
      <c r="A302" s="95">
        <v>283</v>
      </c>
      <c r="B302" s="322"/>
      <c r="C302" s="323"/>
      <c r="D302" s="316"/>
      <c r="E302" s="316"/>
      <c r="F302" s="322"/>
      <c r="G302" s="316"/>
      <c r="H302" s="324"/>
      <c r="I302" s="25" t="b">
        <f t="shared" si="12"/>
        <v>1</v>
      </c>
      <c r="J302" s="25" t="b">
        <f t="shared" si="13"/>
        <v>1</v>
      </c>
      <c r="K302" s="25" t="b">
        <f t="shared" si="14"/>
        <v>1</v>
      </c>
    </row>
    <row r="303" spans="1:11" x14ac:dyDescent="0.25">
      <c r="A303" s="95">
        <v>284</v>
      </c>
      <c r="B303" s="322"/>
      <c r="C303" s="323"/>
      <c r="D303" s="316"/>
      <c r="E303" s="316"/>
      <c r="F303" s="322"/>
      <c r="G303" s="316"/>
      <c r="H303" s="324"/>
      <c r="I303" s="25" t="b">
        <f t="shared" si="12"/>
        <v>1</v>
      </c>
      <c r="J303" s="25" t="b">
        <f t="shared" si="13"/>
        <v>1</v>
      </c>
      <c r="K303" s="25" t="b">
        <f t="shared" si="14"/>
        <v>1</v>
      </c>
    </row>
    <row r="304" spans="1:11" x14ac:dyDescent="0.25">
      <c r="A304" s="95">
        <v>285</v>
      </c>
      <c r="B304" s="322"/>
      <c r="C304" s="323"/>
      <c r="D304" s="316"/>
      <c r="E304" s="316"/>
      <c r="F304" s="322"/>
      <c r="G304" s="316"/>
      <c r="H304" s="324"/>
      <c r="I304" s="25" t="b">
        <f t="shared" si="12"/>
        <v>1</v>
      </c>
      <c r="J304" s="25" t="b">
        <f t="shared" si="13"/>
        <v>1</v>
      </c>
      <c r="K304" s="25" t="b">
        <f t="shared" si="14"/>
        <v>1</v>
      </c>
    </row>
    <row r="305" spans="1:11" x14ac:dyDescent="0.25">
      <c r="A305" s="95">
        <v>286</v>
      </c>
      <c r="B305" s="322"/>
      <c r="C305" s="323"/>
      <c r="D305" s="316"/>
      <c r="E305" s="316"/>
      <c r="F305" s="322"/>
      <c r="G305" s="316"/>
      <c r="H305" s="324"/>
      <c r="I305" s="25" t="b">
        <f t="shared" si="12"/>
        <v>1</v>
      </c>
      <c r="J305" s="25" t="b">
        <f t="shared" si="13"/>
        <v>1</v>
      </c>
      <c r="K305" s="25" t="b">
        <f t="shared" si="14"/>
        <v>1</v>
      </c>
    </row>
    <row r="306" spans="1:11" x14ac:dyDescent="0.25">
      <c r="A306" s="95">
        <v>287</v>
      </c>
      <c r="B306" s="322"/>
      <c r="C306" s="323"/>
      <c r="D306" s="316"/>
      <c r="E306" s="316"/>
      <c r="F306" s="322"/>
      <c r="G306" s="316"/>
      <c r="H306" s="324"/>
      <c r="I306" s="25" t="b">
        <f t="shared" si="12"/>
        <v>1</v>
      </c>
      <c r="J306" s="25" t="b">
        <f t="shared" si="13"/>
        <v>1</v>
      </c>
      <c r="K306" s="25" t="b">
        <f t="shared" si="14"/>
        <v>1</v>
      </c>
    </row>
    <row r="307" spans="1:11" x14ac:dyDescent="0.25">
      <c r="A307" s="95">
        <v>288</v>
      </c>
      <c r="B307" s="322"/>
      <c r="C307" s="323"/>
      <c r="D307" s="316"/>
      <c r="E307" s="316"/>
      <c r="F307" s="322"/>
      <c r="G307" s="316"/>
      <c r="H307" s="324"/>
      <c r="I307" s="25" t="b">
        <f t="shared" si="12"/>
        <v>1</v>
      </c>
      <c r="J307" s="25" t="b">
        <f t="shared" si="13"/>
        <v>1</v>
      </c>
      <c r="K307" s="25" t="b">
        <f t="shared" si="14"/>
        <v>1</v>
      </c>
    </row>
    <row r="308" spans="1:11" x14ac:dyDescent="0.25">
      <c r="A308" s="95">
        <v>289</v>
      </c>
      <c r="B308" s="322"/>
      <c r="C308" s="323"/>
      <c r="D308" s="316"/>
      <c r="E308" s="316"/>
      <c r="F308" s="322"/>
      <c r="G308" s="316"/>
      <c r="H308" s="324"/>
      <c r="I308" s="25" t="b">
        <f t="shared" si="12"/>
        <v>1</v>
      </c>
      <c r="J308" s="25" t="b">
        <f t="shared" si="13"/>
        <v>1</v>
      </c>
      <c r="K308" s="25" t="b">
        <f t="shared" si="14"/>
        <v>1</v>
      </c>
    </row>
    <row r="309" spans="1:11" x14ac:dyDescent="0.25">
      <c r="A309" s="95">
        <v>290</v>
      </c>
      <c r="B309" s="322"/>
      <c r="C309" s="323"/>
      <c r="D309" s="316"/>
      <c r="E309" s="316"/>
      <c r="F309" s="322"/>
      <c r="G309" s="316"/>
      <c r="H309" s="324"/>
      <c r="I309" s="25" t="b">
        <f t="shared" si="12"/>
        <v>1</v>
      </c>
      <c r="J309" s="25" t="b">
        <f t="shared" si="13"/>
        <v>1</v>
      </c>
      <c r="K309" s="25" t="b">
        <f t="shared" si="14"/>
        <v>1</v>
      </c>
    </row>
    <row r="310" spans="1:11" x14ac:dyDescent="0.25">
      <c r="A310" s="95">
        <v>291</v>
      </c>
      <c r="B310" s="322"/>
      <c r="C310" s="323"/>
      <c r="D310" s="316"/>
      <c r="E310" s="316"/>
      <c r="F310" s="322"/>
      <c r="G310" s="316"/>
      <c r="H310" s="324"/>
      <c r="I310" s="25" t="b">
        <f t="shared" si="12"/>
        <v>1</v>
      </c>
      <c r="J310" s="25" t="b">
        <f t="shared" si="13"/>
        <v>1</v>
      </c>
      <c r="K310" s="25" t="b">
        <f t="shared" si="14"/>
        <v>1</v>
      </c>
    </row>
    <row r="311" spans="1:11" x14ac:dyDescent="0.25">
      <c r="A311" s="95">
        <v>292</v>
      </c>
      <c r="B311" s="322"/>
      <c r="C311" s="323"/>
      <c r="D311" s="316"/>
      <c r="E311" s="316"/>
      <c r="F311" s="322"/>
      <c r="G311" s="316"/>
      <c r="H311" s="324"/>
      <c r="I311" s="25" t="b">
        <f t="shared" si="12"/>
        <v>1</v>
      </c>
      <c r="J311" s="25" t="b">
        <f t="shared" si="13"/>
        <v>1</v>
      </c>
      <c r="K311" s="25" t="b">
        <f t="shared" si="14"/>
        <v>1</v>
      </c>
    </row>
    <row r="312" spans="1:11" x14ac:dyDescent="0.25">
      <c r="A312" s="95">
        <v>293</v>
      </c>
      <c r="B312" s="322"/>
      <c r="C312" s="323"/>
      <c r="D312" s="316"/>
      <c r="E312" s="316"/>
      <c r="F312" s="322"/>
      <c r="G312" s="316"/>
      <c r="H312" s="324"/>
      <c r="I312" s="25" t="b">
        <f t="shared" si="12"/>
        <v>1</v>
      </c>
      <c r="J312" s="25" t="b">
        <f t="shared" si="13"/>
        <v>1</v>
      </c>
      <c r="K312" s="25" t="b">
        <f t="shared" si="14"/>
        <v>1</v>
      </c>
    </row>
    <row r="313" spans="1:11" x14ac:dyDescent="0.25">
      <c r="A313" s="95">
        <v>294</v>
      </c>
      <c r="B313" s="322"/>
      <c r="C313" s="323"/>
      <c r="D313" s="316"/>
      <c r="E313" s="316"/>
      <c r="F313" s="322"/>
      <c r="G313" s="316"/>
      <c r="H313" s="324"/>
      <c r="I313" s="25" t="b">
        <f t="shared" si="12"/>
        <v>1</v>
      </c>
      <c r="J313" s="25" t="b">
        <f t="shared" si="13"/>
        <v>1</v>
      </c>
      <c r="K313" s="25" t="b">
        <f t="shared" si="14"/>
        <v>1</v>
      </c>
    </row>
    <row r="314" spans="1:11" x14ac:dyDescent="0.25">
      <c r="A314" s="95">
        <v>295</v>
      </c>
      <c r="B314" s="322"/>
      <c r="C314" s="323"/>
      <c r="D314" s="316"/>
      <c r="E314" s="316"/>
      <c r="F314" s="322"/>
      <c r="G314" s="316"/>
      <c r="H314" s="324"/>
      <c r="I314" s="25" t="b">
        <f t="shared" si="12"/>
        <v>1</v>
      </c>
      <c r="J314" s="25" t="b">
        <f t="shared" si="13"/>
        <v>1</v>
      </c>
      <c r="K314" s="25" t="b">
        <f t="shared" si="14"/>
        <v>1</v>
      </c>
    </row>
    <row r="315" spans="1:11" x14ac:dyDescent="0.25">
      <c r="A315" s="95">
        <v>296</v>
      </c>
      <c r="B315" s="322"/>
      <c r="C315" s="323"/>
      <c r="D315" s="316"/>
      <c r="E315" s="316"/>
      <c r="F315" s="322"/>
      <c r="G315" s="316"/>
      <c r="H315" s="324"/>
      <c r="I315" s="25" t="b">
        <f t="shared" si="12"/>
        <v>1</v>
      </c>
      <c r="J315" s="25" t="b">
        <f t="shared" si="13"/>
        <v>1</v>
      </c>
      <c r="K315" s="25" t="b">
        <f t="shared" si="14"/>
        <v>1</v>
      </c>
    </row>
    <row r="316" spans="1:11" x14ac:dyDescent="0.25">
      <c r="A316" s="95">
        <v>297</v>
      </c>
      <c r="B316" s="322"/>
      <c r="C316" s="323"/>
      <c r="D316" s="316"/>
      <c r="E316" s="316"/>
      <c r="F316" s="322"/>
      <c r="G316" s="316"/>
      <c r="H316" s="324"/>
      <c r="I316" s="25" t="b">
        <f t="shared" si="12"/>
        <v>1</v>
      </c>
      <c r="J316" s="25" t="b">
        <f t="shared" si="13"/>
        <v>1</v>
      </c>
      <c r="K316" s="25" t="b">
        <f t="shared" si="14"/>
        <v>1</v>
      </c>
    </row>
    <row r="317" spans="1:11" x14ac:dyDescent="0.25">
      <c r="A317" s="95">
        <v>298</v>
      </c>
      <c r="B317" s="322"/>
      <c r="C317" s="323"/>
      <c r="D317" s="316"/>
      <c r="E317" s="316"/>
      <c r="F317" s="322"/>
      <c r="G317" s="316"/>
      <c r="H317" s="324"/>
      <c r="I317" s="25" t="b">
        <f t="shared" si="12"/>
        <v>1</v>
      </c>
      <c r="J317" s="25" t="b">
        <f t="shared" si="13"/>
        <v>1</v>
      </c>
      <c r="K317" s="25" t="b">
        <f t="shared" si="14"/>
        <v>1</v>
      </c>
    </row>
    <row r="318" spans="1:11" x14ac:dyDescent="0.25">
      <c r="A318" s="95">
        <v>299</v>
      </c>
      <c r="B318" s="322"/>
      <c r="C318" s="323"/>
      <c r="D318" s="316"/>
      <c r="E318" s="316"/>
      <c r="F318" s="322"/>
      <c r="G318" s="316"/>
      <c r="H318" s="324"/>
      <c r="I318" s="25" t="b">
        <f t="shared" si="12"/>
        <v>1</v>
      </c>
      <c r="J318" s="25" t="b">
        <f t="shared" si="13"/>
        <v>1</v>
      </c>
      <c r="K318" s="25" t="b">
        <f t="shared" si="14"/>
        <v>1</v>
      </c>
    </row>
    <row r="319" spans="1:11" x14ac:dyDescent="0.25">
      <c r="A319" s="95">
        <v>300</v>
      </c>
      <c r="B319" s="322"/>
      <c r="C319" s="323"/>
      <c r="D319" s="316"/>
      <c r="E319" s="316"/>
      <c r="F319" s="322"/>
      <c r="G319" s="316"/>
      <c r="H319" s="324"/>
      <c r="I319" s="25" t="b">
        <f t="shared" si="12"/>
        <v>1</v>
      </c>
      <c r="J319" s="25" t="b">
        <f t="shared" si="13"/>
        <v>1</v>
      </c>
      <c r="K319" s="25" t="b">
        <f t="shared" si="14"/>
        <v>1</v>
      </c>
    </row>
    <row r="320" spans="1:11" x14ac:dyDescent="0.25">
      <c r="A320" s="95">
        <v>301</v>
      </c>
      <c r="B320" s="322"/>
      <c r="C320" s="323"/>
      <c r="D320" s="316"/>
      <c r="E320" s="316"/>
      <c r="F320" s="322"/>
      <c r="G320" s="316"/>
      <c r="H320" s="324"/>
      <c r="I320" s="25" t="b">
        <f t="shared" si="12"/>
        <v>1</v>
      </c>
      <c r="J320" s="25" t="b">
        <f t="shared" si="13"/>
        <v>1</v>
      </c>
      <c r="K320" s="25" t="b">
        <f t="shared" si="14"/>
        <v>1</v>
      </c>
    </row>
    <row r="321" spans="1:11" x14ac:dyDescent="0.25">
      <c r="A321" s="95">
        <v>302</v>
      </c>
      <c r="B321" s="322"/>
      <c r="C321" s="323"/>
      <c r="D321" s="316"/>
      <c r="E321" s="316"/>
      <c r="F321" s="322"/>
      <c r="G321" s="316"/>
      <c r="H321" s="324"/>
      <c r="I321" s="25" t="b">
        <f t="shared" si="12"/>
        <v>1</v>
      </c>
      <c r="J321" s="25" t="b">
        <f t="shared" si="13"/>
        <v>1</v>
      </c>
      <c r="K321" s="25" t="b">
        <f t="shared" si="14"/>
        <v>1</v>
      </c>
    </row>
    <row r="322" spans="1:11" x14ac:dyDescent="0.25">
      <c r="A322" s="95">
        <v>303</v>
      </c>
      <c r="B322" s="322"/>
      <c r="C322" s="323"/>
      <c r="D322" s="316"/>
      <c r="E322" s="316"/>
      <c r="F322" s="322"/>
      <c r="G322" s="316"/>
      <c r="H322" s="324"/>
      <c r="I322" s="25" t="b">
        <f t="shared" si="12"/>
        <v>1</v>
      </c>
      <c r="J322" s="25" t="b">
        <f t="shared" si="13"/>
        <v>1</v>
      </c>
      <c r="K322" s="25" t="b">
        <f t="shared" si="14"/>
        <v>1</v>
      </c>
    </row>
    <row r="323" spans="1:11" x14ac:dyDescent="0.25">
      <c r="A323" s="95">
        <v>304</v>
      </c>
      <c r="B323" s="322"/>
      <c r="C323" s="323"/>
      <c r="D323" s="316"/>
      <c r="E323" s="316"/>
      <c r="F323" s="322"/>
      <c r="G323" s="316"/>
      <c r="H323" s="324"/>
      <c r="I323" s="25" t="b">
        <f t="shared" si="12"/>
        <v>1</v>
      </c>
      <c r="J323" s="25" t="b">
        <f t="shared" si="13"/>
        <v>1</v>
      </c>
      <c r="K323" s="25" t="b">
        <f t="shared" si="14"/>
        <v>1</v>
      </c>
    </row>
    <row r="324" spans="1:11" x14ac:dyDescent="0.25">
      <c r="A324" s="95">
        <v>305</v>
      </c>
      <c r="B324" s="322"/>
      <c r="C324" s="323"/>
      <c r="D324" s="316"/>
      <c r="E324" s="316"/>
      <c r="F324" s="322"/>
      <c r="G324" s="316"/>
      <c r="H324" s="324"/>
      <c r="I324" s="25" t="b">
        <f t="shared" si="12"/>
        <v>1</v>
      </c>
      <c r="J324" s="25" t="b">
        <f t="shared" si="13"/>
        <v>1</v>
      </c>
      <c r="K324" s="25" t="b">
        <f t="shared" si="14"/>
        <v>1</v>
      </c>
    </row>
    <row r="325" spans="1:11" x14ac:dyDescent="0.25">
      <c r="A325" s="95">
        <v>306</v>
      </c>
      <c r="B325" s="322"/>
      <c r="C325" s="323"/>
      <c r="D325" s="316"/>
      <c r="E325" s="316"/>
      <c r="F325" s="322"/>
      <c r="G325" s="316"/>
      <c r="H325" s="324"/>
      <c r="I325" s="25" t="b">
        <f t="shared" si="12"/>
        <v>1</v>
      </c>
      <c r="J325" s="25" t="b">
        <f t="shared" si="13"/>
        <v>1</v>
      </c>
      <c r="K325" s="25" t="b">
        <f t="shared" si="14"/>
        <v>1</v>
      </c>
    </row>
    <row r="326" spans="1:11" x14ac:dyDescent="0.25">
      <c r="A326" s="95">
        <v>307</v>
      </c>
      <c r="B326" s="322"/>
      <c r="C326" s="323"/>
      <c r="D326" s="316"/>
      <c r="E326" s="316"/>
      <c r="F326" s="322"/>
      <c r="G326" s="316"/>
      <c r="H326" s="324"/>
      <c r="I326" s="25" t="b">
        <f t="shared" si="12"/>
        <v>1</v>
      </c>
      <c r="J326" s="25" t="b">
        <f t="shared" si="13"/>
        <v>1</v>
      </c>
      <c r="K326" s="25" t="b">
        <f t="shared" si="14"/>
        <v>1</v>
      </c>
    </row>
    <row r="327" spans="1:11" x14ac:dyDescent="0.25">
      <c r="A327" s="95">
        <v>308</v>
      </c>
      <c r="B327" s="322"/>
      <c r="C327" s="323"/>
      <c r="D327" s="316"/>
      <c r="E327" s="316"/>
      <c r="F327" s="322"/>
      <c r="G327" s="316"/>
      <c r="H327" s="324"/>
      <c r="I327" s="25" t="b">
        <f t="shared" si="12"/>
        <v>1</v>
      </c>
      <c r="J327" s="25" t="b">
        <f t="shared" si="13"/>
        <v>1</v>
      </c>
      <c r="K327" s="25" t="b">
        <f t="shared" si="14"/>
        <v>1</v>
      </c>
    </row>
    <row r="328" spans="1:11" x14ac:dyDescent="0.25">
      <c r="A328" s="95">
        <v>309</v>
      </c>
      <c r="B328" s="322"/>
      <c r="C328" s="323"/>
      <c r="D328" s="316"/>
      <c r="E328" s="316"/>
      <c r="F328" s="322"/>
      <c r="G328" s="316"/>
      <c r="H328" s="324"/>
      <c r="I328" s="25" t="b">
        <f t="shared" si="12"/>
        <v>1</v>
      </c>
      <c r="J328" s="25" t="b">
        <f t="shared" si="13"/>
        <v>1</v>
      </c>
      <c r="K328" s="25" t="b">
        <f t="shared" si="14"/>
        <v>1</v>
      </c>
    </row>
    <row r="329" spans="1:11" x14ac:dyDescent="0.25">
      <c r="A329" s="95">
        <v>310</v>
      </c>
      <c r="B329" s="322"/>
      <c r="C329" s="323"/>
      <c r="D329" s="316"/>
      <c r="E329" s="316"/>
      <c r="F329" s="322"/>
      <c r="G329" s="316"/>
      <c r="H329" s="324"/>
      <c r="I329" s="25" t="b">
        <f t="shared" si="12"/>
        <v>1</v>
      </c>
      <c r="J329" s="25" t="b">
        <f t="shared" si="13"/>
        <v>1</v>
      </c>
      <c r="K329" s="25" t="b">
        <f t="shared" si="14"/>
        <v>1</v>
      </c>
    </row>
    <row r="330" spans="1:11" x14ac:dyDescent="0.25">
      <c r="A330" s="95">
        <v>311</v>
      </c>
      <c r="B330" s="322"/>
      <c r="C330" s="323"/>
      <c r="D330" s="316"/>
      <c r="E330" s="316"/>
      <c r="F330" s="322"/>
      <c r="G330" s="316"/>
      <c r="H330" s="324"/>
      <c r="I330" s="25" t="b">
        <f t="shared" si="12"/>
        <v>1</v>
      </c>
      <c r="J330" s="25" t="b">
        <f t="shared" si="13"/>
        <v>1</v>
      </c>
      <c r="K330" s="25" t="b">
        <f t="shared" si="14"/>
        <v>1</v>
      </c>
    </row>
    <row r="331" spans="1:11" x14ac:dyDescent="0.25">
      <c r="A331" s="95">
        <v>312</v>
      </c>
      <c r="B331" s="322"/>
      <c r="C331" s="323"/>
      <c r="D331" s="316"/>
      <c r="E331" s="316"/>
      <c r="F331" s="322"/>
      <c r="G331" s="316"/>
      <c r="H331" s="324"/>
      <c r="I331" s="25" t="b">
        <f t="shared" si="12"/>
        <v>1</v>
      </c>
      <c r="J331" s="25" t="b">
        <f t="shared" si="13"/>
        <v>1</v>
      </c>
      <c r="K331" s="25" t="b">
        <f t="shared" si="14"/>
        <v>1</v>
      </c>
    </row>
    <row r="332" spans="1:11" x14ac:dyDescent="0.25">
      <c r="A332" s="95">
        <v>313</v>
      </c>
      <c r="B332" s="322"/>
      <c r="C332" s="323"/>
      <c r="D332" s="316"/>
      <c r="E332" s="316"/>
      <c r="F332" s="322"/>
      <c r="G332" s="316"/>
      <c r="H332" s="324"/>
      <c r="I332" s="25" t="b">
        <f t="shared" si="12"/>
        <v>1</v>
      </c>
      <c r="J332" s="25" t="b">
        <f t="shared" si="13"/>
        <v>1</v>
      </c>
      <c r="K332" s="25" t="b">
        <f t="shared" si="14"/>
        <v>1</v>
      </c>
    </row>
    <row r="333" spans="1:11" x14ac:dyDescent="0.25">
      <c r="A333" s="95">
        <v>314</v>
      </c>
      <c r="B333" s="322"/>
      <c r="C333" s="323"/>
      <c r="D333" s="316"/>
      <c r="E333" s="316"/>
      <c r="F333" s="322"/>
      <c r="G333" s="316"/>
      <c r="H333" s="324"/>
      <c r="I333" s="25" t="b">
        <f t="shared" si="12"/>
        <v>1</v>
      </c>
      <c r="J333" s="25" t="b">
        <f t="shared" si="13"/>
        <v>1</v>
      </c>
      <c r="K333" s="25" t="b">
        <f t="shared" si="14"/>
        <v>1</v>
      </c>
    </row>
    <row r="334" spans="1:11" x14ac:dyDescent="0.25">
      <c r="A334" s="95">
        <v>315</v>
      </c>
      <c r="B334" s="322"/>
      <c r="C334" s="323"/>
      <c r="D334" s="316"/>
      <c r="E334" s="316"/>
      <c r="F334" s="322"/>
      <c r="G334" s="316"/>
      <c r="H334" s="324"/>
      <c r="I334" s="25" t="b">
        <f t="shared" si="12"/>
        <v>1</v>
      </c>
      <c r="J334" s="25" t="b">
        <f t="shared" si="13"/>
        <v>1</v>
      </c>
      <c r="K334" s="25" t="b">
        <f t="shared" si="14"/>
        <v>1</v>
      </c>
    </row>
    <row r="335" spans="1:11" x14ac:dyDescent="0.25">
      <c r="A335" s="95">
        <v>316</v>
      </c>
      <c r="B335" s="322"/>
      <c r="C335" s="323"/>
      <c r="D335" s="316"/>
      <c r="E335" s="316"/>
      <c r="F335" s="322"/>
      <c r="G335" s="316"/>
      <c r="H335" s="324"/>
      <c r="I335" s="25" t="b">
        <f t="shared" si="12"/>
        <v>1</v>
      </c>
      <c r="J335" s="25" t="b">
        <f t="shared" si="13"/>
        <v>1</v>
      </c>
      <c r="K335" s="25" t="b">
        <f t="shared" si="14"/>
        <v>1</v>
      </c>
    </row>
    <row r="336" spans="1:11" x14ac:dyDescent="0.25">
      <c r="A336" s="95">
        <v>317</v>
      </c>
      <c r="B336" s="322"/>
      <c r="C336" s="323"/>
      <c r="D336" s="316"/>
      <c r="E336" s="316"/>
      <c r="F336" s="322"/>
      <c r="G336" s="316"/>
      <c r="H336" s="324"/>
      <c r="I336" s="25" t="b">
        <f t="shared" si="12"/>
        <v>1</v>
      </c>
      <c r="J336" s="25" t="b">
        <f t="shared" si="13"/>
        <v>1</v>
      </c>
      <c r="K336" s="25" t="b">
        <f t="shared" si="14"/>
        <v>1</v>
      </c>
    </row>
    <row r="337" spans="1:11" x14ac:dyDescent="0.25">
      <c r="A337" s="95">
        <v>318</v>
      </c>
      <c r="B337" s="322"/>
      <c r="C337" s="323"/>
      <c r="D337" s="316"/>
      <c r="E337" s="316"/>
      <c r="F337" s="322"/>
      <c r="G337" s="316"/>
      <c r="H337" s="324"/>
      <c r="I337" s="25" t="b">
        <f t="shared" si="12"/>
        <v>1</v>
      </c>
      <c r="J337" s="25" t="b">
        <f t="shared" si="13"/>
        <v>1</v>
      </c>
      <c r="K337" s="25" t="b">
        <f t="shared" si="14"/>
        <v>1</v>
      </c>
    </row>
    <row r="338" spans="1:11" x14ac:dyDescent="0.25">
      <c r="A338" s="95">
        <v>319</v>
      </c>
      <c r="B338" s="322"/>
      <c r="C338" s="323"/>
      <c r="D338" s="316"/>
      <c r="E338" s="316"/>
      <c r="F338" s="322"/>
      <c r="G338" s="316"/>
      <c r="H338" s="324"/>
      <c r="I338" s="25" t="b">
        <f t="shared" si="12"/>
        <v>1</v>
      </c>
      <c r="J338" s="25" t="b">
        <f t="shared" si="13"/>
        <v>1</v>
      </c>
      <c r="K338" s="25" t="b">
        <f t="shared" si="14"/>
        <v>1</v>
      </c>
    </row>
    <row r="339" spans="1:11" x14ac:dyDescent="0.25">
      <c r="A339" s="95">
        <v>320</v>
      </c>
      <c r="B339" s="322"/>
      <c r="C339" s="323"/>
      <c r="D339" s="316"/>
      <c r="E339" s="316"/>
      <c r="F339" s="322"/>
      <c r="G339" s="316"/>
      <c r="H339" s="324"/>
      <c r="I339" s="25" t="b">
        <f t="shared" si="12"/>
        <v>1</v>
      </c>
      <c r="J339" s="25" t="b">
        <f t="shared" si="13"/>
        <v>1</v>
      </c>
      <c r="K339" s="25" t="b">
        <f t="shared" si="14"/>
        <v>1</v>
      </c>
    </row>
    <row r="340" spans="1:11" x14ac:dyDescent="0.25">
      <c r="A340" s="95">
        <v>321</v>
      </c>
      <c r="B340" s="322"/>
      <c r="C340" s="323"/>
      <c r="D340" s="316"/>
      <c r="E340" s="316"/>
      <c r="F340" s="322"/>
      <c r="G340" s="316"/>
      <c r="H340" s="324"/>
      <c r="I340" s="25" t="b">
        <f t="shared" si="12"/>
        <v>1</v>
      </c>
      <c r="J340" s="25" t="b">
        <f t="shared" si="13"/>
        <v>1</v>
      </c>
      <c r="K340" s="25" t="b">
        <f t="shared" si="14"/>
        <v>1</v>
      </c>
    </row>
    <row r="341" spans="1:11" x14ac:dyDescent="0.25">
      <c r="A341" s="95">
        <v>322</v>
      </c>
      <c r="B341" s="322"/>
      <c r="C341" s="323"/>
      <c r="D341" s="316"/>
      <c r="E341" s="316"/>
      <c r="F341" s="322"/>
      <c r="G341" s="316"/>
      <c r="H341" s="324"/>
      <c r="I341" s="25" t="b">
        <f t="shared" si="12"/>
        <v>1</v>
      </c>
      <c r="J341" s="25" t="b">
        <f t="shared" si="13"/>
        <v>1</v>
      </c>
      <c r="K341" s="25" t="b">
        <f t="shared" si="14"/>
        <v>1</v>
      </c>
    </row>
    <row r="342" spans="1:11" x14ac:dyDescent="0.25">
      <c r="A342" s="95">
        <v>323</v>
      </c>
      <c r="B342" s="322"/>
      <c r="C342" s="323"/>
      <c r="D342" s="316"/>
      <c r="E342" s="316"/>
      <c r="F342" s="322"/>
      <c r="G342" s="316"/>
      <c r="H342" s="324"/>
      <c r="I342" s="25" t="b">
        <f t="shared" ref="I342:I405" si="15">IF(ISBLANK(B342),TRUE,IF(OR(ISBLANK(C342),ISBLANK(D342),ISBLANK(E342),ISBLANK(F342),ISBLANK(G342),ISBLANK(H342)),FALSE,TRUE))</f>
        <v>1</v>
      </c>
      <c r="J342" s="25" t="b">
        <f t="shared" ref="J342:J405" si="16">IF(OR(AND(B342="N/A",D342="N/A",E342="N/A",G342="N/A"),AND(ISBLANK(B342),ISBLANK(D342),ISBLANK(E342),ISBLANK(G342)),AND(NOT(ISBLANK(B342)),NOT(ISBLANK(D342)),NOT(ISBLANK(E342)),NOT(ISBLANK(G342)),B342&lt;&gt;"N/A",D342&lt;&gt;"N/A",E342&lt;&gt;"N/A",G342&lt;&gt;"N/A")),TRUE,FALSE)</f>
        <v>1</v>
      </c>
      <c r="K342" s="25" t="b">
        <f t="shared" ref="K342:K405" si="17">IF(OR(AND(ISBLANK(B342),H342=0),AND(B342="N/A",H342=0),AND(NOT(ISBLANK(B342)),B342&lt;&gt;"N/A",H342&lt;&gt;0)),TRUE,FALSE)</f>
        <v>1</v>
      </c>
    </row>
    <row r="343" spans="1:11" x14ac:dyDescent="0.25">
      <c r="A343" s="95">
        <v>324</v>
      </c>
      <c r="B343" s="322"/>
      <c r="C343" s="323"/>
      <c r="D343" s="316"/>
      <c r="E343" s="316"/>
      <c r="F343" s="322"/>
      <c r="G343" s="316"/>
      <c r="H343" s="324"/>
      <c r="I343" s="25" t="b">
        <f t="shared" si="15"/>
        <v>1</v>
      </c>
      <c r="J343" s="25" t="b">
        <f t="shared" si="16"/>
        <v>1</v>
      </c>
      <c r="K343" s="25" t="b">
        <f t="shared" si="17"/>
        <v>1</v>
      </c>
    </row>
    <row r="344" spans="1:11" x14ac:dyDescent="0.25">
      <c r="A344" s="95">
        <v>325</v>
      </c>
      <c r="B344" s="322"/>
      <c r="C344" s="323"/>
      <c r="D344" s="316"/>
      <c r="E344" s="316"/>
      <c r="F344" s="322"/>
      <c r="G344" s="316"/>
      <c r="H344" s="324"/>
      <c r="I344" s="25" t="b">
        <f t="shared" si="15"/>
        <v>1</v>
      </c>
      <c r="J344" s="25" t="b">
        <f t="shared" si="16"/>
        <v>1</v>
      </c>
      <c r="K344" s="25" t="b">
        <f t="shared" si="17"/>
        <v>1</v>
      </c>
    </row>
    <row r="345" spans="1:11" x14ac:dyDescent="0.25">
      <c r="A345" s="95">
        <v>326</v>
      </c>
      <c r="B345" s="322"/>
      <c r="C345" s="323"/>
      <c r="D345" s="316"/>
      <c r="E345" s="316"/>
      <c r="F345" s="322"/>
      <c r="G345" s="316"/>
      <c r="H345" s="324"/>
      <c r="I345" s="25" t="b">
        <f t="shared" si="15"/>
        <v>1</v>
      </c>
      <c r="J345" s="25" t="b">
        <f t="shared" si="16"/>
        <v>1</v>
      </c>
      <c r="K345" s="25" t="b">
        <f t="shared" si="17"/>
        <v>1</v>
      </c>
    </row>
    <row r="346" spans="1:11" x14ac:dyDescent="0.25">
      <c r="A346" s="95">
        <v>327</v>
      </c>
      <c r="B346" s="322"/>
      <c r="C346" s="323"/>
      <c r="D346" s="316"/>
      <c r="E346" s="316"/>
      <c r="F346" s="322"/>
      <c r="G346" s="316"/>
      <c r="H346" s="324"/>
      <c r="I346" s="25" t="b">
        <f t="shared" si="15"/>
        <v>1</v>
      </c>
      <c r="J346" s="25" t="b">
        <f t="shared" si="16"/>
        <v>1</v>
      </c>
      <c r="K346" s="25" t="b">
        <f t="shared" si="17"/>
        <v>1</v>
      </c>
    </row>
    <row r="347" spans="1:11" x14ac:dyDescent="0.25">
      <c r="A347" s="95">
        <v>328</v>
      </c>
      <c r="B347" s="322"/>
      <c r="C347" s="323"/>
      <c r="D347" s="316"/>
      <c r="E347" s="316"/>
      <c r="F347" s="322"/>
      <c r="G347" s="316"/>
      <c r="H347" s="324"/>
      <c r="I347" s="25" t="b">
        <f t="shared" si="15"/>
        <v>1</v>
      </c>
      <c r="J347" s="25" t="b">
        <f t="shared" si="16"/>
        <v>1</v>
      </c>
      <c r="K347" s="25" t="b">
        <f t="shared" si="17"/>
        <v>1</v>
      </c>
    </row>
    <row r="348" spans="1:11" x14ac:dyDescent="0.25">
      <c r="A348" s="95">
        <v>329</v>
      </c>
      <c r="B348" s="322"/>
      <c r="C348" s="323"/>
      <c r="D348" s="316"/>
      <c r="E348" s="316"/>
      <c r="F348" s="322"/>
      <c r="G348" s="316"/>
      <c r="H348" s="324"/>
      <c r="I348" s="25" t="b">
        <f t="shared" si="15"/>
        <v>1</v>
      </c>
      <c r="J348" s="25" t="b">
        <f t="shared" si="16"/>
        <v>1</v>
      </c>
      <c r="K348" s="25" t="b">
        <f t="shared" si="17"/>
        <v>1</v>
      </c>
    </row>
    <row r="349" spans="1:11" x14ac:dyDescent="0.25">
      <c r="A349" s="95">
        <v>330</v>
      </c>
      <c r="B349" s="322"/>
      <c r="C349" s="323"/>
      <c r="D349" s="316"/>
      <c r="E349" s="316"/>
      <c r="F349" s="322"/>
      <c r="G349" s="316"/>
      <c r="H349" s="324"/>
      <c r="I349" s="25" t="b">
        <f t="shared" si="15"/>
        <v>1</v>
      </c>
      <c r="J349" s="25" t="b">
        <f t="shared" si="16"/>
        <v>1</v>
      </c>
      <c r="K349" s="25" t="b">
        <f t="shared" si="17"/>
        <v>1</v>
      </c>
    </row>
    <row r="350" spans="1:11" x14ac:dyDescent="0.25">
      <c r="A350" s="95">
        <v>331</v>
      </c>
      <c r="B350" s="322"/>
      <c r="C350" s="323"/>
      <c r="D350" s="316"/>
      <c r="E350" s="316"/>
      <c r="F350" s="322"/>
      <c r="G350" s="316"/>
      <c r="H350" s="324"/>
      <c r="I350" s="25" t="b">
        <f t="shared" si="15"/>
        <v>1</v>
      </c>
      <c r="J350" s="25" t="b">
        <f t="shared" si="16"/>
        <v>1</v>
      </c>
      <c r="K350" s="25" t="b">
        <f t="shared" si="17"/>
        <v>1</v>
      </c>
    </row>
    <row r="351" spans="1:11" x14ac:dyDescent="0.25">
      <c r="A351" s="95">
        <v>332</v>
      </c>
      <c r="B351" s="322"/>
      <c r="C351" s="323"/>
      <c r="D351" s="316"/>
      <c r="E351" s="316"/>
      <c r="F351" s="322"/>
      <c r="G351" s="316"/>
      <c r="H351" s="324"/>
      <c r="I351" s="25" t="b">
        <f t="shared" si="15"/>
        <v>1</v>
      </c>
      <c r="J351" s="25" t="b">
        <f t="shared" si="16"/>
        <v>1</v>
      </c>
      <c r="K351" s="25" t="b">
        <f t="shared" si="17"/>
        <v>1</v>
      </c>
    </row>
    <row r="352" spans="1:11" x14ac:dyDescent="0.25">
      <c r="A352" s="95">
        <v>333</v>
      </c>
      <c r="B352" s="322"/>
      <c r="C352" s="323"/>
      <c r="D352" s="316"/>
      <c r="E352" s="316"/>
      <c r="F352" s="322"/>
      <c r="G352" s="316"/>
      <c r="H352" s="324"/>
      <c r="I352" s="25" t="b">
        <f t="shared" si="15"/>
        <v>1</v>
      </c>
      <c r="J352" s="25" t="b">
        <f t="shared" si="16"/>
        <v>1</v>
      </c>
      <c r="K352" s="25" t="b">
        <f t="shared" si="17"/>
        <v>1</v>
      </c>
    </row>
    <row r="353" spans="1:11" x14ac:dyDescent="0.25">
      <c r="A353" s="95">
        <v>334</v>
      </c>
      <c r="B353" s="322"/>
      <c r="C353" s="323"/>
      <c r="D353" s="316"/>
      <c r="E353" s="316"/>
      <c r="F353" s="322"/>
      <c r="G353" s="316"/>
      <c r="H353" s="324"/>
      <c r="I353" s="25" t="b">
        <f t="shared" si="15"/>
        <v>1</v>
      </c>
      <c r="J353" s="25" t="b">
        <f t="shared" si="16"/>
        <v>1</v>
      </c>
      <c r="K353" s="25" t="b">
        <f t="shared" si="17"/>
        <v>1</v>
      </c>
    </row>
    <row r="354" spans="1:11" x14ac:dyDescent="0.25">
      <c r="A354" s="95">
        <v>335</v>
      </c>
      <c r="B354" s="322"/>
      <c r="C354" s="323"/>
      <c r="D354" s="316"/>
      <c r="E354" s="316"/>
      <c r="F354" s="322"/>
      <c r="G354" s="316"/>
      <c r="H354" s="324"/>
      <c r="I354" s="25" t="b">
        <f t="shared" si="15"/>
        <v>1</v>
      </c>
      <c r="J354" s="25" t="b">
        <f t="shared" si="16"/>
        <v>1</v>
      </c>
      <c r="K354" s="25" t="b">
        <f t="shared" si="17"/>
        <v>1</v>
      </c>
    </row>
    <row r="355" spans="1:11" x14ac:dyDescent="0.25">
      <c r="A355" s="95">
        <v>336</v>
      </c>
      <c r="B355" s="322"/>
      <c r="C355" s="323"/>
      <c r="D355" s="316"/>
      <c r="E355" s="316"/>
      <c r="F355" s="322"/>
      <c r="G355" s="316"/>
      <c r="H355" s="324"/>
      <c r="I355" s="25" t="b">
        <f t="shared" si="15"/>
        <v>1</v>
      </c>
      <c r="J355" s="25" t="b">
        <f t="shared" si="16"/>
        <v>1</v>
      </c>
      <c r="K355" s="25" t="b">
        <f t="shared" si="17"/>
        <v>1</v>
      </c>
    </row>
    <row r="356" spans="1:11" x14ac:dyDescent="0.25">
      <c r="A356" s="95">
        <v>337</v>
      </c>
      <c r="B356" s="322"/>
      <c r="C356" s="323"/>
      <c r="D356" s="316"/>
      <c r="E356" s="316"/>
      <c r="F356" s="322"/>
      <c r="G356" s="316"/>
      <c r="H356" s="324"/>
      <c r="I356" s="25" t="b">
        <f t="shared" si="15"/>
        <v>1</v>
      </c>
      <c r="J356" s="25" t="b">
        <f t="shared" si="16"/>
        <v>1</v>
      </c>
      <c r="K356" s="25" t="b">
        <f t="shared" si="17"/>
        <v>1</v>
      </c>
    </row>
    <row r="357" spans="1:11" x14ac:dyDescent="0.25">
      <c r="A357" s="95">
        <v>338</v>
      </c>
      <c r="B357" s="322"/>
      <c r="C357" s="323"/>
      <c r="D357" s="316"/>
      <c r="E357" s="316"/>
      <c r="F357" s="322"/>
      <c r="G357" s="316"/>
      <c r="H357" s="324"/>
      <c r="I357" s="25" t="b">
        <f t="shared" si="15"/>
        <v>1</v>
      </c>
      <c r="J357" s="25" t="b">
        <f t="shared" si="16"/>
        <v>1</v>
      </c>
      <c r="K357" s="25" t="b">
        <f t="shared" si="17"/>
        <v>1</v>
      </c>
    </row>
    <row r="358" spans="1:11" x14ac:dyDescent="0.25">
      <c r="A358" s="95">
        <v>339</v>
      </c>
      <c r="B358" s="322"/>
      <c r="C358" s="323"/>
      <c r="D358" s="316"/>
      <c r="E358" s="316"/>
      <c r="F358" s="322"/>
      <c r="G358" s="316"/>
      <c r="H358" s="324"/>
      <c r="I358" s="25" t="b">
        <f t="shared" si="15"/>
        <v>1</v>
      </c>
      <c r="J358" s="25" t="b">
        <f t="shared" si="16"/>
        <v>1</v>
      </c>
      <c r="K358" s="25" t="b">
        <f t="shared" si="17"/>
        <v>1</v>
      </c>
    </row>
    <row r="359" spans="1:11" x14ac:dyDescent="0.25">
      <c r="A359" s="95">
        <v>340</v>
      </c>
      <c r="B359" s="322"/>
      <c r="C359" s="323"/>
      <c r="D359" s="316"/>
      <c r="E359" s="316"/>
      <c r="F359" s="322"/>
      <c r="G359" s="316"/>
      <c r="H359" s="324"/>
      <c r="I359" s="25" t="b">
        <f t="shared" si="15"/>
        <v>1</v>
      </c>
      <c r="J359" s="25" t="b">
        <f t="shared" si="16"/>
        <v>1</v>
      </c>
      <c r="K359" s="25" t="b">
        <f t="shared" si="17"/>
        <v>1</v>
      </c>
    </row>
    <row r="360" spans="1:11" x14ac:dyDescent="0.25">
      <c r="A360" s="95">
        <v>341</v>
      </c>
      <c r="B360" s="322"/>
      <c r="C360" s="323"/>
      <c r="D360" s="316"/>
      <c r="E360" s="316"/>
      <c r="F360" s="322"/>
      <c r="G360" s="316"/>
      <c r="H360" s="324"/>
      <c r="I360" s="25" t="b">
        <f t="shared" si="15"/>
        <v>1</v>
      </c>
      <c r="J360" s="25" t="b">
        <f t="shared" si="16"/>
        <v>1</v>
      </c>
      <c r="K360" s="25" t="b">
        <f t="shared" si="17"/>
        <v>1</v>
      </c>
    </row>
    <row r="361" spans="1:11" x14ac:dyDescent="0.25">
      <c r="A361" s="95">
        <v>342</v>
      </c>
      <c r="B361" s="322"/>
      <c r="C361" s="323"/>
      <c r="D361" s="316"/>
      <c r="E361" s="316"/>
      <c r="F361" s="322"/>
      <c r="G361" s="316"/>
      <c r="H361" s="324"/>
      <c r="I361" s="25" t="b">
        <f t="shared" si="15"/>
        <v>1</v>
      </c>
      <c r="J361" s="25" t="b">
        <f t="shared" si="16"/>
        <v>1</v>
      </c>
      <c r="K361" s="25" t="b">
        <f t="shared" si="17"/>
        <v>1</v>
      </c>
    </row>
    <row r="362" spans="1:11" x14ac:dyDescent="0.25">
      <c r="A362" s="95">
        <v>343</v>
      </c>
      <c r="B362" s="322"/>
      <c r="C362" s="323"/>
      <c r="D362" s="316"/>
      <c r="E362" s="316"/>
      <c r="F362" s="322"/>
      <c r="G362" s="316"/>
      <c r="H362" s="324"/>
      <c r="I362" s="25" t="b">
        <f t="shared" si="15"/>
        <v>1</v>
      </c>
      <c r="J362" s="25" t="b">
        <f t="shared" si="16"/>
        <v>1</v>
      </c>
      <c r="K362" s="25" t="b">
        <f t="shared" si="17"/>
        <v>1</v>
      </c>
    </row>
    <row r="363" spans="1:11" x14ac:dyDescent="0.25">
      <c r="A363" s="95">
        <v>344</v>
      </c>
      <c r="B363" s="322"/>
      <c r="C363" s="323"/>
      <c r="D363" s="316"/>
      <c r="E363" s="316"/>
      <c r="F363" s="322"/>
      <c r="G363" s="316"/>
      <c r="H363" s="324"/>
      <c r="I363" s="25" t="b">
        <f t="shared" si="15"/>
        <v>1</v>
      </c>
      <c r="J363" s="25" t="b">
        <f t="shared" si="16"/>
        <v>1</v>
      </c>
      <c r="K363" s="25" t="b">
        <f t="shared" si="17"/>
        <v>1</v>
      </c>
    </row>
    <row r="364" spans="1:11" x14ac:dyDescent="0.25">
      <c r="A364" s="95">
        <v>345</v>
      </c>
      <c r="B364" s="322"/>
      <c r="C364" s="323"/>
      <c r="D364" s="316"/>
      <c r="E364" s="316"/>
      <c r="F364" s="322"/>
      <c r="G364" s="316"/>
      <c r="H364" s="324"/>
      <c r="I364" s="25" t="b">
        <f t="shared" si="15"/>
        <v>1</v>
      </c>
      <c r="J364" s="25" t="b">
        <f t="shared" si="16"/>
        <v>1</v>
      </c>
      <c r="K364" s="25" t="b">
        <f t="shared" si="17"/>
        <v>1</v>
      </c>
    </row>
    <row r="365" spans="1:11" x14ac:dyDescent="0.25">
      <c r="A365" s="95">
        <v>346</v>
      </c>
      <c r="B365" s="322"/>
      <c r="C365" s="323"/>
      <c r="D365" s="316"/>
      <c r="E365" s="316"/>
      <c r="F365" s="322"/>
      <c r="G365" s="316"/>
      <c r="H365" s="324"/>
      <c r="I365" s="25" t="b">
        <f t="shared" si="15"/>
        <v>1</v>
      </c>
      <c r="J365" s="25" t="b">
        <f t="shared" si="16"/>
        <v>1</v>
      </c>
      <c r="K365" s="25" t="b">
        <f t="shared" si="17"/>
        <v>1</v>
      </c>
    </row>
    <row r="366" spans="1:11" x14ac:dyDescent="0.25">
      <c r="A366" s="95">
        <v>347</v>
      </c>
      <c r="B366" s="322"/>
      <c r="C366" s="323"/>
      <c r="D366" s="316"/>
      <c r="E366" s="316"/>
      <c r="F366" s="322"/>
      <c r="G366" s="316"/>
      <c r="H366" s="324"/>
      <c r="I366" s="25" t="b">
        <f t="shared" si="15"/>
        <v>1</v>
      </c>
      <c r="J366" s="25" t="b">
        <f t="shared" si="16"/>
        <v>1</v>
      </c>
      <c r="K366" s="25" t="b">
        <f t="shared" si="17"/>
        <v>1</v>
      </c>
    </row>
    <row r="367" spans="1:11" x14ac:dyDescent="0.25">
      <c r="A367" s="95">
        <v>348</v>
      </c>
      <c r="B367" s="322"/>
      <c r="C367" s="323"/>
      <c r="D367" s="316"/>
      <c r="E367" s="316"/>
      <c r="F367" s="322"/>
      <c r="G367" s="316"/>
      <c r="H367" s="324"/>
      <c r="I367" s="25" t="b">
        <f t="shared" si="15"/>
        <v>1</v>
      </c>
      <c r="J367" s="25" t="b">
        <f t="shared" si="16"/>
        <v>1</v>
      </c>
      <c r="K367" s="25" t="b">
        <f t="shared" si="17"/>
        <v>1</v>
      </c>
    </row>
    <row r="368" spans="1:11" x14ac:dyDescent="0.25">
      <c r="A368" s="95">
        <v>349</v>
      </c>
      <c r="B368" s="322"/>
      <c r="C368" s="323"/>
      <c r="D368" s="316"/>
      <c r="E368" s="316"/>
      <c r="F368" s="322"/>
      <c r="G368" s="316"/>
      <c r="H368" s="324"/>
      <c r="I368" s="25" t="b">
        <f t="shared" si="15"/>
        <v>1</v>
      </c>
      <c r="J368" s="25" t="b">
        <f t="shared" si="16"/>
        <v>1</v>
      </c>
      <c r="K368" s="25" t="b">
        <f t="shared" si="17"/>
        <v>1</v>
      </c>
    </row>
    <row r="369" spans="1:11" x14ac:dyDescent="0.25">
      <c r="A369" s="95">
        <v>350</v>
      </c>
      <c r="B369" s="322"/>
      <c r="C369" s="323"/>
      <c r="D369" s="316"/>
      <c r="E369" s="316"/>
      <c r="F369" s="322"/>
      <c r="G369" s="316"/>
      <c r="H369" s="324"/>
      <c r="I369" s="25" t="b">
        <f t="shared" si="15"/>
        <v>1</v>
      </c>
      <c r="J369" s="25" t="b">
        <f t="shared" si="16"/>
        <v>1</v>
      </c>
      <c r="K369" s="25" t="b">
        <f t="shared" si="17"/>
        <v>1</v>
      </c>
    </row>
    <row r="370" spans="1:11" x14ac:dyDescent="0.25">
      <c r="A370" s="95">
        <v>351</v>
      </c>
      <c r="B370" s="322"/>
      <c r="C370" s="323"/>
      <c r="D370" s="316"/>
      <c r="E370" s="316"/>
      <c r="F370" s="322"/>
      <c r="G370" s="316"/>
      <c r="H370" s="324"/>
      <c r="I370" s="25" t="b">
        <f t="shared" si="15"/>
        <v>1</v>
      </c>
      <c r="J370" s="25" t="b">
        <f t="shared" si="16"/>
        <v>1</v>
      </c>
      <c r="K370" s="25" t="b">
        <f t="shared" si="17"/>
        <v>1</v>
      </c>
    </row>
    <row r="371" spans="1:11" x14ac:dyDescent="0.25">
      <c r="A371" s="95">
        <v>352</v>
      </c>
      <c r="B371" s="322"/>
      <c r="C371" s="323"/>
      <c r="D371" s="316"/>
      <c r="E371" s="316"/>
      <c r="F371" s="322"/>
      <c r="G371" s="316"/>
      <c r="H371" s="324"/>
      <c r="I371" s="25" t="b">
        <f t="shared" si="15"/>
        <v>1</v>
      </c>
      <c r="J371" s="25" t="b">
        <f t="shared" si="16"/>
        <v>1</v>
      </c>
      <c r="K371" s="25" t="b">
        <f t="shared" si="17"/>
        <v>1</v>
      </c>
    </row>
    <row r="372" spans="1:11" x14ac:dyDescent="0.25">
      <c r="A372" s="95">
        <v>353</v>
      </c>
      <c r="B372" s="322"/>
      <c r="C372" s="323"/>
      <c r="D372" s="316"/>
      <c r="E372" s="316"/>
      <c r="F372" s="322"/>
      <c r="G372" s="316"/>
      <c r="H372" s="324"/>
      <c r="I372" s="25" t="b">
        <f t="shared" si="15"/>
        <v>1</v>
      </c>
      <c r="J372" s="25" t="b">
        <f t="shared" si="16"/>
        <v>1</v>
      </c>
      <c r="K372" s="25" t="b">
        <f t="shared" si="17"/>
        <v>1</v>
      </c>
    </row>
    <row r="373" spans="1:11" x14ac:dyDescent="0.25">
      <c r="A373" s="95">
        <v>354</v>
      </c>
      <c r="B373" s="322"/>
      <c r="C373" s="323"/>
      <c r="D373" s="316"/>
      <c r="E373" s="316"/>
      <c r="F373" s="322"/>
      <c r="G373" s="316"/>
      <c r="H373" s="324"/>
      <c r="I373" s="25" t="b">
        <f t="shared" si="15"/>
        <v>1</v>
      </c>
      <c r="J373" s="25" t="b">
        <f t="shared" si="16"/>
        <v>1</v>
      </c>
      <c r="K373" s="25" t="b">
        <f t="shared" si="17"/>
        <v>1</v>
      </c>
    </row>
    <row r="374" spans="1:11" x14ac:dyDescent="0.25">
      <c r="A374" s="95">
        <v>355</v>
      </c>
      <c r="B374" s="322"/>
      <c r="C374" s="323"/>
      <c r="D374" s="316"/>
      <c r="E374" s="316"/>
      <c r="F374" s="322"/>
      <c r="G374" s="316"/>
      <c r="H374" s="324"/>
      <c r="I374" s="25" t="b">
        <f t="shared" si="15"/>
        <v>1</v>
      </c>
      <c r="J374" s="25" t="b">
        <f t="shared" si="16"/>
        <v>1</v>
      </c>
      <c r="K374" s="25" t="b">
        <f t="shared" si="17"/>
        <v>1</v>
      </c>
    </row>
    <row r="375" spans="1:11" x14ac:dyDescent="0.25">
      <c r="A375" s="95">
        <v>356</v>
      </c>
      <c r="B375" s="322"/>
      <c r="C375" s="323"/>
      <c r="D375" s="316"/>
      <c r="E375" s="316"/>
      <c r="F375" s="322"/>
      <c r="G375" s="316"/>
      <c r="H375" s="324"/>
      <c r="I375" s="25" t="b">
        <f t="shared" si="15"/>
        <v>1</v>
      </c>
      <c r="J375" s="25" t="b">
        <f t="shared" si="16"/>
        <v>1</v>
      </c>
      <c r="K375" s="25" t="b">
        <f t="shared" si="17"/>
        <v>1</v>
      </c>
    </row>
    <row r="376" spans="1:11" x14ac:dyDescent="0.25">
      <c r="A376" s="95">
        <v>357</v>
      </c>
      <c r="B376" s="322"/>
      <c r="C376" s="323"/>
      <c r="D376" s="316"/>
      <c r="E376" s="316"/>
      <c r="F376" s="322"/>
      <c r="G376" s="316"/>
      <c r="H376" s="324"/>
      <c r="I376" s="25" t="b">
        <f t="shared" si="15"/>
        <v>1</v>
      </c>
      <c r="J376" s="25" t="b">
        <f t="shared" si="16"/>
        <v>1</v>
      </c>
      <c r="K376" s="25" t="b">
        <f t="shared" si="17"/>
        <v>1</v>
      </c>
    </row>
    <row r="377" spans="1:11" x14ac:dyDescent="0.25">
      <c r="A377" s="95">
        <v>358</v>
      </c>
      <c r="B377" s="322"/>
      <c r="C377" s="323"/>
      <c r="D377" s="316"/>
      <c r="E377" s="316"/>
      <c r="F377" s="322"/>
      <c r="G377" s="316"/>
      <c r="H377" s="324"/>
      <c r="I377" s="25" t="b">
        <f t="shared" si="15"/>
        <v>1</v>
      </c>
      <c r="J377" s="25" t="b">
        <f t="shared" si="16"/>
        <v>1</v>
      </c>
      <c r="K377" s="25" t="b">
        <f t="shared" si="17"/>
        <v>1</v>
      </c>
    </row>
    <row r="378" spans="1:11" x14ac:dyDescent="0.25">
      <c r="A378" s="95">
        <v>359</v>
      </c>
      <c r="B378" s="322"/>
      <c r="C378" s="323"/>
      <c r="D378" s="316"/>
      <c r="E378" s="316"/>
      <c r="F378" s="322"/>
      <c r="G378" s="316"/>
      <c r="H378" s="324"/>
      <c r="I378" s="25" t="b">
        <f t="shared" si="15"/>
        <v>1</v>
      </c>
      <c r="J378" s="25" t="b">
        <f t="shared" si="16"/>
        <v>1</v>
      </c>
      <c r="K378" s="25" t="b">
        <f t="shared" si="17"/>
        <v>1</v>
      </c>
    </row>
    <row r="379" spans="1:11" x14ac:dyDescent="0.25">
      <c r="A379" s="95">
        <v>360</v>
      </c>
      <c r="B379" s="322"/>
      <c r="C379" s="323"/>
      <c r="D379" s="316"/>
      <c r="E379" s="316"/>
      <c r="F379" s="322"/>
      <c r="G379" s="316"/>
      <c r="H379" s="324"/>
      <c r="I379" s="25" t="b">
        <f t="shared" si="15"/>
        <v>1</v>
      </c>
      <c r="J379" s="25" t="b">
        <f t="shared" si="16"/>
        <v>1</v>
      </c>
      <c r="K379" s="25" t="b">
        <f t="shared" si="17"/>
        <v>1</v>
      </c>
    </row>
    <row r="380" spans="1:11" x14ac:dyDescent="0.25">
      <c r="A380" s="95">
        <v>361</v>
      </c>
      <c r="B380" s="322"/>
      <c r="C380" s="323"/>
      <c r="D380" s="316"/>
      <c r="E380" s="316"/>
      <c r="F380" s="322"/>
      <c r="G380" s="316"/>
      <c r="H380" s="324"/>
      <c r="I380" s="25" t="b">
        <f t="shared" si="15"/>
        <v>1</v>
      </c>
      <c r="J380" s="25" t="b">
        <f t="shared" si="16"/>
        <v>1</v>
      </c>
      <c r="K380" s="25" t="b">
        <f t="shared" si="17"/>
        <v>1</v>
      </c>
    </row>
    <row r="381" spans="1:11" x14ac:dyDescent="0.25">
      <c r="A381" s="95">
        <v>362</v>
      </c>
      <c r="B381" s="322"/>
      <c r="C381" s="323"/>
      <c r="D381" s="316"/>
      <c r="E381" s="316"/>
      <c r="F381" s="322"/>
      <c r="G381" s="316"/>
      <c r="H381" s="324"/>
      <c r="I381" s="25" t="b">
        <f t="shared" si="15"/>
        <v>1</v>
      </c>
      <c r="J381" s="25" t="b">
        <f t="shared" si="16"/>
        <v>1</v>
      </c>
      <c r="K381" s="25" t="b">
        <f t="shared" si="17"/>
        <v>1</v>
      </c>
    </row>
    <row r="382" spans="1:11" x14ac:dyDescent="0.25">
      <c r="A382" s="95">
        <v>363</v>
      </c>
      <c r="B382" s="322"/>
      <c r="C382" s="323"/>
      <c r="D382" s="316"/>
      <c r="E382" s="316"/>
      <c r="F382" s="322"/>
      <c r="G382" s="316"/>
      <c r="H382" s="324"/>
      <c r="I382" s="25" t="b">
        <f t="shared" si="15"/>
        <v>1</v>
      </c>
      <c r="J382" s="25" t="b">
        <f t="shared" si="16"/>
        <v>1</v>
      </c>
      <c r="K382" s="25" t="b">
        <f t="shared" si="17"/>
        <v>1</v>
      </c>
    </row>
    <row r="383" spans="1:11" x14ac:dyDescent="0.25">
      <c r="A383" s="95">
        <v>364</v>
      </c>
      <c r="B383" s="322"/>
      <c r="C383" s="323"/>
      <c r="D383" s="316"/>
      <c r="E383" s="316"/>
      <c r="F383" s="322"/>
      <c r="G383" s="316"/>
      <c r="H383" s="324"/>
      <c r="I383" s="25" t="b">
        <f t="shared" si="15"/>
        <v>1</v>
      </c>
      <c r="J383" s="25" t="b">
        <f t="shared" si="16"/>
        <v>1</v>
      </c>
      <c r="K383" s="25" t="b">
        <f t="shared" si="17"/>
        <v>1</v>
      </c>
    </row>
    <row r="384" spans="1:11" x14ac:dyDescent="0.25">
      <c r="A384" s="95">
        <v>365</v>
      </c>
      <c r="B384" s="322"/>
      <c r="C384" s="323"/>
      <c r="D384" s="316"/>
      <c r="E384" s="316"/>
      <c r="F384" s="322"/>
      <c r="G384" s="316"/>
      <c r="H384" s="324"/>
      <c r="I384" s="25" t="b">
        <f t="shared" si="15"/>
        <v>1</v>
      </c>
      <c r="J384" s="25" t="b">
        <f t="shared" si="16"/>
        <v>1</v>
      </c>
      <c r="K384" s="25" t="b">
        <f t="shared" si="17"/>
        <v>1</v>
      </c>
    </row>
    <row r="385" spans="1:11" x14ac:dyDescent="0.25">
      <c r="A385" s="95">
        <v>366</v>
      </c>
      <c r="B385" s="322"/>
      <c r="C385" s="323"/>
      <c r="D385" s="316"/>
      <c r="E385" s="316"/>
      <c r="F385" s="322"/>
      <c r="G385" s="316"/>
      <c r="H385" s="324"/>
      <c r="I385" s="25" t="b">
        <f t="shared" si="15"/>
        <v>1</v>
      </c>
      <c r="J385" s="25" t="b">
        <f t="shared" si="16"/>
        <v>1</v>
      </c>
      <c r="K385" s="25" t="b">
        <f t="shared" si="17"/>
        <v>1</v>
      </c>
    </row>
    <row r="386" spans="1:11" x14ac:dyDescent="0.25">
      <c r="A386" s="95">
        <v>367</v>
      </c>
      <c r="B386" s="322"/>
      <c r="C386" s="323"/>
      <c r="D386" s="316"/>
      <c r="E386" s="316"/>
      <c r="F386" s="322"/>
      <c r="G386" s="316"/>
      <c r="H386" s="324"/>
      <c r="I386" s="25" t="b">
        <f t="shared" si="15"/>
        <v>1</v>
      </c>
      <c r="J386" s="25" t="b">
        <f t="shared" si="16"/>
        <v>1</v>
      </c>
      <c r="K386" s="25" t="b">
        <f t="shared" si="17"/>
        <v>1</v>
      </c>
    </row>
    <row r="387" spans="1:11" x14ac:dyDescent="0.25">
      <c r="A387" s="95">
        <v>368</v>
      </c>
      <c r="B387" s="322"/>
      <c r="C387" s="323"/>
      <c r="D387" s="316"/>
      <c r="E387" s="316"/>
      <c r="F387" s="322"/>
      <c r="G387" s="316"/>
      <c r="H387" s="324"/>
      <c r="I387" s="25" t="b">
        <f t="shared" si="15"/>
        <v>1</v>
      </c>
      <c r="J387" s="25" t="b">
        <f t="shared" si="16"/>
        <v>1</v>
      </c>
      <c r="K387" s="25" t="b">
        <f t="shared" si="17"/>
        <v>1</v>
      </c>
    </row>
    <row r="388" spans="1:11" x14ac:dyDescent="0.25">
      <c r="A388" s="95">
        <v>369</v>
      </c>
      <c r="B388" s="322"/>
      <c r="C388" s="323"/>
      <c r="D388" s="316"/>
      <c r="E388" s="316"/>
      <c r="F388" s="322"/>
      <c r="G388" s="316"/>
      <c r="H388" s="324"/>
      <c r="I388" s="25" t="b">
        <f t="shared" si="15"/>
        <v>1</v>
      </c>
      <c r="J388" s="25" t="b">
        <f t="shared" si="16"/>
        <v>1</v>
      </c>
      <c r="K388" s="25" t="b">
        <f t="shared" si="17"/>
        <v>1</v>
      </c>
    </row>
    <row r="389" spans="1:11" x14ac:dyDescent="0.25">
      <c r="A389" s="95">
        <v>370</v>
      </c>
      <c r="B389" s="322"/>
      <c r="C389" s="323"/>
      <c r="D389" s="316"/>
      <c r="E389" s="316"/>
      <c r="F389" s="322"/>
      <c r="G389" s="316"/>
      <c r="H389" s="324"/>
      <c r="I389" s="25" t="b">
        <f t="shared" si="15"/>
        <v>1</v>
      </c>
      <c r="J389" s="25" t="b">
        <f t="shared" si="16"/>
        <v>1</v>
      </c>
      <c r="K389" s="25" t="b">
        <f t="shared" si="17"/>
        <v>1</v>
      </c>
    </row>
    <row r="390" spans="1:11" x14ac:dyDescent="0.25">
      <c r="A390" s="95">
        <v>371</v>
      </c>
      <c r="B390" s="322"/>
      <c r="C390" s="323"/>
      <c r="D390" s="316"/>
      <c r="E390" s="316"/>
      <c r="F390" s="322"/>
      <c r="G390" s="316"/>
      <c r="H390" s="324"/>
      <c r="I390" s="25" t="b">
        <f t="shared" si="15"/>
        <v>1</v>
      </c>
      <c r="J390" s="25" t="b">
        <f t="shared" si="16"/>
        <v>1</v>
      </c>
      <c r="K390" s="25" t="b">
        <f t="shared" si="17"/>
        <v>1</v>
      </c>
    </row>
    <row r="391" spans="1:11" x14ac:dyDescent="0.25">
      <c r="A391" s="95">
        <v>372</v>
      </c>
      <c r="B391" s="322"/>
      <c r="C391" s="323"/>
      <c r="D391" s="316"/>
      <c r="E391" s="316"/>
      <c r="F391" s="322"/>
      <c r="G391" s="316"/>
      <c r="H391" s="324"/>
      <c r="I391" s="25" t="b">
        <f t="shared" si="15"/>
        <v>1</v>
      </c>
      <c r="J391" s="25" t="b">
        <f t="shared" si="16"/>
        <v>1</v>
      </c>
      <c r="K391" s="25" t="b">
        <f t="shared" si="17"/>
        <v>1</v>
      </c>
    </row>
    <row r="392" spans="1:11" x14ac:dyDescent="0.25">
      <c r="A392" s="95">
        <v>373</v>
      </c>
      <c r="B392" s="322"/>
      <c r="C392" s="323"/>
      <c r="D392" s="316"/>
      <c r="E392" s="316"/>
      <c r="F392" s="322"/>
      <c r="G392" s="316"/>
      <c r="H392" s="324"/>
      <c r="I392" s="25" t="b">
        <f t="shared" si="15"/>
        <v>1</v>
      </c>
      <c r="J392" s="25" t="b">
        <f t="shared" si="16"/>
        <v>1</v>
      </c>
      <c r="K392" s="25" t="b">
        <f t="shared" si="17"/>
        <v>1</v>
      </c>
    </row>
    <row r="393" spans="1:11" x14ac:dyDescent="0.25">
      <c r="A393" s="95">
        <v>374</v>
      </c>
      <c r="B393" s="322"/>
      <c r="C393" s="323"/>
      <c r="D393" s="316"/>
      <c r="E393" s="316"/>
      <c r="F393" s="322"/>
      <c r="G393" s="316"/>
      <c r="H393" s="324"/>
      <c r="I393" s="25" t="b">
        <f t="shared" si="15"/>
        <v>1</v>
      </c>
      <c r="J393" s="25" t="b">
        <f t="shared" si="16"/>
        <v>1</v>
      </c>
      <c r="K393" s="25" t="b">
        <f t="shared" si="17"/>
        <v>1</v>
      </c>
    </row>
    <row r="394" spans="1:11" x14ac:dyDescent="0.25">
      <c r="A394" s="95">
        <v>375</v>
      </c>
      <c r="B394" s="322"/>
      <c r="C394" s="323"/>
      <c r="D394" s="316"/>
      <c r="E394" s="316"/>
      <c r="F394" s="322"/>
      <c r="G394" s="316"/>
      <c r="H394" s="324"/>
      <c r="I394" s="25" t="b">
        <f t="shared" si="15"/>
        <v>1</v>
      </c>
      <c r="J394" s="25" t="b">
        <f t="shared" si="16"/>
        <v>1</v>
      </c>
      <c r="K394" s="25" t="b">
        <f t="shared" si="17"/>
        <v>1</v>
      </c>
    </row>
    <row r="395" spans="1:11" x14ac:dyDescent="0.25">
      <c r="A395" s="95">
        <v>376</v>
      </c>
      <c r="B395" s="322"/>
      <c r="C395" s="323"/>
      <c r="D395" s="316"/>
      <c r="E395" s="316"/>
      <c r="F395" s="322"/>
      <c r="G395" s="316"/>
      <c r="H395" s="324"/>
      <c r="I395" s="25" t="b">
        <f t="shared" si="15"/>
        <v>1</v>
      </c>
      <c r="J395" s="25" t="b">
        <f t="shared" si="16"/>
        <v>1</v>
      </c>
      <c r="K395" s="25" t="b">
        <f t="shared" si="17"/>
        <v>1</v>
      </c>
    </row>
    <row r="396" spans="1:11" x14ac:dyDescent="0.25">
      <c r="A396" s="95">
        <v>377</v>
      </c>
      <c r="B396" s="322"/>
      <c r="C396" s="323"/>
      <c r="D396" s="316"/>
      <c r="E396" s="316"/>
      <c r="F396" s="322"/>
      <c r="G396" s="316"/>
      <c r="H396" s="324"/>
      <c r="I396" s="25" t="b">
        <f t="shared" si="15"/>
        <v>1</v>
      </c>
      <c r="J396" s="25" t="b">
        <f t="shared" si="16"/>
        <v>1</v>
      </c>
      <c r="K396" s="25" t="b">
        <f t="shared" si="17"/>
        <v>1</v>
      </c>
    </row>
    <row r="397" spans="1:11" x14ac:dyDescent="0.25">
      <c r="A397" s="95">
        <v>378</v>
      </c>
      <c r="B397" s="322"/>
      <c r="C397" s="323"/>
      <c r="D397" s="316"/>
      <c r="E397" s="316"/>
      <c r="F397" s="322"/>
      <c r="G397" s="316"/>
      <c r="H397" s="324"/>
      <c r="I397" s="25" t="b">
        <f t="shared" si="15"/>
        <v>1</v>
      </c>
      <c r="J397" s="25" t="b">
        <f t="shared" si="16"/>
        <v>1</v>
      </c>
      <c r="K397" s="25" t="b">
        <f t="shared" si="17"/>
        <v>1</v>
      </c>
    </row>
    <row r="398" spans="1:11" x14ac:dyDescent="0.25">
      <c r="A398" s="95">
        <v>379</v>
      </c>
      <c r="B398" s="322"/>
      <c r="C398" s="323"/>
      <c r="D398" s="316"/>
      <c r="E398" s="316"/>
      <c r="F398" s="322"/>
      <c r="G398" s="316"/>
      <c r="H398" s="324"/>
      <c r="I398" s="25" t="b">
        <f t="shared" si="15"/>
        <v>1</v>
      </c>
      <c r="J398" s="25" t="b">
        <f t="shared" si="16"/>
        <v>1</v>
      </c>
      <c r="K398" s="25" t="b">
        <f t="shared" si="17"/>
        <v>1</v>
      </c>
    </row>
    <row r="399" spans="1:11" x14ac:dyDescent="0.25">
      <c r="A399" s="95">
        <v>380</v>
      </c>
      <c r="B399" s="322"/>
      <c r="C399" s="323"/>
      <c r="D399" s="316"/>
      <c r="E399" s="316"/>
      <c r="F399" s="322"/>
      <c r="G399" s="316"/>
      <c r="H399" s="324"/>
      <c r="I399" s="25" t="b">
        <f t="shared" si="15"/>
        <v>1</v>
      </c>
      <c r="J399" s="25" t="b">
        <f t="shared" si="16"/>
        <v>1</v>
      </c>
      <c r="K399" s="25" t="b">
        <f t="shared" si="17"/>
        <v>1</v>
      </c>
    </row>
    <row r="400" spans="1:11" x14ac:dyDescent="0.25">
      <c r="A400" s="95">
        <v>381</v>
      </c>
      <c r="B400" s="322"/>
      <c r="C400" s="323"/>
      <c r="D400" s="316"/>
      <c r="E400" s="316"/>
      <c r="F400" s="322"/>
      <c r="G400" s="316"/>
      <c r="H400" s="324"/>
      <c r="I400" s="25" t="b">
        <f t="shared" si="15"/>
        <v>1</v>
      </c>
      <c r="J400" s="25" t="b">
        <f t="shared" si="16"/>
        <v>1</v>
      </c>
      <c r="K400" s="25" t="b">
        <f t="shared" si="17"/>
        <v>1</v>
      </c>
    </row>
    <row r="401" spans="1:11" x14ac:dyDescent="0.25">
      <c r="A401" s="95">
        <v>382</v>
      </c>
      <c r="B401" s="322"/>
      <c r="C401" s="323"/>
      <c r="D401" s="316"/>
      <c r="E401" s="316"/>
      <c r="F401" s="322"/>
      <c r="G401" s="316"/>
      <c r="H401" s="324"/>
      <c r="I401" s="25" t="b">
        <f t="shared" si="15"/>
        <v>1</v>
      </c>
      <c r="J401" s="25" t="b">
        <f t="shared" si="16"/>
        <v>1</v>
      </c>
      <c r="K401" s="25" t="b">
        <f t="shared" si="17"/>
        <v>1</v>
      </c>
    </row>
    <row r="402" spans="1:11" x14ac:dyDescent="0.25">
      <c r="A402" s="95">
        <v>383</v>
      </c>
      <c r="B402" s="322"/>
      <c r="C402" s="323"/>
      <c r="D402" s="316"/>
      <c r="E402" s="316"/>
      <c r="F402" s="322"/>
      <c r="G402" s="316"/>
      <c r="H402" s="324"/>
      <c r="I402" s="25" t="b">
        <f t="shared" si="15"/>
        <v>1</v>
      </c>
      <c r="J402" s="25" t="b">
        <f t="shared" si="16"/>
        <v>1</v>
      </c>
      <c r="K402" s="25" t="b">
        <f t="shared" si="17"/>
        <v>1</v>
      </c>
    </row>
    <row r="403" spans="1:11" x14ac:dyDescent="0.25">
      <c r="A403" s="95">
        <v>384</v>
      </c>
      <c r="B403" s="322"/>
      <c r="C403" s="323"/>
      <c r="D403" s="316"/>
      <c r="E403" s="316"/>
      <c r="F403" s="322"/>
      <c r="G403" s="316"/>
      <c r="H403" s="324"/>
      <c r="I403" s="25" t="b">
        <f t="shared" si="15"/>
        <v>1</v>
      </c>
      <c r="J403" s="25" t="b">
        <f t="shared" si="16"/>
        <v>1</v>
      </c>
      <c r="K403" s="25" t="b">
        <f t="shared" si="17"/>
        <v>1</v>
      </c>
    </row>
    <row r="404" spans="1:11" x14ac:dyDescent="0.25">
      <c r="A404" s="95">
        <v>385</v>
      </c>
      <c r="B404" s="322"/>
      <c r="C404" s="323"/>
      <c r="D404" s="316"/>
      <c r="E404" s="316"/>
      <c r="F404" s="322"/>
      <c r="G404" s="316"/>
      <c r="H404" s="324"/>
      <c r="I404" s="25" t="b">
        <f t="shared" si="15"/>
        <v>1</v>
      </c>
      <c r="J404" s="25" t="b">
        <f t="shared" si="16"/>
        <v>1</v>
      </c>
      <c r="K404" s="25" t="b">
        <f t="shared" si="17"/>
        <v>1</v>
      </c>
    </row>
    <row r="405" spans="1:11" x14ac:dyDescent="0.25">
      <c r="A405" s="95">
        <v>386</v>
      </c>
      <c r="B405" s="322"/>
      <c r="C405" s="323"/>
      <c r="D405" s="316"/>
      <c r="E405" s="316"/>
      <c r="F405" s="322"/>
      <c r="G405" s="316"/>
      <c r="H405" s="324"/>
      <c r="I405" s="25" t="b">
        <f t="shared" si="15"/>
        <v>1</v>
      </c>
      <c r="J405" s="25" t="b">
        <f t="shared" si="16"/>
        <v>1</v>
      </c>
      <c r="K405" s="25" t="b">
        <f t="shared" si="17"/>
        <v>1</v>
      </c>
    </row>
    <row r="406" spans="1:11" x14ac:dyDescent="0.25">
      <c r="A406" s="95">
        <v>387</v>
      </c>
      <c r="B406" s="322"/>
      <c r="C406" s="323"/>
      <c r="D406" s="316"/>
      <c r="E406" s="316"/>
      <c r="F406" s="322"/>
      <c r="G406" s="316"/>
      <c r="H406" s="324"/>
      <c r="I406" s="25" t="b">
        <f t="shared" ref="I406:I469" si="18">IF(ISBLANK(B406),TRUE,IF(OR(ISBLANK(C406),ISBLANK(D406),ISBLANK(E406),ISBLANK(F406),ISBLANK(G406),ISBLANK(H406)),FALSE,TRUE))</f>
        <v>1</v>
      </c>
      <c r="J406" s="25" t="b">
        <f t="shared" ref="J406:J469" si="19">IF(OR(AND(B406="N/A",D406="N/A",E406="N/A",G406="N/A"),AND(ISBLANK(B406),ISBLANK(D406),ISBLANK(E406),ISBLANK(G406)),AND(NOT(ISBLANK(B406)),NOT(ISBLANK(D406)),NOT(ISBLANK(E406)),NOT(ISBLANK(G406)),B406&lt;&gt;"N/A",D406&lt;&gt;"N/A",E406&lt;&gt;"N/A",G406&lt;&gt;"N/A")),TRUE,FALSE)</f>
        <v>1</v>
      </c>
      <c r="K406" s="25" t="b">
        <f t="shared" ref="K406:K469" si="20">IF(OR(AND(ISBLANK(B406),H406=0),AND(B406="N/A",H406=0),AND(NOT(ISBLANK(B406)),B406&lt;&gt;"N/A",H406&lt;&gt;0)),TRUE,FALSE)</f>
        <v>1</v>
      </c>
    </row>
    <row r="407" spans="1:11" x14ac:dyDescent="0.25">
      <c r="A407" s="95">
        <v>388</v>
      </c>
      <c r="B407" s="322"/>
      <c r="C407" s="323"/>
      <c r="D407" s="316"/>
      <c r="E407" s="316"/>
      <c r="F407" s="322"/>
      <c r="G407" s="316"/>
      <c r="H407" s="324"/>
      <c r="I407" s="25" t="b">
        <f t="shared" si="18"/>
        <v>1</v>
      </c>
      <c r="J407" s="25" t="b">
        <f t="shared" si="19"/>
        <v>1</v>
      </c>
      <c r="K407" s="25" t="b">
        <f t="shared" si="20"/>
        <v>1</v>
      </c>
    </row>
    <row r="408" spans="1:11" x14ac:dyDescent="0.25">
      <c r="A408" s="95">
        <v>389</v>
      </c>
      <c r="B408" s="322"/>
      <c r="C408" s="323"/>
      <c r="D408" s="316"/>
      <c r="E408" s="316"/>
      <c r="F408" s="322"/>
      <c r="G408" s="316"/>
      <c r="H408" s="324"/>
      <c r="I408" s="25" t="b">
        <f t="shared" si="18"/>
        <v>1</v>
      </c>
      <c r="J408" s="25" t="b">
        <f t="shared" si="19"/>
        <v>1</v>
      </c>
      <c r="K408" s="25" t="b">
        <f t="shared" si="20"/>
        <v>1</v>
      </c>
    </row>
    <row r="409" spans="1:11" x14ac:dyDescent="0.25">
      <c r="A409" s="95">
        <v>390</v>
      </c>
      <c r="B409" s="322"/>
      <c r="C409" s="323"/>
      <c r="D409" s="316"/>
      <c r="E409" s="316"/>
      <c r="F409" s="322"/>
      <c r="G409" s="316"/>
      <c r="H409" s="324"/>
      <c r="I409" s="25" t="b">
        <f t="shared" si="18"/>
        <v>1</v>
      </c>
      <c r="J409" s="25" t="b">
        <f t="shared" si="19"/>
        <v>1</v>
      </c>
      <c r="K409" s="25" t="b">
        <f t="shared" si="20"/>
        <v>1</v>
      </c>
    </row>
    <row r="410" spans="1:11" x14ac:dyDescent="0.25">
      <c r="A410" s="95">
        <v>391</v>
      </c>
      <c r="B410" s="322"/>
      <c r="C410" s="323"/>
      <c r="D410" s="316"/>
      <c r="E410" s="316"/>
      <c r="F410" s="322"/>
      <c r="G410" s="316"/>
      <c r="H410" s="324"/>
      <c r="I410" s="25" t="b">
        <f t="shared" si="18"/>
        <v>1</v>
      </c>
      <c r="J410" s="25" t="b">
        <f t="shared" si="19"/>
        <v>1</v>
      </c>
      <c r="K410" s="25" t="b">
        <f t="shared" si="20"/>
        <v>1</v>
      </c>
    </row>
    <row r="411" spans="1:11" x14ac:dyDescent="0.25">
      <c r="A411" s="95">
        <v>392</v>
      </c>
      <c r="B411" s="322"/>
      <c r="C411" s="323"/>
      <c r="D411" s="316"/>
      <c r="E411" s="316"/>
      <c r="F411" s="322"/>
      <c r="G411" s="316"/>
      <c r="H411" s="324"/>
      <c r="I411" s="25" t="b">
        <f t="shared" si="18"/>
        <v>1</v>
      </c>
      <c r="J411" s="25" t="b">
        <f t="shared" si="19"/>
        <v>1</v>
      </c>
      <c r="K411" s="25" t="b">
        <f t="shared" si="20"/>
        <v>1</v>
      </c>
    </row>
    <row r="412" spans="1:11" x14ac:dyDescent="0.25">
      <c r="A412" s="95">
        <v>393</v>
      </c>
      <c r="B412" s="322"/>
      <c r="C412" s="323"/>
      <c r="D412" s="316"/>
      <c r="E412" s="316"/>
      <c r="F412" s="322"/>
      <c r="G412" s="316"/>
      <c r="H412" s="324"/>
      <c r="I412" s="25" t="b">
        <f t="shared" si="18"/>
        <v>1</v>
      </c>
      <c r="J412" s="25" t="b">
        <f t="shared" si="19"/>
        <v>1</v>
      </c>
      <c r="K412" s="25" t="b">
        <f t="shared" si="20"/>
        <v>1</v>
      </c>
    </row>
    <row r="413" spans="1:11" x14ac:dyDescent="0.25">
      <c r="A413" s="95">
        <v>394</v>
      </c>
      <c r="B413" s="322"/>
      <c r="C413" s="323"/>
      <c r="D413" s="316"/>
      <c r="E413" s="316"/>
      <c r="F413" s="322"/>
      <c r="G413" s="316"/>
      <c r="H413" s="324"/>
      <c r="I413" s="25" t="b">
        <f t="shared" si="18"/>
        <v>1</v>
      </c>
      <c r="J413" s="25" t="b">
        <f t="shared" si="19"/>
        <v>1</v>
      </c>
      <c r="K413" s="25" t="b">
        <f t="shared" si="20"/>
        <v>1</v>
      </c>
    </row>
    <row r="414" spans="1:11" x14ac:dyDescent="0.25">
      <c r="A414" s="95">
        <v>395</v>
      </c>
      <c r="B414" s="322"/>
      <c r="C414" s="323"/>
      <c r="D414" s="316"/>
      <c r="E414" s="316"/>
      <c r="F414" s="322"/>
      <c r="G414" s="316"/>
      <c r="H414" s="324"/>
      <c r="I414" s="25" t="b">
        <f t="shared" si="18"/>
        <v>1</v>
      </c>
      <c r="J414" s="25" t="b">
        <f t="shared" si="19"/>
        <v>1</v>
      </c>
      <c r="K414" s="25" t="b">
        <f t="shared" si="20"/>
        <v>1</v>
      </c>
    </row>
    <row r="415" spans="1:11" x14ac:dyDescent="0.25">
      <c r="A415" s="95">
        <v>396</v>
      </c>
      <c r="B415" s="322"/>
      <c r="C415" s="323"/>
      <c r="D415" s="316"/>
      <c r="E415" s="316"/>
      <c r="F415" s="322"/>
      <c r="G415" s="316"/>
      <c r="H415" s="324"/>
      <c r="I415" s="25" t="b">
        <f t="shared" si="18"/>
        <v>1</v>
      </c>
      <c r="J415" s="25" t="b">
        <f t="shared" si="19"/>
        <v>1</v>
      </c>
      <c r="K415" s="25" t="b">
        <f t="shared" si="20"/>
        <v>1</v>
      </c>
    </row>
    <row r="416" spans="1:11" x14ac:dyDescent="0.25">
      <c r="A416" s="95">
        <v>397</v>
      </c>
      <c r="B416" s="322"/>
      <c r="C416" s="323"/>
      <c r="D416" s="316"/>
      <c r="E416" s="316"/>
      <c r="F416" s="322"/>
      <c r="G416" s="316"/>
      <c r="H416" s="324"/>
      <c r="I416" s="25" t="b">
        <f t="shared" si="18"/>
        <v>1</v>
      </c>
      <c r="J416" s="25" t="b">
        <f t="shared" si="19"/>
        <v>1</v>
      </c>
      <c r="K416" s="25" t="b">
        <f t="shared" si="20"/>
        <v>1</v>
      </c>
    </row>
    <row r="417" spans="1:11" x14ac:dyDescent="0.25">
      <c r="A417" s="95">
        <v>398</v>
      </c>
      <c r="B417" s="322"/>
      <c r="C417" s="323"/>
      <c r="D417" s="316"/>
      <c r="E417" s="316"/>
      <c r="F417" s="322"/>
      <c r="G417" s="316"/>
      <c r="H417" s="324"/>
      <c r="I417" s="25" t="b">
        <f t="shared" si="18"/>
        <v>1</v>
      </c>
      <c r="J417" s="25" t="b">
        <f t="shared" si="19"/>
        <v>1</v>
      </c>
      <c r="K417" s="25" t="b">
        <f t="shared" si="20"/>
        <v>1</v>
      </c>
    </row>
    <row r="418" spans="1:11" x14ac:dyDescent="0.25">
      <c r="A418" s="95">
        <v>399</v>
      </c>
      <c r="B418" s="322"/>
      <c r="C418" s="323"/>
      <c r="D418" s="316"/>
      <c r="E418" s="316"/>
      <c r="F418" s="322"/>
      <c r="G418" s="316"/>
      <c r="H418" s="324"/>
      <c r="I418" s="25" t="b">
        <f t="shared" si="18"/>
        <v>1</v>
      </c>
      <c r="J418" s="25" t="b">
        <f t="shared" si="19"/>
        <v>1</v>
      </c>
      <c r="K418" s="25" t="b">
        <f t="shared" si="20"/>
        <v>1</v>
      </c>
    </row>
    <row r="419" spans="1:11" x14ac:dyDescent="0.25">
      <c r="A419" s="95">
        <v>400</v>
      </c>
      <c r="B419" s="322"/>
      <c r="C419" s="323"/>
      <c r="D419" s="316"/>
      <c r="E419" s="316"/>
      <c r="F419" s="322"/>
      <c r="G419" s="316"/>
      <c r="H419" s="324"/>
      <c r="I419" s="25" t="b">
        <f t="shared" si="18"/>
        <v>1</v>
      </c>
      <c r="J419" s="25" t="b">
        <f t="shared" si="19"/>
        <v>1</v>
      </c>
      <c r="K419" s="25" t="b">
        <f t="shared" si="20"/>
        <v>1</v>
      </c>
    </row>
    <row r="420" spans="1:11" x14ac:dyDescent="0.25">
      <c r="A420" s="95">
        <v>401</v>
      </c>
      <c r="B420" s="322"/>
      <c r="C420" s="323"/>
      <c r="D420" s="316"/>
      <c r="E420" s="316"/>
      <c r="F420" s="322"/>
      <c r="G420" s="316"/>
      <c r="H420" s="324"/>
      <c r="I420" s="25" t="b">
        <f t="shared" si="18"/>
        <v>1</v>
      </c>
      <c r="J420" s="25" t="b">
        <f t="shared" si="19"/>
        <v>1</v>
      </c>
      <c r="K420" s="25" t="b">
        <f t="shared" si="20"/>
        <v>1</v>
      </c>
    </row>
    <row r="421" spans="1:11" x14ac:dyDescent="0.25">
      <c r="A421" s="95">
        <v>402</v>
      </c>
      <c r="B421" s="322"/>
      <c r="C421" s="323"/>
      <c r="D421" s="316"/>
      <c r="E421" s="316"/>
      <c r="F421" s="322"/>
      <c r="G421" s="316"/>
      <c r="H421" s="324"/>
      <c r="I421" s="25" t="b">
        <f t="shared" si="18"/>
        <v>1</v>
      </c>
      <c r="J421" s="25" t="b">
        <f t="shared" si="19"/>
        <v>1</v>
      </c>
      <c r="K421" s="25" t="b">
        <f t="shared" si="20"/>
        <v>1</v>
      </c>
    </row>
    <row r="422" spans="1:11" x14ac:dyDescent="0.25">
      <c r="A422" s="95">
        <v>403</v>
      </c>
      <c r="B422" s="322"/>
      <c r="C422" s="323"/>
      <c r="D422" s="316"/>
      <c r="E422" s="316"/>
      <c r="F422" s="322"/>
      <c r="G422" s="316"/>
      <c r="H422" s="324"/>
      <c r="I422" s="25" t="b">
        <f t="shared" si="18"/>
        <v>1</v>
      </c>
      <c r="J422" s="25" t="b">
        <f t="shared" si="19"/>
        <v>1</v>
      </c>
      <c r="K422" s="25" t="b">
        <f t="shared" si="20"/>
        <v>1</v>
      </c>
    </row>
    <row r="423" spans="1:11" x14ac:dyDescent="0.25">
      <c r="A423" s="95">
        <v>404</v>
      </c>
      <c r="B423" s="322"/>
      <c r="C423" s="323"/>
      <c r="D423" s="316"/>
      <c r="E423" s="316"/>
      <c r="F423" s="322"/>
      <c r="G423" s="316"/>
      <c r="H423" s="324"/>
      <c r="I423" s="25" t="b">
        <f t="shared" si="18"/>
        <v>1</v>
      </c>
      <c r="J423" s="25" t="b">
        <f t="shared" si="19"/>
        <v>1</v>
      </c>
      <c r="K423" s="25" t="b">
        <f t="shared" si="20"/>
        <v>1</v>
      </c>
    </row>
    <row r="424" spans="1:11" x14ac:dyDescent="0.25">
      <c r="A424" s="95">
        <v>405</v>
      </c>
      <c r="B424" s="322"/>
      <c r="C424" s="323"/>
      <c r="D424" s="316"/>
      <c r="E424" s="316"/>
      <c r="F424" s="322"/>
      <c r="G424" s="316"/>
      <c r="H424" s="324"/>
      <c r="I424" s="25" t="b">
        <f t="shared" si="18"/>
        <v>1</v>
      </c>
      <c r="J424" s="25" t="b">
        <f t="shared" si="19"/>
        <v>1</v>
      </c>
      <c r="K424" s="25" t="b">
        <f t="shared" si="20"/>
        <v>1</v>
      </c>
    </row>
    <row r="425" spans="1:11" x14ac:dyDescent="0.25">
      <c r="A425" s="95">
        <v>406</v>
      </c>
      <c r="B425" s="322"/>
      <c r="C425" s="323"/>
      <c r="D425" s="316"/>
      <c r="E425" s="316"/>
      <c r="F425" s="322"/>
      <c r="G425" s="316"/>
      <c r="H425" s="324"/>
      <c r="I425" s="25" t="b">
        <f t="shared" si="18"/>
        <v>1</v>
      </c>
      <c r="J425" s="25" t="b">
        <f t="shared" si="19"/>
        <v>1</v>
      </c>
      <c r="K425" s="25" t="b">
        <f t="shared" si="20"/>
        <v>1</v>
      </c>
    </row>
    <row r="426" spans="1:11" x14ac:dyDescent="0.25">
      <c r="A426" s="95">
        <v>407</v>
      </c>
      <c r="B426" s="322"/>
      <c r="C426" s="323"/>
      <c r="D426" s="316"/>
      <c r="E426" s="316"/>
      <c r="F426" s="322"/>
      <c r="G426" s="316"/>
      <c r="H426" s="324"/>
      <c r="I426" s="25" t="b">
        <f t="shared" si="18"/>
        <v>1</v>
      </c>
      <c r="J426" s="25" t="b">
        <f t="shared" si="19"/>
        <v>1</v>
      </c>
      <c r="K426" s="25" t="b">
        <f t="shared" si="20"/>
        <v>1</v>
      </c>
    </row>
    <row r="427" spans="1:11" x14ac:dyDescent="0.25">
      <c r="A427" s="95">
        <v>408</v>
      </c>
      <c r="B427" s="322"/>
      <c r="C427" s="323"/>
      <c r="D427" s="316"/>
      <c r="E427" s="316"/>
      <c r="F427" s="322"/>
      <c r="G427" s="316"/>
      <c r="H427" s="324"/>
      <c r="I427" s="25" t="b">
        <f t="shared" si="18"/>
        <v>1</v>
      </c>
      <c r="J427" s="25" t="b">
        <f t="shared" si="19"/>
        <v>1</v>
      </c>
      <c r="K427" s="25" t="b">
        <f t="shared" si="20"/>
        <v>1</v>
      </c>
    </row>
    <row r="428" spans="1:11" x14ac:dyDescent="0.25">
      <c r="A428" s="95">
        <v>409</v>
      </c>
      <c r="B428" s="322"/>
      <c r="C428" s="323"/>
      <c r="D428" s="316"/>
      <c r="E428" s="316"/>
      <c r="F428" s="322"/>
      <c r="G428" s="316"/>
      <c r="H428" s="324"/>
      <c r="I428" s="25" t="b">
        <f t="shared" si="18"/>
        <v>1</v>
      </c>
      <c r="J428" s="25" t="b">
        <f t="shared" si="19"/>
        <v>1</v>
      </c>
      <c r="K428" s="25" t="b">
        <f t="shared" si="20"/>
        <v>1</v>
      </c>
    </row>
    <row r="429" spans="1:11" x14ac:dyDescent="0.25">
      <c r="A429" s="95">
        <v>410</v>
      </c>
      <c r="B429" s="322"/>
      <c r="C429" s="323"/>
      <c r="D429" s="316"/>
      <c r="E429" s="316"/>
      <c r="F429" s="322"/>
      <c r="G429" s="316"/>
      <c r="H429" s="324"/>
      <c r="I429" s="25" t="b">
        <f t="shared" si="18"/>
        <v>1</v>
      </c>
      <c r="J429" s="25" t="b">
        <f t="shared" si="19"/>
        <v>1</v>
      </c>
      <c r="K429" s="25" t="b">
        <f t="shared" si="20"/>
        <v>1</v>
      </c>
    </row>
    <row r="430" spans="1:11" x14ac:dyDescent="0.25">
      <c r="A430" s="95">
        <v>411</v>
      </c>
      <c r="B430" s="322"/>
      <c r="C430" s="323"/>
      <c r="D430" s="316"/>
      <c r="E430" s="316"/>
      <c r="F430" s="322"/>
      <c r="G430" s="316"/>
      <c r="H430" s="324"/>
      <c r="I430" s="25" t="b">
        <f t="shared" si="18"/>
        <v>1</v>
      </c>
      <c r="J430" s="25" t="b">
        <f t="shared" si="19"/>
        <v>1</v>
      </c>
      <c r="K430" s="25" t="b">
        <f t="shared" si="20"/>
        <v>1</v>
      </c>
    </row>
    <row r="431" spans="1:11" x14ac:dyDescent="0.25">
      <c r="A431" s="95">
        <v>412</v>
      </c>
      <c r="B431" s="322"/>
      <c r="C431" s="323"/>
      <c r="D431" s="316"/>
      <c r="E431" s="316"/>
      <c r="F431" s="322"/>
      <c r="G431" s="316"/>
      <c r="H431" s="324"/>
      <c r="I431" s="25" t="b">
        <f t="shared" si="18"/>
        <v>1</v>
      </c>
      <c r="J431" s="25" t="b">
        <f t="shared" si="19"/>
        <v>1</v>
      </c>
      <c r="K431" s="25" t="b">
        <f t="shared" si="20"/>
        <v>1</v>
      </c>
    </row>
    <row r="432" spans="1:11" x14ac:dyDescent="0.25">
      <c r="A432" s="95">
        <v>413</v>
      </c>
      <c r="B432" s="322"/>
      <c r="C432" s="323"/>
      <c r="D432" s="316"/>
      <c r="E432" s="316"/>
      <c r="F432" s="322"/>
      <c r="G432" s="316"/>
      <c r="H432" s="324"/>
      <c r="I432" s="25" t="b">
        <f t="shared" si="18"/>
        <v>1</v>
      </c>
      <c r="J432" s="25" t="b">
        <f t="shared" si="19"/>
        <v>1</v>
      </c>
      <c r="K432" s="25" t="b">
        <f t="shared" si="20"/>
        <v>1</v>
      </c>
    </row>
    <row r="433" spans="1:11" x14ac:dyDescent="0.25">
      <c r="A433" s="95">
        <v>414</v>
      </c>
      <c r="B433" s="322"/>
      <c r="C433" s="323"/>
      <c r="D433" s="316"/>
      <c r="E433" s="316"/>
      <c r="F433" s="322"/>
      <c r="G433" s="316"/>
      <c r="H433" s="324"/>
      <c r="I433" s="25" t="b">
        <f t="shared" si="18"/>
        <v>1</v>
      </c>
      <c r="J433" s="25" t="b">
        <f t="shared" si="19"/>
        <v>1</v>
      </c>
      <c r="K433" s="25" t="b">
        <f t="shared" si="20"/>
        <v>1</v>
      </c>
    </row>
    <row r="434" spans="1:11" x14ac:dyDescent="0.25">
      <c r="A434" s="95">
        <v>415</v>
      </c>
      <c r="B434" s="322"/>
      <c r="C434" s="323"/>
      <c r="D434" s="316"/>
      <c r="E434" s="316"/>
      <c r="F434" s="322"/>
      <c r="G434" s="316"/>
      <c r="H434" s="324"/>
      <c r="I434" s="25" t="b">
        <f t="shared" si="18"/>
        <v>1</v>
      </c>
      <c r="J434" s="25" t="b">
        <f t="shared" si="19"/>
        <v>1</v>
      </c>
      <c r="K434" s="25" t="b">
        <f t="shared" si="20"/>
        <v>1</v>
      </c>
    </row>
    <row r="435" spans="1:11" x14ac:dyDescent="0.25">
      <c r="A435" s="95">
        <v>416</v>
      </c>
      <c r="B435" s="322"/>
      <c r="C435" s="323"/>
      <c r="D435" s="316"/>
      <c r="E435" s="316"/>
      <c r="F435" s="322"/>
      <c r="G435" s="316"/>
      <c r="H435" s="324"/>
      <c r="I435" s="25" t="b">
        <f t="shared" si="18"/>
        <v>1</v>
      </c>
      <c r="J435" s="25" t="b">
        <f t="shared" si="19"/>
        <v>1</v>
      </c>
      <c r="K435" s="25" t="b">
        <f t="shared" si="20"/>
        <v>1</v>
      </c>
    </row>
    <row r="436" spans="1:11" x14ac:dyDescent="0.25">
      <c r="A436" s="95">
        <v>417</v>
      </c>
      <c r="B436" s="322"/>
      <c r="C436" s="323"/>
      <c r="D436" s="316"/>
      <c r="E436" s="316"/>
      <c r="F436" s="322"/>
      <c r="G436" s="316"/>
      <c r="H436" s="324"/>
      <c r="I436" s="25" t="b">
        <f t="shared" si="18"/>
        <v>1</v>
      </c>
      <c r="J436" s="25" t="b">
        <f t="shared" si="19"/>
        <v>1</v>
      </c>
      <c r="K436" s="25" t="b">
        <f t="shared" si="20"/>
        <v>1</v>
      </c>
    </row>
    <row r="437" spans="1:11" x14ac:dyDescent="0.25">
      <c r="A437" s="95">
        <v>418</v>
      </c>
      <c r="B437" s="322"/>
      <c r="C437" s="323"/>
      <c r="D437" s="316"/>
      <c r="E437" s="316"/>
      <c r="F437" s="322"/>
      <c r="G437" s="316"/>
      <c r="H437" s="324"/>
      <c r="I437" s="25" t="b">
        <f t="shared" si="18"/>
        <v>1</v>
      </c>
      <c r="J437" s="25" t="b">
        <f t="shared" si="19"/>
        <v>1</v>
      </c>
      <c r="K437" s="25" t="b">
        <f t="shared" si="20"/>
        <v>1</v>
      </c>
    </row>
    <row r="438" spans="1:11" x14ac:dyDescent="0.25">
      <c r="A438" s="95">
        <v>419</v>
      </c>
      <c r="B438" s="322"/>
      <c r="C438" s="323"/>
      <c r="D438" s="316"/>
      <c r="E438" s="316"/>
      <c r="F438" s="322"/>
      <c r="G438" s="316"/>
      <c r="H438" s="324"/>
      <c r="I438" s="25" t="b">
        <f t="shared" si="18"/>
        <v>1</v>
      </c>
      <c r="J438" s="25" t="b">
        <f t="shared" si="19"/>
        <v>1</v>
      </c>
      <c r="K438" s="25" t="b">
        <f t="shared" si="20"/>
        <v>1</v>
      </c>
    </row>
    <row r="439" spans="1:11" x14ac:dyDescent="0.25">
      <c r="A439" s="95">
        <v>420</v>
      </c>
      <c r="B439" s="322"/>
      <c r="C439" s="323"/>
      <c r="D439" s="316"/>
      <c r="E439" s="316"/>
      <c r="F439" s="322"/>
      <c r="G439" s="316"/>
      <c r="H439" s="324"/>
      <c r="I439" s="25" t="b">
        <f t="shared" si="18"/>
        <v>1</v>
      </c>
      <c r="J439" s="25" t="b">
        <f t="shared" si="19"/>
        <v>1</v>
      </c>
      <c r="K439" s="25" t="b">
        <f t="shared" si="20"/>
        <v>1</v>
      </c>
    </row>
    <row r="440" spans="1:11" x14ac:dyDescent="0.25">
      <c r="A440" s="95">
        <v>421</v>
      </c>
      <c r="B440" s="322"/>
      <c r="C440" s="323"/>
      <c r="D440" s="316"/>
      <c r="E440" s="316"/>
      <c r="F440" s="322"/>
      <c r="G440" s="316"/>
      <c r="H440" s="324"/>
      <c r="I440" s="25" t="b">
        <f t="shared" si="18"/>
        <v>1</v>
      </c>
      <c r="J440" s="25" t="b">
        <f t="shared" si="19"/>
        <v>1</v>
      </c>
      <c r="K440" s="25" t="b">
        <f t="shared" si="20"/>
        <v>1</v>
      </c>
    </row>
    <row r="441" spans="1:11" x14ac:dyDescent="0.25">
      <c r="A441" s="95">
        <v>422</v>
      </c>
      <c r="B441" s="322"/>
      <c r="C441" s="323"/>
      <c r="D441" s="316"/>
      <c r="E441" s="316"/>
      <c r="F441" s="322"/>
      <c r="G441" s="316"/>
      <c r="H441" s="324"/>
      <c r="I441" s="25" t="b">
        <f t="shared" si="18"/>
        <v>1</v>
      </c>
      <c r="J441" s="25" t="b">
        <f t="shared" si="19"/>
        <v>1</v>
      </c>
      <c r="K441" s="25" t="b">
        <f t="shared" si="20"/>
        <v>1</v>
      </c>
    </row>
    <row r="442" spans="1:11" x14ac:dyDescent="0.25">
      <c r="A442" s="95">
        <v>423</v>
      </c>
      <c r="B442" s="322"/>
      <c r="C442" s="323"/>
      <c r="D442" s="316"/>
      <c r="E442" s="316"/>
      <c r="F442" s="322"/>
      <c r="G442" s="316"/>
      <c r="H442" s="324"/>
      <c r="I442" s="25" t="b">
        <f t="shared" si="18"/>
        <v>1</v>
      </c>
      <c r="J442" s="25" t="b">
        <f t="shared" si="19"/>
        <v>1</v>
      </c>
      <c r="K442" s="25" t="b">
        <f t="shared" si="20"/>
        <v>1</v>
      </c>
    </row>
    <row r="443" spans="1:11" x14ac:dyDescent="0.25">
      <c r="A443" s="95">
        <v>424</v>
      </c>
      <c r="B443" s="322"/>
      <c r="C443" s="323"/>
      <c r="D443" s="316"/>
      <c r="E443" s="316"/>
      <c r="F443" s="322"/>
      <c r="G443" s="316"/>
      <c r="H443" s="324"/>
      <c r="I443" s="25" t="b">
        <f t="shared" si="18"/>
        <v>1</v>
      </c>
      <c r="J443" s="25" t="b">
        <f t="shared" si="19"/>
        <v>1</v>
      </c>
      <c r="K443" s="25" t="b">
        <f t="shared" si="20"/>
        <v>1</v>
      </c>
    </row>
    <row r="444" spans="1:11" x14ac:dyDescent="0.25">
      <c r="A444" s="95">
        <v>425</v>
      </c>
      <c r="B444" s="322"/>
      <c r="C444" s="323"/>
      <c r="D444" s="316"/>
      <c r="E444" s="316"/>
      <c r="F444" s="322"/>
      <c r="G444" s="316"/>
      <c r="H444" s="324"/>
      <c r="I444" s="25" t="b">
        <f t="shared" si="18"/>
        <v>1</v>
      </c>
      <c r="J444" s="25" t="b">
        <f t="shared" si="19"/>
        <v>1</v>
      </c>
      <c r="K444" s="25" t="b">
        <f t="shared" si="20"/>
        <v>1</v>
      </c>
    </row>
    <row r="445" spans="1:11" x14ac:dyDescent="0.25">
      <c r="A445" s="95">
        <v>426</v>
      </c>
      <c r="B445" s="322"/>
      <c r="C445" s="323"/>
      <c r="D445" s="316"/>
      <c r="E445" s="316"/>
      <c r="F445" s="322"/>
      <c r="G445" s="316"/>
      <c r="H445" s="324"/>
      <c r="I445" s="25" t="b">
        <f t="shared" si="18"/>
        <v>1</v>
      </c>
      <c r="J445" s="25" t="b">
        <f t="shared" si="19"/>
        <v>1</v>
      </c>
      <c r="K445" s="25" t="b">
        <f t="shared" si="20"/>
        <v>1</v>
      </c>
    </row>
    <row r="446" spans="1:11" x14ac:dyDescent="0.25">
      <c r="A446" s="95">
        <v>427</v>
      </c>
      <c r="B446" s="322"/>
      <c r="C446" s="323"/>
      <c r="D446" s="316"/>
      <c r="E446" s="316"/>
      <c r="F446" s="322"/>
      <c r="G446" s="316"/>
      <c r="H446" s="324"/>
      <c r="I446" s="25" t="b">
        <f t="shared" si="18"/>
        <v>1</v>
      </c>
      <c r="J446" s="25" t="b">
        <f t="shared" si="19"/>
        <v>1</v>
      </c>
      <c r="K446" s="25" t="b">
        <f t="shared" si="20"/>
        <v>1</v>
      </c>
    </row>
    <row r="447" spans="1:11" x14ac:dyDescent="0.25">
      <c r="A447" s="95">
        <v>428</v>
      </c>
      <c r="B447" s="322"/>
      <c r="C447" s="323"/>
      <c r="D447" s="316"/>
      <c r="E447" s="316"/>
      <c r="F447" s="322"/>
      <c r="G447" s="316"/>
      <c r="H447" s="324"/>
      <c r="I447" s="25" t="b">
        <f t="shared" si="18"/>
        <v>1</v>
      </c>
      <c r="J447" s="25" t="b">
        <f t="shared" si="19"/>
        <v>1</v>
      </c>
      <c r="K447" s="25" t="b">
        <f t="shared" si="20"/>
        <v>1</v>
      </c>
    </row>
    <row r="448" spans="1:11" x14ac:dyDescent="0.25">
      <c r="A448" s="95">
        <v>429</v>
      </c>
      <c r="B448" s="322"/>
      <c r="C448" s="323"/>
      <c r="D448" s="316"/>
      <c r="E448" s="316"/>
      <c r="F448" s="322"/>
      <c r="G448" s="316"/>
      <c r="H448" s="324"/>
      <c r="I448" s="25" t="b">
        <f t="shared" si="18"/>
        <v>1</v>
      </c>
      <c r="J448" s="25" t="b">
        <f t="shared" si="19"/>
        <v>1</v>
      </c>
      <c r="K448" s="25" t="b">
        <f t="shared" si="20"/>
        <v>1</v>
      </c>
    </row>
    <row r="449" spans="1:11" x14ac:dyDescent="0.25">
      <c r="A449" s="95">
        <v>430</v>
      </c>
      <c r="B449" s="322"/>
      <c r="C449" s="323"/>
      <c r="D449" s="316"/>
      <c r="E449" s="316"/>
      <c r="F449" s="322"/>
      <c r="G449" s="316"/>
      <c r="H449" s="324"/>
      <c r="I449" s="25" t="b">
        <f t="shared" si="18"/>
        <v>1</v>
      </c>
      <c r="J449" s="25" t="b">
        <f t="shared" si="19"/>
        <v>1</v>
      </c>
      <c r="K449" s="25" t="b">
        <f t="shared" si="20"/>
        <v>1</v>
      </c>
    </row>
    <row r="450" spans="1:11" x14ac:dyDescent="0.25">
      <c r="A450" s="95">
        <v>431</v>
      </c>
      <c r="B450" s="322"/>
      <c r="C450" s="323"/>
      <c r="D450" s="316"/>
      <c r="E450" s="316"/>
      <c r="F450" s="322"/>
      <c r="G450" s="316"/>
      <c r="H450" s="324"/>
      <c r="I450" s="25" t="b">
        <f t="shared" si="18"/>
        <v>1</v>
      </c>
      <c r="J450" s="25" t="b">
        <f t="shared" si="19"/>
        <v>1</v>
      </c>
      <c r="K450" s="25" t="b">
        <f t="shared" si="20"/>
        <v>1</v>
      </c>
    </row>
    <row r="451" spans="1:11" x14ac:dyDescent="0.25">
      <c r="A451" s="95">
        <v>432</v>
      </c>
      <c r="B451" s="322"/>
      <c r="C451" s="323"/>
      <c r="D451" s="316"/>
      <c r="E451" s="316"/>
      <c r="F451" s="322"/>
      <c r="G451" s="316"/>
      <c r="H451" s="324"/>
      <c r="I451" s="25" t="b">
        <f t="shared" si="18"/>
        <v>1</v>
      </c>
      <c r="J451" s="25" t="b">
        <f t="shared" si="19"/>
        <v>1</v>
      </c>
      <c r="K451" s="25" t="b">
        <f t="shared" si="20"/>
        <v>1</v>
      </c>
    </row>
    <row r="452" spans="1:11" x14ac:dyDescent="0.25">
      <c r="A452" s="95">
        <v>433</v>
      </c>
      <c r="B452" s="322"/>
      <c r="C452" s="323"/>
      <c r="D452" s="316"/>
      <c r="E452" s="316"/>
      <c r="F452" s="322"/>
      <c r="G452" s="316"/>
      <c r="H452" s="324"/>
      <c r="I452" s="25" t="b">
        <f t="shared" si="18"/>
        <v>1</v>
      </c>
      <c r="J452" s="25" t="b">
        <f t="shared" si="19"/>
        <v>1</v>
      </c>
      <c r="K452" s="25" t="b">
        <f t="shared" si="20"/>
        <v>1</v>
      </c>
    </row>
    <row r="453" spans="1:11" x14ac:dyDescent="0.25">
      <c r="A453" s="95">
        <v>434</v>
      </c>
      <c r="B453" s="322"/>
      <c r="C453" s="323"/>
      <c r="D453" s="316"/>
      <c r="E453" s="316"/>
      <c r="F453" s="322"/>
      <c r="G453" s="316"/>
      <c r="H453" s="324"/>
      <c r="I453" s="25" t="b">
        <f t="shared" si="18"/>
        <v>1</v>
      </c>
      <c r="J453" s="25" t="b">
        <f t="shared" si="19"/>
        <v>1</v>
      </c>
      <c r="K453" s="25" t="b">
        <f t="shared" si="20"/>
        <v>1</v>
      </c>
    </row>
    <row r="454" spans="1:11" x14ac:dyDescent="0.25">
      <c r="A454" s="95">
        <v>435</v>
      </c>
      <c r="B454" s="322"/>
      <c r="C454" s="323"/>
      <c r="D454" s="316"/>
      <c r="E454" s="316"/>
      <c r="F454" s="322"/>
      <c r="G454" s="316"/>
      <c r="H454" s="324"/>
      <c r="I454" s="25" t="b">
        <f t="shared" si="18"/>
        <v>1</v>
      </c>
      <c r="J454" s="25" t="b">
        <f t="shared" si="19"/>
        <v>1</v>
      </c>
      <c r="K454" s="25" t="b">
        <f t="shared" si="20"/>
        <v>1</v>
      </c>
    </row>
    <row r="455" spans="1:11" x14ac:dyDescent="0.25">
      <c r="A455" s="95">
        <v>436</v>
      </c>
      <c r="B455" s="322"/>
      <c r="C455" s="323"/>
      <c r="D455" s="316"/>
      <c r="E455" s="316"/>
      <c r="F455" s="322"/>
      <c r="G455" s="316"/>
      <c r="H455" s="324"/>
      <c r="I455" s="25" t="b">
        <f t="shared" si="18"/>
        <v>1</v>
      </c>
      <c r="J455" s="25" t="b">
        <f t="shared" si="19"/>
        <v>1</v>
      </c>
      <c r="K455" s="25" t="b">
        <f t="shared" si="20"/>
        <v>1</v>
      </c>
    </row>
    <row r="456" spans="1:11" x14ac:dyDescent="0.25">
      <c r="A456" s="95">
        <v>437</v>
      </c>
      <c r="B456" s="322"/>
      <c r="C456" s="323"/>
      <c r="D456" s="316"/>
      <c r="E456" s="316"/>
      <c r="F456" s="322"/>
      <c r="G456" s="316"/>
      <c r="H456" s="324"/>
      <c r="I456" s="25" t="b">
        <f t="shared" si="18"/>
        <v>1</v>
      </c>
      <c r="J456" s="25" t="b">
        <f t="shared" si="19"/>
        <v>1</v>
      </c>
      <c r="K456" s="25" t="b">
        <f t="shared" si="20"/>
        <v>1</v>
      </c>
    </row>
    <row r="457" spans="1:11" x14ac:dyDescent="0.25">
      <c r="A457" s="95">
        <v>438</v>
      </c>
      <c r="B457" s="322"/>
      <c r="C457" s="323"/>
      <c r="D457" s="316"/>
      <c r="E457" s="316"/>
      <c r="F457" s="322"/>
      <c r="G457" s="316"/>
      <c r="H457" s="324"/>
      <c r="I457" s="25" t="b">
        <f t="shared" si="18"/>
        <v>1</v>
      </c>
      <c r="J457" s="25" t="b">
        <f t="shared" si="19"/>
        <v>1</v>
      </c>
      <c r="K457" s="25" t="b">
        <f t="shared" si="20"/>
        <v>1</v>
      </c>
    </row>
    <row r="458" spans="1:11" x14ac:dyDescent="0.25">
      <c r="A458" s="95">
        <v>439</v>
      </c>
      <c r="B458" s="322"/>
      <c r="C458" s="323"/>
      <c r="D458" s="316"/>
      <c r="E458" s="316"/>
      <c r="F458" s="322"/>
      <c r="G458" s="316"/>
      <c r="H458" s="324"/>
      <c r="I458" s="25" t="b">
        <f t="shared" si="18"/>
        <v>1</v>
      </c>
      <c r="J458" s="25" t="b">
        <f t="shared" si="19"/>
        <v>1</v>
      </c>
      <c r="K458" s="25" t="b">
        <f t="shared" si="20"/>
        <v>1</v>
      </c>
    </row>
    <row r="459" spans="1:11" x14ac:dyDescent="0.25">
      <c r="A459" s="95">
        <v>440</v>
      </c>
      <c r="B459" s="322"/>
      <c r="C459" s="323"/>
      <c r="D459" s="316"/>
      <c r="E459" s="316"/>
      <c r="F459" s="322"/>
      <c r="G459" s="316"/>
      <c r="H459" s="324"/>
      <c r="I459" s="25" t="b">
        <f t="shared" si="18"/>
        <v>1</v>
      </c>
      <c r="J459" s="25" t="b">
        <f t="shared" si="19"/>
        <v>1</v>
      </c>
      <c r="K459" s="25" t="b">
        <f t="shared" si="20"/>
        <v>1</v>
      </c>
    </row>
    <row r="460" spans="1:11" x14ac:dyDescent="0.25">
      <c r="A460" s="95">
        <v>441</v>
      </c>
      <c r="B460" s="322"/>
      <c r="C460" s="323"/>
      <c r="D460" s="316"/>
      <c r="E460" s="316"/>
      <c r="F460" s="322"/>
      <c r="G460" s="316"/>
      <c r="H460" s="324"/>
      <c r="I460" s="25" t="b">
        <f t="shared" si="18"/>
        <v>1</v>
      </c>
      <c r="J460" s="25" t="b">
        <f t="shared" si="19"/>
        <v>1</v>
      </c>
      <c r="K460" s="25" t="b">
        <f t="shared" si="20"/>
        <v>1</v>
      </c>
    </row>
    <row r="461" spans="1:11" x14ac:dyDescent="0.25">
      <c r="A461" s="95">
        <v>442</v>
      </c>
      <c r="B461" s="322"/>
      <c r="C461" s="323"/>
      <c r="D461" s="316"/>
      <c r="E461" s="316"/>
      <c r="F461" s="322"/>
      <c r="G461" s="316"/>
      <c r="H461" s="324"/>
      <c r="I461" s="25" t="b">
        <f t="shared" si="18"/>
        <v>1</v>
      </c>
      <c r="J461" s="25" t="b">
        <f t="shared" si="19"/>
        <v>1</v>
      </c>
      <c r="K461" s="25" t="b">
        <f t="shared" si="20"/>
        <v>1</v>
      </c>
    </row>
    <row r="462" spans="1:11" x14ac:dyDescent="0.25">
      <c r="A462" s="95">
        <v>443</v>
      </c>
      <c r="B462" s="322"/>
      <c r="C462" s="323"/>
      <c r="D462" s="316"/>
      <c r="E462" s="316"/>
      <c r="F462" s="322"/>
      <c r="G462" s="316"/>
      <c r="H462" s="324"/>
      <c r="I462" s="25" t="b">
        <f t="shared" si="18"/>
        <v>1</v>
      </c>
      <c r="J462" s="25" t="b">
        <f t="shared" si="19"/>
        <v>1</v>
      </c>
      <c r="K462" s="25" t="b">
        <f t="shared" si="20"/>
        <v>1</v>
      </c>
    </row>
    <row r="463" spans="1:11" x14ac:dyDescent="0.25">
      <c r="A463" s="95">
        <v>444</v>
      </c>
      <c r="B463" s="322"/>
      <c r="C463" s="323"/>
      <c r="D463" s="316"/>
      <c r="E463" s="316"/>
      <c r="F463" s="322"/>
      <c r="G463" s="316"/>
      <c r="H463" s="324"/>
      <c r="I463" s="25" t="b">
        <f t="shared" si="18"/>
        <v>1</v>
      </c>
      <c r="J463" s="25" t="b">
        <f t="shared" si="19"/>
        <v>1</v>
      </c>
      <c r="K463" s="25" t="b">
        <f t="shared" si="20"/>
        <v>1</v>
      </c>
    </row>
    <row r="464" spans="1:11" x14ac:dyDescent="0.25">
      <c r="A464" s="95">
        <v>445</v>
      </c>
      <c r="B464" s="322"/>
      <c r="C464" s="323"/>
      <c r="D464" s="316"/>
      <c r="E464" s="316"/>
      <c r="F464" s="322"/>
      <c r="G464" s="316"/>
      <c r="H464" s="324"/>
      <c r="I464" s="25" t="b">
        <f t="shared" si="18"/>
        <v>1</v>
      </c>
      <c r="J464" s="25" t="b">
        <f t="shared" si="19"/>
        <v>1</v>
      </c>
      <c r="K464" s="25" t="b">
        <f t="shared" si="20"/>
        <v>1</v>
      </c>
    </row>
    <row r="465" spans="1:11" x14ac:dyDescent="0.25">
      <c r="A465" s="95">
        <v>446</v>
      </c>
      <c r="B465" s="322"/>
      <c r="C465" s="323"/>
      <c r="D465" s="316"/>
      <c r="E465" s="316"/>
      <c r="F465" s="322"/>
      <c r="G465" s="316"/>
      <c r="H465" s="324"/>
      <c r="I465" s="25" t="b">
        <f t="shared" si="18"/>
        <v>1</v>
      </c>
      <c r="J465" s="25" t="b">
        <f t="shared" si="19"/>
        <v>1</v>
      </c>
      <c r="K465" s="25" t="b">
        <f t="shared" si="20"/>
        <v>1</v>
      </c>
    </row>
    <row r="466" spans="1:11" x14ac:dyDescent="0.25">
      <c r="A466" s="95">
        <v>447</v>
      </c>
      <c r="B466" s="322"/>
      <c r="C466" s="323"/>
      <c r="D466" s="316"/>
      <c r="E466" s="316"/>
      <c r="F466" s="322"/>
      <c r="G466" s="316"/>
      <c r="H466" s="324"/>
      <c r="I466" s="25" t="b">
        <f t="shared" si="18"/>
        <v>1</v>
      </c>
      <c r="J466" s="25" t="b">
        <f t="shared" si="19"/>
        <v>1</v>
      </c>
      <c r="K466" s="25" t="b">
        <f t="shared" si="20"/>
        <v>1</v>
      </c>
    </row>
    <row r="467" spans="1:11" x14ac:dyDescent="0.25">
      <c r="A467" s="95">
        <v>448</v>
      </c>
      <c r="B467" s="322"/>
      <c r="C467" s="323"/>
      <c r="D467" s="316"/>
      <c r="E467" s="316"/>
      <c r="F467" s="322"/>
      <c r="G467" s="316"/>
      <c r="H467" s="324"/>
      <c r="I467" s="25" t="b">
        <f t="shared" si="18"/>
        <v>1</v>
      </c>
      <c r="J467" s="25" t="b">
        <f t="shared" si="19"/>
        <v>1</v>
      </c>
      <c r="K467" s="25" t="b">
        <f t="shared" si="20"/>
        <v>1</v>
      </c>
    </row>
    <row r="468" spans="1:11" x14ac:dyDescent="0.25">
      <c r="A468" s="95">
        <v>449</v>
      </c>
      <c r="B468" s="322"/>
      <c r="C468" s="323"/>
      <c r="D468" s="316"/>
      <c r="E468" s="316"/>
      <c r="F468" s="322"/>
      <c r="G468" s="316"/>
      <c r="H468" s="324"/>
      <c r="I468" s="25" t="b">
        <f t="shared" si="18"/>
        <v>1</v>
      </c>
      <c r="J468" s="25" t="b">
        <f t="shared" si="19"/>
        <v>1</v>
      </c>
      <c r="K468" s="25" t="b">
        <f t="shared" si="20"/>
        <v>1</v>
      </c>
    </row>
    <row r="469" spans="1:11" x14ac:dyDescent="0.25">
      <c r="A469" s="95">
        <v>450</v>
      </c>
      <c r="B469" s="322"/>
      <c r="C469" s="323"/>
      <c r="D469" s="316"/>
      <c r="E469" s="316"/>
      <c r="F469" s="322"/>
      <c r="G469" s="316"/>
      <c r="H469" s="324"/>
      <c r="I469" s="25" t="b">
        <f t="shared" si="18"/>
        <v>1</v>
      </c>
      <c r="J469" s="25" t="b">
        <f t="shared" si="19"/>
        <v>1</v>
      </c>
      <c r="K469" s="25" t="b">
        <f t="shared" si="20"/>
        <v>1</v>
      </c>
    </row>
    <row r="470" spans="1:11" x14ac:dyDescent="0.25">
      <c r="A470" s="95">
        <v>451</v>
      </c>
      <c r="B470" s="322"/>
      <c r="C470" s="323"/>
      <c r="D470" s="316"/>
      <c r="E470" s="316"/>
      <c r="F470" s="322"/>
      <c r="G470" s="316"/>
      <c r="H470" s="324"/>
      <c r="I470" s="25" t="b">
        <f t="shared" ref="I470:I533" si="21">IF(ISBLANK(B470),TRUE,IF(OR(ISBLANK(C470),ISBLANK(D470),ISBLANK(E470),ISBLANK(F470),ISBLANK(G470),ISBLANK(H470)),FALSE,TRUE))</f>
        <v>1</v>
      </c>
      <c r="J470" s="25" t="b">
        <f t="shared" ref="J470:J533" si="22">IF(OR(AND(B470="N/A",D470="N/A",E470="N/A",G470="N/A"),AND(ISBLANK(B470),ISBLANK(D470),ISBLANK(E470),ISBLANK(G470)),AND(NOT(ISBLANK(B470)),NOT(ISBLANK(D470)),NOT(ISBLANK(E470)),NOT(ISBLANK(G470)),B470&lt;&gt;"N/A",D470&lt;&gt;"N/A",E470&lt;&gt;"N/A",G470&lt;&gt;"N/A")),TRUE,FALSE)</f>
        <v>1</v>
      </c>
      <c r="K470" s="25" t="b">
        <f t="shared" ref="K470:K533" si="23">IF(OR(AND(ISBLANK(B470),H470=0),AND(B470="N/A",H470=0),AND(NOT(ISBLANK(B470)),B470&lt;&gt;"N/A",H470&lt;&gt;0)),TRUE,FALSE)</f>
        <v>1</v>
      </c>
    </row>
    <row r="471" spans="1:11" x14ac:dyDescent="0.25">
      <c r="A471" s="95">
        <v>452</v>
      </c>
      <c r="B471" s="322"/>
      <c r="C471" s="323"/>
      <c r="D471" s="316"/>
      <c r="E471" s="316"/>
      <c r="F471" s="322"/>
      <c r="G471" s="316"/>
      <c r="H471" s="324"/>
      <c r="I471" s="25" t="b">
        <f t="shared" si="21"/>
        <v>1</v>
      </c>
      <c r="J471" s="25" t="b">
        <f t="shared" si="22"/>
        <v>1</v>
      </c>
      <c r="K471" s="25" t="b">
        <f t="shared" si="23"/>
        <v>1</v>
      </c>
    </row>
    <row r="472" spans="1:11" x14ac:dyDescent="0.25">
      <c r="A472" s="95">
        <v>453</v>
      </c>
      <c r="B472" s="322"/>
      <c r="C472" s="323"/>
      <c r="D472" s="316"/>
      <c r="E472" s="316"/>
      <c r="F472" s="322"/>
      <c r="G472" s="316"/>
      <c r="H472" s="324"/>
      <c r="I472" s="25" t="b">
        <f t="shared" si="21"/>
        <v>1</v>
      </c>
      <c r="J472" s="25" t="b">
        <f t="shared" si="22"/>
        <v>1</v>
      </c>
      <c r="K472" s="25" t="b">
        <f t="shared" si="23"/>
        <v>1</v>
      </c>
    </row>
    <row r="473" spans="1:11" x14ac:dyDescent="0.25">
      <c r="A473" s="95">
        <v>454</v>
      </c>
      <c r="B473" s="322"/>
      <c r="C473" s="323"/>
      <c r="D473" s="316"/>
      <c r="E473" s="316"/>
      <c r="F473" s="322"/>
      <c r="G473" s="316"/>
      <c r="H473" s="324"/>
      <c r="I473" s="25" t="b">
        <f t="shared" si="21"/>
        <v>1</v>
      </c>
      <c r="J473" s="25" t="b">
        <f t="shared" si="22"/>
        <v>1</v>
      </c>
      <c r="K473" s="25" t="b">
        <f t="shared" si="23"/>
        <v>1</v>
      </c>
    </row>
    <row r="474" spans="1:11" x14ac:dyDescent="0.25">
      <c r="A474" s="95">
        <v>455</v>
      </c>
      <c r="B474" s="322"/>
      <c r="C474" s="323"/>
      <c r="D474" s="316"/>
      <c r="E474" s="316"/>
      <c r="F474" s="322"/>
      <c r="G474" s="316"/>
      <c r="H474" s="324"/>
      <c r="I474" s="25" t="b">
        <f t="shared" si="21"/>
        <v>1</v>
      </c>
      <c r="J474" s="25" t="b">
        <f t="shared" si="22"/>
        <v>1</v>
      </c>
      <c r="K474" s="25" t="b">
        <f t="shared" si="23"/>
        <v>1</v>
      </c>
    </row>
    <row r="475" spans="1:11" x14ac:dyDescent="0.25">
      <c r="A475" s="95">
        <v>456</v>
      </c>
      <c r="B475" s="322"/>
      <c r="C475" s="323"/>
      <c r="D475" s="316"/>
      <c r="E475" s="316"/>
      <c r="F475" s="322"/>
      <c r="G475" s="316"/>
      <c r="H475" s="324"/>
      <c r="I475" s="25" t="b">
        <f t="shared" si="21"/>
        <v>1</v>
      </c>
      <c r="J475" s="25" t="b">
        <f t="shared" si="22"/>
        <v>1</v>
      </c>
      <c r="K475" s="25" t="b">
        <f t="shared" si="23"/>
        <v>1</v>
      </c>
    </row>
    <row r="476" spans="1:11" x14ac:dyDescent="0.25">
      <c r="A476" s="95">
        <v>457</v>
      </c>
      <c r="B476" s="322"/>
      <c r="C476" s="323"/>
      <c r="D476" s="316"/>
      <c r="E476" s="316"/>
      <c r="F476" s="322"/>
      <c r="G476" s="316"/>
      <c r="H476" s="324"/>
      <c r="I476" s="25" t="b">
        <f t="shared" si="21"/>
        <v>1</v>
      </c>
      <c r="J476" s="25" t="b">
        <f t="shared" si="22"/>
        <v>1</v>
      </c>
      <c r="K476" s="25" t="b">
        <f t="shared" si="23"/>
        <v>1</v>
      </c>
    </row>
    <row r="477" spans="1:11" x14ac:dyDescent="0.25">
      <c r="A477" s="95">
        <v>458</v>
      </c>
      <c r="B477" s="322"/>
      <c r="C477" s="323"/>
      <c r="D477" s="316"/>
      <c r="E477" s="316"/>
      <c r="F477" s="322"/>
      <c r="G477" s="316"/>
      <c r="H477" s="324"/>
      <c r="I477" s="25" t="b">
        <f t="shared" si="21"/>
        <v>1</v>
      </c>
      <c r="J477" s="25" t="b">
        <f t="shared" si="22"/>
        <v>1</v>
      </c>
      <c r="K477" s="25" t="b">
        <f t="shared" si="23"/>
        <v>1</v>
      </c>
    </row>
    <row r="478" spans="1:11" x14ac:dyDescent="0.25">
      <c r="A478" s="95">
        <v>459</v>
      </c>
      <c r="B478" s="322"/>
      <c r="C478" s="323"/>
      <c r="D478" s="316"/>
      <c r="E478" s="316"/>
      <c r="F478" s="322"/>
      <c r="G478" s="316"/>
      <c r="H478" s="324"/>
      <c r="I478" s="25" t="b">
        <f t="shared" si="21"/>
        <v>1</v>
      </c>
      <c r="J478" s="25" t="b">
        <f t="shared" si="22"/>
        <v>1</v>
      </c>
      <c r="K478" s="25" t="b">
        <f t="shared" si="23"/>
        <v>1</v>
      </c>
    </row>
    <row r="479" spans="1:11" x14ac:dyDescent="0.25">
      <c r="A479" s="95">
        <v>460</v>
      </c>
      <c r="B479" s="322"/>
      <c r="C479" s="323"/>
      <c r="D479" s="316"/>
      <c r="E479" s="316"/>
      <c r="F479" s="322"/>
      <c r="G479" s="316"/>
      <c r="H479" s="324"/>
      <c r="I479" s="25" t="b">
        <f t="shared" si="21"/>
        <v>1</v>
      </c>
      <c r="J479" s="25" t="b">
        <f t="shared" si="22"/>
        <v>1</v>
      </c>
      <c r="K479" s="25" t="b">
        <f t="shared" si="23"/>
        <v>1</v>
      </c>
    </row>
    <row r="480" spans="1:11" x14ac:dyDescent="0.25">
      <c r="A480" s="95">
        <v>461</v>
      </c>
      <c r="B480" s="322"/>
      <c r="C480" s="323"/>
      <c r="D480" s="316"/>
      <c r="E480" s="316"/>
      <c r="F480" s="322"/>
      <c r="G480" s="316"/>
      <c r="H480" s="324"/>
      <c r="I480" s="25" t="b">
        <f t="shared" si="21"/>
        <v>1</v>
      </c>
      <c r="J480" s="25" t="b">
        <f t="shared" si="22"/>
        <v>1</v>
      </c>
      <c r="K480" s="25" t="b">
        <f t="shared" si="23"/>
        <v>1</v>
      </c>
    </row>
    <row r="481" spans="1:11" x14ac:dyDescent="0.25">
      <c r="A481" s="95">
        <v>462</v>
      </c>
      <c r="B481" s="322"/>
      <c r="C481" s="323"/>
      <c r="D481" s="316"/>
      <c r="E481" s="316"/>
      <c r="F481" s="322"/>
      <c r="G481" s="316"/>
      <c r="H481" s="324"/>
      <c r="I481" s="25" t="b">
        <f t="shared" si="21"/>
        <v>1</v>
      </c>
      <c r="J481" s="25" t="b">
        <f t="shared" si="22"/>
        <v>1</v>
      </c>
      <c r="K481" s="25" t="b">
        <f t="shared" si="23"/>
        <v>1</v>
      </c>
    </row>
    <row r="482" spans="1:11" x14ac:dyDescent="0.25">
      <c r="A482" s="95">
        <v>463</v>
      </c>
      <c r="B482" s="322"/>
      <c r="C482" s="323"/>
      <c r="D482" s="316"/>
      <c r="E482" s="316"/>
      <c r="F482" s="322"/>
      <c r="G482" s="316"/>
      <c r="H482" s="324"/>
      <c r="I482" s="25" t="b">
        <f t="shared" si="21"/>
        <v>1</v>
      </c>
      <c r="J482" s="25" t="b">
        <f t="shared" si="22"/>
        <v>1</v>
      </c>
      <c r="K482" s="25" t="b">
        <f t="shared" si="23"/>
        <v>1</v>
      </c>
    </row>
    <row r="483" spans="1:11" x14ac:dyDescent="0.25">
      <c r="A483" s="95">
        <v>464</v>
      </c>
      <c r="B483" s="322"/>
      <c r="C483" s="323"/>
      <c r="D483" s="316"/>
      <c r="E483" s="316"/>
      <c r="F483" s="322"/>
      <c r="G483" s="316"/>
      <c r="H483" s="324"/>
      <c r="I483" s="25" t="b">
        <f t="shared" si="21"/>
        <v>1</v>
      </c>
      <c r="J483" s="25" t="b">
        <f t="shared" si="22"/>
        <v>1</v>
      </c>
      <c r="K483" s="25" t="b">
        <f t="shared" si="23"/>
        <v>1</v>
      </c>
    </row>
    <row r="484" spans="1:11" x14ac:dyDescent="0.25">
      <c r="A484" s="95">
        <v>465</v>
      </c>
      <c r="B484" s="322"/>
      <c r="C484" s="323"/>
      <c r="D484" s="316"/>
      <c r="E484" s="316"/>
      <c r="F484" s="322"/>
      <c r="G484" s="316"/>
      <c r="H484" s="324"/>
      <c r="I484" s="25" t="b">
        <f t="shared" si="21"/>
        <v>1</v>
      </c>
      <c r="J484" s="25" t="b">
        <f t="shared" si="22"/>
        <v>1</v>
      </c>
      <c r="K484" s="25" t="b">
        <f t="shared" si="23"/>
        <v>1</v>
      </c>
    </row>
    <row r="485" spans="1:11" x14ac:dyDescent="0.25">
      <c r="A485" s="95">
        <v>466</v>
      </c>
      <c r="B485" s="322"/>
      <c r="C485" s="323"/>
      <c r="D485" s="316"/>
      <c r="E485" s="316"/>
      <c r="F485" s="322"/>
      <c r="G485" s="316"/>
      <c r="H485" s="324"/>
      <c r="I485" s="25" t="b">
        <f t="shared" si="21"/>
        <v>1</v>
      </c>
      <c r="J485" s="25" t="b">
        <f t="shared" si="22"/>
        <v>1</v>
      </c>
      <c r="K485" s="25" t="b">
        <f t="shared" si="23"/>
        <v>1</v>
      </c>
    </row>
    <row r="486" spans="1:11" x14ac:dyDescent="0.25">
      <c r="A486" s="95">
        <v>467</v>
      </c>
      <c r="B486" s="322"/>
      <c r="C486" s="323"/>
      <c r="D486" s="316"/>
      <c r="E486" s="316"/>
      <c r="F486" s="322"/>
      <c r="G486" s="316"/>
      <c r="H486" s="324"/>
      <c r="I486" s="25" t="b">
        <f t="shared" si="21"/>
        <v>1</v>
      </c>
      <c r="J486" s="25" t="b">
        <f t="shared" si="22"/>
        <v>1</v>
      </c>
      <c r="K486" s="25" t="b">
        <f t="shared" si="23"/>
        <v>1</v>
      </c>
    </row>
    <row r="487" spans="1:11" x14ac:dyDescent="0.25">
      <c r="A487" s="95">
        <v>468</v>
      </c>
      <c r="B487" s="322"/>
      <c r="C487" s="323"/>
      <c r="D487" s="316"/>
      <c r="E487" s="316"/>
      <c r="F487" s="322"/>
      <c r="G487" s="316"/>
      <c r="H487" s="324"/>
      <c r="I487" s="25" t="b">
        <f t="shared" si="21"/>
        <v>1</v>
      </c>
      <c r="J487" s="25" t="b">
        <f t="shared" si="22"/>
        <v>1</v>
      </c>
      <c r="K487" s="25" t="b">
        <f t="shared" si="23"/>
        <v>1</v>
      </c>
    </row>
    <row r="488" spans="1:11" x14ac:dyDescent="0.25">
      <c r="A488" s="95">
        <v>469</v>
      </c>
      <c r="B488" s="322"/>
      <c r="C488" s="323"/>
      <c r="D488" s="316"/>
      <c r="E488" s="316"/>
      <c r="F488" s="322"/>
      <c r="G488" s="316"/>
      <c r="H488" s="324"/>
      <c r="I488" s="25" t="b">
        <f t="shared" si="21"/>
        <v>1</v>
      </c>
      <c r="J488" s="25" t="b">
        <f t="shared" si="22"/>
        <v>1</v>
      </c>
      <c r="K488" s="25" t="b">
        <f t="shared" si="23"/>
        <v>1</v>
      </c>
    </row>
    <row r="489" spans="1:11" x14ac:dyDescent="0.25">
      <c r="A489" s="95">
        <v>470</v>
      </c>
      <c r="B489" s="322"/>
      <c r="C489" s="323"/>
      <c r="D489" s="316"/>
      <c r="E489" s="316"/>
      <c r="F489" s="322"/>
      <c r="G489" s="316"/>
      <c r="H489" s="324"/>
      <c r="I489" s="25" t="b">
        <f t="shared" si="21"/>
        <v>1</v>
      </c>
      <c r="J489" s="25" t="b">
        <f t="shared" si="22"/>
        <v>1</v>
      </c>
      <c r="K489" s="25" t="b">
        <f t="shared" si="23"/>
        <v>1</v>
      </c>
    </row>
    <row r="490" spans="1:11" x14ac:dyDescent="0.25">
      <c r="A490" s="95">
        <v>471</v>
      </c>
      <c r="B490" s="322"/>
      <c r="C490" s="323"/>
      <c r="D490" s="316"/>
      <c r="E490" s="316"/>
      <c r="F490" s="322"/>
      <c r="G490" s="316"/>
      <c r="H490" s="324"/>
      <c r="I490" s="25" t="b">
        <f t="shared" si="21"/>
        <v>1</v>
      </c>
      <c r="J490" s="25" t="b">
        <f t="shared" si="22"/>
        <v>1</v>
      </c>
      <c r="K490" s="25" t="b">
        <f t="shared" si="23"/>
        <v>1</v>
      </c>
    </row>
    <row r="491" spans="1:11" x14ac:dyDescent="0.25">
      <c r="A491" s="95">
        <v>472</v>
      </c>
      <c r="B491" s="322"/>
      <c r="C491" s="323"/>
      <c r="D491" s="316"/>
      <c r="E491" s="316"/>
      <c r="F491" s="322"/>
      <c r="G491" s="316"/>
      <c r="H491" s="324"/>
      <c r="I491" s="25" t="b">
        <f t="shared" si="21"/>
        <v>1</v>
      </c>
      <c r="J491" s="25" t="b">
        <f t="shared" si="22"/>
        <v>1</v>
      </c>
      <c r="K491" s="25" t="b">
        <f t="shared" si="23"/>
        <v>1</v>
      </c>
    </row>
    <row r="492" spans="1:11" x14ac:dyDescent="0.25">
      <c r="A492" s="95">
        <v>473</v>
      </c>
      <c r="B492" s="322"/>
      <c r="C492" s="323"/>
      <c r="D492" s="316"/>
      <c r="E492" s="316"/>
      <c r="F492" s="322"/>
      <c r="G492" s="316"/>
      <c r="H492" s="324"/>
      <c r="I492" s="25" t="b">
        <f t="shared" si="21"/>
        <v>1</v>
      </c>
      <c r="J492" s="25" t="b">
        <f t="shared" si="22"/>
        <v>1</v>
      </c>
      <c r="K492" s="25" t="b">
        <f t="shared" si="23"/>
        <v>1</v>
      </c>
    </row>
    <row r="493" spans="1:11" x14ac:dyDescent="0.25">
      <c r="A493" s="95">
        <v>474</v>
      </c>
      <c r="B493" s="322"/>
      <c r="C493" s="323"/>
      <c r="D493" s="316"/>
      <c r="E493" s="316"/>
      <c r="F493" s="322"/>
      <c r="G493" s="316"/>
      <c r="H493" s="324"/>
      <c r="I493" s="25" t="b">
        <f t="shared" si="21"/>
        <v>1</v>
      </c>
      <c r="J493" s="25" t="b">
        <f t="shared" si="22"/>
        <v>1</v>
      </c>
      <c r="K493" s="25" t="b">
        <f t="shared" si="23"/>
        <v>1</v>
      </c>
    </row>
    <row r="494" spans="1:11" x14ac:dyDescent="0.25">
      <c r="A494" s="95">
        <v>475</v>
      </c>
      <c r="B494" s="322"/>
      <c r="C494" s="323"/>
      <c r="D494" s="316"/>
      <c r="E494" s="316"/>
      <c r="F494" s="322"/>
      <c r="G494" s="316"/>
      <c r="H494" s="324"/>
      <c r="I494" s="25" t="b">
        <f t="shared" si="21"/>
        <v>1</v>
      </c>
      <c r="J494" s="25" t="b">
        <f t="shared" si="22"/>
        <v>1</v>
      </c>
      <c r="K494" s="25" t="b">
        <f t="shared" si="23"/>
        <v>1</v>
      </c>
    </row>
    <row r="495" spans="1:11" x14ac:dyDescent="0.25">
      <c r="A495" s="95">
        <v>476</v>
      </c>
      <c r="B495" s="322"/>
      <c r="C495" s="323"/>
      <c r="D495" s="316"/>
      <c r="E495" s="316"/>
      <c r="F495" s="322"/>
      <c r="G495" s="316"/>
      <c r="H495" s="324"/>
      <c r="I495" s="25" t="b">
        <f t="shared" si="21"/>
        <v>1</v>
      </c>
      <c r="J495" s="25" t="b">
        <f t="shared" si="22"/>
        <v>1</v>
      </c>
      <c r="K495" s="25" t="b">
        <f t="shared" si="23"/>
        <v>1</v>
      </c>
    </row>
    <row r="496" spans="1:11" x14ac:dyDescent="0.25">
      <c r="A496" s="95">
        <v>477</v>
      </c>
      <c r="B496" s="322"/>
      <c r="C496" s="323"/>
      <c r="D496" s="316"/>
      <c r="E496" s="316"/>
      <c r="F496" s="322"/>
      <c r="G496" s="316"/>
      <c r="H496" s="324"/>
      <c r="I496" s="25" t="b">
        <f t="shared" si="21"/>
        <v>1</v>
      </c>
      <c r="J496" s="25" t="b">
        <f t="shared" si="22"/>
        <v>1</v>
      </c>
      <c r="K496" s="25" t="b">
        <f t="shared" si="23"/>
        <v>1</v>
      </c>
    </row>
    <row r="497" spans="1:11" x14ac:dyDescent="0.25">
      <c r="A497" s="95">
        <v>478</v>
      </c>
      <c r="B497" s="322"/>
      <c r="C497" s="323"/>
      <c r="D497" s="316"/>
      <c r="E497" s="316"/>
      <c r="F497" s="322"/>
      <c r="G497" s="316"/>
      <c r="H497" s="324"/>
      <c r="I497" s="25" t="b">
        <f t="shared" si="21"/>
        <v>1</v>
      </c>
      <c r="J497" s="25" t="b">
        <f t="shared" si="22"/>
        <v>1</v>
      </c>
      <c r="K497" s="25" t="b">
        <f t="shared" si="23"/>
        <v>1</v>
      </c>
    </row>
    <row r="498" spans="1:11" x14ac:dyDescent="0.25">
      <c r="A498" s="95">
        <v>479</v>
      </c>
      <c r="B498" s="322"/>
      <c r="C498" s="323"/>
      <c r="D498" s="316"/>
      <c r="E498" s="316"/>
      <c r="F498" s="322"/>
      <c r="G498" s="316"/>
      <c r="H498" s="324"/>
      <c r="I498" s="25" t="b">
        <f t="shared" si="21"/>
        <v>1</v>
      </c>
      <c r="J498" s="25" t="b">
        <f t="shared" si="22"/>
        <v>1</v>
      </c>
      <c r="K498" s="25" t="b">
        <f t="shared" si="23"/>
        <v>1</v>
      </c>
    </row>
    <row r="499" spans="1:11" x14ac:dyDescent="0.25">
      <c r="A499" s="95">
        <v>480</v>
      </c>
      <c r="B499" s="322"/>
      <c r="C499" s="323"/>
      <c r="D499" s="316"/>
      <c r="E499" s="316"/>
      <c r="F499" s="322"/>
      <c r="G499" s="316"/>
      <c r="H499" s="324"/>
      <c r="I499" s="25" t="b">
        <f t="shared" si="21"/>
        <v>1</v>
      </c>
      <c r="J499" s="25" t="b">
        <f t="shared" si="22"/>
        <v>1</v>
      </c>
      <c r="K499" s="25" t="b">
        <f t="shared" si="23"/>
        <v>1</v>
      </c>
    </row>
    <row r="500" spans="1:11" x14ac:dyDescent="0.25">
      <c r="A500" s="95">
        <v>481</v>
      </c>
      <c r="B500" s="322"/>
      <c r="C500" s="323"/>
      <c r="D500" s="316"/>
      <c r="E500" s="316"/>
      <c r="F500" s="322"/>
      <c r="G500" s="316"/>
      <c r="H500" s="324"/>
      <c r="I500" s="25" t="b">
        <f t="shared" si="21"/>
        <v>1</v>
      </c>
      <c r="J500" s="25" t="b">
        <f t="shared" si="22"/>
        <v>1</v>
      </c>
      <c r="K500" s="25" t="b">
        <f t="shared" si="23"/>
        <v>1</v>
      </c>
    </row>
    <row r="501" spans="1:11" x14ac:dyDescent="0.25">
      <c r="A501" s="95">
        <v>482</v>
      </c>
      <c r="B501" s="322"/>
      <c r="C501" s="323"/>
      <c r="D501" s="316"/>
      <c r="E501" s="316"/>
      <c r="F501" s="322"/>
      <c r="G501" s="316"/>
      <c r="H501" s="324"/>
      <c r="I501" s="25" t="b">
        <f t="shared" si="21"/>
        <v>1</v>
      </c>
      <c r="J501" s="25" t="b">
        <f t="shared" si="22"/>
        <v>1</v>
      </c>
      <c r="K501" s="25" t="b">
        <f t="shared" si="23"/>
        <v>1</v>
      </c>
    </row>
    <row r="502" spans="1:11" x14ac:dyDescent="0.25">
      <c r="A502" s="95">
        <v>483</v>
      </c>
      <c r="B502" s="322"/>
      <c r="C502" s="323"/>
      <c r="D502" s="316"/>
      <c r="E502" s="316"/>
      <c r="F502" s="322"/>
      <c r="G502" s="316"/>
      <c r="H502" s="324"/>
      <c r="I502" s="25" t="b">
        <f t="shared" si="21"/>
        <v>1</v>
      </c>
      <c r="J502" s="25" t="b">
        <f t="shared" si="22"/>
        <v>1</v>
      </c>
      <c r="K502" s="25" t="b">
        <f t="shared" si="23"/>
        <v>1</v>
      </c>
    </row>
    <row r="503" spans="1:11" x14ac:dyDescent="0.25">
      <c r="A503" s="95">
        <v>484</v>
      </c>
      <c r="B503" s="322"/>
      <c r="C503" s="323"/>
      <c r="D503" s="316"/>
      <c r="E503" s="316"/>
      <c r="F503" s="322"/>
      <c r="G503" s="316"/>
      <c r="H503" s="324"/>
      <c r="I503" s="25" t="b">
        <f t="shared" si="21"/>
        <v>1</v>
      </c>
      <c r="J503" s="25" t="b">
        <f t="shared" si="22"/>
        <v>1</v>
      </c>
      <c r="K503" s="25" t="b">
        <f t="shared" si="23"/>
        <v>1</v>
      </c>
    </row>
    <row r="504" spans="1:11" x14ac:dyDescent="0.25">
      <c r="A504" s="95">
        <v>485</v>
      </c>
      <c r="B504" s="322"/>
      <c r="C504" s="323"/>
      <c r="D504" s="316"/>
      <c r="E504" s="316"/>
      <c r="F504" s="322"/>
      <c r="G504" s="316"/>
      <c r="H504" s="324"/>
      <c r="I504" s="25" t="b">
        <f t="shared" si="21"/>
        <v>1</v>
      </c>
      <c r="J504" s="25" t="b">
        <f t="shared" si="22"/>
        <v>1</v>
      </c>
      <c r="K504" s="25" t="b">
        <f t="shared" si="23"/>
        <v>1</v>
      </c>
    </row>
    <row r="505" spans="1:11" x14ac:dyDescent="0.25">
      <c r="A505" s="95">
        <v>486</v>
      </c>
      <c r="B505" s="322"/>
      <c r="C505" s="323"/>
      <c r="D505" s="316"/>
      <c r="E505" s="316"/>
      <c r="F505" s="322"/>
      <c r="G505" s="316"/>
      <c r="H505" s="324"/>
      <c r="I505" s="25" t="b">
        <f t="shared" si="21"/>
        <v>1</v>
      </c>
      <c r="J505" s="25" t="b">
        <f t="shared" si="22"/>
        <v>1</v>
      </c>
      <c r="K505" s="25" t="b">
        <f t="shared" si="23"/>
        <v>1</v>
      </c>
    </row>
    <row r="506" spans="1:11" x14ac:dyDescent="0.25">
      <c r="A506" s="95">
        <v>487</v>
      </c>
      <c r="B506" s="322"/>
      <c r="C506" s="323"/>
      <c r="D506" s="316"/>
      <c r="E506" s="316"/>
      <c r="F506" s="322"/>
      <c r="G506" s="316"/>
      <c r="H506" s="324"/>
      <c r="I506" s="25" t="b">
        <f t="shared" si="21"/>
        <v>1</v>
      </c>
      <c r="J506" s="25" t="b">
        <f t="shared" si="22"/>
        <v>1</v>
      </c>
      <c r="K506" s="25" t="b">
        <f t="shared" si="23"/>
        <v>1</v>
      </c>
    </row>
    <row r="507" spans="1:11" x14ac:dyDescent="0.25">
      <c r="A507" s="95">
        <v>488</v>
      </c>
      <c r="B507" s="322"/>
      <c r="C507" s="323"/>
      <c r="D507" s="316"/>
      <c r="E507" s="316"/>
      <c r="F507" s="322"/>
      <c r="G507" s="316"/>
      <c r="H507" s="324"/>
      <c r="I507" s="25" t="b">
        <f t="shared" si="21"/>
        <v>1</v>
      </c>
      <c r="J507" s="25" t="b">
        <f t="shared" si="22"/>
        <v>1</v>
      </c>
      <c r="K507" s="25" t="b">
        <f t="shared" si="23"/>
        <v>1</v>
      </c>
    </row>
    <row r="508" spans="1:11" x14ac:dyDescent="0.25">
      <c r="A508" s="95">
        <v>489</v>
      </c>
      <c r="B508" s="322"/>
      <c r="C508" s="323"/>
      <c r="D508" s="316"/>
      <c r="E508" s="316"/>
      <c r="F508" s="322"/>
      <c r="G508" s="316"/>
      <c r="H508" s="324"/>
      <c r="I508" s="25" t="b">
        <f t="shared" si="21"/>
        <v>1</v>
      </c>
      <c r="J508" s="25" t="b">
        <f t="shared" si="22"/>
        <v>1</v>
      </c>
      <c r="K508" s="25" t="b">
        <f t="shared" si="23"/>
        <v>1</v>
      </c>
    </row>
    <row r="509" spans="1:11" x14ac:dyDescent="0.25">
      <c r="A509" s="95">
        <v>490</v>
      </c>
      <c r="B509" s="322"/>
      <c r="C509" s="323"/>
      <c r="D509" s="316"/>
      <c r="E509" s="316"/>
      <c r="F509" s="322"/>
      <c r="G509" s="316"/>
      <c r="H509" s="324"/>
      <c r="I509" s="25" t="b">
        <f t="shared" si="21"/>
        <v>1</v>
      </c>
      <c r="J509" s="25" t="b">
        <f t="shared" si="22"/>
        <v>1</v>
      </c>
      <c r="K509" s="25" t="b">
        <f t="shared" si="23"/>
        <v>1</v>
      </c>
    </row>
    <row r="510" spans="1:11" x14ac:dyDescent="0.25">
      <c r="A510" s="95">
        <v>491</v>
      </c>
      <c r="B510" s="322"/>
      <c r="C510" s="323"/>
      <c r="D510" s="316"/>
      <c r="E510" s="316"/>
      <c r="F510" s="322"/>
      <c r="G510" s="316"/>
      <c r="H510" s="324"/>
      <c r="I510" s="25" t="b">
        <f t="shared" si="21"/>
        <v>1</v>
      </c>
      <c r="J510" s="25" t="b">
        <f t="shared" si="22"/>
        <v>1</v>
      </c>
      <c r="K510" s="25" t="b">
        <f t="shared" si="23"/>
        <v>1</v>
      </c>
    </row>
    <row r="511" spans="1:11" x14ac:dyDescent="0.25">
      <c r="A511" s="95">
        <v>492</v>
      </c>
      <c r="B511" s="322"/>
      <c r="C511" s="323"/>
      <c r="D511" s="316"/>
      <c r="E511" s="316"/>
      <c r="F511" s="322"/>
      <c r="G511" s="316"/>
      <c r="H511" s="324"/>
      <c r="I511" s="25" t="b">
        <f t="shared" si="21"/>
        <v>1</v>
      </c>
      <c r="J511" s="25" t="b">
        <f t="shared" si="22"/>
        <v>1</v>
      </c>
      <c r="K511" s="25" t="b">
        <f t="shared" si="23"/>
        <v>1</v>
      </c>
    </row>
    <row r="512" spans="1:11" x14ac:dyDescent="0.25">
      <c r="A512" s="95">
        <v>493</v>
      </c>
      <c r="B512" s="322"/>
      <c r="C512" s="323"/>
      <c r="D512" s="316"/>
      <c r="E512" s="316"/>
      <c r="F512" s="322"/>
      <c r="G512" s="316"/>
      <c r="H512" s="324"/>
      <c r="I512" s="25" t="b">
        <f t="shared" si="21"/>
        <v>1</v>
      </c>
      <c r="J512" s="25" t="b">
        <f t="shared" si="22"/>
        <v>1</v>
      </c>
      <c r="K512" s="25" t="b">
        <f t="shared" si="23"/>
        <v>1</v>
      </c>
    </row>
    <row r="513" spans="1:11" x14ac:dyDescent="0.25">
      <c r="A513" s="95">
        <v>494</v>
      </c>
      <c r="B513" s="322"/>
      <c r="C513" s="323"/>
      <c r="D513" s="316"/>
      <c r="E513" s="316"/>
      <c r="F513" s="322"/>
      <c r="G513" s="316"/>
      <c r="H513" s="324"/>
      <c r="I513" s="25" t="b">
        <f t="shared" si="21"/>
        <v>1</v>
      </c>
      <c r="J513" s="25" t="b">
        <f t="shared" si="22"/>
        <v>1</v>
      </c>
      <c r="K513" s="25" t="b">
        <f t="shared" si="23"/>
        <v>1</v>
      </c>
    </row>
    <row r="514" spans="1:11" x14ac:dyDescent="0.25">
      <c r="A514" s="95">
        <v>495</v>
      </c>
      <c r="B514" s="322"/>
      <c r="C514" s="323"/>
      <c r="D514" s="316"/>
      <c r="E514" s="316"/>
      <c r="F514" s="322"/>
      <c r="G514" s="316"/>
      <c r="H514" s="324"/>
      <c r="I514" s="25" t="b">
        <f t="shared" si="21"/>
        <v>1</v>
      </c>
      <c r="J514" s="25" t="b">
        <f t="shared" si="22"/>
        <v>1</v>
      </c>
      <c r="K514" s="25" t="b">
        <f t="shared" si="23"/>
        <v>1</v>
      </c>
    </row>
    <row r="515" spans="1:11" x14ac:dyDescent="0.25">
      <c r="A515" s="95">
        <v>496</v>
      </c>
      <c r="B515" s="322"/>
      <c r="C515" s="323"/>
      <c r="D515" s="316"/>
      <c r="E515" s="316"/>
      <c r="F515" s="322"/>
      <c r="G515" s="316"/>
      <c r="H515" s="324"/>
      <c r="I515" s="25" t="b">
        <f t="shared" si="21"/>
        <v>1</v>
      </c>
      <c r="J515" s="25" t="b">
        <f t="shared" si="22"/>
        <v>1</v>
      </c>
      <c r="K515" s="25" t="b">
        <f t="shared" si="23"/>
        <v>1</v>
      </c>
    </row>
    <row r="516" spans="1:11" x14ac:dyDescent="0.25">
      <c r="A516" s="95">
        <v>497</v>
      </c>
      <c r="B516" s="322"/>
      <c r="C516" s="323"/>
      <c r="D516" s="316"/>
      <c r="E516" s="316"/>
      <c r="F516" s="322"/>
      <c r="G516" s="316"/>
      <c r="H516" s="324"/>
      <c r="I516" s="25" t="b">
        <f t="shared" si="21"/>
        <v>1</v>
      </c>
      <c r="J516" s="25" t="b">
        <f t="shared" si="22"/>
        <v>1</v>
      </c>
      <c r="K516" s="25" t="b">
        <f t="shared" si="23"/>
        <v>1</v>
      </c>
    </row>
    <row r="517" spans="1:11" x14ac:dyDescent="0.25">
      <c r="A517" s="95">
        <v>498</v>
      </c>
      <c r="B517" s="322"/>
      <c r="C517" s="323"/>
      <c r="D517" s="316"/>
      <c r="E517" s="316"/>
      <c r="F517" s="322"/>
      <c r="G517" s="316"/>
      <c r="H517" s="324"/>
      <c r="I517" s="25" t="b">
        <f t="shared" si="21"/>
        <v>1</v>
      </c>
      <c r="J517" s="25" t="b">
        <f t="shared" si="22"/>
        <v>1</v>
      </c>
      <c r="K517" s="25" t="b">
        <f t="shared" si="23"/>
        <v>1</v>
      </c>
    </row>
    <row r="518" spans="1:11" x14ac:dyDescent="0.25">
      <c r="A518" s="95">
        <v>499</v>
      </c>
      <c r="B518" s="322"/>
      <c r="C518" s="323"/>
      <c r="D518" s="316"/>
      <c r="E518" s="316"/>
      <c r="F518" s="322"/>
      <c r="G518" s="316"/>
      <c r="H518" s="324"/>
      <c r="I518" s="25" t="b">
        <f t="shared" si="21"/>
        <v>1</v>
      </c>
      <c r="J518" s="25" t="b">
        <f t="shared" si="22"/>
        <v>1</v>
      </c>
      <c r="K518" s="25" t="b">
        <f t="shared" si="23"/>
        <v>1</v>
      </c>
    </row>
    <row r="519" spans="1:11" x14ac:dyDescent="0.25">
      <c r="A519" s="95">
        <v>500</v>
      </c>
      <c r="B519" s="322"/>
      <c r="C519" s="323"/>
      <c r="D519" s="316"/>
      <c r="E519" s="316"/>
      <c r="F519" s="322"/>
      <c r="G519" s="316"/>
      <c r="H519" s="324"/>
      <c r="I519" s="25" t="b">
        <f t="shared" si="21"/>
        <v>1</v>
      </c>
      <c r="J519" s="25" t="b">
        <f t="shared" si="22"/>
        <v>1</v>
      </c>
      <c r="K519" s="25" t="b">
        <f t="shared" si="23"/>
        <v>1</v>
      </c>
    </row>
    <row r="520" spans="1:11" x14ac:dyDescent="0.25">
      <c r="A520" s="95">
        <v>501</v>
      </c>
      <c r="B520" s="322"/>
      <c r="C520" s="323"/>
      <c r="D520" s="316"/>
      <c r="E520" s="316"/>
      <c r="F520" s="322"/>
      <c r="G520" s="316"/>
      <c r="H520" s="324"/>
      <c r="I520" s="25" t="b">
        <f t="shared" si="21"/>
        <v>1</v>
      </c>
      <c r="J520" s="25" t="b">
        <f t="shared" si="22"/>
        <v>1</v>
      </c>
      <c r="K520" s="25" t="b">
        <f t="shared" si="23"/>
        <v>1</v>
      </c>
    </row>
    <row r="521" spans="1:11" x14ac:dyDescent="0.25">
      <c r="A521" s="95">
        <v>502</v>
      </c>
      <c r="B521" s="322"/>
      <c r="C521" s="323"/>
      <c r="D521" s="316"/>
      <c r="E521" s="316"/>
      <c r="F521" s="322"/>
      <c r="G521" s="316"/>
      <c r="H521" s="324"/>
      <c r="I521" s="25" t="b">
        <f t="shared" si="21"/>
        <v>1</v>
      </c>
      <c r="J521" s="25" t="b">
        <f t="shared" si="22"/>
        <v>1</v>
      </c>
      <c r="K521" s="25" t="b">
        <f t="shared" si="23"/>
        <v>1</v>
      </c>
    </row>
    <row r="522" spans="1:11" x14ac:dyDescent="0.25">
      <c r="A522" s="95">
        <v>503</v>
      </c>
      <c r="B522" s="322"/>
      <c r="C522" s="323"/>
      <c r="D522" s="316"/>
      <c r="E522" s="316"/>
      <c r="F522" s="322"/>
      <c r="G522" s="316"/>
      <c r="H522" s="324"/>
      <c r="I522" s="25" t="b">
        <f t="shared" si="21"/>
        <v>1</v>
      </c>
      <c r="J522" s="25" t="b">
        <f t="shared" si="22"/>
        <v>1</v>
      </c>
      <c r="K522" s="25" t="b">
        <f t="shared" si="23"/>
        <v>1</v>
      </c>
    </row>
    <row r="523" spans="1:11" x14ac:dyDescent="0.25">
      <c r="A523" s="95">
        <v>504</v>
      </c>
      <c r="B523" s="322"/>
      <c r="C523" s="323"/>
      <c r="D523" s="316"/>
      <c r="E523" s="316"/>
      <c r="F523" s="322"/>
      <c r="G523" s="316"/>
      <c r="H523" s="324"/>
      <c r="I523" s="25" t="b">
        <f t="shared" si="21"/>
        <v>1</v>
      </c>
      <c r="J523" s="25" t="b">
        <f t="shared" si="22"/>
        <v>1</v>
      </c>
      <c r="K523" s="25" t="b">
        <f t="shared" si="23"/>
        <v>1</v>
      </c>
    </row>
    <row r="524" spans="1:11" x14ac:dyDescent="0.25">
      <c r="A524" s="95">
        <v>505</v>
      </c>
      <c r="B524" s="322"/>
      <c r="C524" s="323"/>
      <c r="D524" s="316"/>
      <c r="E524" s="316"/>
      <c r="F524" s="322"/>
      <c r="G524" s="316"/>
      <c r="H524" s="324"/>
      <c r="I524" s="25" t="b">
        <f t="shared" si="21"/>
        <v>1</v>
      </c>
      <c r="J524" s="25" t="b">
        <f t="shared" si="22"/>
        <v>1</v>
      </c>
      <c r="K524" s="25" t="b">
        <f t="shared" si="23"/>
        <v>1</v>
      </c>
    </row>
    <row r="525" spans="1:11" x14ac:dyDescent="0.25">
      <c r="A525" s="95">
        <v>506</v>
      </c>
      <c r="B525" s="322"/>
      <c r="C525" s="323"/>
      <c r="D525" s="316"/>
      <c r="E525" s="316"/>
      <c r="F525" s="322"/>
      <c r="G525" s="316"/>
      <c r="H525" s="324"/>
      <c r="I525" s="25" t="b">
        <f t="shared" si="21"/>
        <v>1</v>
      </c>
      <c r="J525" s="25" t="b">
        <f t="shared" si="22"/>
        <v>1</v>
      </c>
      <c r="K525" s="25" t="b">
        <f t="shared" si="23"/>
        <v>1</v>
      </c>
    </row>
    <row r="526" spans="1:11" x14ac:dyDescent="0.25">
      <c r="A526" s="95">
        <v>507</v>
      </c>
      <c r="B526" s="322"/>
      <c r="C526" s="323"/>
      <c r="D526" s="316"/>
      <c r="E526" s="316"/>
      <c r="F526" s="322"/>
      <c r="G526" s="316"/>
      <c r="H526" s="324"/>
      <c r="I526" s="25" t="b">
        <f t="shared" si="21"/>
        <v>1</v>
      </c>
      <c r="J526" s="25" t="b">
        <f t="shared" si="22"/>
        <v>1</v>
      </c>
      <c r="K526" s="25" t="b">
        <f t="shared" si="23"/>
        <v>1</v>
      </c>
    </row>
    <row r="527" spans="1:11" x14ac:dyDescent="0.25">
      <c r="A527" s="95">
        <v>508</v>
      </c>
      <c r="B527" s="322"/>
      <c r="C527" s="323"/>
      <c r="D527" s="316"/>
      <c r="E527" s="316"/>
      <c r="F527" s="322"/>
      <c r="G527" s="316"/>
      <c r="H527" s="324"/>
      <c r="I527" s="25" t="b">
        <f t="shared" si="21"/>
        <v>1</v>
      </c>
      <c r="J527" s="25" t="b">
        <f t="shared" si="22"/>
        <v>1</v>
      </c>
      <c r="K527" s="25" t="b">
        <f t="shared" si="23"/>
        <v>1</v>
      </c>
    </row>
    <row r="528" spans="1:11" x14ac:dyDescent="0.25">
      <c r="A528" s="95">
        <v>509</v>
      </c>
      <c r="B528" s="322"/>
      <c r="C528" s="323"/>
      <c r="D528" s="316"/>
      <c r="E528" s="316"/>
      <c r="F528" s="322"/>
      <c r="G528" s="316"/>
      <c r="H528" s="324"/>
      <c r="I528" s="25" t="b">
        <f t="shared" si="21"/>
        <v>1</v>
      </c>
      <c r="J528" s="25" t="b">
        <f t="shared" si="22"/>
        <v>1</v>
      </c>
      <c r="K528" s="25" t="b">
        <f t="shared" si="23"/>
        <v>1</v>
      </c>
    </row>
    <row r="529" spans="1:11" x14ac:dyDescent="0.25">
      <c r="A529" s="95">
        <v>510</v>
      </c>
      <c r="B529" s="322"/>
      <c r="C529" s="323"/>
      <c r="D529" s="316"/>
      <c r="E529" s="316"/>
      <c r="F529" s="322"/>
      <c r="G529" s="316"/>
      <c r="H529" s="324"/>
      <c r="I529" s="25" t="b">
        <f t="shared" si="21"/>
        <v>1</v>
      </c>
      <c r="J529" s="25" t="b">
        <f t="shared" si="22"/>
        <v>1</v>
      </c>
      <c r="K529" s="25" t="b">
        <f t="shared" si="23"/>
        <v>1</v>
      </c>
    </row>
    <row r="530" spans="1:11" x14ac:dyDescent="0.25">
      <c r="A530" s="95">
        <v>511</v>
      </c>
      <c r="B530" s="322"/>
      <c r="C530" s="323"/>
      <c r="D530" s="316"/>
      <c r="E530" s="316"/>
      <c r="F530" s="322"/>
      <c r="G530" s="316"/>
      <c r="H530" s="324"/>
      <c r="I530" s="25" t="b">
        <f t="shared" si="21"/>
        <v>1</v>
      </c>
      <c r="J530" s="25" t="b">
        <f t="shared" si="22"/>
        <v>1</v>
      </c>
      <c r="K530" s="25" t="b">
        <f t="shared" si="23"/>
        <v>1</v>
      </c>
    </row>
    <row r="531" spans="1:11" x14ac:dyDescent="0.25">
      <c r="A531" s="95">
        <v>512</v>
      </c>
      <c r="B531" s="322"/>
      <c r="C531" s="323"/>
      <c r="D531" s="316"/>
      <c r="E531" s="316"/>
      <c r="F531" s="322"/>
      <c r="G531" s="316"/>
      <c r="H531" s="324"/>
      <c r="I531" s="25" t="b">
        <f t="shared" si="21"/>
        <v>1</v>
      </c>
      <c r="J531" s="25" t="b">
        <f t="shared" si="22"/>
        <v>1</v>
      </c>
      <c r="K531" s="25" t="b">
        <f t="shared" si="23"/>
        <v>1</v>
      </c>
    </row>
    <row r="532" spans="1:11" x14ac:dyDescent="0.25">
      <c r="A532" s="95">
        <v>513</v>
      </c>
      <c r="B532" s="322"/>
      <c r="C532" s="323"/>
      <c r="D532" s="316"/>
      <c r="E532" s="316"/>
      <c r="F532" s="322"/>
      <c r="G532" s="316"/>
      <c r="H532" s="324"/>
      <c r="I532" s="25" t="b">
        <f t="shared" si="21"/>
        <v>1</v>
      </c>
      <c r="J532" s="25" t="b">
        <f t="shared" si="22"/>
        <v>1</v>
      </c>
      <c r="K532" s="25" t="b">
        <f t="shared" si="23"/>
        <v>1</v>
      </c>
    </row>
    <row r="533" spans="1:11" x14ac:dyDescent="0.25">
      <c r="A533" s="95">
        <v>514</v>
      </c>
      <c r="B533" s="322"/>
      <c r="C533" s="323"/>
      <c r="D533" s="316"/>
      <c r="E533" s="316"/>
      <c r="F533" s="322"/>
      <c r="G533" s="316"/>
      <c r="H533" s="324"/>
      <c r="I533" s="25" t="b">
        <f t="shared" si="21"/>
        <v>1</v>
      </c>
      <c r="J533" s="25" t="b">
        <f t="shared" si="22"/>
        <v>1</v>
      </c>
      <c r="K533" s="25" t="b">
        <f t="shared" si="23"/>
        <v>1</v>
      </c>
    </row>
    <row r="534" spans="1:11" x14ac:dyDescent="0.25">
      <c r="A534" s="95">
        <v>515</v>
      </c>
      <c r="B534" s="322"/>
      <c r="C534" s="323"/>
      <c r="D534" s="316"/>
      <c r="E534" s="316"/>
      <c r="F534" s="322"/>
      <c r="G534" s="316"/>
      <c r="H534" s="324"/>
      <c r="I534" s="25" t="b">
        <f t="shared" ref="I534:I597" si="24">IF(ISBLANK(B534),TRUE,IF(OR(ISBLANK(C534),ISBLANK(D534),ISBLANK(E534),ISBLANK(F534),ISBLANK(G534),ISBLANK(H534)),FALSE,TRUE))</f>
        <v>1</v>
      </c>
      <c r="J534" s="25" t="b">
        <f t="shared" ref="J534:J597" si="25">IF(OR(AND(B534="N/A",D534="N/A",E534="N/A",G534="N/A"),AND(ISBLANK(B534),ISBLANK(D534),ISBLANK(E534),ISBLANK(G534)),AND(NOT(ISBLANK(B534)),NOT(ISBLANK(D534)),NOT(ISBLANK(E534)),NOT(ISBLANK(G534)),B534&lt;&gt;"N/A",D534&lt;&gt;"N/A",E534&lt;&gt;"N/A",G534&lt;&gt;"N/A")),TRUE,FALSE)</f>
        <v>1</v>
      </c>
      <c r="K534" s="25" t="b">
        <f t="shared" ref="K534:K597" si="26">IF(OR(AND(ISBLANK(B534),H534=0),AND(B534="N/A",H534=0),AND(NOT(ISBLANK(B534)),B534&lt;&gt;"N/A",H534&lt;&gt;0)),TRUE,FALSE)</f>
        <v>1</v>
      </c>
    </row>
    <row r="535" spans="1:11" x14ac:dyDescent="0.25">
      <c r="A535" s="95">
        <v>516</v>
      </c>
      <c r="B535" s="322"/>
      <c r="C535" s="323"/>
      <c r="D535" s="316"/>
      <c r="E535" s="316"/>
      <c r="F535" s="322"/>
      <c r="G535" s="316"/>
      <c r="H535" s="324"/>
      <c r="I535" s="25" t="b">
        <f t="shared" si="24"/>
        <v>1</v>
      </c>
      <c r="J535" s="25" t="b">
        <f t="shared" si="25"/>
        <v>1</v>
      </c>
      <c r="K535" s="25" t="b">
        <f t="shared" si="26"/>
        <v>1</v>
      </c>
    </row>
    <row r="536" spans="1:11" x14ac:dyDescent="0.25">
      <c r="A536" s="95">
        <v>517</v>
      </c>
      <c r="B536" s="322"/>
      <c r="C536" s="323"/>
      <c r="D536" s="316"/>
      <c r="E536" s="316"/>
      <c r="F536" s="322"/>
      <c r="G536" s="316"/>
      <c r="H536" s="324"/>
      <c r="I536" s="25" t="b">
        <f t="shared" si="24"/>
        <v>1</v>
      </c>
      <c r="J536" s="25" t="b">
        <f t="shared" si="25"/>
        <v>1</v>
      </c>
      <c r="K536" s="25" t="b">
        <f t="shared" si="26"/>
        <v>1</v>
      </c>
    </row>
    <row r="537" spans="1:11" x14ac:dyDescent="0.25">
      <c r="A537" s="95">
        <v>518</v>
      </c>
      <c r="B537" s="322"/>
      <c r="C537" s="323"/>
      <c r="D537" s="316"/>
      <c r="E537" s="316"/>
      <c r="F537" s="322"/>
      <c r="G537" s="316"/>
      <c r="H537" s="324"/>
      <c r="I537" s="25" t="b">
        <f t="shared" si="24"/>
        <v>1</v>
      </c>
      <c r="J537" s="25" t="b">
        <f t="shared" si="25"/>
        <v>1</v>
      </c>
      <c r="K537" s="25" t="b">
        <f t="shared" si="26"/>
        <v>1</v>
      </c>
    </row>
    <row r="538" spans="1:11" x14ac:dyDescent="0.25">
      <c r="A538" s="95">
        <v>519</v>
      </c>
      <c r="B538" s="322"/>
      <c r="C538" s="323"/>
      <c r="D538" s="316"/>
      <c r="E538" s="316"/>
      <c r="F538" s="322"/>
      <c r="G538" s="316"/>
      <c r="H538" s="324"/>
      <c r="I538" s="25" t="b">
        <f t="shared" si="24"/>
        <v>1</v>
      </c>
      <c r="J538" s="25" t="b">
        <f t="shared" si="25"/>
        <v>1</v>
      </c>
      <c r="K538" s="25" t="b">
        <f t="shared" si="26"/>
        <v>1</v>
      </c>
    </row>
    <row r="539" spans="1:11" x14ac:dyDescent="0.25">
      <c r="A539" s="95">
        <v>520</v>
      </c>
      <c r="B539" s="322"/>
      <c r="C539" s="323"/>
      <c r="D539" s="316"/>
      <c r="E539" s="316"/>
      <c r="F539" s="322"/>
      <c r="G539" s="316"/>
      <c r="H539" s="324"/>
      <c r="I539" s="25" t="b">
        <f t="shared" si="24"/>
        <v>1</v>
      </c>
      <c r="J539" s="25" t="b">
        <f t="shared" si="25"/>
        <v>1</v>
      </c>
      <c r="K539" s="25" t="b">
        <f t="shared" si="26"/>
        <v>1</v>
      </c>
    </row>
    <row r="540" spans="1:11" x14ac:dyDescent="0.25">
      <c r="A540" s="95">
        <v>521</v>
      </c>
      <c r="B540" s="322"/>
      <c r="C540" s="323"/>
      <c r="D540" s="316"/>
      <c r="E540" s="316"/>
      <c r="F540" s="322"/>
      <c r="G540" s="316"/>
      <c r="H540" s="324"/>
      <c r="I540" s="25" t="b">
        <f t="shared" si="24"/>
        <v>1</v>
      </c>
      <c r="J540" s="25" t="b">
        <f t="shared" si="25"/>
        <v>1</v>
      </c>
      <c r="K540" s="25" t="b">
        <f t="shared" si="26"/>
        <v>1</v>
      </c>
    </row>
    <row r="541" spans="1:11" x14ac:dyDescent="0.25">
      <c r="A541" s="95">
        <v>522</v>
      </c>
      <c r="B541" s="322"/>
      <c r="C541" s="323"/>
      <c r="D541" s="316"/>
      <c r="E541" s="316"/>
      <c r="F541" s="322"/>
      <c r="G541" s="316"/>
      <c r="H541" s="324"/>
      <c r="I541" s="25" t="b">
        <f t="shared" si="24"/>
        <v>1</v>
      </c>
      <c r="J541" s="25" t="b">
        <f t="shared" si="25"/>
        <v>1</v>
      </c>
      <c r="K541" s="25" t="b">
        <f t="shared" si="26"/>
        <v>1</v>
      </c>
    </row>
    <row r="542" spans="1:11" x14ac:dyDescent="0.25">
      <c r="A542" s="95">
        <v>523</v>
      </c>
      <c r="B542" s="322"/>
      <c r="C542" s="323"/>
      <c r="D542" s="316"/>
      <c r="E542" s="316"/>
      <c r="F542" s="322"/>
      <c r="G542" s="316"/>
      <c r="H542" s="324"/>
      <c r="I542" s="25" t="b">
        <f t="shared" si="24"/>
        <v>1</v>
      </c>
      <c r="J542" s="25" t="b">
        <f t="shared" si="25"/>
        <v>1</v>
      </c>
      <c r="K542" s="25" t="b">
        <f t="shared" si="26"/>
        <v>1</v>
      </c>
    </row>
    <row r="543" spans="1:11" x14ac:dyDescent="0.25">
      <c r="A543" s="95">
        <v>524</v>
      </c>
      <c r="B543" s="322"/>
      <c r="C543" s="323"/>
      <c r="D543" s="316"/>
      <c r="E543" s="316"/>
      <c r="F543" s="322"/>
      <c r="G543" s="316"/>
      <c r="H543" s="324"/>
      <c r="I543" s="25" t="b">
        <f t="shared" si="24"/>
        <v>1</v>
      </c>
      <c r="J543" s="25" t="b">
        <f t="shared" si="25"/>
        <v>1</v>
      </c>
      <c r="K543" s="25" t="b">
        <f t="shared" si="26"/>
        <v>1</v>
      </c>
    </row>
    <row r="544" spans="1:11" x14ac:dyDescent="0.25">
      <c r="A544" s="95">
        <v>525</v>
      </c>
      <c r="B544" s="322"/>
      <c r="C544" s="323"/>
      <c r="D544" s="316"/>
      <c r="E544" s="316"/>
      <c r="F544" s="322"/>
      <c r="G544" s="316"/>
      <c r="H544" s="324"/>
      <c r="I544" s="25" t="b">
        <f t="shared" si="24"/>
        <v>1</v>
      </c>
      <c r="J544" s="25" t="b">
        <f t="shared" si="25"/>
        <v>1</v>
      </c>
      <c r="K544" s="25" t="b">
        <f t="shared" si="26"/>
        <v>1</v>
      </c>
    </row>
    <row r="545" spans="1:11" x14ac:dyDescent="0.25">
      <c r="A545" s="95">
        <v>526</v>
      </c>
      <c r="B545" s="322"/>
      <c r="C545" s="323"/>
      <c r="D545" s="316"/>
      <c r="E545" s="316"/>
      <c r="F545" s="322"/>
      <c r="G545" s="316"/>
      <c r="H545" s="324"/>
      <c r="I545" s="25" t="b">
        <f t="shared" si="24"/>
        <v>1</v>
      </c>
      <c r="J545" s="25" t="b">
        <f t="shared" si="25"/>
        <v>1</v>
      </c>
      <c r="K545" s="25" t="b">
        <f t="shared" si="26"/>
        <v>1</v>
      </c>
    </row>
    <row r="546" spans="1:11" x14ac:dyDescent="0.25">
      <c r="A546" s="95">
        <v>527</v>
      </c>
      <c r="B546" s="322"/>
      <c r="C546" s="323"/>
      <c r="D546" s="316"/>
      <c r="E546" s="316"/>
      <c r="F546" s="322"/>
      <c r="G546" s="316"/>
      <c r="H546" s="324"/>
      <c r="I546" s="25" t="b">
        <f t="shared" si="24"/>
        <v>1</v>
      </c>
      <c r="J546" s="25" t="b">
        <f t="shared" si="25"/>
        <v>1</v>
      </c>
      <c r="K546" s="25" t="b">
        <f t="shared" si="26"/>
        <v>1</v>
      </c>
    </row>
    <row r="547" spans="1:11" x14ac:dyDescent="0.25">
      <c r="A547" s="95">
        <v>528</v>
      </c>
      <c r="B547" s="322"/>
      <c r="C547" s="323"/>
      <c r="D547" s="316"/>
      <c r="E547" s="316"/>
      <c r="F547" s="322"/>
      <c r="G547" s="316"/>
      <c r="H547" s="324"/>
      <c r="I547" s="25" t="b">
        <f t="shared" si="24"/>
        <v>1</v>
      </c>
      <c r="J547" s="25" t="b">
        <f t="shared" si="25"/>
        <v>1</v>
      </c>
      <c r="K547" s="25" t="b">
        <f t="shared" si="26"/>
        <v>1</v>
      </c>
    </row>
    <row r="548" spans="1:11" x14ac:dyDescent="0.25">
      <c r="A548" s="95">
        <v>529</v>
      </c>
      <c r="B548" s="322"/>
      <c r="C548" s="323"/>
      <c r="D548" s="316"/>
      <c r="E548" s="316"/>
      <c r="F548" s="322"/>
      <c r="G548" s="316"/>
      <c r="H548" s="324"/>
      <c r="I548" s="25" t="b">
        <f t="shared" si="24"/>
        <v>1</v>
      </c>
      <c r="J548" s="25" t="b">
        <f t="shared" si="25"/>
        <v>1</v>
      </c>
      <c r="K548" s="25" t="b">
        <f t="shared" si="26"/>
        <v>1</v>
      </c>
    </row>
    <row r="549" spans="1:11" x14ac:dyDescent="0.25">
      <c r="A549" s="95">
        <v>530</v>
      </c>
      <c r="B549" s="322"/>
      <c r="C549" s="323"/>
      <c r="D549" s="316"/>
      <c r="E549" s="316"/>
      <c r="F549" s="322"/>
      <c r="G549" s="316"/>
      <c r="H549" s="324"/>
      <c r="I549" s="25" t="b">
        <f t="shared" si="24"/>
        <v>1</v>
      </c>
      <c r="J549" s="25" t="b">
        <f t="shared" si="25"/>
        <v>1</v>
      </c>
      <c r="K549" s="25" t="b">
        <f t="shared" si="26"/>
        <v>1</v>
      </c>
    </row>
    <row r="550" spans="1:11" x14ac:dyDescent="0.25">
      <c r="A550" s="95">
        <v>531</v>
      </c>
      <c r="B550" s="322"/>
      <c r="C550" s="323"/>
      <c r="D550" s="316"/>
      <c r="E550" s="316"/>
      <c r="F550" s="322"/>
      <c r="G550" s="316"/>
      <c r="H550" s="324"/>
      <c r="I550" s="25" t="b">
        <f t="shared" si="24"/>
        <v>1</v>
      </c>
      <c r="J550" s="25" t="b">
        <f t="shared" si="25"/>
        <v>1</v>
      </c>
      <c r="K550" s="25" t="b">
        <f t="shared" si="26"/>
        <v>1</v>
      </c>
    </row>
    <row r="551" spans="1:11" x14ac:dyDescent="0.25">
      <c r="A551" s="95">
        <v>532</v>
      </c>
      <c r="B551" s="322"/>
      <c r="C551" s="323"/>
      <c r="D551" s="316"/>
      <c r="E551" s="316"/>
      <c r="F551" s="322"/>
      <c r="G551" s="316"/>
      <c r="H551" s="324"/>
      <c r="I551" s="25" t="b">
        <f t="shared" si="24"/>
        <v>1</v>
      </c>
      <c r="J551" s="25" t="b">
        <f t="shared" si="25"/>
        <v>1</v>
      </c>
      <c r="K551" s="25" t="b">
        <f t="shared" si="26"/>
        <v>1</v>
      </c>
    </row>
    <row r="552" spans="1:11" x14ac:dyDescent="0.25">
      <c r="A552" s="95">
        <v>533</v>
      </c>
      <c r="B552" s="322"/>
      <c r="C552" s="323"/>
      <c r="D552" s="316"/>
      <c r="E552" s="316"/>
      <c r="F552" s="322"/>
      <c r="G552" s="316"/>
      <c r="H552" s="324"/>
      <c r="I552" s="25" t="b">
        <f t="shared" si="24"/>
        <v>1</v>
      </c>
      <c r="J552" s="25" t="b">
        <f t="shared" si="25"/>
        <v>1</v>
      </c>
      <c r="K552" s="25" t="b">
        <f t="shared" si="26"/>
        <v>1</v>
      </c>
    </row>
    <row r="553" spans="1:11" x14ac:dyDescent="0.25">
      <c r="A553" s="95">
        <v>534</v>
      </c>
      <c r="B553" s="322"/>
      <c r="C553" s="323"/>
      <c r="D553" s="316"/>
      <c r="E553" s="316"/>
      <c r="F553" s="322"/>
      <c r="G553" s="316"/>
      <c r="H553" s="324"/>
      <c r="I553" s="25" t="b">
        <f t="shared" si="24"/>
        <v>1</v>
      </c>
      <c r="J553" s="25" t="b">
        <f t="shared" si="25"/>
        <v>1</v>
      </c>
      <c r="K553" s="25" t="b">
        <f t="shared" si="26"/>
        <v>1</v>
      </c>
    </row>
    <row r="554" spans="1:11" x14ac:dyDescent="0.25">
      <c r="A554" s="95">
        <v>535</v>
      </c>
      <c r="B554" s="322"/>
      <c r="C554" s="323"/>
      <c r="D554" s="316"/>
      <c r="E554" s="316"/>
      <c r="F554" s="322"/>
      <c r="G554" s="316"/>
      <c r="H554" s="324"/>
      <c r="I554" s="25" t="b">
        <f t="shared" si="24"/>
        <v>1</v>
      </c>
      <c r="J554" s="25" t="b">
        <f t="shared" si="25"/>
        <v>1</v>
      </c>
      <c r="K554" s="25" t="b">
        <f t="shared" si="26"/>
        <v>1</v>
      </c>
    </row>
    <row r="555" spans="1:11" x14ac:dyDescent="0.25">
      <c r="A555" s="95">
        <v>536</v>
      </c>
      <c r="B555" s="322"/>
      <c r="C555" s="323"/>
      <c r="D555" s="316"/>
      <c r="E555" s="316"/>
      <c r="F555" s="322"/>
      <c r="G555" s="316"/>
      <c r="H555" s="324"/>
      <c r="I555" s="25" t="b">
        <f t="shared" si="24"/>
        <v>1</v>
      </c>
      <c r="J555" s="25" t="b">
        <f t="shared" si="25"/>
        <v>1</v>
      </c>
      <c r="K555" s="25" t="b">
        <f t="shared" si="26"/>
        <v>1</v>
      </c>
    </row>
    <row r="556" spans="1:11" x14ac:dyDescent="0.25">
      <c r="A556" s="95">
        <v>537</v>
      </c>
      <c r="B556" s="322"/>
      <c r="C556" s="323"/>
      <c r="D556" s="316"/>
      <c r="E556" s="316"/>
      <c r="F556" s="322"/>
      <c r="G556" s="316"/>
      <c r="H556" s="324"/>
      <c r="I556" s="25" t="b">
        <f t="shared" si="24"/>
        <v>1</v>
      </c>
      <c r="J556" s="25" t="b">
        <f t="shared" si="25"/>
        <v>1</v>
      </c>
      <c r="K556" s="25" t="b">
        <f t="shared" si="26"/>
        <v>1</v>
      </c>
    </row>
    <row r="557" spans="1:11" x14ac:dyDescent="0.25">
      <c r="A557" s="95">
        <v>538</v>
      </c>
      <c r="B557" s="322"/>
      <c r="C557" s="323"/>
      <c r="D557" s="316"/>
      <c r="E557" s="316"/>
      <c r="F557" s="322"/>
      <c r="G557" s="316"/>
      <c r="H557" s="324"/>
      <c r="I557" s="25" t="b">
        <f t="shared" si="24"/>
        <v>1</v>
      </c>
      <c r="J557" s="25" t="b">
        <f t="shared" si="25"/>
        <v>1</v>
      </c>
      <c r="K557" s="25" t="b">
        <f t="shared" si="26"/>
        <v>1</v>
      </c>
    </row>
    <row r="558" spans="1:11" x14ac:dyDescent="0.25">
      <c r="A558" s="95">
        <v>539</v>
      </c>
      <c r="B558" s="322"/>
      <c r="C558" s="323"/>
      <c r="D558" s="316"/>
      <c r="E558" s="316"/>
      <c r="F558" s="322"/>
      <c r="G558" s="316"/>
      <c r="H558" s="324"/>
      <c r="I558" s="25" t="b">
        <f t="shared" si="24"/>
        <v>1</v>
      </c>
      <c r="J558" s="25" t="b">
        <f t="shared" si="25"/>
        <v>1</v>
      </c>
      <c r="K558" s="25" t="b">
        <f t="shared" si="26"/>
        <v>1</v>
      </c>
    </row>
    <row r="559" spans="1:11" x14ac:dyDescent="0.25">
      <c r="A559" s="95">
        <v>540</v>
      </c>
      <c r="B559" s="322"/>
      <c r="C559" s="323"/>
      <c r="D559" s="316"/>
      <c r="E559" s="316"/>
      <c r="F559" s="322"/>
      <c r="G559" s="316"/>
      <c r="H559" s="324"/>
      <c r="I559" s="25" t="b">
        <f t="shared" si="24"/>
        <v>1</v>
      </c>
      <c r="J559" s="25" t="b">
        <f t="shared" si="25"/>
        <v>1</v>
      </c>
      <c r="K559" s="25" t="b">
        <f t="shared" si="26"/>
        <v>1</v>
      </c>
    </row>
    <row r="560" spans="1:11" x14ac:dyDescent="0.25">
      <c r="A560" s="95">
        <v>541</v>
      </c>
      <c r="B560" s="322"/>
      <c r="C560" s="323"/>
      <c r="D560" s="316"/>
      <c r="E560" s="316"/>
      <c r="F560" s="322"/>
      <c r="G560" s="316"/>
      <c r="H560" s="324"/>
      <c r="I560" s="25" t="b">
        <f t="shared" si="24"/>
        <v>1</v>
      </c>
      <c r="J560" s="25" t="b">
        <f t="shared" si="25"/>
        <v>1</v>
      </c>
      <c r="K560" s="25" t="b">
        <f t="shared" si="26"/>
        <v>1</v>
      </c>
    </row>
    <row r="561" spans="1:11" x14ac:dyDescent="0.25">
      <c r="A561" s="95">
        <v>542</v>
      </c>
      <c r="B561" s="322"/>
      <c r="C561" s="323"/>
      <c r="D561" s="316"/>
      <c r="E561" s="316"/>
      <c r="F561" s="322"/>
      <c r="G561" s="316"/>
      <c r="H561" s="324"/>
      <c r="I561" s="25" t="b">
        <f t="shared" si="24"/>
        <v>1</v>
      </c>
      <c r="J561" s="25" t="b">
        <f t="shared" si="25"/>
        <v>1</v>
      </c>
      <c r="K561" s="25" t="b">
        <f t="shared" si="26"/>
        <v>1</v>
      </c>
    </row>
    <row r="562" spans="1:11" x14ac:dyDescent="0.25">
      <c r="A562" s="95">
        <v>543</v>
      </c>
      <c r="B562" s="322"/>
      <c r="C562" s="323"/>
      <c r="D562" s="316"/>
      <c r="E562" s="316"/>
      <c r="F562" s="322"/>
      <c r="G562" s="316"/>
      <c r="H562" s="324"/>
      <c r="I562" s="25" t="b">
        <f t="shared" si="24"/>
        <v>1</v>
      </c>
      <c r="J562" s="25" t="b">
        <f t="shared" si="25"/>
        <v>1</v>
      </c>
      <c r="K562" s="25" t="b">
        <f t="shared" si="26"/>
        <v>1</v>
      </c>
    </row>
    <row r="563" spans="1:11" x14ac:dyDescent="0.25">
      <c r="A563" s="95">
        <v>544</v>
      </c>
      <c r="B563" s="322"/>
      <c r="C563" s="323"/>
      <c r="D563" s="316"/>
      <c r="E563" s="316"/>
      <c r="F563" s="322"/>
      <c r="G563" s="316"/>
      <c r="H563" s="324"/>
      <c r="I563" s="25" t="b">
        <f t="shared" si="24"/>
        <v>1</v>
      </c>
      <c r="J563" s="25" t="b">
        <f t="shared" si="25"/>
        <v>1</v>
      </c>
      <c r="K563" s="25" t="b">
        <f t="shared" si="26"/>
        <v>1</v>
      </c>
    </row>
    <row r="564" spans="1:11" x14ac:dyDescent="0.25">
      <c r="A564" s="95">
        <v>545</v>
      </c>
      <c r="B564" s="322"/>
      <c r="C564" s="323"/>
      <c r="D564" s="316"/>
      <c r="E564" s="316"/>
      <c r="F564" s="322"/>
      <c r="G564" s="316"/>
      <c r="H564" s="324"/>
      <c r="I564" s="25" t="b">
        <f t="shared" si="24"/>
        <v>1</v>
      </c>
      <c r="J564" s="25" t="b">
        <f t="shared" si="25"/>
        <v>1</v>
      </c>
      <c r="K564" s="25" t="b">
        <f t="shared" si="26"/>
        <v>1</v>
      </c>
    </row>
    <row r="565" spans="1:11" x14ac:dyDescent="0.25">
      <c r="A565" s="95">
        <v>546</v>
      </c>
      <c r="B565" s="322"/>
      <c r="C565" s="323"/>
      <c r="D565" s="316"/>
      <c r="E565" s="316"/>
      <c r="F565" s="322"/>
      <c r="G565" s="316"/>
      <c r="H565" s="324"/>
      <c r="I565" s="25" t="b">
        <f t="shared" si="24"/>
        <v>1</v>
      </c>
      <c r="J565" s="25" t="b">
        <f t="shared" si="25"/>
        <v>1</v>
      </c>
      <c r="K565" s="25" t="b">
        <f t="shared" si="26"/>
        <v>1</v>
      </c>
    </row>
    <row r="566" spans="1:11" x14ac:dyDescent="0.25">
      <c r="A566" s="95">
        <v>547</v>
      </c>
      <c r="B566" s="322"/>
      <c r="C566" s="323"/>
      <c r="D566" s="316"/>
      <c r="E566" s="316"/>
      <c r="F566" s="322"/>
      <c r="G566" s="316"/>
      <c r="H566" s="324"/>
      <c r="I566" s="25" t="b">
        <f t="shared" si="24"/>
        <v>1</v>
      </c>
      <c r="J566" s="25" t="b">
        <f t="shared" si="25"/>
        <v>1</v>
      </c>
      <c r="K566" s="25" t="b">
        <f t="shared" si="26"/>
        <v>1</v>
      </c>
    </row>
    <row r="567" spans="1:11" x14ac:dyDescent="0.25">
      <c r="A567" s="95">
        <v>548</v>
      </c>
      <c r="B567" s="322"/>
      <c r="C567" s="323"/>
      <c r="D567" s="316"/>
      <c r="E567" s="316"/>
      <c r="F567" s="322"/>
      <c r="G567" s="316"/>
      <c r="H567" s="324"/>
      <c r="I567" s="25" t="b">
        <f t="shared" si="24"/>
        <v>1</v>
      </c>
      <c r="J567" s="25" t="b">
        <f t="shared" si="25"/>
        <v>1</v>
      </c>
      <c r="K567" s="25" t="b">
        <f t="shared" si="26"/>
        <v>1</v>
      </c>
    </row>
    <row r="568" spans="1:11" x14ac:dyDescent="0.25">
      <c r="A568" s="95">
        <v>549</v>
      </c>
      <c r="B568" s="322"/>
      <c r="C568" s="323"/>
      <c r="D568" s="316"/>
      <c r="E568" s="316"/>
      <c r="F568" s="322"/>
      <c r="G568" s="316"/>
      <c r="H568" s="324"/>
      <c r="I568" s="25" t="b">
        <f t="shared" si="24"/>
        <v>1</v>
      </c>
      <c r="J568" s="25" t="b">
        <f t="shared" si="25"/>
        <v>1</v>
      </c>
      <c r="K568" s="25" t="b">
        <f t="shared" si="26"/>
        <v>1</v>
      </c>
    </row>
    <row r="569" spans="1:11" x14ac:dyDescent="0.25">
      <c r="A569" s="95">
        <v>550</v>
      </c>
      <c r="B569" s="322"/>
      <c r="C569" s="323"/>
      <c r="D569" s="316"/>
      <c r="E569" s="316"/>
      <c r="F569" s="322"/>
      <c r="G569" s="316"/>
      <c r="H569" s="324"/>
      <c r="I569" s="25" t="b">
        <f t="shared" si="24"/>
        <v>1</v>
      </c>
      <c r="J569" s="25" t="b">
        <f t="shared" si="25"/>
        <v>1</v>
      </c>
      <c r="K569" s="25" t="b">
        <f t="shared" si="26"/>
        <v>1</v>
      </c>
    </row>
    <row r="570" spans="1:11" x14ac:dyDescent="0.25">
      <c r="A570" s="95">
        <v>551</v>
      </c>
      <c r="B570" s="322"/>
      <c r="C570" s="323"/>
      <c r="D570" s="316"/>
      <c r="E570" s="316"/>
      <c r="F570" s="322"/>
      <c r="G570" s="316"/>
      <c r="H570" s="324"/>
      <c r="I570" s="25" t="b">
        <f t="shared" si="24"/>
        <v>1</v>
      </c>
      <c r="J570" s="25" t="b">
        <f t="shared" si="25"/>
        <v>1</v>
      </c>
      <c r="K570" s="25" t="b">
        <f t="shared" si="26"/>
        <v>1</v>
      </c>
    </row>
    <row r="571" spans="1:11" x14ac:dyDescent="0.25">
      <c r="A571" s="95">
        <v>552</v>
      </c>
      <c r="B571" s="322"/>
      <c r="C571" s="323"/>
      <c r="D571" s="316"/>
      <c r="E571" s="316"/>
      <c r="F571" s="322"/>
      <c r="G571" s="316"/>
      <c r="H571" s="324"/>
      <c r="I571" s="25" t="b">
        <f t="shared" si="24"/>
        <v>1</v>
      </c>
      <c r="J571" s="25" t="b">
        <f t="shared" si="25"/>
        <v>1</v>
      </c>
      <c r="K571" s="25" t="b">
        <f t="shared" si="26"/>
        <v>1</v>
      </c>
    </row>
    <row r="572" spans="1:11" x14ac:dyDescent="0.25">
      <c r="A572" s="95">
        <v>553</v>
      </c>
      <c r="B572" s="322"/>
      <c r="C572" s="323"/>
      <c r="D572" s="316"/>
      <c r="E572" s="316"/>
      <c r="F572" s="322"/>
      <c r="G572" s="316"/>
      <c r="H572" s="324"/>
      <c r="I572" s="25" t="b">
        <f t="shared" si="24"/>
        <v>1</v>
      </c>
      <c r="J572" s="25" t="b">
        <f t="shared" si="25"/>
        <v>1</v>
      </c>
      <c r="K572" s="25" t="b">
        <f t="shared" si="26"/>
        <v>1</v>
      </c>
    </row>
    <row r="573" spans="1:11" x14ac:dyDescent="0.25">
      <c r="A573" s="95">
        <v>554</v>
      </c>
      <c r="B573" s="322"/>
      <c r="C573" s="323"/>
      <c r="D573" s="316"/>
      <c r="E573" s="316"/>
      <c r="F573" s="322"/>
      <c r="G573" s="316"/>
      <c r="H573" s="324"/>
      <c r="I573" s="25" t="b">
        <f t="shared" si="24"/>
        <v>1</v>
      </c>
      <c r="J573" s="25" t="b">
        <f t="shared" si="25"/>
        <v>1</v>
      </c>
      <c r="K573" s="25" t="b">
        <f t="shared" si="26"/>
        <v>1</v>
      </c>
    </row>
    <row r="574" spans="1:11" x14ac:dyDescent="0.25">
      <c r="A574" s="95">
        <v>555</v>
      </c>
      <c r="B574" s="322"/>
      <c r="C574" s="323"/>
      <c r="D574" s="316"/>
      <c r="E574" s="316"/>
      <c r="F574" s="322"/>
      <c r="G574" s="316"/>
      <c r="H574" s="324"/>
      <c r="I574" s="25" t="b">
        <f t="shared" si="24"/>
        <v>1</v>
      </c>
      <c r="J574" s="25" t="b">
        <f t="shared" si="25"/>
        <v>1</v>
      </c>
      <c r="K574" s="25" t="b">
        <f t="shared" si="26"/>
        <v>1</v>
      </c>
    </row>
    <row r="575" spans="1:11" x14ac:dyDescent="0.25">
      <c r="A575" s="95">
        <v>556</v>
      </c>
      <c r="B575" s="322"/>
      <c r="C575" s="323"/>
      <c r="D575" s="316"/>
      <c r="E575" s="316"/>
      <c r="F575" s="322"/>
      <c r="G575" s="316"/>
      <c r="H575" s="324"/>
      <c r="I575" s="25" t="b">
        <f t="shared" si="24"/>
        <v>1</v>
      </c>
      <c r="J575" s="25" t="b">
        <f t="shared" si="25"/>
        <v>1</v>
      </c>
      <c r="K575" s="25" t="b">
        <f t="shared" si="26"/>
        <v>1</v>
      </c>
    </row>
    <row r="576" spans="1:11" x14ac:dyDescent="0.25">
      <c r="A576" s="95">
        <v>557</v>
      </c>
      <c r="B576" s="322"/>
      <c r="C576" s="323"/>
      <c r="D576" s="316"/>
      <c r="E576" s="316"/>
      <c r="F576" s="322"/>
      <c r="G576" s="316"/>
      <c r="H576" s="324"/>
      <c r="I576" s="25" t="b">
        <f t="shared" si="24"/>
        <v>1</v>
      </c>
      <c r="J576" s="25" t="b">
        <f t="shared" si="25"/>
        <v>1</v>
      </c>
      <c r="K576" s="25" t="b">
        <f t="shared" si="26"/>
        <v>1</v>
      </c>
    </row>
    <row r="577" spans="1:11" x14ac:dyDescent="0.25">
      <c r="A577" s="95">
        <v>558</v>
      </c>
      <c r="B577" s="322"/>
      <c r="C577" s="323"/>
      <c r="D577" s="316"/>
      <c r="E577" s="316"/>
      <c r="F577" s="322"/>
      <c r="G577" s="316"/>
      <c r="H577" s="324"/>
      <c r="I577" s="25" t="b">
        <f t="shared" si="24"/>
        <v>1</v>
      </c>
      <c r="J577" s="25" t="b">
        <f t="shared" si="25"/>
        <v>1</v>
      </c>
      <c r="K577" s="25" t="b">
        <f t="shared" si="26"/>
        <v>1</v>
      </c>
    </row>
    <row r="578" spans="1:11" x14ac:dyDescent="0.25">
      <c r="A578" s="95">
        <v>559</v>
      </c>
      <c r="B578" s="322"/>
      <c r="C578" s="323"/>
      <c r="D578" s="316"/>
      <c r="E578" s="316"/>
      <c r="F578" s="322"/>
      <c r="G578" s="316"/>
      <c r="H578" s="324"/>
      <c r="I578" s="25" t="b">
        <f t="shared" si="24"/>
        <v>1</v>
      </c>
      <c r="J578" s="25" t="b">
        <f t="shared" si="25"/>
        <v>1</v>
      </c>
      <c r="K578" s="25" t="b">
        <f t="shared" si="26"/>
        <v>1</v>
      </c>
    </row>
    <row r="579" spans="1:11" x14ac:dyDescent="0.25">
      <c r="A579" s="95">
        <v>560</v>
      </c>
      <c r="B579" s="322"/>
      <c r="C579" s="323"/>
      <c r="D579" s="316"/>
      <c r="E579" s="316"/>
      <c r="F579" s="322"/>
      <c r="G579" s="316"/>
      <c r="H579" s="324"/>
      <c r="I579" s="25" t="b">
        <f t="shared" si="24"/>
        <v>1</v>
      </c>
      <c r="J579" s="25" t="b">
        <f t="shared" si="25"/>
        <v>1</v>
      </c>
      <c r="K579" s="25" t="b">
        <f t="shared" si="26"/>
        <v>1</v>
      </c>
    </row>
    <row r="580" spans="1:11" x14ac:dyDescent="0.25">
      <c r="A580" s="95">
        <v>561</v>
      </c>
      <c r="B580" s="322"/>
      <c r="C580" s="323"/>
      <c r="D580" s="316"/>
      <c r="E580" s="316"/>
      <c r="F580" s="322"/>
      <c r="G580" s="316"/>
      <c r="H580" s="324"/>
      <c r="I580" s="25" t="b">
        <f t="shared" si="24"/>
        <v>1</v>
      </c>
      <c r="J580" s="25" t="b">
        <f t="shared" si="25"/>
        <v>1</v>
      </c>
      <c r="K580" s="25" t="b">
        <f t="shared" si="26"/>
        <v>1</v>
      </c>
    </row>
    <row r="581" spans="1:11" x14ac:dyDescent="0.25">
      <c r="A581" s="95">
        <v>562</v>
      </c>
      <c r="B581" s="322"/>
      <c r="C581" s="323"/>
      <c r="D581" s="316"/>
      <c r="E581" s="316"/>
      <c r="F581" s="322"/>
      <c r="G581" s="316"/>
      <c r="H581" s="324"/>
      <c r="I581" s="25" t="b">
        <f t="shared" si="24"/>
        <v>1</v>
      </c>
      <c r="J581" s="25" t="b">
        <f t="shared" si="25"/>
        <v>1</v>
      </c>
      <c r="K581" s="25" t="b">
        <f t="shared" si="26"/>
        <v>1</v>
      </c>
    </row>
    <row r="582" spans="1:11" x14ac:dyDescent="0.25">
      <c r="A582" s="95">
        <v>563</v>
      </c>
      <c r="B582" s="322"/>
      <c r="C582" s="323"/>
      <c r="D582" s="316"/>
      <c r="E582" s="316"/>
      <c r="F582" s="322"/>
      <c r="G582" s="316"/>
      <c r="H582" s="324"/>
      <c r="I582" s="25" t="b">
        <f t="shared" si="24"/>
        <v>1</v>
      </c>
      <c r="J582" s="25" t="b">
        <f t="shared" si="25"/>
        <v>1</v>
      </c>
      <c r="K582" s="25" t="b">
        <f t="shared" si="26"/>
        <v>1</v>
      </c>
    </row>
    <row r="583" spans="1:11" x14ac:dyDescent="0.25">
      <c r="A583" s="95">
        <v>564</v>
      </c>
      <c r="B583" s="322"/>
      <c r="C583" s="323"/>
      <c r="D583" s="316"/>
      <c r="E583" s="316"/>
      <c r="F583" s="322"/>
      <c r="G583" s="316"/>
      <c r="H583" s="324"/>
      <c r="I583" s="25" t="b">
        <f t="shared" si="24"/>
        <v>1</v>
      </c>
      <c r="J583" s="25" t="b">
        <f t="shared" si="25"/>
        <v>1</v>
      </c>
      <c r="K583" s="25" t="b">
        <f t="shared" si="26"/>
        <v>1</v>
      </c>
    </row>
    <row r="584" spans="1:11" x14ac:dyDescent="0.25">
      <c r="A584" s="95">
        <v>565</v>
      </c>
      <c r="B584" s="322"/>
      <c r="C584" s="323"/>
      <c r="D584" s="316"/>
      <c r="E584" s="316"/>
      <c r="F584" s="322"/>
      <c r="G584" s="316"/>
      <c r="H584" s="324"/>
      <c r="I584" s="25" t="b">
        <f t="shared" si="24"/>
        <v>1</v>
      </c>
      <c r="J584" s="25" t="b">
        <f t="shared" si="25"/>
        <v>1</v>
      </c>
      <c r="K584" s="25" t="b">
        <f t="shared" si="26"/>
        <v>1</v>
      </c>
    </row>
    <row r="585" spans="1:11" x14ac:dyDescent="0.25">
      <c r="A585" s="95">
        <v>566</v>
      </c>
      <c r="B585" s="322"/>
      <c r="C585" s="323"/>
      <c r="D585" s="316"/>
      <c r="E585" s="316"/>
      <c r="F585" s="322"/>
      <c r="G585" s="316"/>
      <c r="H585" s="324"/>
      <c r="I585" s="25" t="b">
        <f t="shared" si="24"/>
        <v>1</v>
      </c>
      <c r="J585" s="25" t="b">
        <f t="shared" si="25"/>
        <v>1</v>
      </c>
      <c r="K585" s="25" t="b">
        <f t="shared" si="26"/>
        <v>1</v>
      </c>
    </row>
    <row r="586" spans="1:11" x14ac:dyDescent="0.25">
      <c r="A586" s="95">
        <v>567</v>
      </c>
      <c r="B586" s="322"/>
      <c r="C586" s="323"/>
      <c r="D586" s="316"/>
      <c r="E586" s="316"/>
      <c r="F586" s="322"/>
      <c r="G586" s="316"/>
      <c r="H586" s="324"/>
      <c r="I586" s="25" t="b">
        <f t="shared" si="24"/>
        <v>1</v>
      </c>
      <c r="J586" s="25" t="b">
        <f t="shared" si="25"/>
        <v>1</v>
      </c>
      <c r="K586" s="25" t="b">
        <f t="shared" si="26"/>
        <v>1</v>
      </c>
    </row>
    <row r="587" spans="1:11" x14ac:dyDescent="0.25">
      <c r="A587" s="95">
        <v>568</v>
      </c>
      <c r="B587" s="322"/>
      <c r="C587" s="323"/>
      <c r="D587" s="316"/>
      <c r="E587" s="316"/>
      <c r="F587" s="322"/>
      <c r="G587" s="316"/>
      <c r="H587" s="324"/>
      <c r="I587" s="25" t="b">
        <f t="shared" si="24"/>
        <v>1</v>
      </c>
      <c r="J587" s="25" t="b">
        <f t="shared" si="25"/>
        <v>1</v>
      </c>
      <c r="K587" s="25" t="b">
        <f t="shared" si="26"/>
        <v>1</v>
      </c>
    </row>
    <row r="588" spans="1:11" x14ac:dyDescent="0.25">
      <c r="A588" s="95">
        <v>569</v>
      </c>
      <c r="B588" s="322"/>
      <c r="C588" s="323"/>
      <c r="D588" s="316"/>
      <c r="E588" s="316"/>
      <c r="F588" s="322"/>
      <c r="G588" s="316"/>
      <c r="H588" s="324"/>
      <c r="I588" s="25" t="b">
        <f t="shared" si="24"/>
        <v>1</v>
      </c>
      <c r="J588" s="25" t="b">
        <f t="shared" si="25"/>
        <v>1</v>
      </c>
      <c r="K588" s="25" t="b">
        <f t="shared" si="26"/>
        <v>1</v>
      </c>
    </row>
    <row r="589" spans="1:11" x14ac:dyDescent="0.25">
      <c r="A589" s="95">
        <v>570</v>
      </c>
      <c r="B589" s="322"/>
      <c r="C589" s="323"/>
      <c r="D589" s="316"/>
      <c r="E589" s="316"/>
      <c r="F589" s="322"/>
      <c r="G589" s="316"/>
      <c r="H589" s="324"/>
      <c r="I589" s="25" t="b">
        <f t="shared" si="24"/>
        <v>1</v>
      </c>
      <c r="J589" s="25" t="b">
        <f t="shared" si="25"/>
        <v>1</v>
      </c>
      <c r="K589" s="25" t="b">
        <f t="shared" si="26"/>
        <v>1</v>
      </c>
    </row>
    <row r="590" spans="1:11" x14ac:dyDescent="0.25">
      <c r="A590" s="95">
        <v>571</v>
      </c>
      <c r="B590" s="322"/>
      <c r="C590" s="323"/>
      <c r="D590" s="316"/>
      <c r="E590" s="316"/>
      <c r="F590" s="322"/>
      <c r="G590" s="316"/>
      <c r="H590" s="324"/>
      <c r="I590" s="25" t="b">
        <f t="shared" si="24"/>
        <v>1</v>
      </c>
      <c r="J590" s="25" t="b">
        <f t="shared" si="25"/>
        <v>1</v>
      </c>
      <c r="K590" s="25" t="b">
        <f t="shared" si="26"/>
        <v>1</v>
      </c>
    </row>
    <row r="591" spans="1:11" x14ac:dyDescent="0.25">
      <c r="A591" s="95">
        <v>572</v>
      </c>
      <c r="B591" s="322"/>
      <c r="C591" s="323"/>
      <c r="D591" s="316"/>
      <c r="E591" s="316"/>
      <c r="F591" s="322"/>
      <c r="G591" s="316"/>
      <c r="H591" s="324"/>
      <c r="I591" s="25" t="b">
        <f t="shared" si="24"/>
        <v>1</v>
      </c>
      <c r="J591" s="25" t="b">
        <f t="shared" si="25"/>
        <v>1</v>
      </c>
      <c r="K591" s="25" t="b">
        <f t="shared" si="26"/>
        <v>1</v>
      </c>
    </row>
    <row r="592" spans="1:11" x14ac:dyDescent="0.25">
      <c r="A592" s="95">
        <v>573</v>
      </c>
      <c r="B592" s="322"/>
      <c r="C592" s="323"/>
      <c r="D592" s="316"/>
      <c r="E592" s="316"/>
      <c r="F592" s="322"/>
      <c r="G592" s="316"/>
      <c r="H592" s="324"/>
      <c r="I592" s="25" t="b">
        <f t="shared" si="24"/>
        <v>1</v>
      </c>
      <c r="J592" s="25" t="b">
        <f t="shared" si="25"/>
        <v>1</v>
      </c>
      <c r="K592" s="25" t="b">
        <f t="shared" si="26"/>
        <v>1</v>
      </c>
    </row>
    <row r="593" spans="1:11" x14ac:dyDescent="0.25">
      <c r="A593" s="95">
        <v>574</v>
      </c>
      <c r="B593" s="322"/>
      <c r="C593" s="323"/>
      <c r="D593" s="316"/>
      <c r="E593" s="316"/>
      <c r="F593" s="322"/>
      <c r="G593" s="316"/>
      <c r="H593" s="324"/>
      <c r="I593" s="25" t="b">
        <f t="shared" si="24"/>
        <v>1</v>
      </c>
      <c r="J593" s="25" t="b">
        <f t="shared" si="25"/>
        <v>1</v>
      </c>
      <c r="K593" s="25" t="b">
        <f t="shared" si="26"/>
        <v>1</v>
      </c>
    </row>
    <row r="594" spans="1:11" x14ac:dyDescent="0.25">
      <c r="A594" s="95">
        <v>575</v>
      </c>
      <c r="B594" s="322"/>
      <c r="C594" s="323"/>
      <c r="D594" s="316"/>
      <c r="E594" s="316"/>
      <c r="F594" s="322"/>
      <c r="G594" s="316"/>
      <c r="H594" s="324"/>
      <c r="I594" s="25" t="b">
        <f t="shared" si="24"/>
        <v>1</v>
      </c>
      <c r="J594" s="25" t="b">
        <f t="shared" si="25"/>
        <v>1</v>
      </c>
      <c r="K594" s="25" t="b">
        <f t="shared" si="26"/>
        <v>1</v>
      </c>
    </row>
    <row r="595" spans="1:11" x14ac:dyDescent="0.25">
      <c r="A595" s="95">
        <v>576</v>
      </c>
      <c r="B595" s="322"/>
      <c r="C595" s="323"/>
      <c r="D595" s="316"/>
      <c r="E595" s="316"/>
      <c r="F595" s="322"/>
      <c r="G595" s="316"/>
      <c r="H595" s="324"/>
      <c r="I595" s="25" t="b">
        <f t="shared" si="24"/>
        <v>1</v>
      </c>
      <c r="J595" s="25" t="b">
        <f t="shared" si="25"/>
        <v>1</v>
      </c>
      <c r="K595" s="25" t="b">
        <f t="shared" si="26"/>
        <v>1</v>
      </c>
    </row>
    <row r="596" spans="1:11" x14ac:dyDescent="0.25">
      <c r="A596" s="95">
        <v>577</v>
      </c>
      <c r="B596" s="322"/>
      <c r="C596" s="323"/>
      <c r="D596" s="316"/>
      <c r="E596" s="316"/>
      <c r="F596" s="322"/>
      <c r="G596" s="316"/>
      <c r="H596" s="324"/>
      <c r="I596" s="25" t="b">
        <f t="shared" si="24"/>
        <v>1</v>
      </c>
      <c r="J596" s="25" t="b">
        <f t="shared" si="25"/>
        <v>1</v>
      </c>
      <c r="K596" s="25" t="b">
        <f t="shared" si="26"/>
        <v>1</v>
      </c>
    </row>
    <row r="597" spans="1:11" x14ac:dyDescent="0.25">
      <c r="A597" s="95">
        <v>578</v>
      </c>
      <c r="B597" s="322"/>
      <c r="C597" s="323"/>
      <c r="D597" s="316"/>
      <c r="E597" s="316"/>
      <c r="F597" s="322"/>
      <c r="G597" s="316"/>
      <c r="H597" s="324"/>
      <c r="I597" s="25" t="b">
        <f t="shared" si="24"/>
        <v>1</v>
      </c>
      <c r="J597" s="25" t="b">
        <f t="shared" si="25"/>
        <v>1</v>
      </c>
      <c r="K597" s="25" t="b">
        <f t="shared" si="26"/>
        <v>1</v>
      </c>
    </row>
    <row r="598" spans="1:11" x14ac:dyDescent="0.25">
      <c r="A598" s="95">
        <v>579</v>
      </c>
      <c r="B598" s="322"/>
      <c r="C598" s="323"/>
      <c r="D598" s="316"/>
      <c r="E598" s="316"/>
      <c r="F598" s="322"/>
      <c r="G598" s="316"/>
      <c r="H598" s="324"/>
      <c r="I598" s="25" t="b">
        <f t="shared" ref="I598:I661" si="27">IF(ISBLANK(B598),TRUE,IF(OR(ISBLANK(C598),ISBLANK(D598),ISBLANK(E598),ISBLANK(F598),ISBLANK(G598),ISBLANK(H598)),FALSE,TRUE))</f>
        <v>1</v>
      </c>
      <c r="J598" s="25" t="b">
        <f t="shared" ref="J598:J661" si="28">IF(OR(AND(B598="N/A",D598="N/A",E598="N/A",G598="N/A"),AND(ISBLANK(B598),ISBLANK(D598),ISBLANK(E598),ISBLANK(G598)),AND(NOT(ISBLANK(B598)),NOT(ISBLANK(D598)),NOT(ISBLANK(E598)),NOT(ISBLANK(G598)),B598&lt;&gt;"N/A",D598&lt;&gt;"N/A",E598&lt;&gt;"N/A",G598&lt;&gt;"N/A")),TRUE,FALSE)</f>
        <v>1</v>
      </c>
      <c r="K598" s="25" t="b">
        <f t="shared" ref="K598:K661" si="29">IF(OR(AND(ISBLANK(B598),H598=0),AND(B598="N/A",H598=0),AND(NOT(ISBLANK(B598)),B598&lt;&gt;"N/A",H598&lt;&gt;0)),TRUE,FALSE)</f>
        <v>1</v>
      </c>
    </row>
    <row r="599" spans="1:11" x14ac:dyDescent="0.25">
      <c r="A599" s="95">
        <v>580</v>
      </c>
      <c r="B599" s="322"/>
      <c r="C599" s="323"/>
      <c r="D599" s="316"/>
      <c r="E599" s="316"/>
      <c r="F599" s="322"/>
      <c r="G599" s="316"/>
      <c r="H599" s="324"/>
      <c r="I599" s="25" t="b">
        <f t="shared" si="27"/>
        <v>1</v>
      </c>
      <c r="J599" s="25" t="b">
        <f t="shared" si="28"/>
        <v>1</v>
      </c>
      <c r="K599" s="25" t="b">
        <f t="shared" si="29"/>
        <v>1</v>
      </c>
    </row>
    <row r="600" spans="1:11" x14ac:dyDescent="0.25">
      <c r="A600" s="95">
        <v>581</v>
      </c>
      <c r="B600" s="322"/>
      <c r="C600" s="323"/>
      <c r="D600" s="316"/>
      <c r="E600" s="316"/>
      <c r="F600" s="322"/>
      <c r="G600" s="316"/>
      <c r="H600" s="324"/>
      <c r="I600" s="25" t="b">
        <f t="shared" si="27"/>
        <v>1</v>
      </c>
      <c r="J600" s="25" t="b">
        <f t="shared" si="28"/>
        <v>1</v>
      </c>
      <c r="K600" s="25" t="b">
        <f t="shared" si="29"/>
        <v>1</v>
      </c>
    </row>
    <row r="601" spans="1:11" x14ac:dyDescent="0.25">
      <c r="A601" s="95">
        <v>582</v>
      </c>
      <c r="B601" s="322"/>
      <c r="C601" s="323"/>
      <c r="D601" s="316"/>
      <c r="E601" s="316"/>
      <c r="F601" s="322"/>
      <c r="G601" s="316"/>
      <c r="H601" s="324"/>
      <c r="I601" s="25" t="b">
        <f t="shared" si="27"/>
        <v>1</v>
      </c>
      <c r="J601" s="25" t="b">
        <f t="shared" si="28"/>
        <v>1</v>
      </c>
      <c r="K601" s="25" t="b">
        <f t="shared" si="29"/>
        <v>1</v>
      </c>
    </row>
    <row r="602" spans="1:11" x14ac:dyDescent="0.25">
      <c r="A602" s="95">
        <v>583</v>
      </c>
      <c r="B602" s="322"/>
      <c r="C602" s="323"/>
      <c r="D602" s="316"/>
      <c r="E602" s="316"/>
      <c r="F602" s="322"/>
      <c r="G602" s="316"/>
      <c r="H602" s="324"/>
      <c r="I602" s="25" t="b">
        <f t="shared" si="27"/>
        <v>1</v>
      </c>
      <c r="J602" s="25" t="b">
        <f t="shared" si="28"/>
        <v>1</v>
      </c>
      <c r="K602" s="25" t="b">
        <f t="shared" si="29"/>
        <v>1</v>
      </c>
    </row>
    <row r="603" spans="1:11" x14ac:dyDescent="0.25">
      <c r="A603" s="95">
        <v>584</v>
      </c>
      <c r="B603" s="322"/>
      <c r="C603" s="323"/>
      <c r="D603" s="316"/>
      <c r="E603" s="316"/>
      <c r="F603" s="322"/>
      <c r="G603" s="316"/>
      <c r="H603" s="324"/>
      <c r="I603" s="25" t="b">
        <f t="shared" si="27"/>
        <v>1</v>
      </c>
      <c r="J603" s="25" t="b">
        <f t="shared" si="28"/>
        <v>1</v>
      </c>
      <c r="K603" s="25" t="b">
        <f t="shared" si="29"/>
        <v>1</v>
      </c>
    </row>
    <row r="604" spans="1:11" x14ac:dyDescent="0.25">
      <c r="A604" s="95">
        <v>585</v>
      </c>
      <c r="B604" s="322"/>
      <c r="C604" s="323"/>
      <c r="D604" s="316"/>
      <c r="E604" s="316"/>
      <c r="F604" s="322"/>
      <c r="G604" s="316"/>
      <c r="H604" s="324"/>
      <c r="I604" s="25" t="b">
        <f t="shared" si="27"/>
        <v>1</v>
      </c>
      <c r="J604" s="25" t="b">
        <f t="shared" si="28"/>
        <v>1</v>
      </c>
      <c r="K604" s="25" t="b">
        <f t="shared" si="29"/>
        <v>1</v>
      </c>
    </row>
    <row r="605" spans="1:11" x14ac:dyDescent="0.25">
      <c r="A605" s="95">
        <v>586</v>
      </c>
      <c r="B605" s="322"/>
      <c r="C605" s="323"/>
      <c r="D605" s="316"/>
      <c r="E605" s="316"/>
      <c r="F605" s="322"/>
      <c r="G605" s="316"/>
      <c r="H605" s="324"/>
      <c r="I605" s="25" t="b">
        <f t="shared" si="27"/>
        <v>1</v>
      </c>
      <c r="J605" s="25" t="b">
        <f t="shared" si="28"/>
        <v>1</v>
      </c>
      <c r="K605" s="25" t="b">
        <f t="shared" si="29"/>
        <v>1</v>
      </c>
    </row>
    <row r="606" spans="1:11" x14ac:dyDescent="0.25">
      <c r="A606" s="95">
        <v>587</v>
      </c>
      <c r="B606" s="322"/>
      <c r="C606" s="323"/>
      <c r="D606" s="316"/>
      <c r="E606" s="316"/>
      <c r="F606" s="322"/>
      <c r="G606" s="316"/>
      <c r="H606" s="324"/>
      <c r="I606" s="25" t="b">
        <f t="shared" si="27"/>
        <v>1</v>
      </c>
      <c r="J606" s="25" t="b">
        <f t="shared" si="28"/>
        <v>1</v>
      </c>
      <c r="K606" s="25" t="b">
        <f t="shared" si="29"/>
        <v>1</v>
      </c>
    </row>
    <row r="607" spans="1:11" x14ac:dyDescent="0.25">
      <c r="A607" s="95">
        <v>588</v>
      </c>
      <c r="B607" s="322"/>
      <c r="C607" s="323"/>
      <c r="D607" s="316"/>
      <c r="E607" s="316"/>
      <c r="F607" s="322"/>
      <c r="G607" s="316"/>
      <c r="H607" s="324"/>
      <c r="I607" s="25" t="b">
        <f t="shared" si="27"/>
        <v>1</v>
      </c>
      <c r="J607" s="25" t="b">
        <f t="shared" si="28"/>
        <v>1</v>
      </c>
      <c r="K607" s="25" t="b">
        <f t="shared" si="29"/>
        <v>1</v>
      </c>
    </row>
    <row r="608" spans="1:11" x14ac:dyDescent="0.25">
      <c r="A608" s="95">
        <v>589</v>
      </c>
      <c r="B608" s="322"/>
      <c r="C608" s="323"/>
      <c r="D608" s="316"/>
      <c r="E608" s="316"/>
      <c r="F608" s="322"/>
      <c r="G608" s="316"/>
      <c r="H608" s="324"/>
      <c r="I608" s="25" t="b">
        <f t="shared" si="27"/>
        <v>1</v>
      </c>
      <c r="J608" s="25" t="b">
        <f t="shared" si="28"/>
        <v>1</v>
      </c>
      <c r="K608" s="25" t="b">
        <f t="shared" si="29"/>
        <v>1</v>
      </c>
    </row>
    <row r="609" spans="1:11" x14ac:dyDescent="0.25">
      <c r="A609" s="95">
        <v>590</v>
      </c>
      <c r="B609" s="322"/>
      <c r="C609" s="323"/>
      <c r="D609" s="316"/>
      <c r="E609" s="316"/>
      <c r="F609" s="322"/>
      <c r="G609" s="316"/>
      <c r="H609" s="324"/>
      <c r="I609" s="25" t="b">
        <f t="shared" si="27"/>
        <v>1</v>
      </c>
      <c r="J609" s="25" t="b">
        <f t="shared" si="28"/>
        <v>1</v>
      </c>
      <c r="K609" s="25" t="b">
        <f t="shared" si="29"/>
        <v>1</v>
      </c>
    </row>
    <row r="610" spans="1:11" x14ac:dyDescent="0.25">
      <c r="A610" s="95">
        <v>591</v>
      </c>
      <c r="B610" s="322"/>
      <c r="C610" s="323"/>
      <c r="D610" s="316"/>
      <c r="E610" s="316"/>
      <c r="F610" s="322"/>
      <c r="G610" s="316"/>
      <c r="H610" s="324"/>
      <c r="I610" s="25" t="b">
        <f t="shared" si="27"/>
        <v>1</v>
      </c>
      <c r="J610" s="25" t="b">
        <f t="shared" si="28"/>
        <v>1</v>
      </c>
      <c r="K610" s="25" t="b">
        <f t="shared" si="29"/>
        <v>1</v>
      </c>
    </row>
    <row r="611" spans="1:11" x14ac:dyDescent="0.25">
      <c r="A611" s="95">
        <v>592</v>
      </c>
      <c r="B611" s="322"/>
      <c r="C611" s="323"/>
      <c r="D611" s="316"/>
      <c r="E611" s="316"/>
      <c r="F611" s="322"/>
      <c r="G611" s="316"/>
      <c r="H611" s="324"/>
      <c r="I611" s="25" t="b">
        <f t="shared" si="27"/>
        <v>1</v>
      </c>
      <c r="J611" s="25" t="b">
        <f t="shared" si="28"/>
        <v>1</v>
      </c>
      <c r="K611" s="25" t="b">
        <f t="shared" si="29"/>
        <v>1</v>
      </c>
    </row>
    <row r="612" spans="1:11" x14ac:dyDescent="0.25">
      <c r="A612" s="95">
        <v>593</v>
      </c>
      <c r="B612" s="322"/>
      <c r="C612" s="323"/>
      <c r="D612" s="316"/>
      <c r="E612" s="316"/>
      <c r="F612" s="322"/>
      <c r="G612" s="316"/>
      <c r="H612" s="324"/>
      <c r="I612" s="25" t="b">
        <f t="shared" si="27"/>
        <v>1</v>
      </c>
      <c r="J612" s="25" t="b">
        <f t="shared" si="28"/>
        <v>1</v>
      </c>
      <c r="K612" s="25" t="b">
        <f t="shared" si="29"/>
        <v>1</v>
      </c>
    </row>
    <row r="613" spans="1:11" x14ac:dyDescent="0.25">
      <c r="A613" s="95">
        <v>594</v>
      </c>
      <c r="B613" s="322"/>
      <c r="C613" s="323"/>
      <c r="D613" s="316"/>
      <c r="E613" s="316"/>
      <c r="F613" s="322"/>
      <c r="G613" s="316"/>
      <c r="H613" s="324"/>
      <c r="I613" s="25" t="b">
        <f t="shared" si="27"/>
        <v>1</v>
      </c>
      <c r="J613" s="25" t="b">
        <f t="shared" si="28"/>
        <v>1</v>
      </c>
      <c r="K613" s="25" t="b">
        <f t="shared" si="29"/>
        <v>1</v>
      </c>
    </row>
    <row r="614" spans="1:11" x14ac:dyDescent="0.25">
      <c r="A614" s="95">
        <v>595</v>
      </c>
      <c r="B614" s="322"/>
      <c r="C614" s="323"/>
      <c r="D614" s="316"/>
      <c r="E614" s="316"/>
      <c r="F614" s="322"/>
      <c r="G614" s="316"/>
      <c r="H614" s="324"/>
      <c r="I614" s="25" t="b">
        <f t="shared" si="27"/>
        <v>1</v>
      </c>
      <c r="J614" s="25" t="b">
        <f t="shared" si="28"/>
        <v>1</v>
      </c>
      <c r="K614" s="25" t="b">
        <f t="shared" si="29"/>
        <v>1</v>
      </c>
    </row>
    <row r="615" spans="1:11" x14ac:dyDescent="0.25">
      <c r="A615" s="95">
        <v>596</v>
      </c>
      <c r="B615" s="322"/>
      <c r="C615" s="323"/>
      <c r="D615" s="316"/>
      <c r="E615" s="316"/>
      <c r="F615" s="322"/>
      <c r="G615" s="316"/>
      <c r="H615" s="324"/>
      <c r="I615" s="25" t="b">
        <f t="shared" si="27"/>
        <v>1</v>
      </c>
      <c r="J615" s="25" t="b">
        <f t="shared" si="28"/>
        <v>1</v>
      </c>
      <c r="K615" s="25" t="b">
        <f t="shared" si="29"/>
        <v>1</v>
      </c>
    </row>
    <row r="616" spans="1:11" x14ac:dyDescent="0.25">
      <c r="A616" s="95">
        <v>597</v>
      </c>
      <c r="B616" s="322"/>
      <c r="C616" s="323"/>
      <c r="D616" s="316"/>
      <c r="E616" s="316"/>
      <c r="F616" s="322"/>
      <c r="G616" s="316"/>
      <c r="H616" s="324"/>
      <c r="I616" s="25" t="b">
        <f t="shared" si="27"/>
        <v>1</v>
      </c>
      <c r="J616" s="25" t="b">
        <f t="shared" si="28"/>
        <v>1</v>
      </c>
      <c r="K616" s="25" t="b">
        <f t="shared" si="29"/>
        <v>1</v>
      </c>
    </row>
    <row r="617" spans="1:11" x14ac:dyDescent="0.25">
      <c r="A617" s="95">
        <v>598</v>
      </c>
      <c r="B617" s="322"/>
      <c r="C617" s="323"/>
      <c r="D617" s="316"/>
      <c r="E617" s="316"/>
      <c r="F617" s="322"/>
      <c r="G617" s="316"/>
      <c r="H617" s="324"/>
      <c r="I617" s="25" t="b">
        <f t="shared" si="27"/>
        <v>1</v>
      </c>
      <c r="J617" s="25" t="b">
        <f t="shared" si="28"/>
        <v>1</v>
      </c>
      <c r="K617" s="25" t="b">
        <f t="shared" si="29"/>
        <v>1</v>
      </c>
    </row>
    <row r="618" spans="1:11" x14ac:dyDescent="0.25">
      <c r="A618" s="95">
        <v>599</v>
      </c>
      <c r="B618" s="322"/>
      <c r="C618" s="323"/>
      <c r="D618" s="316"/>
      <c r="E618" s="316"/>
      <c r="F618" s="322"/>
      <c r="G618" s="316"/>
      <c r="H618" s="324"/>
      <c r="I618" s="25" t="b">
        <f t="shared" si="27"/>
        <v>1</v>
      </c>
      <c r="J618" s="25" t="b">
        <f t="shared" si="28"/>
        <v>1</v>
      </c>
      <c r="K618" s="25" t="b">
        <f t="shared" si="29"/>
        <v>1</v>
      </c>
    </row>
    <row r="619" spans="1:11" x14ac:dyDescent="0.25">
      <c r="A619" s="95">
        <v>600</v>
      </c>
      <c r="B619" s="322"/>
      <c r="C619" s="323"/>
      <c r="D619" s="316"/>
      <c r="E619" s="316"/>
      <c r="F619" s="322"/>
      <c r="G619" s="316"/>
      <c r="H619" s="324"/>
      <c r="I619" s="25" t="b">
        <f t="shared" si="27"/>
        <v>1</v>
      </c>
      <c r="J619" s="25" t="b">
        <f t="shared" si="28"/>
        <v>1</v>
      </c>
      <c r="K619" s="25" t="b">
        <f t="shared" si="29"/>
        <v>1</v>
      </c>
    </row>
    <row r="620" spans="1:11" x14ac:dyDescent="0.25">
      <c r="A620" s="95">
        <v>601</v>
      </c>
      <c r="B620" s="322"/>
      <c r="C620" s="323"/>
      <c r="D620" s="316"/>
      <c r="E620" s="316"/>
      <c r="F620" s="322"/>
      <c r="G620" s="316"/>
      <c r="H620" s="324"/>
      <c r="I620" s="25" t="b">
        <f t="shared" si="27"/>
        <v>1</v>
      </c>
      <c r="J620" s="25" t="b">
        <f t="shared" si="28"/>
        <v>1</v>
      </c>
      <c r="K620" s="25" t="b">
        <f t="shared" si="29"/>
        <v>1</v>
      </c>
    </row>
    <row r="621" spans="1:11" x14ac:dyDescent="0.25">
      <c r="A621" s="95">
        <v>602</v>
      </c>
      <c r="B621" s="322"/>
      <c r="C621" s="323"/>
      <c r="D621" s="316"/>
      <c r="E621" s="316"/>
      <c r="F621" s="322"/>
      <c r="G621" s="316"/>
      <c r="H621" s="324"/>
      <c r="I621" s="25" t="b">
        <f t="shared" si="27"/>
        <v>1</v>
      </c>
      <c r="J621" s="25" t="b">
        <f t="shared" si="28"/>
        <v>1</v>
      </c>
      <c r="K621" s="25" t="b">
        <f t="shared" si="29"/>
        <v>1</v>
      </c>
    </row>
    <row r="622" spans="1:11" x14ac:dyDescent="0.25">
      <c r="A622" s="95">
        <v>603</v>
      </c>
      <c r="B622" s="322"/>
      <c r="C622" s="323"/>
      <c r="D622" s="316"/>
      <c r="E622" s="316"/>
      <c r="F622" s="322"/>
      <c r="G622" s="316"/>
      <c r="H622" s="324"/>
      <c r="I622" s="25" t="b">
        <f t="shared" si="27"/>
        <v>1</v>
      </c>
      <c r="J622" s="25" t="b">
        <f t="shared" si="28"/>
        <v>1</v>
      </c>
      <c r="K622" s="25" t="b">
        <f t="shared" si="29"/>
        <v>1</v>
      </c>
    </row>
    <row r="623" spans="1:11" x14ac:dyDescent="0.25">
      <c r="A623" s="95">
        <v>604</v>
      </c>
      <c r="B623" s="322"/>
      <c r="C623" s="323"/>
      <c r="D623" s="316"/>
      <c r="E623" s="316"/>
      <c r="F623" s="322"/>
      <c r="G623" s="316"/>
      <c r="H623" s="324"/>
      <c r="I623" s="25" t="b">
        <f t="shared" si="27"/>
        <v>1</v>
      </c>
      <c r="J623" s="25" t="b">
        <f t="shared" si="28"/>
        <v>1</v>
      </c>
      <c r="K623" s="25" t="b">
        <f t="shared" si="29"/>
        <v>1</v>
      </c>
    </row>
    <row r="624" spans="1:11" x14ac:dyDescent="0.25">
      <c r="A624" s="95">
        <v>605</v>
      </c>
      <c r="B624" s="322"/>
      <c r="C624" s="323"/>
      <c r="D624" s="316"/>
      <c r="E624" s="316"/>
      <c r="F624" s="322"/>
      <c r="G624" s="316"/>
      <c r="H624" s="324"/>
      <c r="I624" s="25" t="b">
        <f t="shared" si="27"/>
        <v>1</v>
      </c>
      <c r="J624" s="25" t="b">
        <f t="shared" si="28"/>
        <v>1</v>
      </c>
      <c r="K624" s="25" t="b">
        <f t="shared" si="29"/>
        <v>1</v>
      </c>
    </row>
    <row r="625" spans="1:11" x14ac:dyDescent="0.25">
      <c r="A625" s="95">
        <v>606</v>
      </c>
      <c r="B625" s="322"/>
      <c r="C625" s="323"/>
      <c r="D625" s="316"/>
      <c r="E625" s="316"/>
      <c r="F625" s="322"/>
      <c r="G625" s="316"/>
      <c r="H625" s="324"/>
      <c r="I625" s="25" t="b">
        <f t="shared" si="27"/>
        <v>1</v>
      </c>
      <c r="J625" s="25" t="b">
        <f t="shared" si="28"/>
        <v>1</v>
      </c>
      <c r="K625" s="25" t="b">
        <f t="shared" si="29"/>
        <v>1</v>
      </c>
    </row>
    <row r="626" spans="1:11" x14ac:dyDescent="0.25">
      <c r="A626" s="95">
        <v>607</v>
      </c>
      <c r="B626" s="322"/>
      <c r="C626" s="323"/>
      <c r="D626" s="316"/>
      <c r="E626" s="316"/>
      <c r="F626" s="322"/>
      <c r="G626" s="316"/>
      <c r="H626" s="324"/>
      <c r="I626" s="25" t="b">
        <f t="shared" si="27"/>
        <v>1</v>
      </c>
      <c r="J626" s="25" t="b">
        <f t="shared" si="28"/>
        <v>1</v>
      </c>
      <c r="K626" s="25" t="b">
        <f t="shared" si="29"/>
        <v>1</v>
      </c>
    </row>
    <row r="627" spans="1:11" x14ac:dyDescent="0.25">
      <c r="A627" s="95">
        <v>608</v>
      </c>
      <c r="B627" s="322"/>
      <c r="C627" s="323"/>
      <c r="D627" s="316"/>
      <c r="E627" s="316"/>
      <c r="F627" s="322"/>
      <c r="G627" s="316"/>
      <c r="H627" s="324"/>
      <c r="I627" s="25" t="b">
        <f t="shared" si="27"/>
        <v>1</v>
      </c>
      <c r="J627" s="25" t="b">
        <f t="shared" si="28"/>
        <v>1</v>
      </c>
      <c r="K627" s="25" t="b">
        <f t="shared" si="29"/>
        <v>1</v>
      </c>
    </row>
    <row r="628" spans="1:11" x14ac:dyDescent="0.25">
      <c r="A628" s="95">
        <v>609</v>
      </c>
      <c r="B628" s="322"/>
      <c r="C628" s="323"/>
      <c r="D628" s="316"/>
      <c r="E628" s="316"/>
      <c r="F628" s="322"/>
      <c r="G628" s="316"/>
      <c r="H628" s="324"/>
      <c r="I628" s="25" t="b">
        <f t="shared" si="27"/>
        <v>1</v>
      </c>
      <c r="J628" s="25" t="b">
        <f t="shared" si="28"/>
        <v>1</v>
      </c>
      <c r="K628" s="25" t="b">
        <f t="shared" si="29"/>
        <v>1</v>
      </c>
    </row>
    <row r="629" spans="1:11" x14ac:dyDescent="0.25">
      <c r="A629" s="95">
        <v>610</v>
      </c>
      <c r="B629" s="322"/>
      <c r="C629" s="323"/>
      <c r="D629" s="316"/>
      <c r="E629" s="316"/>
      <c r="F629" s="322"/>
      <c r="G629" s="316"/>
      <c r="H629" s="324"/>
      <c r="I629" s="25" t="b">
        <f t="shared" si="27"/>
        <v>1</v>
      </c>
      <c r="J629" s="25" t="b">
        <f t="shared" si="28"/>
        <v>1</v>
      </c>
      <c r="K629" s="25" t="b">
        <f t="shared" si="29"/>
        <v>1</v>
      </c>
    </row>
    <row r="630" spans="1:11" x14ac:dyDescent="0.25">
      <c r="A630" s="95">
        <v>611</v>
      </c>
      <c r="B630" s="322"/>
      <c r="C630" s="323"/>
      <c r="D630" s="316"/>
      <c r="E630" s="316"/>
      <c r="F630" s="322"/>
      <c r="G630" s="316"/>
      <c r="H630" s="324"/>
      <c r="I630" s="25" t="b">
        <f t="shared" si="27"/>
        <v>1</v>
      </c>
      <c r="J630" s="25" t="b">
        <f t="shared" si="28"/>
        <v>1</v>
      </c>
      <c r="K630" s="25" t="b">
        <f t="shared" si="29"/>
        <v>1</v>
      </c>
    </row>
    <row r="631" spans="1:11" x14ac:dyDescent="0.25">
      <c r="A631" s="95">
        <v>612</v>
      </c>
      <c r="B631" s="322"/>
      <c r="C631" s="323"/>
      <c r="D631" s="316"/>
      <c r="E631" s="316"/>
      <c r="F631" s="322"/>
      <c r="G631" s="316"/>
      <c r="H631" s="324"/>
      <c r="I631" s="25" t="b">
        <f t="shared" si="27"/>
        <v>1</v>
      </c>
      <c r="J631" s="25" t="b">
        <f t="shared" si="28"/>
        <v>1</v>
      </c>
      <c r="K631" s="25" t="b">
        <f t="shared" si="29"/>
        <v>1</v>
      </c>
    </row>
    <row r="632" spans="1:11" x14ac:dyDescent="0.25">
      <c r="A632" s="95">
        <v>613</v>
      </c>
      <c r="B632" s="322"/>
      <c r="C632" s="323"/>
      <c r="D632" s="316"/>
      <c r="E632" s="316"/>
      <c r="F632" s="322"/>
      <c r="G632" s="316"/>
      <c r="H632" s="324"/>
      <c r="I632" s="25" t="b">
        <f t="shared" si="27"/>
        <v>1</v>
      </c>
      <c r="J632" s="25" t="b">
        <f t="shared" si="28"/>
        <v>1</v>
      </c>
      <c r="K632" s="25" t="b">
        <f t="shared" si="29"/>
        <v>1</v>
      </c>
    </row>
    <row r="633" spans="1:11" x14ac:dyDescent="0.25">
      <c r="A633" s="95">
        <v>614</v>
      </c>
      <c r="B633" s="322"/>
      <c r="C633" s="323"/>
      <c r="D633" s="316"/>
      <c r="E633" s="316"/>
      <c r="F633" s="322"/>
      <c r="G633" s="316"/>
      <c r="H633" s="324"/>
      <c r="I633" s="25" t="b">
        <f t="shared" si="27"/>
        <v>1</v>
      </c>
      <c r="J633" s="25" t="b">
        <f t="shared" si="28"/>
        <v>1</v>
      </c>
      <c r="K633" s="25" t="b">
        <f t="shared" si="29"/>
        <v>1</v>
      </c>
    </row>
    <row r="634" spans="1:11" x14ac:dyDescent="0.25">
      <c r="A634" s="95">
        <v>615</v>
      </c>
      <c r="B634" s="322"/>
      <c r="C634" s="323"/>
      <c r="D634" s="316"/>
      <c r="E634" s="316"/>
      <c r="F634" s="322"/>
      <c r="G634" s="316"/>
      <c r="H634" s="324"/>
      <c r="I634" s="25" t="b">
        <f t="shared" si="27"/>
        <v>1</v>
      </c>
      <c r="J634" s="25" t="b">
        <f t="shared" si="28"/>
        <v>1</v>
      </c>
      <c r="K634" s="25" t="b">
        <f t="shared" si="29"/>
        <v>1</v>
      </c>
    </row>
    <row r="635" spans="1:11" x14ac:dyDescent="0.25">
      <c r="A635" s="95">
        <v>616</v>
      </c>
      <c r="B635" s="322"/>
      <c r="C635" s="323"/>
      <c r="D635" s="316"/>
      <c r="E635" s="316"/>
      <c r="F635" s="322"/>
      <c r="G635" s="316"/>
      <c r="H635" s="324"/>
      <c r="I635" s="25" t="b">
        <f t="shared" si="27"/>
        <v>1</v>
      </c>
      <c r="J635" s="25" t="b">
        <f t="shared" si="28"/>
        <v>1</v>
      </c>
      <c r="K635" s="25" t="b">
        <f t="shared" si="29"/>
        <v>1</v>
      </c>
    </row>
    <row r="636" spans="1:11" x14ac:dyDescent="0.25">
      <c r="A636" s="95">
        <v>617</v>
      </c>
      <c r="B636" s="322"/>
      <c r="C636" s="323"/>
      <c r="D636" s="316"/>
      <c r="E636" s="316"/>
      <c r="F636" s="322"/>
      <c r="G636" s="316"/>
      <c r="H636" s="324"/>
      <c r="I636" s="25" t="b">
        <f t="shared" si="27"/>
        <v>1</v>
      </c>
      <c r="J636" s="25" t="b">
        <f t="shared" si="28"/>
        <v>1</v>
      </c>
      <c r="K636" s="25" t="b">
        <f t="shared" si="29"/>
        <v>1</v>
      </c>
    </row>
    <row r="637" spans="1:11" x14ac:dyDescent="0.25">
      <c r="A637" s="95">
        <v>618</v>
      </c>
      <c r="B637" s="322"/>
      <c r="C637" s="323"/>
      <c r="D637" s="316"/>
      <c r="E637" s="316"/>
      <c r="F637" s="322"/>
      <c r="G637" s="316"/>
      <c r="H637" s="324"/>
      <c r="I637" s="25" t="b">
        <f t="shared" si="27"/>
        <v>1</v>
      </c>
      <c r="J637" s="25" t="b">
        <f t="shared" si="28"/>
        <v>1</v>
      </c>
      <c r="K637" s="25" t="b">
        <f t="shared" si="29"/>
        <v>1</v>
      </c>
    </row>
    <row r="638" spans="1:11" x14ac:dyDescent="0.25">
      <c r="A638" s="95">
        <v>619</v>
      </c>
      <c r="B638" s="322"/>
      <c r="C638" s="323"/>
      <c r="D638" s="316"/>
      <c r="E638" s="316"/>
      <c r="F638" s="322"/>
      <c r="G638" s="316"/>
      <c r="H638" s="324"/>
      <c r="I638" s="25" t="b">
        <f t="shared" si="27"/>
        <v>1</v>
      </c>
      <c r="J638" s="25" t="b">
        <f t="shared" si="28"/>
        <v>1</v>
      </c>
      <c r="K638" s="25" t="b">
        <f t="shared" si="29"/>
        <v>1</v>
      </c>
    </row>
    <row r="639" spans="1:11" x14ac:dyDescent="0.25">
      <c r="A639" s="95">
        <v>620</v>
      </c>
      <c r="B639" s="322"/>
      <c r="C639" s="323"/>
      <c r="D639" s="316"/>
      <c r="E639" s="316"/>
      <c r="F639" s="322"/>
      <c r="G639" s="316"/>
      <c r="H639" s="324"/>
      <c r="I639" s="25" t="b">
        <f t="shared" si="27"/>
        <v>1</v>
      </c>
      <c r="J639" s="25" t="b">
        <f t="shared" si="28"/>
        <v>1</v>
      </c>
      <c r="K639" s="25" t="b">
        <f t="shared" si="29"/>
        <v>1</v>
      </c>
    </row>
    <row r="640" spans="1:11" x14ac:dyDescent="0.25">
      <c r="A640" s="95">
        <v>621</v>
      </c>
      <c r="B640" s="322"/>
      <c r="C640" s="323"/>
      <c r="D640" s="316"/>
      <c r="E640" s="316"/>
      <c r="F640" s="322"/>
      <c r="G640" s="316"/>
      <c r="H640" s="324"/>
      <c r="I640" s="25" t="b">
        <f t="shared" si="27"/>
        <v>1</v>
      </c>
      <c r="J640" s="25" t="b">
        <f t="shared" si="28"/>
        <v>1</v>
      </c>
      <c r="K640" s="25" t="b">
        <f t="shared" si="29"/>
        <v>1</v>
      </c>
    </row>
    <row r="641" spans="1:11" x14ac:dyDescent="0.25">
      <c r="A641" s="95">
        <v>622</v>
      </c>
      <c r="B641" s="322"/>
      <c r="C641" s="323"/>
      <c r="D641" s="316"/>
      <c r="E641" s="316"/>
      <c r="F641" s="322"/>
      <c r="G641" s="316"/>
      <c r="H641" s="324"/>
      <c r="I641" s="25" t="b">
        <f t="shared" si="27"/>
        <v>1</v>
      </c>
      <c r="J641" s="25" t="b">
        <f t="shared" si="28"/>
        <v>1</v>
      </c>
      <c r="K641" s="25" t="b">
        <f t="shared" si="29"/>
        <v>1</v>
      </c>
    </row>
    <row r="642" spans="1:11" x14ac:dyDescent="0.25">
      <c r="A642" s="95">
        <v>623</v>
      </c>
      <c r="B642" s="322"/>
      <c r="C642" s="323"/>
      <c r="D642" s="316"/>
      <c r="E642" s="316"/>
      <c r="F642" s="322"/>
      <c r="G642" s="316"/>
      <c r="H642" s="324"/>
      <c r="I642" s="25" t="b">
        <f t="shared" si="27"/>
        <v>1</v>
      </c>
      <c r="J642" s="25" t="b">
        <f t="shared" si="28"/>
        <v>1</v>
      </c>
      <c r="K642" s="25" t="b">
        <f t="shared" si="29"/>
        <v>1</v>
      </c>
    </row>
    <row r="643" spans="1:11" x14ac:dyDescent="0.25">
      <c r="A643" s="95">
        <v>624</v>
      </c>
      <c r="B643" s="322"/>
      <c r="C643" s="323"/>
      <c r="D643" s="316"/>
      <c r="E643" s="316"/>
      <c r="F643" s="322"/>
      <c r="G643" s="316"/>
      <c r="H643" s="324"/>
      <c r="I643" s="25" t="b">
        <f t="shared" si="27"/>
        <v>1</v>
      </c>
      <c r="J643" s="25" t="b">
        <f t="shared" si="28"/>
        <v>1</v>
      </c>
      <c r="K643" s="25" t="b">
        <f t="shared" si="29"/>
        <v>1</v>
      </c>
    </row>
    <row r="644" spans="1:11" x14ac:dyDescent="0.25">
      <c r="A644" s="95">
        <v>625</v>
      </c>
      <c r="B644" s="322"/>
      <c r="C644" s="323"/>
      <c r="D644" s="316"/>
      <c r="E644" s="316"/>
      <c r="F644" s="322"/>
      <c r="G644" s="316"/>
      <c r="H644" s="324"/>
      <c r="I644" s="25" t="b">
        <f t="shared" si="27"/>
        <v>1</v>
      </c>
      <c r="J644" s="25" t="b">
        <f t="shared" si="28"/>
        <v>1</v>
      </c>
      <c r="K644" s="25" t="b">
        <f t="shared" si="29"/>
        <v>1</v>
      </c>
    </row>
    <row r="645" spans="1:11" x14ac:dyDescent="0.25">
      <c r="A645" s="95">
        <v>626</v>
      </c>
      <c r="B645" s="322"/>
      <c r="C645" s="323"/>
      <c r="D645" s="316"/>
      <c r="E645" s="316"/>
      <c r="F645" s="322"/>
      <c r="G645" s="316"/>
      <c r="H645" s="324"/>
      <c r="I645" s="25" t="b">
        <f t="shared" si="27"/>
        <v>1</v>
      </c>
      <c r="J645" s="25" t="b">
        <f t="shared" si="28"/>
        <v>1</v>
      </c>
      <c r="K645" s="25" t="b">
        <f t="shared" si="29"/>
        <v>1</v>
      </c>
    </row>
    <row r="646" spans="1:11" x14ac:dyDescent="0.25">
      <c r="A646" s="95">
        <v>627</v>
      </c>
      <c r="B646" s="322"/>
      <c r="C646" s="323"/>
      <c r="D646" s="316"/>
      <c r="E646" s="316"/>
      <c r="F646" s="322"/>
      <c r="G646" s="316"/>
      <c r="H646" s="324"/>
      <c r="I646" s="25" t="b">
        <f t="shared" si="27"/>
        <v>1</v>
      </c>
      <c r="J646" s="25" t="b">
        <f t="shared" si="28"/>
        <v>1</v>
      </c>
      <c r="K646" s="25" t="b">
        <f t="shared" si="29"/>
        <v>1</v>
      </c>
    </row>
    <row r="647" spans="1:11" x14ac:dyDescent="0.25">
      <c r="A647" s="95">
        <v>628</v>
      </c>
      <c r="B647" s="322"/>
      <c r="C647" s="323"/>
      <c r="D647" s="316"/>
      <c r="E647" s="316"/>
      <c r="F647" s="322"/>
      <c r="G647" s="316"/>
      <c r="H647" s="324"/>
      <c r="I647" s="25" t="b">
        <f t="shared" si="27"/>
        <v>1</v>
      </c>
      <c r="J647" s="25" t="b">
        <f t="shared" si="28"/>
        <v>1</v>
      </c>
      <c r="K647" s="25" t="b">
        <f t="shared" si="29"/>
        <v>1</v>
      </c>
    </row>
    <row r="648" spans="1:11" x14ac:dyDescent="0.25">
      <c r="A648" s="95">
        <v>629</v>
      </c>
      <c r="B648" s="322"/>
      <c r="C648" s="323"/>
      <c r="D648" s="316"/>
      <c r="E648" s="316"/>
      <c r="F648" s="322"/>
      <c r="G648" s="316"/>
      <c r="H648" s="324"/>
      <c r="I648" s="25" t="b">
        <f t="shared" si="27"/>
        <v>1</v>
      </c>
      <c r="J648" s="25" t="b">
        <f t="shared" si="28"/>
        <v>1</v>
      </c>
      <c r="K648" s="25" t="b">
        <f t="shared" si="29"/>
        <v>1</v>
      </c>
    </row>
    <row r="649" spans="1:11" x14ac:dyDescent="0.25">
      <c r="A649" s="95">
        <v>630</v>
      </c>
      <c r="B649" s="322"/>
      <c r="C649" s="323"/>
      <c r="D649" s="316"/>
      <c r="E649" s="316"/>
      <c r="F649" s="322"/>
      <c r="G649" s="316"/>
      <c r="H649" s="324"/>
      <c r="I649" s="25" t="b">
        <f t="shared" si="27"/>
        <v>1</v>
      </c>
      <c r="J649" s="25" t="b">
        <f t="shared" si="28"/>
        <v>1</v>
      </c>
      <c r="K649" s="25" t="b">
        <f t="shared" si="29"/>
        <v>1</v>
      </c>
    </row>
    <row r="650" spans="1:11" x14ac:dyDescent="0.25">
      <c r="A650" s="95">
        <v>631</v>
      </c>
      <c r="B650" s="322"/>
      <c r="C650" s="323"/>
      <c r="D650" s="316"/>
      <c r="E650" s="316"/>
      <c r="F650" s="322"/>
      <c r="G650" s="316"/>
      <c r="H650" s="324"/>
      <c r="I650" s="25" t="b">
        <f t="shared" si="27"/>
        <v>1</v>
      </c>
      <c r="J650" s="25" t="b">
        <f t="shared" si="28"/>
        <v>1</v>
      </c>
      <c r="K650" s="25" t="b">
        <f t="shared" si="29"/>
        <v>1</v>
      </c>
    </row>
    <row r="651" spans="1:11" x14ac:dyDescent="0.25">
      <c r="A651" s="95">
        <v>632</v>
      </c>
      <c r="B651" s="322"/>
      <c r="C651" s="323"/>
      <c r="D651" s="316"/>
      <c r="E651" s="316"/>
      <c r="F651" s="322"/>
      <c r="G651" s="316"/>
      <c r="H651" s="324"/>
      <c r="I651" s="25" t="b">
        <f t="shared" si="27"/>
        <v>1</v>
      </c>
      <c r="J651" s="25" t="b">
        <f t="shared" si="28"/>
        <v>1</v>
      </c>
      <c r="K651" s="25" t="b">
        <f t="shared" si="29"/>
        <v>1</v>
      </c>
    </row>
    <row r="652" spans="1:11" x14ac:dyDescent="0.25">
      <c r="A652" s="95">
        <v>633</v>
      </c>
      <c r="B652" s="322"/>
      <c r="C652" s="323"/>
      <c r="D652" s="316"/>
      <c r="E652" s="316"/>
      <c r="F652" s="322"/>
      <c r="G652" s="316"/>
      <c r="H652" s="324"/>
      <c r="I652" s="25" t="b">
        <f t="shared" si="27"/>
        <v>1</v>
      </c>
      <c r="J652" s="25" t="b">
        <f t="shared" si="28"/>
        <v>1</v>
      </c>
      <c r="K652" s="25" t="b">
        <f t="shared" si="29"/>
        <v>1</v>
      </c>
    </row>
    <row r="653" spans="1:11" x14ac:dyDescent="0.25">
      <c r="A653" s="95">
        <v>634</v>
      </c>
      <c r="B653" s="322"/>
      <c r="C653" s="323"/>
      <c r="D653" s="316"/>
      <c r="E653" s="316"/>
      <c r="F653" s="322"/>
      <c r="G653" s="316"/>
      <c r="H653" s="324"/>
      <c r="I653" s="25" t="b">
        <f t="shared" si="27"/>
        <v>1</v>
      </c>
      <c r="J653" s="25" t="b">
        <f t="shared" si="28"/>
        <v>1</v>
      </c>
      <c r="K653" s="25" t="b">
        <f t="shared" si="29"/>
        <v>1</v>
      </c>
    </row>
    <row r="654" spans="1:11" x14ac:dyDescent="0.25">
      <c r="A654" s="95">
        <v>635</v>
      </c>
      <c r="B654" s="322"/>
      <c r="C654" s="323"/>
      <c r="D654" s="316"/>
      <c r="E654" s="316"/>
      <c r="F654" s="322"/>
      <c r="G654" s="316"/>
      <c r="H654" s="324"/>
      <c r="I654" s="25" t="b">
        <f t="shared" si="27"/>
        <v>1</v>
      </c>
      <c r="J654" s="25" t="b">
        <f t="shared" si="28"/>
        <v>1</v>
      </c>
      <c r="K654" s="25" t="b">
        <f t="shared" si="29"/>
        <v>1</v>
      </c>
    </row>
    <row r="655" spans="1:11" x14ac:dyDescent="0.25">
      <c r="A655" s="95">
        <v>636</v>
      </c>
      <c r="B655" s="322"/>
      <c r="C655" s="323"/>
      <c r="D655" s="316"/>
      <c r="E655" s="316"/>
      <c r="F655" s="322"/>
      <c r="G655" s="316"/>
      <c r="H655" s="324"/>
      <c r="I655" s="25" t="b">
        <f t="shared" si="27"/>
        <v>1</v>
      </c>
      <c r="J655" s="25" t="b">
        <f t="shared" si="28"/>
        <v>1</v>
      </c>
      <c r="K655" s="25" t="b">
        <f t="shared" si="29"/>
        <v>1</v>
      </c>
    </row>
    <row r="656" spans="1:11" x14ac:dyDescent="0.25">
      <c r="A656" s="95">
        <v>637</v>
      </c>
      <c r="B656" s="322"/>
      <c r="C656" s="323"/>
      <c r="D656" s="316"/>
      <c r="E656" s="316"/>
      <c r="F656" s="322"/>
      <c r="G656" s="316"/>
      <c r="H656" s="324"/>
      <c r="I656" s="25" t="b">
        <f t="shared" si="27"/>
        <v>1</v>
      </c>
      <c r="J656" s="25" t="b">
        <f t="shared" si="28"/>
        <v>1</v>
      </c>
      <c r="K656" s="25" t="b">
        <f t="shared" si="29"/>
        <v>1</v>
      </c>
    </row>
    <row r="657" spans="1:11" x14ac:dyDescent="0.25">
      <c r="A657" s="95">
        <v>638</v>
      </c>
      <c r="B657" s="322"/>
      <c r="C657" s="323"/>
      <c r="D657" s="316"/>
      <c r="E657" s="316"/>
      <c r="F657" s="322"/>
      <c r="G657" s="316"/>
      <c r="H657" s="324"/>
      <c r="I657" s="25" t="b">
        <f t="shared" si="27"/>
        <v>1</v>
      </c>
      <c r="J657" s="25" t="b">
        <f t="shared" si="28"/>
        <v>1</v>
      </c>
      <c r="K657" s="25" t="b">
        <f t="shared" si="29"/>
        <v>1</v>
      </c>
    </row>
    <row r="658" spans="1:11" x14ac:dyDescent="0.25">
      <c r="A658" s="95">
        <v>639</v>
      </c>
      <c r="B658" s="322"/>
      <c r="C658" s="323"/>
      <c r="D658" s="316"/>
      <c r="E658" s="316"/>
      <c r="F658" s="322"/>
      <c r="G658" s="316"/>
      <c r="H658" s="324"/>
      <c r="I658" s="25" t="b">
        <f t="shared" si="27"/>
        <v>1</v>
      </c>
      <c r="J658" s="25" t="b">
        <f t="shared" si="28"/>
        <v>1</v>
      </c>
      <c r="K658" s="25" t="b">
        <f t="shared" si="29"/>
        <v>1</v>
      </c>
    </row>
    <row r="659" spans="1:11" x14ac:dyDescent="0.25">
      <c r="A659" s="95">
        <v>640</v>
      </c>
      <c r="B659" s="322"/>
      <c r="C659" s="323"/>
      <c r="D659" s="316"/>
      <c r="E659" s="316"/>
      <c r="F659" s="322"/>
      <c r="G659" s="316"/>
      <c r="H659" s="324"/>
      <c r="I659" s="25" t="b">
        <f t="shared" si="27"/>
        <v>1</v>
      </c>
      <c r="J659" s="25" t="b">
        <f t="shared" si="28"/>
        <v>1</v>
      </c>
      <c r="K659" s="25" t="b">
        <f t="shared" si="29"/>
        <v>1</v>
      </c>
    </row>
    <row r="660" spans="1:11" x14ac:dyDescent="0.25">
      <c r="A660" s="95">
        <v>641</v>
      </c>
      <c r="B660" s="322"/>
      <c r="C660" s="323"/>
      <c r="D660" s="316"/>
      <c r="E660" s="316"/>
      <c r="F660" s="322"/>
      <c r="G660" s="316"/>
      <c r="H660" s="324"/>
      <c r="I660" s="25" t="b">
        <f t="shared" si="27"/>
        <v>1</v>
      </c>
      <c r="J660" s="25" t="b">
        <f t="shared" si="28"/>
        <v>1</v>
      </c>
      <c r="K660" s="25" t="b">
        <f t="shared" si="29"/>
        <v>1</v>
      </c>
    </row>
    <row r="661" spans="1:11" x14ac:dyDescent="0.25">
      <c r="A661" s="95">
        <v>642</v>
      </c>
      <c r="B661" s="322"/>
      <c r="C661" s="323"/>
      <c r="D661" s="316"/>
      <c r="E661" s="316"/>
      <c r="F661" s="322"/>
      <c r="G661" s="316"/>
      <c r="H661" s="324"/>
      <c r="I661" s="25" t="b">
        <f t="shared" si="27"/>
        <v>1</v>
      </c>
      <c r="J661" s="25" t="b">
        <f t="shared" si="28"/>
        <v>1</v>
      </c>
      <c r="K661" s="25" t="b">
        <f t="shared" si="29"/>
        <v>1</v>
      </c>
    </row>
    <row r="662" spans="1:11" x14ac:dyDescent="0.25">
      <c r="A662" s="95">
        <v>643</v>
      </c>
      <c r="B662" s="322"/>
      <c r="C662" s="323"/>
      <c r="D662" s="316"/>
      <c r="E662" s="316"/>
      <c r="F662" s="322"/>
      <c r="G662" s="316"/>
      <c r="H662" s="324"/>
      <c r="I662" s="25" t="b">
        <f t="shared" ref="I662:I725" si="30">IF(ISBLANK(B662),TRUE,IF(OR(ISBLANK(C662),ISBLANK(D662),ISBLANK(E662),ISBLANK(F662),ISBLANK(G662),ISBLANK(H662)),FALSE,TRUE))</f>
        <v>1</v>
      </c>
      <c r="J662" s="25" t="b">
        <f t="shared" ref="J662:J725" si="31">IF(OR(AND(B662="N/A",D662="N/A",E662="N/A",G662="N/A"),AND(ISBLANK(B662),ISBLANK(D662),ISBLANK(E662),ISBLANK(G662)),AND(NOT(ISBLANK(B662)),NOT(ISBLANK(D662)),NOT(ISBLANK(E662)),NOT(ISBLANK(G662)),B662&lt;&gt;"N/A",D662&lt;&gt;"N/A",E662&lt;&gt;"N/A",G662&lt;&gt;"N/A")),TRUE,FALSE)</f>
        <v>1</v>
      </c>
      <c r="K662" s="25" t="b">
        <f t="shared" ref="K662:K725" si="32">IF(OR(AND(ISBLANK(B662),H662=0),AND(B662="N/A",H662=0),AND(NOT(ISBLANK(B662)),B662&lt;&gt;"N/A",H662&lt;&gt;0)),TRUE,FALSE)</f>
        <v>1</v>
      </c>
    </row>
    <row r="663" spans="1:11" x14ac:dyDescent="0.25">
      <c r="A663" s="95">
        <v>644</v>
      </c>
      <c r="B663" s="322"/>
      <c r="C663" s="323"/>
      <c r="D663" s="316"/>
      <c r="E663" s="316"/>
      <c r="F663" s="322"/>
      <c r="G663" s="316"/>
      <c r="H663" s="324"/>
      <c r="I663" s="25" t="b">
        <f t="shared" si="30"/>
        <v>1</v>
      </c>
      <c r="J663" s="25" t="b">
        <f t="shared" si="31"/>
        <v>1</v>
      </c>
      <c r="K663" s="25" t="b">
        <f t="shared" si="32"/>
        <v>1</v>
      </c>
    </row>
    <row r="664" spans="1:11" x14ac:dyDescent="0.25">
      <c r="A664" s="95">
        <v>645</v>
      </c>
      <c r="B664" s="322"/>
      <c r="C664" s="323"/>
      <c r="D664" s="316"/>
      <c r="E664" s="316"/>
      <c r="F664" s="322"/>
      <c r="G664" s="316"/>
      <c r="H664" s="324"/>
      <c r="I664" s="25" t="b">
        <f t="shared" si="30"/>
        <v>1</v>
      </c>
      <c r="J664" s="25" t="b">
        <f t="shared" si="31"/>
        <v>1</v>
      </c>
      <c r="K664" s="25" t="b">
        <f t="shared" si="32"/>
        <v>1</v>
      </c>
    </row>
    <row r="665" spans="1:11" x14ac:dyDescent="0.25">
      <c r="A665" s="95">
        <v>646</v>
      </c>
      <c r="B665" s="322"/>
      <c r="C665" s="323"/>
      <c r="D665" s="316"/>
      <c r="E665" s="316"/>
      <c r="F665" s="322"/>
      <c r="G665" s="316"/>
      <c r="H665" s="324"/>
      <c r="I665" s="25" t="b">
        <f t="shared" si="30"/>
        <v>1</v>
      </c>
      <c r="J665" s="25" t="b">
        <f t="shared" si="31"/>
        <v>1</v>
      </c>
      <c r="K665" s="25" t="b">
        <f t="shared" si="32"/>
        <v>1</v>
      </c>
    </row>
    <row r="666" spans="1:11" x14ac:dyDescent="0.25">
      <c r="A666" s="95">
        <v>647</v>
      </c>
      <c r="B666" s="322"/>
      <c r="C666" s="323"/>
      <c r="D666" s="316"/>
      <c r="E666" s="316"/>
      <c r="F666" s="322"/>
      <c r="G666" s="316"/>
      <c r="H666" s="324"/>
      <c r="I666" s="25" t="b">
        <f t="shared" si="30"/>
        <v>1</v>
      </c>
      <c r="J666" s="25" t="b">
        <f t="shared" si="31"/>
        <v>1</v>
      </c>
      <c r="K666" s="25" t="b">
        <f t="shared" si="32"/>
        <v>1</v>
      </c>
    </row>
    <row r="667" spans="1:11" x14ac:dyDescent="0.25">
      <c r="A667" s="95">
        <v>648</v>
      </c>
      <c r="B667" s="322"/>
      <c r="C667" s="323"/>
      <c r="D667" s="316"/>
      <c r="E667" s="316"/>
      <c r="F667" s="322"/>
      <c r="G667" s="316"/>
      <c r="H667" s="324"/>
      <c r="I667" s="25" t="b">
        <f t="shared" si="30"/>
        <v>1</v>
      </c>
      <c r="J667" s="25" t="b">
        <f t="shared" si="31"/>
        <v>1</v>
      </c>
      <c r="K667" s="25" t="b">
        <f t="shared" si="32"/>
        <v>1</v>
      </c>
    </row>
    <row r="668" spans="1:11" x14ac:dyDescent="0.25">
      <c r="A668" s="95">
        <v>649</v>
      </c>
      <c r="B668" s="322"/>
      <c r="C668" s="323"/>
      <c r="D668" s="316"/>
      <c r="E668" s="316"/>
      <c r="F668" s="322"/>
      <c r="G668" s="316"/>
      <c r="H668" s="324"/>
      <c r="I668" s="25" t="b">
        <f t="shared" si="30"/>
        <v>1</v>
      </c>
      <c r="J668" s="25" t="b">
        <f t="shared" si="31"/>
        <v>1</v>
      </c>
      <c r="K668" s="25" t="b">
        <f t="shared" si="32"/>
        <v>1</v>
      </c>
    </row>
    <row r="669" spans="1:11" x14ac:dyDescent="0.25">
      <c r="A669" s="95">
        <v>650</v>
      </c>
      <c r="B669" s="322"/>
      <c r="C669" s="323"/>
      <c r="D669" s="316"/>
      <c r="E669" s="316"/>
      <c r="F669" s="322"/>
      <c r="G669" s="316"/>
      <c r="H669" s="324"/>
      <c r="I669" s="25" t="b">
        <f t="shared" si="30"/>
        <v>1</v>
      </c>
      <c r="J669" s="25" t="b">
        <f t="shared" si="31"/>
        <v>1</v>
      </c>
      <c r="K669" s="25" t="b">
        <f t="shared" si="32"/>
        <v>1</v>
      </c>
    </row>
    <row r="670" spans="1:11" x14ac:dyDescent="0.25">
      <c r="A670" s="95">
        <v>651</v>
      </c>
      <c r="B670" s="322"/>
      <c r="C670" s="323"/>
      <c r="D670" s="316"/>
      <c r="E670" s="316"/>
      <c r="F670" s="322"/>
      <c r="G670" s="316"/>
      <c r="H670" s="324"/>
      <c r="I670" s="25" t="b">
        <f t="shared" si="30"/>
        <v>1</v>
      </c>
      <c r="J670" s="25" t="b">
        <f t="shared" si="31"/>
        <v>1</v>
      </c>
      <c r="K670" s="25" t="b">
        <f t="shared" si="32"/>
        <v>1</v>
      </c>
    </row>
    <row r="671" spans="1:11" x14ac:dyDescent="0.25">
      <c r="A671" s="95">
        <v>652</v>
      </c>
      <c r="B671" s="322"/>
      <c r="C671" s="323"/>
      <c r="D671" s="316"/>
      <c r="E671" s="316"/>
      <c r="F671" s="322"/>
      <c r="G671" s="316"/>
      <c r="H671" s="324"/>
      <c r="I671" s="25" t="b">
        <f t="shared" si="30"/>
        <v>1</v>
      </c>
      <c r="J671" s="25" t="b">
        <f t="shared" si="31"/>
        <v>1</v>
      </c>
      <c r="K671" s="25" t="b">
        <f t="shared" si="32"/>
        <v>1</v>
      </c>
    </row>
    <row r="672" spans="1:11" x14ac:dyDescent="0.25">
      <c r="A672" s="95">
        <v>653</v>
      </c>
      <c r="B672" s="322"/>
      <c r="C672" s="323"/>
      <c r="D672" s="316"/>
      <c r="E672" s="316"/>
      <c r="F672" s="322"/>
      <c r="G672" s="316"/>
      <c r="H672" s="324"/>
      <c r="I672" s="25" t="b">
        <f t="shared" si="30"/>
        <v>1</v>
      </c>
      <c r="J672" s="25" t="b">
        <f t="shared" si="31"/>
        <v>1</v>
      </c>
      <c r="K672" s="25" t="b">
        <f t="shared" si="32"/>
        <v>1</v>
      </c>
    </row>
    <row r="673" spans="1:11" x14ac:dyDescent="0.25">
      <c r="A673" s="95">
        <v>654</v>
      </c>
      <c r="B673" s="322"/>
      <c r="C673" s="323"/>
      <c r="D673" s="316"/>
      <c r="E673" s="316"/>
      <c r="F673" s="322"/>
      <c r="G673" s="316"/>
      <c r="H673" s="324"/>
      <c r="I673" s="25" t="b">
        <f t="shared" si="30"/>
        <v>1</v>
      </c>
      <c r="J673" s="25" t="b">
        <f t="shared" si="31"/>
        <v>1</v>
      </c>
      <c r="K673" s="25" t="b">
        <f t="shared" si="32"/>
        <v>1</v>
      </c>
    </row>
    <row r="674" spans="1:11" x14ac:dyDescent="0.25">
      <c r="A674" s="95">
        <v>655</v>
      </c>
      <c r="B674" s="322"/>
      <c r="C674" s="323"/>
      <c r="D674" s="316"/>
      <c r="E674" s="316"/>
      <c r="F674" s="322"/>
      <c r="G674" s="316"/>
      <c r="H674" s="324"/>
      <c r="I674" s="25" t="b">
        <f t="shared" si="30"/>
        <v>1</v>
      </c>
      <c r="J674" s="25" t="b">
        <f t="shared" si="31"/>
        <v>1</v>
      </c>
      <c r="K674" s="25" t="b">
        <f t="shared" si="32"/>
        <v>1</v>
      </c>
    </row>
    <row r="675" spans="1:11" x14ac:dyDescent="0.25">
      <c r="A675" s="95">
        <v>656</v>
      </c>
      <c r="B675" s="322"/>
      <c r="C675" s="323"/>
      <c r="D675" s="316"/>
      <c r="E675" s="316"/>
      <c r="F675" s="322"/>
      <c r="G675" s="316"/>
      <c r="H675" s="324"/>
      <c r="I675" s="25" t="b">
        <f t="shared" si="30"/>
        <v>1</v>
      </c>
      <c r="J675" s="25" t="b">
        <f t="shared" si="31"/>
        <v>1</v>
      </c>
      <c r="K675" s="25" t="b">
        <f t="shared" si="32"/>
        <v>1</v>
      </c>
    </row>
    <row r="676" spans="1:11" x14ac:dyDescent="0.25">
      <c r="A676" s="95">
        <v>657</v>
      </c>
      <c r="B676" s="322"/>
      <c r="C676" s="323"/>
      <c r="D676" s="316"/>
      <c r="E676" s="316"/>
      <c r="F676" s="322"/>
      <c r="G676" s="316"/>
      <c r="H676" s="324"/>
      <c r="I676" s="25" t="b">
        <f t="shared" si="30"/>
        <v>1</v>
      </c>
      <c r="J676" s="25" t="b">
        <f t="shared" si="31"/>
        <v>1</v>
      </c>
      <c r="K676" s="25" t="b">
        <f t="shared" si="32"/>
        <v>1</v>
      </c>
    </row>
    <row r="677" spans="1:11" x14ac:dyDescent="0.25">
      <c r="A677" s="95">
        <v>658</v>
      </c>
      <c r="B677" s="322"/>
      <c r="C677" s="323"/>
      <c r="D677" s="316"/>
      <c r="E677" s="316"/>
      <c r="F677" s="322"/>
      <c r="G677" s="316"/>
      <c r="H677" s="324"/>
      <c r="I677" s="25" t="b">
        <f t="shared" si="30"/>
        <v>1</v>
      </c>
      <c r="J677" s="25" t="b">
        <f t="shared" si="31"/>
        <v>1</v>
      </c>
      <c r="K677" s="25" t="b">
        <f t="shared" si="32"/>
        <v>1</v>
      </c>
    </row>
    <row r="678" spans="1:11" x14ac:dyDescent="0.25">
      <c r="A678" s="95">
        <v>659</v>
      </c>
      <c r="B678" s="322"/>
      <c r="C678" s="323"/>
      <c r="D678" s="316"/>
      <c r="E678" s="316"/>
      <c r="F678" s="322"/>
      <c r="G678" s="316"/>
      <c r="H678" s="324"/>
      <c r="I678" s="25" t="b">
        <f t="shared" si="30"/>
        <v>1</v>
      </c>
      <c r="J678" s="25" t="b">
        <f t="shared" si="31"/>
        <v>1</v>
      </c>
      <c r="K678" s="25" t="b">
        <f t="shared" si="32"/>
        <v>1</v>
      </c>
    </row>
    <row r="679" spans="1:11" x14ac:dyDescent="0.25">
      <c r="A679" s="95">
        <v>660</v>
      </c>
      <c r="B679" s="322"/>
      <c r="C679" s="323"/>
      <c r="D679" s="316"/>
      <c r="E679" s="316"/>
      <c r="F679" s="322"/>
      <c r="G679" s="316"/>
      <c r="H679" s="324"/>
      <c r="I679" s="25" t="b">
        <f t="shared" si="30"/>
        <v>1</v>
      </c>
      <c r="J679" s="25" t="b">
        <f t="shared" si="31"/>
        <v>1</v>
      </c>
      <c r="K679" s="25" t="b">
        <f t="shared" si="32"/>
        <v>1</v>
      </c>
    </row>
    <row r="680" spans="1:11" x14ac:dyDescent="0.25">
      <c r="A680" s="95">
        <v>661</v>
      </c>
      <c r="B680" s="322"/>
      <c r="C680" s="323"/>
      <c r="D680" s="316"/>
      <c r="E680" s="316"/>
      <c r="F680" s="322"/>
      <c r="G680" s="316"/>
      <c r="H680" s="324"/>
      <c r="I680" s="25" t="b">
        <f t="shared" si="30"/>
        <v>1</v>
      </c>
      <c r="J680" s="25" t="b">
        <f t="shared" si="31"/>
        <v>1</v>
      </c>
      <c r="K680" s="25" t="b">
        <f t="shared" si="32"/>
        <v>1</v>
      </c>
    </row>
    <row r="681" spans="1:11" x14ac:dyDescent="0.25">
      <c r="A681" s="95">
        <v>662</v>
      </c>
      <c r="B681" s="322"/>
      <c r="C681" s="323"/>
      <c r="D681" s="316"/>
      <c r="E681" s="316"/>
      <c r="F681" s="322"/>
      <c r="G681" s="316"/>
      <c r="H681" s="324"/>
      <c r="I681" s="25" t="b">
        <f t="shared" si="30"/>
        <v>1</v>
      </c>
      <c r="J681" s="25" t="b">
        <f t="shared" si="31"/>
        <v>1</v>
      </c>
      <c r="K681" s="25" t="b">
        <f t="shared" si="32"/>
        <v>1</v>
      </c>
    </row>
    <row r="682" spans="1:11" x14ac:dyDescent="0.25">
      <c r="A682" s="95">
        <v>663</v>
      </c>
      <c r="B682" s="322"/>
      <c r="C682" s="323"/>
      <c r="D682" s="316"/>
      <c r="E682" s="316"/>
      <c r="F682" s="322"/>
      <c r="G682" s="316"/>
      <c r="H682" s="324"/>
      <c r="I682" s="25" t="b">
        <f t="shared" si="30"/>
        <v>1</v>
      </c>
      <c r="J682" s="25" t="b">
        <f t="shared" si="31"/>
        <v>1</v>
      </c>
      <c r="K682" s="25" t="b">
        <f t="shared" si="32"/>
        <v>1</v>
      </c>
    </row>
    <row r="683" spans="1:11" x14ac:dyDescent="0.25">
      <c r="A683" s="95">
        <v>664</v>
      </c>
      <c r="B683" s="322"/>
      <c r="C683" s="323"/>
      <c r="D683" s="316"/>
      <c r="E683" s="316"/>
      <c r="F683" s="322"/>
      <c r="G683" s="316"/>
      <c r="H683" s="324"/>
      <c r="I683" s="25" t="b">
        <f t="shared" si="30"/>
        <v>1</v>
      </c>
      <c r="J683" s="25" t="b">
        <f t="shared" si="31"/>
        <v>1</v>
      </c>
      <c r="K683" s="25" t="b">
        <f t="shared" si="32"/>
        <v>1</v>
      </c>
    </row>
    <row r="684" spans="1:11" x14ac:dyDescent="0.25">
      <c r="A684" s="95">
        <v>665</v>
      </c>
      <c r="B684" s="322"/>
      <c r="C684" s="323"/>
      <c r="D684" s="316"/>
      <c r="E684" s="316"/>
      <c r="F684" s="322"/>
      <c r="G684" s="316"/>
      <c r="H684" s="324"/>
      <c r="I684" s="25" t="b">
        <f t="shared" si="30"/>
        <v>1</v>
      </c>
      <c r="J684" s="25" t="b">
        <f t="shared" si="31"/>
        <v>1</v>
      </c>
      <c r="K684" s="25" t="b">
        <f t="shared" si="32"/>
        <v>1</v>
      </c>
    </row>
    <row r="685" spans="1:11" x14ac:dyDescent="0.25">
      <c r="A685" s="95">
        <v>666</v>
      </c>
      <c r="B685" s="322"/>
      <c r="C685" s="323"/>
      <c r="D685" s="316"/>
      <c r="E685" s="316"/>
      <c r="F685" s="322"/>
      <c r="G685" s="316"/>
      <c r="H685" s="324"/>
      <c r="I685" s="25" t="b">
        <f t="shared" si="30"/>
        <v>1</v>
      </c>
      <c r="J685" s="25" t="b">
        <f t="shared" si="31"/>
        <v>1</v>
      </c>
      <c r="K685" s="25" t="b">
        <f t="shared" si="32"/>
        <v>1</v>
      </c>
    </row>
    <row r="686" spans="1:11" x14ac:dyDescent="0.25">
      <c r="A686" s="95">
        <v>667</v>
      </c>
      <c r="B686" s="322"/>
      <c r="C686" s="323"/>
      <c r="D686" s="316"/>
      <c r="E686" s="316"/>
      <c r="F686" s="322"/>
      <c r="G686" s="316"/>
      <c r="H686" s="324"/>
      <c r="I686" s="25" t="b">
        <f t="shared" si="30"/>
        <v>1</v>
      </c>
      <c r="J686" s="25" t="b">
        <f t="shared" si="31"/>
        <v>1</v>
      </c>
      <c r="K686" s="25" t="b">
        <f t="shared" si="32"/>
        <v>1</v>
      </c>
    </row>
    <row r="687" spans="1:11" x14ac:dyDescent="0.25">
      <c r="A687" s="95">
        <v>668</v>
      </c>
      <c r="B687" s="322"/>
      <c r="C687" s="323"/>
      <c r="D687" s="316"/>
      <c r="E687" s="316"/>
      <c r="F687" s="322"/>
      <c r="G687" s="316"/>
      <c r="H687" s="324"/>
      <c r="I687" s="25" t="b">
        <f t="shared" si="30"/>
        <v>1</v>
      </c>
      <c r="J687" s="25" t="b">
        <f t="shared" si="31"/>
        <v>1</v>
      </c>
      <c r="K687" s="25" t="b">
        <f t="shared" si="32"/>
        <v>1</v>
      </c>
    </row>
    <row r="688" spans="1:11" x14ac:dyDescent="0.25">
      <c r="A688" s="95">
        <v>669</v>
      </c>
      <c r="B688" s="322"/>
      <c r="C688" s="323"/>
      <c r="D688" s="316"/>
      <c r="E688" s="316"/>
      <c r="F688" s="322"/>
      <c r="G688" s="316"/>
      <c r="H688" s="324"/>
      <c r="I688" s="25" t="b">
        <f t="shared" si="30"/>
        <v>1</v>
      </c>
      <c r="J688" s="25" t="b">
        <f t="shared" si="31"/>
        <v>1</v>
      </c>
      <c r="K688" s="25" t="b">
        <f t="shared" si="32"/>
        <v>1</v>
      </c>
    </row>
    <row r="689" spans="1:11" x14ac:dyDescent="0.25">
      <c r="A689" s="95">
        <v>670</v>
      </c>
      <c r="B689" s="322"/>
      <c r="C689" s="323"/>
      <c r="D689" s="316"/>
      <c r="E689" s="316"/>
      <c r="F689" s="322"/>
      <c r="G689" s="316"/>
      <c r="H689" s="324"/>
      <c r="I689" s="25" t="b">
        <f t="shared" si="30"/>
        <v>1</v>
      </c>
      <c r="J689" s="25" t="b">
        <f t="shared" si="31"/>
        <v>1</v>
      </c>
      <c r="K689" s="25" t="b">
        <f t="shared" si="32"/>
        <v>1</v>
      </c>
    </row>
    <row r="690" spans="1:11" x14ac:dyDescent="0.25">
      <c r="A690" s="95">
        <v>671</v>
      </c>
      <c r="B690" s="322"/>
      <c r="C690" s="323"/>
      <c r="D690" s="316"/>
      <c r="E690" s="316"/>
      <c r="F690" s="322"/>
      <c r="G690" s="316"/>
      <c r="H690" s="324"/>
      <c r="I690" s="25" t="b">
        <f t="shared" si="30"/>
        <v>1</v>
      </c>
      <c r="J690" s="25" t="b">
        <f t="shared" si="31"/>
        <v>1</v>
      </c>
      <c r="K690" s="25" t="b">
        <f t="shared" si="32"/>
        <v>1</v>
      </c>
    </row>
    <row r="691" spans="1:11" x14ac:dyDescent="0.25">
      <c r="A691" s="95">
        <v>672</v>
      </c>
      <c r="B691" s="322"/>
      <c r="C691" s="323"/>
      <c r="D691" s="316"/>
      <c r="E691" s="316"/>
      <c r="F691" s="322"/>
      <c r="G691" s="316"/>
      <c r="H691" s="324"/>
      <c r="I691" s="25" t="b">
        <f t="shared" si="30"/>
        <v>1</v>
      </c>
      <c r="J691" s="25" t="b">
        <f t="shared" si="31"/>
        <v>1</v>
      </c>
      <c r="K691" s="25" t="b">
        <f t="shared" si="32"/>
        <v>1</v>
      </c>
    </row>
    <row r="692" spans="1:11" x14ac:dyDescent="0.25">
      <c r="A692" s="95">
        <v>673</v>
      </c>
      <c r="B692" s="322"/>
      <c r="C692" s="323"/>
      <c r="D692" s="316"/>
      <c r="E692" s="316"/>
      <c r="F692" s="322"/>
      <c r="G692" s="316"/>
      <c r="H692" s="324"/>
      <c r="I692" s="25" t="b">
        <f t="shared" si="30"/>
        <v>1</v>
      </c>
      <c r="J692" s="25" t="b">
        <f t="shared" si="31"/>
        <v>1</v>
      </c>
      <c r="K692" s="25" t="b">
        <f t="shared" si="32"/>
        <v>1</v>
      </c>
    </row>
    <row r="693" spans="1:11" x14ac:dyDescent="0.25">
      <c r="A693" s="95">
        <v>674</v>
      </c>
      <c r="B693" s="322"/>
      <c r="C693" s="323"/>
      <c r="D693" s="316"/>
      <c r="E693" s="316"/>
      <c r="F693" s="322"/>
      <c r="G693" s="316"/>
      <c r="H693" s="324"/>
      <c r="I693" s="25" t="b">
        <f t="shared" si="30"/>
        <v>1</v>
      </c>
      <c r="J693" s="25" t="b">
        <f t="shared" si="31"/>
        <v>1</v>
      </c>
      <c r="K693" s="25" t="b">
        <f t="shared" si="32"/>
        <v>1</v>
      </c>
    </row>
    <row r="694" spans="1:11" x14ac:dyDescent="0.25">
      <c r="A694" s="95">
        <v>675</v>
      </c>
      <c r="B694" s="322"/>
      <c r="C694" s="323"/>
      <c r="D694" s="316"/>
      <c r="E694" s="316"/>
      <c r="F694" s="322"/>
      <c r="G694" s="316"/>
      <c r="H694" s="324"/>
      <c r="I694" s="25" t="b">
        <f t="shared" si="30"/>
        <v>1</v>
      </c>
      <c r="J694" s="25" t="b">
        <f t="shared" si="31"/>
        <v>1</v>
      </c>
      <c r="K694" s="25" t="b">
        <f t="shared" si="32"/>
        <v>1</v>
      </c>
    </row>
    <row r="695" spans="1:11" x14ac:dyDescent="0.25">
      <c r="A695" s="95">
        <v>676</v>
      </c>
      <c r="B695" s="322"/>
      <c r="C695" s="323"/>
      <c r="D695" s="316"/>
      <c r="E695" s="316"/>
      <c r="F695" s="322"/>
      <c r="G695" s="316"/>
      <c r="H695" s="324"/>
      <c r="I695" s="25" t="b">
        <f t="shared" si="30"/>
        <v>1</v>
      </c>
      <c r="J695" s="25" t="b">
        <f t="shared" si="31"/>
        <v>1</v>
      </c>
      <c r="K695" s="25" t="b">
        <f t="shared" si="32"/>
        <v>1</v>
      </c>
    </row>
    <row r="696" spans="1:11" x14ac:dyDescent="0.25">
      <c r="A696" s="95">
        <v>677</v>
      </c>
      <c r="B696" s="322"/>
      <c r="C696" s="323"/>
      <c r="D696" s="316"/>
      <c r="E696" s="316"/>
      <c r="F696" s="322"/>
      <c r="G696" s="316"/>
      <c r="H696" s="324"/>
      <c r="I696" s="25" t="b">
        <f t="shared" si="30"/>
        <v>1</v>
      </c>
      <c r="J696" s="25" t="b">
        <f t="shared" si="31"/>
        <v>1</v>
      </c>
      <c r="K696" s="25" t="b">
        <f t="shared" si="32"/>
        <v>1</v>
      </c>
    </row>
    <row r="697" spans="1:11" x14ac:dyDescent="0.25">
      <c r="A697" s="95">
        <v>678</v>
      </c>
      <c r="B697" s="322"/>
      <c r="C697" s="323"/>
      <c r="D697" s="316"/>
      <c r="E697" s="316"/>
      <c r="F697" s="322"/>
      <c r="G697" s="316"/>
      <c r="H697" s="324"/>
      <c r="I697" s="25" t="b">
        <f t="shared" si="30"/>
        <v>1</v>
      </c>
      <c r="J697" s="25" t="b">
        <f t="shared" si="31"/>
        <v>1</v>
      </c>
      <c r="K697" s="25" t="b">
        <f t="shared" si="32"/>
        <v>1</v>
      </c>
    </row>
    <row r="698" spans="1:11" x14ac:dyDescent="0.25">
      <c r="A698" s="95">
        <v>679</v>
      </c>
      <c r="B698" s="322"/>
      <c r="C698" s="323"/>
      <c r="D698" s="316"/>
      <c r="E698" s="316"/>
      <c r="F698" s="322"/>
      <c r="G698" s="316"/>
      <c r="H698" s="324"/>
      <c r="I698" s="25" t="b">
        <f t="shared" si="30"/>
        <v>1</v>
      </c>
      <c r="J698" s="25" t="b">
        <f t="shared" si="31"/>
        <v>1</v>
      </c>
      <c r="K698" s="25" t="b">
        <f t="shared" si="32"/>
        <v>1</v>
      </c>
    </row>
    <row r="699" spans="1:11" x14ac:dyDescent="0.25">
      <c r="A699" s="95">
        <v>680</v>
      </c>
      <c r="B699" s="322"/>
      <c r="C699" s="323"/>
      <c r="D699" s="316"/>
      <c r="E699" s="316"/>
      <c r="F699" s="322"/>
      <c r="G699" s="316"/>
      <c r="H699" s="324"/>
      <c r="I699" s="25" t="b">
        <f t="shared" si="30"/>
        <v>1</v>
      </c>
      <c r="J699" s="25" t="b">
        <f t="shared" si="31"/>
        <v>1</v>
      </c>
      <c r="K699" s="25" t="b">
        <f t="shared" si="32"/>
        <v>1</v>
      </c>
    </row>
    <row r="700" spans="1:11" x14ac:dyDescent="0.25">
      <c r="A700" s="95">
        <v>681</v>
      </c>
      <c r="B700" s="322"/>
      <c r="C700" s="323"/>
      <c r="D700" s="316"/>
      <c r="E700" s="316"/>
      <c r="F700" s="322"/>
      <c r="G700" s="316"/>
      <c r="H700" s="324"/>
      <c r="I700" s="25" t="b">
        <f t="shared" si="30"/>
        <v>1</v>
      </c>
      <c r="J700" s="25" t="b">
        <f t="shared" si="31"/>
        <v>1</v>
      </c>
      <c r="K700" s="25" t="b">
        <f t="shared" si="32"/>
        <v>1</v>
      </c>
    </row>
    <row r="701" spans="1:11" x14ac:dyDescent="0.25">
      <c r="A701" s="95">
        <v>682</v>
      </c>
      <c r="B701" s="322"/>
      <c r="C701" s="323"/>
      <c r="D701" s="316"/>
      <c r="E701" s="316"/>
      <c r="F701" s="322"/>
      <c r="G701" s="316"/>
      <c r="H701" s="324"/>
      <c r="I701" s="25" t="b">
        <f t="shared" si="30"/>
        <v>1</v>
      </c>
      <c r="J701" s="25" t="b">
        <f t="shared" si="31"/>
        <v>1</v>
      </c>
      <c r="K701" s="25" t="b">
        <f t="shared" si="32"/>
        <v>1</v>
      </c>
    </row>
    <row r="702" spans="1:11" x14ac:dyDescent="0.25">
      <c r="A702" s="95">
        <v>683</v>
      </c>
      <c r="B702" s="322"/>
      <c r="C702" s="323"/>
      <c r="D702" s="316"/>
      <c r="E702" s="316"/>
      <c r="F702" s="322"/>
      <c r="G702" s="316"/>
      <c r="H702" s="324"/>
      <c r="I702" s="25" t="b">
        <f t="shared" si="30"/>
        <v>1</v>
      </c>
      <c r="J702" s="25" t="b">
        <f t="shared" si="31"/>
        <v>1</v>
      </c>
      <c r="K702" s="25" t="b">
        <f t="shared" si="32"/>
        <v>1</v>
      </c>
    </row>
    <row r="703" spans="1:11" x14ac:dyDescent="0.25">
      <c r="A703" s="95">
        <v>684</v>
      </c>
      <c r="B703" s="322"/>
      <c r="C703" s="323"/>
      <c r="D703" s="316"/>
      <c r="E703" s="316"/>
      <c r="F703" s="322"/>
      <c r="G703" s="316"/>
      <c r="H703" s="324"/>
      <c r="I703" s="25" t="b">
        <f t="shared" si="30"/>
        <v>1</v>
      </c>
      <c r="J703" s="25" t="b">
        <f t="shared" si="31"/>
        <v>1</v>
      </c>
      <c r="K703" s="25" t="b">
        <f t="shared" si="32"/>
        <v>1</v>
      </c>
    </row>
    <row r="704" spans="1:11" x14ac:dyDescent="0.25">
      <c r="A704" s="95">
        <v>685</v>
      </c>
      <c r="B704" s="322"/>
      <c r="C704" s="323"/>
      <c r="D704" s="316"/>
      <c r="E704" s="316"/>
      <c r="F704" s="322"/>
      <c r="G704" s="316"/>
      <c r="H704" s="324"/>
      <c r="I704" s="25" t="b">
        <f t="shared" si="30"/>
        <v>1</v>
      </c>
      <c r="J704" s="25" t="b">
        <f t="shared" si="31"/>
        <v>1</v>
      </c>
      <c r="K704" s="25" t="b">
        <f t="shared" si="32"/>
        <v>1</v>
      </c>
    </row>
    <row r="705" spans="1:11" x14ac:dyDescent="0.25">
      <c r="A705" s="95">
        <v>686</v>
      </c>
      <c r="B705" s="322"/>
      <c r="C705" s="323"/>
      <c r="D705" s="316"/>
      <c r="E705" s="316"/>
      <c r="F705" s="322"/>
      <c r="G705" s="316"/>
      <c r="H705" s="324"/>
      <c r="I705" s="25" t="b">
        <f t="shared" si="30"/>
        <v>1</v>
      </c>
      <c r="J705" s="25" t="b">
        <f t="shared" si="31"/>
        <v>1</v>
      </c>
      <c r="K705" s="25" t="b">
        <f t="shared" si="32"/>
        <v>1</v>
      </c>
    </row>
    <row r="706" spans="1:11" x14ac:dyDescent="0.25">
      <c r="A706" s="95">
        <v>687</v>
      </c>
      <c r="B706" s="322"/>
      <c r="C706" s="323"/>
      <c r="D706" s="316"/>
      <c r="E706" s="316"/>
      <c r="F706" s="322"/>
      <c r="G706" s="316"/>
      <c r="H706" s="324"/>
      <c r="I706" s="25" t="b">
        <f t="shared" si="30"/>
        <v>1</v>
      </c>
      <c r="J706" s="25" t="b">
        <f t="shared" si="31"/>
        <v>1</v>
      </c>
      <c r="K706" s="25" t="b">
        <f t="shared" si="32"/>
        <v>1</v>
      </c>
    </row>
    <row r="707" spans="1:11" x14ac:dyDescent="0.25">
      <c r="A707" s="95">
        <v>688</v>
      </c>
      <c r="B707" s="322"/>
      <c r="C707" s="323"/>
      <c r="D707" s="316"/>
      <c r="E707" s="316"/>
      <c r="F707" s="322"/>
      <c r="G707" s="316"/>
      <c r="H707" s="324"/>
      <c r="I707" s="25" t="b">
        <f t="shared" si="30"/>
        <v>1</v>
      </c>
      <c r="J707" s="25" t="b">
        <f t="shared" si="31"/>
        <v>1</v>
      </c>
      <c r="K707" s="25" t="b">
        <f t="shared" si="32"/>
        <v>1</v>
      </c>
    </row>
    <row r="708" spans="1:11" x14ac:dyDescent="0.25">
      <c r="A708" s="95">
        <v>689</v>
      </c>
      <c r="B708" s="322"/>
      <c r="C708" s="323"/>
      <c r="D708" s="316"/>
      <c r="E708" s="316"/>
      <c r="F708" s="322"/>
      <c r="G708" s="316"/>
      <c r="H708" s="324"/>
      <c r="I708" s="25" t="b">
        <f t="shared" si="30"/>
        <v>1</v>
      </c>
      <c r="J708" s="25" t="b">
        <f t="shared" si="31"/>
        <v>1</v>
      </c>
      <c r="K708" s="25" t="b">
        <f t="shared" si="32"/>
        <v>1</v>
      </c>
    </row>
    <row r="709" spans="1:11" x14ac:dyDescent="0.25">
      <c r="A709" s="95">
        <v>690</v>
      </c>
      <c r="B709" s="322"/>
      <c r="C709" s="323"/>
      <c r="D709" s="316"/>
      <c r="E709" s="316"/>
      <c r="F709" s="322"/>
      <c r="G709" s="316"/>
      <c r="H709" s="324"/>
      <c r="I709" s="25" t="b">
        <f t="shared" si="30"/>
        <v>1</v>
      </c>
      <c r="J709" s="25" t="b">
        <f t="shared" si="31"/>
        <v>1</v>
      </c>
      <c r="K709" s="25" t="b">
        <f t="shared" si="32"/>
        <v>1</v>
      </c>
    </row>
    <row r="710" spans="1:11" x14ac:dyDescent="0.25">
      <c r="A710" s="95">
        <v>691</v>
      </c>
      <c r="B710" s="322"/>
      <c r="C710" s="323"/>
      <c r="D710" s="316"/>
      <c r="E710" s="316"/>
      <c r="F710" s="322"/>
      <c r="G710" s="316"/>
      <c r="H710" s="324"/>
      <c r="I710" s="25" t="b">
        <f t="shared" si="30"/>
        <v>1</v>
      </c>
      <c r="J710" s="25" t="b">
        <f t="shared" si="31"/>
        <v>1</v>
      </c>
      <c r="K710" s="25" t="b">
        <f t="shared" si="32"/>
        <v>1</v>
      </c>
    </row>
    <row r="711" spans="1:11" x14ac:dyDescent="0.25">
      <c r="A711" s="95">
        <v>692</v>
      </c>
      <c r="B711" s="322"/>
      <c r="C711" s="323"/>
      <c r="D711" s="316"/>
      <c r="E711" s="316"/>
      <c r="F711" s="322"/>
      <c r="G711" s="316"/>
      <c r="H711" s="324"/>
      <c r="I711" s="25" t="b">
        <f t="shared" si="30"/>
        <v>1</v>
      </c>
      <c r="J711" s="25" t="b">
        <f t="shared" si="31"/>
        <v>1</v>
      </c>
      <c r="K711" s="25" t="b">
        <f t="shared" si="32"/>
        <v>1</v>
      </c>
    </row>
    <row r="712" spans="1:11" x14ac:dyDescent="0.25">
      <c r="A712" s="95">
        <v>693</v>
      </c>
      <c r="B712" s="322"/>
      <c r="C712" s="323"/>
      <c r="D712" s="316"/>
      <c r="E712" s="316"/>
      <c r="F712" s="322"/>
      <c r="G712" s="316"/>
      <c r="H712" s="324"/>
      <c r="I712" s="25" t="b">
        <f t="shared" si="30"/>
        <v>1</v>
      </c>
      <c r="J712" s="25" t="b">
        <f t="shared" si="31"/>
        <v>1</v>
      </c>
      <c r="K712" s="25" t="b">
        <f t="shared" si="32"/>
        <v>1</v>
      </c>
    </row>
    <row r="713" spans="1:11" x14ac:dyDescent="0.25">
      <c r="A713" s="95">
        <v>694</v>
      </c>
      <c r="B713" s="322"/>
      <c r="C713" s="323"/>
      <c r="D713" s="316"/>
      <c r="E713" s="316"/>
      <c r="F713" s="322"/>
      <c r="G713" s="316"/>
      <c r="H713" s="324"/>
      <c r="I713" s="25" t="b">
        <f t="shared" si="30"/>
        <v>1</v>
      </c>
      <c r="J713" s="25" t="b">
        <f t="shared" si="31"/>
        <v>1</v>
      </c>
      <c r="K713" s="25" t="b">
        <f t="shared" si="32"/>
        <v>1</v>
      </c>
    </row>
    <row r="714" spans="1:11" x14ac:dyDescent="0.25">
      <c r="A714" s="95">
        <v>695</v>
      </c>
      <c r="B714" s="322"/>
      <c r="C714" s="323"/>
      <c r="D714" s="316"/>
      <c r="E714" s="316"/>
      <c r="F714" s="322"/>
      <c r="G714" s="316"/>
      <c r="H714" s="324"/>
      <c r="I714" s="25" t="b">
        <f t="shared" si="30"/>
        <v>1</v>
      </c>
      <c r="J714" s="25" t="b">
        <f t="shared" si="31"/>
        <v>1</v>
      </c>
      <c r="K714" s="25" t="b">
        <f t="shared" si="32"/>
        <v>1</v>
      </c>
    </row>
    <row r="715" spans="1:11" x14ac:dyDescent="0.25">
      <c r="A715" s="95">
        <v>696</v>
      </c>
      <c r="B715" s="322"/>
      <c r="C715" s="323"/>
      <c r="D715" s="316"/>
      <c r="E715" s="316"/>
      <c r="F715" s="322"/>
      <c r="G715" s="316"/>
      <c r="H715" s="324"/>
      <c r="I715" s="25" t="b">
        <f t="shared" si="30"/>
        <v>1</v>
      </c>
      <c r="J715" s="25" t="b">
        <f t="shared" si="31"/>
        <v>1</v>
      </c>
      <c r="K715" s="25" t="b">
        <f t="shared" si="32"/>
        <v>1</v>
      </c>
    </row>
    <row r="716" spans="1:11" x14ac:dyDescent="0.25">
      <c r="A716" s="95">
        <v>697</v>
      </c>
      <c r="B716" s="322"/>
      <c r="C716" s="323"/>
      <c r="D716" s="316"/>
      <c r="E716" s="316"/>
      <c r="F716" s="322"/>
      <c r="G716" s="316"/>
      <c r="H716" s="324"/>
      <c r="I716" s="25" t="b">
        <f t="shared" si="30"/>
        <v>1</v>
      </c>
      <c r="J716" s="25" t="b">
        <f t="shared" si="31"/>
        <v>1</v>
      </c>
      <c r="K716" s="25" t="b">
        <f t="shared" si="32"/>
        <v>1</v>
      </c>
    </row>
    <row r="717" spans="1:11" x14ac:dyDescent="0.25">
      <c r="A717" s="95">
        <v>698</v>
      </c>
      <c r="B717" s="322"/>
      <c r="C717" s="323"/>
      <c r="D717" s="316"/>
      <c r="E717" s="316"/>
      <c r="F717" s="322"/>
      <c r="G717" s="316"/>
      <c r="H717" s="324"/>
      <c r="I717" s="25" t="b">
        <f t="shared" si="30"/>
        <v>1</v>
      </c>
      <c r="J717" s="25" t="b">
        <f t="shared" si="31"/>
        <v>1</v>
      </c>
      <c r="K717" s="25" t="b">
        <f t="shared" si="32"/>
        <v>1</v>
      </c>
    </row>
    <row r="718" spans="1:11" x14ac:dyDescent="0.25">
      <c r="A718" s="95">
        <v>699</v>
      </c>
      <c r="B718" s="322"/>
      <c r="C718" s="323"/>
      <c r="D718" s="316"/>
      <c r="E718" s="316"/>
      <c r="F718" s="322"/>
      <c r="G718" s="316"/>
      <c r="H718" s="324"/>
      <c r="I718" s="25" t="b">
        <f t="shared" si="30"/>
        <v>1</v>
      </c>
      <c r="J718" s="25" t="b">
        <f t="shared" si="31"/>
        <v>1</v>
      </c>
      <c r="K718" s="25" t="b">
        <f t="shared" si="32"/>
        <v>1</v>
      </c>
    </row>
    <row r="719" spans="1:11" x14ac:dyDescent="0.25">
      <c r="A719" s="95">
        <v>700</v>
      </c>
      <c r="B719" s="322"/>
      <c r="C719" s="323"/>
      <c r="D719" s="316"/>
      <c r="E719" s="316"/>
      <c r="F719" s="322"/>
      <c r="G719" s="316"/>
      <c r="H719" s="324"/>
      <c r="I719" s="25" t="b">
        <f t="shared" si="30"/>
        <v>1</v>
      </c>
      <c r="J719" s="25" t="b">
        <f t="shared" si="31"/>
        <v>1</v>
      </c>
      <c r="K719" s="25" t="b">
        <f t="shared" si="32"/>
        <v>1</v>
      </c>
    </row>
    <row r="720" spans="1:11" x14ac:dyDescent="0.25">
      <c r="A720" s="95">
        <v>701</v>
      </c>
      <c r="B720" s="322"/>
      <c r="C720" s="323"/>
      <c r="D720" s="316"/>
      <c r="E720" s="316"/>
      <c r="F720" s="322"/>
      <c r="G720" s="316"/>
      <c r="H720" s="324"/>
      <c r="I720" s="25" t="b">
        <f t="shared" si="30"/>
        <v>1</v>
      </c>
      <c r="J720" s="25" t="b">
        <f t="shared" si="31"/>
        <v>1</v>
      </c>
      <c r="K720" s="25" t="b">
        <f t="shared" si="32"/>
        <v>1</v>
      </c>
    </row>
    <row r="721" spans="1:11" x14ac:dyDescent="0.25">
      <c r="A721" s="95">
        <v>702</v>
      </c>
      <c r="B721" s="322"/>
      <c r="C721" s="323"/>
      <c r="D721" s="316"/>
      <c r="E721" s="316"/>
      <c r="F721" s="322"/>
      <c r="G721" s="316"/>
      <c r="H721" s="324"/>
      <c r="I721" s="25" t="b">
        <f t="shared" si="30"/>
        <v>1</v>
      </c>
      <c r="J721" s="25" t="b">
        <f t="shared" si="31"/>
        <v>1</v>
      </c>
      <c r="K721" s="25" t="b">
        <f t="shared" si="32"/>
        <v>1</v>
      </c>
    </row>
    <row r="722" spans="1:11" x14ac:dyDescent="0.25">
      <c r="A722" s="95">
        <v>703</v>
      </c>
      <c r="B722" s="322"/>
      <c r="C722" s="323"/>
      <c r="D722" s="316"/>
      <c r="E722" s="316"/>
      <c r="F722" s="322"/>
      <c r="G722" s="316"/>
      <c r="H722" s="324"/>
      <c r="I722" s="25" t="b">
        <f t="shared" si="30"/>
        <v>1</v>
      </c>
      <c r="J722" s="25" t="b">
        <f t="shared" si="31"/>
        <v>1</v>
      </c>
      <c r="K722" s="25" t="b">
        <f t="shared" si="32"/>
        <v>1</v>
      </c>
    </row>
    <row r="723" spans="1:11" x14ac:dyDescent="0.25">
      <c r="A723" s="95">
        <v>704</v>
      </c>
      <c r="B723" s="322"/>
      <c r="C723" s="323"/>
      <c r="D723" s="316"/>
      <c r="E723" s="316"/>
      <c r="F723" s="322"/>
      <c r="G723" s="316"/>
      <c r="H723" s="324"/>
      <c r="I723" s="25" t="b">
        <f t="shared" si="30"/>
        <v>1</v>
      </c>
      <c r="J723" s="25" t="b">
        <f t="shared" si="31"/>
        <v>1</v>
      </c>
      <c r="K723" s="25" t="b">
        <f t="shared" si="32"/>
        <v>1</v>
      </c>
    </row>
    <row r="724" spans="1:11" x14ac:dyDescent="0.25">
      <c r="A724" s="95">
        <v>705</v>
      </c>
      <c r="B724" s="322"/>
      <c r="C724" s="323"/>
      <c r="D724" s="316"/>
      <c r="E724" s="316"/>
      <c r="F724" s="322"/>
      <c r="G724" s="316"/>
      <c r="H724" s="324"/>
      <c r="I724" s="25" t="b">
        <f t="shared" si="30"/>
        <v>1</v>
      </c>
      <c r="J724" s="25" t="b">
        <f t="shared" si="31"/>
        <v>1</v>
      </c>
      <c r="K724" s="25" t="b">
        <f t="shared" si="32"/>
        <v>1</v>
      </c>
    </row>
    <row r="725" spans="1:11" x14ac:dyDescent="0.25">
      <c r="A725" s="95">
        <v>706</v>
      </c>
      <c r="B725" s="322"/>
      <c r="C725" s="323"/>
      <c r="D725" s="316"/>
      <c r="E725" s="316"/>
      <c r="F725" s="322"/>
      <c r="G725" s="316"/>
      <c r="H725" s="324"/>
      <c r="I725" s="25" t="b">
        <f t="shared" si="30"/>
        <v>1</v>
      </c>
      <c r="J725" s="25" t="b">
        <f t="shared" si="31"/>
        <v>1</v>
      </c>
      <c r="K725" s="25" t="b">
        <f t="shared" si="32"/>
        <v>1</v>
      </c>
    </row>
    <row r="726" spans="1:11" x14ac:dyDescent="0.25">
      <c r="A726" s="95">
        <v>707</v>
      </c>
      <c r="B726" s="322"/>
      <c r="C726" s="323"/>
      <c r="D726" s="316"/>
      <c r="E726" s="316"/>
      <c r="F726" s="322"/>
      <c r="G726" s="316"/>
      <c r="H726" s="324"/>
      <c r="I726" s="25" t="b">
        <f t="shared" ref="I726:I789" si="33">IF(ISBLANK(B726),TRUE,IF(OR(ISBLANK(C726),ISBLANK(D726),ISBLANK(E726),ISBLANK(F726),ISBLANK(G726),ISBLANK(H726)),FALSE,TRUE))</f>
        <v>1</v>
      </c>
      <c r="J726" s="25" t="b">
        <f t="shared" ref="J726:J789" si="34">IF(OR(AND(B726="N/A",D726="N/A",E726="N/A",G726="N/A"),AND(ISBLANK(B726),ISBLANK(D726),ISBLANK(E726),ISBLANK(G726)),AND(NOT(ISBLANK(B726)),NOT(ISBLANK(D726)),NOT(ISBLANK(E726)),NOT(ISBLANK(G726)),B726&lt;&gt;"N/A",D726&lt;&gt;"N/A",E726&lt;&gt;"N/A",G726&lt;&gt;"N/A")),TRUE,FALSE)</f>
        <v>1</v>
      </c>
      <c r="K726" s="25" t="b">
        <f t="shared" ref="K726:K789" si="35">IF(OR(AND(ISBLANK(B726),H726=0),AND(B726="N/A",H726=0),AND(NOT(ISBLANK(B726)),B726&lt;&gt;"N/A",H726&lt;&gt;0)),TRUE,FALSE)</f>
        <v>1</v>
      </c>
    </row>
    <row r="727" spans="1:11" x14ac:dyDescent="0.25">
      <c r="A727" s="95">
        <v>708</v>
      </c>
      <c r="B727" s="322"/>
      <c r="C727" s="323"/>
      <c r="D727" s="316"/>
      <c r="E727" s="316"/>
      <c r="F727" s="322"/>
      <c r="G727" s="316"/>
      <c r="H727" s="324"/>
      <c r="I727" s="25" t="b">
        <f t="shared" si="33"/>
        <v>1</v>
      </c>
      <c r="J727" s="25" t="b">
        <f t="shared" si="34"/>
        <v>1</v>
      </c>
      <c r="K727" s="25" t="b">
        <f t="shared" si="35"/>
        <v>1</v>
      </c>
    </row>
    <row r="728" spans="1:11" x14ac:dyDescent="0.25">
      <c r="A728" s="95">
        <v>709</v>
      </c>
      <c r="B728" s="322"/>
      <c r="C728" s="323"/>
      <c r="D728" s="316"/>
      <c r="E728" s="316"/>
      <c r="F728" s="322"/>
      <c r="G728" s="316"/>
      <c r="H728" s="324"/>
      <c r="I728" s="25" t="b">
        <f t="shared" si="33"/>
        <v>1</v>
      </c>
      <c r="J728" s="25" t="b">
        <f t="shared" si="34"/>
        <v>1</v>
      </c>
      <c r="K728" s="25" t="b">
        <f t="shared" si="35"/>
        <v>1</v>
      </c>
    </row>
    <row r="729" spans="1:11" x14ac:dyDescent="0.25">
      <c r="A729" s="95">
        <v>710</v>
      </c>
      <c r="B729" s="322"/>
      <c r="C729" s="323"/>
      <c r="D729" s="316"/>
      <c r="E729" s="316"/>
      <c r="F729" s="322"/>
      <c r="G729" s="316"/>
      <c r="H729" s="324"/>
      <c r="I729" s="25" t="b">
        <f t="shared" si="33"/>
        <v>1</v>
      </c>
      <c r="J729" s="25" t="b">
        <f t="shared" si="34"/>
        <v>1</v>
      </c>
      <c r="K729" s="25" t="b">
        <f t="shared" si="35"/>
        <v>1</v>
      </c>
    </row>
    <row r="730" spans="1:11" x14ac:dyDescent="0.25">
      <c r="A730" s="95">
        <v>711</v>
      </c>
      <c r="B730" s="322"/>
      <c r="C730" s="323"/>
      <c r="D730" s="316"/>
      <c r="E730" s="316"/>
      <c r="F730" s="322"/>
      <c r="G730" s="316"/>
      <c r="H730" s="324"/>
      <c r="I730" s="25" t="b">
        <f t="shared" si="33"/>
        <v>1</v>
      </c>
      <c r="J730" s="25" t="b">
        <f t="shared" si="34"/>
        <v>1</v>
      </c>
      <c r="K730" s="25" t="b">
        <f t="shared" si="35"/>
        <v>1</v>
      </c>
    </row>
    <row r="731" spans="1:11" x14ac:dyDescent="0.25">
      <c r="A731" s="95">
        <v>712</v>
      </c>
      <c r="B731" s="322"/>
      <c r="C731" s="323"/>
      <c r="D731" s="316"/>
      <c r="E731" s="316"/>
      <c r="F731" s="322"/>
      <c r="G731" s="316"/>
      <c r="H731" s="324"/>
      <c r="I731" s="25" t="b">
        <f t="shared" si="33"/>
        <v>1</v>
      </c>
      <c r="J731" s="25" t="b">
        <f t="shared" si="34"/>
        <v>1</v>
      </c>
      <c r="K731" s="25" t="b">
        <f t="shared" si="35"/>
        <v>1</v>
      </c>
    </row>
    <row r="732" spans="1:11" x14ac:dyDescent="0.25">
      <c r="A732" s="95">
        <v>713</v>
      </c>
      <c r="B732" s="322"/>
      <c r="C732" s="323"/>
      <c r="D732" s="316"/>
      <c r="E732" s="316"/>
      <c r="F732" s="322"/>
      <c r="G732" s="316"/>
      <c r="H732" s="324"/>
      <c r="I732" s="25" t="b">
        <f t="shared" si="33"/>
        <v>1</v>
      </c>
      <c r="J732" s="25" t="b">
        <f t="shared" si="34"/>
        <v>1</v>
      </c>
      <c r="K732" s="25" t="b">
        <f t="shared" si="35"/>
        <v>1</v>
      </c>
    </row>
    <row r="733" spans="1:11" x14ac:dyDescent="0.25">
      <c r="A733" s="95">
        <v>714</v>
      </c>
      <c r="B733" s="322"/>
      <c r="C733" s="323"/>
      <c r="D733" s="316"/>
      <c r="E733" s="316"/>
      <c r="F733" s="322"/>
      <c r="G733" s="316"/>
      <c r="H733" s="324"/>
      <c r="I733" s="25" t="b">
        <f t="shared" si="33"/>
        <v>1</v>
      </c>
      <c r="J733" s="25" t="b">
        <f t="shared" si="34"/>
        <v>1</v>
      </c>
      <c r="K733" s="25" t="b">
        <f t="shared" si="35"/>
        <v>1</v>
      </c>
    </row>
    <row r="734" spans="1:11" x14ac:dyDescent="0.25">
      <c r="A734" s="95">
        <v>715</v>
      </c>
      <c r="B734" s="322"/>
      <c r="C734" s="323"/>
      <c r="D734" s="316"/>
      <c r="E734" s="316"/>
      <c r="F734" s="322"/>
      <c r="G734" s="316"/>
      <c r="H734" s="324"/>
      <c r="I734" s="25" t="b">
        <f t="shared" si="33"/>
        <v>1</v>
      </c>
      <c r="J734" s="25" t="b">
        <f t="shared" si="34"/>
        <v>1</v>
      </c>
      <c r="K734" s="25" t="b">
        <f t="shared" si="35"/>
        <v>1</v>
      </c>
    </row>
    <row r="735" spans="1:11" x14ac:dyDescent="0.25">
      <c r="A735" s="95">
        <v>716</v>
      </c>
      <c r="B735" s="322"/>
      <c r="C735" s="323"/>
      <c r="D735" s="316"/>
      <c r="E735" s="316"/>
      <c r="F735" s="322"/>
      <c r="G735" s="316"/>
      <c r="H735" s="324"/>
      <c r="I735" s="25" t="b">
        <f t="shared" si="33"/>
        <v>1</v>
      </c>
      <c r="J735" s="25" t="b">
        <f t="shared" si="34"/>
        <v>1</v>
      </c>
      <c r="K735" s="25" t="b">
        <f t="shared" si="35"/>
        <v>1</v>
      </c>
    </row>
    <row r="736" spans="1:11" x14ac:dyDescent="0.25">
      <c r="A736" s="95">
        <v>717</v>
      </c>
      <c r="B736" s="322"/>
      <c r="C736" s="323"/>
      <c r="D736" s="316"/>
      <c r="E736" s="316"/>
      <c r="F736" s="322"/>
      <c r="G736" s="316"/>
      <c r="H736" s="324"/>
      <c r="I736" s="25" t="b">
        <f t="shared" si="33"/>
        <v>1</v>
      </c>
      <c r="J736" s="25" t="b">
        <f t="shared" si="34"/>
        <v>1</v>
      </c>
      <c r="K736" s="25" t="b">
        <f t="shared" si="35"/>
        <v>1</v>
      </c>
    </row>
    <row r="737" spans="1:11" x14ac:dyDescent="0.25">
      <c r="A737" s="95">
        <v>718</v>
      </c>
      <c r="B737" s="322"/>
      <c r="C737" s="323"/>
      <c r="D737" s="316"/>
      <c r="E737" s="316"/>
      <c r="F737" s="322"/>
      <c r="G737" s="316"/>
      <c r="H737" s="324"/>
      <c r="I737" s="25" t="b">
        <f t="shared" si="33"/>
        <v>1</v>
      </c>
      <c r="J737" s="25" t="b">
        <f t="shared" si="34"/>
        <v>1</v>
      </c>
      <c r="K737" s="25" t="b">
        <f t="shared" si="35"/>
        <v>1</v>
      </c>
    </row>
    <row r="738" spans="1:11" x14ac:dyDescent="0.25">
      <c r="A738" s="95">
        <v>719</v>
      </c>
      <c r="B738" s="322"/>
      <c r="C738" s="323"/>
      <c r="D738" s="316"/>
      <c r="E738" s="316"/>
      <c r="F738" s="322"/>
      <c r="G738" s="316"/>
      <c r="H738" s="324"/>
      <c r="I738" s="25" t="b">
        <f t="shared" si="33"/>
        <v>1</v>
      </c>
      <c r="J738" s="25" t="b">
        <f t="shared" si="34"/>
        <v>1</v>
      </c>
      <c r="K738" s="25" t="b">
        <f t="shared" si="35"/>
        <v>1</v>
      </c>
    </row>
    <row r="739" spans="1:11" x14ac:dyDescent="0.25">
      <c r="A739" s="95">
        <v>720</v>
      </c>
      <c r="B739" s="322"/>
      <c r="C739" s="323"/>
      <c r="D739" s="316"/>
      <c r="E739" s="316"/>
      <c r="F739" s="322"/>
      <c r="G739" s="316"/>
      <c r="H739" s="324"/>
      <c r="I739" s="25" t="b">
        <f t="shared" si="33"/>
        <v>1</v>
      </c>
      <c r="J739" s="25" t="b">
        <f t="shared" si="34"/>
        <v>1</v>
      </c>
      <c r="K739" s="25" t="b">
        <f t="shared" si="35"/>
        <v>1</v>
      </c>
    </row>
    <row r="740" spans="1:11" x14ac:dyDescent="0.25">
      <c r="A740" s="95">
        <v>721</v>
      </c>
      <c r="B740" s="322"/>
      <c r="C740" s="323"/>
      <c r="D740" s="316"/>
      <c r="E740" s="316"/>
      <c r="F740" s="322"/>
      <c r="G740" s="316"/>
      <c r="H740" s="324"/>
      <c r="I740" s="25" t="b">
        <f t="shared" si="33"/>
        <v>1</v>
      </c>
      <c r="J740" s="25" t="b">
        <f t="shared" si="34"/>
        <v>1</v>
      </c>
      <c r="K740" s="25" t="b">
        <f t="shared" si="35"/>
        <v>1</v>
      </c>
    </row>
    <row r="741" spans="1:11" x14ac:dyDescent="0.25">
      <c r="A741" s="95">
        <v>722</v>
      </c>
      <c r="B741" s="322"/>
      <c r="C741" s="323"/>
      <c r="D741" s="316"/>
      <c r="E741" s="316"/>
      <c r="F741" s="322"/>
      <c r="G741" s="316"/>
      <c r="H741" s="324"/>
      <c r="I741" s="25" t="b">
        <f t="shared" si="33"/>
        <v>1</v>
      </c>
      <c r="J741" s="25" t="b">
        <f t="shared" si="34"/>
        <v>1</v>
      </c>
      <c r="K741" s="25" t="b">
        <f t="shared" si="35"/>
        <v>1</v>
      </c>
    </row>
    <row r="742" spans="1:11" x14ac:dyDescent="0.25">
      <c r="A742" s="95">
        <v>723</v>
      </c>
      <c r="B742" s="322"/>
      <c r="C742" s="323"/>
      <c r="D742" s="316"/>
      <c r="E742" s="316"/>
      <c r="F742" s="322"/>
      <c r="G742" s="316"/>
      <c r="H742" s="324"/>
      <c r="I742" s="25" t="b">
        <f t="shared" si="33"/>
        <v>1</v>
      </c>
      <c r="J742" s="25" t="b">
        <f t="shared" si="34"/>
        <v>1</v>
      </c>
      <c r="K742" s="25" t="b">
        <f t="shared" si="35"/>
        <v>1</v>
      </c>
    </row>
    <row r="743" spans="1:11" x14ac:dyDescent="0.25">
      <c r="A743" s="95">
        <v>724</v>
      </c>
      <c r="B743" s="322"/>
      <c r="C743" s="323"/>
      <c r="D743" s="316"/>
      <c r="E743" s="316"/>
      <c r="F743" s="322"/>
      <c r="G743" s="316"/>
      <c r="H743" s="324"/>
      <c r="I743" s="25" t="b">
        <f t="shared" si="33"/>
        <v>1</v>
      </c>
      <c r="J743" s="25" t="b">
        <f t="shared" si="34"/>
        <v>1</v>
      </c>
      <c r="K743" s="25" t="b">
        <f t="shared" si="35"/>
        <v>1</v>
      </c>
    </row>
    <row r="744" spans="1:11" x14ac:dyDescent="0.25">
      <c r="A744" s="95">
        <v>725</v>
      </c>
      <c r="B744" s="322"/>
      <c r="C744" s="323"/>
      <c r="D744" s="316"/>
      <c r="E744" s="316"/>
      <c r="F744" s="322"/>
      <c r="G744" s="316"/>
      <c r="H744" s="324"/>
      <c r="I744" s="25" t="b">
        <f t="shared" si="33"/>
        <v>1</v>
      </c>
      <c r="J744" s="25" t="b">
        <f t="shared" si="34"/>
        <v>1</v>
      </c>
      <c r="K744" s="25" t="b">
        <f t="shared" si="35"/>
        <v>1</v>
      </c>
    </row>
    <row r="745" spans="1:11" x14ac:dyDescent="0.25">
      <c r="A745" s="95">
        <v>726</v>
      </c>
      <c r="B745" s="322"/>
      <c r="C745" s="323"/>
      <c r="D745" s="316"/>
      <c r="E745" s="316"/>
      <c r="F745" s="322"/>
      <c r="G745" s="316"/>
      <c r="H745" s="324"/>
      <c r="I745" s="25" t="b">
        <f t="shared" si="33"/>
        <v>1</v>
      </c>
      <c r="J745" s="25" t="b">
        <f t="shared" si="34"/>
        <v>1</v>
      </c>
      <c r="K745" s="25" t="b">
        <f t="shared" si="35"/>
        <v>1</v>
      </c>
    </row>
    <row r="746" spans="1:11" x14ac:dyDescent="0.25">
      <c r="A746" s="95">
        <v>727</v>
      </c>
      <c r="B746" s="322"/>
      <c r="C746" s="323"/>
      <c r="D746" s="316"/>
      <c r="E746" s="316"/>
      <c r="F746" s="322"/>
      <c r="G746" s="316"/>
      <c r="H746" s="324"/>
      <c r="I746" s="25" t="b">
        <f t="shared" si="33"/>
        <v>1</v>
      </c>
      <c r="J746" s="25" t="b">
        <f t="shared" si="34"/>
        <v>1</v>
      </c>
      <c r="K746" s="25" t="b">
        <f t="shared" si="35"/>
        <v>1</v>
      </c>
    </row>
    <row r="747" spans="1:11" x14ac:dyDescent="0.25">
      <c r="A747" s="95">
        <v>728</v>
      </c>
      <c r="B747" s="322"/>
      <c r="C747" s="323"/>
      <c r="D747" s="316"/>
      <c r="E747" s="316"/>
      <c r="F747" s="322"/>
      <c r="G747" s="316"/>
      <c r="H747" s="324"/>
      <c r="I747" s="25" t="b">
        <f t="shared" si="33"/>
        <v>1</v>
      </c>
      <c r="J747" s="25" t="b">
        <f t="shared" si="34"/>
        <v>1</v>
      </c>
      <c r="K747" s="25" t="b">
        <f t="shared" si="35"/>
        <v>1</v>
      </c>
    </row>
    <row r="748" spans="1:11" x14ac:dyDescent="0.25">
      <c r="A748" s="95">
        <v>729</v>
      </c>
      <c r="B748" s="322"/>
      <c r="C748" s="323"/>
      <c r="D748" s="316"/>
      <c r="E748" s="316"/>
      <c r="F748" s="322"/>
      <c r="G748" s="316"/>
      <c r="H748" s="324"/>
      <c r="I748" s="25" t="b">
        <f t="shared" si="33"/>
        <v>1</v>
      </c>
      <c r="J748" s="25" t="b">
        <f t="shared" si="34"/>
        <v>1</v>
      </c>
      <c r="K748" s="25" t="b">
        <f t="shared" si="35"/>
        <v>1</v>
      </c>
    </row>
    <row r="749" spans="1:11" x14ac:dyDescent="0.25">
      <c r="A749" s="95">
        <v>730</v>
      </c>
      <c r="B749" s="322"/>
      <c r="C749" s="323"/>
      <c r="D749" s="316"/>
      <c r="E749" s="316"/>
      <c r="F749" s="322"/>
      <c r="G749" s="316"/>
      <c r="H749" s="324"/>
      <c r="I749" s="25" t="b">
        <f t="shared" si="33"/>
        <v>1</v>
      </c>
      <c r="J749" s="25" t="b">
        <f t="shared" si="34"/>
        <v>1</v>
      </c>
      <c r="K749" s="25" t="b">
        <f t="shared" si="35"/>
        <v>1</v>
      </c>
    </row>
    <row r="750" spans="1:11" x14ac:dyDescent="0.25">
      <c r="A750" s="95">
        <v>731</v>
      </c>
      <c r="B750" s="322"/>
      <c r="C750" s="323"/>
      <c r="D750" s="316"/>
      <c r="E750" s="316"/>
      <c r="F750" s="322"/>
      <c r="G750" s="316"/>
      <c r="H750" s="324"/>
      <c r="I750" s="25" t="b">
        <f t="shared" si="33"/>
        <v>1</v>
      </c>
      <c r="J750" s="25" t="b">
        <f t="shared" si="34"/>
        <v>1</v>
      </c>
      <c r="K750" s="25" t="b">
        <f t="shared" si="35"/>
        <v>1</v>
      </c>
    </row>
    <row r="751" spans="1:11" x14ac:dyDescent="0.25">
      <c r="A751" s="95">
        <v>732</v>
      </c>
      <c r="B751" s="322"/>
      <c r="C751" s="323"/>
      <c r="D751" s="316"/>
      <c r="E751" s="316"/>
      <c r="F751" s="322"/>
      <c r="G751" s="316"/>
      <c r="H751" s="324"/>
      <c r="I751" s="25" t="b">
        <f t="shared" si="33"/>
        <v>1</v>
      </c>
      <c r="J751" s="25" t="b">
        <f t="shared" si="34"/>
        <v>1</v>
      </c>
      <c r="K751" s="25" t="b">
        <f t="shared" si="35"/>
        <v>1</v>
      </c>
    </row>
    <row r="752" spans="1:11" x14ac:dyDescent="0.25">
      <c r="A752" s="95">
        <v>733</v>
      </c>
      <c r="B752" s="322"/>
      <c r="C752" s="323"/>
      <c r="D752" s="316"/>
      <c r="E752" s="316"/>
      <c r="F752" s="322"/>
      <c r="G752" s="316"/>
      <c r="H752" s="324"/>
      <c r="I752" s="25" t="b">
        <f t="shared" si="33"/>
        <v>1</v>
      </c>
      <c r="J752" s="25" t="b">
        <f t="shared" si="34"/>
        <v>1</v>
      </c>
      <c r="K752" s="25" t="b">
        <f t="shared" si="35"/>
        <v>1</v>
      </c>
    </row>
    <row r="753" spans="1:11" x14ac:dyDescent="0.25">
      <c r="A753" s="95">
        <v>734</v>
      </c>
      <c r="B753" s="322"/>
      <c r="C753" s="323"/>
      <c r="D753" s="316"/>
      <c r="E753" s="316"/>
      <c r="F753" s="322"/>
      <c r="G753" s="316"/>
      <c r="H753" s="324"/>
      <c r="I753" s="25" t="b">
        <f t="shared" si="33"/>
        <v>1</v>
      </c>
      <c r="J753" s="25" t="b">
        <f t="shared" si="34"/>
        <v>1</v>
      </c>
      <c r="K753" s="25" t="b">
        <f t="shared" si="35"/>
        <v>1</v>
      </c>
    </row>
    <row r="754" spans="1:11" x14ac:dyDescent="0.25">
      <c r="A754" s="95">
        <v>735</v>
      </c>
      <c r="B754" s="322"/>
      <c r="C754" s="323"/>
      <c r="D754" s="316"/>
      <c r="E754" s="316"/>
      <c r="F754" s="322"/>
      <c r="G754" s="316"/>
      <c r="H754" s="324"/>
      <c r="I754" s="25" t="b">
        <f t="shared" si="33"/>
        <v>1</v>
      </c>
      <c r="J754" s="25" t="b">
        <f t="shared" si="34"/>
        <v>1</v>
      </c>
      <c r="K754" s="25" t="b">
        <f t="shared" si="35"/>
        <v>1</v>
      </c>
    </row>
    <row r="755" spans="1:11" x14ac:dyDescent="0.25">
      <c r="A755" s="95">
        <v>736</v>
      </c>
      <c r="B755" s="322"/>
      <c r="C755" s="323"/>
      <c r="D755" s="316"/>
      <c r="E755" s="316"/>
      <c r="F755" s="322"/>
      <c r="G755" s="316"/>
      <c r="H755" s="324"/>
      <c r="I755" s="25" t="b">
        <f t="shared" si="33"/>
        <v>1</v>
      </c>
      <c r="J755" s="25" t="b">
        <f t="shared" si="34"/>
        <v>1</v>
      </c>
      <c r="K755" s="25" t="b">
        <f t="shared" si="35"/>
        <v>1</v>
      </c>
    </row>
    <row r="756" spans="1:11" x14ac:dyDescent="0.25">
      <c r="A756" s="95">
        <v>737</v>
      </c>
      <c r="B756" s="322"/>
      <c r="C756" s="323"/>
      <c r="D756" s="316"/>
      <c r="E756" s="316"/>
      <c r="F756" s="322"/>
      <c r="G756" s="316"/>
      <c r="H756" s="324"/>
      <c r="I756" s="25" t="b">
        <f t="shared" si="33"/>
        <v>1</v>
      </c>
      <c r="J756" s="25" t="b">
        <f t="shared" si="34"/>
        <v>1</v>
      </c>
      <c r="K756" s="25" t="b">
        <f t="shared" si="35"/>
        <v>1</v>
      </c>
    </row>
    <row r="757" spans="1:11" x14ac:dyDescent="0.25">
      <c r="A757" s="95">
        <v>738</v>
      </c>
      <c r="B757" s="322"/>
      <c r="C757" s="323"/>
      <c r="D757" s="316"/>
      <c r="E757" s="316"/>
      <c r="F757" s="322"/>
      <c r="G757" s="316"/>
      <c r="H757" s="324"/>
      <c r="I757" s="25" t="b">
        <f t="shared" si="33"/>
        <v>1</v>
      </c>
      <c r="J757" s="25" t="b">
        <f t="shared" si="34"/>
        <v>1</v>
      </c>
      <c r="K757" s="25" t="b">
        <f t="shared" si="35"/>
        <v>1</v>
      </c>
    </row>
    <row r="758" spans="1:11" x14ac:dyDescent="0.25">
      <c r="A758" s="95">
        <v>739</v>
      </c>
      <c r="B758" s="322"/>
      <c r="C758" s="323"/>
      <c r="D758" s="316"/>
      <c r="E758" s="316"/>
      <c r="F758" s="322"/>
      <c r="G758" s="316"/>
      <c r="H758" s="324"/>
      <c r="I758" s="25" t="b">
        <f t="shared" si="33"/>
        <v>1</v>
      </c>
      <c r="J758" s="25" t="b">
        <f t="shared" si="34"/>
        <v>1</v>
      </c>
      <c r="K758" s="25" t="b">
        <f t="shared" si="35"/>
        <v>1</v>
      </c>
    </row>
    <row r="759" spans="1:11" x14ac:dyDescent="0.25">
      <c r="A759" s="95">
        <v>740</v>
      </c>
      <c r="B759" s="322"/>
      <c r="C759" s="323"/>
      <c r="D759" s="316"/>
      <c r="E759" s="316"/>
      <c r="F759" s="322"/>
      <c r="G759" s="316"/>
      <c r="H759" s="324"/>
      <c r="I759" s="25" t="b">
        <f t="shared" si="33"/>
        <v>1</v>
      </c>
      <c r="J759" s="25" t="b">
        <f t="shared" si="34"/>
        <v>1</v>
      </c>
      <c r="K759" s="25" t="b">
        <f t="shared" si="35"/>
        <v>1</v>
      </c>
    </row>
    <row r="760" spans="1:11" x14ac:dyDescent="0.25">
      <c r="A760" s="95">
        <v>741</v>
      </c>
      <c r="B760" s="322"/>
      <c r="C760" s="323"/>
      <c r="D760" s="316"/>
      <c r="E760" s="316"/>
      <c r="F760" s="322"/>
      <c r="G760" s="316"/>
      <c r="H760" s="324"/>
      <c r="I760" s="25" t="b">
        <f t="shared" si="33"/>
        <v>1</v>
      </c>
      <c r="J760" s="25" t="b">
        <f t="shared" si="34"/>
        <v>1</v>
      </c>
      <c r="K760" s="25" t="b">
        <f t="shared" si="35"/>
        <v>1</v>
      </c>
    </row>
    <row r="761" spans="1:11" x14ac:dyDescent="0.25">
      <c r="A761" s="95">
        <v>742</v>
      </c>
      <c r="B761" s="322"/>
      <c r="C761" s="323"/>
      <c r="D761" s="316"/>
      <c r="E761" s="316"/>
      <c r="F761" s="322"/>
      <c r="G761" s="316"/>
      <c r="H761" s="324"/>
      <c r="I761" s="25" t="b">
        <f t="shared" si="33"/>
        <v>1</v>
      </c>
      <c r="J761" s="25" t="b">
        <f t="shared" si="34"/>
        <v>1</v>
      </c>
      <c r="K761" s="25" t="b">
        <f t="shared" si="35"/>
        <v>1</v>
      </c>
    </row>
    <row r="762" spans="1:11" x14ac:dyDescent="0.25">
      <c r="A762" s="95">
        <v>743</v>
      </c>
      <c r="B762" s="322"/>
      <c r="C762" s="323"/>
      <c r="D762" s="316"/>
      <c r="E762" s="316"/>
      <c r="F762" s="322"/>
      <c r="G762" s="316"/>
      <c r="H762" s="324"/>
      <c r="I762" s="25" t="b">
        <f t="shared" si="33"/>
        <v>1</v>
      </c>
      <c r="J762" s="25" t="b">
        <f t="shared" si="34"/>
        <v>1</v>
      </c>
      <c r="K762" s="25" t="b">
        <f t="shared" si="35"/>
        <v>1</v>
      </c>
    </row>
    <row r="763" spans="1:11" x14ac:dyDescent="0.25">
      <c r="A763" s="95">
        <v>744</v>
      </c>
      <c r="B763" s="322"/>
      <c r="C763" s="323"/>
      <c r="D763" s="316"/>
      <c r="E763" s="316"/>
      <c r="F763" s="322"/>
      <c r="G763" s="316"/>
      <c r="H763" s="324"/>
      <c r="I763" s="25" t="b">
        <f t="shared" si="33"/>
        <v>1</v>
      </c>
      <c r="J763" s="25" t="b">
        <f t="shared" si="34"/>
        <v>1</v>
      </c>
      <c r="K763" s="25" t="b">
        <f t="shared" si="35"/>
        <v>1</v>
      </c>
    </row>
    <row r="764" spans="1:11" x14ac:dyDescent="0.25">
      <c r="A764" s="95">
        <v>745</v>
      </c>
      <c r="B764" s="322"/>
      <c r="C764" s="323"/>
      <c r="D764" s="316"/>
      <c r="E764" s="316"/>
      <c r="F764" s="322"/>
      <c r="G764" s="316"/>
      <c r="H764" s="324"/>
      <c r="I764" s="25" t="b">
        <f t="shared" si="33"/>
        <v>1</v>
      </c>
      <c r="J764" s="25" t="b">
        <f t="shared" si="34"/>
        <v>1</v>
      </c>
      <c r="K764" s="25" t="b">
        <f t="shared" si="35"/>
        <v>1</v>
      </c>
    </row>
    <row r="765" spans="1:11" x14ac:dyDescent="0.25">
      <c r="A765" s="95">
        <v>746</v>
      </c>
      <c r="B765" s="322"/>
      <c r="C765" s="323"/>
      <c r="D765" s="316"/>
      <c r="E765" s="316"/>
      <c r="F765" s="322"/>
      <c r="G765" s="316"/>
      <c r="H765" s="324"/>
      <c r="I765" s="25" t="b">
        <f t="shared" si="33"/>
        <v>1</v>
      </c>
      <c r="J765" s="25" t="b">
        <f t="shared" si="34"/>
        <v>1</v>
      </c>
      <c r="K765" s="25" t="b">
        <f t="shared" si="35"/>
        <v>1</v>
      </c>
    </row>
    <row r="766" spans="1:11" x14ac:dyDescent="0.25">
      <c r="A766" s="95">
        <v>747</v>
      </c>
      <c r="B766" s="322"/>
      <c r="C766" s="323"/>
      <c r="D766" s="316"/>
      <c r="E766" s="316"/>
      <c r="F766" s="322"/>
      <c r="G766" s="316"/>
      <c r="H766" s="324"/>
      <c r="I766" s="25" t="b">
        <f t="shared" si="33"/>
        <v>1</v>
      </c>
      <c r="J766" s="25" t="b">
        <f t="shared" si="34"/>
        <v>1</v>
      </c>
      <c r="K766" s="25" t="b">
        <f t="shared" si="35"/>
        <v>1</v>
      </c>
    </row>
    <row r="767" spans="1:11" x14ac:dyDescent="0.25">
      <c r="A767" s="95">
        <v>748</v>
      </c>
      <c r="B767" s="322"/>
      <c r="C767" s="323"/>
      <c r="D767" s="316"/>
      <c r="E767" s="316"/>
      <c r="F767" s="322"/>
      <c r="G767" s="316"/>
      <c r="H767" s="324"/>
      <c r="I767" s="25" t="b">
        <f t="shared" si="33"/>
        <v>1</v>
      </c>
      <c r="J767" s="25" t="b">
        <f t="shared" si="34"/>
        <v>1</v>
      </c>
      <c r="K767" s="25" t="b">
        <f t="shared" si="35"/>
        <v>1</v>
      </c>
    </row>
    <row r="768" spans="1:11" x14ac:dyDescent="0.25">
      <c r="A768" s="95">
        <v>749</v>
      </c>
      <c r="B768" s="322"/>
      <c r="C768" s="323"/>
      <c r="D768" s="316"/>
      <c r="E768" s="316"/>
      <c r="F768" s="322"/>
      <c r="G768" s="316"/>
      <c r="H768" s="324"/>
      <c r="I768" s="25" t="b">
        <f t="shared" si="33"/>
        <v>1</v>
      </c>
      <c r="J768" s="25" t="b">
        <f t="shared" si="34"/>
        <v>1</v>
      </c>
      <c r="K768" s="25" t="b">
        <f t="shared" si="35"/>
        <v>1</v>
      </c>
    </row>
    <row r="769" spans="1:11" x14ac:dyDescent="0.25">
      <c r="A769" s="95">
        <v>750</v>
      </c>
      <c r="B769" s="322"/>
      <c r="C769" s="323"/>
      <c r="D769" s="316"/>
      <c r="E769" s="316"/>
      <c r="F769" s="322"/>
      <c r="G769" s="316"/>
      <c r="H769" s="324"/>
      <c r="I769" s="25" t="b">
        <f t="shared" si="33"/>
        <v>1</v>
      </c>
      <c r="J769" s="25" t="b">
        <f t="shared" si="34"/>
        <v>1</v>
      </c>
      <c r="K769" s="25" t="b">
        <f t="shared" si="35"/>
        <v>1</v>
      </c>
    </row>
    <row r="770" spans="1:11" x14ac:dyDescent="0.25">
      <c r="A770" s="95">
        <v>751</v>
      </c>
      <c r="B770" s="322"/>
      <c r="C770" s="323"/>
      <c r="D770" s="316"/>
      <c r="E770" s="316"/>
      <c r="F770" s="322"/>
      <c r="G770" s="316"/>
      <c r="H770" s="324"/>
      <c r="I770" s="25" t="b">
        <f t="shared" si="33"/>
        <v>1</v>
      </c>
      <c r="J770" s="25" t="b">
        <f t="shared" si="34"/>
        <v>1</v>
      </c>
      <c r="K770" s="25" t="b">
        <f t="shared" si="35"/>
        <v>1</v>
      </c>
    </row>
    <row r="771" spans="1:11" x14ac:dyDescent="0.25">
      <c r="A771" s="95">
        <v>752</v>
      </c>
      <c r="B771" s="322"/>
      <c r="C771" s="323"/>
      <c r="D771" s="316"/>
      <c r="E771" s="316"/>
      <c r="F771" s="322"/>
      <c r="G771" s="316"/>
      <c r="H771" s="324"/>
      <c r="I771" s="25" t="b">
        <f t="shared" si="33"/>
        <v>1</v>
      </c>
      <c r="J771" s="25" t="b">
        <f t="shared" si="34"/>
        <v>1</v>
      </c>
      <c r="K771" s="25" t="b">
        <f t="shared" si="35"/>
        <v>1</v>
      </c>
    </row>
    <row r="772" spans="1:11" x14ac:dyDescent="0.25">
      <c r="A772" s="95">
        <v>753</v>
      </c>
      <c r="B772" s="322"/>
      <c r="C772" s="323"/>
      <c r="D772" s="316"/>
      <c r="E772" s="316"/>
      <c r="F772" s="322"/>
      <c r="G772" s="316"/>
      <c r="H772" s="324"/>
      <c r="I772" s="25" t="b">
        <f t="shared" si="33"/>
        <v>1</v>
      </c>
      <c r="J772" s="25" t="b">
        <f t="shared" si="34"/>
        <v>1</v>
      </c>
      <c r="K772" s="25" t="b">
        <f t="shared" si="35"/>
        <v>1</v>
      </c>
    </row>
    <row r="773" spans="1:11" x14ac:dyDescent="0.25">
      <c r="A773" s="95">
        <v>754</v>
      </c>
      <c r="B773" s="322"/>
      <c r="C773" s="323"/>
      <c r="D773" s="316"/>
      <c r="E773" s="316"/>
      <c r="F773" s="322"/>
      <c r="G773" s="316"/>
      <c r="H773" s="324"/>
      <c r="I773" s="25" t="b">
        <f t="shared" si="33"/>
        <v>1</v>
      </c>
      <c r="J773" s="25" t="b">
        <f t="shared" si="34"/>
        <v>1</v>
      </c>
      <c r="K773" s="25" t="b">
        <f t="shared" si="35"/>
        <v>1</v>
      </c>
    </row>
    <row r="774" spans="1:11" x14ac:dyDescent="0.25">
      <c r="A774" s="95">
        <v>755</v>
      </c>
      <c r="B774" s="322"/>
      <c r="C774" s="323"/>
      <c r="D774" s="316"/>
      <c r="E774" s="316"/>
      <c r="F774" s="322"/>
      <c r="G774" s="316"/>
      <c r="H774" s="324"/>
      <c r="I774" s="25" t="b">
        <f t="shared" si="33"/>
        <v>1</v>
      </c>
      <c r="J774" s="25" t="b">
        <f t="shared" si="34"/>
        <v>1</v>
      </c>
      <c r="K774" s="25" t="b">
        <f t="shared" si="35"/>
        <v>1</v>
      </c>
    </row>
    <row r="775" spans="1:11" x14ac:dyDescent="0.25">
      <c r="A775" s="95">
        <v>756</v>
      </c>
      <c r="B775" s="322"/>
      <c r="C775" s="323"/>
      <c r="D775" s="316"/>
      <c r="E775" s="316"/>
      <c r="F775" s="322"/>
      <c r="G775" s="316"/>
      <c r="H775" s="324"/>
      <c r="I775" s="25" t="b">
        <f t="shared" si="33"/>
        <v>1</v>
      </c>
      <c r="J775" s="25" t="b">
        <f t="shared" si="34"/>
        <v>1</v>
      </c>
      <c r="K775" s="25" t="b">
        <f t="shared" si="35"/>
        <v>1</v>
      </c>
    </row>
    <row r="776" spans="1:11" x14ac:dyDescent="0.25">
      <c r="A776" s="95">
        <v>757</v>
      </c>
      <c r="B776" s="322"/>
      <c r="C776" s="323"/>
      <c r="D776" s="316"/>
      <c r="E776" s="316"/>
      <c r="F776" s="322"/>
      <c r="G776" s="316"/>
      <c r="H776" s="324"/>
      <c r="I776" s="25" t="b">
        <f t="shared" si="33"/>
        <v>1</v>
      </c>
      <c r="J776" s="25" t="b">
        <f t="shared" si="34"/>
        <v>1</v>
      </c>
      <c r="K776" s="25" t="b">
        <f t="shared" si="35"/>
        <v>1</v>
      </c>
    </row>
    <row r="777" spans="1:11" x14ac:dyDescent="0.25">
      <c r="A777" s="95">
        <v>758</v>
      </c>
      <c r="B777" s="322"/>
      <c r="C777" s="323"/>
      <c r="D777" s="316"/>
      <c r="E777" s="316"/>
      <c r="F777" s="322"/>
      <c r="G777" s="316"/>
      <c r="H777" s="324"/>
      <c r="I777" s="25" t="b">
        <f t="shared" si="33"/>
        <v>1</v>
      </c>
      <c r="J777" s="25" t="b">
        <f t="shared" si="34"/>
        <v>1</v>
      </c>
      <c r="K777" s="25" t="b">
        <f t="shared" si="35"/>
        <v>1</v>
      </c>
    </row>
    <row r="778" spans="1:11" x14ac:dyDescent="0.25">
      <c r="A778" s="95">
        <v>759</v>
      </c>
      <c r="B778" s="322"/>
      <c r="C778" s="323"/>
      <c r="D778" s="316"/>
      <c r="E778" s="316"/>
      <c r="F778" s="322"/>
      <c r="G778" s="316"/>
      <c r="H778" s="324"/>
      <c r="I778" s="25" t="b">
        <f t="shared" si="33"/>
        <v>1</v>
      </c>
      <c r="J778" s="25" t="b">
        <f t="shared" si="34"/>
        <v>1</v>
      </c>
      <c r="K778" s="25" t="b">
        <f t="shared" si="35"/>
        <v>1</v>
      </c>
    </row>
    <row r="779" spans="1:11" x14ac:dyDescent="0.25">
      <c r="A779" s="95">
        <v>760</v>
      </c>
      <c r="B779" s="322"/>
      <c r="C779" s="323"/>
      <c r="D779" s="316"/>
      <c r="E779" s="316"/>
      <c r="F779" s="322"/>
      <c r="G779" s="316"/>
      <c r="H779" s="324"/>
      <c r="I779" s="25" t="b">
        <f t="shared" si="33"/>
        <v>1</v>
      </c>
      <c r="J779" s="25" t="b">
        <f t="shared" si="34"/>
        <v>1</v>
      </c>
      <c r="K779" s="25" t="b">
        <f t="shared" si="35"/>
        <v>1</v>
      </c>
    </row>
    <row r="780" spans="1:11" x14ac:dyDescent="0.25">
      <c r="A780" s="95">
        <v>761</v>
      </c>
      <c r="B780" s="322"/>
      <c r="C780" s="323"/>
      <c r="D780" s="316"/>
      <c r="E780" s="316"/>
      <c r="F780" s="322"/>
      <c r="G780" s="316"/>
      <c r="H780" s="324"/>
      <c r="I780" s="25" t="b">
        <f t="shared" si="33"/>
        <v>1</v>
      </c>
      <c r="J780" s="25" t="b">
        <f t="shared" si="34"/>
        <v>1</v>
      </c>
      <c r="K780" s="25" t="b">
        <f t="shared" si="35"/>
        <v>1</v>
      </c>
    </row>
    <row r="781" spans="1:11" x14ac:dyDescent="0.25">
      <c r="A781" s="95">
        <v>762</v>
      </c>
      <c r="B781" s="322"/>
      <c r="C781" s="323"/>
      <c r="D781" s="316"/>
      <c r="E781" s="316"/>
      <c r="F781" s="322"/>
      <c r="G781" s="316"/>
      <c r="H781" s="324"/>
      <c r="I781" s="25" t="b">
        <f t="shared" si="33"/>
        <v>1</v>
      </c>
      <c r="J781" s="25" t="b">
        <f t="shared" si="34"/>
        <v>1</v>
      </c>
      <c r="K781" s="25" t="b">
        <f t="shared" si="35"/>
        <v>1</v>
      </c>
    </row>
    <row r="782" spans="1:11" x14ac:dyDescent="0.25">
      <c r="A782" s="95">
        <v>763</v>
      </c>
      <c r="B782" s="322"/>
      <c r="C782" s="323"/>
      <c r="D782" s="316"/>
      <c r="E782" s="316"/>
      <c r="F782" s="322"/>
      <c r="G782" s="316"/>
      <c r="H782" s="324"/>
      <c r="I782" s="25" t="b">
        <f t="shared" si="33"/>
        <v>1</v>
      </c>
      <c r="J782" s="25" t="b">
        <f t="shared" si="34"/>
        <v>1</v>
      </c>
      <c r="K782" s="25" t="b">
        <f t="shared" si="35"/>
        <v>1</v>
      </c>
    </row>
    <row r="783" spans="1:11" x14ac:dyDescent="0.25">
      <c r="A783" s="95">
        <v>764</v>
      </c>
      <c r="B783" s="322"/>
      <c r="C783" s="323"/>
      <c r="D783" s="316"/>
      <c r="E783" s="316"/>
      <c r="F783" s="322"/>
      <c r="G783" s="316"/>
      <c r="H783" s="324"/>
      <c r="I783" s="25" t="b">
        <f t="shared" si="33"/>
        <v>1</v>
      </c>
      <c r="J783" s="25" t="b">
        <f t="shared" si="34"/>
        <v>1</v>
      </c>
      <c r="K783" s="25" t="b">
        <f t="shared" si="35"/>
        <v>1</v>
      </c>
    </row>
    <row r="784" spans="1:11" x14ac:dyDescent="0.25">
      <c r="A784" s="95">
        <v>765</v>
      </c>
      <c r="B784" s="322"/>
      <c r="C784" s="323"/>
      <c r="D784" s="316"/>
      <c r="E784" s="316"/>
      <c r="F784" s="322"/>
      <c r="G784" s="316"/>
      <c r="H784" s="324"/>
      <c r="I784" s="25" t="b">
        <f t="shared" si="33"/>
        <v>1</v>
      </c>
      <c r="J784" s="25" t="b">
        <f t="shared" si="34"/>
        <v>1</v>
      </c>
      <c r="K784" s="25" t="b">
        <f t="shared" si="35"/>
        <v>1</v>
      </c>
    </row>
    <row r="785" spans="1:11" x14ac:dyDescent="0.25">
      <c r="A785" s="95">
        <v>766</v>
      </c>
      <c r="B785" s="322"/>
      <c r="C785" s="323"/>
      <c r="D785" s="316"/>
      <c r="E785" s="316"/>
      <c r="F785" s="322"/>
      <c r="G785" s="316"/>
      <c r="H785" s="324"/>
      <c r="I785" s="25" t="b">
        <f t="shared" si="33"/>
        <v>1</v>
      </c>
      <c r="J785" s="25" t="b">
        <f t="shared" si="34"/>
        <v>1</v>
      </c>
      <c r="K785" s="25" t="b">
        <f t="shared" si="35"/>
        <v>1</v>
      </c>
    </row>
    <row r="786" spans="1:11" x14ac:dyDescent="0.25">
      <c r="A786" s="95">
        <v>767</v>
      </c>
      <c r="B786" s="322"/>
      <c r="C786" s="323"/>
      <c r="D786" s="316"/>
      <c r="E786" s="316"/>
      <c r="F786" s="322"/>
      <c r="G786" s="316"/>
      <c r="H786" s="324"/>
      <c r="I786" s="25" t="b">
        <f t="shared" si="33"/>
        <v>1</v>
      </c>
      <c r="J786" s="25" t="b">
        <f t="shared" si="34"/>
        <v>1</v>
      </c>
      <c r="K786" s="25" t="b">
        <f t="shared" si="35"/>
        <v>1</v>
      </c>
    </row>
    <row r="787" spans="1:11" x14ac:dyDescent="0.25">
      <c r="A787" s="95">
        <v>768</v>
      </c>
      <c r="B787" s="322"/>
      <c r="C787" s="323"/>
      <c r="D787" s="316"/>
      <c r="E787" s="316"/>
      <c r="F787" s="322"/>
      <c r="G787" s="316"/>
      <c r="H787" s="324"/>
      <c r="I787" s="25" t="b">
        <f t="shared" si="33"/>
        <v>1</v>
      </c>
      <c r="J787" s="25" t="b">
        <f t="shared" si="34"/>
        <v>1</v>
      </c>
      <c r="K787" s="25" t="b">
        <f t="shared" si="35"/>
        <v>1</v>
      </c>
    </row>
    <row r="788" spans="1:11" x14ac:dyDescent="0.25">
      <c r="A788" s="95">
        <v>769</v>
      </c>
      <c r="B788" s="322"/>
      <c r="C788" s="323"/>
      <c r="D788" s="316"/>
      <c r="E788" s="316"/>
      <c r="F788" s="322"/>
      <c r="G788" s="316"/>
      <c r="H788" s="324"/>
      <c r="I788" s="25" t="b">
        <f t="shared" si="33"/>
        <v>1</v>
      </c>
      <c r="J788" s="25" t="b">
        <f t="shared" si="34"/>
        <v>1</v>
      </c>
      <c r="K788" s="25" t="b">
        <f t="shared" si="35"/>
        <v>1</v>
      </c>
    </row>
    <row r="789" spans="1:11" x14ac:dyDescent="0.25">
      <c r="A789" s="95">
        <v>770</v>
      </c>
      <c r="B789" s="322"/>
      <c r="C789" s="323"/>
      <c r="D789" s="316"/>
      <c r="E789" s="316"/>
      <c r="F789" s="322"/>
      <c r="G789" s="316"/>
      <c r="H789" s="324"/>
      <c r="I789" s="25" t="b">
        <f t="shared" si="33"/>
        <v>1</v>
      </c>
      <c r="J789" s="25" t="b">
        <f t="shared" si="34"/>
        <v>1</v>
      </c>
      <c r="K789" s="25" t="b">
        <f t="shared" si="35"/>
        <v>1</v>
      </c>
    </row>
    <row r="790" spans="1:11" x14ac:dyDescent="0.25">
      <c r="A790" s="95">
        <v>771</v>
      </c>
      <c r="B790" s="322"/>
      <c r="C790" s="323"/>
      <c r="D790" s="316"/>
      <c r="E790" s="316"/>
      <c r="F790" s="322"/>
      <c r="G790" s="316"/>
      <c r="H790" s="324"/>
      <c r="I790" s="25" t="b">
        <f t="shared" ref="I790:I853" si="36">IF(ISBLANK(B790),TRUE,IF(OR(ISBLANK(C790),ISBLANK(D790),ISBLANK(E790),ISBLANK(F790),ISBLANK(G790),ISBLANK(H790)),FALSE,TRUE))</f>
        <v>1</v>
      </c>
      <c r="J790" s="25" t="b">
        <f t="shared" ref="J790:J853" si="37">IF(OR(AND(B790="N/A",D790="N/A",E790="N/A",G790="N/A"),AND(ISBLANK(B790),ISBLANK(D790),ISBLANK(E790),ISBLANK(G790)),AND(NOT(ISBLANK(B790)),NOT(ISBLANK(D790)),NOT(ISBLANK(E790)),NOT(ISBLANK(G790)),B790&lt;&gt;"N/A",D790&lt;&gt;"N/A",E790&lt;&gt;"N/A",G790&lt;&gt;"N/A")),TRUE,FALSE)</f>
        <v>1</v>
      </c>
      <c r="K790" s="25" t="b">
        <f t="shared" ref="K790:K853" si="38">IF(OR(AND(ISBLANK(B790),H790=0),AND(B790="N/A",H790=0),AND(NOT(ISBLANK(B790)),B790&lt;&gt;"N/A",H790&lt;&gt;0)),TRUE,FALSE)</f>
        <v>1</v>
      </c>
    </row>
    <row r="791" spans="1:11" x14ac:dyDescent="0.25">
      <c r="A791" s="95">
        <v>772</v>
      </c>
      <c r="B791" s="322"/>
      <c r="C791" s="323"/>
      <c r="D791" s="316"/>
      <c r="E791" s="316"/>
      <c r="F791" s="322"/>
      <c r="G791" s="316"/>
      <c r="H791" s="324"/>
      <c r="I791" s="25" t="b">
        <f t="shared" si="36"/>
        <v>1</v>
      </c>
      <c r="J791" s="25" t="b">
        <f t="shared" si="37"/>
        <v>1</v>
      </c>
      <c r="K791" s="25" t="b">
        <f t="shared" si="38"/>
        <v>1</v>
      </c>
    </row>
    <row r="792" spans="1:11" x14ac:dyDescent="0.25">
      <c r="A792" s="95">
        <v>773</v>
      </c>
      <c r="B792" s="322"/>
      <c r="C792" s="323"/>
      <c r="D792" s="316"/>
      <c r="E792" s="316"/>
      <c r="F792" s="322"/>
      <c r="G792" s="316"/>
      <c r="H792" s="324"/>
      <c r="I792" s="25" t="b">
        <f t="shared" si="36"/>
        <v>1</v>
      </c>
      <c r="J792" s="25" t="b">
        <f t="shared" si="37"/>
        <v>1</v>
      </c>
      <c r="K792" s="25" t="b">
        <f t="shared" si="38"/>
        <v>1</v>
      </c>
    </row>
    <row r="793" spans="1:11" x14ac:dyDescent="0.25">
      <c r="A793" s="95">
        <v>774</v>
      </c>
      <c r="B793" s="322"/>
      <c r="C793" s="323"/>
      <c r="D793" s="316"/>
      <c r="E793" s="316"/>
      <c r="F793" s="322"/>
      <c r="G793" s="316"/>
      <c r="H793" s="324"/>
      <c r="I793" s="25" t="b">
        <f t="shared" si="36"/>
        <v>1</v>
      </c>
      <c r="J793" s="25" t="b">
        <f t="shared" si="37"/>
        <v>1</v>
      </c>
      <c r="K793" s="25" t="b">
        <f t="shared" si="38"/>
        <v>1</v>
      </c>
    </row>
    <row r="794" spans="1:11" x14ac:dyDescent="0.25">
      <c r="A794" s="95">
        <v>775</v>
      </c>
      <c r="B794" s="322"/>
      <c r="C794" s="323"/>
      <c r="D794" s="316"/>
      <c r="E794" s="316"/>
      <c r="F794" s="322"/>
      <c r="G794" s="316"/>
      <c r="H794" s="324"/>
      <c r="I794" s="25" t="b">
        <f t="shared" si="36"/>
        <v>1</v>
      </c>
      <c r="J794" s="25" t="b">
        <f t="shared" si="37"/>
        <v>1</v>
      </c>
      <c r="K794" s="25" t="b">
        <f t="shared" si="38"/>
        <v>1</v>
      </c>
    </row>
    <row r="795" spans="1:11" x14ac:dyDescent="0.25">
      <c r="A795" s="95">
        <v>776</v>
      </c>
      <c r="B795" s="322"/>
      <c r="C795" s="323"/>
      <c r="D795" s="316"/>
      <c r="E795" s="316"/>
      <c r="F795" s="322"/>
      <c r="G795" s="316"/>
      <c r="H795" s="324"/>
      <c r="I795" s="25" t="b">
        <f t="shared" si="36"/>
        <v>1</v>
      </c>
      <c r="J795" s="25" t="b">
        <f t="shared" si="37"/>
        <v>1</v>
      </c>
      <c r="K795" s="25" t="b">
        <f t="shared" si="38"/>
        <v>1</v>
      </c>
    </row>
    <row r="796" spans="1:11" x14ac:dyDescent="0.25">
      <c r="A796" s="95">
        <v>777</v>
      </c>
      <c r="B796" s="322"/>
      <c r="C796" s="323"/>
      <c r="D796" s="316"/>
      <c r="E796" s="316"/>
      <c r="F796" s="322"/>
      <c r="G796" s="316"/>
      <c r="H796" s="324"/>
      <c r="I796" s="25" t="b">
        <f t="shared" si="36"/>
        <v>1</v>
      </c>
      <c r="J796" s="25" t="b">
        <f t="shared" si="37"/>
        <v>1</v>
      </c>
      <c r="K796" s="25" t="b">
        <f t="shared" si="38"/>
        <v>1</v>
      </c>
    </row>
    <row r="797" spans="1:11" x14ac:dyDescent="0.25">
      <c r="A797" s="95">
        <v>778</v>
      </c>
      <c r="B797" s="322"/>
      <c r="C797" s="323"/>
      <c r="D797" s="316"/>
      <c r="E797" s="316"/>
      <c r="F797" s="322"/>
      <c r="G797" s="316"/>
      <c r="H797" s="324"/>
      <c r="I797" s="25" t="b">
        <f t="shared" si="36"/>
        <v>1</v>
      </c>
      <c r="J797" s="25" t="b">
        <f t="shared" si="37"/>
        <v>1</v>
      </c>
      <c r="K797" s="25" t="b">
        <f t="shared" si="38"/>
        <v>1</v>
      </c>
    </row>
    <row r="798" spans="1:11" x14ac:dyDescent="0.25">
      <c r="A798" s="95">
        <v>779</v>
      </c>
      <c r="B798" s="322"/>
      <c r="C798" s="323"/>
      <c r="D798" s="316"/>
      <c r="E798" s="316"/>
      <c r="F798" s="322"/>
      <c r="G798" s="316"/>
      <c r="H798" s="324"/>
      <c r="I798" s="25" t="b">
        <f t="shared" si="36"/>
        <v>1</v>
      </c>
      <c r="J798" s="25" t="b">
        <f t="shared" si="37"/>
        <v>1</v>
      </c>
      <c r="K798" s="25" t="b">
        <f t="shared" si="38"/>
        <v>1</v>
      </c>
    </row>
    <row r="799" spans="1:11" x14ac:dyDescent="0.25">
      <c r="A799" s="95">
        <v>780</v>
      </c>
      <c r="B799" s="322"/>
      <c r="C799" s="323"/>
      <c r="D799" s="316"/>
      <c r="E799" s="316"/>
      <c r="F799" s="322"/>
      <c r="G799" s="316"/>
      <c r="H799" s="324"/>
      <c r="I799" s="25" t="b">
        <f t="shared" si="36"/>
        <v>1</v>
      </c>
      <c r="J799" s="25" t="b">
        <f t="shared" si="37"/>
        <v>1</v>
      </c>
      <c r="K799" s="25" t="b">
        <f t="shared" si="38"/>
        <v>1</v>
      </c>
    </row>
    <row r="800" spans="1:11" x14ac:dyDescent="0.25">
      <c r="A800" s="95">
        <v>781</v>
      </c>
      <c r="B800" s="322"/>
      <c r="C800" s="323"/>
      <c r="D800" s="316"/>
      <c r="E800" s="316"/>
      <c r="F800" s="322"/>
      <c r="G800" s="316"/>
      <c r="H800" s="324"/>
      <c r="I800" s="25" t="b">
        <f t="shared" si="36"/>
        <v>1</v>
      </c>
      <c r="J800" s="25" t="b">
        <f t="shared" si="37"/>
        <v>1</v>
      </c>
      <c r="K800" s="25" t="b">
        <f t="shared" si="38"/>
        <v>1</v>
      </c>
    </row>
    <row r="801" spans="1:11" x14ac:dyDescent="0.25">
      <c r="A801" s="95">
        <v>782</v>
      </c>
      <c r="B801" s="322"/>
      <c r="C801" s="323"/>
      <c r="D801" s="316"/>
      <c r="E801" s="316"/>
      <c r="F801" s="322"/>
      <c r="G801" s="316"/>
      <c r="H801" s="324"/>
      <c r="I801" s="25" t="b">
        <f t="shared" si="36"/>
        <v>1</v>
      </c>
      <c r="J801" s="25" t="b">
        <f t="shared" si="37"/>
        <v>1</v>
      </c>
      <c r="K801" s="25" t="b">
        <f t="shared" si="38"/>
        <v>1</v>
      </c>
    </row>
    <row r="802" spans="1:11" x14ac:dyDescent="0.25">
      <c r="A802" s="95">
        <v>783</v>
      </c>
      <c r="B802" s="322"/>
      <c r="C802" s="323"/>
      <c r="D802" s="316"/>
      <c r="E802" s="316"/>
      <c r="F802" s="322"/>
      <c r="G802" s="316"/>
      <c r="H802" s="324"/>
      <c r="I802" s="25" t="b">
        <f t="shared" si="36"/>
        <v>1</v>
      </c>
      <c r="J802" s="25" t="b">
        <f t="shared" si="37"/>
        <v>1</v>
      </c>
      <c r="K802" s="25" t="b">
        <f t="shared" si="38"/>
        <v>1</v>
      </c>
    </row>
    <row r="803" spans="1:11" x14ac:dyDescent="0.25">
      <c r="A803" s="95">
        <v>784</v>
      </c>
      <c r="B803" s="322"/>
      <c r="C803" s="323"/>
      <c r="D803" s="316"/>
      <c r="E803" s="316"/>
      <c r="F803" s="322"/>
      <c r="G803" s="316"/>
      <c r="H803" s="324"/>
      <c r="I803" s="25" t="b">
        <f t="shared" si="36"/>
        <v>1</v>
      </c>
      <c r="J803" s="25" t="b">
        <f t="shared" si="37"/>
        <v>1</v>
      </c>
      <c r="K803" s="25" t="b">
        <f t="shared" si="38"/>
        <v>1</v>
      </c>
    </row>
    <row r="804" spans="1:11" x14ac:dyDescent="0.25">
      <c r="A804" s="95">
        <v>785</v>
      </c>
      <c r="B804" s="322"/>
      <c r="C804" s="323"/>
      <c r="D804" s="316"/>
      <c r="E804" s="316"/>
      <c r="F804" s="322"/>
      <c r="G804" s="316"/>
      <c r="H804" s="324"/>
      <c r="I804" s="25" t="b">
        <f t="shared" si="36"/>
        <v>1</v>
      </c>
      <c r="J804" s="25" t="b">
        <f t="shared" si="37"/>
        <v>1</v>
      </c>
      <c r="K804" s="25" t="b">
        <f t="shared" si="38"/>
        <v>1</v>
      </c>
    </row>
    <row r="805" spans="1:11" x14ac:dyDescent="0.25">
      <c r="A805" s="95">
        <v>786</v>
      </c>
      <c r="B805" s="322"/>
      <c r="C805" s="323"/>
      <c r="D805" s="316"/>
      <c r="E805" s="316"/>
      <c r="F805" s="322"/>
      <c r="G805" s="316"/>
      <c r="H805" s="324"/>
      <c r="I805" s="25" t="b">
        <f t="shared" si="36"/>
        <v>1</v>
      </c>
      <c r="J805" s="25" t="b">
        <f t="shared" si="37"/>
        <v>1</v>
      </c>
      <c r="K805" s="25" t="b">
        <f t="shared" si="38"/>
        <v>1</v>
      </c>
    </row>
    <row r="806" spans="1:11" x14ac:dyDescent="0.25">
      <c r="A806" s="95">
        <v>787</v>
      </c>
      <c r="B806" s="322"/>
      <c r="C806" s="323"/>
      <c r="D806" s="316"/>
      <c r="E806" s="316"/>
      <c r="F806" s="322"/>
      <c r="G806" s="316"/>
      <c r="H806" s="324"/>
      <c r="I806" s="25" t="b">
        <f t="shared" si="36"/>
        <v>1</v>
      </c>
      <c r="J806" s="25" t="b">
        <f t="shared" si="37"/>
        <v>1</v>
      </c>
      <c r="K806" s="25" t="b">
        <f t="shared" si="38"/>
        <v>1</v>
      </c>
    </row>
    <row r="807" spans="1:11" x14ac:dyDescent="0.25">
      <c r="A807" s="95">
        <v>788</v>
      </c>
      <c r="B807" s="322"/>
      <c r="C807" s="323"/>
      <c r="D807" s="316"/>
      <c r="E807" s="316"/>
      <c r="F807" s="322"/>
      <c r="G807" s="316"/>
      <c r="H807" s="324"/>
      <c r="I807" s="25" t="b">
        <f t="shared" si="36"/>
        <v>1</v>
      </c>
      <c r="J807" s="25" t="b">
        <f t="shared" si="37"/>
        <v>1</v>
      </c>
      <c r="K807" s="25" t="b">
        <f t="shared" si="38"/>
        <v>1</v>
      </c>
    </row>
    <row r="808" spans="1:11" x14ac:dyDescent="0.25">
      <c r="A808" s="95">
        <v>789</v>
      </c>
      <c r="B808" s="322"/>
      <c r="C808" s="323"/>
      <c r="D808" s="316"/>
      <c r="E808" s="316"/>
      <c r="F808" s="322"/>
      <c r="G808" s="316"/>
      <c r="H808" s="324"/>
      <c r="I808" s="25" t="b">
        <f t="shared" si="36"/>
        <v>1</v>
      </c>
      <c r="J808" s="25" t="b">
        <f t="shared" si="37"/>
        <v>1</v>
      </c>
      <c r="K808" s="25" t="b">
        <f t="shared" si="38"/>
        <v>1</v>
      </c>
    </row>
    <row r="809" spans="1:11" x14ac:dyDescent="0.25">
      <c r="A809" s="95">
        <v>790</v>
      </c>
      <c r="B809" s="322"/>
      <c r="C809" s="323"/>
      <c r="D809" s="316"/>
      <c r="E809" s="316"/>
      <c r="F809" s="322"/>
      <c r="G809" s="316"/>
      <c r="H809" s="324"/>
      <c r="I809" s="25" t="b">
        <f t="shared" si="36"/>
        <v>1</v>
      </c>
      <c r="J809" s="25" t="b">
        <f t="shared" si="37"/>
        <v>1</v>
      </c>
      <c r="K809" s="25" t="b">
        <f t="shared" si="38"/>
        <v>1</v>
      </c>
    </row>
    <row r="810" spans="1:11" x14ac:dyDescent="0.25">
      <c r="A810" s="95">
        <v>791</v>
      </c>
      <c r="B810" s="322"/>
      <c r="C810" s="323"/>
      <c r="D810" s="316"/>
      <c r="E810" s="316"/>
      <c r="F810" s="322"/>
      <c r="G810" s="316"/>
      <c r="H810" s="324"/>
      <c r="I810" s="25" t="b">
        <f t="shared" si="36"/>
        <v>1</v>
      </c>
      <c r="J810" s="25" t="b">
        <f t="shared" si="37"/>
        <v>1</v>
      </c>
      <c r="K810" s="25" t="b">
        <f t="shared" si="38"/>
        <v>1</v>
      </c>
    </row>
    <row r="811" spans="1:11" x14ac:dyDescent="0.25">
      <c r="A811" s="95">
        <v>792</v>
      </c>
      <c r="B811" s="322"/>
      <c r="C811" s="323"/>
      <c r="D811" s="316"/>
      <c r="E811" s="316"/>
      <c r="F811" s="322"/>
      <c r="G811" s="316"/>
      <c r="H811" s="324"/>
      <c r="I811" s="25" t="b">
        <f t="shared" si="36"/>
        <v>1</v>
      </c>
      <c r="J811" s="25" t="b">
        <f t="shared" si="37"/>
        <v>1</v>
      </c>
      <c r="K811" s="25" t="b">
        <f t="shared" si="38"/>
        <v>1</v>
      </c>
    </row>
    <row r="812" spans="1:11" x14ac:dyDescent="0.25">
      <c r="A812" s="95">
        <v>793</v>
      </c>
      <c r="B812" s="322"/>
      <c r="C812" s="323"/>
      <c r="D812" s="316"/>
      <c r="E812" s="316"/>
      <c r="F812" s="322"/>
      <c r="G812" s="316"/>
      <c r="H812" s="324"/>
      <c r="I812" s="25" t="b">
        <f t="shared" si="36"/>
        <v>1</v>
      </c>
      <c r="J812" s="25" t="b">
        <f t="shared" si="37"/>
        <v>1</v>
      </c>
      <c r="K812" s="25" t="b">
        <f t="shared" si="38"/>
        <v>1</v>
      </c>
    </row>
    <row r="813" spans="1:11" x14ac:dyDescent="0.25">
      <c r="A813" s="95">
        <v>794</v>
      </c>
      <c r="B813" s="322"/>
      <c r="C813" s="323"/>
      <c r="D813" s="316"/>
      <c r="E813" s="316"/>
      <c r="F813" s="322"/>
      <c r="G813" s="316"/>
      <c r="H813" s="324"/>
      <c r="I813" s="25" t="b">
        <f t="shared" si="36"/>
        <v>1</v>
      </c>
      <c r="J813" s="25" t="b">
        <f t="shared" si="37"/>
        <v>1</v>
      </c>
      <c r="K813" s="25" t="b">
        <f t="shared" si="38"/>
        <v>1</v>
      </c>
    </row>
    <row r="814" spans="1:11" x14ac:dyDescent="0.25">
      <c r="A814" s="95">
        <v>795</v>
      </c>
      <c r="B814" s="322"/>
      <c r="C814" s="323"/>
      <c r="D814" s="316"/>
      <c r="E814" s="316"/>
      <c r="F814" s="322"/>
      <c r="G814" s="316"/>
      <c r="H814" s="324"/>
      <c r="I814" s="25" t="b">
        <f t="shared" si="36"/>
        <v>1</v>
      </c>
      <c r="J814" s="25" t="b">
        <f t="shared" si="37"/>
        <v>1</v>
      </c>
      <c r="K814" s="25" t="b">
        <f t="shared" si="38"/>
        <v>1</v>
      </c>
    </row>
    <row r="815" spans="1:11" x14ac:dyDescent="0.25">
      <c r="A815" s="95">
        <v>796</v>
      </c>
      <c r="B815" s="322"/>
      <c r="C815" s="323"/>
      <c r="D815" s="316"/>
      <c r="E815" s="316"/>
      <c r="F815" s="322"/>
      <c r="G815" s="316"/>
      <c r="H815" s="324"/>
      <c r="I815" s="25" t="b">
        <f t="shared" si="36"/>
        <v>1</v>
      </c>
      <c r="J815" s="25" t="b">
        <f t="shared" si="37"/>
        <v>1</v>
      </c>
      <c r="K815" s="25" t="b">
        <f t="shared" si="38"/>
        <v>1</v>
      </c>
    </row>
    <row r="816" spans="1:11" x14ac:dyDescent="0.25">
      <c r="A816" s="95">
        <v>797</v>
      </c>
      <c r="B816" s="322"/>
      <c r="C816" s="323"/>
      <c r="D816" s="316"/>
      <c r="E816" s="316"/>
      <c r="F816" s="322"/>
      <c r="G816" s="316"/>
      <c r="H816" s="324"/>
      <c r="I816" s="25" t="b">
        <f t="shared" si="36"/>
        <v>1</v>
      </c>
      <c r="J816" s="25" t="b">
        <f t="shared" si="37"/>
        <v>1</v>
      </c>
      <c r="K816" s="25" t="b">
        <f t="shared" si="38"/>
        <v>1</v>
      </c>
    </row>
    <row r="817" spans="1:11" x14ac:dyDescent="0.25">
      <c r="A817" s="95">
        <v>798</v>
      </c>
      <c r="B817" s="322"/>
      <c r="C817" s="323"/>
      <c r="D817" s="316"/>
      <c r="E817" s="316"/>
      <c r="F817" s="322"/>
      <c r="G817" s="316"/>
      <c r="H817" s="324"/>
      <c r="I817" s="25" t="b">
        <f t="shared" si="36"/>
        <v>1</v>
      </c>
      <c r="J817" s="25" t="b">
        <f t="shared" si="37"/>
        <v>1</v>
      </c>
      <c r="K817" s="25" t="b">
        <f t="shared" si="38"/>
        <v>1</v>
      </c>
    </row>
    <row r="818" spans="1:11" x14ac:dyDescent="0.25">
      <c r="A818" s="95">
        <v>799</v>
      </c>
      <c r="B818" s="322"/>
      <c r="C818" s="323"/>
      <c r="D818" s="316"/>
      <c r="E818" s="316"/>
      <c r="F818" s="322"/>
      <c r="G818" s="316"/>
      <c r="H818" s="324"/>
      <c r="I818" s="25" t="b">
        <f t="shared" si="36"/>
        <v>1</v>
      </c>
      <c r="J818" s="25" t="b">
        <f t="shared" si="37"/>
        <v>1</v>
      </c>
      <c r="K818" s="25" t="b">
        <f t="shared" si="38"/>
        <v>1</v>
      </c>
    </row>
    <row r="819" spans="1:11" x14ac:dyDescent="0.25">
      <c r="A819" s="95">
        <v>800</v>
      </c>
      <c r="B819" s="322"/>
      <c r="C819" s="323"/>
      <c r="D819" s="316"/>
      <c r="E819" s="316"/>
      <c r="F819" s="322"/>
      <c r="G819" s="316"/>
      <c r="H819" s="324"/>
      <c r="I819" s="25" t="b">
        <f t="shared" si="36"/>
        <v>1</v>
      </c>
      <c r="J819" s="25" t="b">
        <f t="shared" si="37"/>
        <v>1</v>
      </c>
      <c r="K819" s="25" t="b">
        <f t="shared" si="38"/>
        <v>1</v>
      </c>
    </row>
    <row r="820" spans="1:11" x14ac:dyDescent="0.25">
      <c r="A820" s="95">
        <v>801</v>
      </c>
      <c r="B820" s="322"/>
      <c r="C820" s="323"/>
      <c r="D820" s="316"/>
      <c r="E820" s="316"/>
      <c r="F820" s="322"/>
      <c r="G820" s="316"/>
      <c r="H820" s="324"/>
      <c r="I820" s="25" t="b">
        <f t="shared" si="36"/>
        <v>1</v>
      </c>
      <c r="J820" s="25" t="b">
        <f t="shared" si="37"/>
        <v>1</v>
      </c>
      <c r="K820" s="25" t="b">
        <f t="shared" si="38"/>
        <v>1</v>
      </c>
    </row>
    <row r="821" spans="1:11" x14ac:dyDescent="0.25">
      <c r="A821" s="95">
        <v>802</v>
      </c>
      <c r="B821" s="322"/>
      <c r="C821" s="323"/>
      <c r="D821" s="316"/>
      <c r="E821" s="316"/>
      <c r="F821" s="322"/>
      <c r="G821" s="316"/>
      <c r="H821" s="324"/>
      <c r="I821" s="25" t="b">
        <f t="shared" si="36"/>
        <v>1</v>
      </c>
      <c r="J821" s="25" t="b">
        <f t="shared" si="37"/>
        <v>1</v>
      </c>
      <c r="K821" s="25" t="b">
        <f t="shared" si="38"/>
        <v>1</v>
      </c>
    </row>
    <row r="822" spans="1:11" x14ac:dyDescent="0.25">
      <c r="A822" s="95">
        <v>803</v>
      </c>
      <c r="B822" s="322"/>
      <c r="C822" s="323"/>
      <c r="D822" s="316"/>
      <c r="E822" s="316"/>
      <c r="F822" s="322"/>
      <c r="G822" s="316"/>
      <c r="H822" s="324"/>
      <c r="I822" s="25" t="b">
        <f t="shared" si="36"/>
        <v>1</v>
      </c>
      <c r="J822" s="25" t="b">
        <f t="shared" si="37"/>
        <v>1</v>
      </c>
      <c r="K822" s="25" t="b">
        <f t="shared" si="38"/>
        <v>1</v>
      </c>
    </row>
    <row r="823" spans="1:11" x14ac:dyDescent="0.25">
      <c r="A823" s="95">
        <v>804</v>
      </c>
      <c r="B823" s="322"/>
      <c r="C823" s="323"/>
      <c r="D823" s="316"/>
      <c r="E823" s="316"/>
      <c r="F823" s="322"/>
      <c r="G823" s="316"/>
      <c r="H823" s="324"/>
      <c r="I823" s="25" t="b">
        <f t="shared" si="36"/>
        <v>1</v>
      </c>
      <c r="J823" s="25" t="b">
        <f t="shared" si="37"/>
        <v>1</v>
      </c>
      <c r="K823" s="25" t="b">
        <f t="shared" si="38"/>
        <v>1</v>
      </c>
    </row>
    <row r="824" spans="1:11" x14ac:dyDescent="0.25">
      <c r="A824" s="95">
        <v>805</v>
      </c>
      <c r="B824" s="322"/>
      <c r="C824" s="323"/>
      <c r="D824" s="316"/>
      <c r="E824" s="316"/>
      <c r="F824" s="322"/>
      <c r="G824" s="316"/>
      <c r="H824" s="324"/>
      <c r="I824" s="25" t="b">
        <f t="shared" si="36"/>
        <v>1</v>
      </c>
      <c r="J824" s="25" t="b">
        <f t="shared" si="37"/>
        <v>1</v>
      </c>
      <c r="K824" s="25" t="b">
        <f t="shared" si="38"/>
        <v>1</v>
      </c>
    </row>
    <row r="825" spans="1:11" x14ac:dyDescent="0.25">
      <c r="A825" s="95">
        <v>806</v>
      </c>
      <c r="B825" s="322"/>
      <c r="C825" s="323"/>
      <c r="D825" s="316"/>
      <c r="E825" s="316"/>
      <c r="F825" s="322"/>
      <c r="G825" s="316"/>
      <c r="H825" s="324"/>
      <c r="I825" s="25" t="b">
        <f t="shared" si="36"/>
        <v>1</v>
      </c>
      <c r="J825" s="25" t="b">
        <f t="shared" si="37"/>
        <v>1</v>
      </c>
      <c r="K825" s="25" t="b">
        <f t="shared" si="38"/>
        <v>1</v>
      </c>
    </row>
    <row r="826" spans="1:11" x14ac:dyDescent="0.25">
      <c r="A826" s="95">
        <v>807</v>
      </c>
      <c r="B826" s="322"/>
      <c r="C826" s="323"/>
      <c r="D826" s="316"/>
      <c r="E826" s="316"/>
      <c r="F826" s="322"/>
      <c r="G826" s="316"/>
      <c r="H826" s="324"/>
      <c r="I826" s="25" t="b">
        <f t="shared" si="36"/>
        <v>1</v>
      </c>
      <c r="J826" s="25" t="b">
        <f t="shared" si="37"/>
        <v>1</v>
      </c>
      <c r="K826" s="25" t="b">
        <f t="shared" si="38"/>
        <v>1</v>
      </c>
    </row>
    <row r="827" spans="1:11" x14ac:dyDescent="0.25">
      <c r="A827" s="95">
        <v>808</v>
      </c>
      <c r="B827" s="322"/>
      <c r="C827" s="323"/>
      <c r="D827" s="316"/>
      <c r="E827" s="316"/>
      <c r="F827" s="322"/>
      <c r="G827" s="316"/>
      <c r="H827" s="324"/>
      <c r="I827" s="25" t="b">
        <f t="shared" si="36"/>
        <v>1</v>
      </c>
      <c r="J827" s="25" t="b">
        <f t="shared" si="37"/>
        <v>1</v>
      </c>
      <c r="K827" s="25" t="b">
        <f t="shared" si="38"/>
        <v>1</v>
      </c>
    </row>
    <row r="828" spans="1:11" x14ac:dyDescent="0.25">
      <c r="A828" s="95">
        <v>809</v>
      </c>
      <c r="B828" s="322"/>
      <c r="C828" s="323"/>
      <c r="D828" s="316"/>
      <c r="E828" s="316"/>
      <c r="F828" s="322"/>
      <c r="G828" s="316"/>
      <c r="H828" s="324"/>
      <c r="I828" s="25" t="b">
        <f t="shared" si="36"/>
        <v>1</v>
      </c>
      <c r="J828" s="25" t="b">
        <f t="shared" si="37"/>
        <v>1</v>
      </c>
      <c r="K828" s="25" t="b">
        <f t="shared" si="38"/>
        <v>1</v>
      </c>
    </row>
    <row r="829" spans="1:11" x14ac:dyDescent="0.25">
      <c r="A829" s="95">
        <v>810</v>
      </c>
      <c r="B829" s="322"/>
      <c r="C829" s="323"/>
      <c r="D829" s="316"/>
      <c r="E829" s="316"/>
      <c r="F829" s="322"/>
      <c r="G829" s="316"/>
      <c r="H829" s="324"/>
      <c r="I829" s="25" t="b">
        <f t="shared" si="36"/>
        <v>1</v>
      </c>
      <c r="J829" s="25" t="b">
        <f t="shared" si="37"/>
        <v>1</v>
      </c>
      <c r="K829" s="25" t="b">
        <f t="shared" si="38"/>
        <v>1</v>
      </c>
    </row>
    <row r="830" spans="1:11" x14ac:dyDescent="0.25">
      <c r="A830" s="95">
        <v>811</v>
      </c>
      <c r="B830" s="322"/>
      <c r="C830" s="323"/>
      <c r="D830" s="316"/>
      <c r="E830" s="316"/>
      <c r="F830" s="322"/>
      <c r="G830" s="316"/>
      <c r="H830" s="324"/>
      <c r="I830" s="25" t="b">
        <f t="shared" si="36"/>
        <v>1</v>
      </c>
      <c r="J830" s="25" t="b">
        <f t="shared" si="37"/>
        <v>1</v>
      </c>
      <c r="K830" s="25" t="b">
        <f t="shared" si="38"/>
        <v>1</v>
      </c>
    </row>
    <row r="831" spans="1:11" x14ac:dyDescent="0.25">
      <c r="A831" s="95">
        <v>812</v>
      </c>
      <c r="B831" s="322"/>
      <c r="C831" s="323"/>
      <c r="D831" s="316"/>
      <c r="E831" s="316"/>
      <c r="F831" s="322"/>
      <c r="G831" s="316"/>
      <c r="H831" s="324"/>
      <c r="I831" s="25" t="b">
        <f t="shared" si="36"/>
        <v>1</v>
      </c>
      <c r="J831" s="25" t="b">
        <f t="shared" si="37"/>
        <v>1</v>
      </c>
      <c r="K831" s="25" t="b">
        <f t="shared" si="38"/>
        <v>1</v>
      </c>
    </row>
    <row r="832" spans="1:11" x14ac:dyDescent="0.25">
      <c r="A832" s="95">
        <v>813</v>
      </c>
      <c r="B832" s="322"/>
      <c r="C832" s="323"/>
      <c r="D832" s="316"/>
      <c r="E832" s="316"/>
      <c r="F832" s="322"/>
      <c r="G832" s="316"/>
      <c r="H832" s="324"/>
      <c r="I832" s="25" t="b">
        <f t="shared" si="36"/>
        <v>1</v>
      </c>
      <c r="J832" s="25" t="b">
        <f t="shared" si="37"/>
        <v>1</v>
      </c>
      <c r="K832" s="25" t="b">
        <f t="shared" si="38"/>
        <v>1</v>
      </c>
    </row>
    <row r="833" spans="1:11" x14ac:dyDescent="0.25">
      <c r="A833" s="95">
        <v>814</v>
      </c>
      <c r="B833" s="322"/>
      <c r="C833" s="323"/>
      <c r="D833" s="316"/>
      <c r="E833" s="316"/>
      <c r="F833" s="322"/>
      <c r="G833" s="316"/>
      <c r="H833" s="324"/>
      <c r="I833" s="25" t="b">
        <f t="shared" si="36"/>
        <v>1</v>
      </c>
      <c r="J833" s="25" t="b">
        <f t="shared" si="37"/>
        <v>1</v>
      </c>
      <c r="K833" s="25" t="b">
        <f t="shared" si="38"/>
        <v>1</v>
      </c>
    </row>
    <row r="834" spans="1:11" x14ac:dyDescent="0.25">
      <c r="A834" s="95">
        <v>815</v>
      </c>
      <c r="B834" s="322"/>
      <c r="C834" s="323"/>
      <c r="D834" s="316"/>
      <c r="E834" s="316"/>
      <c r="F834" s="322"/>
      <c r="G834" s="316"/>
      <c r="H834" s="324"/>
      <c r="I834" s="25" t="b">
        <f t="shared" si="36"/>
        <v>1</v>
      </c>
      <c r="J834" s="25" t="b">
        <f t="shared" si="37"/>
        <v>1</v>
      </c>
      <c r="K834" s="25" t="b">
        <f t="shared" si="38"/>
        <v>1</v>
      </c>
    </row>
    <row r="835" spans="1:11" x14ac:dyDescent="0.25">
      <c r="A835" s="95">
        <v>816</v>
      </c>
      <c r="B835" s="322"/>
      <c r="C835" s="323"/>
      <c r="D835" s="316"/>
      <c r="E835" s="316"/>
      <c r="F835" s="322"/>
      <c r="G835" s="316"/>
      <c r="H835" s="324"/>
      <c r="I835" s="25" t="b">
        <f t="shared" si="36"/>
        <v>1</v>
      </c>
      <c r="J835" s="25" t="b">
        <f t="shared" si="37"/>
        <v>1</v>
      </c>
      <c r="K835" s="25" t="b">
        <f t="shared" si="38"/>
        <v>1</v>
      </c>
    </row>
    <row r="836" spans="1:11" x14ac:dyDescent="0.25">
      <c r="A836" s="95">
        <v>817</v>
      </c>
      <c r="B836" s="322"/>
      <c r="C836" s="323"/>
      <c r="D836" s="316"/>
      <c r="E836" s="316"/>
      <c r="F836" s="322"/>
      <c r="G836" s="316"/>
      <c r="H836" s="324"/>
      <c r="I836" s="25" t="b">
        <f t="shared" si="36"/>
        <v>1</v>
      </c>
      <c r="J836" s="25" t="b">
        <f t="shared" si="37"/>
        <v>1</v>
      </c>
      <c r="K836" s="25" t="b">
        <f t="shared" si="38"/>
        <v>1</v>
      </c>
    </row>
    <row r="837" spans="1:11" x14ac:dyDescent="0.25">
      <c r="A837" s="95">
        <v>818</v>
      </c>
      <c r="B837" s="322"/>
      <c r="C837" s="323"/>
      <c r="D837" s="316"/>
      <c r="E837" s="316"/>
      <c r="F837" s="322"/>
      <c r="G837" s="316"/>
      <c r="H837" s="324"/>
      <c r="I837" s="25" t="b">
        <f t="shared" si="36"/>
        <v>1</v>
      </c>
      <c r="J837" s="25" t="b">
        <f t="shared" si="37"/>
        <v>1</v>
      </c>
      <c r="K837" s="25" t="b">
        <f t="shared" si="38"/>
        <v>1</v>
      </c>
    </row>
    <row r="838" spans="1:11" x14ac:dyDescent="0.25">
      <c r="A838" s="95">
        <v>819</v>
      </c>
      <c r="B838" s="322"/>
      <c r="C838" s="323"/>
      <c r="D838" s="316"/>
      <c r="E838" s="316"/>
      <c r="F838" s="322"/>
      <c r="G838" s="316"/>
      <c r="H838" s="324"/>
      <c r="I838" s="25" t="b">
        <f t="shared" si="36"/>
        <v>1</v>
      </c>
      <c r="J838" s="25" t="b">
        <f t="shared" si="37"/>
        <v>1</v>
      </c>
      <c r="K838" s="25" t="b">
        <f t="shared" si="38"/>
        <v>1</v>
      </c>
    </row>
    <row r="839" spans="1:11" x14ac:dyDescent="0.25">
      <c r="A839" s="95">
        <v>820</v>
      </c>
      <c r="B839" s="322"/>
      <c r="C839" s="323"/>
      <c r="D839" s="316"/>
      <c r="E839" s="316"/>
      <c r="F839" s="322"/>
      <c r="G839" s="316"/>
      <c r="H839" s="324"/>
      <c r="I839" s="25" t="b">
        <f t="shared" si="36"/>
        <v>1</v>
      </c>
      <c r="J839" s="25" t="b">
        <f t="shared" si="37"/>
        <v>1</v>
      </c>
      <c r="K839" s="25" t="b">
        <f t="shared" si="38"/>
        <v>1</v>
      </c>
    </row>
    <row r="840" spans="1:11" x14ac:dyDescent="0.25">
      <c r="A840" s="95">
        <v>821</v>
      </c>
      <c r="B840" s="322"/>
      <c r="C840" s="323"/>
      <c r="D840" s="316"/>
      <c r="E840" s="316"/>
      <c r="F840" s="322"/>
      <c r="G840" s="316"/>
      <c r="H840" s="324"/>
      <c r="I840" s="25" t="b">
        <f t="shared" si="36"/>
        <v>1</v>
      </c>
      <c r="J840" s="25" t="b">
        <f t="shared" si="37"/>
        <v>1</v>
      </c>
      <c r="K840" s="25" t="b">
        <f t="shared" si="38"/>
        <v>1</v>
      </c>
    </row>
    <row r="841" spans="1:11" x14ac:dyDescent="0.25">
      <c r="A841" s="95">
        <v>822</v>
      </c>
      <c r="B841" s="322"/>
      <c r="C841" s="323"/>
      <c r="D841" s="316"/>
      <c r="E841" s="316"/>
      <c r="F841" s="322"/>
      <c r="G841" s="316"/>
      <c r="H841" s="324"/>
      <c r="I841" s="25" t="b">
        <f t="shared" si="36"/>
        <v>1</v>
      </c>
      <c r="J841" s="25" t="b">
        <f t="shared" si="37"/>
        <v>1</v>
      </c>
      <c r="K841" s="25" t="b">
        <f t="shared" si="38"/>
        <v>1</v>
      </c>
    </row>
    <row r="842" spans="1:11" x14ac:dyDescent="0.25">
      <c r="A842" s="95">
        <v>823</v>
      </c>
      <c r="B842" s="322"/>
      <c r="C842" s="323"/>
      <c r="D842" s="316"/>
      <c r="E842" s="316"/>
      <c r="F842" s="322"/>
      <c r="G842" s="316"/>
      <c r="H842" s="324"/>
      <c r="I842" s="25" t="b">
        <f t="shared" si="36"/>
        <v>1</v>
      </c>
      <c r="J842" s="25" t="b">
        <f t="shared" si="37"/>
        <v>1</v>
      </c>
      <c r="K842" s="25" t="b">
        <f t="shared" si="38"/>
        <v>1</v>
      </c>
    </row>
    <row r="843" spans="1:11" x14ac:dyDescent="0.25">
      <c r="A843" s="95">
        <v>824</v>
      </c>
      <c r="B843" s="322"/>
      <c r="C843" s="323"/>
      <c r="D843" s="316"/>
      <c r="E843" s="316"/>
      <c r="F843" s="322"/>
      <c r="G843" s="316"/>
      <c r="H843" s="324"/>
      <c r="I843" s="25" t="b">
        <f t="shared" si="36"/>
        <v>1</v>
      </c>
      <c r="J843" s="25" t="b">
        <f t="shared" si="37"/>
        <v>1</v>
      </c>
      <c r="K843" s="25" t="b">
        <f t="shared" si="38"/>
        <v>1</v>
      </c>
    </row>
    <row r="844" spans="1:11" x14ac:dyDescent="0.25">
      <c r="A844" s="95">
        <v>825</v>
      </c>
      <c r="B844" s="322"/>
      <c r="C844" s="323"/>
      <c r="D844" s="316"/>
      <c r="E844" s="316"/>
      <c r="F844" s="322"/>
      <c r="G844" s="316"/>
      <c r="H844" s="324"/>
      <c r="I844" s="25" t="b">
        <f t="shared" si="36"/>
        <v>1</v>
      </c>
      <c r="J844" s="25" t="b">
        <f t="shared" si="37"/>
        <v>1</v>
      </c>
      <c r="K844" s="25" t="b">
        <f t="shared" si="38"/>
        <v>1</v>
      </c>
    </row>
    <row r="845" spans="1:11" x14ac:dyDescent="0.25">
      <c r="A845" s="95">
        <v>826</v>
      </c>
      <c r="B845" s="322"/>
      <c r="C845" s="323"/>
      <c r="D845" s="316"/>
      <c r="E845" s="316"/>
      <c r="F845" s="322"/>
      <c r="G845" s="316"/>
      <c r="H845" s="324"/>
      <c r="I845" s="25" t="b">
        <f t="shared" si="36"/>
        <v>1</v>
      </c>
      <c r="J845" s="25" t="b">
        <f t="shared" si="37"/>
        <v>1</v>
      </c>
      <c r="K845" s="25" t="b">
        <f t="shared" si="38"/>
        <v>1</v>
      </c>
    </row>
    <row r="846" spans="1:11" x14ac:dyDescent="0.25">
      <c r="A846" s="95">
        <v>827</v>
      </c>
      <c r="B846" s="322"/>
      <c r="C846" s="323"/>
      <c r="D846" s="316"/>
      <c r="E846" s="316"/>
      <c r="F846" s="322"/>
      <c r="G846" s="316"/>
      <c r="H846" s="324"/>
      <c r="I846" s="25" t="b">
        <f t="shared" si="36"/>
        <v>1</v>
      </c>
      <c r="J846" s="25" t="b">
        <f t="shared" si="37"/>
        <v>1</v>
      </c>
      <c r="K846" s="25" t="b">
        <f t="shared" si="38"/>
        <v>1</v>
      </c>
    </row>
    <row r="847" spans="1:11" x14ac:dyDescent="0.25">
      <c r="A847" s="95">
        <v>828</v>
      </c>
      <c r="B847" s="322"/>
      <c r="C847" s="323"/>
      <c r="D847" s="316"/>
      <c r="E847" s="316"/>
      <c r="F847" s="322"/>
      <c r="G847" s="316"/>
      <c r="H847" s="324"/>
      <c r="I847" s="25" t="b">
        <f t="shared" si="36"/>
        <v>1</v>
      </c>
      <c r="J847" s="25" t="b">
        <f t="shared" si="37"/>
        <v>1</v>
      </c>
      <c r="K847" s="25" t="b">
        <f t="shared" si="38"/>
        <v>1</v>
      </c>
    </row>
    <row r="848" spans="1:11" x14ac:dyDescent="0.25">
      <c r="A848" s="95">
        <v>829</v>
      </c>
      <c r="B848" s="322"/>
      <c r="C848" s="323"/>
      <c r="D848" s="316"/>
      <c r="E848" s="316"/>
      <c r="F848" s="322"/>
      <c r="G848" s="316"/>
      <c r="H848" s="324"/>
      <c r="I848" s="25" t="b">
        <f t="shared" si="36"/>
        <v>1</v>
      </c>
      <c r="J848" s="25" t="b">
        <f t="shared" si="37"/>
        <v>1</v>
      </c>
      <c r="K848" s="25" t="b">
        <f t="shared" si="38"/>
        <v>1</v>
      </c>
    </row>
    <row r="849" spans="1:11" x14ac:dyDescent="0.25">
      <c r="A849" s="95">
        <v>830</v>
      </c>
      <c r="B849" s="322"/>
      <c r="C849" s="323"/>
      <c r="D849" s="316"/>
      <c r="E849" s="316"/>
      <c r="F849" s="322"/>
      <c r="G849" s="316"/>
      <c r="H849" s="324"/>
      <c r="I849" s="25" t="b">
        <f t="shared" si="36"/>
        <v>1</v>
      </c>
      <c r="J849" s="25" t="b">
        <f t="shared" si="37"/>
        <v>1</v>
      </c>
      <c r="K849" s="25" t="b">
        <f t="shared" si="38"/>
        <v>1</v>
      </c>
    </row>
    <row r="850" spans="1:11" x14ac:dyDescent="0.25">
      <c r="A850" s="95">
        <v>831</v>
      </c>
      <c r="B850" s="322"/>
      <c r="C850" s="323"/>
      <c r="D850" s="316"/>
      <c r="E850" s="316"/>
      <c r="F850" s="322"/>
      <c r="G850" s="316"/>
      <c r="H850" s="324"/>
      <c r="I850" s="25" t="b">
        <f t="shared" si="36"/>
        <v>1</v>
      </c>
      <c r="J850" s="25" t="b">
        <f t="shared" si="37"/>
        <v>1</v>
      </c>
      <c r="K850" s="25" t="b">
        <f t="shared" si="38"/>
        <v>1</v>
      </c>
    </row>
    <row r="851" spans="1:11" x14ac:dyDescent="0.25">
      <c r="A851" s="95">
        <v>832</v>
      </c>
      <c r="B851" s="322"/>
      <c r="C851" s="323"/>
      <c r="D851" s="316"/>
      <c r="E851" s="316"/>
      <c r="F851" s="322"/>
      <c r="G851" s="316"/>
      <c r="H851" s="324"/>
      <c r="I851" s="25" t="b">
        <f t="shared" si="36"/>
        <v>1</v>
      </c>
      <c r="J851" s="25" t="b">
        <f t="shared" si="37"/>
        <v>1</v>
      </c>
      <c r="K851" s="25" t="b">
        <f t="shared" si="38"/>
        <v>1</v>
      </c>
    </row>
    <row r="852" spans="1:11" x14ac:dyDescent="0.25">
      <c r="A852" s="95">
        <v>833</v>
      </c>
      <c r="B852" s="322"/>
      <c r="C852" s="323"/>
      <c r="D852" s="316"/>
      <c r="E852" s="316"/>
      <c r="F852" s="322"/>
      <c r="G852" s="316"/>
      <c r="H852" s="324"/>
      <c r="I852" s="25" t="b">
        <f t="shared" si="36"/>
        <v>1</v>
      </c>
      <c r="J852" s="25" t="b">
        <f t="shared" si="37"/>
        <v>1</v>
      </c>
      <c r="K852" s="25" t="b">
        <f t="shared" si="38"/>
        <v>1</v>
      </c>
    </row>
    <row r="853" spans="1:11" x14ac:dyDescent="0.25">
      <c r="A853" s="95">
        <v>834</v>
      </c>
      <c r="B853" s="322"/>
      <c r="C853" s="323"/>
      <c r="D853" s="316"/>
      <c r="E853" s="316"/>
      <c r="F853" s="322"/>
      <c r="G853" s="316"/>
      <c r="H853" s="324"/>
      <c r="I853" s="25" t="b">
        <f t="shared" si="36"/>
        <v>1</v>
      </c>
      <c r="J853" s="25" t="b">
        <f t="shared" si="37"/>
        <v>1</v>
      </c>
      <c r="K853" s="25" t="b">
        <f t="shared" si="38"/>
        <v>1</v>
      </c>
    </row>
    <row r="854" spans="1:11" x14ac:dyDescent="0.25">
      <c r="A854" s="95">
        <v>835</v>
      </c>
      <c r="B854" s="322"/>
      <c r="C854" s="323"/>
      <c r="D854" s="316"/>
      <c r="E854" s="316"/>
      <c r="F854" s="322"/>
      <c r="G854" s="316"/>
      <c r="H854" s="324"/>
      <c r="I854" s="25" t="b">
        <f t="shared" ref="I854:I917" si="39">IF(ISBLANK(B854),TRUE,IF(OR(ISBLANK(C854),ISBLANK(D854),ISBLANK(E854),ISBLANK(F854),ISBLANK(G854),ISBLANK(H854)),FALSE,TRUE))</f>
        <v>1</v>
      </c>
      <c r="J854" s="25" t="b">
        <f t="shared" ref="J854:J917" si="40">IF(OR(AND(B854="N/A",D854="N/A",E854="N/A",G854="N/A"),AND(ISBLANK(B854),ISBLANK(D854),ISBLANK(E854),ISBLANK(G854)),AND(NOT(ISBLANK(B854)),NOT(ISBLANK(D854)),NOT(ISBLANK(E854)),NOT(ISBLANK(G854)),B854&lt;&gt;"N/A",D854&lt;&gt;"N/A",E854&lt;&gt;"N/A",G854&lt;&gt;"N/A")),TRUE,FALSE)</f>
        <v>1</v>
      </c>
      <c r="K854" s="25" t="b">
        <f t="shared" ref="K854:K917" si="41">IF(OR(AND(ISBLANK(B854),H854=0),AND(B854="N/A",H854=0),AND(NOT(ISBLANK(B854)),B854&lt;&gt;"N/A",H854&lt;&gt;0)),TRUE,FALSE)</f>
        <v>1</v>
      </c>
    </row>
    <row r="855" spans="1:11" x14ac:dyDescent="0.25">
      <c r="A855" s="95">
        <v>836</v>
      </c>
      <c r="B855" s="322"/>
      <c r="C855" s="323"/>
      <c r="D855" s="316"/>
      <c r="E855" s="316"/>
      <c r="F855" s="322"/>
      <c r="G855" s="316"/>
      <c r="H855" s="324"/>
      <c r="I855" s="25" t="b">
        <f t="shared" si="39"/>
        <v>1</v>
      </c>
      <c r="J855" s="25" t="b">
        <f t="shared" si="40"/>
        <v>1</v>
      </c>
      <c r="K855" s="25" t="b">
        <f t="shared" si="41"/>
        <v>1</v>
      </c>
    </row>
    <row r="856" spans="1:11" x14ac:dyDescent="0.25">
      <c r="A856" s="95">
        <v>837</v>
      </c>
      <c r="B856" s="322"/>
      <c r="C856" s="323"/>
      <c r="D856" s="316"/>
      <c r="E856" s="316"/>
      <c r="F856" s="322"/>
      <c r="G856" s="316"/>
      <c r="H856" s="324"/>
      <c r="I856" s="25" t="b">
        <f t="shared" si="39"/>
        <v>1</v>
      </c>
      <c r="J856" s="25" t="b">
        <f t="shared" si="40"/>
        <v>1</v>
      </c>
      <c r="K856" s="25" t="b">
        <f t="shared" si="41"/>
        <v>1</v>
      </c>
    </row>
    <row r="857" spans="1:11" x14ac:dyDescent="0.25">
      <c r="A857" s="95">
        <v>838</v>
      </c>
      <c r="B857" s="322"/>
      <c r="C857" s="323"/>
      <c r="D857" s="316"/>
      <c r="E857" s="316"/>
      <c r="F857" s="322"/>
      <c r="G857" s="316"/>
      <c r="H857" s="324"/>
      <c r="I857" s="25" t="b">
        <f t="shared" si="39"/>
        <v>1</v>
      </c>
      <c r="J857" s="25" t="b">
        <f t="shared" si="40"/>
        <v>1</v>
      </c>
      <c r="K857" s="25" t="b">
        <f t="shared" si="41"/>
        <v>1</v>
      </c>
    </row>
    <row r="858" spans="1:11" x14ac:dyDescent="0.25">
      <c r="A858" s="95">
        <v>839</v>
      </c>
      <c r="B858" s="322"/>
      <c r="C858" s="323"/>
      <c r="D858" s="316"/>
      <c r="E858" s="316"/>
      <c r="F858" s="322"/>
      <c r="G858" s="316"/>
      <c r="H858" s="324"/>
      <c r="I858" s="25" t="b">
        <f t="shared" si="39"/>
        <v>1</v>
      </c>
      <c r="J858" s="25" t="b">
        <f t="shared" si="40"/>
        <v>1</v>
      </c>
      <c r="K858" s="25" t="b">
        <f t="shared" si="41"/>
        <v>1</v>
      </c>
    </row>
    <row r="859" spans="1:11" x14ac:dyDescent="0.25">
      <c r="A859" s="95">
        <v>840</v>
      </c>
      <c r="B859" s="322"/>
      <c r="C859" s="323"/>
      <c r="D859" s="316"/>
      <c r="E859" s="316"/>
      <c r="F859" s="322"/>
      <c r="G859" s="316"/>
      <c r="H859" s="324"/>
      <c r="I859" s="25" t="b">
        <f t="shared" si="39"/>
        <v>1</v>
      </c>
      <c r="J859" s="25" t="b">
        <f t="shared" si="40"/>
        <v>1</v>
      </c>
      <c r="K859" s="25" t="b">
        <f t="shared" si="41"/>
        <v>1</v>
      </c>
    </row>
    <row r="860" spans="1:11" x14ac:dyDescent="0.25">
      <c r="A860" s="95">
        <v>841</v>
      </c>
      <c r="B860" s="322"/>
      <c r="C860" s="323"/>
      <c r="D860" s="316"/>
      <c r="E860" s="316"/>
      <c r="F860" s="322"/>
      <c r="G860" s="316"/>
      <c r="H860" s="324"/>
      <c r="I860" s="25" t="b">
        <f t="shared" si="39"/>
        <v>1</v>
      </c>
      <c r="J860" s="25" t="b">
        <f t="shared" si="40"/>
        <v>1</v>
      </c>
      <c r="K860" s="25" t="b">
        <f t="shared" si="41"/>
        <v>1</v>
      </c>
    </row>
    <row r="861" spans="1:11" x14ac:dyDescent="0.25">
      <c r="A861" s="95">
        <v>842</v>
      </c>
      <c r="B861" s="322"/>
      <c r="C861" s="323"/>
      <c r="D861" s="316"/>
      <c r="E861" s="316"/>
      <c r="F861" s="322"/>
      <c r="G861" s="316"/>
      <c r="H861" s="324"/>
      <c r="I861" s="25" t="b">
        <f t="shared" si="39"/>
        <v>1</v>
      </c>
      <c r="J861" s="25" t="b">
        <f t="shared" si="40"/>
        <v>1</v>
      </c>
      <c r="K861" s="25" t="b">
        <f t="shared" si="41"/>
        <v>1</v>
      </c>
    </row>
    <row r="862" spans="1:11" x14ac:dyDescent="0.25">
      <c r="A862" s="95">
        <v>843</v>
      </c>
      <c r="B862" s="322"/>
      <c r="C862" s="323"/>
      <c r="D862" s="316"/>
      <c r="E862" s="316"/>
      <c r="F862" s="322"/>
      <c r="G862" s="316"/>
      <c r="H862" s="324"/>
      <c r="I862" s="25" t="b">
        <f t="shared" si="39"/>
        <v>1</v>
      </c>
      <c r="J862" s="25" t="b">
        <f t="shared" si="40"/>
        <v>1</v>
      </c>
      <c r="K862" s="25" t="b">
        <f t="shared" si="41"/>
        <v>1</v>
      </c>
    </row>
    <row r="863" spans="1:11" x14ac:dyDescent="0.25">
      <c r="A863" s="95">
        <v>844</v>
      </c>
      <c r="B863" s="322"/>
      <c r="C863" s="323"/>
      <c r="D863" s="316"/>
      <c r="E863" s="316"/>
      <c r="F863" s="322"/>
      <c r="G863" s="316"/>
      <c r="H863" s="324"/>
      <c r="I863" s="25" t="b">
        <f t="shared" si="39"/>
        <v>1</v>
      </c>
      <c r="J863" s="25" t="b">
        <f t="shared" si="40"/>
        <v>1</v>
      </c>
      <c r="K863" s="25" t="b">
        <f t="shared" si="41"/>
        <v>1</v>
      </c>
    </row>
    <row r="864" spans="1:11" x14ac:dyDescent="0.25">
      <c r="A864" s="95">
        <v>845</v>
      </c>
      <c r="B864" s="322"/>
      <c r="C864" s="323"/>
      <c r="D864" s="316"/>
      <c r="E864" s="316"/>
      <c r="F864" s="322"/>
      <c r="G864" s="316"/>
      <c r="H864" s="324"/>
      <c r="I864" s="25" t="b">
        <f t="shared" si="39"/>
        <v>1</v>
      </c>
      <c r="J864" s="25" t="b">
        <f t="shared" si="40"/>
        <v>1</v>
      </c>
      <c r="K864" s="25" t="b">
        <f t="shared" si="41"/>
        <v>1</v>
      </c>
    </row>
    <row r="865" spans="1:11" x14ac:dyDescent="0.25">
      <c r="A865" s="95">
        <v>846</v>
      </c>
      <c r="B865" s="322"/>
      <c r="C865" s="323"/>
      <c r="D865" s="316"/>
      <c r="E865" s="316"/>
      <c r="F865" s="322"/>
      <c r="G865" s="316"/>
      <c r="H865" s="324"/>
      <c r="I865" s="25" t="b">
        <f t="shared" si="39"/>
        <v>1</v>
      </c>
      <c r="J865" s="25" t="b">
        <f t="shared" si="40"/>
        <v>1</v>
      </c>
      <c r="K865" s="25" t="b">
        <f t="shared" si="41"/>
        <v>1</v>
      </c>
    </row>
    <row r="866" spans="1:11" x14ac:dyDescent="0.25">
      <c r="A866" s="95">
        <v>847</v>
      </c>
      <c r="B866" s="322"/>
      <c r="C866" s="323"/>
      <c r="D866" s="316"/>
      <c r="E866" s="316"/>
      <c r="F866" s="322"/>
      <c r="G866" s="316"/>
      <c r="H866" s="324"/>
      <c r="I866" s="25" t="b">
        <f t="shared" si="39"/>
        <v>1</v>
      </c>
      <c r="J866" s="25" t="b">
        <f t="shared" si="40"/>
        <v>1</v>
      </c>
      <c r="K866" s="25" t="b">
        <f t="shared" si="41"/>
        <v>1</v>
      </c>
    </row>
    <row r="867" spans="1:11" x14ac:dyDescent="0.25">
      <c r="A867" s="95">
        <v>848</v>
      </c>
      <c r="B867" s="322"/>
      <c r="C867" s="323"/>
      <c r="D867" s="316"/>
      <c r="E867" s="316"/>
      <c r="F867" s="322"/>
      <c r="G867" s="316"/>
      <c r="H867" s="324"/>
      <c r="I867" s="25" t="b">
        <f t="shared" si="39"/>
        <v>1</v>
      </c>
      <c r="J867" s="25" t="b">
        <f t="shared" si="40"/>
        <v>1</v>
      </c>
      <c r="K867" s="25" t="b">
        <f t="shared" si="41"/>
        <v>1</v>
      </c>
    </row>
    <row r="868" spans="1:11" x14ac:dyDescent="0.25">
      <c r="A868" s="95">
        <v>849</v>
      </c>
      <c r="B868" s="322"/>
      <c r="C868" s="323"/>
      <c r="D868" s="316"/>
      <c r="E868" s="316"/>
      <c r="F868" s="322"/>
      <c r="G868" s="316"/>
      <c r="H868" s="324"/>
      <c r="I868" s="25" t="b">
        <f t="shared" si="39"/>
        <v>1</v>
      </c>
      <c r="J868" s="25" t="b">
        <f t="shared" si="40"/>
        <v>1</v>
      </c>
      <c r="K868" s="25" t="b">
        <f t="shared" si="41"/>
        <v>1</v>
      </c>
    </row>
    <row r="869" spans="1:11" x14ac:dyDescent="0.25">
      <c r="A869" s="95">
        <v>850</v>
      </c>
      <c r="B869" s="322"/>
      <c r="C869" s="323"/>
      <c r="D869" s="316"/>
      <c r="E869" s="316"/>
      <c r="F869" s="322"/>
      <c r="G869" s="316"/>
      <c r="H869" s="324"/>
      <c r="I869" s="25" t="b">
        <f t="shared" si="39"/>
        <v>1</v>
      </c>
      <c r="J869" s="25" t="b">
        <f t="shared" si="40"/>
        <v>1</v>
      </c>
      <c r="K869" s="25" t="b">
        <f t="shared" si="41"/>
        <v>1</v>
      </c>
    </row>
    <row r="870" spans="1:11" x14ac:dyDescent="0.25">
      <c r="A870" s="95">
        <v>851</v>
      </c>
      <c r="B870" s="322"/>
      <c r="C870" s="323"/>
      <c r="D870" s="316"/>
      <c r="E870" s="316"/>
      <c r="F870" s="322"/>
      <c r="G870" s="316"/>
      <c r="H870" s="324"/>
      <c r="I870" s="25" t="b">
        <f t="shared" si="39"/>
        <v>1</v>
      </c>
      <c r="J870" s="25" t="b">
        <f t="shared" si="40"/>
        <v>1</v>
      </c>
      <c r="K870" s="25" t="b">
        <f t="shared" si="41"/>
        <v>1</v>
      </c>
    </row>
    <row r="871" spans="1:11" x14ac:dyDescent="0.25">
      <c r="A871" s="95">
        <v>852</v>
      </c>
      <c r="B871" s="322"/>
      <c r="C871" s="323"/>
      <c r="D871" s="316"/>
      <c r="E871" s="316"/>
      <c r="F871" s="322"/>
      <c r="G871" s="316"/>
      <c r="H871" s="324"/>
      <c r="I871" s="25" t="b">
        <f t="shared" si="39"/>
        <v>1</v>
      </c>
      <c r="J871" s="25" t="b">
        <f t="shared" si="40"/>
        <v>1</v>
      </c>
      <c r="K871" s="25" t="b">
        <f t="shared" si="41"/>
        <v>1</v>
      </c>
    </row>
    <row r="872" spans="1:11" x14ac:dyDescent="0.25">
      <c r="A872" s="95">
        <v>853</v>
      </c>
      <c r="B872" s="322"/>
      <c r="C872" s="323"/>
      <c r="D872" s="316"/>
      <c r="E872" s="316"/>
      <c r="F872" s="322"/>
      <c r="G872" s="316"/>
      <c r="H872" s="324"/>
      <c r="I872" s="25" t="b">
        <f t="shared" si="39"/>
        <v>1</v>
      </c>
      <c r="J872" s="25" t="b">
        <f t="shared" si="40"/>
        <v>1</v>
      </c>
      <c r="K872" s="25" t="b">
        <f t="shared" si="41"/>
        <v>1</v>
      </c>
    </row>
    <row r="873" spans="1:11" x14ac:dyDescent="0.25">
      <c r="A873" s="95">
        <v>854</v>
      </c>
      <c r="B873" s="322"/>
      <c r="C873" s="323"/>
      <c r="D873" s="316"/>
      <c r="E873" s="316"/>
      <c r="F873" s="322"/>
      <c r="G873" s="316"/>
      <c r="H873" s="324"/>
      <c r="I873" s="25" t="b">
        <f t="shared" si="39"/>
        <v>1</v>
      </c>
      <c r="J873" s="25" t="b">
        <f t="shared" si="40"/>
        <v>1</v>
      </c>
      <c r="K873" s="25" t="b">
        <f t="shared" si="41"/>
        <v>1</v>
      </c>
    </row>
    <row r="874" spans="1:11" x14ac:dyDescent="0.25">
      <c r="A874" s="95">
        <v>855</v>
      </c>
      <c r="B874" s="322"/>
      <c r="C874" s="323"/>
      <c r="D874" s="316"/>
      <c r="E874" s="316"/>
      <c r="F874" s="322"/>
      <c r="G874" s="316"/>
      <c r="H874" s="324"/>
      <c r="I874" s="25" t="b">
        <f t="shared" si="39"/>
        <v>1</v>
      </c>
      <c r="J874" s="25" t="b">
        <f t="shared" si="40"/>
        <v>1</v>
      </c>
      <c r="K874" s="25" t="b">
        <f t="shared" si="41"/>
        <v>1</v>
      </c>
    </row>
    <row r="875" spans="1:11" x14ac:dyDescent="0.25">
      <c r="A875" s="95">
        <v>856</v>
      </c>
      <c r="B875" s="322"/>
      <c r="C875" s="323"/>
      <c r="D875" s="316"/>
      <c r="E875" s="316"/>
      <c r="F875" s="322"/>
      <c r="G875" s="316"/>
      <c r="H875" s="324"/>
      <c r="I875" s="25" t="b">
        <f t="shared" si="39"/>
        <v>1</v>
      </c>
      <c r="J875" s="25" t="b">
        <f t="shared" si="40"/>
        <v>1</v>
      </c>
      <c r="K875" s="25" t="b">
        <f t="shared" si="41"/>
        <v>1</v>
      </c>
    </row>
    <row r="876" spans="1:11" x14ac:dyDescent="0.25">
      <c r="A876" s="95">
        <v>857</v>
      </c>
      <c r="B876" s="322"/>
      <c r="C876" s="323"/>
      <c r="D876" s="316"/>
      <c r="E876" s="316"/>
      <c r="F876" s="322"/>
      <c r="G876" s="316"/>
      <c r="H876" s="324"/>
      <c r="I876" s="25" t="b">
        <f t="shared" si="39"/>
        <v>1</v>
      </c>
      <c r="J876" s="25" t="b">
        <f t="shared" si="40"/>
        <v>1</v>
      </c>
      <c r="K876" s="25" t="b">
        <f t="shared" si="41"/>
        <v>1</v>
      </c>
    </row>
    <row r="877" spans="1:11" x14ac:dyDescent="0.25">
      <c r="A877" s="95">
        <v>858</v>
      </c>
      <c r="B877" s="322"/>
      <c r="C877" s="323"/>
      <c r="D877" s="316"/>
      <c r="E877" s="316"/>
      <c r="F877" s="322"/>
      <c r="G877" s="316"/>
      <c r="H877" s="324"/>
      <c r="I877" s="25" t="b">
        <f t="shared" si="39"/>
        <v>1</v>
      </c>
      <c r="J877" s="25" t="b">
        <f t="shared" si="40"/>
        <v>1</v>
      </c>
      <c r="K877" s="25" t="b">
        <f t="shared" si="41"/>
        <v>1</v>
      </c>
    </row>
    <row r="878" spans="1:11" x14ac:dyDescent="0.25">
      <c r="A878" s="95">
        <v>859</v>
      </c>
      <c r="B878" s="322"/>
      <c r="C878" s="323"/>
      <c r="D878" s="316"/>
      <c r="E878" s="316"/>
      <c r="F878" s="322"/>
      <c r="G878" s="316"/>
      <c r="H878" s="324"/>
      <c r="I878" s="25" t="b">
        <f t="shared" si="39"/>
        <v>1</v>
      </c>
      <c r="J878" s="25" t="b">
        <f t="shared" si="40"/>
        <v>1</v>
      </c>
      <c r="K878" s="25" t="b">
        <f t="shared" si="41"/>
        <v>1</v>
      </c>
    </row>
    <row r="879" spans="1:11" x14ac:dyDescent="0.25">
      <c r="A879" s="95">
        <v>860</v>
      </c>
      <c r="B879" s="322"/>
      <c r="C879" s="323"/>
      <c r="D879" s="316"/>
      <c r="E879" s="316"/>
      <c r="F879" s="322"/>
      <c r="G879" s="316"/>
      <c r="H879" s="324"/>
      <c r="I879" s="25" t="b">
        <f t="shared" si="39"/>
        <v>1</v>
      </c>
      <c r="J879" s="25" t="b">
        <f t="shared" si="40"/>
        <v>1</v>
      </c>
      <c r="K879" s="25" t="b">
        <f t="shared" si="41"/>
        <v>1</v>
      </c>
    </row>
    <row r="880" spans="1:11" x14ac:dyDescent="0.25">
      <c r="A880" s="95">
        <v>861</v>
      </c>
      <c r="B880" s="322"/>
      <c r="C880" s="323"/>
      <c r="D880" s="316"/>
      <c r="E880" s="316"/>
      <c r="F880" s="322"/>
      <c r="G880" s="316"/>
      <c r="H880" s="324"/>
      <c r="I880" s="25" t="b">
        <f t="shared" si="39"/>
        <v>1</v>
      </c>
      <c r="J880" s="25" t="b">
        <f t="shared" si="40"/>
        <v>1</v>
      </c>
      <c r="K880" s="25" t="b">
        <f t="shared" si="41"/>
        <v>1</v>
      </c>
    </row>
    <row r="881" spans="1:11" x14ac:dyDescent="0.25">
      <c r="A881" s="95">
        <v>862</v>
      </c>
      <c r="B881" s="322"/>
      <c r="C881" s="323"/>
      <c r="D881" s="316"/>
      <c r="E881" s="316"/>
      <c r="F881" s="322"/>
      <c r="G881" s="316"/>
      <c r="H881" s="324"/>
      <c r="I881" s="25" t="b">
        <f t="shared" si="39"/>
        <v>1</v>
      </c>
      <c r="J881" s="25" t="b">
        <f t="shared" si="40"/>
        <v>1</v>
      </c>
      <c r="K881" s="25" t="b">
        <f t="shared" si="41"/>
        <v>1</v>
      </c>
    </row>
    <row r="882" spans="1:11" x14ac:dyDescent="0.25">
      <c r="A882" s="95">
        <v>863</v>
      </c>
      <c r="B882" s="322"/>
      <c r="C882" s="323"/>
      <c r="D882" s="316"/>
      <c r="E882" s="316"/>
      <c r="F882" s="322"/>
      <c r="G882" s="316"/>
      <c r="H882" s="324"/>
      <c r="I882" s="25" t="b">
        <f t="shared" si="39"/>
        <v>1</v>
      </c>
      <c r="J882" s="25" t="b">
        <f t="shared" si="40"/>
        <v>1</v>
      </c>
      <c r="K882" s="25" t="b">
        <f t="shared" si="41"/>
        <v>1</v>
      </c>
    </row>
    <row r="883" spans="1:11" x14ac:dyDescent="0.25">
      <c r="A883" s="95">
        <v>864</v>
      </c>
      <c r="B883" s="322"/>
      <c r="C883" s="323"/>
      <c r="D883" s="316"/>
      <c r="E883" s="316"/>
      <c r="F883" s="322"/>
      <c r="G883" s="316"/>
      <c r="H883" s="324"/>
      <c r="I883" s="25" t="b">
        <f t="shared" si="39"/>
        <v>1</v>
      </c>
      <c r="J883" s="25" t="b">
        <f t="shared" si="40"/>
        <v>1</v>
      </c>
      <c r="K883" s="25" t="b">
        <f t="shared" si="41"/>
        <v>1</v>
      </c>
    </row>
    <row r="884" spans="1:11" x14ac:dyDescent="0.25">
      <c r="A884" s="95">
        <v>865</v>
      </c>
      <c r="B884" s="322"/>
      <c r="C884" s="323"/>
      <c r="D884" s="316"/>
      <c r="E884" s="316"/>
      <c r="F884" s="322"/>
      <c r="G884" s="316"/>
      <c r="H884" s="324"/>
      <c r="I884" s="25" t="b">
        <f t="shared" si="39"/>
        <v>1</v>
      </c>
      <c r="J884" s="25" t="b">
        <f t="shared" si="40"/>
        <v>1</v>
      </c>
      <c r="K884" s="25" t="b">
        <f t="shared" si="41"/>
        <v>1</v>
      </c>
    </row>
    <row r="885" spans="1:11" x14ac:dyDescent="0.25">
      <c r="A885" s="95">
        <v>866</v>
      </c>
      <c r="B885" s="322"/>
      <c r="C885" s="323"/>
      <c r="D885" s="316"/>
      <c r="E885" s="316"/>
      <c r="F885" s="322"/>
      <c r="G885" s="316"/>
      <c r="H885" s="324"/>
      <c r="I885" s="25" t="b">
        <f t="shared" si="39"/>
        <v>1</v>
      </c>
      <c r="J885" s="25" t="b">
        <f t="shared" si="40"/>
        <v>1</v>
      </c>
      <c r="K885" s="25" t="b">
        <f t="shared" si="41"/>
        <v>1</v>
      </c>
    </row>
    <row r="886" spans="1:11" x14ac:dyDescent="0.25">
      <c r="A886" s="95">
        <v>867</v>
      </c>
      <c r="B886" s="322"/>
      <c r="C886" s="323"/>
      <c r="D886" s="316"/>
      <c r="E886" s="316"/>
      <c r="F886" s="322"/>
      <c r="G886" s="316"/>
      <c r="H886" s="324"/>
      <c r="I886" s="25" t="b">
        <f t="shared" si="39"/>
        <v>1</v>
      </c>
      <c r="J886" s="25" t="b">
        <f t="shared" si="40"/>
        <v>1</v>
      </c>
      <c r="K886" s="25" t="b">
        <f t="shared" si="41"/>
        <v>1</v>
      </c>
    </row>
    <row r="887" spans="1:11" x14ac:dyDescent="0.25">
      <c r="A887" s="95">
        <v>868</v>
      </c>
      <c r="B887" s="322"/>
      <c r="C887" s="323"/>
      <c r="D887" s="316"/>
      <c r="E887" s="316"/>
      <c r="F887" s="322"/>
      <c r="G887" s="316"/>
      <c r="H887" s="324"/>
      <c r="I887" s="25" t="b">
        <f t="shared" si="39"/>
        <v>1</v>
      </c>
      <c r="J887" s="25" t="b">
        <f t="shared" si="40"/>
        <v>1</v>
      </c>
      <c r="K887" s="25" t="b">
        <f t="shared" si="41"/>
        <v>1</v>
      </c>
    </row>
    <row r="888" spans="1:11" x14ac:dyDescent="0.25">
      <c r="A888" s="95">
        <v>869</v>
      </c>
      <c r="B888" s="322"/>
      <c r="C888" s="323"/>
      <c r="D888" s="316"/>
      <c r="E888" s="316"/>
      <c r="F888" s="322"/>
      <c r="G888" s="316"/>
      <c r="H888" s="324"/>
      <c r="I888" s="25" t="b">
        <f t="shared" si="39"/>
        <v>1</v>
      </c>
      <c r="J888" s="25" t="b">
        <f t="shared" si="40"/>
        <v>1</v>
      </c>
      <c r="K888" s="25" t="b">
        <f t="shared" si="41"/>
        <v>1</v>
      </c>
    </row>
    <row r="889" spans="1:11" x14ac:dyDescent="0.25">
      <c r="A889" s="95">
        <v>870</v>
      </c>
      <c r="B889" s="322"/>
      <c r="C889" s="323"/>
      <c r="D889" s="316"/>
      <c r="E889" s="316"/>
      <c r="F889" s="322"/>
      <c r="G889" s="316"/>
      <c r="H889" s="324"/>
      <c r="I889" s="25" t="b">
        <f t="shared" si="39"/>
        <v>1</v>
      </c>
      <c r="J889" s="25" t="b">
        <f t="shared" si="40"/>
        <v>1</v>
      </c>
      <c r="K889" s="25" t="b">
        <f t="shared" si="41"/>
        <v>1</v>
      </c>
    </row>
    <row r="890" spans="1:11" x14ac:dyDescent="0.25">
      <c r="A890" s="95">
        <v>871</v>
      </c>
      <c r="B890" s="322"/>
      <c r="C890" s="323"/>
      <c r="D890" s="316"/>
      <c r="E890" s="316"/>
      <c r="F890" s="322"/>
      <c r="G890" s="316"/>
      <c r="H890" s="324"/>
      <c r="I890" s="25" t="b">
        <f t="shared" si="39"/>
        <v>1</v>
      </c>
      <c r="J890" s="25" t="b">
        <f t="shared" si="40"/>
        <v>1</v>
      </c>
      <c r="K890" s="25" t="b">
        <f t="shared" si="41"/>
        <v>1</v>
      </c>
    </row>
    <row r="891" spans="1:11" x14ac:dyDescent="0.25">
      <c r="A891" s="95">
        <v>872</v>
      </c>
      <c r="B891" s="322"/>
      <c r="C891" s="323"/>
      <c r="D891" s="316"/>
      <c r="E891" s="316"/>
      <c r="F891" s="322"/>
      <c r="G891" s="316"/>
      <c r="H891" s="324"/>
      <c r="I891" s="25" t="b">
        <f t="shared" si="39"/>
        <v>1</v>
      </c>
      <c r="J891" s="25" t="b">
        <f t="shared" si="40"/>
        <v>1</v>
      </c>
      <c r="K891" s="25" t="b">
        <f t="shared" si="41"/>
        <v>1</v>
      </c>
    </row>
    <row r="892" spans="1:11" x14ac:dyDescent="0.25">
      <c r="A892" s="95">
        <v>873</v>
      </c>
      <c r="B892" s="322"/>
      <c r="C892" s="323"/>
      <c r="D892" s="316"/>
      <c r="E892" s="316"/>
      <c r="F892" s="322"/>
      <c r="G892" s="316"/>
      <c r="H892" s="324"/>
      <c r="I892" s="25" t="b">
        <f t="shared" si="39"/>
        <v>1</v>
      </c>
      <c r="J892" s="25" t="b">
        <f t="shared" si="40"/>
        <v>1</v>
      </c>
      <c r="K892" s="25" t="b">
        <f t="shared" si="41"/>
        <v>1</v>
      </c>
    </row>
    <row r="893" spans="1:11" x14ac:dyDescent="0.25">
      <c r="A893" s="95">
        <v>874</v>
      </c>
      <c r="B893" s="322"/>
      <c r="C893" s="323"/>
      <c r="D893" s="316"/>
      <c r="E893" s="316"/>
      <c r="F893" s="322"/>
      <c r="G893" s="316"/>
      <c r="H893" s="324"/>
      <c r="I893" s="25" t="b">
        <f t="shared" si="39"/>
        <v>1</v>
      </c>
      <c r="J893" s="25" t="b">
        <f t="shared" si="40"/>
        <v>1</v>
      </c>
      <c r="K893" s="25" t="b">
        <f t="shared" si="41"/>
        <v>1</v>
      </c>
    </row>
    <row r="894" spans="1:11" x14ac:dyDescent="0.25">
      <c r="A894" s="95">
        <v>875</v>
      </c>
      <c r="B894" s="322"/>
      <c r="C894" s="323"/>
      <c r="D894" s="316"/>
      <c r="E894" s="316"/>
      <c r="F894" s="322"/>
      <c r="G894" s="316"/>
      <c r="H894" s="324"/>
      <c r="I894" s="25" t="b">
        <f t="shared" si="39"/>
        <v>1</v>
      </c>
      <c r="J894" s="25" t="b">
        <f t="shared" si="40"/>
        <v>1</v>
      </c>
      <c r="K894" s="25" t="b">
        <f t="shared" si="41"/>
        <v>1</v>
      </c>
    </row>
    <row r="895" spans="1:11" x14ac:dyDescent="0.25">
      <c r="A895" s="95">
        <v>876</v>
      </c>
      <c r="B895" s="322"/>
      <c r="C895" s="323"/>
      <c r="D895" s="316"/>
      <c r="E895" s="316"/>
      <c r="F895" s="322"/>
      <c r="G895" s="316"/>
      <c r="H895" s="324"/>
      <c r="I895" s="25" t="b">
        <f t="shared" si="39"/>
        <v>1</v>
      </c>
      <c r="J895" s="25" t="b">
        <f t="shared" si="40"/>
        <v>1</v>
      </c>
      <c r="K895" s="25" t="b">
        <f t="shared" si="41"/>
        <v>1</v>
      </c>
    </row>
    <row r="896" spans="1:11" x14ac:dyDescent="0.25">
      <c r="A896" s="95">
        <v>877</v>
      </c>
      <c r="B896" s="322"/>
      <c r="C896" s="323"/>
      <c r="D896" s="316"/>
      <c r="E896" s="316"/>
      <c r="F896" s="322"/>
      <c r="G896" s="316"/>
      <c r="H896" s="324"/>
      <c r="I896" s="25" t="b">
        <f t="shared" si="39"/>
        <v>1</v>
      </c>
      <c r="J896" s="25" t="b">
        <f t="shared" si="40"/>
        <v>1</v>
      </c>
      <c r="K896" s="25" t="b">
        <f t="shared" si="41"/>
        <v>1</v>
      </c>
    </row>
    <row r="897" spans="1:11" x14ac:dyDescent="0.25">
      <c r="A897" s="95">
        <v>878</v>
      </c>
      <c r="B897" s="322"/>
      <c r="C897" s="323"/>
      <c r="D897" s="316"/>
      <c r="E897" s="316"/>
      <c r="F897" s="322"/>
      <c r="G897" s="316"/>
      <c r="H897" s="324"/>
      <c r="I897" s="25" t="b">
        <f t="shared" si="39"/>
        <v>1</v>
      </c>
      <c r="J897" s="25" t="b">
        <f t="shared" si="40"/>
        <v>1</v>
      </c>
      <c r="K897" s="25" t="b">
        <f t="shared" si="41"/>
        <v>1</v>
      </c>
    </row>
    <row r="898" spans="1:11" x14ac:dyDescent="0.25">
      <c r="A898" s="95">
        <v>879</v>
      </c>
      <c r="B898" s="322"/>
      <c r="C898" s="323"/>
      <c r="D898" s="316"/>
      <c r="E898" s="316"/>
      <c r="F898" s="322"/>
      <c r="G898" s="316"/>
      <c r="H898" s="324"/>
      <c r="I898" s="25" t="b">
        <f t="shared" si="39"/>
        <v>1</v>
      </c>
      <c r="J898" s="25" t="b">
        <f t="shared" si="40"/>
        <v>1</v>
      </c>
      <c r="K898" s="25" t="b">
        <f t="shared" si="41"/>
        <v>1</v>
      </c>
    </row>
    <row r="899" spans="1:11" x14ac:dyDescent="0.25">
      <c r="A899" s="95">
        <v>880</v>
      </c>
      <c r="B899" s="322"/>
      <c r="C899" s="323"/>
      <c r="D899" s="316"/>
      <c r="E899" s="316"/>
      <c r="F899" s="322"/>
      <c r="G899" s="316"/>
      <c r="H899" s="324"/>
      <c r="I899" s="25" t="b">
        <f t="shared" si="39"/>
        <v>1</v>
      </c>
      <c r="J899" s="25" t="b">
        <f t="shared" si="40"/>
        <v>1</v>
      </c>
      <c r="K899" s="25" t="b">
        <f t="shared" si="41"/>
        <v>1</v>
      </c>
    </row>
    <row r="900" spans="1:11" x14ac:dyDescent="0.25">
      <c r="A900" s="95">
        <v>881</v>
      </c>
      <c r="B900" s="322"/>
      <c r="C900" s="323"/>
      <c r="D900" s="316"/>
      <c r="E900" s="316"/>
      <c r="F900" s="322"/>
      <c r="G900" s="316"/>
      <c r="H900" s="324"/>
      <c r="I900" s="25" t="b">
        <f t="shared" si="39"/>
        <v>1</v>
      </c>
      <c r="J900" s="25" t="b">
        <f t="shared" si="40"/>
        <v>1</v>
      </c>
      <c r="K900" s="25" t="b">
        <f t="shared" si="41"/>
        <v>1</v>
      </c>
    </row>
    <row r="901" spans="1:11" x14ac:dyDescent="0.25">
      <c r="A901" s="95">
        <v>882</v>
      </c>
      <c r="B901" s="322"/>
      <c r="C901" s="323"/>
      <c r="D901" s="316"/>
      <c r="E901" s="316"/>
      <c r="F901" s="322"/>
      <c r="G901" s="316"/>
      <c r="H901" s="324"/>
      <c r="I901" s="25" t="b">
        <f t="shared" si="39"/>
        <v>1</v>
      </c>
      <c r="J901" s="25" t="b">
        <f t="shared" si="40"/>
        <v>1</v>
      </c>
      <c r="K901" s="25" t="b">
        <f t="shared" si="41"/>
        <v>1</v>
      </c>
    </row>
    <row r="902" spans="1:11" x14ac:dyDescent="0.25">
      <c r="A902" s="95">
        <v>883</v>
      </c>
      <c r="B902" s="322"/>
      <c r="C902" s="323"/>
      <c r="D902" s="316"/>
      <c r="E902" s="316"/>
      <c r="F902" s="322"/>
      <c r="G902" s="316"/>
      <c r="H902" s="324"/>
      <c r="I902" s="25" t="b">
        <f t="shared" si="39"/>
        <v>1</v>
      </c>
      <c r="J902" s="25" t="b">
        <f t="shared" si="40"/>
        <v>1</v>
      </c>
      <c r="K902" s="25" t="b">
        <f t="shared" si="41"/>
        <v>1</v>
      </c>
    </row>
    <row r="903" spans="1:11" x14ac:dyDescent="0.25">
      <c r="A903" s="95">
        <v>884</v>
      </c>
      <c r="B903" s="322"/>
      <c r="C903" s="323"/>
      <c r="D903" s="316"/>
      <c r="E903" s="316"/>
      <c r="F903" s="322"/>
      <c r="G903" s="316"/>
      <c r="H903" s="324"/>
      <c r="I903" s="25" t="b">
        <f t="shared" si="39"/>
        <v>1</v>
      </c>
      <c r="J903" s="25" t="b">
        <f t="shared" si="40"/>
        <v>1</v>
      </c>
      <c r="K903" s="25" t="b">
        <f t="shared" si="41"/>
        <v>1</v>
      </c>
    </row>
    <row r="904" spans="1:11" x14ac:dyDescent="0.25">
      <c r="A904" s="95">
        <v>885</v>
      </c>
      <c r="B904" s="322"/>
      <c r="C904" s="323"/>
      <c r="D904" s="316"/>
      <c r="E904" s="316"/>
      <c r="F904" s="322"/>
      <c r="G904" s="316"/>
      <c r="H904" s="324"/>
      <c r="I904" s="25" t="b">
        <f t="shared" si="39"/>
        <v>1</v>
      </c>
      <c r="J904" s="25" t="b">
        <f t="shared" si="40"/>
        <v>1</v>
      </c>
      <c r="K904" s="25" t="b">
        <f t="shared" si="41"/>
        <v>1</v>
      </c>
    </row>
    <row r="905" spans="1:11" x14ac:dyDescent="0.25">
      <c r="A905" s="95">
        <v>886</v>
      </c>
      <c r="B905" s="322"/>
      <c r="C905" s="323"/>
      <c r="D905" s="316"/>
      <c r="E905" s="316"/>
      <c r="F905" s="322"/>
      <c r="G905" s="316"/>
      <c r="H905" s="324"/>
      <c r="I905" s="25" t="b">
        <f t="shared" si="39"/>
        <v>1</v>
      </c>
      <c r="J905" s="25" t="b">
        <f t="shared" si="40"/>
        <v>1</v>
      </c>
      <c r="K905" s="25" t="b">
        <f t="shared" si="41"/>
        <v>1</v>
      </c>
    </row>
    <row r="906" spans="1:11" x14ac:dyDescent="0.25">
      <c r="A906" s="95">
        <v>887</v>
      </c>
      <c r="B906" s="322"/>
      <c r="C906" s="323"/>
      <c r="D906" s="316"/>
      <c r="E906" s="316"/>
      <c r="F906" s="322"/>
      <c r="G906" s="316"/>
      <c r="H906" s="324"/>
      <c r="I906" s="25" t="b">
        <f t="shared" si="39"/>
        <v>1</v>
      </c>
      <c r="J906" s="25" t="b">
        <f t="shared" si="40"/>
        <v>1</v>
      </c>
      <c r="K906" s="25" t="b">
        <f t="shared" si="41"/>
        <v>1</v>
      </c>
    </row>
    <row r="907" spans="1:11" x14ac:dyDescent="0.25">
      <c r="A907" s="95">
        <v>888</v>
      </c>
      <c r="B907" s="322"/>
      <c r="C907" s="323"/>
      <c r="D907" s="316"/>
      <c r="E907" s="316"/>
      <c r="F907" s="322"/>
      <c r="G907" s="316"/>
      <c r="H907" s="324"/>
      <c r="I907" s="25" t="b">
        <f t="shared" si="39"/>
        <v>1</v>
      </c>
      <c r="J907" s="25" t="b">
        <f t="shared" si="40"/>
        <v>1</v>
      </c>
      <c r="K907" s="25" t="b">
        <f t="shared" si="41"/>
        <v>1</v>
      </c>
    </row>
    <row r="908" spans="1:11" x14ac:dyDescent="0.25">
      <c r="A908" s="95">
        <v>889</v>
      </c>
      <c r="B908" s="322"/>
      <c r="C908" s="323"/>
      <c r="D908" s="316"/>
      <c r="E908" s="316"/>
      <c r="F908" s="322"/>
      <c r="G908" s="316"/>
      <c r="H908" s="324"/>
      <c r="I908" s="25" t="b">
        <f t="shared" si="39"/>
        <v>1</v>
      </c>
      <c r="J908" s="25" t="b">
        <f t="shared" si="40"/>
        <v>1</v>
      </c>
      <c r="K908" s="25" t="b">
        <f t="shared" si="41"/>
        <v>1</v>
      </c>
    </row>
    <row r="909" spans="1:11" x14ac:dyDescent="0.25">
      <c r="A909" s="95">
        <v>890</v>
      </c>
      <c r="B909" s="322"/>
      <c r="C909" s="323"/>
      <c r="D909" s="316"/>
      <c r="E909" s="316"/>
      <c r="F909" s="322"/>
      <c r="G909" s="316"/>
      <c r="H909" s="324"/>
      <c r="I909" s="25" t="b">
        <f t="shared" si="39"/>
        <v>1</v>
      </c>
      <c r="J909" s="25" t="b">
        <f t="shared" si="40"/>
        <v>1</v>
      </c>
      <c r="K909" s="25" t="b">
        <f t="shared" si="41"/>
        <v>1</v>
      </c>
    </row>
    <row r="910" spans="1:11" x14ac:dyDescent="0.25">
      <c r="A910" s="95">
        <v>891</v>
      </c>
      <c r="B910" s="322"/>
      <c r="C910" s="323"/>
      <c r="D910" s="316"/>
      <c r="E910" s="316"/>
      <c r="F910" s="322"/>
      <c r="G910" s="316"/>
      <c r="H910" s="324"/>
      <c r="I910" s="25" t="b">
        <f t="shared" si="39"/>
        <v>1</v>
      </c>
      <c r="J910" s="25" t="b">
        <f t="shared" si="40"/>
        <v>1</v>
      </c>
      <c r="K910" s="25" t="b">
        <f t="shared" si="41"/>
        <v>1</v>
      </c>
    </row>
    <row r="911" spans="1:11" x14ac:dyDescent="0.25">
      <c r="A911" s="95">
        <v>892</v>
      </c>
      <c r="B911" s="322"/>
      <c r="C911" s="323"/>
      <c r="D911" s="316"/>
      <c r="E911" s="316"/>
      <c r="F911" s="322"/>
      <c r="G911" s="316"/>
      <c r="H911" s="324"/>
      <c r="I911" s="25" t="b">
        <f t="shared" si="39"/>
        <v>1</v>
      </c>
      <c r="J911" s="25" t="b">
        <f t="shared" si="40"/>
        <v>1</v>
      </c>
      <c r="K911" s="25" t="b">
        <f t="shared" si="41"/>
        <v>1</v>
      </c>
    </row>
    <row r="912" spans="1:11" x14ac:dyDescent="0.25">
      <c r="A912" s="95">
        <v>893</v>
      </c>
      <c r="B912" s="322"/>
      <c r="C912" s="323"/>
      <c r="D912" s="316"/>
      <c r="E912" s="316"/>
      <c r="F912" s="322"/>
      <c r="G912" s="316"/>
      <c r="H912" s="324"/>
      <c r="I912" s="25" t="b">
        <f t="shared" si="39"/>
        <v>1</v>
      </c>
      <c r="J912" s="25" t="b">
        <f t="shared" si="40"/>
        <v>1</v>
      </c>
      <c r="K912" s="25" t="b">
        <f t="shared" si="41"/>
        <v>1</v>
      </c>
    </row>
    <row r="913" spans="1:11" x14ac:dyDescent="0.25">
      <c r="A913" s="95">
        <v>894</v>
      </c>
      <c r="B913" s="322"/>
      <c r="C913" s="323"/>
      <c r="D913" s="316"/>
      <c r="E913" s="316"/>
      <c r="F913" s="322"/>
      <c r="G913" s="316"/>
      <c r="H913" s="324"/>
      <c r="I913" s="25" t="b">
        <f t="shared" si="39"/>
        <v>1</v>
      </c>
      <c r="J913" s="25" t="b">
        <f t="shared" si="40"/>
        <v>1</v>
      </c>
      <c r="K913" s="25" t="b">
        <f t="shared" si="41"/>
        <v>1</v>
      </c>
    </row>
    <row r="914" spans="1:11" x14ac:dyDescent="0.25">
      <c r="A914" s="95">
        <v>895</v>
      </c>
      <c r="B914" s="322"/>
      <c r="C914" s="323"/>
      <c r="D914" s="316"/>
      <c r="E914" s="316"/>
      <c r="F914" s="322"/>
      <c r="G914" s="316"/>
      <c r="H914" s="324"/>
      <c r="I914" s="25" t="b">
        <f t="shared" si="39"/>
        <v>1</v>
      </c>
      <c r="J914" s="25" t="b">
        <f t="shared" si="40"/>
        <v>1</v>
      </c>
      <c r="K914" s="25" t="b">
        <f t="shared" si="41"/>
        <v>1</v>
      </c>
    </row>
    <row r="915" spans="1:11" x14ac:dyDescent="0.25">
      <c r="A915" s="95">
        <v>896</v>
      </c>
      <c r="B915" s="322"/>
      <c r="C915" s="323"/>
      <c r="D915" s="316"/>
      <c r="E915" s="316"/>
      <c r="F915" s="322"/>
      <c r="G915" s="316"/>
      <c r="H915" s="324"/>
      <c r="I915" s="25" t="b">
        <f t="shared" si="39"/>
        <v>1</v>
      </c>
      <c r="J915" s="25" t="b">
        <f t="shared" si="40"/>
        <v>1</v>
      </c>
      <c r="K915" s="25" t="b">
        <f t="shared" si="41"/>
        <v>1</v>
      </c>
    </row>
    <row r="916" spans="1:11" x14ac:dyDescent="0.25">
      <c r="A916" s="95">
        <v>897</v>
      </c>
      <c r="B916" s="322"/>
      <c r="C916" s="323"/>
      <c r="D916" s="316"/>
      <c r="E916" s="316"/>
      <c r="F916" s="322"/>
      <c r="G916" s="316"/>
      <c r="H916" s="324"/>
      <c r="I916" s="25" t="b">
        <f t="shared" si="39"/>
        <v>1</v>
      </c>
      <c r="J916" s="25" t="b">
        <f t="shared" si="40"/>
        <v>1</v>
      </c>
      <c r="K916" s="25" t="b">
        <f t="shared" si="41"/>
        <v>1</v>
      </c>
    </row>
    <row r="917" spans="1:11" x14ac:dyDescent="0.25">
      <c r="A917" s="95">
        <v>898</v>
      </c>
      <c r="B917" s="322"/>
      <c r="C917" s="323"/>
      <c r="D917" s="316"/>
      <c r="E917" s="316"/>
      <c r="F917" s="322"/>
      <c r="G917" s="316"/>
      <c r="H917" s="324"/>
      <c r="I917" s="25" t="b">
        <f t="shared" si="39"/>
        <v>1</v>
      </c>
      <c r="J917" s="25" t="b">
        <f t="shared" si="40"/>
        <v>1</v>
      </c>
      <c r="K917" s="25" t="b">
        <f t="shared" si="41"/>
        <v>1</v>
      </c>
    </row>
    <row r="918" spans="1:11" x14ac:dyDescent="0.25">
      <c r="A918" s="95">
        <v>899</v>
      </c>
      <c r="B918" s="322"/>
      <c r="C918" s="323"/>
      <c r="D918" s="316"/>
      <c r="E918" s="316"/>
      <c r="F918" s="322"/>
      <c r="G918" s="316"/>
      <c r="H918" s="324"/>
      <c r="I918" s="25" t="b">
        <f t="shared" ref="I918:I981" si="42">IF(ISBLANK(B918),TRUE,IF(OR(ISBLANK(C918),ISBLANK(D918),ISBLANK(E918),ISBLANK(F918),ISBLANK(G918),ISBLANK(H918)),FALSE,TRUE))</f>
        <v>1</v>
      </c>
      <c r="J918" s="25" t="b">
        <f t="shared" ref="J918:J981" si="43">IF(OR(AND(B918="N/A",D918="N/A",E918="N/A",G918="N/A"),AND(ISBLANK(B918),ISBLANK(D918),ISBLANK(E918),ISBLANK(G918)),AND(NOT(ISBLANK(B918)),NOT(ISBLANK(D918)),NOT(ISBLANK(E918)),NOT(ISBLANK(G918)),B918&lt;&gt;"N/A",D918&lt;&gt;"N/A",E918&lt;&gt;"N/A",G918&lt;&gt;"N/A")),TRUE,FALSE)</f>
        <v>1</v>
      </c>
      <c r="K918" s="25" t="b">
        <f t="shared" ref="K918:K981" si="44">IF(OR(AND(ISBLANK(B918),H918=0),AND(B918="N/A",H918=0),AND(NOT(ISBLANK(B918)),B918&lt;&gt;"N/A",H918&lt;&gt;0)),TRUE,FALSE)</f>
        <v>1</v>
      </c>
    </row>
    <row r="919" spans="1:11" x14ac:dyDescent="0.25">
      <c r="A919" s="95">
        <v>900</v>
      </c>
      <c r="B919" s="322"/>
      <c r="C919" s="323"/>
      <c r="D919" s="316"/>
      <c r="E919" s="316"/>
      <c r="F919" s="322"/>
      <c r="G919" s="316"/>
      <c r="H919" s="324"/>
      <c r="I919" s="25" t="b">
        <f t="shared" si="42"/>
        <v>1</v>
      </c>
      <c r="J919" s="25" t="b">
        <f t="shared" si="43"/>
        <v>1</v>
      </c>
      <c r="K919" s="25" t="b">
        <f t="shared" si="44"/>
        <v>1</v>
      </c>
    </row>
    <row r="920" spans="1:11" x14ac:dyDescent="0.25">
      <c r="A920" s="95">
        <v>901</v>
      </c>
      <c r="B920" s="322"/>
      <c r="C920" s="323"/>
      <c r="D920" s="316"/>
      <c r="E920" s="316"/>
      <c r="F920" s="322"/>
      <c r="G920" s="316"/>
      <c r="H920" s="324"/>
      <c r="I920" s="25" t="b">
        <f t="shared" si="42"/>
        <v>1</v>
      </c>
      <c r="J920" s="25" t="b">
        <f t="shared" si="43"/>
        <v>1</v>
      </c>
      <c r="K920" s="25" t="b">
        <f t="shared" si="44"/>
        <v>1</v>
      </c>
    </row>
    <row r="921" spans="1:11" x14ac:dyDescent="0.25">
      <c r="A921" s="95">
        <v>902</v>
      </c>
      <c r="B921" s="322"/>
      <c r="C921" s="323"/>
      <c r="D921" s="316"/>
      <c r="E921" s="316"/>
      <c r="F921" s="322"/>
      <c r="G921" s="316"/>
      <c r="H921" s="324"/>
      <c r="I921" s="25" t="b">
        <f t="shared" si="42"/>
        <v>1</v>
      </c>
      <c r="J921" s="25" t="b">
        <f t="shared" si="43"/>
        <v>1</v>
      </c>
      <c r="K921" s="25" t="b">
        <f t="shared" si="44"/>
        <v>1</v>
      </c>
    </row>
    <row r="922" spans="1:11" x14ac:dyDescent="0.25">
      <c r="A922" s="95">
        <v>903</v>
      </c>
      <c r="B922" s="322"/>
      <c r="C922" s="323"/>
      <c r="D922" s="316"/>
      <c r="E922" s="316"/>
      <c r="F922" s="322"/>
      <c r="G922" s="316"/>
      <c r="H922" s="324"/>
      <c r="I922" s="25" t="b">
        <f t="shared" si="42"/>
        <v>1</v>
      </c>
      <c r="J922" s="25" t="b">
        <f t="shared" si="43"/>
        <v>1</v>
      </c>
      <c r="K922" s="25" t="b">
        <f t="shared" si="44"/>
        <v>1</v>
      </c>
    </row>
    <row r="923" spans="1:11" x14ac:dyDescent="0.25">
      <c r="A923" s="95">
        <v>904</v>
      </c>
      <c r="B923" s="322"/>
      <c r="C923" s="323"/>
      <c r="D923" s="316"/>
      <c r="E923" s="316"/>
      <c r="F923" s="322"/>
      <c r="G923" s="316"/>
      <c r="H923" s="324"/>
      <c r="I923" s="25" t="b">
        <f t="shared" si="42"/>
        <v>1</v>
      </c>
      <c r="J923" s="25" t="b">
        <f t="shared" si="43"/>
        <v>1</v>
      </c>
      <c r="K923" s="25" t="b">
        <f t="shared" si="44"/>
        <v>1</v>
      </c>
    </row>
    <row r="924" spans="1:11" x14ac:dyDescent="0.25">
      <c r="A924" s="95">
        <v>905</v>
      </c>
      <c r="B924" s="322"/>
      <c r="C924" s="323"/>
      <c r="D924" s="316"/>
      <c r="E924" s="316"/>
      <c r="F924" s="322"/>
      <c r="G924" s="316"/>
      <c r="H924" s="324"/>
      <c r="I924" s="25" t="b">
        <f t="shared" si="42"/>
        <v>1</v>
      </c>
      <c r="J924" s="25" t="b">
        <f t="shared" si="43"/>
        <v>1</v>
      </c>
      <c r="K924" s="25" t="b">
        <f t="shared" si="44"/>
        <v>1</v>
      </c>
    </row>
    <row r="925" spans="1:11" x14ac:dyDescent="0.25">
      <c r="A925" s="95">
        <v>906</v>
      </c>
      <c r="B925" s="322"/>
      <c r="C925" s="323"/>
      <c r="D925" s="316"/>
      <c r="E925" s="316"/>
      <c r="F925" s="322"/>
      <c r="G925" s="316"/>
      <c r="H925" s="324"/>
      <c r="I925" s="25" t="b">
        <f t="shared" si="42"/>
        <v>1</v>
      </c>
      <c r="J925" s="25" t="b">
        <f t="shared" si="43"/>
        <v>1</v>
      </c>
      <c r="K925" s="25" t="b">
        <f t="shared" si="44"/>
        <v>1</v>
      </c>
    </row>
    <row r="926" spans="1:11" x14ac:dyDescent="0.25">
      <c r="A926" s="95">
        <v>907</v>
      </c>
      <c r="B926" s="322"/>
      <c r="C926" s="323"/>
      <c r="D926" s="316"/>
      <c r="E926" s="316"/>
      <c r="F926" s="322"/>
      <c r="G926" s="316"/>
      <c r="H926" s="324"/>
      <c r="I926" s="25" t="b">
        <f t="shared" si="42"/>
        <v>1</v>
      </c>
      <c r="J926" s="25" t="b">
        <f t="shared" si="43"/>
        <v>1</v>
      </c>
      <c r="K926" s="25" t="b">
        <f t="shared" si="44"/>
        <v>1</v>
      </c>
    </row>
    <row r="927" spans="1:11" x14ac:dyDescent="0.25">
      <c r="A927" s="95">
        <v>908</v>
      </c>
      <c r="B927" s="322"/>
      <c r="C927" s="323"/>
      <c r="D927" s="316"/>
      <c r="E927" s="316"/>
      <c r="F927" s="322"/>
      <c r="G927" s="316"/>
      <c r="H927" s="324"/>
      <c r="I927" s="25" t="b">
        <f t="shared" si="42"/>
        <v>1</v>
      </c>
      <c r="J927" s="25" t="b">
        <f t="shared" si="43"/>
        <v>1</v>
      </c>
      <c r="K927" s="25" t="b">
        <f t="shared" si="44"/>
        <v>1</v>
      </c>
    </row>
    <row r="928" spans="1:11" x14ac:dyDescent="0.25">
      <c r="A928" s="95">
        <v>909</v>
      </c>
      <c r="B928" s="322"/>
      <c r="C928" s="323"/>
      <c r="D928" s="316"/>
      <c r="E928" s="316"/>
      <c r="F928" s="322"/>
      <c r="G928" s="316"/>
      <c r="H928" s="324"/>
      <c r="I928" s="25" t="b">
        <f t="shared" si="42"/>
        <v>1</v>
      </c>
      <c r="J928" s="25" t="b">
        <f t="shared" si="43"/>
        <v>1</v>
      </c>
      <c r="K928" s="25" t="b">
        <f t="shared" si="44"/>
        <v>1</v>
      </c>
    </row>
    <row r="929" spans="1:11" x14ac:dyDescent="0.25">
      <c r="A929" s="95">
        <v>910</v>
      </c>
      <c r="B929" s="322"/>
      <c r="C929" s="323"/>
      <c r="D929" s="316"/>
      <c r="E929" s="316"/>
      <c r="F929" s="322"/>
      <c r="G929" s="316"/>
      <c r="H929" s="324"/>
      <c r="I929" s="25" t="b">
        <f t="shared" si="42"/>
        <v>1</v>
      </c>
      <c r="J929" s="25" t="b">
        <f t="shared" si="43"/>
        <v>1</v>
      </c>
      <c r="K929" s="25" t="b">
        <f t="shared" si="44"/>
        <v>1</v>
      </c>
    </row>
    <row r="930" spans="1:11" x14ac:dyDescent="0.25">
      <c r="A930" s="95">
        <v>911</v>
      </c>
      <c r="B930" s="322"/>
      <c r="C930" s="323"/>
      <c r="D930" s="316"/>
      <c r="E930" s="316"/>
      <c r="F930" s="322"/>
      <c r="G930" s="316"/>
      <c r="H930" s="324"/>
      <c r="I930" s="25" t="b">
        <f t="shared" si="42"/>
        <v>1</v>
      </c>
      <c r="J930" s="25" t="b">
        <f t="shared" si="43"/>
        <v>1</v>
      </c>
      <c r="K930" s="25" t="b">
        <f t="shared" si="44"/>
        <v>1</v>
      </c>
    </row>
    <row r="931" spans="1:11" x14ac:dyDescent="0.25">
      <c r="A931" s="95">
        <v>912</v>
      </c>
      <c r="B931" s="322"/>
      <c r="C931" s="323"/>
      <c r="D931" s="316"/>
      <c r="E931" s="316"/>
      <c r="F931" s="322"/>
      <c r="G931" s="316"/>
      <c r="H931" s="324"/>
      <c r="I931" s="25" t="b">
        <f t="shared" si="42"/>
        <v>1</v>
      </c>
      <c r="J931" s="25" t="b">
        <f t="shared" si="43"/>
        <v>1</v>
      </c>
      <c r="K931" s="25" t="b">
        <f t="shared" si="44"/>
        <v>1</v>
      </c>
    </row>
    <row r="932" spans="1:11" x14ac:dyDescent="0.25">
      <c r="A932" s="95">
        <v>913</v>
      </c>
      <c r="B932" s="322"/>
      <c r="C932" s="323"/>
      <c r="D932" s="316"/>
      <c r="E932" s="316"/>
      <c r="F932" s="322"/>
      <c r="G932" s="316"/>
      <c r="H932" s="324"/>
      <c r="I932" s="25" t="b">
        <f t="shared" si="42"/>
        <v>1</v>
      </c>
      <c r="J932" s="25" t="b">
        <f t="shared" si="43"/>
        <v>1</v>
      </c>
      <c r="K932" s="25" t="b">
        <f t="shared" si="44"/>
        <v>1</v>
      </c>
    </row>
    <row r="933" spans="1:11" x14ac:dyDescent="0.25">
      <c r="A933" s="95">
        <v>914</v>
      </c>
      <c r="B933" s="322"/>
      <c r="C933" s="323"/>
      <c r="D933" s="316"/>
      <c r="E933" s="316"/>
      <c r="F933" s="322"/>
      <c r="G933" s="316"/>
      <c r="H933" s="324"/>
      <c r="I933" s="25" t="b">
        <f t="shared" si="42"/>
        <v>1</v>
      </c>
      <c r="J933" s="25" t="b">
        <f t="shared" si="43"/>
        <v>1</v>
      </c>
      <c r="K933" s="25" t="b">
        <f t="shared" si="44"/>
        <v>1</v>
      </c>
    </row>
    <row r="934" spans="1:11" x14ac:dyDescent="0.25">
      <c r="A934" s="95">
        <v>915</v>
      </c>
      <c r="B934" s="322"/>
      <c r="C934" s="323"/>
      <c r="D934" s="316"/>
      <c r="E934" s="316"/>
      <c r="F934" s="322"/>
      <c r="G934" s="316"/>
      <c r="H934" s="324"/>
      <c r="I934" s="25" t="b">
        <f t="shared" si="42"/>
        <v>1</v>
      </c>
      <c r="J934" s="25" t="b">
        <f t="shared" si="43"/>
        <v>1</v>
      </c>
      <c r="K934" s="25" t="b">
        <f t="shared" si="44"/>
        <v>1</v>
      </c>
    </row>
    <row r="935" spans="1:11" x14ac:dyDescent="0.25">
      <c r="A935" s="95">
        <v>916</v>
      </c>
      <c r="B935" s="322"/>
      <c r="C935" s="323"/>
      <c r="D935" s="316"/>
      <c r="E935" s="316"/>
      <c r="F935" s="322"/>
      <c r="G935" s="316"/>
      <c r="H935" s="324"/>
      <c r="I935" s="25" t="b">
        <f t="shared" si="42"/>
        <v>1</v>
      </c>
      <c r="J935" s="25" t="b">
        <f t="shared" si="43"/>
        <v>1</v>
      </c>
      <c r="K935" s="25" t="b">
        <f t="shared" si="44"/>
        <v>1</v>
      </c>
    </row>
    <row r="936" spans="1:11" x14ac:dyDescent="0.25">
      <c r="A936" s="95">
        <v>917</v>
      </c>
      <c r="B936" s="322"/>
      <c r="C936" s="323"/>
      <c r="D936" s="316"/>
      <c r="E936" s="316"/>
      <c r="F936" s="322"/>
      <c r="G936" s="316"/>
      <c r="H936" s="324"/>
      <c r="I936" s="25" t="b">
        <f t="shared" si="42"/>
        <v>1</v>
      </c>
      <c r="J936" s="25" t="b">
        <f t="shared" si="43"/>
        <v>1</v>
      </c>
      <c r="K936" s="25" t="b">
        <f t="shared" si="44"/>
        <v>1</v>
      </c>
    </row>
    <row r="937" spans="1:11" x14ac:dyDescent="0.25">
      <c r="A937" s="95">
        <v>918</v>
      </c>
      <c r="B937" s="322"/>
      <c r="C937" s="323"/>
      <c r="D937" s="316"/>
      <c r="E937" s="316"/>
      <c r="F937" s="322"/>
      <c r="G937" s="316"/>
      <c r="H937" s="324"/>
      <c r="I937" s="25" t="b">
        <f t="shared" si="42"/>
        <v>1</v>
      </c>
      <c r="J937" s="25" t="b">
        <f t="shared" si="43"/>
        <v>1</v>
      </c>
      <c r="K937" s="25" t="b">
        <f t="shared" si="44"/>
        <v>1</v>
      </c>
    </row>
    <row r="938" spans="1:11" x14ac:dyDescent="0.25">
      <c r="A938" s="95">
        <v>919</v>
      </c>
      <c r="B938" s="322"/>
      <c r="C938" s="323"/>
      <c r="D938" s="316"/>
      <c r="E938" s="316"/>
      <c r="F938" s="322"/>
      <c r="G938" s="316"/>
      <c r="H938" s="324"/>
      <c r="I938" s="25" t="b">
        <f t="shared" si="42"/>
        <v>1</v>
      </c>
      <c r="J938" s="25" t="b">
        <f t="shared" si="43"/>
        <v>1</v>
      </c>
      <c r="K938" s="25" t="b">
        <f t="shared" si="44"/>
        <v>1</v>
      </c>
    </row>
    <row r="939" spans="1:11" x14ac:dyDescent="0.25">
      <c r="A939" s="95">
        <v>920</v>
      </c>
      <c r="B939" s="322"/>
      <c r="C939" s="323"/>
      <c r="D939" s="316"/>
      <c r="E939" s="316"/>
      <c r="F939" s="322"/>
      <c r="G939" s="316"/>
      <c r="H939" s="324"/>
      <c r="I939" s="25" t="b">
        <f t="shared" si="42"/>
        <v>1</v>
      </c>
      <c r="J939" s="25" t="b">
        <f t="shared" si="43"/>
        <v>1</v>
      </c>
      <c r="K939" s="25" t="b">
        <f t="shared" si="44"/>
        <v>1</v>
      </c>
    </row>
    <row r="940" spans="1:11" x14ac:dyDescent="0.25">
      <c r="A940" s="95">
        <v>921</v>
      </c>
      <c r="B940" s="322"/>
      <c r="C940" s="323"/>
      <c r="D940" s="316"/>
      <c r="E940" s="316"/>
      <c r="F940" s="322"/>
      <c r="G940" s="316"/>
      <c r="H940" s="324"/>
      <c r="I940" s="25" t="b">
        <f t="shared" si="42"/>
        <v>1</v>
      </c>
      <c r="J940" s="25" t="b">
        <f t="shared" si="43"/>
        <v>1</v>
      </c>
      <c r="K940" s="25" t="b">
        <f t="shared" si="44"/>
        <v>1</v>
      </c>
    </row>
    <row r="941" spans="1:11" x14ac:dyDescent="0.25">
      <c r="A941" s="95">
        <v>922</v>
      </c>
      <c r="B941" s="322"/>
      <c r="C941" s="323"/>
      <c r="D941" s="316"/>
      <c r="E941" s="316"/>
      <c r="F941" s="322"/>
      <c r="G941" s="316"/>
      <c r="H941" s="324"/>
      <c r="I941" s="25" t="b">
        <f t="shared" si="42"/>
        <v>1</v>
      </c>
      <c r="J941" s="25" t="b">
        <f t="shared" si="43"/>
        <v>1</v>
      </c>
      <c r="K941" s="25" t="b">
        <f t="shared" si="44"/>
        <v>1</v>
      </c>
    </row>
    <row r="942" spans="1:11" x14ac:dyDescent="0.25">
      <c r="A942" s="95">
        <v>923</v>
      </c>
      <c r="B942" s="322"/>
      <c r="C942" s="323"/>
      <c r="D942" s="316"/>
      <c r="E942" s="316"/>
      <c r="F942" s="322"/>
      <c r="G942" s="316"/>
      <c r="H942" s="324"/>
      <c r="I942" s="25" t="b">
        <f t="shared" si="42"/>
        <v>1</v>
      </c>
      <c r="J942" s="25" t="b">
        <f t="shared" si="43"/>
        <v>1</v>
      </c>
      <c r="K942" s="25" t="b">
        <f t="shared" si="44"/>
        <v>1</v>
      </c>
    </row>
    <row r="943" spans="1:11" x14ac:dyDescent="0.25">
      <c r="A943" s="95">
        <v>924</v>
      </c>
      <c r="B943" s="322"/>
      <c r="C943" s="323"/>
      <c r="D943" s="316"/>
      <c r="E943" s="316"/>
      <c r="F943" s="322"/>
      <c r="G943" s="316"/>
      <c r="H943" s="324"/>
      <c r="I943" s="25" t="b">
        <f t="shared" si="42"/>
        <v>1</v>
      </c>
      <c r="J943" s="25" t="b">
        <f t="shared" si="43"/>
        <v>1</v>
      </c>
      <c r="K943" s="25" t="b">
        <f t="shared" si="44"/>
        <v>1</v>
      </c>
    </row>
    <row r="944" spans="1:11" x14ac:dyDescent="0.25">
      <c r="A944" s="95">
        <v>925</v>
      </c>
      <c r="B944" s="322"/>
      <c r="C944" s="323"/>
      <c r="D944" s="316"/>
      <c r="E944" s="316"/>
      <c r="F944" s="322"/>
      <c r="G944" s="316"/>
      <c r="H944" s="324"/>
      <c r="I944" s="25" t="b">
        <f t="shared" si="42"/>
        <v>1</v>
      </c>
      <c r="J944" s="25" t="b">
        <f t="shared" si="43"/>
        <v>1</v>
      </c>
      <c r="K944" s="25" t="b">
        <f t="shared" si="44"/>
        <v>1</v>
      </c>
    </row>
    <row r="945" spans="1:11" x14ac:dyDescent="0.25">
      <c r="A945" s="95">
        <v>926</v>
      </c>
      <c r="B945" s="322"/>
      <c r="C945" s="323"/>
      <c r="D945" s="316"/>
      <c r="E945" s="316"/>
      <c r="F945" s="322"/>
      <c r="G945" s="316"/>
      <c r="H945" s="324"/>
      <c r="I945" s="25" t="b">
        <f t="shared" si="42"/>
        <v>1</v>
      </c>
      <c r="J945" s="25" t="b">
        <f t="shared" si="43"/>
        <v>1</v>
      </c>
      <c r="K945" s="25" t="b">
        <f t="shared" si="44"/>
        <v>1</v>
      </c>
    </row>
    <row r="946" spans="1:11" x14ac:dyDescent="0.25">
      <c r="A946" s="95">
        <v>927</v>
      </c>
      <c r="B946" s="322"/>
      <c r="C946" s="323"/>
      <c r="D946" s="316"/>
      <c r="E946" s="316"/>
      <c r="F946" s="322"/>
      <c r="G946" s="316"/>
      <c r="H946" s="324"/>
      <c r="I946" s="25" t="b">
        <f t="shared" si="42"/>
        <v>1</v>
      </c>
      <c r="J946" s="25" t="b">
        <f t="shared" si="43"/>
        <v>1</v>
      </c>
      <c r="K946" s="25" t="b">
        <f t="shared" si="44"/>
        <v>1</v>
      </c>
    </row>
    <row r="947" spans="1:11" x14ac:dyDescent="0.25">
      <c r="A947" s="95">
        <v>928</v>
      </c>
      <c r="B947" s="322"/>
      <c r="C947" s="323"/>
      <c r="D947" s="316"/>
      <c r="E947" s="316"/>
      <c r="F947" s="322"/>
      <c r="G947" s="316"/>
      <c r="H947" s="324"/>
      <c r="I947" s="25" t="b">
        <f t="shared" si="42"/>
        <v>1</v>
      </c>
      <c r="J947" s="25" t="b">
        <f t="shared" si="43"/>
        <v>1</v>
      </c>
      <c r="K947" s="25" t="b">
        <f t="shared" si="44"/>
        <v>1</v>
      </c>
    </row>
    <row r="948" spans="1:11" x14ac:dyDescent="0.25">
      <c r="A948" s="95">
        <v>929</v>
      </c>
      <c r="B948" s="322"/>
      <c r="C948" s="323"/>
      <c r="D948" s="316"/>
      <c r="E948" s="316"/>
      <c r="F948" s="322"/>
      <c r="G948" s="316"/>
      <c r="H948" s="324"/>
      <c r="I948" s="25" t="b">
        <f t="shared" si="42"/>
        <v>1</v>
      </c>
      <c r="J948" s="25" t="b">
        <f t="shared" si="43"/>
        <v>1</v>
      </c>
      <c r="K948" s="25" t="b">
        <f t="shared" si="44"/>
        <v>1</v>
      </c>
    </row>
    <row r="949" spans="1:11" x14ac:dyDescent="0.25">
      <c r="A949" s="95">
        <v>930</v>
      </c>
      <c r="B949" s="322"/>
      <c r="C949" s="323"/>
      <c r="D949" s="316"/>
      <c r="E949" s="316"/>
      <c r="F949" s="322"/>
      <c r="G949" s="316"/>
      <c r="H949" s="324"/>
      <c r="I949" s="25" t="b">
        <f t="shared" si="42"/>
        <v>1</v>
      </c>
      <c r="J949" s="25" t="b">
        <f t="shared" si="43"/>
        <v>1</v>
      </c>
      <c r="K949" s="25" t="b">
        <f t="shared" si="44"/>
        <v>1</v>
      </c>
    </row>
    <row r="950" spans="1:11" x14ac:dyDescent="0.25">
      <c r="A950" s="95">
        <v>931</v>
      </c>
      <c r="B950" s="322"/>
      <c r="C950" s="323"/>
      <c r="D950" s="316"/>
      <c r="E950" s="316"/>
      <c r="F950" s="322"/>
      <c r="G950" s="316"/>
      <c r="H950" s="324"/>
      <c r="I950" s="25" t="b">
        <f t="shared" si="42"/>
        <v>1</v>
      </c>
      <c r="J950" s="25" t="b">
        <f t="shared" si="43"/>
        <v>1</v>
      </c>
      <c r="K950" s="25" t="b">
        <f t="shared" si="44"/>
        <v>1</v>
      </c>
    </row>
    <row r="951" spans="1:11" x14ac:dyDescent="0.25">
      <c r="A951" s="95">
        <v>932</v>
      </c>
      <c r="B951" s="322"/>
      <c r="C951" s="323"/>
      <c r="D951" s="316"/>
      <c r="E951" s="316"/>
      <c r="F951" s="322"/>
      <c r="G951" s="316"/>
      <c r="H951" s="324"/>
      <c r="I951" s="25" t="b">
        <f t="shared" si="42"/>
        <v>1</v>
      </c>
      <c r="J951" s="25" t="b">
        <f t="shared" si="43"/>
        <v>1</v>
      </c>
      <c r="K951" s="25" t="b">
        <f t="shared" si="44"/>
        <v>1</v>
      </c>
    </row>
    <row r="952" spans="1:11" x14ac:dyDescent="0.25">
      <c r="A952" s="95">
        <v>933</v>
      </c>
      <c r="B952" s="322"/>
      <c r="C952" s="323"/>
      <c r="D952" s="316"/>
      <c r="E952" s="316"/>
      <c r="F952" s="322"/>
      <c r="G952" s="316"/>
      <c r="H952" s="324"/>
      <c r="I952" s="25" t="b">
        <f t="shared" si="42"/>
        <v>1</v>
      </c>
      <c r="J952" s="25" t="b">
        <f t="shared" si="43"/>
        <v>1</v>
      </c>
      <c r="K952" s="25" t="b">
        <f t="shared" si="44"/>
        <v>1</v>
      </c>
    </row>
    <row r="953" spans="1:11" x14ac:dyDescent="0.25">
      <c r="A953" s="95">
        <v>934</v>
      </c>
      <c r="B953" s="322"/>
      <c r="C953" s="323"/>
      <c r="D953" s="316"/>
      <c r="E953" s="316"/>
      <c r="F953" s="322"/>
      <c r="G953" s="316"/>
      <c r="H953" s="324"/>
      <c r="I953" s="25" t="b">
        <f t="shared" si="42"/>
        <v>1</v>
      </c>
      <c r="J953" s="25" t="b">
        <f t="shared" si="43"/>
        <v>1</v>
      </c>
      <c r="K953" s="25" t="b">
        <f t="shared" si="44"/>
        <v>1</v>
      </c>
    </row>
    <row r="954" spans="1:11" x14ac:dyDescent="0.25">
      <c r="A954" s="95">
        <v>935</v>
      </c>
      <c r="B954" s="322"/>
      <c r="C954" s="323"/>
      <c r="D954" s="316"/>
      <c r="E954" s="316"/>
      <c r="F954" s="322"/>
      <c r="G954" s="316"/>
      <c r="H954" s="324"/>
      <c r="I954" s="25" t="b">
        <f t="shared" si="42"/>
        <v>1</v>
      </c>
      <c r="J954" s="25" t="b">
        <f t="shared" si="43"/>
        <v>1</v>
      </c>
      <c r="K954" s="25" t="b">
        <f t="shared" si="44"/>
        <v>1</v>
      </c>
    </row>
    <row r="955" spans="1:11" x14ac:dyDescent="0.25">
      <c r="A955" s="95">
        <v>936</v>
      </c>
      <c r="B955" s="322"/>
      <c r="C955" s="323"/>
      <c r="D955" s="316"/>
      <c r="E955" s="316"/>
      <c r="F955" s="322"/>
      <c r="G955" s="316"/>
      <c r="H955" s="324"/>
      <c r="I955" s="25" t="b">
        <f t="shared" si="42"/>
        <v>1</v>
      </c>
      <c r="J955" s="25" t="b">
        <f t="shared" si="43"/>
        <v>1</v>
      </c>
      <c r="K955" s="25" t="b">
        <f t="shared" si="44"/>
        <v>1</v>
      </c>
    </row>
    <row r="956" spans="1:11" x14ac:dyDescent="0.25">
      <c r="A956" s="95">
        <v>937</v>
      </c>
      <c r="B956" s="322"/>
      <c r="C956" s="323"/>
      <c r="D956" s="316"/>
      <c r="E956" s="316"/>
      <c r="F956" s="322"/>
      <c r="G956" s="316"/>
      <c r="H956" s="324"/>
      <c r="I956" s="25" t="b">
        <f t="shared" si="42"/>
        <v>1</v>
      </c>
      <c r="J956" s="25" t="b">
        <f t="shared" si="43"/>
        <v>1</v>
      </c>
      <c r="K956" s="25" t="b">
        <f t="shared" si="44"/>
        <v>1</v>
      </c>
    </row>
    <row r="957" spans="1:11" x14ac:dyDescent="0.25">
      <c r="A957" s="95">
        <v>938</v>
      </c>
      <c r="B957" s="322"/>
      <c r="C957" s="323"/>
      <c r="D957" s="316"/>
      <c r="E957" s="316"/>
      <c r="F957" s="322"/>
      <c r="G957" s="316"/>
      <c r="H957" s="324"/>
      <c r="I957" s="25" t="b">
        <f t="shared" si="42"/>
        <v>1</v>
      </c>
      <c r="J957" s="25" t="b">
        <f t="shared" si="43"/>
        <v>1</v>
      </c>
      <c r="K957" s="25" t="b">
        <f t="shared" si="44"/>
        <v>1</v>
      </c>
    </row>
    <row r="958" spans="1:11" x14ac:dyDescent="0.25">
      <c r="A958" s="95">
        <v>939</v>
      </c>
      <c r="B958" s="322"/>
      <c r="C958" s="323"/>
      <c r="D958" s="316"/>
      <c r="E958" s="316"/>
      <c r="F958" s="322"/>
      <c r="G958" s="316"/>
      <c r="H958" s="324"/>
      <c r="I958" s="25" t="b">
        <f t="shared" si="42"/>
        <v>1</v>
      </c>
      <c r="J958" s="25" t="b">
        <f t="shared" si="43"/>
        <v>1</v>
      </c>
      <c r="K958" s="25" t="b">
        <f t="shared" si="44"/>
        <v>1</v>
      </c>
    </row>
    <row r="959" spans="1:11" x14ac:dyDescent="0.25">
      <c r="A959" s="95">
        <v>940</v>
      </c>
      <c r="B959" s="322"/>
      <c r="C959" s="323"/>
      <c r="D959" s="316"/>
      <c r="E959" s="316"/>
      <c r="F959" s="322"/>
      <c r="G959" s="316"/>
      <c r="H959" s="324"/>
      <c r="I959" s="25" t="b">
        <f t="shared" si="42"/>
        <v>1</v>
      </c>
      <c r="J959" s="25" t="b">
        <f t="shared" si="43"/>
        <v>1</v>
      </c>
      <c r="K959" s="25" t="b">
        <f t="shared" si="44"/>
        <v>1</v>
      </c>
    </row>
    <row r="960" spans="1:11" x14ac:dyDescent="0.25">
      <c r="A960" s="95">
        <v>941</v>
      </c>
      <c r="B960" s="322"/>
      <c r="C960" s="323"/>
      <c r="D960" s="316"/>
      <c r="E960" s="316"/>
      <c r="F960" s="322"/>
      <c r="G960" s="316"/>
      <c r="H960" s="324"/>
      <c r="I960" s="25" t="b">
        <f t="shared" si="42"/>
        <v>1</v>
      </c>
      <c r="J960" s="25" t="b">
        <f t="shared" si="43"/>
        <v>1</v>
      </c>
      <c r="K960" s="25" t="b">
        <f t="shared" si="44"/>
        <v>1</v>
      </c>
    </row>
    <row r="961" spans="1:11" x14ac:dyDescent="0.25">
      <c r="A961" s="95">
        <v>942</v>
      </c>
      <c r="B961" s="322"/>
      <c r="C961" s="323"/>
      <c r="D961" s="316"/>
      <c r="E961" s="316"/>
      <c r="F961" s="322"/>
      <c r="G961" s="316"/>
      <c r="H961" s="324"/>
      <c r="I961" s="25" t="b">
        <f t="shared" si="42"/>
        <v>1</v>
      </c>
      <c r="J961" s="25" t="b">
        <f t="shared" si="43"/>
        <v>1</v>
      </c>
      <c r="K961" s="25" t="b">
        <f t="shared" si="44"/>
        <v>1</v>
      </c>
    </row>
    <row r="962" spans="1:11" x14ac:dyDescent="0.25">
      <c r="A962" s="95">
        <v>943</v>
      </c>
      <c r="B962" s="322"/>
      <c r="C962" s="323"/>
      <c r="D962" s="316"/>
      <c r="E962" s="316"/>
      <c r="F962" s="322"/>
      <c r="G962" s="316"/>
      <c r="H962" s="324"/>
      <c r="I962" s="25" t="b">
        <f t="shared" si="42"/>
        <v>1</v>
      </c>
      <c r="J962" s="25" t="b">
        <f t="shared" si="43"/>
        <v>1</v>
      </c>
      <c r="K962" s="25" t="b">
        <f t="shared" si="44"/>
        <v>1</v>
      </c>
    </row>
    <row r="963" spans="1:11" x14ac:dyDescent="0.25">
      <c r="A963" s="95">
        <v>944</v>
      </c>
      <c r="B963" s="322"/>
      <c r="C963" s="323"/>
      <c r="D963" s="316"/>
      <c r="E963" s="316"/>
      <c r="F963" s="322"/>
      <c r="G963" s="316"/>
      <c r="H963" s="324"/>
      <c r="I963" s="25" t="b">
        <f t="shared" si="42"/>
        <v>1</v>
      </c>
      <c r="J963" s="25" t="b">
        <f t="shared" si="43"/>
        <v>1</v>
      </c>
      <c r="K963" s="25" t="b">
        <f t="shared" si="44"/>
        <v>1</v>
      </c>
    </row>
    <row r="964" spans="1:11" x14ac:dyDescent="0.25">
      <c r="A964" s="95">
        <v>945</v>
      </c>
      <c r="B964" s="322"/>
      <c r="C964" s="323"/>
      <c r="D964" s="316"/>
      <c r="E964" s="316"/>
      <c r="F964" s="322"/>
      <c r="G964" s="316"/>
      <c r="H964" s="324"/>
      <c r="I964" s="25" t="b">
        <f t="shared" si="42"/>
        <v>1</v>
      </c>
      <c r="J964" s="25" t="b">
        <f t="shared" si="43"/>
        <v>1</v>
      </c>
      <c r="K964" s="25" t="b">
        <f t="shared" si="44"/>
        <v>1</v>
      </c>
    </row>
    <row r="965" spans="1:11" x14ac:dyDescent="0.25">
      <c r="A965" s="95">
        <v>946</v>
      </c>
      <c r="B965" s="322"/>
      <c r="C965" s="323"/>
      <c r="D965" s="316"/>
      <c r="E965" s="316"/>
      <c r="F965" s="322"/>
      <c r="G965" s="316"/>
      <c r="H965" s="324"/>
      <c r="I965" s="25" t="b">
        <f t="shared" si="42"/>
        <v>1</v>
      </c>
      <c r="J965" s="25" t="b">
        <f t="shared" si="43"/>
        <v>1</v>
      </c>
      <c r="K965" s="25" t="b">
        <f t="shared" si="44"/>
        <v>1</v>
      </c>
    </row>
    <row r="966" spans="1:11" x14ac:dyDescent="0.25">
      <c r="A966" s="95">
        <v>947</v>
      </c>
      <c r="B966" s="322"/>
      <c r="C966" s="323"/>
      <c r="D966" s="316"/>
      <c r="E966" s="316"/>
      <c r="F966" s="322"/>
      <c r="G966" s="316"/>
      <c r="H966" s="324"/>
      <c r="I966" s="25" t="b">
        <f t="shared" si="42"/>
        <v>1</v>
      </c>
      <c r="J966" s="25" t="b">
        <f t="shared" si="43"/>
        <v>1</v>
      </c>
      <c r="K966" s="25" t="b">
        <f t="shared" si="44"/>
        <v>1</v>
      </c>
    </row>
    <row r="967" spans="1:11" x14ac:dyDescent="0.25">
      <c r="A967" s="95">
        <v>948</v>
      </c>
      <c r="B967" s="322"/>
      <c r="C967" s="323"/>
      <c r="D967" s="316"/>
      <c r="E967" s="316"/>
      <c r="F967" s="322"/>
      <c r="G967" s="316"/>
      <c r="H967" s="324"/>
      <c r="I967" s="25" t="b">
        <f t="shared" si="42"/>
        <v>1</v>
      </c>
      <c r="J967" s="25" t="b">
        <f t="shared" si="43"/>
        <v>1</v>
      </c>
      <c r="K967" s="25" t="b">
        <f t="shared" si="44"/>
        <v>1</v>
      </c>
    </row>
    <row r="968" spans="1:11" x14ac:dyDescent="0.25">
      <c r="A968" s="95">
        <v>949</v>
      </c>
      <c r="B968" s="322"/>
      <c r="C968" s="323"/>
      <c r="D968" s="316"/>
      <c r="E968" s="316"/>
      <c r="F968" s="322"/>
      <c r="G968" s="316"/>
      <c r="H968" s="324"/>
      <c r="I968" s="25" t="b">
        <f t="shared" si="42"/>
        <v>1</v>
      </c>
      <c r="J968" s="25" t="b">
        <f t="shared" si="43"/>
        <v>1</v>
      </c>
      <c r="K968" s="25" t="b">
        <f t="shared" si="44"/>
        <v>1</v>
      </c>
    </row>
    <row r="969" spans="1:11" x14ac:dyDescent="0.25">
      <c r="A969" s="95">
        <v>950</v>
      </c>
      <c r="B969" s="322"/>
      <c r="C969" s="323"/>
      <c r="D969" s="316"/>
      <c r="E969" s="316"/>
      <c r="F969" s="322"/>
      <c r="G969" s="316"/>
      <c r="H969" s="324"/>
      <c r="I969" s="25" t="b">
        <f t="shared" si="42"/>
        <v>1</v>
      </c>
      <c r="J969" s="25" t="b">
        <f t="shared" si="43"/>
        <v>1</v>
      </c>
      <c r="K969" s="25" t="b">
        <f t="shared" si="44"/>
        <v>1</v>
      </c>
    </row>
    <row r="970" spans="1:11" x14ac:dyDescent="0.25">
      <c r="A970" s="95">
        <v>951</v>
      </c>
      <c r="B970" s="322"/>
      <c r="C970" s="323"/>
      <c r="D970" s="316"/>
      <c r="E970" s="316"/>
      <c r="F970" s="322"/>
      <c r="G970" s="316"/>
      <c r="H970" s="324"/>
      <c r="I970" s="25" t="b">
        <f t="shared" si="42"/>
        <v>1</v>
      </c>
      <c r="J970" s="25" t="b">
        <f t="shared" si="43"/>
        <v>1</v>
      </c>
      <c r="K970" s="25" t="b">
        <f t="shared" si="44"/>
        <v>1</v>
      </c>
    </row>
    <row r="971" spans="1:11" x14ac:dyDescent="0.25">
      <c r="A971" s="95">
        <v>952</v>
      </c>
      <c r="B971" s="322"/>
      <c r="C971" s="323"/>
      <c r="D971" s="316"/>
      <c r="E971" s="316"/>
      <c r="F971" s="322"/>
      <c r="G971" s="316"/>
      <c r="H971" s="324"/>
      <c r="I971" s="25" t="b">
        <f t="shared" si="42"/>
        <v>1</v>
      </c>
      <c r="J971" s="25" t="b">
        <f t="shared" si="43"/>
        <v>1</v>
      </c>
      <c r="K971" s="25" t="b">
        <f t="shared" si="44"/>
        <v>1</v>
      </c>
    </row>
    <row r="972" spans="1:11" x14ac:dyDescent="0.25">
      <c r="A972" s="95">
        <v>953</v>
      </c>
      <c r="B972" s="322"/>
      <c r="C972" s="323"/>
      <c r="D972" s="316"/>
      <c r="E972" s="316"/>
      <c r="F972" s="322"/>
      <c r="G972" s="316"/>
      <c r="H972" s="324"/>
      <c r="I972" s="25" t="b">
        <f t="shared" si="42"/>
        <v>1</v>
      </c>
      <c r="J972" s="25" t="b">
        <f t="shared" si="43"/>
        <v>1</v>
      </c>
      <c r="K972" s="25" t="b">
        <f t="shared" si="44"/>
        <v>1</v>
      </c>
    </row>
    <row r="973" spans="1:11" x14ac:dyDescent="0.25">
      <c r="A973" s="95">
        <v>954</v>
      </c>
      <c r="B973" s="322"/>
      <c r="C973" s="323"/>
      <c r="D973" s="316"/>
      <c r="E973" s="316"/>
      <c r="F973" s="322"/>
      <c r="G973" s="316"/>
      <c r="H973" s="324"/>
      <c r="I973" s="25" t="b">
        <f t="shared" si="42"/>
        <v>1</v>
      </c>
      <c r="J973" s="25" t="b">
        <f t="shared" si="43"/>
        <v>1</v>
      </c>
      <c r="K973" s="25" t="b">
        <f t="shared" si="44"/>
        <v>1</v>
      </c>
    </row>
    <row r="974" spans="1:11" x14ac:dyDescent="0.25">
      <c r="A974" s="95">
        <v>955</v>
      </c>
      <c r="B974" s="322"/>
      <c r="C974" s="323"/>
      <c r="D974" s="316"/>
      <c r="E974" s="316"/>
      <c r="F974" s="322"/>
      <c r="G974" s="316"/>
      <c r="H974" s="324"/>
      <c r="I974" s="25" t="b">
        <f t="shared" si="42"/>
        <v>1</v>
      </c>
      <c r="J974" s="25" t="b">
        <f t="shared" si="43"/>
        <v>1</v>
      </c>
      <c r="K974" s="25" t="b">
        <f t="shared" si="44"/>
        <v>1</v>
      </c>
    </row>
    <row r="975" spans="1:11" x14ac:dyDescent="0.25">
      <c r="A975" s="95">
        <v>956</v>
      </c>
      <c r="B975" s="322"/>
      <c r="C975" s="323"/>
      <c r="D975" s="316"/>
      <c r="E975" s="316"/>
      <c r="F975" s="322"/>
      <c r="G975" s="316"/>
      <c r="H975" s="324"/>
      <c r="I975" s="25" t="b">
        <f t="shared" si="42"/>
        <v>1</v>
      </c>
      <c r="J975" s="25" t="b">
        <f t="shared" si="43"/>
        <v>1</v>
      </c>
      <c r="K975" s="25" t="b">
        <f t="shared" si="44"/>
        <v>1</v>
      </c>
    </row>
    <row r="976" spans="1:11" x14ac:dyDescent="0.25">
      <c r="A976" s="95">
        <v>957</v>
      </c>
      <c r="B976" s="322"/>
      <c r="C976" s="323"/>
      <c r="D976" s="316"/>
      <c r="E976" s="316"/>
      <c r="F976" s="322"/>
      <c r="G976" s="316"/>
      <c r="H976" s="324"/>
      <c r="I976" s="25" t="b">
        <f t="shared" si="42"/>
        <v>1</v>
      </c>
      <c r="J976" s="25" t="b">
        <f t="shared" si="43"/>
        <v>1</v>
      </c>
      <c r="K976" s="25" t="b">
        <f t="shared" si="44"/>
        <v>1</v>
      </c>
    </row>
    <row r="977" spans="1:11" x14ac:dyDescent="0.25">
      <c r="A977" s="95">
        <v>958</v>
      </c>
      <c r="B977" s="322"/>
      <c r="C977" s="323"/>
      <c r="D977" s="316"/>
      <c r="E977" s="316"/>
      <c r="F977" s="322"/>
      <c r="G977" s="316"/>
      <c r="H977" s="324"/>
      <c r="I977" s="25" t="b">
        <f t="shared" si="42"/>
        <v>1</v>
      </c>
      <c r="J977" s="25" t="b">
        <f t="shared" si="43"/>
        <v>1</v>
      </c>
      <c r="K977" s="25" t="b">
        <f t="shared" si="44"/>
        <v>1</v>
      </c>
    </row>
    <row r="978" spans="1:11" x14ac:dyDescent="0.25">
      <c r="A978" s="95">
        <v>959</v>
      </c>
      <c r="B978" s="322"/>
      <c r="C978" s="323"/>
      <c r="D978" s="316"/>
      <c r="E978" s="316"/>
      <c r="F978" s="322"/>
      <c r="G978" s="316"/>
      <c r="H978" s="324"/>
      <c r="I978" s="25" t="b">
        <f t="shared" si="42"/>
        <v>1</v>
      </c>
      <c r="J978" s="25" t="b">
        <f t="shared" si="43"/>
        <v>1</v>
      </c>
      <c r="K978" s="25" t="b">
        <f t="shared" si="44"/>
        <v>1</v>
      </c>
    </row>
    <row r="979" spans="1:11" x14ac:dyDescent="0.25">
      <c r="A979" s="95">
        <v>960</v>
      </c>
      <c r="B979" s="322"/>
      <c r="C979" s="323"/>
      <c r="D979" s="316"/>
      <c r="E979" s="316"/>
      <c r="F979" s="322"/>
      <c r="G979" s="316"/>
      <c r="H979" s="324"/>
      <c r="I979" s="25" t="b">
        <f t="shared" si="42"/>
        <v>1</v>
      </c>
      <c r="J979" s="25" t="b">
        <f t="shared" si="43"/>
        <v>1</v>
      </c>
      <c r="K979" s="25" t="b">
        <f t="shared" si="44"/>
        <v>1</v>
      </c>
    </row>
    <row r="980" spans="1:11" x14ac:dyDescent="0.25">
      <c r="A980" s="95">
        <v>961</v>
      </c>
      <c r="B980" s="322"/>
      <c r="C980" s="323"/>
      <c r="D980" s="316"/>
      <c r="E980" s="316"/>
      <c r="F980" s="322"/>
      <c r="G980" s="316"/>
      <c r="H980" s="324"/>
      <c r="I980" s="25" t="b">
        <f t="shared" si="42"/>
        <v>1</v>
      </c>
      <c r="J980" s="25" t="b">
        <f t="shared" si="43"/>
        <v>1</v>
      </c>
      <c r="K980" s="25" t="b">
        <f t="shared" si="44"/>
        <v>1</v>
      </c>
    </row>
    <row r="981" spans="1:11" x14ac:dyDescent="0.25">
      <c r="A981" s="95">
        <v>962</v>
      </c>
      <c r="B981" s="322"/>
      <c r="C981" s="323"/>
      <c r="D981" s="316"/>
      <c r="E981" s="316"/>
      <c r="F981" s="322"/>
      <c r="G981" s="316"/>
      <c r="H981" s="324"/>
      <c r="I981" s="25" t="b">
        <f t="shared" si="42"/>
        <v>1</v>
      </c>
      <c r="J981" s="25" t="b">
        <f t="shared" si="43"/>
        <v>1</v>
      </c>
      <c r="K981" s="25" t="b">
        <f t="shared" si="44"/>
        <v>1</v>
      </c>
    </row>
    <row r="982" spans="1:11" x14ac:dyDescent="0.25">
      <c r="A982" s="95">
        <v>963</v>
      </c>
      <c r="B982" s="322"/>
      <c r="C982" s="323"/>
      <c r="D982" s="316"/>
      <c r="E982" s="316"/>
      <c r="F982" s="322"/>
      <c r="G982" s="316"/>
      <c r="H982" s="324"/>
      <c r="I982" s="25" t="b">
        <f t="shared" ref="I982:I1019" si="45">IF(ISBLANK(B982),TRUE,IF(OR(ISBLANK(C982),ISBLANK(D982),ISBLANK(E982),ISBLANK(F982),ISBLANK(G982),ISBLANK(H982)),FALSE,TRUE))</f>
        <v>1</v>
      </c>
      <c r="J982" s="25" t="b">
        <f t="shared" ref="J982:J1019" si="46">IF(OR(AND(B982="N/A",D982="N/A",E982="N/A",G982="N/A"),AND(ISBLANK(B982),ISBLANK(D982),ISBLANK(E982),ISBLANK(G982)),AND(NOT(ISBLANK(B982)),NOT(ISBLANK(D982)),NOT(ISBLANK(E982)),NOT(ISBLANK(G982)),B982&lt;&gt;"N/A",D982&lt;&gt;"N/A",E982&lt;&gt;"N/A",G982&lt;&gt;"N/A")),TRUE,FALSE)</f>
        <v>1</v>
      </c>
      <c r="K982" s="25" t="b">
        <f t="shared" ref="K982:K1019" si="47">IF(OR(AND(ISBLANK(B982),H982=0),AND(B982="N/A",H982=0),AND(NOT(ISBLANK(B982)),B982&lt;&gt;"N/A",H982&lt;&gt;0)),TRUE,FALSE)</f>
        <v>1</v>
      </c>
    </row>
    <row r="983" spans="1:11" x14ac:dyDescent="0.25">
      <c r="A983" s="95">
        <v>964</v>
      </c>
      <c r="B983" s="322"/>
      <c r="C983" s="323"/>
      <c r="D983" s="316"/>
      <c r="E983" s="316"/>
      <c r="F983" s="322"/>
      <c r="G983" s="316"/>
      <c r="H983" s="324"/>
      <c r="I983" s="25" t="b">
        <f t="shared" si="45"/>
        <v>1</v>
      </c>
      <c r="J983" s="25" t="b">
        <f t="shared" si="46"/>
        <v>1</v>
      </c>
      <c r="K983" s="25" t="b">
        <f t="shared" si="47"/>
        <v>1</v>
      </c>
    </row>
    <row r="984" spans="1:11" x14ac:dyDescent="0.25">
      <c r="A984" s="95">
        <v>965</v>
      </c>
      <c r="B984" s="322"/>
      <c r="C984" s="323"/>
      <c r="D984" s="316"/>
      <c r="E984" s="316"/>
      <c r="F984" s="322"/>
      <c r="G984" s="316"/>
      <c r="H984" s="324"/>
      <c r="I984" s="25" t="b">
        <f t="shared" si="45"/>
        <v>1</v>
      </c>
      <c r="J984" s="25" t="b">
        <f t="shared" si="46"/>
        <v>1</v>
      </c>
      <c r="K984" s="25" t="b">
        <f t="shared" si="47"/>
        <v>1</v>
      </c>
    </row>
    <row r="985" spans="1:11" x14ac:dyDescent="0.25">
      <c r="A985" s="95">
        <v>966</v>
      </c>
      <c r="B985" s="322"/>
      <c r="C985" s="323"/>
      <c r="D985" s="316"/>
      <c r="E985" s="316"/>
      <c r="F985" s="322"/>
      <c r="G985" s="316"/>
      <c r="H985" s="324"/>
      <c r="I985" s="25" t="b">
        <f t="shared" si="45"/>
        <v>1</v>
      </c>
      <c r="J985" s="25" t="b">
        <f t="shared" si="46"/>
        <v>1</v>
      </c>
      <c r="K985" s="25" t="b">
        <f t="shared" si="47"/>
        <v>1</v>
      </c>
    </row>
    <row r="986" spans="1:11" x14ac:dyDescent="0.25">
      <c r="A986" s="95">
        <v>967</v>
      </c>
      <c r="B986" s="322"/>
      <c r="C986" s="323"/>
      <c r="D986" s="316"/>
      <c r="E986" s="316"/>
      <c r="F986" s="322"/>
      <c r="G986" s="316"/>
      <c r="H986" s="324"/>
      <c r="I986" s="25" t="b">
        <f t="shared" si="45"/>
        <v>1</v>
      </c>
      <c r="J986" s="25" t="b">
        <f t="shared" si="46"/>
        <v>1</v>
      </c>
      <c r="K986" s="25" t="b">
        <f t="shared" si="47"/>
        <v>1</v>
      </c>
    </row>
    <row r="987" spans="1:11" x14ac:dyDescent="0.25">
      <c r="A987" s="95">
        <v>968</v>
      </c>
      <c r="B987" s="322"/>
      <c r="C987" s="323"/>
      <c r="D987" s="316"/>
      <c r="E987" s="316"/>
      <c r="F987" s="322"/>
      <c r="G987" s="316"/>
      <c r="H987" s="324"/>
      <c r="I987" s="25" t="b">
        <f t="shared" si="45"/>
        <v>1</v>
      </c>
      <c r="J987" s="25" t="b">
        <f t="shared" si="46"/>
        <v>1</v>
      </c>
      <c r="K987" s="25" t="b">
        <f t="shared" si="47"/>
        <v>1</v>
      </c>
    </row>
    <row r="988" spans="1:11" x14ac:dyDescent="0.25">
      <c r="A988" s="95">
        <v>969</v>
      </c>
      <c r="B988" s="322"/>
      <c r="C988" s="323"/>
      <c r="D988" s="316"/>
      <c r="E988" s="316"/>
      <c r="F988" s="322"/>
      <c r="G988" s="316"/>
      <c r="H988" s="324"/>
      <c r="I988" s="25" t="b">
        <f t="shared" si="45"/>
        <v>1</v>
      </c>
      <c r="J988" s="25" t="b">
        <f t="shared" si="46"/>
        <v>1</v>
      </c>
      <c r="K988" s="25" t="b">
        <f t="shared" si="47"/>
        <v>1</v>
      </c>
    </row>
    <row r="989" spans="1:11" x14ac:dyDescent="0.25">
      <c r="A989" s="95">
        <v>970</v>
      </c>
      <c r="B989" s="322"/>
      <c r="C989" s="323"/>
      <c r="D989" s="316"/>
      <c r="E989" s="316"/>
      <c r="F989" s="322"/>
      <c r="G989" s="316"/>
      <c r="H989" s="324"/>
      <c r="I989" s="25" t="b">
        <f t="shared" si="45"/>
        <v>1</v>
      </c>
      <c r="J989" s="25" t="b">
        <f t="shared" si="46"/>
        <v>1</v>
      </c>
      <c r="K989" s="25" t="b">
        <f t="shared" si="47"/>
        <v>1</v>
      </c>
    </row>
    <row r="990" spans="1:11" x14ac:dyDescent="0.25">
      <c r="A990" s="95">
        <v>971</v>
      </c>
      <c r="B990" s="322"/>
      <c r="C990" s="323"/>
      <c r="D990" s="316"/>
      <c r="E990" s="316"/>
      <c r="F990" s="322"/>
      <c r="G990" s="316"/>
      <c r="H990" s="324"/>
      <c r="I990" s="25" t="b">
        <f t="shared" si="45"/>
        <v>1</v>
      </c>
      <c r="J990" s="25" t="b">
        <f t="shared" si="46"/>
        <v>1</v>
      </c>
      <c r="K990" s="25" t="b">
        <f t="shared" si="47"/>
        <v>1</v>
      </c>
    </row>
    <row r="991" spans="1:11" x14ac:dyDescent="0.25">
      <c r="A991" s="95">
        <v>972</v>
      </c>
      <c r="B991" s="322"/>
      <c r="C991" s="323"/>
      <c r="D991" s="316"/>
      <c r="E991" s="316"/>
      <c r="F991" s="322"/>
      <c r="G991" s="316"/>
      <c r="H991" s="324"/>
      <c r="I991" s="25" t="b">
        <f t="shared" si="45"/>
        <v>1</v>
      </c>
      <c r="J991" s="25" t="b">
        <f t="shared" si="46"/>
        <v>1</v>
      </c>
      <c r="K991" s="25" t="b">
        <f t="shared" si="47"/>
        <v>1</v>
      </c>
    </row>
    <row r="992" spans="1:11" x14ac:dyDescent="0.25">
      <c r="A992" s="95">
        <v>973</v>
      </c>
      <c r="B992" s="322"/>
      <c r="C992" s="323"/>
      <c r="D992" s="316"/>
      <c r="E992" s="316"/>
      <c r="F992" s="322"/>
      <c r="G992" s="316"/>
      <c r="H992" s="324"/>
      <c r="I992" s="25" t="b">
        <f t="shared" si="45"/>
        <v>1</v>
      </c>
      <c r="J992" s="25" t="b">
        <f t="shared" si="46"/>
        <v>1</v>
      </c>
      <c r="K992" s="25" t="b">
        <f t="shared" si="47"/>
        <v>1</v>
      </c>
    </row>
    <row r="993" spans="1:11" x14ac:dyDescent="0.25">
      <c r="A993" s="95">
        <v>974</v>
      </c>
      <c r="B993" s="322"/>
      <c r="C993" s="323"/>
      <c r="D993" s="316"/>
      <c r="E993" s="316"/>
      <c r="F993" s="322"/>
      <c r="G993" s="316"/>
      <c r="H993" s="324"/>
      <c r="I993" s="25" t="b">
        <f t="shared" si="45"/>
        <v>1</v>
      </c>
      <c r="J993" s="25" t="b">
        <f t="shared" si="46"/>
        <v>1</v>
      </c>
      <c r="K993" s="25" t="b">
        <f t="shared" si="47"/>
        <v>1</v>
      </c>
    </row>
    <row r="994" spans="1:11" x14ac:dyDescent="0.25">
      <c r="A994" s="95">
        <v>975</v>
      </c>
      <c r="B994" s="322"/>
      <c r="C994" s="323"/>
      <c r="D994" s="316"/>
      <c r="E994" s="316"/>
      <c r="F994" s="322"/>
      <c r="G994" s="316"/>
      <c r="H994" s="324"/>
      <c r="I994" s="25" t="b">
        <f t="shared" si="45"/>
        <v>1</v>
      </c>
      <c r="J994" s="25" t="b">
        <f t="shared" si="46"/>
        <v>1</v>
      </c>
      <c r="K994" s="25" t="b">
        <f t="shared" si="47"/>
        <v>1</v>
      </c>
    </row>
    <row r="995" spans="1:11" x14ac:dyDescent="0.25">
      <c r="A995" s="95">
        <v>976</v>
      </c>
      <c r="B995" s="322"/>
      <c r="C995" s="323"/>
      <c r="D995" s="316"/>
      <c r="E995" s="316"/>
      <c r="F995" s="322"/>
      <c r="G995" s="316"/>
      <c r="H995" s="324"/>
      <c r="I995" s="25" t="b">
        <f t="shared" si="45"/>
        <v>1</v>
      </c>
      <c r="J995" s="25" t="b">
        <f t="shared" si="46"/>
        <v>1</v>
      </c>
      <c r="K995" s="25" t="b">
        <f t="shared" si="47"/>
        <v>1</v>
      </c>
    </row>
    <row r="996" spans="1:11" x14ac:dyDescent="0.25">
      <c r="A996" s="95">
        <v>977</v>
      </c>
      <c r="B996" s="322"/>
      <c r="C996" s="323"/>
      <c r="D996" s="316"/>
      <c r="E996" s="316"/>
      <c r="F996" s="322"/>
      <c r="G996" s="316"/>
      <c r="H996" s="324"/>
      <c r="I996" s="25" t="b">
        <f t="shared" si="45"/>
        <v>1</v>
      </c>
      <c r="J996" s="25" t="b">
        <f t="shared" si="46"/>
        <v>1</v>
      </c>
      <c r="K996" s="25" t="b">
        <f t="shared" si="47"/>
        <v>1</v>
      </c>
    </row>
    <row r="997" spans="1:11" x14ac:dyDescent="0.25">
      <c r="A997" s="95">
        <v>978</v>
      </c>
      <c r="B997" s="322"/>
      <c r="C997" s="323"/>
      <c r="D997" s="316"/>
      <c r="E997" s="316"/>
      <c r="F997" s="322"/>
      <c r="G997" s="316"/>
      <c r="H997" s="324"/>
      <c r="I997" s="25" t="b">
        <f t="shared" si="45"/>
        <v>1</v>
      </c>
      <c r="J997" s="25" t="b">
        <f t="shared" si="46"/>
        <v>1</v>
      </c>
      <c r="K997" s="25" t="b">
        <f t="shared" si="47"/>
        <v>1</v>
      </c>
    </row>
    <row r="998" spans="1:11" x14ac:dyDescent="0.25">
      <c r="A998" s="95">
        <v>979</v>
      </c>
      <c r="B998" s="322"/>
      <c r="C998" s="323"/>
      <c r="D998" s="316"/>
      <c r="E998" s="316"/>
      <c r="F998" s="322"/>
      <c r="G998" s="316"/>
      <c r="H998" s="324"/>
      <c r="I998" s="25" t="b">
        <f t="shared" si="45"/>
        <v>1</v>
      </c>
      <c r="J998" s="25" t="b">
        <f t="shared" si="46"/>
        <v>1</v>
      </c>
      <c r="K998" s="25" t="b">
        <f t="shared" si="47"/>
        <v>1</v>
      </c>
    </row>
    <row r="999" spans="1:11" x14ac:dyDescent="0.25">
      <c r="A999" s="95">
        <v>980</v>
      </c>
      <c r="B999" s="322"/>
      <c r="C999" s="323"/>
      <c r="D999" s="316"/>
      <c r="E999" s="316"/>
      <c r="F999" s="322"/>
      <c r="G999" s="316"/>
      <c r="H999" s="324"/>
      <c r="I999" s="25" t="b">
        <f t="shared" si="45"/>
        <v>1</v>
      </c>
      <c r="J999" s="25" t="b">
        <f t="shared" si="46"/>
        <v>1</v>
      </c>
      <c r="K999" s="25" t="b">
        <f t="shared" si="47"/>
        <v>1</v>
      </c>
    </row>
    <row r="1000" spans="1:11" x14ac:dyDescent="0.25">
      <c r="A1000" s="95">
        <v>981</v>
      </c>
      <c r="B1000" s="322"/>
      <c r="C1000" s="323"/>
      <c r="D1000" s="316"/>
      <c r="E1000" s="316"/>
      <c r="F1000" s="322"/>
      <c r="G1000" s="316"/>
      <c r="H1000" s="324"/>
      <c r="I1000" s="25" t="b">
        <f t="shared" si="45"/>
        <v>1</v>
      </c>
      <c r="J1000" s="25" t="b">
        <f t="shared" si="46"/>
        <v>1</v>
      </c>
      <c r="K1000" s="25" t="b">
        <f t="shared" si="47"/>
        <v>1</v>
      </c>
    </row>
    <row r="1001" spans="1:11" x14ac:dyDescent="0.25">
      <c r="A1001" s="95">
        <v>982</v>
      </c>
      <c r="B1001" s="322"/>
      <c r="C1001" s="323"/>
      <c r="D1001" s="316"/>
      <c r="E1001" s="316"/>
      <c r="F1001" s="322"/>
      <c r="G1001" s="316"/>
      <c r="H1001" s="324"/>
      <c r="I1001" s="25" t="b">
        <f t="shared" si="45"/>
        <v>1</v>
      </c>
      <c r="J1001" s="25" t="b">
        <f t="shared" si="46"/>
        <v>1</v>
      </c>
      <c r="K1001" s="25" t="b">
        <f t="shared" si="47"/>
        <v>1</v>
      </c>
    </row>
    <row r="1002" spans="1:11" x14ac:dyDescent="0.25">
      <c r="A1002" s="95">
        <v>983</v>
      </c>
      <c r="B1002" s="322"/>
      <c r="C1002" s="323"/>
      <c r="D1002" s="316"/>
      <c r="E1002" s="316"/>
      <c r="F1002" s="322"/>
      <c r="G1002" s="316"/>
      <c r="H1002" s="324"/>
      <c r="I1002" s="25" t="b">
        <f t="shared" si="45"/>
        <v>1</v>
      </c>
      <c r="J1002" s="25" t="b">
        <f t="shared" si="46"/>
        <v>1</v>
      </c>
      <c r="K1002" s="25" t="b">
        <f t="shared" si="47"/>
        <v>1</v>
      </c>
    </row>
    <row r="1003" spans="1:11" x14ac:dyDescent="0.25">
      <c r="A1003" s="95">
        <v>984</v>
      </c>
      <c r="B1003" s="322"/>
      <c r="C1003" s="323"/>
      <c r="D1003" s="316"/>
      <c r="E1003" s="316"/>
      <c r="F1003" s="322"/>
      <c r="G1003" s="316"/>
      <c r="H1003" s="324"/>
      <c r="I1003" s="25" t="b">
        <f t="shared" si="45"/>
        <v>1</v>
      </c>
      <c r="J1003" s="25" t="b">
        <f t="shared" si="46"/>
        <v>1</v>
      </c>
      <c r="K1003" s="25" t="b">
        <f t="shared" si="47"/>
        <v>1</v>
      </c>
    </row>
    <row r="1004" spans="1:11" x14ac:dyDescent="0.25">
      <c r="A1004" s="95">
        <v>985</v>
      </c>
      <c r="B1004" s="322"/>
      <c r="C1004" s="323"/>
      <c r="D1004" s="316"/>
      <c r="E1004" s="316"/>
      <c r="F1004" s="322"/>
      <c r="G1004" s="316"/>
      <c r="H1004" s="324"/>
      <c r="I1004" s="25" t="b">
        <f t="shared" si="45"/>
        <v>1</v>
      </c>
      <c r="J1004" s="25" t="b">
        <f t="shared" si="46"/>
        <v>1</v>
      </c>
      <c r="K1004" s="25" t="b">
        <f t="shared" si="47"/>
        <v>1</v>
      </c>
    </row>
    <row r="1005" spans="1:11" x14ac:dyDescent="0.25">
      <c r="A1005" s="95">
        <v>986</v>
      </c>
      <c r="B1005" s="322"/>
      <c r="C1005" s="323"/>
      <c r="D1005" s="316"/>
      <c r="E1005" s="316"/>
      <c r="F1005" s="322"/>
      <c r="G1005" s="316"/>
      <c r="H1005" s="324"/>
      <c r="I1005" s="25" t="b">
        <f t="shared" si="45"/>
        <v>1</v>
      </c>
      <c r="J1005" s="25" t="b">
        <f t="shared" si="46"/>
        <v>1</v>
      </c>
      <c r="K1005" s="25" t="b">
        <f t="shared" si="47"/>
        <v>1</v>
      </c>
    </row>
    <row r="1006" spans="1:11" x14ac:dyDescent="0.25">
      <c r="A1006" s="95">
        <v>987</v>
      </c>
      <c r="B1006" s="322"/>
      <c r="C1006" s="323"/>
      <c r="D1006" s="316"/>
      <c r="E1006" s="316"/>
      <c r="F1006" s="322"/>
      <c r="G1006" s="316"/>
      <c r="H1006" s="324"/>
      <c r="I1006" s="25" t="b">
        <f t="shared" si="45"/>
        <v>1</v>
      </c>
      <c r="J1006" s="25" t="b">
        <f t="shared" si="46"/>
        <v>1</v>
      </c>
      <c r="K1006" s="25" t="b">
        <f t="shared" si="47"/>
        <v>1</v>
      </c>
    </row>
    <row r="1007" spans="1:11" x14ac:dyDescent="0.25">
      <c r="A1007" s="95">
        <v>988</v>
      </c>
      <c r="B1007" s="322"/>
      <c r="C1007" s="323"/>
      <c r="D1007" s="316"/>
      <c r="E1007" s="316"/>
      <c r="F1007" s="322"/>
      <c r="G1007" s="316"/>
      <c r="H1007" s="324"/>
      <c r="I1007" s="25" t="b">
        <f t="shared" si="45"/>
        <v>1</v>
      </c>
      <c r="J1007" s="25" t="b">
        <f t="shared" si="46"/>
        <v>1</v>
      </c>
      <c r="K1007" s="25" t="b">
        <f t="shared" si="47"/>
        <v>1</v>
      </c>
    </row>
    <row r="1008" spans="1:11" x14ac:dyDescent="0.25">
      <c r="A1008" s="95">
        <v>989</v>
      </c>
      <c r="B1008" s="322"/>
      <c r="C1008" s="323"/>
      <c r="D1008" s="316"/>
      <c r="E1008" s="316"/>
      <c r="F1008" s="322"/>
      <c r="G1008" s="316"/>
      <c r="H1008" s="324"/>
      <c r="I1008" s="25" t="b">
        <f t="shared" si="45"/>
        <v>1</v>
      </c>
      <c r="J1008" s="25" t="b">
        <f t="shared" si="46"/>
        <v>1</v>
      </c>
      <c r="K1008" s="25" t="b">
        <f t="shared" si="47"/>
        <v>1</v>
      </c>
    </row>
    <row r="1009" spans="1:11" x14ac:dyDescent="0.25">
      <c r="A1009" s="95">
        <v>990</v>
      </c>
      <c r="B1009" s="322"/>
      <c r="C1009" s="323"/>
      <c r="D1009" s="316"/>
      <c r="E1009" s="316"/>
      <c r="F1009" s="322"/>
      <c r="G1009" s="316"/>
      <c r="H1009" s="324"/>
      <c r="I1009" s="25" t="b">
        <f t="shared" si="45"/>
        <v>1</v>
      </c>
      <c r="J1009" s="25" t="b">
        <f t="shared" si="46"/>
        <v>1</v>
      </c>
      <c r="K1009" s="25" t="b">
        <f t="shared" si="47"/>
        <v>1</v>
      </c>
    </row>
    <row r="1010" spans="1:11" x14ac:dyDescent="0.25">
      <c r="A1010" s="95">
        <v>991</v>
      </c>
      <c r="B1010" s="322"/>
      <c r="C1010" s="323"/>
      <c r="D1010" s="316"/>
      <c r="E1010" s="316"/>
      <c r="F1010" s="322"/>
      <c r="G1010" s="316"/>
      <c r="H1010" s="324"/>
      <c r="I1010" s="25" t="b">
        <f t="shared" si="45"/>
        <v>1</v>
      </c>
      <c r="J1010" s="25" t="b">
        <f t="shared" si="46"/>
        <v>1</v>
      </c>
      <c r="K1010" s="25" t="b">
        <f t="shared" si="47"/>
        <v>1</v>
      </c>
    </row>
    <row r="1011" spans="1:11" x14ac:dyDescent="0.25">
      <c r="A1011" s="95">
        <v>992</v>
      </c>
      <c r="B1011" s="322"/>
      <c r="C1011" s="323"/>
      <c r="D1011" s="316"/>
      <c r="E1011" s="316"/>
      <c r="F1011" s="322"/>
      <c r="G1011" s="316"/>
      <c r="H1011" s="324"/>
      <c r="I1011" s="25" t="b">
        <f t="shared" si="45"/>
        <v>1</v>
      </c>
      <c r="J1011" s="25" t="b">
        <f t="shared" si="46"/>
        <v>1</v>
      </c>
      <c r="K1011" s="25" t="b">
        <f t="shared" si="47"/>
        <v>1</v>
      </c>
    </row>
    <row r="1012" spans="1:11" x14ac:dyDescent="0.25">
      <c r="A1012" s="95">
        <v>993</v>
      </c>
      <c r="B1012" s="322"/>
      <c r="C1012" s="323"/>
      <c r="D1012" s="316"/>
      <c r="E1012" s="316"/>
      <c r="F1012" s="322"/>
      <c r="G1012" s="316"/>
      <c r="H1012" s="324"/>
      <c r="I1012" s="25" t="b">
        <f t="shared" si="45"/>
        <v>1</v>
      </c>
      <c r="J1012" s="25" t="b">
        <f t="shared" si="46"/>
        <v>1</v>
      </c>
      <c r="K1012" s="25" t="b">
        <f t="shared" si="47"/>
        <v>1</v>
      </c>
    </row>
    <row r="1013" spans="1:11" x14ac:dyDescent="0.25">
      <c r="A1013" s="95">
        <v>994</v>
      </c>
      <c r="B1013" s="322"/>
      <c r="C1013" s="323"/>
      <c r="D1013" s="316"/>
      <c r="E1013" s="316"/>
      <c r="F1013" s="322"/>
      <c r="G1013" s="316"/>
      <c r="H1013" s="324"/>
      <c r="I1013" s="25" t="b">
        <f t="shared" si="45"/>
        <v>1</v>
      </c>
      <c r="J1013" s="25" t="b">
        <f t="shared" si="46"/>
        <v>1</v>
      </c>
      <c r="K1013" s="25" t="b">
        <f t="shared" si="47"/>
        <v>1</v>
      </c>
    </row>
    <row r="1014" spans="1:11" x14ac:dyDescent="0.25">
      <c r="A1014" s="95">
        <v>995</v>
      </c>
      <c r="B1014" s="322"/>
      <c r="C1014" s="323"/>
      <c r="D1014" s="316"/>
      <c r="E1014" s="316"/>
      <c r="F1014" s="322"/>
      <c r="G1014" s="316"/>
      <c r="H1014" s="324"/>
      <c r="I1014" s="25" t="b">
        <f t="shared" si="45"/>
        <v>1</v>
      </c>
      <c r="J1014" s="25" t="b">
        <f t="shared" si="46"/>
        <v>1</v>
      </c>
      <c r="K1014" s="25" t="b">
        <f t="shared" si="47"/>
        <v>1</v>
      </c>
    </row>
    <row r="1015" spans="1:11" x14ac:dyDescent="0.25">
      <c r="A1015" s="95">
        <v>996</v>
      </c>
      <c r="B1015" s="322"/>
      <c r="C1015" s="323"/>
      <c r="D1015" s="316"/>
      <c r="E1015" s="316"/>
      <c r="F1015" s="322"/>
      <c r="G1015" s="316"/>
      <c r="H1015" s="324"/>
      <c r="I1015" s="25" t="b">
        <f t="shared" si="45"/>
        <v>1</v>
      </c>
      <c r="J1015" s="25" t="b">
        <f t="shared" si="46"/>
        <v>1</v>
      </c>
      <c r="K1015" s="25" t="b">
        <f t="shared" si="47"/>
        <v>1</v>
      </c>
    </row>
    <row r="1016" spans="1:11" x14ac:dyDescent="0.25">
      <c r="A1016" s="95">
        <v>997</v>
      </c>
      <c r="B1016" s="322"/>
      <c r="C1016" s="323"/>
      <c r="D1016" s="316"/>
      <c r="E1016" s="316"/>
      <c r="F1016" s="322"/>
      <c r="G1016" s="316"/>
      <c r="H1016" s="324"/>
      <c r="I1016" s="25" t="b">
        <f t="shared" si="45"/>
        <v>1</v>
      </c>
      <c r="J1016" s="25" t="b">
        <f t="shared" si="46"/>
        <v>1</v>
      </c>
      <c r="K1016" s="25" t="b">
        <f t="shared" si="47"/>
        <v>1</v>
      </c>
    </row>
    <row r="1017" spans="1:11" x14ac:dyDescent="0.25">
      <c r="A1017" s="95">
        <v>998</v>
      </c>
      <c r="B1017" s="322"/>
      <c r="C1017" s="323"/>
      <c r="D1017" s="316"/>
      <c r="E1017" s="316"/>
      <c r="F1017" s="322"/>
      <c r="G1017" s="316"/>
      <c r="H1017" s="324"/>
      <c r="I1017" s="25" t="b">
        <f t="shared" si="45"/>
        <v>1</v>
      </c>
      <c r="J1017" s="25" t="b">
        <f t="shared" si="46"/>
        <v>1</v>
      </c>
      <c r="K1017" s="25" t="b">
        <f t="shared" si="47"/>
        <v>1</v>
      </c>
    </row>
    <row r="1018" spans="1:11" x14ac:dyDescent="0.25">
      <c r="A1018" s="95">
        <v>999</v>
      </c>
      <c r="B1018" s="322"/>
      <c r="C1018" s="323"/>
      <c r="D1018" s="316"/>
      <c r="E1018" s="316"/>
      <c r="F1018" s="322"/>
      <c r="G1018" s="316"/>
      <c r="H1018" s="324"/>
      <c r="I1018" s="25" t="b">
        <f t="shared" si="45"/>
        <v>1</v>
      </c>
      <c r="J1018" s="25" t="b">
        <f t="shared" si="46"/>
        <v>1</v>
      </c>
      <c r="K1018" s="25" t="b">
        <f t="shared" si="47"/>
        <v>1</v>
      </c>
    </row>
    <row r="1019" spans="1:11" ht="16.5" thickBot="1" x14ac:dyDescent="0.3">
      <c r="A1019" s="96">
        <v>1000</v>
      </c>
      <c r="B1019" s="325"/>
      <c r="C1019" s="326"/>
      <c r="D1019" s="319"/>
      <c r="E1019" s="319"/>
      <c r="F1019" s="325"/>
      <c r="G1019" s="319"/>
      <c r="H1019" s="327"/>
      <c r="I1019" s="25" t="b">
        <f t="shared" si="45"/>
        <v>1</v>
      </c>
      <c r="J1019" s="25" t="b">
        <f t="shared" si="46"/>
        <v>1</v>
      </c>
      <c r="K1019" s="25" t="b">
        <f t="shared" si="47"/>
        <v>1</v>
      </c>
    </row>
    <row r="1020" spans="1:11" ht="15" x14ac:dyDescent="0.25">
      <c r="A1020" s="20"/>
      <c r="B1020" s="20"/>
      <c r="C1020" s="20"/>
      <c r="D1020" s="20"/>
      <c r="E1020" s="20"/>
      <c r="F1020" s="20"/>
      <c r="G1020" s="20"/>
      <c r="H1020" s="20"/>
    </row>
    <row r="1021" spans="1:11" ht="15" x14ac:dyDescent="0.25">
      <c r="A1021" s="20"/>
      <c r="B1021" s="20"/>
      <c r="C1021" s="20"/>
      <c r="D1021" s="20"/>
      <c r="E1021" s="20"/>
      <c r="F1021" s="20"/>
      <c r="G1021" s="20"/>
      <c r="H1021" s="20"/>
    </row>
    <row r="1022" spans="1:11" ht="15" x14ac:dyDescent="0.25">
      <c r="A1022" s="20"/>
      <c r="B1022" s="20"/>
      <c r="C1022" s="20"/>
      <c r="D1022" s="20"/>
      <c r="E1022" s="20"/>
      <c r="F1022" s="20"/>
      <c r="G1022" s="20"/>
      <c r="H1022" s="20"/>
    </row>
    <row r="1023" spans="1:11" ht="15" x14ac:dyDescent="0.25">
      <c r="A1023" s="20"/>
      <c r="B1023" s="20"/>
      <c r="C1023" s="20"/>
      <c r="D1023" s="20"/>
      <c r="E1023" s="20"/>
      <c r="F1023" s="20"/>
      <c r="G1023" s="20"/>
      <c r="H1023" s="20"/>
    </row>
    <row r="1024" spans="1:11" ht="15" x14ac:dyDescent="0.25">
      <c r="A1024" s="20"/>
      <c r="B1024" s="20"/>
      <c r="C1024" s="20"/>
      <c r="D1024" s="20"/>
      <c r="E1024" s="20"/>
      <c r="F1024" s="20"/>
      <c r="G1024" s="20"/>
      <c r="H1024" s="20"/>
    </row>
    <row r="1025" spans="1:8" ht="15" x14ac:dyDescent="0.25">
      <c r="A1025" s="20"/>
      <c r="B1025" s="20"/>
      <c r="C1025" s="20"/>
      <c r="D1025" s="20"/>
      <c r="E1025" s="20"/>
      <c r="F1025" s="20"/>
      <c r="G1025" s="20"/>
      <c r="H1025" s="20"/>
    </row>
    <row r="1026" spans="1:8" ht="15" x14ac:dyDescent="0.25">
      <c r="A1026" s="20"/>
      <c r="B1026" s="20"/>
      <c r="C1026" s="20"/>
      <c r="D1026" s="20"/>
      <c r="E1026" s="20"/>
      <c r="F1026" s="20"/>
      <c r="G1026" s="20"/>
      <c r="H1026" s="20"/>
    </row>
    <row r="1027" spans="1:8" ht="15" x14ac:dyDescent="0.25">
      <c r="A1027" s="20"/>
      <c r="B1027" s="20"/>
      <c r="C1027" s="20"/>
      <c r="D1027" s="20"/>
      <c r="E1027" s="20"/>
      <c r="F1027" s="20"/>
      <c r="G1027" s="20"/>
      <c r="H1027" s="20"/>
    </row>
    <row r="1028" spans="1:8" ht="15" x14ac:dyDescent="0.25">
      <c r="A1028" s="20"/>
      <c r="B1028" s="20"/>
      <c r="C1028" s="20"/>
      <c r="D1028" s="20"/>
      <c r="E1028" s="20"/>
      <c r="F1028" s="20"/>
      <c r="G1028" s="20"/>
      <c r="H1028" s="20"/>
    </row>
    <row r="1029" spans="1:8" ht="15" x14ac:dyDescent="0.25">
      <c r="A1029" s="20"/>
      <c r="B1029" s="20"/>
      <c r="C1029" s="20"/>
      <c r="D1029" s="20"/>
      <c r="E1029" s="20"/>
      <c r="F1029" s="20"/>
      <c r="G1029" s="20"/>
      <c r="H1029" s="20"/>
    </row>
    <row r="1030" spans="1:8" ht="15" x14ac:dyDescent="0.25">
      <c r="A1030" s="20"/>
      <c r="B1030" s="20"/>
      <c r="C1030" s="20"/>
      <c r="D1030" s="20"/>
      <c r="E1030" s="20"/>
      <c r="F1030" s="20"/>
      <c r="G1030" s="20"/>
      <c r="H1030" s="20"/>
    </row>
    <row r="1031" spans="1:8" ht="15" x14ac:dyDescent="0.25">
      <c r="A1031" s="20"/>
      <c r="B1031" s="20"/>
      <c r="C1031" s="20"/>
      <c r="D1031" s="20"/>
      <c r="E1031" s="20"/>
      <c r="F1031" s="20"/>
      <c r="G1031" s="20"/>
      <c r="H1031" s="20"/>
    </row>
    <row r="1032" spans="1:8" ht="15" x14ac:dyDescent="0.25">
      <c r="A1032" s="20"/>
      <c r="B1032" s="20"/>
      <c r="C1032" s="20"/>
      <c r="D1032" s="20"/>
      <c r="E1032" s="20"/>
      <c r="F1032" s="20"/>
      <c r="G1032" s="20"/>
      <c r="H1032" s="20"/>
    </row>
    <row r="1033" spans="1:8" ht="15" x14ac:dyDescent="0.25">
      <c r="A1033" s="20"/>
      <c r="B1033" s="20"/>
      <c r="C1033" s="20"/>
      <c r="D1033" s="20"/>
      <c r="E1033" s="20"/>
      <c r="F1033" s="20"/>
      <c r="G1033" s="20"/>
      <c r="H1033" s="20"/>
    </row>
    <row r="1034" spans="1:8" ht="15" x14ac:dyDescent="0.25">
      <c r="A1034" s="20"/>
      <c r="B1034" s="20"/>
      <c r="C1034" s="20"/>
      <c r="D1034" s="20"/>
      <c r="E1034" s="20"/>
      <c r="F1034" s="20"/>
      <c r="G1034" s="20"/>
      <c r="H1034" s="20"/>
    </row>
    <row r="1035" spans="1:8" ht="15" x14ac:dyDescent="0.25">
      <c r="A1035" s="20"/>
      <c r="B1035" s="20"/>
      <c r="C1035" s="20"/>
      <c r="D1035" s="20"/>
      <c r="E1035" s="20"/>
      <c r="F1035" s="20"/>
      <c r="G1035" s="20"/>
      <c r="H1035" s="20"/>
    </row>
    <row r="1036" spans="1:8" ht="15" x14ac:dyDescent="0.25">
      <c r="A1036" s="20"/>
      <c r="B1036" s="20"/>
      <c r="C1036" s="20"/>
      <c r="D1036" s="20"/>
      <c r="E1036" s="20"/>
      <c r="F1036" s="20"/>
      <c r="G1036" s="20"/>
      <c r="H1036" s="20"/>
    </row>
    <row r="1037" spans="1:8" ht="15" x14ac:dyDescent="0.25">
      <c r="A1037" s="20"/>
      <c r="B1037" s="20"/>
      <c r="C1037" s="20"/>
      <c r="D1037" s="20"/>
      <c r="E1037" s="20"/>
      <c r="F1037" s="20"/>
      <c r="G1037" s="20"/>
      <c r="H1037" s="20"/>
    </row>
    <row r="1038" spans="1:8" ht="15" x14ac:dyDescent="0.25">
      <c r="A1038" s="20"/>
      <c r="B1038" s="20"/>
      <c r="C1038" s="20"/>
      <c r="D1038" s="20"/>
      <c r="E1038" s="20"/>
      <c r="F1038" s="20"/>
      <c r="G1038" s="20"/>
      <c r="H1038" s="20"/>
    </row>
    <row r="1039" spans="1:8" ht="15" x14ac:dyDescent="0.25">
      <c r="A1039" s="20"/>
      <c r="B1039" s="20"/>
      <c r="C1039" s="20"/>
      <c r="D1039" s="20"/>
      <c r="E1039" s="20"/>
      <c r="F1039" s="20"/>
      <c r="G1039" s="20"/>
      <c r="H1039" s="20"/>
    </row>
    <row r="1040" spans="1:8" ht="15" x14ac:dyDescent="0.25">
      <c r="A1040" s="20"/>
      <c r="B1040" s="20"/>
      <c r="C1040" s="20"/>
      <c r="D1040" s="20"/>
      <c r="E1040" s="20"/>
      <c r="F1040" s="20"/>
      <c r="G1040" s="20"/>
      <c r="H1040" s="20"/>
    </row>
    <row r="1041" spans="1:8" ht="15" x14ac:dyDescent="0.25">
      <c r="A1041" s="20"/>
      <c r="B1041" s="20"/>
      <c r="C1041" s="20"/>
      <c r="D1041" s="20"/>
      <c r="E1041" s="20"/>
      <c r="F1041" s="20"/>
      <c r="G1041" s="20"/>
      <c r="H1041" s="20"/>
    </row>
    <row r="1042" spans="1:8" ht="15" x14ac:dyDescent="0.25">
      <c r="A1042" s="20"/>
      <c r="B1042" s="20"/>
      <c r="C1042" s="20"/>
      <c r="D1042" s="20"/>
      <c r="E1042" s="20"/>
      <c r="F1042" s="20"/>
      <c r="G1042" s="20"/>
      <c r="H1042" s="20"/>
    </row>
    <row r="1043" spans="1:8" ht="15" x14ac:dyDescent="0.25">
      <c r="A1043" s="20"/>
      <c r="B1043" s="20"/>
      <c r="C1043" s="20"/>
      <c r="D1043" s="20"/>
      <c r="E1043" s="20"/>
      <c r="F1043" s="20"/>
      <c r="G1043" s="20"/>
      <c r="H1043" s="20"/>
    </row>
    <row r="1044" spans="1:8" ht="15" x14ac:dyDescent="0.25">
      <c r="A1044" s="20"/>
      <c r="B1044" s="20"/>
      <c r="C1044" s="20"/>
      <c r="D1044" s="20"/>
      <c r="E1044" s="20"/>
      <c r="F1044" s="20"/>
      <c r="G1044" s="20"/>
      <c r="H1044" s="20"/>
    </row>
    <row r="1045" spans="1:8" ht="15" x14ac:dyDescent="0.25">
      <c r="A1045" s="20"/>
      <c r="B1045" s="20"/>
      <c r="C1045" s="20"/>
      <c r="D1045" s="20"/>
      <c r="E1045" s="20"/>
      <c r="F1045" s="20"/>
      <c r="G1045" s="20"/>
      <c r="H1045" s="20"/>
    </row>
    <row r="1046" spans="1:8" ht="15" x14ac:dyDescent="0.25">
      <c r="A1046" s="20"/>
      <c r="B1046" s="20"/>
      <c r="C1046" s="20"/>
      <c r="D1046" s="20"/>
      <c r="E1046" s="20"/>
      <c r="F1046" s="20"/>
      <c r="G1046" s="20"/>
      <c r="H1046" s="20"/>
    </row>
    <row r="1047" spans="1:8" ht="15" x14ac:dyDescent="0.25">
      <c r="A1047" s="20"/>
      <c r="B1047" s="20"/>
      <c r="C1047" s="20"/>
      <c r="D1047" s="20"/>
      <c r="E1047" s="20"/>
      <c r="F1047" s="20"/>
      <c r="G1047" s="20"/>
      <c r="H1047" s="20"/>
    </row>
    <row r="1048" spans="1:8" ht="15" x14ac:dyDescent="0.25">
      <c r="A1048" s="20"/>
      <c r="B1048" s="20"/>
      <c r="C1048" s="20"/>
      <c r="D1048" s="20"/>
      <c r="E1048" s="20"/>
      <c r="F1048" s="20"/>
      <c r="G1048" s="20"/>
      <c r="H1048" s="20"/>
    </row>
    <row r="1049" spans="1:8" ht="15" x14ac:dyDescent="0.25">
      <c r="A1049" s="20"/>
      <c r="B1049" s="20"/>
      <c r="C1049" s="20"/>
      <c r="D1049" s="20"/>
      <c r="E1049" s="20"/>
      <c r="F1049" s="20"/>
      <c r="G1049" s="20"/>
      <c r="H1049" s="20"/>
    </row>
    <row r="1050" spans="1:8" ht="15" x14ac:dyDescent="0.25">
      <c r="A1050" s="20"/>
      <c r="B1050" s="20"/>
      <c r="C1050" s="20"/>
      <c r="D1050" s="20"/>
      <c r="E1050" s="20"/>
      <c r="F1050" s="20"/>
      <c r="G1050" s="20"/>
      <c r="H1050" s="20"/>
    </row>
    <row r="1051" spans="1:8" ht="15" x14ac:dyDescent="0.25">
      <c r="A1051" s="20"/>
      <c r="B1051" s="20"/>
      <c r="C1051" s="20"/>
      <c r="D1051" s="20"/>
      <c r="E1051" s="20"/>
      <c r="F1051" s="20"/>
      <c r="G1051" s="20"/>
      <c r="H1051" s="20"/>
    </row>
    <row r="1052" spans="1:8" ht="15" x14ac:dyDescent="0.25">
      <c r="A1052" s="20"/>
      <c r="B1052" s="20"/>
      <c r="C1052" s="20"/>
      <c r="D1052" s="20"/>
      <c r="E1052" s="20"/>
      <c r="F1052" s="20"/>
      <c r="G1052" s="20"/>
      <c r="H1052" s="20"/>
    </row>
    <row r="1053" spans="1:8" ht="15" x14ac:dyDescent="0.25">
      <c r="A1053" s="20"/>
      <c r="B1053" s="20"/>
      <c r="C1053" s="20"/>
      <c r="D1053" s="20"/>
      <c r="E1053" s="20"/>
      <c r="F1053" s="20"/>
      <c r="G1053" s="20"/>
      <c r="H1053" s="20"/>
    </row>
    <row r="1054" spans="1:8" ht="15" x14ac:dyDescent="0.25">
      <c r="A1054" s="20"/>
      <c r="B1054" s="20"/>
      <c r="C1054" s="20"/>
      <c r="D1054" s="20"/>
      <c r="E1054" s="20"/>
      <c r="F1054" s="20"/>
      <c r="G1054" s="20"/>
      <c r="H1054" s="20"/>
    </row>
    <row r="1055" spans="1:8" ht="15" x14ac:dyDescent="0.25">
      <c r="A1055" s="20"/>
      <c r="B1055" s="20"/>
      <c r="C1055" s="20"/>
      <c r="D1055" s="20"/>
      <c r="E1055" s="20"/>
      <c r="F1055" s="20"/>
      <c r="G1055" s="20"/>
      <c r="H1055" s="20"/>
    </row>
    <row r="1056" spans="1:8" ht="15" x14ac:dyDescent="0.25">
      <c r="A1056" s="20"/>
      <c r="B1056" s="20"/>
      <c r="C1056" s="20"/>
      <c r="D1056" s="20"/>
      <c r="E1056" s="20"/>
      <c r="F1056" s="20"/>
      <c r="G1056" s="20"/>
      <c r="H1056" s="20"/>
    </row>
    <row r="1057" spans="1:8" ht="15" x14ac:dyDescent="0.25">
      <c r="A1057" s="22"/>
      <c r="B1057" s="22"/>
      <c r="C1057" s="22"/>
      <c r="D1057" s="22"/>
      <c r="E1057" s="22"/>
      <c r="F1057" s="22"/>
      <c r="G1057" s="22"/>
      <c r="H1057" s="22"/>
    </row>
    <row r="1058" spans="1:8" ht="15" x14ac:dyDescent="0.25">
      <c r="A1058" s="22"/>
      <c r="B1058" s="22"/>
      <c r="C1058" s="22"/>
      <c r="D1058" s="22"/>
      <c r="E1058" s="22"/>
      <c r="F1058" s="22"/>
      <c r="G1058" s="22"/>
      <c r="H1058" s="22"/>
    </row>
    <row r="1059" spans="1:8" ht="15" x14ac:dyDescent="0.25">
      <c r="A1059" s="22"/>
      <c r="B1059" s="22"/>
      <c r="C1059" s="22"/>
      <c r="D1059" s="22"/>
      <c r="E1059" s="22"/>
      <c r="F1059" s="22"/>
      <c r="G1059" s="22"/>
      <c r="H1059" s="22"/>
    </row>
    <row r="1060" spans="1:8" ht="15" x14ac:dyDescent="0.25">
      <c r="A1060" s="22"/>
      <c r="B1060" s="22"/>
      <c r="C1060" s="22"/>
      <c r="D1060" s="22"/>
      <c r="E1060" s="22"/>
      <c r="F1060" s="22"/>
      <c r="G1060" s="22"/>
      <c r="H1060" s="22"/>
    </row>
    <row r="1061" spans="1:8" ht="15" x14ac:dyDescent="0.25">
      <c r="A1061" s="22"/>
      <c r="B1061" s="22"/>
      <c r="C1061" s="22"/>
      <c r="D1061" s="22"/>
      <c r="E1061" s="22"/>
      <c r="F1061" s="22"/>
      <c r="G1061" s="22"/>
      <c r="H1061" s="22"/>
    </row>
    <row r="1062" spans="1:8" ht="15" x14ac:dyDescent="0.25">
      <c r="A1062" s="22"/>
      <c r="B1062" s="22"/>
      <c r="C1062" s="22"/>
      <c r="D1062" s="22"/>
      <c r="E1062" s="22"/>
      <c r="F1062" s="22"/>
      <c r="G1062" s="22"/>
      <c r="H1062" s="22"/>
    </row>
    <row r="1063" spans="1:8" ht="15" x14ac:dyDescent="0.25">
      <c r="A1063" s="22"/>
      <c r="B1063" s="22"/>
      <c r="C1063" s="22"/>
      <c r="D1063" s="22"/>
      <c r="E1063" s="22"/>
      <c r="F1063" s="22"/>
      <c r="G1063" s="22"/>
      <c r="H1063" s="22"/>
    </row>
    <row r="1064" spans="1:8" ht="15" x14ac:dyDescent="0.25">
      <c r="A1064" s="22"/>
      <c r="B1064" s="22"/>
      <c r="C1064" s="22"/>
      <c r="D1064" s="22"/>
      <c r="E1064" s="22"/>
      <c r="F1064" s="22"/>
      <c r="G1064" s="22"/>
      <c r="H1064" s="22"/>
    </row>
    <row r="1065" spans="1:8" ht="15" x14ac:dyDescent="0.25">
      <c r="A1065" s="22"/>
      <c r="B1065" s="22"/>
      <c r="C1065" s="22"/>
      <c r="D1065" s="22"/>
      <c r="E1065" s="22"/>
      <c r="F1065" s="22"/>
      <c r="G1065" s="22"/>
      <c r="H1065" s="22"/>
    </row>
    <row r="1066" spans="1:8" ht="15" x14ac:dyDescent="0.25">
      <c r="A1066" s="22"/>
      <c r="B1066" s="22"/>
      <c r="C1066" s="22"/>
      <c r="D1066" s="22"/>
      <c r="E1066" s="22"/>
      <c r="F1066" s="22"/>
      <c r="G1066" s="22"/>
      <c r="H1066" s="22"/>
    </row>
    <row r="1067" spans="1:8" ht="15" x14ac:dyDescent="0.25">
      <c r="A1067" s="22"/>
      <c r="B1067" s="22"/>
      <c r="C1067" s="22"/>
      <c r="D1067" s="22"/>
      <c r="E1067" s="22"/>
      <c r="F1067" s="22"/>
      <c r="G1067" s="22"/>
      <c r="H1067" s="22"/>
    </row>
    <row r="1068" spans="1:8" ht="15" x14ac:dyDescent="0.25">
      <c r="A1068" s="22"/>
      <c r="B1068" s="22"/>
      <c r="C1068" s="22"/>
      <c r="D1068" s="22"/>
      <c r="E1068" s="22"/>
      <c r="F1068" s="22"/>
      <c r="G1068" s="22"/>
      <c r="H1068" s="22"/>
    </row>
    <row r="1069" spans="1:8" ht="15" x14ac:dyDescent="0.25">
      <c r="A1069" s="22"/>
      <c r="B1069" s="22"/>
      <c r="C1069" s="22"/>
      <c r="D1069" s="22"/>
      <c r="E1069" s="22"/>
      <c r="F1069" s="22"/>
      <c r="G1069" s="22"/>
      <c r="H1069" s="22"/>
    </row>
    <row r="1070" spans="1:8" ht="15" x14ac:dyDescent="0.25">
      <c r="A1070" s="22"/>
      <c r="B1070" s="22"/>
      <c r="C1070" s="22"/>
      <c r="D1070" s="22"/>
      <c r="E1070" s="22"/>
      <c r="F1070" s="22"/>
      <c r="G1070" s="22"/>
      <c r="H1070" s="22"/>
    </row>
    <row r="1071" spans="1:8" ht="15" x14ac:dyDescent="0.25">
      <c r="A1071" s="22"/>
      <c r="B1071" s="22"/>
      <c r="C1071" s="22"/>
      <c r="D1071" s="22"/>
      <c r="E1071" s="22"/>
      <c r="F1071" s="22"/>
      <c r="G1071" s="22"/>
      <c r="H1071" s="22"/>
    </row>
    <row r="1072" spans="1:8" ht="15" x14ac:dyDescent="0.25">
      <c r="A1072" s="22"/>
      <c r="B1072" s="22"/>
      <c r="C1072" s="22"/>
      <c r="D1072" s="22"/>
      <c r="E1072" s="22"/>
      <c r="F1072" s="22"/>
      <c r="G1072" s="22"/>
      <c r="H1072" s="22"/>
    </row>
    <row r="1073" spans="1:8" ht="15" x14ac:dyDescent="0.25">
      <c r="A1073" s="22"/>
      <c r="B1073" s="22"/>
      <c r="C1073" s="22"/>
      <c r="D1073" s="22"/>
      <c r="E1073" s="22"/>
      <c r="F1073" s="22"/>
      <c r="G1073" s="22"/>
      <c r="H1073" s="22"/>
    </row>
    <row r="1074" spans="1:8" ht="15" x14ac:dyDescent="0.25">
      <c r="A1074" s="22"/>
      <c r="B1074" s="22"/>
      <c r="C1074" s="22"/>
      <c r="D1074" s="22"/>
      <c r="E1074" s="22"/>
      <c r="F1074" s="22"/>
      <c r="G1074" s="22"/>
      <c r="H1074" s="22"/>
    </row>
    <row r="1075" spans="1:8" ht="15" x14ac:dyDescent="0.25">
      <c r="A1075" s="22"/>
      <c r="B1075" s="22"/>
      <c r="C1075" s="22"/>
      <c r="D1075" s="22"/>
      <c r="E1075" s="22"/>
      <c r="F1075" s="22"/>
      <c r="G1075" s="22"/>
      <c r="H1075" s="22"/>
    </row>
    <row r="1076" spans="1:8" ht="15" x14ac:dyDescent="0.25">
      <c r="A1076" s="22"/>
      <c r="B1076" s="22"/>
      <c r="C1076" s="22"/>
      <c r="D1076" s="22"/>
      <c r="E1076" s="22"/>
      <c r="F1076" s="22"/>
      <c r="G1076" s="22"/>
      <c r="H1076" s="22"/>
    </row>
    <row r="1077" spans="1:8" ht="15" x14ac:dyDescent="0.25">
      <c r="A1077" s="22"/>
      <c r="B1077" s="22"/>
      <c r="C1077" s="22"/>
      <c r="D1077" s="22"/>
      <c r="E1077" s="22"/>
      <c r="F1077" s="22"/>
      <c r="G1077" s="22"/>
      <c r="H1077" s="22"/>
    </row>
    <row r="1078" spans="1:8" ht="15" x14ac:dyDescent="0.25">
      <c r="A1078" s="22"/>
      <c r="B1078" s="22"/>
      <c r="C1078" s="22"/>
      <c r="D1078" s="22"/>
      <c r="E1078" s="22"/>
      <c r="F1078" s="22"/>
      <c r="G1078" s="22"/>
      <c r="H1078" s="22"/>
    </row>
    <row r="1079" spans="1:8" ht="15" x14ac:dyDescent="0.25">
      <c r="A1079" s="22"/>
      <c r="B1079" s="22"/>
      <c r="C1079" s="22"/>
      <c r="D1079" s="22"/>
      <c r="E1079" s="22"/>
      <c r="F1079" s="22"/>
      <c r="G1079" s="22"/>
      <c r="H1079" s="22"/>
    </row>
    <row r="1080" spans="1:8" ht="15" x14ac:dyDescent="0.25">
      <c r="A1080" s="22"/>
      <c r="B1080" s="22"/>
      <c r="C1080" s="22"/>
      <c r="D1080" s="22"/>
      <c r="E1080" s="22"/>
      <c r="F1080" s="22"/>
      <c r="G1080" s="22"/>
      <c r="H1080" s="22"/>
    </row>
    <row r="1081" spans="1:8" ht="15" x14ac:dyDescent="0.25">
      <c r="A1081" s="22"/>
      <c r="B1081" s="22"/>
      <c r="C1081" s="22"/>
      <c r="D1081" s="22"/>
      <c r="E1081" s="22"/>
      <c r="F1081" s="22"/>
      <c r="G1081" s="22"/>
      <c r="H1081" s="22"/>
    </row>
    <row r="1082" spans="1:8" ht="15" x14ac:dyDescent="0.25">
      <c r="A1082" s="22"/>
      <c r="B1082" s="22"/>
      <c r="C1082" s="22"/>
      <c r="D1082" s="22"/>
      <c r="E1082" s="22"/>
      <c r="F1082" s="22"/>
      <c r="G1082" s="22"/>
      <c r="H1082" s="22"/>
    </row>
    <row r="1083" spans="1:8" ht="15" x14ac:dyDescent="0.25">
      <c r="A1083" s="22"/>
      <c r="B1083" s="22"/>
      <c r="C1083" s="22"/>
      <c r="D1083" s="22"/>
      <c r="E1083" s="22"/>
      <c r="F1083" s="22"/>
      <c r="G1083" s="22"/>
      <c r="H1083" s="22"/>
    </row>
    <row r="1084" spans="1:8" ht="15" x14ac:dyDescent="0.25">
      <c r="A1084" s="22"/>
      <c r="B1084" s="22"/>
      <c r="C1084" s="22"/>
      <c r="D1084" s="22"/>
      <c r="E1084" s="22"/>
      <c r="F1084" s="22"/>
      <c r="G1084" s="22"/>
      <c r="H1084" s="22"/>
    </row>
    <row r="1085" spans="1:8" ht="15" x14ac:dyDescent="0.25">
      <c r="A1085" s="22"/>
      <c r="B1085" s="22"/>
      <c r="C1085" s="22"/>
      <c r="D1085" s="22"/>
      <c r="E1085" s="22"/>
      <c r="F1085" s="22"/>
      <c r="G1085" s="22"/>
      <c r="H1085" s="22"/>
    </row>
    <row r="1086" spans="1:8" ht="15" x14ac:dyDescent="0.25">
      <c r="A1086" s="22"/>
      <c r="B1086" s="22"/>
      <c r="C1086" s="22"/>
      <c r="D1086" s="22"/>
      <c r="E1086" s="22"/>
      <c r="F1086" s="22"/>
      <c r="G1086" s="22"/>
      <c r="H1086" s="22"/>
    </row>
    <row r="1087" spans="1:8" ht="15" x14ac:dyDescent="0.25">
      <c r="A1087" s="22"/>
      <c r="B1087" s="22"/>
      <c r="C1087" s="22"/>
      <c r="D1087" s="22"/>
      <c r="E1087" s="22"/>
      <c r="F1087" s="22"/>
      <c r="G1087" s="22"/>
      <c r="H1087" s="22"/>
    </row>
    <row r="1088" spans="1:8" ht="15" x14ac:dyDescent="0.25">
      <c r="A1088" s="22"/>
      <c r="B1088" s="22"/>
      <c r="C1088" s="22"/>
      <c r="D1088" s="22"/>
      <c r="E1088" s="22"/>
      <c r="F1088" s="22"/>
      <c r="G1088" s="22"/>
      <c r="H1088" s="22"/>
    </row>
    <row r="1089" spans="1:8" ht="15" x14ac:dyDescent="0.25">
      <c r="A1089" s="22"/>
      <c r="B1089" s="22"/>
      <c r="C1089" s="22"/>
      <c r="D1089" s="22"/>
      <c r="E1089" s="22"/>
      <c r="F1089" s="22"/>
      <c r="G1089" s="22"/>
      <c r="H1089" s="22"/>
    </row>
    <row r="1090" spans="1:8" ht="15" x14ac:dyDescent="0.25">
      <c r="A1090" s="22"/>
      <c r="B1090" s="22"/>
      <c r="C1090" s="22"/>
      <c r="D1090" s="22"/>
      <c r="E1090" s="22"/>
      <c r="F1090" s="22"/>
      <c r="G1090" s="22"/>
      <c r="H1090" s="22"/>
    </row>
    <row r="1091" spans="1:8" ht="15" x14ac:dyDescent="0.25">
      <c r="A1091" s="22"/>
      <c r="B1091" s="22"/>
      <c r="C1091" s="22"/>
      <c r="D1091" s="22"/>
      <c r="E1091" s="22"/>
      <c r="F1091" s="22"/>
      <c r="G1091" s="22"/>
      <c r="H1091" s="22"/>
    </row>
    <row r="1092" spans="1:8" ht="15" x14ac:dyDescent="0.25">
      <c r="A1092" s="22"/>
      <c r="B1092" s="22"/>
      <c r="C1092" s="22"/>
      <c r="D1092" s="22"/>
      <c r="E1092" s="22"/>
      <c r="F1092" s="22"/>
      <c r="G1092" s="22"/>
      <c r="H1092" s="22"/>
    </row>
    <row r="1093" spans="1:8" ht="15" x14ac:dyDescent="0.25">
      <c r="A1093" s="22"/>
      <c r="B1093" s="22"/>
      <c r="C1093" s="22"/>
      <c r="D1093" s="22"/>
      <c r="E1093" s="22"/>
      <c r="F1093" s="22"/>
      <c r="G1093" s="22"/>
      <c r="H1093" s="22"/>
    </row>
    <row r="1094" spans="1:8" ht="15" x14ac:dyDescent="0.25">
      <c r="A1094" s="22"/>
      <c r="B1094" s="22"/>
      <c r="C1094" s="22"/>
      <c r="D1094" s="22"/>
      <c r="E1094" s="22"/>
      <c r="F1094" s="22"/>
      <c r="G1094" s="22"/>
      <c r="H1094" s="22"/>
    </row>
    <row r="1095" spans="1:8" ht="15" x14ac:dyDescent="0.25">
      <c r="A1095" s="22"/>
      <c r="B1095" s="22"/>
      <c r="C1095" s="22"/>
      <c r="D1095" s="22"/>
      <c r="E1095" s="22"/>
      <c r="F1095" s="22"/>
      <c r="G1095" s="22"/>
      <c r="H1095" s="22"/>
    </row>
    <row r="1096" spans="1:8" ht="15" x14ac:dyDescent="0.25">
      <c r="A1096" s="22"/>
      <c r="B1096" s="22"/>
      <c r="C1096" s="22"/>
      <c r="D1096" s="22"/>
      <c r="E1096" s="22"/>
      <c r="F1096" s="22"/>
      <c r="G1096" s="22"/>
      <c r="H1096" s="22"/>
    </row>
    <row r="1097" spans="1:8" ht="15" x14ac:dyDescent="0.25">
      <c r="A1097" s="22"/>
      <c r="B1097" s="22"/>
      <c r="C1097" s="22"/>
      <c r="D1097" s="22"/>
      <c r="E1097" s="22"/>
      <c r="F1097" s="22"/>
      <c r="G1097" s="22"/>
      <c r="H1097" s="22"/>
    </row>
    <row r="1098" spans="1:8" ht="15" x14ac:dyDescent="0.25">
      <c r="A1098" s="22"/>
      <c r="B1098" s="22"/>
      <c r="C1098" s="22"/>
      <c r="D1098" s="22"/>
      <c r="E1098" s="22"/>
      <c r="F1098" s="22"/>
      <c r="G1098" s="22"/>
      <c r="H1098" s="22"/>
    </row>
    <row r="1099" spans="1:8" ht="15" x14ac:dyDescent="0.25">
      <c r="A1099" s="22"/>
      <c r="B1099" s="22"/>
      <c r="C1099" s="22"/>
      <c r="D1099" s="22"/>
      <c r="E1099" s="22"/>
      <c r="F1099" s="22"/>
      <c r="G1099" s="22"/>
      <c r="H1099" s="22"/>
    </row>
    <row r="1100" spans="1:8" ht="15" x14ac:dyDescent="0.25">
      <c r="A1100" s="22"/>
      <c r="B1100" s="22"/>
      <c r="C1100" s="22"/>
      <c r="D1100" s="22"/>
      <c r="E1100" s="22"/>
      <c r="F1100" s="22"/>
      <c r="G1100" s="22"/>
      <c r="H1100" s="22"/>
    </row>
    <row r="1101" spans="1:8" ht="15" x14ac:dyDescent="0.25">
      <c r="A1101" s="22"/>
      <c r="B1101" s="22"/>
      <c r="C1101" s="22"/>
      <c r="D1101" s="22"/>
      <c r="E1101" s="22"/>
      <c r="F1101" s="22"/>
      <c r="G1101" s="22"/>
      <c r="H1101" s="22"/>
    </row>
    <row r="1102" spans="1:8" ht="15" x14ac:dyDescent="0.25">
      <c r="A1102" s="22"/>
      <c r="B1102" s="22"/>
      <c r="C1102" s="22"/>
      <c r="D1102" s="22"/>
      <c r="E1102" s="22"/>
      <c r="F1102" s="22"/>
      <c r="G1102" s="22"/>
      <c r="H1102" s="22"/>
    </row>
    <row r="1103" spans="1:8" ht="15" x14ac:dyDescent="0.25">
      <c r="A1103" s="22"/>
      <c r="B1103" s="22"/>
      <c r="C1103" s="22"/>
      <c r="D1103" s="22"/>
      <c r="E1103" s="22"/>
      <c r="F1103" s="22"/>
      <c r="G1103" s="22"/>
      <c r="H1103" s="22"/>
    </row>
    <row r="1104" spans="1:8" ht="15" x14ac:dyDescent="0.25">
      <c r="A1104" s="22"/>
      <c r="B1104" s="22"/>
      <c r="C1104" s="22"/>
      <c r="D1104" s="22"/>
      <c r="E1104" s="22"/>
      <c r="F1104" s="22"/>
      <c r="G1104" s="22"/>
      <c r="H1104" s="22"/>
    </row>
    <row r="1105" spans="1:8" ht="15" x14ac:dyDescent="0.25">
      <c r="A1105" s="22"/>
      <c r="B1105" s="22"/>
      <c r="C1105" s="22"/>
      <c r="D1105" s="22"/>
      <c r="E1105" s="22"/>
      <c r="F1105" s="22"/>
      <c r="G1105" s="22"/>
      <c r="H1105" s="22"/>
    </row>
    <row r="1106" spans="1:8" ht="15" x14ac:dyDescent="0.25">
      <c r="A1106" s="22"/>
      <c r="B1106" s="22"/>
      <c r="C1106" s="22"/>
      <c r="D1106" s="22"/>
      <c r="E1106" s="22"/>
      <c r="F1106" s="22"/>
      <c r="G1106" s="22"/>
      <c r="H1106" s="22"/>
    </row>
    <row r="1107" spans="1:8" ht="15" x14ac:dyDescent="0.25">
      <c r="A1107" s="22"/>
      <c r="B1107" s="22"/>
      <c r="C1107" s="22"/>
      <c r="D1107" s="22"/>
      <c r="E1107" s="22"/>
      <c r="F1107" s="22"/>
      <c r="G1107" s="22"/>
      <c r="H1107" s="22"/>
    </row>
    <row r="1108" spans="1:8" ht="15" x14ac:dyDescent="0.25">
      <c r="A1108" s="22"/>
      <c r="B1108" s="22"/>
      <c r="C1108" s="22"/>
      <c r="D1108" s="22"/>
      <c r="E1108" s="22"/>
      <c r="F1108" s="22"/>
      <c r="G1108" s="22"/>
      <c r="H1108" s="22"/>
    </row>
    <row r="1109" spans="1:8" ht="15" x14ac:dyDescent="0.25">
      <c r="A1109" s="22"/>
      <c r="B1109" s="22"/>
      <c r="C1109" s="22"/>
      <c r="D1109" s="22"/>
      <c r="E1109" s="22"/>
      <c r="F1109" s="22"/>
      <c r="G1109" s="22"/>
      <c r="H1109" s="22"/>
    </row>
    <row r="1110" spans="1:8" ht="15" x14ac:dyDescent="0.25">
      <c r="A1110" s="22"/>
      <c r="B1110" s="22"/>
      <c r="C1110" s="22"/>
      <c r="D1110" s="22"/>
      <c r="E1110" s="22"/>
      <c r="F1110" s="22"/>
      <c r="G1110" s="22"/>
      <c r="H1110" s="22"/>
    </row>
    <row r="1111" spans="1:8" ht="15" x14ac:dyDescent="0.25">
      <c r="A1111" s="22"/>
      <c r="B1111" s="22"/>
      <c r="C1111" s="22"/>
      <c r="D1111" s="22"/>
      <c r="E1111" s="22"/>
      <c r="F1111" s="22"/>
      <c r="G1111" s="22"/>
      <c r="H1111" s="22"/>
    </row>
    <row r="1112" spans="1:8" ht="15" x14ac:dyDescent="0.25">
      <c r="A1112" s="22"/>
      <c r="B1112" s="22"/>
      <c r="C1112" s="22"/>
      <c r="D1112" s="22"/>
      <c r="E1112" s="22"/>
      <c r="F1112" s="22"/>
      <c r="G1112" s="22"/>
      <c r="H1112" s="22"/>
    </row>
    <row r="1113" spans="1:8" ht="15" x14ac:dyDescent="0.25">
      <c r="A1113" s="22"/>
      <c r="B1113" s="22"/>
      <c r="C1113" s="22"/>
      <c r="D1113" s="22"/>
      <c r="E1113" s="22"/>
      <c r="F1113" s="22"/>
      <c r="G1113" s="22"/>
      <c r="H1113" s="22"/>
    </row>
    <row r="1114" spans="1:8" ht="15" x14ac:dyDescent="0.25">
      <c r="A1114" s="22"/>
      <c r="B1114" s="22"/>
      <c r="C1114" s="22"/>
      <c r="D1114" s="22"/>
      <c r="E1114" s="22"/>
      <c r="F1114" s="22"/>
      <c r="G1114" s="22"/>
      <c r="H1114" s="22"/>
    </row>
    <row r="1115" spans="1:8" ht="15" x14ac:dyDescent="0.25">
      <c r="A1115" s="22"/>
      <c r="B1115" s="22"/>
      <c r="C1115" s="22"/>
      <c r="D1115" s="22"/>
      <c r="E1115" s="22"/>
      <c r="F1115" s="22"/>
      <c r="G1115" s="22"/>
      <c r="H1115" s="22"/>
    </row>
    <row r="1116" spans="1:8" ht="15" x14ac:dyDescent="0.25">
      <c r="A1116" s="22"/>
      <c r="B1116" s="22"/>
      <c r="C1116" s="22"/>
      <c r="D1116" s="22"/>
      <c r="E1116" s="22"/>
      <c r="F1116" s="22"/>
      <c r="G1116" s="22"/>
      <c r="H1116" s="22"/>
    </row>
    <row r="1117" spans="1:8" ht="15" x14ac:dyDescent="0.25">
      <c r="A1117" s="22"/>
      <c r="B1117" s="22"/>
      <c r="C1117" s="22"/>
      <c r="D1117" s="22"/>
      <c r="E1117" s="22"/>
      <c r="F1117" s="22"/>
      <c r="G1117" s="22"/>
      <c r="H1117" s="22"/>
    </row>
    <row r="1118" spans="1:8" ht="15" x14ac:dyDescent="0.25">
      <c r="A1118" s="22"/>
      <c r="B1118" s="22"/>
      <c r="C1118" s="22"/>
      <c r="D1118" s="22"/>
      <c r="E1118" s="22"/>
      <c r="F1118" s="22"/>
      <c r="G1118" s="22"/>
      <c r="H1118" s="22"/>
    </row>
    <row r="1119" spans="1:8" ht="15" x14ac:dyDescent="0.25">
      <c r="A1119" s="22"/>
      <c r="B1119" s="22"/>
      <c r="C1119" s="22"/>
      <c r="D1119" s="22"/>
      <c r="E1119" s="22"/>
      <c r="F1119" s="22"/>
      <c r="G1119" s="22"/>
      <c r="H1119" s="22"/>
    </row>
    <row r="1120" spans="1:8" ht="15" x14ac:dyDescent="0.25">
      <c r="A1120" s="22"/>
      <c r="B1120" s="22"/>
      <c r="C1120" s="22"/>
      <c r="D1120" s="22"/>
      <c r="E1120" s="22"/>
      <c r="F1120" s="22"/>
      <c r="G1120" s="22"/>
      <c r="H1120" s="22"/>
    </row>
    <row r="1121" spans="1:8" ht="15" x14ac:dyDescent="0.25">
      <c r="A1121" s="22"/>
      <c r="B1121" s="22"/>
      <c r="C1121" s="22"/>
      <c r="D1121" s="22"/>
      <c r="E1121" s="22"/>
      <c r="F1121" s="22"/>
      <c r="G1121" s="22"/>
      <c r="H1121" s="22"/>
    </row>
    <row r="1122" spans="1:8" ht="15" x14ac:dyDescent="0.25">
      <c r="A1122" s="22"/>
      <c r="B1122" s="22"/>
      <c r="C1122" s="22"/>
      <c r="D1122" s="22"/>
      <c r="E1122" s="22"/>
      <c r="F1122" s="22"/>
      <c r="G1122" s="22"/>
      <c r="H1122" s="22"/>
    </row>
    <row r="1123" spans="1:8" ht="15" x14ac:dyDescent="0.25">
      <c r="A1123" s="22"/>
      <c r="B1123" s="22"/>
      <c r="C1123" s="22"/>
      <c r="D1123" s="22"/>
      <c r="E1123" s="22"/>
      <c r="F1123" s="22"/>
      <c r="G1123" s="22"/>
      <c r="H1123" s="22"/>
    </row>
    <row r="1124" spans="1:8" ht="15" x14ac:dyDescent="0.25">
      <c r="A1124" s="22"/>
      <c r="B1124" s="22"/>
      <c r="C1124" s="22"/>
      <c r="D1124" s="22"/>
      <c r="E1124" s="22"/>
      <c r="F1124" s="22"/>
      <c r="G1124" s="22"/>
      <c r="H1124" s="22"/>
    </row>
    <row r="1125" spans="1:8" ht="15" x14ac:dyDescent="0.25">
      <c r="A1125" s="22"/>
      <c r="B1125" s="22"/>
      <c r="C1125" s="22"/>
      <c r="D1125" s="22"/>
      <c r="E1125" s="22"/>
      <c r="F1125" s="22"/>
      <c r="G1125" s="22"/>
      <c r="H1125" s="22"/>
    </row>
    <row r="1126" spans="1:8" ht="15" x14ac:dyDescent="0.25">
      <c r="A1126" s="22"/>
      <c r="B1126" s="22"/>
      <c r="C1126" s="22"/>
      <c r="D1126" s="22"/>
      <c r="E1126" s="22"/>
      <c r="F1126" s="22"/>
      <c r="G1126" s="22"/>
      <c r="H1126" s="22"/>
    </row>
    <row r="1127" spans="1:8" ht="15" x14ac:dyDescent="0.25">
      <c r="A1127" s="22"/>
      <c r="B1127" s="22"/>
      <c r="C1127" s="22"/>
      <c r="D1127" s="22"/>
      <c r="E1127" s="22"/>
      <c r="F1127" s="22"/>
      <c r="G1127" s="22"/>
      <c r="H1127" s="22"/>
    </row>
    <row r="1128" spans="1:8" ht="15" x14ac:dyDescent="0.25">
      <c r="A1128" s="22"/>
      <c r="B1128" s="22"/>
      <c r="C1128" s="22"/>
      <c r="D1128" s="22"/>
      <c r="E1128" s="22"/>
      <c r="F1128" s="22"/>
      <c r="G1128" s="22"/>
      <c r="H1128" s="22"/>
    </row>
    <row r="1129" spans="1:8" ht="15" x14ac:dyDescent="0.25">
      <c r="A1129" s="22"/>
      <c r="B1129" s="22"/>
      <c r="C1129" s="22"/>
      <c r="D1129" s="22"/>
      <c r="E1129" s="22"/>
      <c r="F1129" s="22"/>
      <c r="G1129" s="22"/>
      <c r="H1129" s="22"/>
    </row>
    <row r="1130" spans="1:8" ht="15" x14ac:dyDescent="0.25">
      <c r="A1130" s="22"/>
      <c r="B1130" s="22"/>
      <c r="C1130" s="22"/>
      <c r="D1130" s="22"/>
      <c r="E1130" s="22"/>
      <c r="F1130" s="22"/>
      <c r="G1130" s="22"/>
      <c r="H1130" s="22"/>
    </row>
    <row r="1131" spans="1:8" ht="15" x14ac:dyDescent="0.25">
      <c r="A1131" s="22"/>
      <c r="B1131" s="22"/>
      <c r="C1131" s="22"/>
      <c r="D1131" s="22"/>
      <c r="E1131" s="22"/>
      <c r="F1131" s="22"/>
      <c r="G1131" s="22"/>
      <c r="H1131" s="22"/>
    </row>
    <row r="1132" spans="1:8" ht="15" x14ac:dyDescent="0.25">
      <c r="A1132" s="22"/>
      <c r="B1132" s="22"/>
      <c r="C1132" s="22"/>
      <c r="D1132" s="22"/>
      <c r="E1132" s="22"/>
      <c r="F1132" s="22"/>
      <c r="G1132" s="22"/>
      <c r="H1132" s="22"/>
    </row>
    <row r="1133" spans="1:8" ht="15" x14ac:dyDescent="0.25">
      <c r="A1133" s="22"/>
      <c r="B1133" s="22"/>
      <c r="C1133" s="22"/>
      <c r="D1133" s="22"/>
      <c r="E1133" s="22"/>
      <c r="F1133" s="22"/>
      <c r="G1133" s="22"/>
      <c r="H1133" s="22"/>
    </row>
    <row r="1134" spans="1:8" ht="15" x14ac:dyDescent="0.25">
      <c r="A1134" s="22"/>
      <c r="B1134" s="22"/>
      <c r="C1134" s="22"/>
      <c r="D1134" s="22"/>
      <c r="E1134" s="22"/>
      <c r="F1134" s="22"/>
      <c r="G1134" s="22"/>
      <c r="H1134" s="22"/>
    </row>
    <row r="1135" spans="1:8" ht="15" x14ac:dyDescent="0.25">
      <c r="A1135" s="22"/>
      <c r="B1135" s="22"/>
      <c r="C1135" s="22"/>
      <c r="D1135" s="22"/>
      <c r="E1135" s="22"/>
      <c r="F1135" s="22"/>
      <c r="G1135" s="22"/>
      <c r="H1135" s="22"/>
    </row>
    <row r="1136" spans="1:8" ht="15" x14ac:dyDescent="0.25">
      <c r="A1136" s="22"/>
      <c r="B1136" s="22"/>
      <c r="C1136" s="22"/>
      <c r="D1136" s="22"/>
      <c r="E1136" s="22"/>
      <c r="F1136" s="22"/>
      <c r="G1136" s="22"/>
      <c r="H1136" s="22"/>
    </row>
    <row r="1137" spans="1:8" ht="15" x14ac:dyDescent="0.25">
      <c r="A1137" s="22"/>
      <c r="B1137" s="22"/>
      <c r="C1137" s="22"/>
      <c r="D1137" s="22"/>
      <c r="E1137" s="22"/>
      <c r="F1137" s="22"/>
      <c r="G1137" s="22"/>
      <c r="H1137" s="22"/>
    </row>
    <row r="1138" spans="1:8" ht="15" x14ac:dyDescent="0.25">
      <c r="A1138" s="22"/>
      <c r="B1138" s="22"/>
      <c r="C1138" s="22"/>
      <c r="D1138" s="22"/>
      <c r="E1138" s="22"/>
      <c r="F1138" s="22"/>
      <c r="G1138" s="22"/>
      <c r="H1138" s="22"/>
    </row>
    <row r="1139" spans="1:8" ht="15" x14ac:dyDescent="0.25">
      <c r="A1139" s="22"/>
      <c r="B1139" s="22"/>
      <c r="C1139" s="22"/>
      <c r="D1139" s="22"/>
      <c r="E1139" s="22"/>
      <c r="F1139" s="22"/>
      <c r="G1139" s="22"/>
      <c r="H1139" s="22"/>
    </row>
    <row r="1140" spans="1:8" ht="15" x14ac:dyDescent="0.25">
      <c r="A1140" s="22"/>
      <c r="B1140" s="22"/>
      <c r="C1140" s="22"/>
      <c r="D1140" s="22"/>
      <c r="E1140" s="22"/>
      <c r="F1140" s="22"/>
      <c r="G1140" s="22"/>
      <c r="H1140" s="22"/>
    </row>
    <row r="1141" spans="1:8" ht="15" x14ac:dyDescent="0.25">
      <c r="A1141" s="22"/>
      <c r="B1141" s="22"/>
      <c r="C1141" s="22"/>
      <c r="D1141" s="22"/>
      <c r="E1141" s="22"/>
      <c r="F1141" s="22"/>
      <c r="G1141" s="22"/>
      <c r="H1141" s="22"/>
    </row>
    <row r="1142" spans="1:8" ht="15" x14ac:dyDescent="0.25">
      <c r="A1142" s="22"/>
      <c r="B1142" s="22"/>
      <c r="C1142" s="22"/>
      <c r="D1142" s="22"/>
      <c r="E1142" s="22"/>
      <c r="F1142" s="22"/>
      <c r="G1142" s="22"/>
      <c r="H1142" s="22"/>
    </row>
    <row r="1143" spans="1:8" ht="15" x14ac:dyDescent="0.25">
      <c r="A1143" s="22"/>
      <c r="B1143" s="22"/>
      <c r="C1143" s="22"/>
      <c r="D1143" s="22"/>
      <c r="E1143" s="22"/>
      <c r="F1143" s="22"/>
      <c r="G1143" s="22"/>
      <c r="H1143" s="22"/>
    </row>
    <row r="1144" spans="1:8" ht="15" x14ac:dyDescent="0.25">
      <c r="A1144" s="22"/>
      <c r="B1144" s="22"/>
      <c r="C1144" s="22"/>
      <c r="D1144" s="22"/>
      <c r="E1144" s="22"/>
      <c r="F1144" s="22"/>
      <c r="G1144" s="22"/>
      <c r="H1144" s="22"/>
    </row>
    <row r="1145" spans="1:8" ht="15" x14ac:dyDescent="0.25">
      <c r="A1145" s="22"/>
      <c r="B1145" s="22"/>
      <c r="C1145" s="22"/>
      <c r="D1145" s="22"/>
      <c r="E1145" s="22"/>
      <c r="F1145" s="22"/>
      <c r="G1145" s="22"/>
      <c r="H1145" s="22"/>
    </row>
    <row r="1146" spans="1:8" ht="15" x14ac:dyDescent="0.25">
      <c r="A1146" s="22"/>
      <c r="B1146" s="22"/>
      <c r="C1146" s="22"/>
      <c r="D1146" s="22"/>
      <c r="E1146" s="22"/>
      <c r="F1146" s="22"/>
      <c r="G1146" s="22"/>
      <c r="H1146" s="22"/>
    </row>
    <row r="1147" spans="1:8" ht="15" x14ac:dyDescent="0.25">
      <c r="A1147" s="22"/>
      <c r="B1147" s="22"/>
      <c r="C1147" s="22"/>
      <c r="D1147" s="22"/>
      <c r="E1147" s="22"/>
      <c r="F1147" s="22"/>
      <c r="G1147" s="22"/>
      <c r="H1147" s="22"/>
    </row>
    <row r="1148" spans="1:8" ht="15" x14ac:dyDescent="0.25">
      <c r="A1148" s="22"/>
      <c r="B1148" s="22"/>
      <c r="C1148" s="22"/>
      <c r="D1148" s="22"/>
      <c r="E1148" s="22"/>
      <c r="F1148" s="22"/>
      <c r="G1148" s="22"/>
      <c r="H1148" s="22"/>
    </row>
    <row r="1149" spans="1:8" ht="15" x14ac:dyDescent="0.25">
      <c r="A1149" s="22"/>
      <c r="B1149" s="22"/>
      <c r="C1149" s="22"/>
      <c r="D1149" s="22"/>
      <c r="E1149" s="22"/>
      <c r="F1149" s="22"/>
      <c r="G1149" s="22"/>
      <c r="H1149" s="22"/>
    </row>
    <row r="1150" spans="1:8" ht="15" x14ac:dyDescent="0.25">
      <c r="A1150" s="22"/>
      <c r="B1150" s="22"/>
      <c r="C1150" s="22"/>
      <c r="D1150" s="22"/>
      <c r="E1150" s="22"/>
      <c r="F1150" s="22"/>
      <c r="G1150" s="22"/>
      <c r="H1150" s="22"/>
    </row>
    <row r="1151" spans="1:8" ht="15" x14ac:dyDescent="0.25">
      <c r="A1151" s="22"/>
      <c r="B1151" s="22"/>
      <c r="C1151" s="22"/>
      <c r="D1151" s="22"/>
      <c r="E1151" s="22"/>
      <c r="F1151" s="22"/>
      <c r="G1151" s="22"/>
      <c r="H1151" s="22"/>
    </row>
    <row r="1152" spans="1:8" ht="15" x14ac:dyDescent="0.25">
      <c r="A1152" s="22"/>
      <c r="B1152" s="22"/>
      <c r="C1152" s="22"/>
      <c r="D1152" s="22"/>
      <c r="E1152" s="22"/>
      <c r="F1152" s="22"/>
      <c r="G1152" s="22"/>
      <c r="H1152" s="22"/>
    </row>
    <row r="1153" spans="1:8" ht="15" x14ac:dyDescent="0.25">
      <c r="A1153" s="22"/>
      <c r="B1153" s="22"/>
      <c r="C1153" s="22"/>
      <c r="D1153" s="22"/>
      <c r="E1153" s="22"/>
      <c r="F1153" s="22"/>
      <c r="G1153" s="22"/>
      <c r="H1153" s="22"/>
    </row>
    <row r="1154" spans="1:8" ht="15" x14ac:dyDescent="0.25">
      <c r="A1154" s="22"/>
      <c r="B1154" s="22"/>
      <c r="C1154" s="22"/>
      <c r="D1154" s="22"/>
      <c r="E1154" s="22"/>
      <c r="F1154" s="22"/>
      <c r="G1154" s="22"/>
      <c r="H1154" s="22"/>
    </row>
    <row r="1155" spans="1:8" ht="15" x14ac:dyDescent="0.25">
      <c r="A1155" s="22"/>
      <c r="B1155" s="22"/>
      <c r="C1155" s="22"/>
      <c r="D1155" s="22"/>
      <c r="E1155" s="22"/>
      <c r="F1155" s="22"/>
      <c r="G1155" s="22"/>
      <c r="H1155" s="22"/>
    </row>
    <row r="1156" spans="1:8" ht="15" x14ac:dyDescent="0.25">
      <c r="A1156" s="22"/>
      <c r="B1156" s="22"/>
      <c r="C1156" s="22"/>
      <c r="D1156" s="22"/>
      <c r="E1156" s="22"/>
      <c r="F1156" s="22"/>
      <c r="G1156" s="22"/>
      <c r="H1156" s="22"/>
    </row>
    <row r="1157" spans="1:8" ht="15" x14ac:dyDescent="0.25">
      <c r="A1157" s="22"/>
      <c r="B1157" s="22"/>
      <c r="C1157" s="22"/>
      <c r="D1157" s="22"/>
      <c r="E1157" s="22"/>
      <c r="F1157" s="22"/>
      <c r="G1157" s="22"/>
      <c r="H1157" s="22"/>
    </row>
  </sheetData>
  <sheetProtection algorithmName="SHA-512" hashValue="jYdlcmHnMi2uFKb1UJEGJeescnkhxhZe+J6mw6fWLOEOS8EQvfZIuYnKNlKoR4UrKiRUHBfla1/Xh+00lnW2rQ==" saltValue="0lLRvVspF+Xa8Ct/uH2Xpw==" spinCount="100000" sheet="1" objects="1" scenarios="1"/>
  <mergeCells count="3">
    <mergeCell ref="A6:H6"/>
    <mergeCell ref="F11:G11"/>
    <mergeCell ref="F12:G12"/>
  </mergeCells>
  <conditionalFormatting sqref="F12">
    <cfRule type="cellIs" dxfId="23" priority="1" operator="equal">
      <formula>FALSE</formula>
    </cfRule>
    <cfRule type="cellIs" dxfId="22" priority="2" operator="equal">
      <formula>TRUE</formula>
    </cfRule>
  </conditionalFormatting>
  <dataValidations count="3">
    <dataValidation type="list" allowBlank="1" showInputMessage="1" showErrorMessage="1" sqref="D20:D1019">
      <formula1>CountriesList</formula1>
    </dataValidation>
    <dataValidation type="list" allowBlank="1" showInputMessage="1" showErrorMessage="1" sqref="G20:G1019">
      <formula1>RelationList</formula1>
    </dataValidation>
    <dataValidation type="list" allowBlank="1" showInputMessage="1" showErrorMessage="1" sqref="E20:E1019">
      <formula1>typeofentityList</formula1>
    </dataValidation>
  </dataValidations>
  <pageMargins left="0.70866141732283472" right="0.70866141732283472" top="0.74803149606299213" bottom="0.74803149606299213" header="0.31496062992125984" footer="0.31496062992125984"/>
  <pageSetup scale="6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Values'!$B$280:$B$281</xm:f>
          </x14:formula1>
          <xm:sqref>G19:G39</xm:sqref>
        </x14:dataValidation>
        <x14:dataValidation type="list" allowBlank="1" showInputMessage="1" showErrorMessage="1">
          <x14:formula1>
            <xm:f>'Allowed Values'!$B$11:$B$260</xm:f>
          </x14:formula1>
          <xm:sqref>D19:D39</xm:sqref>
        </x14:dataValidation>
        <x14:dataValidation type="list" allowBlank="1" showInputMessage="1" showErrorMessage="1">
          <x14:formula1>
            <xm:f>'Allowed Values'!$B$271:$B$276</xm:f>
          </x14:formula1>
          <xm:sqref>E19:E39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N2576"/>
  <sheetViews>
    <sheetView showGridLines="0" zoomScale="90" zoomScaleNormal="90" workbookViewId="0">
      <selection activeCell="U8" sqref="U8"/>
    </sheetView>
  </sheetViews>
  <sheetFormatPr defaultColWidth="9.140625" defaultRowHeight="15.75" x14ac:dyDescent="0.25"/>
  <cols>
    <col min="1" max="1" width="10.85546875" style="73" bestFit="1" customWidth="1"/>
    <col min="2" max="2" width="23.28515625" style="101" customWidth="1"/>
    <col min="3" max="3" width="14.7109375" style="98" customWidth="1"/>
    <col min="4" max="4" width="19.7109375" style="98" customWidth="1"/>
    <col min="5" max="5" width="21.42578125" style="98" customWidth="1"/>
    <col min="6" max="9" width="13.140625" style="98" customWidth="1"/>
    <col min="10" max="10" width="13.7109375" style="98" customWidth="1"/>
    <col min="11" max="15" width="13.140625" style="98" customWidth="1"/>
    <col min="16" max="16" width="14.5703125" style="98" customWidth="1"/>
    <col min="17" max="17" width="13.140625" style="98" bestFit="1" customWidth="1"/>
    <col min="18" max="18" width="9.140625" style="25"/>
    <col min="19" max="22" width="9.140625" style="287"/>
    <col min="23" max="40" width="9.140625" style="99"/>
    <col min="41" max="16384" width="9.140625" style="100"/>
  </cols>
  <sheetData>
    <row r="1" spans="1:40" ht="21" x14ac:dyDescent="0.35">
      <c r="A1" s="1" t="s">
        <v>472</v>
      </c>
      <c r="B1" s="97"/>
      <c r="C1" s="294"/>
    </row>
    <row r="2" spans="1:40" ht="68.25" customHeight="1" x14ac:dyDescent="0.25">
      <c r="E2" s="294"/>
      <c r="F2" s="294"/>
    </row>
    <row r="3" spans="1:40" s="103" customFormat="1" ht="18.75" x14ac:dyDescent="0.3">
      <c r="A3" s="355" t="s">
        <v>532</v>
      </c>
      <c r="B3" s="355"/>
      <c r="C3" s="355"/>
      <c r="D3" s="355"/>
      <c r="E3" s="355"/>
      <c r="F3" s="355"/>
      <c r="G3" s="355"/>
      <c r="H3" s="355"/>
      <c r="I3" s="355"/>
      <c r="J3" s="355"/>
      <c r="K3" s="355"/>
      <c r="L3" s="355"/>
      <c r="M3" s="355"/>
      <c r="N3" s="355"/>
      <c r="O3" s="355"/>
      <c r="P3" s="355"/>
      <c r="Q3" s="355"/>
      <c r="R3" s="25"/>
      <c r="S3" s="288"/>
      <c r="T3" s="288"/>
      <c r="U3" s="288"/>
      <c r="V3" s="288"/>
      <c r="W3" s="102"/>
      <c r="X3" s="102"/>
      <c r="Y3" s="102"/>
      <c r="Z3" s="102"/>
      <c r="AA3" s="102"/>
      <c r="AB3" s="102"/>
      <c r="AC3" s="102"/>
      <c r="AD3" s="102"/>
      <c r="AE3" s="102"/>
      <c r="AF3" s="102"/>
      <c r="AG3" s="102"/>
      <c r="AH3" s="102"/>
      <c r="AI3" s="102"/>
      <c r="AJ3" s="102"/>
      <c r="AK3" s="102"/>
      <c r="AL3" s="102"/>
      <c r="AM3" s="102"/>
      <c r="AN3" s="102"/>
    </row>
    <row r="4" spans="1:40" s="103" customFormat="1" x14ac:dyDescent="0.25">
      <c r="A4" s="104"/>
      <c r="B4" s="34" t="s">
        <v>98</v>
      </c>
      <c r="C4" s="105"/>
      <c r="D4" s="105"/>
      <c r="E4" s="105"/>
      <c r="F4" s="105"/>
      <c r="G4" s="105"/>
      <c r="H4" s="105"/>
      <c r="I4" s="105"/>
      <c r="J4" s="105"/>
      <c r="K4" s="105"/>
      <c r="L4" s="105"/>
      <c r="M4" s="105"/>
      <c r="N4" s="105"/>
      <c r="O4" s="105"/>
      <c r="P4" s="106"/>
      <c r="Q4" s="294"/>
      <c r="R4" s="25"/>
      <c r="S4" s="288"/>
      <c r="T4" s="288"/>
      <c r="U4" s="288"/>
      <c r="V4" s="288"/>
      <c r="W4" s="102"/>
      <c r="X4" s="102"/>
      <c r="Y4" s="102"/>
      <c r="Z4" s="102"/>
      <c r="AA4" s="102"/>
      <c r="AB4" s="102"/>
      <c r="AC4" s="102"/>
      <c r="AD4" s="102"/>
      <c r="AE4" s="102"/>
      <c r="AF4" s="102"/>
      <c r="AG4" s="102"/>
      <c r="AH4" s="102"/>
      <c r="AI4" s="102"/>
      <c r="AJ4" s="102"/>
      <c r="AK4" s="102"/>
      <c r="AL4" s="102"/>
      <c r="AM4" s="102"/>
      <c r="AN4" s="102"/>
    </row>
    <row r="5" spans="1:40" s="103" customFormat="1" ht="15.75" customHeight="1" x14ac:dyDescent="0.25">
      <c r="A5" s="104"/>
      <c r="B5" s="76" t="s">
        <v>490</v>
      </c>
      <c r="C5" s="105"/>
      <c r="D5" s="105"/>
      <c r="E5" s="105"/>
      <c r="F5" s="105"/>
      <c r="G5" s="105"/>
      <c r="H5" s="105"/>
      <c r="I5" s="105"/>
      <c r="J5" s="105"/>
      <c r="L5" s="98"/>
      <c r="N5" s="276"/>
      <c r="O5" s="276"/>
      <c r="P5" s="106"/>
      <c r="Q5" s="294"/>
      <c r="R5" s="25"/>
      <c r="S5" s="288"/>
      <c r="T5" s="288"/>
      <c r="U5" s="288"/>
      <c r="V5" s="288"/>
      <c r="W5" s="102"/>
      <c r="X5" s="102"/>
      <c r="Y5" s="102"/>
      <c r="Z5" s="102"/>
      <c r="AA5" s="102"/>
      <c r="AB5" s="102"/>
      <c r="AC5" s="102"/>
      <c r="AD5" s="102"/>
      <c r="AE5" s="102"/>
      <c r="AF5" s="102"/>
      <c r="AG5" s="102"/>
      <c r="AH5" s="102"/>
      <c r="AI5" s="102"/>
      <c r="AJ5" s="102"/>
      <c r="AK5" s="102"/>
      <c r="AL5" s="102"/>
      <c r="AM5" s="102"/>
      <c r="AN5" s="102"/>
    </row>
    <row r="6" spans="1:40" s="103" customFormat="1" ht="16.5" customHeight="1" x14ac:dyDescent="0.25">
      <c r="A6" s="104"/>
      <c r="B6" s="76" t="s">
        <v>489</v>
      </c>
      <c r="C6" s="105"/>
      <c r="D6" s="105"/>
      <c r="E6" s="105"/>
      <c r="F6" s="105"/>
      <c r="G6" s="105"/>
      <c r="H6" s="105"/>
      <c r="I6" s="105"/>
      <c r="J6" s="105"/>
      <c r="L6" s="98"/>
      <c r="M6" s="276"/>
      <c r="N6" s="276"/>
      <c r="O6" s="276"/>
      <c r="P6" s="106"/>
      <c r="Q6" s="294"/>
      <c r="R6" s="25"/>
      <c r="S6" s="288"/>
      <c r="T6" s="288"/>
      <c r="U6" s="288"/>
      <c r="V6" s="288"/>
      <c r="W6" s="102"/>
      <c r="X6" s="102"/>
      <c r="Y6" s="102"/>
      <c r="Z6" s="102"/>
      <c r="AA6" s="102"/>
      <c r="AB6" s="102"/>
      <c r="AC6" s="102"/>
      <c r="AD6" s="102"/>
      <c r="AE6" s="102"/>
      <c r="AF6" s="102"/>
      <c r="AG6" s="102"/>
      <c r="AH6" s="102"/>
      <c r="AI6" s="102"/>
      <c r="AJ6" s="102"/>
      <c r="AK6" s="102"/>
      <c r="AL6" s="102"/>
      <c r="AM6" s="102"/>
      <c r="AN6" s="102"/>
    </row>
    <row r="7" spans="1:40" s="103" customFormat="1" x14ac:dyDescent="0.25">
      <c r="A7" s="104"/>
      <c r="B7" s="76"/>
      <c r="C7" s="105"/>
      <c r="D7" s="105"/>
      <c r="E7" s="105"/>
      <c r="F7" s="105"/>
      <c r="G7" s="105"/>
      <c r="H7" s="105"/>
      <c r="I7" s="105"/>
      <c r="J7" s="105"/>
      <c r="L7" s="98"/>
      <c r="M7" s="373" t="s">
        <v>82</v>
      </c>
      <c r="N7" s="373"/>
      <c r="O7" s="373"/>
      <c r="P7" s="106"/>
      <c r="Q7" s="294"/>
      <c r="R7" s="25"/>
      <c r="S7" s="288"/>
      <c r="T7" s="288"/>
      <c r="U7" s="25" t="b">
        <f>IF(ISNA(MATCH(FALSE,R16:R1017,0)),TRUE,FALSE)</f>
        <v>0</v>
      </c>
      <c r="V7" s="288"/>
      <c r="W7" s="102"/>
      <c r="X7" s="102"/>
      <c r="Y7" s="102"/>
      <c r="Z7" s="102"/>
      <c r="AA7" s="102"/>
      <c r="AB7" s="102"/>
      <c r="AC7" s="102"/>
      <c r="AD7" s="102"/>
      <c r="AE7" s="102"/>
      <c r="AF7" s="102"/>
      <c r="AG7" s="102"/>
      <c r="AH7" s="102"/>
      <c r="AI7" s="102"/>
      <c r="AJ7" s="102"/>
      <c r="AK7" s="102"/>
      <c r="AL7" s="102"/>
      <c r="AM7" s="102"/>
      <c r="AN7" s="102"/>
    </row>
    <row r="8" spans="1:40" s="103" customFormat="1" x14ac:dyDescent="0.25">
      <c r="A8" s="104"/>
      <c r="B8" s="45" t="s">
        <v>99</v>
      </c>
      <c r="C8" s="107"/>
      <c r="D8" s="107"/>
      <c r="E8" s="107"/>
      <c r="F8" s="107"/>
      <c r="G8" s="107"/>
      <c r="H8" s="105"/>
      <c r="I8" s="105"/>
      <c r="J8" s="105"/>
      <c r="K8" s="105"/>
      <c r="L8" s="105"/>
      <c r="M8" s="371" t="b">
        <f>IF(AND(U7=TRUE,U8=TRUE,U9=TRUE),TRUE,FALSE)</f>
        <v>0</v>
      </c>
      <c r="N8" s="372"/>
      <c r="O8" s="372"/>
      <c r="P8" s="106"/>
      <c r="Q8" s="294"/>
      <c r="R8" s="25"/>
      <c r="S8" s="288"/>
      <c r="T8" s="288"/>
      <c r="U8" s="25" t="b">
        <f>IF(ISNA(MATCH(FALSE,S16:S1017,0)),TRUE,FALSE)</f>
        <v>1</v>
      </c>
      <c r="V8" s="288"/>
      <c r="W8" s="102"/>
      <c r="X8" s="102"/>
      <c r="Y8" s="102"/>
      <c r="Z8" s="102"/>
      <c r="AA8" s="102"/>
      <c r="AB8" s="102"/>
      <c r="AC8" s="102"/>
      <c r="AD8" s="102"/>
      <c r="AE8" s="102"/>
      <c r="AF8" s="102"/>
      <c r="AG8" s="102"/>
      <c r="AH8" s="102"/>
      <c r="AI8" s="102"/>
      <c r="AJ8" s="102"/>
      <c r="AK8" s="102"/>
      <c r="AL8" s="102"/>
      <c r="AM8" s="102"/>
      <c r="AN8" s="102"/>
    </row>
    <row r="9" spans="1:40" s="103" customFormat="1" ht="31.5" customHeight="1" x14ac:dyDescent="0.25">
      <c r="A9" s="83"/>
      <c r="B9" s="108" t="s">
        <v>407</v>
      </c>
      <c r="C9" s="109"/>
      <c r="D9" s="109"/>
      <c r="E9" s="109"/>
      <c r="F9" s="109"/>
      <c r="G9" s="110"/>
      <c r="H9" s="111"/>
      <c r="I9" s="111"/>
      <c r="J9" s="111"/>
      <c r="K9" s="111"/>
      <c r="L9" s="111"/>
      <c r="M9" s="111"/>
      <c r="N9" s="111"/>
      <c r="O9" s="111"/>
      <c r="P9" s="106"/>
      <c r="Q9" s="294"/>
      <c r="R9" s="25"/>
      <c r="S9" s="288"/>
      <c r="T9" s="288"/>
      <c r="U9" s="25" t="b">
        <f>IF(ISNA(MATCH(FALSE,T16:T1021,0)),TRUE,FALSE)</f>
        <v>0</v>
      </c>
      <c r="V9" s="288"/>
      <c r="W9" s="102"/>
      <c r="X9" s="102"/>
      <c r="Y9" s="102"/>
      <c r="Z9" s="102"/>
      <c r="AA9" s="102"/>
      <c r="AB9" s="102"/>
      <c r="AC9" s="102"/>
      <c r="AD9" s="102"/>
      <c r="AE9" s="102"/>
      <c r="AF9" s="102"/>
      <c r="AG9" s="102"/>
      <c r="AH9" s="102"/>
      <c r="AI9" s="102"/>
      <c r="AJ9" s="102"/>
      <c r="AK9" s="102"/>
      <c r="AL9" s="102"/>
      <c r="AM9" s="102"/>
      <c r="AN9" s="102"/>
    </row>
    <row r="10" spans="1:40" ht="16.5" thickBot="1" x14ac:dyDescent="0.3">
      <c r="A10" s="112"/>
      <c r="B10" s="113" t="s">
        <v>89</v>
      </c>
      <c r="C10" s="113" t="s">
        <v>94</v>
      </c>
      <c r="D10" s="113" t="s">
        <v>95</v>
      </c>
      <c r="E10" s="113" t="s">
        <v>96</v>
      </c>
      <c r="F10" s="113" t="s">
        <v>97</v>
      </c>
      <c r="G10" s="113" t="s">
        <v>349</v>
      </c>
      <c r="H10" s="114" t="s">
        <v>350</v>
      </c>
      <c r="I10" s="114" t="s">
        <v>354</v>
      </c>
      <c r="J10" s="114" t="s">
        <v>355</v>
      </c>
      <c r="K10" s="114" t="s">
        <v>356</v>
      </c>
      <c r="L10" s="114" t="s">
        <v>357</v>
      </c>
      <c r="M10" s="114" t="s">
        <v>358</v>
      </c>
      <c r="N10" s="114" t="s">
        <v>359</v>
      </c>
      <c r="O10" s="114" t="s">
        <v>360</v>
      </c>
      <c r="P10" s="114" t="s">
        <v>361</v>
      </c>
      <c r="Q10" s="114" t="s">
        <v>362</v>
      </c>
    </row>
    <row r="11" spans="1:40" ht="21.75" customHeight="1" thickBot="1" x14ac:dyDescent="0.4">
      <c r="A11" s="115"/>
      <c r="B11" s="368" t="s">
        <v>79</v>
      </c>
      <c r="C11" s="369"/>
      <c r="D11" s="369"/>
      <c r="E11" s="369"/>
      <c r="F11" s="370"/>
      <c r="G11" s="365" t="s">
        <v>485</v>
      </c>
      <c r="H11" s="366"/>
      <c r="I11" s="366"/>
      <c r="J11" s="366"/>
      <c r="K11" s="366"/>
      <c r="L11" s="366"/>
      <c r="M11" s="366"/>
      <c r="N11" s="366"/>
      <c r="O11" s="366"/>
      <c r="P11" s="366"/>
      <c r="Q11" s="367"/>
    </row>
    <row r="12" spans="1:40" ht="69" customHeight="1" x14ac:dyDescent="0.25">
      <c r="A12" s="86" t="s">
        <v>449</v>
      </c>
      <c r="B12" s="56" t="s">
        <v>21</v>
      </c>
      <c r="C12" s="56" t="s">
        <v>453</v>
      </c>
      <c r="D12" s="56" t="s">
        <v>481</v>
      </c>
      <c r="E12" s="58" t="s">
        <v>15</v>
      </c>
      <c r="F12" s="58" t="s">
        <v>18</v>
      </c>
      <c r="G12" s="116" t="s">
        <v>69</v>
      </c>
      <c r="H12" s="116" t="s">
        <v>70</v>
      </c>
      <c r="I12" s="116" t="s">
        <v>71</v>
      </c>
      <c r="J12" s="116" t="s">
        <v>72</v>
      </c>
      <c r="K12" s="116" t="s">
        <v>73</v>
      </c>
      <c r="L12" s="116" t="s">
        <v>74</v>
      </c>
      <c r="M12" s="116" t="s">
        <v>75</v>
      </c>
      <c r="N12" s="116" t="s">
        <v>76</v>
      </c>
      <c r="O12" s="116" t="s">
        <v>77</v>
      </c>
      <c r="P12" s="116" t="s">
        <v>78</v>
      </c>
      <c r="Q12" s="117" t="s">
        <v>20</v>
      </c>
    </row>
    <row r="13" spans="1:40" x14ac:dyDescent="0.25">
      <c r="A13" s="87"/>
      <c r="B13" s="118"/>
      <c r="C13" s="58"/>
      <c r="D13" s="58"/>
      <c r="E13" s="58"/>
      <c r="F13" s="58"/>
      <c r="G13" s="119">
        <f>'General Info'!$D$17</f>
        <v>0</v>
      </c>
      <c r="H13" s="119">
        <f>'General Info'!$D$17</f>
        <v>0</v>
      </c>
      <c r="I13" s="119">
        <f>'General Info'!$D$17</f>
        <v>0</v>
      </c>
      <c r="J13" s="119">
        <f>'General Info'!$D$17</f>
        <v>0</v>
      </c>
      <c r="K13" s="119">
        <f>'General Info'!$D$17</f>
        <v>0</v>
      </c>
      <c r="L13" s="119">
        <f>'General Info'!$D$17</f>
        <v>0</v>
      </c>
      <c r="M13" s="119">
        <f>'General Info'!$D$17</f>
        <v>0</v>
      </c>
      <c r="N13" s="119">
        <f>'General Info'!$D$17</f>
        <v>0</v>
      </c>
      <c r="O13" s="119">
        <f>'General Info'!$D$17</f>
        <v>0</v>
      </c>
      <c r="P13" s="119">
        <f>'General Info'!$D$17</f>
        <v>0</v>
      </c>
      <c r="Q13" s="119">
        <f>'General Info'!$D$17</f>
        <v>0</v>
      </c>
    </row>
    <row r="14" spans="1:40" ht="23.25" x14ac:dyDescent="0.35">
      <c r="A14" s="87"/>
      <c r="B14" s="120"/>
      <c r="C14" s="120"/>
      <c r="D14" s="120"/>
      <c r="E14" s="120"/>
      <c r="F14" s="120"/>
      <c r="G14" s="121" t="s">
        <v>80</v>
      </c>
      <c r="H14" s="121" t="s">
        <v>80</v>
      </c>
      <c r="I14" s="121" t="s">
        <v>80</v>
      </c>
      <c r="J14" s="121" t="s">
        <v>80</v>
      </c>
      <c r="K14" s="121" t="s">
        <v>80</v>
      </c>
      <c r="L14" s="121" t="s">
        <v>80</v>
      </c>
      <c r="M14" s="121" t="s">
        <v>80</v>
      </c>
      <c r="N14" s="121" t="s">
        <v>80</v>
      </c>
      <c r="O14" s="121" t="s">
        <v>80</v>
      </c>
      <c r="P14" s="121" t="s">
        <v>80</v>
      </c>
      <c r="Q14" s="121" t="s">
        <v>80</v>
      </c>
    </row>
    <row r="15" spans="1:40" ht="16.5" thickBot="1" x14ac:dyDescent="0.3">
      <c r="A15" s="122" t="s">
        <v>20</v>
      </c>
      <c r="B15" s="123"/>
      <c r="C15" s="123"/>
      <c r="D15" s="123"/>
      <c r="E15" s="123"/>
      <c r="F15" s="124"/>
      <c r="G15" s="65">
        <f t="shared" ref="G15:P15" si="0">SUM(G16:G1015)</f>
        <v>0</v>
      </c>
      <c r="H15" s="65">
        <f t="shared" si="0"/>
        <v>0</v>
      </c>
      <c r="I15" s="65">
        <f t="shared" si="0"/>
        <v>0</v>
      </c>
      <c r="J15" s="65">
        <f t="shared" si="0"/>
        <v>0</v>
      </c>
      <c r="K15" s="65">
        <f t="shared" si="0"/>
        <v>0</v>
      </c>
      <c r="L15" s="65">
        <f t="shared" si="0"/>
        <v>0</v>
      </c>
      <c r="M15" s="65">
        <f t="shared" si="0"/>
        <v>0</v>
      </c>
      <c r="N15" s="65">
        <f t="shared" si="0"/>
        <v>0</v>
      </c>
      <c r="O15" s="65">
        <f t="shared" si="0"/>
        <v>0</v>
      </c>
      <c r="P15" s="65">
        <f t="shared" si="0"/>
        <v>0</v>
      </c>
      <c r="Q15" s="65">
        <f>SUM(G15:P15)</f>
        <v>0</v>
      </c>
    </row>
    <row r="16" spans="1:40" ht="16.5" thickTop="1" x14ac:dyDescent="0.25">
      <c r="A16" s="125">
        <v>1</v>
      </c>
      <c r="B16" s="328"/>
      <c r="C16" s="329"/>
      <c r="D16" s="316"/>
      <c r="E16" s="316"/>
      <c r="F16" s="316"/>
      <c r="G16" s="317"/>
      <c r="H16" s="317"/>
      <c r="I16" s="317"/>
      <c r="J16" s="317"/>
      <c r="K16" s="317"/>
      <c r="L16" s="317"/>
      <c r="M16" s="317"/>
      <c r="N16" s="317"/>
      <c r="O16" s="317"/>
      <c r="P16" s="317"/>
      <c r="Q16" s="126">
        <f>SUM(G16:P16)</f>
        <v>0</v>
      </c>
      <c r="R16" s="25" t="b">
        <f>IF(ISBLANK(B16),FALSE,IF(OR(ISBLANK(C16),ISBLANK(D16),ISBLANK(E16),ISBLANK(F16),ISBLANK(G16),ISBLANK(H16),ISBLANK(I16),ISBLANK(J16),ISBLANK(K16),ISBLANK(L16),ISBLANK(M16),ISBLANK(N16),ISBLANK(O16),ISBLANK(P16),ISBLANK(Q16)),FALSE,TRUE))</f>
        <v>0</v>
      </c>
      <c r="S16" s="287" t="b">
        <f>IF(OR(AND(B16="N/A",D16="N/A",E16="N/A",F16="N/A"),(AND(B16&lt;&gt;"N/A",D16&lt;&gt;"N/A",E16&lt;&gt;"N/A",F16&lt;&gt;"N/A"))),TRUE,FALSE)</f>
        <v>1</v>
      </c>
      <c r="T16" s="287" t="b">
        <f>IF(OR((AND(B16="N/A",Q16=0)),(AND(B16&lt;&gt;"N/A",Q16&lt;&gt;0))),TRUE,FALSE)</f>
        <v>0</v>
      </c>
    </row>
    <row r="17" spans="1:20" x14ac:dyDescent="0.25">
      <c r="A17" s="125">
        <v>2</v>
      </c>
      <c r="B17" s="328"/>
      <c r="C17" s="329"/>
      <c r="D17" s="316"/>
      <c r="E17" s="316"/>
      <c r="F17" s="316"/>
      <c r="G17" s="317"/>
      <c r="H17" s="317"/>
      <c r="I17" s="317"/>
      <c r="J17" s="317"/>
      <c r="K17" s="317"/>
      <c r="L17" s="317"/>
      <c r="M17" s="317"/>
      <c r="N17" s="317"/>
      <c r="O17" s="317"/>
      <c r="P17" s="317"/>
      <c r="Q17" s="126">
        <f t="shared" ref="Q17" si="1">SUM(G17:P17)</f>
        <v>0</v>
      </c>
      <c r="R17" s="25" t="b">
        <f>IF(ISBLANK(B17),TRUE,IF(OR(ISBLANK(C17),ISBLANK(D17),ISBLANK(E17),ISBLANK(F17),ISBLANK(G17),ISBLANK(H17),ISBLANK(I17),ISBLANK(J17),ISBLANK(K17),ISBLANK(L17),ISBLANK(M17),ISBLANK(N17),ISBLANK(O17),ISBLANK(P17),ISBLANK(Q17)),FALSE,TRUE))</f>
        <v>1</v>
      </c>
      <c r="S17" s="287" t="b">
        <f>IF(OR(AND(B17="N/A",D17="N/A",E17="N/A",F17="N/A"),AND(ISBLANK(B17),ISBLANK(D17),ISBLANK(E17),ISBLANK(F17)),AND(NOT(ISBLANK(B17)),B17&lt;&gt;"N/A",NOT(ISBLANK(D17)),D17&lt;&gt;"N/A",NOT(ISBLANK(E17)),E17&lt;&gt;"N/A",NOT(ISBLANK(F17)),F17&lt;&gt;"N/A")),TRUE,FALSE)</f>
        <v>1</v>
      </c>
      <c r="T17" s="287" t="b">
        <f>IF(OR((AND(B17="N/A",Q17=0)),(AND((ISBLANK(B17)=TRUE),Q17=0)),(AND(NOT(ISBLANK(B17)),B17&lt;&gt;"N/A",Q17&lt;&gt;0))),TRUE,FALSE)</f>
        <v>1</v>
      </c>
    </row>
    <row r="18" spans="1:20" x14ac:dyDescent="0.25">
      <c r="A18" s="125">
        <v>3</v>
      </c>
      <c r="B18" s="328"/>
      <c r="C18" s="329"/>
      <c r="D18" s="316"/>
      <c r="E18" s="316"/>
      <c r="F18" s="316"/>
      <c r="G18" s="317"/>
      <c r="H18" s="317"/>
      <c r="I18" s="317"/>
      <c r="J18" s="317"/>
      <c r="K18" s="317"/>
      <c r="L18" s="317"/>
      <c r="M18" s="317"/>
      <c r="N18" s="317"/>
      <c r="O18" s="317"/>
      <c r="P18" s="317"/>
      <c r="Q18" s="126">
        <f t="shared" ref="Q18:Q81" si="2">SUM(G18:P18)</f>
        <v>0</v>
      </c>
      <c r="R18" s="25" t="b">
        <f t="shared" ref="R18:R81" si="3">IF(ISBLANK(B18),TRUE,IF(OR(ISBLANK(C18),ISBLANK(D18),ISBLANK(E18),ISBLANK(F18),ISBLANK(G18),ISBLANK(H18),ISBLANK(I18),ISBLANK(J18),ISBLANK(K18),ISBLANK(L18),ISBLANK(M18),ISBLANK(N18),ISBLANK(O18),ISBLANK(P18),ISBLANK(Q18)),FALSE,TRUE))</f>
        <v>1</v>
      </c>
      <c r="S18" s="287" t="b">
        <f t="shared" ref="S18:S81" si="4">IF(OR(AND(B18="N/A",D18="N/A",E18="N/A",F18="N/A"),AND(ISBLANK(B18),ISBLANK(D18),ISBLANK(E18),ISBLANK(F18)),AND(NOT(ISBLANK(B18)),B18&lt;&gt;"N/A",NOT(ISBLANK(D18)),D18&lt;&gt;"N/A",NOT(ISBLANK(E18)),E18&lt;&gt;"N/A",NOT(ISBLANK(F18)),F18&lt;&gt;"N/A")),TRUE,FALSE)</f>
        <v>1</v>
      </c>
      <c r="T18" s="287" t="b">
        <f t="shared" ref="T18:T81" si="5">IF(OR((AND(B18="N/A",Q18=0)),(AND((ISBLANK(B18)=TRUE),Q18=0)),(AND(NOT(ISBLANK(B18)),B18&lt;&gt;"N/A",Q18&lt;&gt;0))),TRUE,FALSE)</f>
        <v>1</v>
      </c>
    </row>
    <row r="19" spans="1:20" x14ac:dyDescent="0.25">
      <c r="A19" s="125">
        <v>4</v>
      </c>
      <c r="B19" s="328"/>
      <c r="C19" s="329"/>
      <c r="D19" s="316"/>
      <c r="E19" s="316"/>
      <c r="F19" s="316"/>
      <c r="G19" s="317"/>
      <c r="H19" s="317"/>
      <c r="I19" s="317"/>
      <c r="J19" s="317"/>
      <c r="K19" s="317"/>
      <c r="L19" s="317"/>
      <c r="M19" s="317"/>
      <c r="N19" s="317"/>
      <c r="O19" s="317"/>
      <c r="P19" s="317"/>
      <c r="Q19" s="126">
        <f t="shared" si="2"/>
        <v>0</v>
      </c>
      <c r="R19" s="25" t="b">
        <f t="shared" si="3"/>
        <v>1</v>
      </c>
      <c r="S19" s="287" t="b">
        <f t="shared" si="4"/>
        <v>1</v>
      </c>
      <c r="T19" s="287" t="b">
        <f t="shared" si="5"/>
        <v>1</v>
      </c>
    </row>
    <row r="20" spans="1:20" x14ac:dyDescent="0.25">
      <c r="A20" s="125">
        <v>5</v>
      </c>
      <c r="B20" s="328"/>
      <c r="C20" s="329"/>
      <c r="D20" s="316"/>
      <c r="E20" s="316"/>
      <c r="F20" s="316"/>
      <c r="G20" s="317"/>
      <c r="H20" s="317"/>
      <c r="I20" s="317"/>
      <c r="J20" s="317"/>
      <c r="K20" s="317"/>
      <c r="L20" s="317"/>
      <c r="M20" s="317"/>
      <c r="N20" s="317"/>
      <c r="O20" s="317"/>
      <c r="P20" s="317"/>
      <c r="Q20" s="126">
        <f t="shared" si="2"/>
        <v>0</v>
      </c>
      <c r="R20" s="25" t="b">
        <f t="shared" si="3"/>
        <v>1</v>
      </c>
      <c r="S20" s="287" t="b">
        <f t="shared" si="4"/>
        <v>1</v>
      </c>
      <c r="T20" s="287" t="b">
        <f t="shared" si="5"/>
        <v>1</v>
      </c>
    </row>
    <row r="21" spans="1:20" x14ac:dyDescent="0.25">
      <c r="A21" s="125">
        <v>6</v>
      </c>
      <c r="B21" s="328"/>
      <c r="C21" s="329"/>
      <c r="D21" s="316"/>
      <c r="E21" s="316"/>
      <c r="F21" s="316"/>
      <c r="G21" s="317"/>
      <c r="H21" s="317"/>
      <c r="I21" s="317"/>
      <c r="J21" s="317"/>
      <c r="K21" s="317"/>
      <c r="L21" s="317"/>
      <c r="M21" s="317"/>
      <c r="N21" s="317"/>
      <c r="O21" s="317"/>
      <c r="P21" s="317"/>
      <c r="Q21" s="126">
        <f t="shared" si="2"/>
        <v>0</v>
      </c>
      <c r="R21" s="25" t="b">
        <f t="shared" si="3"/>
        <v>1</v>
      </c>
      <c r="S21" s="287" t="b">
        <f t="shared" si="4"/>
        <v>1</v>
      </c>
      <c r="T21" s="287" t="b">
        <f t="shared" si="5"/>
        <v>1</v>
      </c>
    </row>
    <row r="22" spans="1:20" x14ac:dyDescent="0.25">
      <c r="A22" s="125">
        <v>7</v>
      </c>
      <c r="B22" s="328"/>
      <c r="C22" s="329"/>
      <c r="D22" s="316"/>
      <c r="E22" s="316"/>
      <c r="F22" s="316"/>
      <c r="G22" s="317"/>
      <c r="H22" s="317"/>
      <c r="I22" s="317"/>
      <c r="J22" s="317"/>
      <c r="K22" s="317"/>
      <c r="L22" s="317"/>
      <c r="M22" s="317"/>
      <c r="N22" s="317"/>
      <c r="O22" s="317"/>
      <c r="P22" s="317"/>
      <c r="Q22" s="126">
        <f t="shared" si="2"/>
        <v>0</v>
      </c>
      <c r="R22" s="25" t="b">
        <f t="shared" si="3"/>
        <v>1</v>
      </c>
      <c r="S22" s="287" t="b">
        <f t="shared" si="4"/>
        <v>1</v>
      </c>
      <c r="T22" s="287" t="b">
        <f t="shared" si="5"/>
        <v>1</v>
      </c>
    </row>
    <row r="23" spans="1:20" x14ac:dyDescent="0.25">
      <c r="A23" s="125">
        <v>8</v>
      </c>
      <c r="B23" s="328"/>
      <c r="C23" s="329"/>
      <c r="D23" s="316"/>
      <c r="E23" s="316"/>
      <c r="F23" s="316"/>
      <c r="G23" s="317"/>
      <c r="H23" s="317"/>
      <c r="I23" s="317"/>
      <c r="J23" s="317"/>
      <c r="K23" s="317"/>
      <c r="L23" s="317"/>
      <c r="M23" s="317"/>
      <c r="N23" s="317"/>
      <c r="O23" s="317"/>
      <c r="P23" s="317"/>
      <c r="Q23" s="126">
        <f t="shared" si="2"/>
        <v>0</v>
      </c>
      <c r="R23" s="25" t="b">
        <f t="shared" si="3"/>
        <v>1</v>
      </c>
      <c r="S23" s="287" t="b">
        <f t="shared" si="4"/>
        <v>1</v>
      </c>
      <c r="T23" s="287" t="b">
        <f t="shared" si="5"/>
        <v>1</v>
      </c>
    </row>
    <row r="24" spans="1:20" x14ac:dyDescent="0.25">
      <c r="A24" s="125">
        <v>9</v>
      </c>
      <c r="B24" s="328"/>
      <c r="C24" s="329"/>
      <c r="D24" s="316"/>
      <c r="E24" s="316"/>
      <c r="F24" s="316"/>
      <c r="G24" s="317"/>
      <c r="H24" s="317"/>
      <c r="I24" s="317"/>
      <c r="J24" s="317"/>
      <c r="K24" s="317"/>
      <c r="L24" s="317"/>
      <c r="M24" s="317"/>
      <c r="N24" s="317"/>
      <c r="O24" s="317"/>
      <c r="P24" s="317"/>
      <c r="Q24" s="126">
        <f t="shared" si="2"/>
        <v>0</v>
      </c>
      <c r="R24" s="25" t="b">
        <f t="shared" si="3"/>
        <v>1</v>
      </c>
      <c r="S24" s="287" t="b">
        <f t="shared" si="4"/>
        <v>1</v>
      </c>
      <c r="T24" s="287" t="b">
        <f t="shared" si="5"/>
        <v>1</v>
      </c>
    </row>
    <row r="25" spans="1:20" x14ac:dyDescent="0.25">
      <c r="A25" s="125">
        <v>10</v>
      </c>
      <c r="B25" s="328"/>
      <c r="C25" s="329"/>
      <c r="D25" s="316"/>
      <c r="E25" s="316"/>
      <c r="F25" s="316"/>
      <c r="G25" s="317"/>
      <c r="H25" s="317"/>
      <c r="I25" s="317"/>
      <c r="J25" s="317"/>
      <c r="K25" s="317"/>
      <c r="L25" s="317"/>
      <c r="M25" s="317"/>
      <c r="N25" s="317"/>
      <c r="O25" s="317"/>
      <c r="P25" s="317"/>
      <c r="Q25" s="126">
        <f t="shared" si="2"/>
        <v>0</v>
      </c>
      <c r="R25" s="25" t="b">
        <f t="shared" si="3"/>
        <v>1</v>
      </c>
      <c r="S25" s="287" t="b">
        <f t="shared" si="4"/>
        <v>1</v>
      </c>
      <c r="T25" s="287" t="b">
        <f t="shared" si="5"/>
        <v>1</v>
      </c>
    </row>
    <row r="26" spans="1:20" x14ac:dyDescent="0.25">
      <c r="A26" s="125">
        <v>11</v>
      </c>
      <c r="B26" s="328"/>
      <c r="C26" s="329"/>
      <c r="D26" s="316"/>
      <c r="E26" s="316"/>
      <c r="F26" s="316"/>
      <c r="G26" s="317"/>
      <c r="H26" s="317"/>
      <c r="I26" s="317"/>
      <c r="J26" s="317"/>
      <c r="K26" s="317"/>
      <c r="L26" s="317"/>
      <c r="M26" s="317"/>
      <c r="N26" s="317"/>
      <c r="O26" s="317"/>
      <c r="P26" s="317"/>
      <c r="Q26" s="126">
        <f t="shared" si="2"/>
        <v>0</v>
      </c>
      <c r="R26" s="25" t="b">
        <f t="shared" si="3"/>
        <v>1</v>
      </c>
      <c r="S26" s="287" t="b">
        <f t="shared" si="4"/>
        <v>1</v>
      </c>
      <c r="T26" s="287" t="b">
        <f t="shared" si="5"/>
        <v>1</v>
      </c>
    </row>
    <row r="27" spans="1:20" x14ac:dyDescent="0.25">
      <c r="A27" s="125">
        <v>12</v>
      </c>
      <c r="B27" s="328"/>
      <c r="C27" s="329"/>
      <c r="D27" s="316"/>
      <c r="E27" s="316"/>
      <c r="F27" s="316"/>
      <c r="G27" s="317"/>
      <c r="H27" s="317"/>
      <c r="I27" s="317"/>
      <c r="J27" s="317"/>
      <c r="K27" s="317"/>
      <c r="L27" s="317"/>
      <c r="M27" s="317"/>
      <c r="N27" s="317"/>
      <c r="O27" s="317"/>
      <c r="P27" s="317"/>
      <c r="Q27" s="126">
        <f t="shared" si="2"/>
        <v>0</v>
      </c>
      <c r="R27" s="25" t="b">
        <f t="shared" si="3"/>
        <v>1</v>
      </c>
      <c r="S27" s="287" t="b">
        <f t="shared" si="4"/>
        <v>1</v>
      </c>
      <c r="T27" s="287" t="b">
        <f t="shared" si="5"/>
        <v>1</v>
      </c>
    </row>
    <row r="28" spans="1:20" x14ac:dyDescent="0.25">
      <c r="A28" s="125">
        <v>13</v>
      </c>
      <c r="B28" s="328"/>
      <c r="C28" s="329"/>
      <c r="D28" s="316"/>
      <c r="E28" s="316"/>
      <c r="F28" s="316"/>
      <c r="G28" s="317"/>
      <c r="H28" s="317"/>
      <c r="I28" s="317"/>
      <c r="J28" s="317"/>
      <c r="K28" s="317"/>
      <c r="L28" s="317"/>
      <c r="M28" s="317"/>
      <c r="N28" s="317"/>
      <c r="O28" s="317"/>
      <c r="P28" s="317"/>
      <c r="Q28" s="126">
        <f t="shared" si="2"/>
        <v>0</v>
      </c>
      <c r="R28" s="25" t="b">
        <f t="shared" si="3"/>
        <v>1</v>
      </c>
      <c r="S28" s="287" t="b">
        <f t="shared" si="4"/>
        <v>1</v>
      </c>
      <c r="T28" s="287" t="b">
        <f t="shared" si="5"/>
        <v>1</v>
      </c>
    </row>
    <row r="29" spans="1:20" x14ac:dyDescent="0.25">
      <c r="A29" s="125">
        <v>14</v>
      </c>
      <c r="B29" s="328"/>
      <c r="C29" s="329"/>
      <c r="D29" s="316"/>
      <c r="E29" s="316"/>
      <c r="F29" s="316"/>
      <c r="G29" s="317"/>
      <c r="H29" s="317"/>
      <c r="I29" s="317"/>
      <c r="J29" s="317"/>
      <c r="K29" s="317"/>
      <c r="L29" s="317"/>
      <c r="M29" s="317"/>
      <c r="N29" s="317"/>
      <c r="O29" s="317"/>
      <c r="P29" s="317"/>
      <c r="Q29" s="126">
        <f t="shared" si="2"/>
        <v>0</v>
      </c>
      <c r="R29" s="25" t="b">
        <f t="shared" si="3"/>
        <v>1</v>
      </c>
      <c r="S29" s="287" t="b">
        <f t="shared" si="4"/>
        <v>1</v>
      </c>
      <c r="T29" s="287" t="b">
        <f t="shared" si="5"/>
        <v>1</v>
      </c>
    </row>
    <row r="30" spans="1:20" x14ac:dyDescent="0.25">
      <c r="A30" s="125">
        <v>15</v>
      </c>
      <c r="B30" s="328"/>
      <c r="C30" s="329"/>
      <c r="D30" s="316"/>
      <c r="E30" s="316"/>
      <c r="F30" s="316"/>
      <c r="G30" s="317"/>
      <c r="H30" s="317"/>
      <c r="I30" s="317"/>
      <c r="J30" s="317"/>
      <c r="K30" s="317"/>
      <c r="L30" s="317"/>
      <c r="M30" s="317"/>
      <c r="N30" s="317"/>
      <c r="O30" s="317"/>
      <c r="P30" s="317"/>
      <c r="Q30" s="126">
        <f t="shared" si="2"/>
        <v>0</v>
      </c>
      <c r="R30" s="25" t="b">
        <f t="shared" si="3"/>
        <v>1</v>
      </c>
      <c r="S30" s="287" t="b">
        <f t="shared" si="4"/>
        <v>1</v>
      </c>
      <c r="T30" s="287" t="b">
        <f t="shared" si="5"/>
        <v>1</v>
      </c>
    </row>
    <row r="31" spans="1:20" x14ac:dyDescent="0.25">
      <c r="A31" s="125">
        <v>16</v>
      </c>
      <c r="B31" s="328"/>
      <c r="C31" s="329"/>
      <c r="D31" s="316"/>
      <c r="E31" s="316"/>
      <c r="F31" s="316"/>
      <c r="G31" s="317"/>
      <c r="H31" s="317"/>
      <c r="I31" s="317"/>
      <c r="J31" s="317"/>
      <c r="K31" s="317"/>
      <c r="L31" s="317"/>
      <c r="M31" s="317"/>
      <c r="N31" s="317"/>
      <c r="O31" s="317"/>
      <c r="P31" s="317"/>
      <c r="Q31" s="126">
        <f t="shared" si="2"/>
        <v>0</v>
      </c>
      <c r="R31" s="25" t="b">
        <f t="shared" si="3"/>
        <v>1</v>
      </c>
      <c r="S31" s="287" t="b">
        <f t="shared" si="4"/>
        <v>1</v>
      </c>
      <c r="T31" s="287" t="b">
        <f t="shared" si="5"/>
        <v>1</v>
      </c>
    </row>
    <row r="32" spans="1:20" x14ac:dyDescent="0.25">
      <c r="A32" s="125">
        <v>17</v>
      </c>
      <c r="B32" s="328"/>
      <c r="C32" s="329"/>
      <c r="D32" s="316"/>
      <c r="E32" s="316"/>
      <c r="F32" s="316"/>
      <c r="G32" s="317"/>
      <c r="H32" s="317"/>
      <c r="I32" s="317"/>
      <c r="J32" s="317"/>
      <c r="K32" s="317"/>
      <c r="L32" s="317"/>
      <c r="M32" s="317"/>
      <c r="N32" s="317"/>
      <c r="O32" s="317"/>
      <c r="P32" s="317"/>
      <c r="Q32" s="126">
        <f t="shared" si="2"/>
        <v>0</v>
      </c>
      <c r="R32" s="25" t="b">
        <f t="shared" si="3"/>
        <v>1</v>
      </c>
      <c r="S32" s="287" t="b">
        <f t="shared" si="4"/>
        <v>1</v>
      </c>
      <c r="T32" s="287" t="b">
        <f t="shared" si="5"/>
        <v>1</v>
      </c>
    </row>
    <row r="33" spans="1:20" x14ac:dyDescent="0.25">
      <c r="A33" s="125">
        <v>18</v>
      </c>
      <c r="B33" s="328"/>
      <c r="C33" s="329"/>
      <c r="D33" s="316"/>
      <c r="E33" s="316"/>
      <c r="F33" s="316"/>
      <c r="G33" s="317"/>
      <c r="H33" s="317"/>
      <c r="I33" s="317"/>
      <c r="J33" s="317"/>
      <c r="K33" s="317"/>
      <c r="L33" s="317"/>
      <c r="M33" s="317"/>
      <c r="N33" s="317"/>
      <c r="O33" s="317"/>
      <c r="P33" s="317"/>
      <c r="Q33" s="126">
        <f t="shared" si="2"/>
        <v>0</v>
      </c>
      <c r="R33" s="25" t="b">
        <f t="shared" si="3"/>
        <v>1</v>
      </c>
      <c r="S33" s="287" t="b">
        <f t="shared" si="4"/>
        <v>1</v>
      </c>
      <c r="T33" s="287" t="b">
        <f t="shared" si="5"/>
        <v>1</v>
      </c>
    </row>
    <row r="34" spans="1:20" x14ac:dyDescent="0.25">
      <c r="A34" s="125">
        <v>19</v>
      </c>
      <c r="B34" s="328"/>
      <c r="C34" s="329"/>
      <c r="D34" s="316"/>
      <c r="E34" s="316"/>
      <c r="F34" s="316"/>
      <c r="G34" s="317"/>
      <c r="H34" s="317"/>
      <c r="I34" s="317"/>
      <c r="J34" s="317"/>
      <c r="K34" s="317"/>
      <c r="L34" s="317"/>
      <c r="M34" s="317"/>
      <c r="N34" s="317"/>
      <c r="O34" s="317"/>
      <c r="P34" s="317"/>
      <c r="Q34" s="126">
        <f t="shared" si="2"/>
        <v>0</v>
      </c>
      <c r="R34" s="25" t="b">
        <f t="shared" si="3"/>
        <v>1</v>
      </c>
      <c r="S34" s="287" t="b">
        <f t="shared" si="4"/>
        <v>1</v>
      </c>
      <c r="T34" s="287" t="b">
        <f t="shared" si="5"/>
        <v>1</v>
      </c>
    </row>
    <row r="35" spans="1:20" x14ac:dyDescent="0.25">
      <c r="A35" s="125">
        <v>20</v>
      </c>
      <c r="B35" s="328"/>
      <c r="C35" s="329"/>
      <c r="D35" s="316"/>
      <c r="E35" s="316"/>
      <c r="F35" s="316"/>
      <c r="G35" s="317"/>
      <c r="H35" s="317"/>
      <c r="I35" s="317"/>
      <c r="J35" s="317"/>
      <c r="K35" s="317"/>
      <c r="L35" s="317"/>
      <c r="M35" s="317"/>
      <c r="N35" s="317"/>
      <c r="O35" s="317"/>
      <c r="P35" s="317"/>
      <c r="Q35" s="126">
        <f t="shared" si="2"/>
        <v>0</v>
      </c>
      <c r="R35" s="25" t="b">
        <f t="shared" si="3"/>
        <v>1</v>
      </c>
      <c r="S35" s="287" t="b">
        <f t="shared" si="4"/>
        <v>1</v>
      </c>
      <c r="T35" s="287" t="b">
        <f t="shared" si="5"/>
        <v>1</v>
      </c>
    </row>
    <row r="36" spans="1:20" x14ac:dyDescent="0.25">
      <c r="A36" s="125">
        <v>21</v>
      </c>
      <c r="B36" s="328"/>
      <c r="C36" s="329"/>
      <c r="D36" s="316"/>
      <c r="E36" s="316"/>
      <c r="F36" s="316"/>
      <c r="G36" s="317"/>
      <c r="H36" s="317"/>
      <c r="I36" s="317"/>
      <c r="J36" s="317"/>
      <c r="K36" s="317"/>
      <c r="L36" s="317"/>
      <c r="M36" s="317"/>
      <c r="N36" s="317"/>
      <c r="O36" s="317"/>
      <c r="P36" s="317"/>
      <c r="Q36" s="126">
        <f t="shared" si="2"/>
        <v>0</v>
      </c>
      <c r="R36" s="25" t="b">
        <f t="shared" si="3"/>
        <v>1</v>
      </c>
      <c r="S36" s="287" t="b">
        <f t="shared" si="4"/>
        <v>1</v>
      </c>
      <c r="T36" s="287" t="b">
        <f t="shared" si="5"/>
        <v>1</v>
      </c>
    </row>
    <row r="37" spans="1:20" x14ac:dyDescent="0.25">
      <c r="A37" s="125">
        <v>22</v>
      </c>
      <c r="B37" s="328"/>
      <c r="C37" s="329"/>
      <c r="D37" s="316"/>
      <c r="E37" s="316"/>
      <c r="F37" s="316"/>
      <c r="G37" s="317"/>
      <c r="H37" s="317"/>
      <c r="I37" s="317"/>
      <c r="J37" s="317"/>
      <c r="K37" s="317"/>
      <c r="L37" s="317"/>
      <c r="M37" s="317"/>
      <c r="N37" s="317"/>
      <c r="O37" s="317"/>
      <c r="P37" s="317"/>
      <c r="Q37" s="126">
        <f t="shared" si="2"/>
        <v>0</v>
      </c>
      <c r="R37" s="25" t="b">
        <f t="shared" si="3"/>
        <v>1</v>
      </c>
      <c r="S37" s="287" t="b">
        <f t="shared" si="4"/>
        <v>1</v>
      </c>
      <c r="T37" s="287" t="b">
        <f t="shared" si="5"/>
        <v>1</v>
      </c>
    </row>
    <row r="38" spans="1:20" x14ac:dyDescent="0.25">
      <c r="A38" s="125">
        <v>23</v>
      </c>
      <c r="B38" s="328"/>
      <c r="C38" s="329"/>
      <c r="D38" s="316"/>
      <c r="E38" s="316"/>
      <c r="F38" s="316"/>
      <c r="G38" s="317"/>
      <c r="H38" s="317"/>
      <c r="I38" s="317"/>
      <c r="J38" s="317"/>
      <c r="K38" s="317"/>
      <c r="L38" s="317"/>
      <c r="M38" s="317"/>
      <c r="N38" s="317"/>
      <c r="O38" s="317"/>
      <c r="P38" s="317"/>
      <c r="Q38" s="126">
        <f t="shared" si="2"/>
        <v>0</v>
      </c>
      <c r="R38" s="25" t="b">
        <f t="shared" si="3"/>
        <v>1</v>
      </c>
      <c r="S38" s="287" t="b">
        <f t="shared" si="4"/>
        <v>1</v>
      </c>
      <c r="T38" s="287" t="b">
        <f t="shared" si="5"/>
        <v>1</v>
      </c>
    </row>
    <row r="39" spans="1:20" x14ac:dyDescent="0.25">
      <c r="A39" s="125">
        <v>24</v>
      </c>
      <c r="B39" s="328"/>
      <c r="C39" s="329"/>
      <c r="D39" s="316"/>
      <c r="E39" s="316"/>
      <c r="F39" s="316"/>
      <c r="G39" s="317"/>
      <c r="H39" s="317"/>
      <c r="I39" s="317"/>
      <c r="J39" s="317"/>
      <c r="K39" s="317"/>
      <c r="L39" s="317"/>
      <c r="M39" s="317"/>
      <c r="N39" s="317"/>
      <c r="O39" s="317"/>
      <c r="P39" s="317"/>
      <c r="Q39" s="126">
        <f t="shared" si="2"/>
        <v>0</v>
      </c>
      <c r="R39" s="25" t="b">
        <f t="shared" si="3"/>
        <v>1</v>
      </c>
      <c r="S39" s="287" t="b">
        <f t="shared" si="4"/>
        <v>1</v>
      </c>
      <c r="T39" s="287" t="b">
        <f t="shared" si="5"/>
        <v>1</v>
      </c>
    </row>
    <row r="40" spans="1:20" x14ac:dyDescent="0.25">
      <c r="A40" s="125">
        <v>25</v>
      </c>
      <c r="B40" s="328"/>
      <c r="C40" s="329"/>
      <c r="D40" s="316"/>
      <c r="E40" s="316"/>
      <c r="F40" s="316"/>
      <c r="G40" s="317"/>
      <c r="H40" s="317"/>
      <c r="I40" s="317"/>
      <c r="J40" s="317"/>
      <c r="K40" s="317"/>
      <c r="L40" s="317"/>
      <c r="M40" s="317"/>
      <c r="N40" s="317"/>
      <c r="O40" s="317"/>
      <c r="P40" s="317"/>
      <c r="Q40" s="126">
        <f t="shared" si="2"/>
        <v>0</v>
      </c>
      <c r="R40" s="25" t="b">
        <f t="shared" si="3"/>
        <v>1</v>
      </c>
      <c r="S40" s="287" t="b">
        <f t="shared" si="4"/>
        <v>1</v>
      </c>
      <c r="T40" s="287" t="b">
        <f t="shared" si="5"/>
        <v>1</v>
      </c>
    </row>
    <row r="41" spans="1:20" x14ac:dyDescent="0.25">
      <c r="A41" s="125">
        <v>26</v>
      </c>
      <c r="B41" s="328"/>
      <c r="C41" s="329"/>
      <c r="D41" s="316"/>
      <c r="E41" s="316"/>
      <c r="F41" s="316"/>
      <c r="G41" s="317"/>
      <c r="H41" s="317"/>
      <c r="I41" s="317"/>
      <c r="J41" s="317"/>
      <c r="K41" s="317"/>
      <c r="L41" s="317"/>
      <c r="M41" s="317"/>
      <c r="N41" s="317"/>
      <c r="O41" s="317"/>
      <c r="P41" s="317"/>
      <c r="Q41" s="126">
        <f t="shared" si="2"/>
        <v>0</v>
      </c>
      <c r="R41" s="25" t="b">
        <f t="shared" si="3"/>
        <v>1</v>
      </c>
      <c r="S41" s="287" t="b">
        <f t="shared" si="4"/>
        <v>1</v>
      </c>
      <c r="T41" s="287" t="b">
        <f t="shared" si="5"/>
        <v>1</v>
      </c>
    </row>
    <row r="42" spans="1:20" x14ac:dyDescent="0.25">
      <c r="A42" s="125">
        <v>27</v>
      </c>
      <c r="B42" s="328"/>
      <c r="C42" s="329"/>
      <c r="D42" s="316"/>
      <c r="E42" s="316"/>
      <c r="F42" s="316"/>
      <c r="G42" s="317"/>
      <c r="H42" s="317"/>
      <c r="I42" s="317"/>
      <c r="J42" s="317"/>
      <c r="K42" s="317"/>
      <c r="L42" s="317"/>
      <c r="M42" s="317"/>
      <c r="N42" s="317"/>
      <c r="O42" s="317"/>
      <c r="P42" s="317"/>
      <c r="Q42" s="126">
        <f t="shared" si="2"/>
        <v>0</v>
      </c>
      <c r="R42" s="25" t="b">
        <f t="shared" si="3"/>
        <v>1</v>
      </c>
      <c r="S42" s="287" t="b">
        <f t="shared" si="4"/>
        <v>1</v>
      </c>
      <c r="T42" s="287" t="b">
        <f t="shared" si="5"/>
        <v>1</v>
      </c>
    </row>
    <row r="43" spans="1:20" x14ac:dyDescent="0.25">
      <c r="A43" s="125">
        <v>28</v>
      </c>
      <c r="B43" s="328"/>
      <c r="C43" s="329"/>
      <c r="D43" s="316"/>
      <c r="E43" s="316"/>
      <c r="F43" s="316"/>
      <c r="G43" s="317"/>
      <c r="H43" s="317"/>
      <c r="I43" s="317"/>
      <c r="J43" s="317"/>
      <c r="K43" s="317"/>
      <c r="L43" s="317"/>
      <c r="M43" s="317"/>
      <c r="N43" s="317"/>
      <c r="O43" s="317"/>
      <c r="P43" s="317"/>
      <c r="Q43" s="126">
        <f t="shared" si="2"/>
        <v>0</v>
      </c>
      <c r="R43" s="25" t="b">
        <f t="shared" si="3"/>
        <v>1</v>
      </c>
      <c r="S43" s="287" t="b">
        <f t="shared" si="4"/>
        <v>1</v>
      </c>
      <c r="T43" s="287" t="b">
        <f t="shared" si="5"/>
        <v>1</v>
      </c>
    </row>
    <row r="44" spans="1:20" x14ac:dyDescent="0.25">
      <c r="A44" s="125">
        <v>29</v>
      </c>
      <c r="B44" s="328"/>
      <c r="C44" s="329"/>
      <c r="D44" s="316"/>
      <c r="E44" s="316"/>
      <c r="F44" s="316"/>
      <c r="G44" s="317"/>
      <c r="H44" s="317"/>
      <c r="I44" s="317"/>
      <c r="J44" s="317"/>
      <c r="K44" s="317"/>
      <c r="L44" s="317"/>
      <c r="M44" s="317"/>
      <c r="N44" s="317"/>
      <c r="O44" s="317"/>
      <c r="P44" s="317"/>
      <c r="Q44" s="126">
        <f t="shared" si="2"/>
        <v>0</v>
      </c>
      <c r="R44" s="25" t="b">
        <f t="shared" si="3"/>
        <v>1</v>
      </c>
      <c r="S44" s="287" t="b">
        <f t="shared" si="4"/>
        <v>1</v>
      </c>
      <c r="T44" s="287" t="b">
        <f t="shared" si="5"/>
        <v>1</v>
      </c>
    </row>
    <row r="45" spans="1:20" x14ac:dyDescent="0.25">
      <c r="A45" s="125">
        <v>30</v>
      </c>
      <c r="B45" s="328"/>
      <c r="C45" s="329"/>
      <c r="D45" s="316"/>
      <c r="E45" s="316"/>
      <c r="F45" s="316"/>
      <c r="G45" s="317"/>
      <c r="H45" s="317"/>
      <c r="I45" s="317"/>
      <c r="J45" s="317"/>
      <c r="K45" s="317"/>
      <c r="L45" s="317"/>
      <c r="M45" s="317"/>
      <c r="N45" s="317"/>
      <c r="O45" s="317"/>
      <c r="P45" s="317"/>
      <c r="Q45" s="126">
        <f t="shared" si="2"/>
        <v>0</v>
      </c>
      <c r="R45" s="25" t="b">
        <f t="shared" si="3"/>
        <v>1</v>
      </c>
      <c r="S45" s="287" t="b">
        <f t="shared" si="4"/>
        <v>1</v>
      </c>
      <c r="T45" s="287" t="b">
        <f t="shared" si="5"/>
        <v>1</v>
      </c>
    </row>
    <row r="46" spans="1:20" x14ac:dyDescent="0.25">
      <c r="A46" s="125">
        <v>31</v>
      </c>
      <c r="B46" s="328"/>
      <c r="C46" s="329"/>
      <c r="D46" s="316"/>
      <c r="E46" s="316"/>
      <c r="F46" s="316"/>
      <c r="G46" s="317"/>
      <c r="H46" s="317"/>
      <c r="I46" s="317"/>
      <c r="J46" s="317"/>
      <c r="K46" s="317"/>
      <c r="L46" s="317"/>
      <c r="M46" s="317"/>
      <c r="N46" s="317"/>
      <c r="O46" s="317"/>
      <c r="P46" s="317"/>
      <c r="Q46" s="126">
        <f t="shared" si="2"/>
        <v>0</v>
      </c>
      <c r="R46" s="25" t="b">
        <f t="shared" si="3"/>
        <v>1</v>
      </c>
      <c r="S46" s="287" t="b">
        <f t="shared" si="4"/>
        <v>1</v>
      </c>
      <c r="T46" s="287" t="b">
        <f t="shared" si="5"/>
        <v>1</v>
      </c>
    </row>
    <row r="47" spans="1:20" x14ac:dyDescent="0.25">
      <c r="A47" s="125">
        <v>32</v>
      </c>
      <c r="B47" s="328"/>
      <c r="C47" s="329"/>
      <c r="D47" s="316"/>
      <c r="E47" s="316"/>
      <c r="F47" s="316"/>
      <c r="G47" s="317"/>
      <c r="H47" s="317"/>
      <c r="I47" s="317"/>
      <c r="J47" s="317"/>
      <c r="K47" s="317"/>
      <c r="L47" s="317"/>
      <c r="M47" s="317"/>
      <c r="N47" s="317"/>
      <c r="O47" s="317"/>
      <c r="P47" s="317"/>
      <c r="Q47" s="126">
        <f t="shared" si="2"/>
        <v>0</v>
      </c>
      <c r="R47" s="25" t="b">
        <f t="shared" si="3"/>
        <v>1</v>
      </c>
      <c r="S47" s="287" t="b">
        <f t="shared" si="4"/>
        <v>1</v>
      </c>
      <c r="T47" s="287" t="b">
        <f t="shared" si="5"/>
        <v>1</v>
      </c>
    </row>
    <row r="48" spans="1:20" x14ac:dyDescent="0.25">
      <c r="A48" s="125">
        <v>33</v>
      </c>
      <c r="B48" s="328"/>
      <c r="C48" s="329"/>
      <c r="D48" s="316"/>
      <c r="E48" s="316"/>
      <c r="F48" s="316"/>
      <c r="G48" s="317"/>
      <c r="H48" s="317"/>
      <c r="I48" s="317"/>
      <c r="J48" s="317"/>
      <c r="K48" s="317"/>
      <c r="L48" s="317"/>
      <c r="M48" s="317"/>
      <c r="N48" s="317"/>
      <c r="O48" s="317"/>
      <c r="P48" s="317"/>
      <c r="Q48" s="126">
        <f t="shared" si="2"/>
        <v>0</v>
      </c>
      <c r="R48" s="25" t="b">
        <f t="shared" si="3"/>
        <v>1</v>
      </c>
      <c r="S48" s="287" t="b">
        <f t="shared" si="4"/>
        <v>1</v>
      </c>
      <c r="T48" s="287" t="b">
        <f t="shared" si="5"/>
        <v>1</v>
      </c>
    </row>
    <row r="49" spans="1:20" x14ac:dyDescent="0.25">
      <c r="A49" s="125">
        <v>34</v>
      </c>
      <c r="B49" s="328"/>
      <c r="C49" s="329"/>
      <c r="D49" s="316"/>
      <c r="E49" s="316"/>
      <c r="F49" s="316"/>
      <c r="G49" s="317"/>
      <c r="H49" s="317"/>
      <c r="I49" s="317"/>
      <c r="J49" s="317"/>
      <c r="K49" s="317"/>
      <c r="L49" s="317"/>
      <c r="M49" s="317"/>
      <c r="N49" s="317"/>
      <c r="O49" s="317"/>
      <c r="P49" s="317"/>
      <c r="Q49" s="126">
        <f t="shared" si="2"/>
        <v>0</v>
      </c>
      <c r="R49" s="25" t="b">
        <f t="shared" si="3"/>
        <v>1</v>
      </c>
      <c r="S49" s="287" t="b">
        <f t="shared" si="4"/>
        <v>1</v>
      </c>
      <c r="T49" s="287" t="b">
        <f t="shared" si="5"/>
        <v>1</v>
      </c>
    </row>
    <row r="50" spans="1:20" x14ac:dyDescent="0.25">
      <c r="A50" s="125">
        <v>35</v>
      </c>
      <c r="B50" s="328"/>
      <c r="C50" s="329"/>
      <c r="D50" s="316"/>
      <c r="E50" s="316"/>
      <c r="F50" s="316"/>
      <c r="G50" s="317"/>
      <c r="H50" s="317"/>
      <c r="I50" s="317"/>
      <c r="J50" s="317"/>
      <c r="K50" s="317"/>
      <c r="L50" s="317"/>
      <c r="M50" s="317"/>
      <c r="N50" s="317"/>
      <c r="O50" s="317"/>
      <c r="P50" s="317"/>
      <c r="Q50" s="126">
        <f t="shared" si="2"/>
        <v>0</v>
      </c>
      <c r="R50" s="25" t="b">
        <f t="shared" si="3"/>
        <v>1</v>
      </c>
      <c r="S50" s="287" t="b">
        <f t="shared" si="4"/>
        <v>1</v>
      </c>
      <c r="T50" s="287" t="b">
        <f t="shared" si="5"/>
        <v>1</v>
      </c>
    </row>
    <row r="51" spans="1:20" x14ac:dyDescent="0.25">
      <c r="A51" s="125">
        <v>36</v>
      </c>
      <c r="B51" s="328"/>
      <c r="C51" s="329"/>
      <c r="D51" s="316"/>
      <c r="E51" s="316"/>
      <c r="F51" s="316"/>
      <c r="G51" s="317"/>
      <c r="H51" s="317"/>
      <c r="I51" s="317"/>
      <c r="J51" s="317"/>
      <c r="K51" s="317"/>
      <c r="L51" s="317"/>
      <c r="M51" s="317"/>
      <c r="N51" s="317"/>
      <c r="O51" s="317"/>
      <c r="P51" s="317"/>
      <c r="Q51" s="126">
        <f t="shared" si="2"/>
        <v>0</v>
      </c>
      <c r="R51" s="25" t="b">
        <f t="shared" si="3"/>
        <v>1</v>
      </c>
      <c r="S51" s="287" t="b">
        <f t="shared" si="4"/>
        <v>1</v>
      </c>
      <c r="T51" s="287" t="b">
        <f t="shared" si="5"/>
        <v>1</v>
      </c>
    </row>
    <row r="52" spans="1:20" x14ac:dyDescent="0.25">
      <c r="A52" s="125">
        <v>37</v>
      </c>
      <c r="B52" s="328"/>
      <c r="C52" s="329"/>
      <c r="D52" s="316"/>
      <c r="E52" s="316"/>
      <c r="F52" s="316"/>
      <c r="G52" s="317"/>
      <c r="H52" s="317"/>
      <c r="I52" s="317"/>
      <c r="J52" s="317"/>
      <c r="K52" s="317"/>
      <c r="L52" s="317"/>
      <c r="M52" s="317"/>
      <c r="N52" s="317"/>
      <c r="O52" s="317"/>
      <c r="P52" s="317"/>
      <c r="Q52" s="126">
        <f t="shared" si="2"/>
        <v>0</v>
      </c>
      <c r="R52" s="25" t="b">
        <f t="shared" si="3"/>
        <v>1</v>
      </c>
      <c r="S52" s="287" t="b">
        <f t="shared" si="4"/>
        <v>1</v>
      </c>
      <c r="T52" s="287" t="b">
        <f t="shared" si="5"/>
        <v>1</v>
      </c>
    </row>
    <row r="53" spans="1:20" x14ac:dyDescent="0.25">
      <c r="A53" s="125">
        <v>38</v>
      </c>
      <c r="B53" s="328"/>
      <c r="C53" s="329"/>
      <c r="D53" s="316"/>
      <c r="E53" s="316"/>
      <c r="F53" s="316"/>
      <c r="G53" s="317"/>
      <c r="H53" s="317"/>
      <c r="I53" s="317"/>
      <c r="J53" s="317"/>
      <c r="K53" s="317"/>
      <c r="L53" s="317"/>
      <c r="M53" s="317"/>
      <c r="N53" s="317"/>
      <c r="O53" s="317"/>
      <c r="P53" s="317"/>
      <c r="Q53" s="126">
        <f t="shared" si="2"/>
        <v>0</v>
      </c>
      <c r="R53" s="25" t="b">
        <f t="shared" si="3"/>
        <v>1</v>
      </c>
      <c r="S53" s="287" t="b">
        <f t="shared" si="4"/>
        <v>1</v>
      </c>
      <c r="T53" s="287" t="b">
        <f t="shared" si="5"/>
        <v>1</v>
      </c>
    </row>
    <row r="54" spans="1:20" x14ac:dyDescent="0.25">
      <c r="A54" s="125">
        <v>39</v>
      </c>
      <c r="B54" s="328"/>
      <c r="C54" s="329"/>
      <c r="D54" s="316"/>
      <c r="E54" s="316"/>
      <c r="F54" s="316"/>
      <c r="G54" s="317"/>
      <c r="H54" s="317"/>
      <c r="I54" s="317"/>
      <c r="J54" s="317"/>
      <c r="K54" s="317"/>
      <c r="L54" s="317"/>
      <c r="M54" s="317"/>
      <c r="N54" s="317"/>
      <c r="O54" s="317"/>
      <c r="P54" s="317"/>
      <c r="Q54" s="126">
        <f t="shared" si="2"/>
        <v>0</v>
      </c>
      <c r="R54" s="25" t="b">
        <f t="shared" si="3"/>
        <v>1</v>
      </c>
      <c r="S54" s="287" t="b">
        <f t="shared" si="4"/>
        <v>1</v>
      </c>
      <c r="T54" s="287" t="b">
        <f t="shared" si="5"/>
        <v>1</v>
      </c>
    </row>
    <row r="55" spans="1:20" x14ac:dyDescent="0.25">
      <c r="A55" s="125">
        <v>40</v>
      </c>
      <c r="B55" s="328"/>
      <c r="C55" s="329"/>
      <c r="D55" s="316"/>
      <c r="E55" s="316"/>
      <c r="F55" s="316"/>
      <c r="G55" s="317"/>
      <c r="H55" s="317"/>
      <c r="I55" s="317"/>
      <c r="J55" s="317"/>
      <c r="K55" s="317"/>
      <c r="L55" s="317"/>
      <c r="M55" s="317"/>
      <c r="N55" s="317"/>
      <c r="O55" s="317"/>
      <c r="P55" s="317"/>
      <c r="Q55" s="126">
        <f t="shared" si="2"/>
        <v>0</v>
      </c>
      <c r="R55" s="25" t="b">
        <f t="shared" si="3"/>
        <v>1</v>
      </c>
      <c r="S55" s="287" t="b">
        <f t="shared" si="4"/>
        <v>1</v>
      </c>
      <c r="T55" s="287" t="b">
        <f t="shared" si="5"/>
        <v>1</v>
      </c>
    </row>
    <row r="56" spans="1:20" x14ac:dyDescent="0.25">
      <c r="A56" s="125">
        <v>41</v>
      </c>
      <c r="B56" s="328"/>
      <c r="C56" s="329"/>
      <c r="D56" s="316"/>
      <c r="E56" s="316"/>
      <c r="F56" s="316"/>
      <c r="G56" s="317"/>
      <c r="H56" s="317"/>
      <c r="I56" s="317"/>
      <c r="J56" s="317"/>
      <c r="K56" s="317"/>
      <c r="L56" s="317"/>
      <c r="M56" s="317"/>
      <c r="N56" s="317"/>
      <c r="O56" s="317"/>
      <c r="P56" s="317"/>
      <c r="Q56" s="126">
        <f t="shared" si="2"/>
        <v>0</v>
      </c>
      <c r="R56" s="25" t="b">
        <f t="shared" si="3"/>
        <v>1</v>
      </c>
      <c r="S56" s="287" t="b">
        <f t="shared" si="4"/>
        <v>1</v>
      </c>
      <c r="T56" s="287" t="b">
        <f t="shared" si="5"/>
        <v>1</v>
      </c>
    </row>
    <row r="57" spans="1:20" x14ac:dyDescent="0.25">
      <c r="A57" s="125">
        <v>42</v>
      </c>
      <c r="B57" s="328"/>
      <c r="C57" s="329"/>
      <c r="D57" s="316"/>
      <c r="E57" s="316"/>
      <c r="F57" s="316"/>
      <c r="G57" s="317"/>
      <c r="H57" s="317"/>
      <c r="I57" s="317"/>
      <c r="J57" s="317"/>
      <c r="K57" s="317"/>
      <c r="L57" s="317"/>
      <c r="M57" s="317"/>
      <c r="N57" s="317"/>
      <c r="O57" s="317"/>
      <c r="P57" s="317"/>
      <c r="Q57" s="126">
        <f t="shared" si="2"/>
        <v>0</v>
      </c>
      <c r="R57" s="25" t="b">
        <f t="shared" si="3"/>
        <v>1</v>
      </c>
      <c r="S57" s="287" t="b">
        <f t="shared" si="4"/>
        <v>1</v>
      </c>
      <c r="T57" s="287" t="b">
        <f t="shared" si="5"/>
        <v>1</v>
      </c>
    </row>
    <row r="58" spans="1:20" x14ac:dyDescent="0.25">
      <c r="A58" s="125">
        <v>43</v>
      </c>
      <c r="B58" s="328"/>
      <c r="C58" s="329"/>
      <c r="D58" s="316"/>
      <c r="E58" s="316"/>
      <c r="F58" s="316"/>
      <c r="G58" s="317"/>
      <c r="H58" s="317"/>
      <c r="I58" s="317"/>
      <c r="J58" s="317"/>
      <c r="K58" s="317"/>
      <c r="L58" s="317"/>
      <c r="M58" s="317"/>
      <c r="N58" s="317"/>
      <c r="O58" s="317"/>
      <c r="P58" s="317"/>
      <c r="Q58" s="126">
        <f t="shared" si="2"/>
        <v>0</v>
      </c>
      <c r="R58" s="25" t="b">
        <f t="shared" si="3"/>
        <v>1</v>
      </c>
      <c r="S58" s="287" t="b">
        <f t="shared" si="4"/>
        <v>1</v>
      </c>
      <c r="T58" s="287" t="b">
        <f t="shared" si="5"/>
        <v>1</v>
      </c>
    </row>
    <row r="59" spans="1:20" x14ac:dyDescent="0.25">
      <c r="A59" s="125">
        <v>44</v>
      </c>
      <c r="B59" s="328"/>
      <c r="C59" s="329"/>
      <c r="D59" s="316"/>
      <c r="E59" s="316"/>
      <c r="F59" s="316"/>
      <c r="G59" s="317"/>
      <c r="H59" s="317"/>
      <c r="I59" s="317"/>
      <c r="J59" s="317"/>
      <c r="K59" s="317"/>
      <c r="L59" s="317"/>
      <c r="M59" s="317"/>
      <c r="N59" s="317"/>
      <c r="O59" s="317"/>
      <c r="P59" s="317"/>
      <c r="Q59" s="126">
        <f t="shared" si="2"/>
        <v>0</v>
      </c>
      <c r="R59" s="25" t="b">
        <f t="shared" si="3"/>
        <v>1</v>
      </c>
      <c r="S59" s="287" t="b">
        <f t="shared" si="4"/>
        <v>1</v>
      </c>
      <c r="T59" s="287" t="b">
        <f t="shared" si="5"/>
        <v>1</v>
      </c>
    </row>
    <row r="60" spans="1:20" x14ac:dyDescent="0.25">
      <c r="A60" s="125">
        <v>45</v>
      </c>
      <c r="B60" s="328"/>
      <c r="C60" s="329"/>
      <c r="D60" s="316"/>
      <c r="E60" s="316"/>
      <c r="F60" s="316"/>
      <c r="G60" s="317"/>
      <c r="H60" s="317"/>
      <c r="I60" s="317"/>
      <c r="J60" s="317"/>
      <c r="K60" s="317"/>
      <c r="L60" s="317"/>
      <c r="M60" s="317"/>
      <c r="N60" s="317"/>
      <c r="O60" s="317"/>
      <c r="P60" s="317"/>
      <c r="Q60" s="126">
        <f t="shared" si="2"/>
        <v>0</v>
      </c>
      <c r="R60" s="25" t="b">
        <f t="shared" si="3"/>
        <v>1</v>
      </c>
      <c r="S60" s="287" t="b">
        <f t="shared" si="4"/>
        <v>1</v>
      </c>
      <c r="T60" s="287" t="b">
        <f t="shared" si="5"/>
        <v>1</v>
      </c>
    </row>
    <row r="61" spans="1:20" x14ac:dyDescent="0.25">
      <c r="A61" s="125">
        <v>46</v>
      </c>
      <c r="B61" s="328"/>
      <c r="C61" s="329"/>
      <c r="D61" s="316"/>
      <c r="E61" s="316"/>
      <c r="F61" s="316"/>
      <c r="G61" s="317"/>
      <c r="H61" s="317"/>
      <c r="I61" s="317"/>
      <c r="J61" s="317"/>
      <c r="K61" s="317"/>
      <c r="L61" s="317"/>
      <c r="M61" s="317"/>
      <c r="N61" s="317"/>
      <c r="O61" s="317"/>
      <c r="P61" s="317"/>
      <c r="Q61" s="126">
        <f t="shared" si="2"/>
        <v>0</v>
      </c>
      <c r="R61" s="25" t="b">
        <f t="shared" si="3"/>
        <v>1</v>
      </c>
      <c r="S61" s="287" t="b">
        <f t="shared" si="4"/>
        <v>1</v>
      </c>
      <c r="T61" s="287" t="b">
        <f t="shared" si="5"/>
        <v>1</v>
      </c>
    </row>
    <row r="62" spans="1:20" x14ac:dyDescent="0.25">
      <c r="A62" s="125">
        <v>47</v>
      </c>
      <c r="B62" s="328"/>
      <c r="C62" s="329"/>
      <c r="D62" s="316"/>
      <c r="E62" s="316"/>
      <c r="F62" s="316"/>
      <c r="G62" s="317"/>
      <c r="H62" s="317"/>
      <c r="I62" s="317"/>
      <c r="J62" s="317"/>
      <c r="K62" s="317"/>
      <c r="L62" s="317"/>
      <c r="M62" s="317"/>
      <c r="N62" s="317"/>
      <c r="O62" s="317"/>
      <c r="P62" s="317"/>
      <c r="Q62" s="126">
        <f t="shared" si="2"/>
        <v>0</v>
      </c>
      <c r="R62" s="25" t="b">
        <f t="shared" si="3"/>
        <v>1</v>
      </c>
      <c r="S62" s="287" t="b">
        <f t="shared" si="4"/>
        <v>1</v>
      </c>
      <c r="T62" s="287" t="b">
        <f t="shared" si="5"/>
        <v>1</v>
      </c>
    </row>
    <row r="63" spans="1:20" x14ac:dyDescent="0.25">
      <c r="A63" s="125">
        <v>48</v>
      </c>
      <c r="B63" s="328"/>
      <c r="C63" s="329"/>
      <c r="D63" s="316"/>
      <c r="E63" s="316"/>
      <c r="F63" s="316"/>
      <c r="G63" s="317"/>
      <c r="H63" s="317"/>
      <c r="I63" s="317"/>
      <c r="J63" s="317"/>
      <c r="K63" s="317"/>
      <c r="L63" s="317"/>
      <c r="M63" s="317"/>
      <c r="N63" s="317"/>
      <c r="O63" s="317"/>
      <c r="P63" s="317"/>
      <c r="Q63" s="126">
        <f t="shared" si="2"/>
        <v>0</v>
      </c>
      <c r="R63" s="25" t="b">
        <f t="shared" si="3"/>
        <v>1</v>
      </c>
      <c r="S63" s="287" t="b">
        <f t="shared" si="4"/>
        <v>1</v>
      </c>
      <c r="T63" s="287" t="b">
        <f t="shared" si="5"/>
        <v>1</v>
      </c>
    </row>
    <row r="64" spans="1:20" x14ac:dyDescent="0.25">
      <c r="A64" s="125">
        <v>49</v>
      </c>
      <c r="B64" s="328"/>
      <c r="C64" s="329"/>
      <c r="D64" s="316"/>
      <c r="E64" s="316"/>
      <c r="F64" s="316"/>
      <c r="G64" s="317"/>
      <c r="H64" s="317"/>
      <c r="I64" s="317"/>
      <c r="J64" s="317"/>
      <c r="K64" s="317"/>
      <c r="L64" s="317"/>
      <c r="M64" s="317"/>
      <c r="N64" s="317"/>
      <c r="O64" s="317"/>
      <c r="P64" s="317"/>
      <c r="Q64" s="126">
        <f t="shared" si="2"/>
        <v>0</v>
      </c>
      <c r="R64" s="25" t="b">
        <f t="shared" si="3"/>
        <v>1</v>
      </c>
      <c r="S64" s="287" t="b">
        <f t="shared" si="4"/>
        <v>1</v>
      </c>
      <c r="T64" s="287" t="b">
        <f t="shared" si="5"/>
        <v>1</v>
      </c>
    </row>
    <row r="65" spans="1:22" x14ac:dyDescent="0.25">
      <c r="A65" s="125">
        <v>50</v>
      </c>
      <c r="B65" s="328"/>
      <c r="C65" s="329"/>
      <c r="D65" s="316"/>
      <c r="E65" s="316"/>
      <c r="F65" s="316"/>
      <c r="G65" s="317"/>
      <c r="H65" s="317"/>
      <c r="I65" s="317"/>
      <c r="J65" s="317"/>
      <c r="K65" s="317"/>
      <c r="L65" s="317"/>
      <c r="M65" s="317"/>
      <c r="N65" s="317"/>
      <c r="O65" s="317"/>
      <c r="P65" s="317"/>
      <c r="Q65" s="126">
        <f t="shared" si="2"/>
        <v>0</v>
      </c>
      <c r="R65" s="25" t="b">
        <f t="shared" si="3"/>
        <v>1</v>
      </c>
      <c r="S65" s="287" t="b">
        <f t="shared" si="4"/>
        <v>1</v>
      </c>
      <c r="T65" s="287" t="b">
        <f t="shared" si="5"/>
        <v>1</v>
      </c>
    </row>
    <row r="66" spans="1:22" x14ac:dyDescent="0.25">
      <c r="A66" s="125">
        <v>51</v>
      </c>
      <c r="B66" s="328"/>
      <c r="C66" s="329"/>
      <c r="D66" s="316"/>
      <c r="E66" s="316"/>
      <c r="F66" s="316"/>
      <c r="G66" s="317"/>
      <c r="H66" s="317"/>
      <c r="I66" s="317"/>
      <c r="J66" s="317"/>
      <c r="K66" s="317"/>
      <c r="L66" s="317"/>
      <c r="M66" s="317"/>
      <c r="N66" s="317"/>
      <c r="O66" s="317"/>
      <c r="P66" s="317"/>
      <c r="Q66" s="126">
        <f t="shared" si="2"/>
        <v>0</v>
      </c>
      <c r="R66" s="25" t="b">
        <f t="shared" si="3"/>
        <v>1</v>
      </c>
      <c r="S66" s="287" t="b">
        <f t="shared" si="4"/>
        <v>1</v>
      </c>
      <c r="T66" s="287" t="b">
        <f t="shared" si="5"/>
        <v>1</v>
      </c>
    </row>
    <row r="67" spans="1:22" x14ac:dyDescent="0.25">
      <c r="A67" s="125">
        <v>52</v>
      </c>
      <c r="B67" s="328"/>
      <c r="C67" s="329"/>
      <c r="D67" s="316"/>
      <c r="E67" s="316"/>
      <c r="F67" s="316"/>
      <c r="G67" s="317"/>
      <c r="H67" s="317"/>
      <c r="I67" s="317"/>
      <c r="J67" s="317"/>
      <c r="K67" s="317"/>
      <c r="L67" s="317"/>
      <c r="M67" s="317"/>
      <c r="N67" s="317"/>
      <c r="O67" s="317"/>
      <c r="P67" s="317"/>
      <c r="Q67" s="126">
        <f t="shared" si="2"/>
        <v>0</v>
      </c>
      <c r="R67" s="25" t="b">
        <f t="shared" si="3"/>
        <v>1</v>
      </c>
      <c r="S67" s="287" t="b">
        <f t="shared" si="4"/>
        <v>1</v>
      </c>
      <c r="T67" s="287" t="b">
        <f t="shared" si="5"/>
        <v>1</v>
      </c>
    </row>
    <row r="68" spans="1:22" x14ac:dyDescent="0.25">
      <c r="A68" s="125">
        <v>53</v>
      </c>
      <c r="B68" s="328"/>
      <c r="C68" s="329"/>
      <c r="D68" s="316"/>
      <c r="E68" s="316"/>
      <c r="F68" s="316"/>
      <c r="G68" s="317"/>
      <c r="H68" s="317"/>
      <c r="I68" s="317"/>
      <c r="J68" s="317"/>
      <c r="K68" s="317"/>
      <c r="L68" s="317"/>
      <c r="M68" s="317"/>
      <c r="N68" s="317"/>
      <c r="O68" s="317"/>
      <c r="P68" s="317"/>
      <c r="Q68" s="126">
        <f t="shared" si="2"/>
        <v>0</v>
      </c>
      <c r="R68" s="25" t="b">
        <f t="shared" si="3"/>
        <v>1</v>
      </c>
      <c r="S68" s="287" t="b">
        <f t="shared" si="4"/>
        <v>1</v>
      </c>
      <c r="T68" s="287" t="b">
        <f t="shared" si="5"/>
        <v>1</v>
      </c>
    </row>
    <row r="69" spans="1:22" x14ac:dyDescent="0.25">
      <c r="A69" s="125">
        <v>54</v>
      </c>
      <c r="B69" s="328"/>
      <c r="C69" s="329"/>
      <c r="D69" s="316"/>
      <c r="E69" s="316"/>
      <c r="F69" s="316"/>
      <c r="G69" s="317"/>
      <c r="H69" s="317"/>
      <c r="I69" s="317"/>
      <c r="J69" s="317"/>
      <c r="K69" s="317"/>
      <c r="L69" s="317"/>
      <c r="M69" s="317"/>
      <c r="N69" s="317"/>
      <c r="O69" s="317"/>
      <c r="P69" s="317"/>
      <c r="Q69" s="126">
        <f t="shared" si="2"/>
        <v>0</v>
      </c>
      <c r="R69" s="25" t="b">
        <f t="shared" si="3"/>
        <v>1</v>
      </c>
      <c r="S69" s="287" t="b">
        <f t="shared" si="4"/>
        <v>1</v>
      </c>
      <c r="T69" s="287" t="b">
        <f t="shared" si="5"/>
        <v>1</v>
      </c>
    </row>
    <row r="70" spans="1:22" s="99" customFormat="1" x14ac:dyDescent="0.25">
      <c r="A70" s="125">
        <v>55</v>
      </c>
      <c r="B70" s="328"/>
      <c r="C70" s="329"/>
      <c r="D70" s="316"/>
      <c r="E70" s="316"/>
      <c r="F70" s="316"/>
      <c r="G70" s="317"/>
      <c r="H70" s="317"/>
      <c r="I70" s="317"/>
      <c r="J70" s="317"/>
      <c r="K70" s="317"/>
      <c r="L70" s="317"/>
      <c r="M70" s="317"/>
      <c r="N70" s="317"/>
      <c r="O70" s="317"/>
      <c r="P70" s="317"/>
      <c r="Q70" s="126">
        <f t="shared" si="2"/>
        <v>0</v>
      </c>
      <c r="R70" s="25" t="b">
        <f t="shared" si="3"/>
        <v>1</v>
      </c>
      <c r="S70" s="287" t="b">
        <f t="shared" si="4"/>
        <v>1</v>
      </c>
      <c r="T70" s="287" t="b">
        <f t="shared" si="5"/>
        <v>1</v>
      </c>
      <c r="U70" s="287"/>
      <c r="V70" s="287"/>
    </row>
    <row r="71" spans="1:22" s="99" customFormat="1" x14ac:dyDescent="0.25">
      <c r="A71" s="125">
        <v>56</v>
      </c>
      <c r="B71" s="328"/>
      <c r="C71" s="329"/>
      <c r="D71" s="316"/>
      <c r="E71" s="316"/>
      <c r="F71" s="316"/>
      <c r="G71" s="317"/>
      <c r="H71" s="317"/>
      <c r="I71" s="317"/>
      <c r="J71" s="317"/>
      <c r="K71" s="317"/>
      <c r="L71" s="317"/>
      <c r="M71" s="317"/>
      <c r="N71" s="317"/>
      <c r="O71" s="317"/>
      <c r="P71" s="317"/>
      <c r="Q71" s="126">
        <f t="shared" si="2"/>
        <v>0</v>
      </c>
      <c r="R71" s="25" t="b">
        <f t="shared" si="3"/>
        <v>1</v>
      </c>
      <c r="S71" s="287" t="b">
        <f t="shared" si="4"/>
        <v>1</v>
      </c>
      <c r="T71" s="287" t="b">
        <f t="shared" si="5"/>
        <v>1</v>
      </c>
      <c r="U71" s="287"/>
      <c r="V71" s="287"/>
    </row>
    <row r="72" spans="1:22" s="99" customFormat="1" x14ac:dyDescent="0.25">
      <c r="A72" s="125">
        <v>57</v>
      </c>
      <c r="B72" s="328"/>
      <c r="C72" s="329"/>
      <c r="D72" s="316"/>
      <c r="E72" s="316"/>
      <c r="F72" s="316"/>
      <c r="G72" s="317"/>
      <c r="H72" s="317"/>
      <c r="I72" s="317"/>
      <c r="J72" s="317"/>
      <c r="K72" s="317"/>
      <c r="L72" s="317"/>
      <c r="M72" s="317"/>
      <c r="N72" s="317"/>
      <c r="O72" s="317"/>
      <c r="P72" s="317"/>
      <c r="Q72" s="126">
        <f t="shared" si="2"/>
        <v>0</v>
      </c>
      <c r="R72" s="25" t="b">
        <f t="shared" si="3"/>
        <v>1</v>
      </c>
      <c r="S72" s="287" t="b">
        <f t="shared" si="4"/>
        <v>1</v>
      </c>
      <c r="T72" s="287" t="b">
        <f t="shared" si="5"/>
        <v>1</v>
      </c>
      <c r="U72" s="287"/>
      <c r="V72" s="287"/>
    </row>
    <row r="73" spans="1:22" s="99" customFormat="1" x14ac:dyDescent="0.25">
      <c r="A73" s="125">
        <v>58</v>
      </c>
      <c r="B73" s="328"/>
      <c r="C73" s="329"/>
      <c r="D73" s="316"/>
      <c r="E73" s="316"/>
      <c r="F73" s="316"/>
      <c r="G73" s="317"/>
      <c r="H73" s="317"/>
      <c r="I73" s="317"/>
      <c r="J73" s="317"/>
      <c r="K73" s="317"/>
      <c r="L73" s="317"/>
      <c r="M73" s="317"/>
      <c r="N73" s="317"/>
      <c r="O73" s="317"/>
      <c r="P73" s="317"/>
      <c r="Q73" s="126">
        <f t="shared" si="2"/>
        <v>0</v>
      </c>
      <c r="R73" s="25" t="b">
        <f t="shared" si="3"/>
        <v>1</v>
      </c>
      <c r="S73" s="287" t="b">
        <f t="shared" si="4"/>
        <v>1</v>
      </c>
      <c r="T73" s="287" t="b">
        <f t="shared" si="5"/>
        <v>1</v>
      </c>
      <c r="U73" s="287"/>
      <c r="V73" s="287"/>
    </row>
    <row r="74" spans="1:22" s="99" customFormat="1" x14ac:dyDescent="0.25">
      <c r="A74" s="125">
        <v>59</v>
      </c>
      <c r="B74" s="328"/>
      <c r="C74" s="329"/>
      <c r="D74" s="316"/>
      <c r="E74" s="316"/>
      <c r="F74" s="316"/>
      <c r="G74" s="317"/>
      <c r="H74" s="317"/>
      <c r="I74" s="317"/>
      <c r="J74" s="317"/>
      <c r="K74" s="317"/>
      <c r="L74" s="317"/>
      <c r="M74" s="317"/>
      <c r="N74" s="317"/>
      <c r="O74" s="317"/>
      <c r="P74" s="317"/>
      <c r="Q74" s="126">
        <f t="shared" si="2"/>
        <v>0</v>
      </c>
      <c r="R74" s="25" t="b">
        <f t="shared" si="3"/>
        <v>1</v>
      </c>
      <c r="S74" s="287" t="b">
        <f t="shared" si="4"/>
        <v>1</v>
      </c>
      <c r="T74" s="287" t="b">
        <f t="shared" si="5"/>
        <v>1</v>
      </c>
      <c r="U74" s="287"/>
      <c r="V74" s="287"/>
    </row>
    <row r="75" spans="1:22" s="99" customFormat="1" x14ac:dyDescent="0.25">
      <c r="A75" s="125">
        <v>60</v>
      </c>
      <c r="B75" s="328"/>
      <c r="C75" s="329"/>
      <c r="D75" s="316"/>
      <c r="E75" s="316"/>
      <c r="F75" s="316"/>
      <c r="G75" s="317"/>
      <c r="H75" s="317"/>
      <c r="I75" s="317"/>
      <c r="J75" s="317"/>
      <c r="K75" s="317"/>
      <c r="L75" s="317"/>
      <c r="M75" s="317"/>
      <c r="N75" s="317"/>
      <c r="O75" s="317"/>
      <c r="P75" s="317"/>
      <c r="Q75" s="126">
        <f t="shared" si="2"/>
        <v>0</v>
      </c>
      <c r="R75" s="25" t="b">
        <f t="shared" si="3"/>
        <v>1</v>
      </c>
      <c r="S75" s="287" t="b">
        <f t="shared" si="4"/>
        <v>1</v>
      </c>
      <c r="T75" s="287" t="b">
        <f t="shared" si="5"/>
        <v>1</v>
      </c>
      <c r="U75" s="287"/>
      <c r="V75" s="287"/>
    </row>
    <row r="76" spans="1:22" s="99" customFormat="1" x14ac:dyDescent="0.25">
      <c r="A76" s="125">
        <v>61</v>
      </c>
      <c r="B76" s="328"/>
      <c r="C76" s="329"/>
      <c r="D76" s="316"/>
      <c r="E76" s="316"/>
      <c r="F76" s="316"/>
      <c r="G76" s="317"/>
      <c r="H76" s="317"/>
      <c r="I76" s="317"/>
      <c r="J76" s="317"/>
      <c r="K76" s="317"/>
      <c r="L76" s="317"/>
      <c r="M76" s="317"/>
      <c r="N76" s="317"/>
      <c r="O76" s="317"/>
      <c r="P76" s="317"/>
      <c r="Q76" s="126">
        <f t="shared" si="2"/>
        <v>0</v>
      </c>
      <c r="R76" s="25" t="b">
        <f t="shared" si="3"/>
        <v>1</v>
      </c>
      <c r="S76" s="287" t="b">
        <f t="shared" si="4"/>
        <v>1</v>
      </c>
      <c r="T76" s="287" t="b">
        <f t="shared" si="5"/>
        <v>1</v>
      </c>
      <c r="U76" s="287"/>
      <c r="V76" s="287"/>
    </row>
    <row r="77" spans="1:22" s="99" customFormat="1" x14ac:dyDescent="0.25">
      <c r="A77" s="125">
        <v>62</v>
      </c>
      <c r="B77" s="328"/>
      <c r="C77" s="329"/>
      <c r="D77" s="316"/>
      <c r="E77" s="316"/>
      <c r="F77" s="316"/>
      <c r="G77" s="317"/>
      <c r="H77" s="317"/>
      <c r="I77" s="317"/>
      <c r="J77" s="317"/>
      <c r="K77" s="317"/>
      <c r="L77" s="317"/>
      <c r="M77" s="317"/>
      <c r="N77" s="317"/>
      <c r="O77" s="317"/>
      <c r="P77" s="317"/>
      <c r="Q77" s="126">
        <f t="shared" si="2"/>
        <v>0</v>
      </c>
      <c r="R77" s="25" t="b">
        <f t="shared" si="3"/>
        <v>1</v>
      </c>
      <c r="S77" s="287" t="b">
        <f t="shared" si="4"/>
        <v>1</v>
      </c>
      <c r="T77" s="287" t="b">
        <f t="shared" si="5"/>
        <v>1</v>
      </c>
      <c r="U77" s="287"/>
      <c r="V77" s="287"/>
    </row>
    <row r="78" spans="1:22" s="99" customFormat="1" x14ac:dyDescent="0.25">
      <c r="A78" s="125">
        <v>63</v>
      </c>
      <c r="B78" s="328"/>
      <c r="C78" s="329"/>
      <c r="D78" s="316"/>
      <c r="E78" s="316"/>
      <c r="F78" s="316"/>
      <c r="G78" s="317"/>
      <c r="H78" s="317"/>
      <c r="I78" s="317"/>
      <c r="J78" s="317"/>
      <c r="K78" s="317"/>
      <c r="L78" s="317"/>
      <c r="M78" s="317"/>
      <c r="N78" s="317"/>
      <c r="O78" s="317"/>
      <c r="P78" s="317"/>
      <c r="Q78" s="126">
        <f t="shared" si="2"/>
        <v>0</v>
      </c>
      <c r="R78" s="25" t="b">
        <f t="shared" si="3"/>
        <v>1</v>
      </c>
      <c r="S78" s="287" t="b">
        <f t="shared" si="4"/>
        <v>1</v>
      </c>
      <c r="T78" s="287" t="b">
        <f t="shared" si="5"/>
        <v>1</v>
      </c>
      <c r="U78" s="287"/>
      <c r="V78" s="287"/>
    </row>
    <row r="79" spans="1:22" s="99" customFormat="1" x14ac:dyDescent="0.25">
      <c r="A79" s="125">
        <v>64</v>
      </c>
      <c r="B79" s="328"/>
      <c r="C79" s="329"/>
      <c r="D79" s="316"/>
      <c r="E79" s="316"/>
      <c r="F79" s="316"/>
      <c r="G79" s="317"/>
      <c r="H79" s="317"/>
      <c r="I79" s="317"/>
      <c r="J79" s="317"/>
      <c r="K79" s="317"/>
      <c r="L79" s="317"/>
      <c r="M79" s="317"/>
      <c r="N79" s="317"/>
      <c r="O79" s="317"/>
      <c r="P79" s="317"/>
      <c r="Q79" s="126">
        <f t="shared" si="2"/>
        <v>0</v>
      </c>
      <c r="R79" s="25" t="b">
        <f t="shared" si="3"/>
        <v>1</v>
      </c>
      <c r="S79" s="287" t="b">
        <f t="shared" si="4"/>
        <v>1</v>
      </c>
      <c r="T79" s="287" t="b">
        <f t="shared" si="5"/>
        <v>1</v>
      </c>
      <c r="U79" s="287"/>
      <c r="V79" s="287"/>
    </row>
    <row r="80" spans="1:22" s="99" customFormat="1" x14ac:dyDescent="0.25">
      <c r="A80" s="125">
        <v>65</v>
      </c>
      <c r="B80" s="328"/>
      <c r="C80" s="329"/>
      <c r="D80" s="316"/>
      <c r="E80" s="316"/>
      <c r="F80" s="316"/>
      <c r="G80" s="317"/>
      <c r="H80" s="317"/>
      <c r="I80" s="317"/>
      <c r="J80" s="317"/>
      <c r="K80" s="317"/>
      <c r="L80" s="317"/>
      <c r="M80" s="317"/>
      <c r="N80" s="317"/>
      <c r="O80" s="317"/>
      <c r="P80" s="317"/>
      <c r="Q80" s="126">
        <f t="shared" si="2"/>
        <v>0</v>
      </c>
      <c r="R80" s="25" t="b">
        <f t="shared" si="3"/>
        <v>1</v>
      </c>
      <c r="S80" s="287" t="b">
        <f t="shared" si="4"/>
        <v>1</v>
      </c>
      <c r="T80" s="287" t="b">
        <f t="shared" si="5"/>
        <v>1</v>
      </c>
      <c r="U80" s="287"/>
      <c r="V80" s="287"/>
    </row>
    <row r="81" spans="1:22" s="99" customFormat="1" x14ac:dyDescent="0.25">
      <c r="A81" s="125">
        <v>66</v>
      </c>
      <c r="B81" s="328"/>
      <c r="C81" s="329"/>
      <c r="D81" s="316"/>
      <c r="E81" s="316"/>
      <c r="F81" s="316"/>
      <c r="G81" s="317"/>
      <c r="H81" s="317"/>
      <c r="I81" s="317"/>
      <c r="J81" s="317"/>
      <c r="K81" s="317"/>
      <c r="L81" s="317"/>
      <c r="M81" s="317"/>
      <c r="N81" s="317"/>
      <c r="O81" s="317"/>
      <c r="P81" s="317"/>
      <c r="Q81" s="126">
        <f t="shared" si="2"/>
        <v>0</v>
      </c>
      <c r="R81" s="25" t="b">
        <f t="shared" si="3"/>
        <v>1</v>
      </c>
      <c r="S81" s="287" t="b">
        <f t="shared" si="4"/>
        <v>1</v>
      </c>
      <c r="T81" s="287" t="b">
        <f t="shared" si="5"/>
        <v>1</v>
      </c>
      <c r="U81" s="287"/>
      <c r="V81" s="287"/>
    </row>
    <row r="82" spans="1:22" s="99" customFormat="1" x14ac:dyDescent="0.25">
      <c r="A82" s="125">
        <v>67</v>
      </c>
      <c r="B82" s="328"/>
      <c r="C82" s="329"/>
      <c r="D82" s="316"/>
      <c r="E82" s="316"/>
      <c r="F82" s="316"/>
      <c r="G82" s="317"/>
      <c r="H82" s="317"/>
      <c r="I82" s="317"/>
      <c r="J82" s="317"/>
      <c r="K82" s="317"/>
      <c r="L82" s="317"/>
      <c r="M82" s="317"/>
      <c r="N82" s="317"/>
      <c r="O82" s="317"/>
      <c r="P82" s="317"/>
      <c r="Q82" s="126">
        <f t="shared" ref="Q82:Q145" si="6">SUM(G82:P82)</f>
        <v>0</v>
      </c>
      <c r="R82" s="25" t="b">
        <f t="shared" ref="R82:R145" si="7">IF(ISBLANK(B82),TRUE,IF(OR(ISBLANK(C82),ISBLANK(D82),ISBLANK(E82),ISBLANK(F82),ISBLANK(G82),ISBLANK(H82),ISBLANK(I82),ISBLANK(J82),ISBLANK(K82),ISBLANK(L82),ISBLANK(M82),ISBLANK(N82),ISBLANK(O82),ISBLANK(P82),ISBLANK(Q82)),FALSE,TRUE))</f>
        <v>1</v>
      </c>
      <c r="S82" s="287" t="b">
        <f t="shared" ref="S82:S145" si="8">IF(OR(AND(B82="N/A",D82="N/A",E82="N/A",F82="N/A"),AND(ISBLANK(B82),ISBLANK(D82),ISBLANK(E82),ISBLANK(F82)),AND(NOT(ISBLANK(B82)),B82&lt;&gt;"N/A",NOT(ISBLANK(D82)),D82&lt;&gt;"N/A",NOT(ISBLANK(E82)),E82&lt;&gt;"N/A",NOT(ISBLANK(F82)),F82&lt;&gt;"N/A")),TRUE,FALSE)</f>
        <v>1</v>
      </c>
      <c r="T82" s="287" t="b">
        <f t="shared" ref="T82:T145" si="9">IF(OR((AND(B82="N/A",Q82=0)),(AND((ISBLANK(B82)=TRUE),Q82=0)),(AND(NOT(ISBLANK(B82)),B82&lt;&gt;"N/A",Q82&lt;&gt;0))),TRUE,FALSE)</f>
        <v>1</v>
      </c>
      <c r="U82" s="287"/>
      <c r="V82" s="287"/>
    </row>
    <row r="83" spans="1:22" s="99" customFormat="1" x14ac:dyDescent="0.25">
      <c r="A83" s="125">
        <v>68</v>
      </c>
      <c r="B83" s="328"/>
      <c r="C83" s="329"/>
      <c r="D83" s="316"/>
      <c r="E83" s="316"/>
      <c r="F83" s="316"/>
      <c r="G83" s="317"/>
      <c r="H83" s="317"/>
      <c r="I83" s="317"/>
      <c r="J83" s="317"/>
      <c r="K83" s="317"/>
      <c r="L83" s="317"/>
      <c r="M83" s="317"/>
      <c r="N83" s="317"/>
      <c r="O83" s="317"/>
      <c r="P83" s="317"/>
      <c r="Q83" s="126">
        <f t="shared" si="6"/>
        <v>0</v>
      </c>
      <c r="R83" s="25" t="b">
        <f t="shared" si="7"/>
        <v>1</v>
      </c>
      <c r="S83" s="287" t="b">
        <f t="shared" si="8"/>
        <v>1</v>
      </c>
      <c r="T83" s="287" t="b">
        <f t="shared" si="9"/>
        <v>1</v>
      </c>
      <c r="U83" s="287"/>
      <c r="V83" s="287"/>
    </row>
    <row r="84" spans="1:22" s="99" customFormat="1" x14ac:dyDescent="0.25">
      <c r="A84" s="125">
        <v>69</v>
      </c>
      <c r="B84" s="328"/>
      <c r="C84" s="329"/>
      <c r="D84" s="316"/>
      <c r="E84" s="316"/>
      <c r="F84" s="316"/>
      <c r="G84" s="317"/>
      <c r="H84" s="317"/>
      <c r="I84" s="317"/>
      <c r="J84" s="317"/>
      <c r="K84" s="317"/>
      <c r="L84" s="317"/>
      <c r="M84" s="317"/>
      <c r="N84" s="317"/>
      <c r="O84" s="317"/>
      <c r="P84" s="317"/>
      <c r="Q84" s="126">
        <f t="shared" si="6"/>
        <v>0</v>
      </c>
      <c r="R84" s="25" t="b">
        <f t="shared" si="7"/>
        <v>1</v>
      </c>
      <c r="S84" s="287" t="b">
        <f t="shared" si="8"/>
        <v>1</v>
      </c>
      <c r="T84" s="287" t="b">
        <f t="shared" si="9"/>
        <v>1</v>
      </c>
      <c r="U84" s="287"/>
      <c r="V84" s="287"/>
    </row>
    <row r="85" spans="1:22" s="99" customFormat="1" x14ac:dyDescent="0.25">
      <c r="A85" s="125">
        <v>70</v>
      </c>
      <c r="B85" s="328"/>
      <c r="C85" s="329"/>
      <c r="D85" s="316"/>
      <c r="E85" s="316"/>
      <c r="F85" s="316"/>
      <c r="G85" s="317"/>
      <c r="H85" s="317"/>
      <c r="I85" s="317"/>
      <c r="J85" s="317"/>
      <c r="K85" s="317"/>
      <c r="L85" s="317"/>
      <c r="M85" s="317"/>
      <c r="N85" s="317"/>
      <c r="O85" s="317"/>
      <c r="P85" s="317"/>
      <c r="Q85" s="126">
        <f t="shared" si="6"/>
        <v>0</v>
      </c>
      <c r="R85" s="25" t="b">
        <f t="shared" si="7"/>
        <v>1</v>
      </c>
      <c r="S85" s="287" t="b">
        <f t="shared" si="8"/>
        <v>1</v>
      </c>
      <c r="T85" s="287" t="b">
        <f t="shared" si="9"/>
        <v>1</v>
      </c>
      <c r="U85" s="287"/>
      <c r="V85" s="287"/>
    </row>
    <row r="86" spans="1:22" s="99" customFormat="1" x14ac:dyDescent="0.25">
      <c r="A86" s="125">
        <v>71</v>
      </c>
      <c r="B86" s="328"/>
      <c r="C86" s="329"/>
      <c r="D86" s="316"/>
      <c r="E86" s="316"/>
      <c r="F86" s="316"/>
      <c r="G86" s="317"/>
      <c r="H86" s="317"/>
      <c r="I86" s="317"/>
      <c r="J86" s="317"/>
      <c r="K86" s="317"/>
      <c r="L86" s="317"/>
      <c r="M86" s="317"/>
      <c r="N86" s="317"/>
      <c r="O86" s="317"/>
      <c r="P86" s="317"/>
      <c r="Q86" s="126">
        <f t="shared" si="6"/>
        <v>0</v>
      </c>
      <c r="R86" s="25" t="b">
        <f t="shared" si="7"/>
        <v>1</v>
      </c>
      <c r="S86" s="287" t="b">
        <f t="shared" si="8"/>
        <v>1</v>
      </c>
      <c r="T86" s="287" t="b">
        <f t="shared" si="9"/>
        <v>1</v>
      </c>
      <c r="U86" s="287"/>
      <c r="V86" s="287"/>
    </row>
    <row r="87" spans="1:22" s="99" customFormat="1" x14ac:dyDescent="0.25">
      <c r="A87" s="125">
        <v>72</v>
      </c>
      <c r="B87" s="328"/>
      <c r="C87" s="329"/>
      <c r="D87" s="316"/>
      <c r="E87" s="316"/>
      <c r="F87" s="316"/>
      <c r="G87" s="317"/>
      <c r="H87" s="317"/>
      <c r="I87" s="317"/>
      <c r="J87" s="317"/>
      <c r="K87" s="317"/>
      <c r="L87" s="317"/>
      <c r="M87" s="317"/>
      <c r="N87" s="317"/>
      <c r="O87" s="317"/>
      <c r="P87" s="317"/>
      <c r="Q87" s="126">
        <f t="shared" si="6"/>
        <v>0</v>
      </c>
      <c r="R87" s="25" t="b">
        <f t="shared" si="7"/>
        <v>1</v>
      </c>
      <c r="S87" s="287" t="b">
        <f t="shared" si="8"/>
        <v>1</v>
      </c>
      <c r="T87" s="287" t="b">
        <f t="shared" si="9"/>
        <v>1</v>
      </c>
      <c r="U87" s="287"/>
      <c r="V87" s="287"/>
    </row>
    <row r="88" spans="1:22" s="99" customFormat="1" x14ac:dyDescent="0.25">
      <c r="A88" s="125">
        <v>73</v>
      </c>
      <c r="B88" s="328"/>
      <c r="C88" s="329"/>
      <c r="D88" s="316"/>
      <c r="E88" s="316"/>
      <c r="F88" s="316"/>
      <c r="G88" s="317"/>
      <c r="H88" s="317"/>
      <c r="I88" s="317"/>
      <c r="J88" s="317"/>
      <c r="K88" s="317"/>
      <c r="L88" s="317"/>
      <c r="M88" s="317"/>
      <c r="N88" s="317"/>
      <c r="O88" s="317"/>
      <c r="P88" s="317"/>
      <c r="Q88" s="126">
        <f t="shared" si="6"/>
        <v>0</v>
      </c>
      <c r="R88" s="25" t="b">
        <f t="shared" si="7"/>
        <v>1</v>
      </c>
      <c r="S88" s="287" t="b">
        <f t="shared" si="8"/>
        <v>1</v>
      </c>
      <c r="T88" s="287" t="b">
        <f t="shared" si="9"/>
        <v>1</v>
      </c>
      <c r="U88" s="287"/>
      <c r="V88" s="287"/>
    </row>
    <row r="89" spans="1:22" s="99" customFormat="1" x14ac:dyDescent="0.25">
      <c r="A89" s="125">
        <v>74</v>
      </c>
      <c r="B89" s="328"/>
      <c r="C89" s="329"/>
      <c r="D89" s="316"/>
      <c r="E89" s="316"/>
      <c r="F89" s="316"/>
      <c r="G89" s="317"/>
      <c r="H89" s="317"/>
      <c r="I89" s="317"/>
      <c r="J89" s="317"/>
      <c r="K89" s="317"/>
      <c r="L89" s="317"/>
      <c r="M89" s="317"/>
      <c r="N89" s="317"/>
      <c r="O89" s="317"/>
      <c r="P89" s="317"/>
      <c r="Q89" s="126">
        <f t="shared" si="6"/>
        <v>0</v>
      </c>
      <c r="R89" s="25" t="b">
        <f t="shared" si="7"/>
        <v>1</v>
      </c>
      <c r="S89" s="287" t="b">
        <f t="shared" si="8"/>
        <v>1</v>
      </c>
      <c r="T89" s="287" t="b">
        <f t="shared" si="9"/>
        <v>1</v>
      </c>
      <c r="U89" s="287"/>
      <c r="V89" s="287"/>
    </row>
    <row r="90" spans="1:22" s="99" customFormat="1" x14ac:dyDescent="0.25">
      <c r="A90" s="125">
        <v>75</v>
      </c>
      <c r="B90" s="328"/>
      <c r="C90" s="329"/>
      <c r="D90" s="316"/>
      <c r="E90" s="316"/>
      <c r="F90" s="316"/>
      <c r="G90" s="317"/>
      <c r="H90" s="317"/>
      <c r="I90" s="317"/>
      <c r="J90" s="317"/>
      <c r="K90" s="317"/>
      <c r="L90" s="317"/>
      <c r="M90" s="317"/>
      <c r="N90" s="317"/>
      <c r="O90" s="317"/>
      <c r="P90" s="317"/>
      <c r="Q90" s="126">
        <f t="shared" si="6"/>
        <v>0</v>
      </c>
      <c r="R90" s="25" t="b">
        <f t="shared" si="7"/>
        <v>1</v>
      </c>
      <c r="S90" s="287" t="b">
        <f t="shared" si="8"/>
        <v>1</v>
      </c>
      <c r="T90" s="287" t="b">
        <f t="shared" si="9"/>
        <v>1</v>
      </c>
      <c r="U90" s="287"/>
      <c r="V90" s="287"/>
    </row>
    <row r="91" spans="1:22" s="99" customFormat="1" x14ac:dyDescent="0.25">
      <c r="A91" s="125">
        <v>76</v>
      </c>
      <c r="B91" s="328"/>
      <c r="C91" s="329"/>
      <c r="D91" s="316"/>
      <c r="E91" s="316"/>
      <c r="F91" s="316"/>
      <c r="G91" s="317"/>
      <c r="H91" s="317"/>
      <c r="I91" s="317"/>
      <c r="J91" s="317"/>
      <c r="K91" s="317"/>
      <c r="L91" s="317"/>
      <c r="M91" s="317"/>
      <c r="N91" s="317"/>
      <c r="O91" s="317"/>
      <c r="P91" s="317"/>
      <c r="Q91" s="126">
        <f t="shared" si="6"/>
        <v>0</v>
      </c>
      <c r="R91" s="25" t="b">
        <f t="shared" si="7"/>
        <v>1</v>
      </c>
      <c r="S91" s="287" t="b">
        <f t="shared" si="8"/>
        <v>1</v>
      </c>
      <c r="T91" s="287" t="b">
        <f t="shared" si="9"/>
        <v>1</v>
      </c>
      <c r="U91" s="287"/>
      <c r="V91" s="287"/>
    </row>
    <row r="92" spans="1:22" s="99" customFormat="1" x14ac:dyDescent="0.25">
      <c r="A92" s="125">
        <v>77</v>
      </c>
      <c r="B92" s="328"/>
      <c r="C92" s="329"/>
      <c r="D92" s="316"/>
      <c r="E92" s="316"/>
      <c r="F92" s="316"/>
      <c r="G92" s="317"/>
      <c r="H92" s="317"/>
      <c r="I92" s="317"/>
      <c r="J92" s="317"/>
      <c r="K92" s="317"/>
      <c r="L92" s="317"/>
      <c r="M92" s="317"/>
      <c r="N92" s="317"/>
      <c r="O92" s="317"/>
      <c r="P92" s="317"/>
      <c r="Q92" s="126">
        <f t="shared" si="6"/>
        <v>0</v>
      </c>
      <c r="R92" s="25" t="b">
        <f t="shared" si="7"/>
        <v>1</v>
      </c>
      <c r="S92" s="287" t="b">
        <f t="shared" si="8"/>
        <v>1</v>
      </c>
      <c r="T92" s="287" t="b">
        <f t="shared" si="9"/>
        <v>1</v>
      </c>
      <c r="U92" s="287"/>
      <c r="V92" s="287"/>
    </row>
    <row r="93" spans="1:22" s="99" customFormat="1" x14ac:dyDescent="0.25">
      <c r="A93" s="125">
        <v>78</v>
      </c>
      <c r="B93" s="328"/>
      <c r="C93" s="329"/>
      <c r="D93" s="316"/>
      <c r="E93" s="316"/>
      <c r="F93" s="316"/>
      <c r="G93" s="317"/>
      <c r="H93" s="317"/>
      <c r="I93" s="317"/>
      <c r="J93" s="317"/>
      <c r="K93" s="317"/>
      <c r="L93" s="317"/>
      <c r="M93" s="317"/>
      <c r="N93" s="317"/>
      <c r="O93" s="317"/>
      <c r="P93" s="317"/>
      <c r="Q93" s="126">
        <f t="shared" si="6"/>
        <v>0</v>
      </c>
      <c r="R93" s="25" t="b">
        <f t="shared" si="7"/>
        <v>1</v>
      </c>
      <c r="S93" s="287" t="b">
        <f t="shared" si="8"/>
        <v>1</v>
      </c>
      <c r="T93" s="287" t="b">
        <f t="shared" si="9"/>
        <v>1</v>
      </c>
      <c r="U93" s="287"/>
      <c r="V93" s="287"/>
    </row>
    <row r="94" spans="1:22" s="99" customFormat="1" x14ac:dyDescent="0.25">
      <c r="A94" s="125">
        <v>79</v>
      </c>
      <c r="B94" s="328"/>
      <c r="C94" s="329"/>
      <c r="D94" s="316"/>
      <c r="E94" s="316"/>
      <c r="F94" s="316"/>
      <c r="G94" s="317"/>
      <c r="H94" s="317"/>
      <c r="I94" s="317"/>
      <c r="J94" s="317"/>
      <c r="K94" s="317"/>
      <c r="L94" s="317"/>
      <c r="M94" s="317"/>
      <c r="N94" s="317"/>
      <c r="O94" s="317"/>
      <c r="P94" s="317"/>
      <c r="Q94" s="126">
        <f t="shared" si="6"/>
        <v>0</v>
      </c>
      <c r="R94" s="25" t="b">
        <f t="shared" si="7"/>
        <v>1</v>
      </c>
      <c r="S94" s="287" t="b">
        <f t="shared" si="8"/>
        <v>1</v>
      </c>
      <c r="T94" s="287" t="b">
        <f t="shared" si="9"/>
        <v>1</v>
      </c>
      <c r="U94" s="287"/>
      <c r="V94" s="287"/>
    </row>
    <row r="95" spans="1:22" s="99" customFormat="1" x14ac:dyDescent="0.25">
      <c r="A95" s="125">
        <v>80</v>
      </c>
      <c r="B95" s="328"/>
      <c r="C95" s="329"/>
      <c r="D95" s="316"/>
      <c r="E95" s="316"/>
      <c r="F95" s="316"/>
      <c r="G95" s="317"/>
      <c r="H95" s="317"/>
      <c r="I95" s="317"/>
      <c r="J95" s="317"/>
      <c r="K95" s="317"/>
      <c r="L95" s="317"/>
      <c r="M95" s="317"/>
      <c r="N95" s="317"/>
      <c r="O95" s="317"/>
      <c r="P95" s="317"/>
      <c r="Q95" s="126">
        <f t="shared" si="6"/>
        <v>0</v>
      </c>
      <c r="R95" s="25" t="b">
        <f t="shared" si="7"/>
        <v>1</v>
      </c>
      <c r="S95" s="287" t="b">
        <f t="shared" si="8"/>
        <v>1</v>
      </c>
      <c r="T95" s="287" t="b">
        <f t="shared" si="9"/>
        <v>1</v>
      </c>
      <c r="U95" s="287"/>
      <c r="V95" s="287"/>
    </row>
    <row r="96" spans="1:22" s="99" customFormat="1" x14ac:dyDescent="0.25">
      <c r="A96" s="125">
        <v>81</v>
      </c>
      <c r="B96" s="328"/>
      <c r="C96" s="329"/>
      <c r="D96" s="316"/>
      <c r="E96" s="316"/>
      <c r="F96" s="316"/>
      <c r="G96" s="317"/>
      <c r="H96" s="317"/>
      <c r="I96" s="317"/>
      <c r="J96" s="317"/>
      <c r="K96" s="317"/>
      <c r="L96" s="317"/>
      <c r="M96" s="317"/>
      <c r="N96" s="317"/>
      <c r="O96" s="317"/>
      <c r="P96" s="317"/>
      <c r="Q96" s="126">
        <f t="shared" si="6"/>
        <v>0</v>
      </c>
      <c r="R96" s="25" t="b">
        <f t="shared" si="7"/>
        <v>1</v>
      </c>
      <c r="S96" s="287" t="b">
        <f t="shared" si="8"/>
        <v>1</v>
      </c>
      <c r="T96" s="287" t="b">
        <f t="shared" si="9"/>
        <v>1</v>
      </c>
      <c r="U96" s="287"/>
      <c r="V96" s="287"/>
    </row>
    <row r="97" spans="1:22" s="99" customFormat="1" x14ac:dyDescent="0.25">
      <c r="A97" s="125">
        <v>82</v>
      </c>
      <c r="B97" s="328"/>
      <c r="C97" s="329"/>
      <c r="D97" s="316"/>
      <c r="E97" s="316"/>
      <c r="F97" s="316"/>
      <c r="G97" s="317"/>
      <c r="H97" s="317"/>
      <c r="I97" s="317"/>
      <c r="J97" s="317"/>
      <c r="K97" s="317"/>
      <c r="L97" s="317"/>
      <c r="M97" s="317"/>
      <c r="N97" s="317"/>
      <c r="O97" s="317"/>
      <c r="P97" s="317"/>
      <c r="Q97" s="126">
        <f t="shared" si="6"/>
        <v>0</v>
      </c>
      <c r="R97" s="25" t="b">
        <f t="shared" si="7"/>
        <v>1</v>
      </c>
      <c r="S97" s="287" t="b">
        <f t="shared" si="8"/>
        <v>1</v>
      </c>
      <c r="T97" s="287" t="b">
        <f t="shared" si="9"/>
        <v>1</v>
      </c>
      <c r="U97" s="287"/>
      <c r="V97" s="287"/>
    </row>
    <row r="98" spans="1:22" s="99" customFormat="1" x14ac:dyDescent="0.25">
      <c r="A98" s="125">
        <v>83</v>
      </c>
      <c r="B98" s="328"/>
      <c r="C98" s="329"/>
      <c r="D98" s="316"/>
      <c r="E98" s="316"/>
      <c r="F98" s="316"/>
      <c r="G98" s="317"/>
      <c r="H98" s="317"/>
      <c r="I98" s="317"/>
      <c r="J98" s="317"/>
      <c r="K98" s="317"/>
      <c r="L98" s="317"/>
      <c r="M98" s="317"/>
      <c r="N98" s="317"/>
      <c r="O98" s="317"/>
      <c r="P98" s="317"/>
      <c r="Q98" s="126">
        <f t="shared" si="6"/>
        <v>0</v>
      </c>
      <c r="R98" s="25" t="b">
        <f t="shared" si="7"/>
        <v>1</v>
      </c>
      <c r="S98" s="287" t="b">
        <f t="shared" si="8"/>
        <v>1</v>
      </c>
      <c r="T98" s="287" t="b">
        <f t="shared" si="9"/>
        <v>1</v>
      </c>
      <c r="U98" s="287"/>
      <c r="V98" s="287"/>
    </row>
    <row r="99" spans="1:22" s="99" customFormat="1" x14ac:dyDescent="0.25">
      <c r="A99" s="125">
        <v>84</v>
      </c>
      <c r="B99" s="328"/>
      <c r="C99" s="329"/>
      <c r="D99" s="316"/>
      <c r="E99" s="316"/>
      <c r="F99" s="316"/>
      <c r="G99" s="317"/>
      <c r="H99" s="317"/>
      <c r="I99" s="317"/>
      <c r="J99" s="317"/>
      <c r="K99" s="317"/>
      <c r="L99" s="317"/>
      <c r="M99" s="317"/>
      <c r="N99" s="317"/>
      <c r="O99" s="317"/>
      <c r="P99" s="317"/>
      <c r="Q99" s="126">
        <f t="shared" si="6"/>
        <v>0</v>
      </c>
      <c r="R99" s="25" t="b">
        <f t="shared" si="7"/>
        <v>1</v>
      </c>
      <c r="S99" s="287" t="b">
        <f t="shared" si="8"/>
        <v>1</v>
      </c>
      <c r="T99" s="287" t="b">
        <f t="shared" si="9"/>
        <v>1</v>
      </c>
      <c r="U99" s="287"/>
      <c r="V99" s="287"/>
    </row>
    <row r="100" spans="1:22" s="99" customFormat="1" x14ac:dyDescent="0.25">
      <c r="A100" s="125">
        <v>85</v>
      </c>
      <c r="B100" s="328"/>
      <c r="C100" s="329"/>
      <c r="D100" s="316"/>
      <c r="E100" s="316"/>
      <c r="F100" s="316"/>
      <c r="G100" s="317"/>
      <c r="H100" s="317"/>
      <c r="I100" s="317"/>
      <c r="J100" s="317"/>
      <c r="K100" s="317"/>
      <c r="L100" s="317"/>
      <c r="M100" s="317"/>
      <c r="N100" s="317"/>
      <c r="O100" s="317"/>
      <c r="P100" s="317"/>
      <c r="Q100" s="126">
        <f t="shared" si="6"/>
        <v>0</v>
      </c>
      <c r="R100" s="25" t="b">
        <f t="shared" si="7"/>
        <v>1</v>
      </c>
      <c r="S100" s="287" t="b">
        <f t="shared" si="8"/>
        <v>1</v>
      </c>
      <c r="T100" s="287" t="b">
        <f t="shared" si="9"/>
        <v>1</v>
      </c>
      <c r="U100" s="287"/>
      <c r="V100" s="287"/>
    </row>
    <row r="101" spans="1:22" s="99" customFormat="1" x14ac:dyDescent="0.25">
      <c r="A101" s="125">
        <v>86</v>
      </c>
      <c r="B101" s="328"/>
      <c r="C101" s="329"/>
      <c r="D101" s="316"/>
      <c r="E101" s="316"/>
      <c r="F101" s="316"/>
      <c r="G101" s="317"/>
      <c r="H101" s="317"/>
      <c r="I101" s="317"/>
      <c r="J101" s="317"/>
      <c r="K101" s="317"/>
      <c r="L101" s="317"/>
      <c r="M101" s="317"/>
      <c r="N101" s="317"/>
      <c r="O101" s="317"/>
      <c r="P101" s="317"/>
      <c r="Q101" s="126">
        <f t="shared" si="6"/>
        <v>0</v>
      </c>
      <c r="R101" s="25" t="b">
        <f t="shared" si="7"/>
        <v>1</v>
      </c>
      <c r="S101" s="287" t="b">
        <f t="shared" si="8"/>
        <v>1</v>
      </c>
      <c r="T101" s="287" t="b">
        <f t="shared" si="9"/>
        <v>1</v>
      </c>
      <c r="U101" s="287"/>
      <c r="V101" s="287"/>
    </row>
    <row r="102" spans="1:22" s="99" customFormat="1" x14ac:dyDescent="0.25">
      <c r="A102" s="125">
        <v>87</v>
      </c>
      <c r="B102" s="328"/>
      <c r="C102" s="329"/>
      <c r="D102" s="316"/>
      <c r="E102" s="316"/>
      <c r="F102" s="316"/>
      <c r="G102" s="317"/>
      <c r="H102" s="317"/>
      <c r="I102" s="317"/>
      <c r="J102" s="317"/>
      <c r="K102" s="317"/>
      <c r="L102" s="317"/>
      <c r="M102" s="317"/>
      <c r="N102" s="317"/>
      <c r="O102" s="317"/>
      <c r="P102" s="317"/>
      <c r="Q102" s="126">
        <f t="shared" si="6"/>
        <v>0</v>
      </c>
      <c r="R102" s="25" t="b">
        <f t="shared" si="7"/>
        <v>1</v>
      </c>
      <c r="S102" s="287" t="b">
        <f t="shared" si="8"/>
        <v>1</v>
      </c>
      <c r="T102" s="287" t="b">
        <f t="shared" si="9"/>
        <v>1</v>
      </c>
      <c r="U102" s="287"/>
      <c r="V102" s="287"/>
    </row>
    <row r="103" spans="1:22" s="99" customFormat="1" x14ac:dyDescent="0.25">
      <c r="A103" s="125">
        <v>88</v>
      </c>
      <c r="B103" s="328"/>
      <c r="C103" s="329"/>
      <c r="D103" s="316"/>
      <c r="E103" s="316"/>
      <c r="F103" s="316"/>
      <c r="G103" s="317"/>
      <c r="H103" s="317"/>
      <c r="I103" s="317"/>
      <c r="J103" s="317"/>
      <c r="K103" s="317"/>
      <c r="L103" s="317"/>
      <c r="M103" s="317"/>
      <c r="N103" s="317"/>
      <c r="O103" s="317"/>
      <c r="P103" s="317"/>
      <c r="Q103" s="126">
        <f t="shared" si="6"/>
        <v>0</v>
      </c>
      <c r="R103" s="25" t="b">
        <f t="shared" si="7"/>
        <v>1</v>
      </c>
      <c r="S103" s="287" t="b">
        <f t="shared" si="8"/>
        <v>1</v>
      </c>
      <c r="T103" s="287" t="b">
        <f t="shared" si="9"/>
        <v>1</v>
      </c>
      <c r="U103" s="287"/>
      <c r="V103" s="287"/>
    </row>
    <row r="104" spans="1:22" s="99" customFormat="1" x14ac:dyDescent="0.25">
      <c r="A104" s="125">
        <v>89</v>
      </c>
      <c r="B104" s="328"/>
      <c r="C104" s="329"/>
      <c r="D104" s="316"/>
      <c r="E104" s="316"/>
      <c r="F104" s="316"/>
      <c r="G104" s="317"/>
      <c r="H104" s="317"/>
      <c r="I104" s="317"/>
      <c r="J104" s="317"/>
      <c r="K104" s="317"/>
      <c r="L104" s="317"/>
      <c r="M104" s="317"/>
      <c r="N104" s="317"/>
      <c r="O104" s="317"/>
      <c r="P104" s="317"/>
      <c r="Q104" s="126">
        <f t="shared" si="6"/>
        <v>0</v>
      </c>
      <c r="R104" s="25" t="b">
        <f t="shared" si="7"/>
        <v>1</v>
      </c>
      <c r="S104" s="287" t="b">
        <f t="shared" si="8"/>
        <v>1</v>
      </c>
      <c r="T104" s="287" t="b">
        <f t="shared" si="9"/>
        <v>1</v>
      </c>
      <c r="U104" s="287"/>
      <c r="V104" s="287"/>
    </row>
    <row r="105" spans="1:22" s="99" customFormat="1" x14ac:dyDescent="0.25">
      <c r="A105" s="125">
        <v>90</v>
      </c>
      <c r="B105" s="328"/>
      <c r="C105" s="329"/>
      <c r="D105" s="316"/>
      <c r="E105" s="316"/>
      <c r="F105" s="316"/>
      <c r="G105" s="317"/>
      <c r="H105" s="317"/>
      <c r="I105" s="317"/>
      <c r="J105" s="317"/>
      <c r="K105" s="317"/>
      <c r="L105" s="317"/>
      <c r="M105" s="317"/>
      <c r="N105" s="317"/>
      <c r="O105" s="317"/>
      <c r="P105" s="317"/>
      <c r="Q105" s="126">
        <f t="shared" si="6"/>
        <v>0</v>
      </c>
      <c r="R105" s="25" t="b">
        <f t="shared" si="7"/>
        <v>1</v>
      </c>
      <c r="S105" s="287" t="b">
        <f t="shared" si="8"/>
        <v>1</v>
      </c>
      <c r="T105" s="287" t="b">
        <f t="shared" si="9"/>
        <v>1</v>
      </c>
      <c r="U105" s="287"/>
      <c r="V105" s="287"/>
    </row>
    <row r="106" spans="1:22" s="99" customFormat="1" x14ac:dyDescent="0.25">
      <c r="A106" s="125">
        <v>91</v>
      </c>
      <c r="B106" s="328"/>
      <c r="C106" s="329"/>
      <c r="D106" s="316"/>
      <c r="E106" s="316"/>
      <c r="F106" s="316"/>
      <c r="G106" s="317"/>
      <c r="H106" s="317"/>
      <c r="I106" s="317"/>
      <c r="J106" s="317"/>
      <c r="K106" s="317"/>
      <c r="L106" s="317"/>
      <c r="M106" s="317"/>
      <c r="N106" s="317"/>
      <c r="O106" s="317"/>
      <c r="P106" s="317"/>
      <c r="Q106" s="126">
        <f t="shared" si="6"/>
        <v>0</v>
      </c>
      <c r="R106" s="25" t="b">
        <f t="shared" si="7"/>
        <v>1</v>
      </c>
      <c r="S106" s="287" t="b">
        <f t="shared" si="8"/>
        <v>1</v>
      </c>
      <c r="T106" s="287" t="b">
        <f t="shared" si="9"/>
        <v>1</v>
      </c>
      <c r="U106" s="287"/>
      <c r="V106" s="287"/>
    </row>
    <row r="107" spans="1:22" s="99" customFormat="1" x14ac:dyDescent="0.25">
      <c r="A107" s="125">
        <v>92</v>
      </c>
      <c r="B107" s="328"/>
      <c r="C107" s="329"/>
      <c r="D107" s="316"/>
      <c r="E107" s="316"/>
      <c r="F107" s="316"/>
      <c r="G107" s="317"/>
      <c r="H107" s="317"/>
      <c r="I107" s="317"/>
      <c r="J107" s="317"/>
      <c r="K107" s="317"/>
      <c r="L107" s="317"/>
      <c r="M107" s="317"/>
      <c r="N107" s="317"/>
      <c r="O107" s="317"/>
      <c r="P107" s="317"/>
      <c r="Q107" s="126">
        <f t="shared" si="6"/>
        <v>0</v>
      </c>
      <c r="R107" s="25" t="b">
        <f t="shared" si="7"/>
        <v>1</v>
      </c>
      <c r="S107" s="287" t="b">
        <f t="shared" si="8"/>
        <v>1</v>
      </c>
      <c r="T107" s="287" t="b">
        <f t="shared" si="9"/>
        <v>1</v>
      </c>
      <c r="U107" s="287"/>
      <c r="V107" s="287"/>
    </row>
    <row r="108" spans="1:22" s="99" customFormat="1" x14ac:dyDescent="0.25">
      <c r="A108" s="125">
        <v>93</v>
      </c>
      <c r="B108" s="328"/>
      <c r="C108" s="329"/>
      <c r="D108" s="316"/>
      <c r="E108" s="316"/>
      <c r="F108" s="316"/>
      <c r="G108" s="317"/>
      <c r="H108" s="317"/>
      <c r="I108" s="317"/>
      <c r="J108" s="317"/>
      <c r="K108" s="317"/>
      <c r="L108" s="317"/>
      <c r="M108" s="317"/>
      <c r="N108" s="317"/>
      <c r="O108" s="317"/>
      <c r="P108" s="317"/>
      <c r="Q108" s="126">
        <f t="shared" si="6"/>
        <v>0</v>
      </c>
      <c r="R108" s="25" t="b">
        <f t="shared" si="7"/>
        <v>1</v>
      </c>
      <c r="S108" s="287" t="b">
        <f t="shared" si="8"/>
        <v>1</v>
      </c>
      <c r="T108" s="287" t="b">
        <f t="shared" si="9"/>
        <v>1</v>
      </c>
      <c r="U108" s="287"/>
      <c r="V108" s="287"/>
    </row>
    <row r="109" spans="1:22" s="99" customFormat="1" x14ac:dyDescent="0.25">
      <c r="A109" s="125">
        <v>94</v>
      </c>
      <c r="B109" s="328"/>
      <c r="C109" s="329"/>
      <c r="D109" s="316"/>
      <c r="E109" s="316"/>
      <c r="F109" s="316"/>
      <c r="G109" s="317"/>
      <c r="H109" s="317"/>
      <c r="I109" s="317"/>
      <c r="J109" s="317"/>
      <c r="K109" s="317"/>
      <c r="L109" s="317"/>
      <c r="M109" s="317"/>
      <c r="N109" s="317"/>
      <c r="O109" s="317"/>
      <c r="P109" s="317"/>
      <c r="Q109" s="126">
        <f t="shared" si="6"/>
        <v>0</v>
      </c>
      <c r="R109" s="25" t="b">
        <f t="shared" si="7"/>
        <v>1</v>
      </c>
      <c r="S109" s="287" t="b">
        <f t="shared" si="8"/>
        <v>1</v>
      </c>
      <c r="T109" s="287" t="b">
        <f t="shared" si="9"/>
        <v>1</v>
      </c>
      <c r="U109" s="287"/>
      <c r="V109" s="287"/>
    </row>
    <row r="110" spans="1:22" s="99" customFormat="1" x14ac:dyDescent="0.25">
      <c r="A110" s="125">
        <v>95</v>
      </c>
      <c r="B110" s="328"/>
      <c r="C110" s="329"/>
      <c r="D110" s="316"/>
      <c r="E110" s="316"/>
      <c r="F110" s="316"/>
      <c r="G110" s="317"/>
      <c r="H110" s="317"/>
      <c r="I110" s="317"/>
      <c r="J110" s="317"/>
      <c r="K110" s="317"/>
      <c r="L110" s="317"/>
      <c r="M110" s="317"/>
      <c r="N110" s="317"/>
      <c r="O110" s="317"/>
      <c r="P110" s="317"/>
      <c r="Q110" s="126">
        <f t="shared" si="6"/>
        <v>0</v>
      </c>
      <c r="R110" s="25" t="b">
        <f t="shared" si="7"/>
        <v>1</v>
      </c>
      <c r="S110" s="287" t="b">
        <f t="shared" si="8"/>
        <v>1</v>
      </c>
      <c r="T110" s="287" t="b">
        <f t="shared" si="9"/>
        <v>1</v>
      </c>
      <c r="U110" s="287"/>
      <c r="V110" s="287"/>
    </row>
    <row r="111" spans="1:22" s="99" customFormat="1" x14ac:dyDescent="0.25">
      <c r="A111" s="125">
        <v>96</v>
      </c>
      <c r="B111" s="328"/>
      <c r="C111" s="329"/>
      <c r="D111" s="316"/>
      <c r="E111" s="316"/>
      <c r="F111" s="316"/>
      <c r="G111" s="317"/>
      <c r="H111" s="317"/>
      <c r="I111" s="317"/>
      <c r="J111" s="317"/>
      <c r="K111" s="317"/>
      <c r="L111" s="317"/>
      <c r="M111" s="317"/>
      <c r="N111" s="317"/>
      <c r="O111" s="317"/>
      <c r="P111" s="317"/>
      <c r="Q111" s="126">
        <f t="shared" si="6"/>
        <v>0</v>
      </c>
      <c r="R111" s="25" t="b">
        <f t="shared" si="7"/>
        <v>1</v>
      </c>
      <c r="S111" s="287" t="b">
        <f t="shared" si="8"/>
        <v>1</v>
      </c>
      <c r="T111" s="287" t="b">
        <f t="shared" si="9"/>
        <v>1</v>
      </c>
      <c r="U111" s="287"/>
      <c r="V111" s="287"/>
    </row>
    <row r="112" spans="1:22" s="99" customFormat="1" x14ac:dyDescent="0.25">
      <c r="A112" s="125">
        <v>97</v>
      </c>
      <c r="B112" s="328"/>
      <c r="C112" s="329"/>
      <c r="D112" s="316"/>
      <c r="E112" s="316"/>
      <c r="F112" s="316"/>
      <c r="G112" s="317"/>
      <c r="H112" s="317"/>
      <c r="I112" s="317"/>
      <c r="J112" s="317"/>
      <c r="K112" s="317"/>
      <c r="L112" s="317"/>
      <c r="M112" s="317"/>
      <c r="N112" s="317"/>
      <c r="O112" s="317"/>
      <c r="P112" s="317"/>
      <c r="Q112" s="126">
        <f t="shared" si="6"/>
        <v>0</v>
      </c>
      <c r="R112" s="25" t="b">
        <f t="shared" si="7"/>
        <v>1</v>
      </c>
      <c r="S112" s="287" t="b">
        <f t="shared" si="8"/>
        <v>1</v>
      </c>
      <c r="T112" s="287" t="b">
        <f t="shared" si="9"/>
        <v>1</v>
      </c>
      <c r="U112" s="287"/>
      <c r="V112" s="287"/>
    </row>
    <row r="113" spans="1:22" s="99" customFormat="1" x14ac:dyDescent="0.25">
      <c r="A113" s="125">
        <v>98</v>
      </c>
      <c r="B113" s="328"/>
      <c r="C113" s="329"/>
      <c r="D113" s="316"/>
      <c r="E113" s="316"/>
      <c r="F113" s="316"/>
      <c r="G113" s="317"/>
      <c r="H113" s="317"/>
      <c r="I113" s="317"/>
      <c r="J113" s="317"/>
      <c r="K113" s="317"/>
      <c r="L113" s="317"/>
      <c r="M113" s="317"/>
      <c r="N113" s="317"/>
      <c r="O113" s="317"/>
      <c r="P113" s="317"/>
      <c r="Q113" s="126">
        <f t="shared" si="6"/>
        <v>0</v>
      </c>
      <c r="R113" s="25" t="b">
        <f t="shared" si="7"/>
        <v>1</v>
      </c>
      <c r="S113" s="287" t="b">
        <f t="shared" si="8"/>
        <v>1</v>
      </c>
      <c r="T113" s="287" t="b">
        <f t="shared" si="9"/>
        <v>1</v>
      </c>
      <c r="U113" s="287"/>
      <c r="V113" s="287"/>
    </row>
    <row r="114" spans="1:22" s="99" customFormat="1" x14ac:dyDescent="0.25">
      <c r="A114" s="125">
        <v>99</v>
      </c>
      <c r="B114" s="328"/>
      <c r="C114" s="329"/>
      <c r="D114" s="316"/>
      <c r="E114" s="316"/>
      <c r="F114" s="316"/>
      <c r="G114" s="317"/>
      <c r="H114" s="317"/>
      <c r="I114" s="317"/>
      <c r="J114" s="317"/>
      <c r="K114" s="317"/>
      <c r="L114" s="317"/>
      <c r="M114" s="317"/>
      <c r="N114" s="317"/>
      <c r="O114" s="317"/>
      <c r="P114" s="317"/>
      <c r="Q114" s="126">
        <f t="shared" si="6"/>
        <v>0</v>
      </c>
      <c r="R114" s="25" t="b">
        <f t="shared" si="7"/>
        <v>1</v>
      </c>
      <c r="S114" s="287" t="b">
        <f t="shared" si="8"/>
        <v>1</v>
      </c>
      <c r="T114" s="287" t="b">
        <f t="shared" si="9"/>
        <v>1</v>
      </c>
      <c r="U114" s="287"/>
      <c r="V114" s="287"/>
    </row>
    <row r="115" spans="1:22" s="99" customFormat="1" x14ac:dyDescent="0.25">
      <c r="A115" s="125">
        <v>100</v>
      </c>
      <c r="B115" s="328"/>
      <c r="C115" s="329"/>
      <c r="D115" s="316"/>
      <c r="E115" s="316"/>
      <c r="F115" s="316"/>
      <c r="G115" s="317"/>
      <c r="H115" s="317"/>
      <c r="I115" s="317"/>
      <c r="J115" s="317"/>
      <c r="K115" s="317"/>
      <c r="L115" s="317"/>
      <c r="M115" s="317"/>
      <c r="N115" s="317"/>
      <c r="O115" s="317"/>
      <c r="P115" s="317"/>
      <c r="Q115" s="126">
        <f t="shared" si="6"/>
        <v>0</v>
      </c>
      <c r="R115" s="25" t="b">
        <f t="shared" si="7"/>
        <v>1</v>
      </c>
      <c r="S115" s="287" t="b">
        <f t="shared" si="8"/>
        <v>1</v>
      </c>
      <c r="T115" s="287" t="b">
        <f t="shared" si="9"/>
        <v>1</v>
      </c>
      <c r="U115" s="287"/>
      <c r="V115" s="287"/>
    </row>
    <row r="116" spans="1:22" s="99" customFormat="1" x14ac:dyDescent="0.25">
      <c r="A116" s="125">
        <v>101</v>
      </c>
      <c r="B116" s="328"/>
      <c r="C116" s="329"/>
      <c r="D116" s="316"/>
      <c r="E116" s="316"/>
      <c r="F116" s="316"/>
      <c r="G116" s="317"/>
      <c r="H116" s="317"/>
      <c r="I116" s="317"/>
      <c r="J116" s="317"/>
      <c r="K116" s="317"/>
      <c r="L116" s="317"/>
      <c r="M116" s="317"/>
      <c r="N116" s="317"/>
      <c r="O116" s="317"/>
      <c r="P116" s="317"/>
      <c r="Q116" s="126">
        <f t="shared" si="6"/>
        <v>0</v>
      </c>
      <c r="R116" s="25" t="b">
        <f t="shared" si="7"/>
        <v>1</v>
      </c>
      <c r="S116" s="287" t="b">
        <f t="shared" si="8"/>
        <v>1</v>
      </c>
      <c r="T116" s="287" t="b">
        <f t="shared" si="9"/>
        <v>1</v>
      </c>
      <c r="U116" s="287"/>
      <c r="V116" s="287"/>
    </row>
    <row r="117" spans="1:22" s="99" customFormat="1" x14ac:dyDescent="0.25">
      <c r="A117" s="125">
        <v>102</v>
      </c>
      <c r="B117" s="328"/>
      <c r="C117" s="329"/>
      <c r="D117" s="316"/>
      <c r="E117" s="316"/>
      <c r="F117" s="316"/>
      <c r="G117" s="317"/>
      <c r="H117" s="317"/>
      <c r="I117" s="317"/>
      <c r="J117" s="317"/>
      <c r="K117" s="317"/>
      <c r="L117" s="317"/>
      <c r="M117" s="317"/>
      <c r="N117" s="317"/>
      <c r="O117" s="317"/>
      <c r="P117" s="317"/>
      <c r="Q117" s="126">
        <f t="shared" si="6"/>
        <v>0</v>
      </c>
      <c r="R117" s="25" t="b">
        <f t="shared" si="7"/>
        <v>1</v>
      </c>
      <c r="S117" s="287" t="b">
        <f t="shared" si="8"/>
        <v>1</v>
      </c>
      <c r="T117" s="287" t="b">
        <f t="shared" si="9"/>
        <v>1</v>
      </c>
      <c r="U117" s="287"/>
      <c r="V117" s="287"/>
    </row>
    <row r="118" spans="1:22" s="99" customFormat="1" x14ac:dyDescent="0.25">
      <c r="A118" s="125">
        <v>103</v>
      </c>
      <c r="B118" s="328"/>
      <c r="C118" s="329"/>
      <c r="D118" s="316"/>
      <c r="E118" s="316"/>
      <c r="F118" s="316"/>
      <c r="G118" s="317"/>
      <c r="H118" s="317"/>
      <c r="I118" s="317"/>
      <c r="J118" s="317"/>
      <c r="K118" s="317"/>
      <c r="L118" s="317"/>
      <c r="M118" s="317"/>
      <c r="N118" s="317"/>
      <c r="O118" s="317"/>
      <c r="P118" s="317"/>
      <c r="Q118" s="126">
        <f t="shared" si="6"/>
        <v>0</v>
      </c>
      <c r="R118" s="25" t="b">
        <f t="shared" si="7"/>
        <v>1</v>
      </c>
      <c r="S118" s="287" t="b">
        <f t="shared" si="8"/>
        <v>1</v>
      </c>
      <c r="T118" s="287" t="b">
        <f t="shared" si="9"/>
        <v>1</v>
      </c>
      <c r="U118" s="287"/>
      <c r="V118" s="287"/>
    </row>
    <row r="119" spans="1:22" s="99" customFormat="1" x14ac:dyDescent="0.25">
      <c r="A119" s="125">
        <v>104</v>
      </c>
      <c r="B119" s="328"/>
      <c r="C119" s="329"/>
      <c r="D119" s="316"/>
      <c r="E119" s="316"/>
      <c r="F119" s="316"/>
      <c r="G119" s="317"/>
      <c r="H119" s="317"/>
      <c r="I119" s="317"/>
      <c r="J119" s="317"/>
      <c r="K119" s="317"/>
      <c r="L119" s="317"/>
      <c r="M119" s="317"/>
      <c r="N119" s="317"/>
      <c r="O119" s="317"/>
      <c r="P119" s="317"/>
      <c r="Q119" s="126">
        <f t="shared" si="6"/>
        <v>0</v>
      </c>
      <c r="R119" s="25" t="b">
        <f t="shared" si="7"/>
        <v>1</v>
      </c>
      <c r="S119" s="287" t="b">
        <f t="shared" si="8"/>
        <v>1</v>
      </c>
      <c r="T119" s="287" t="b">
        <f t="shared" si="9"/>
        <v>1</v>
      </c>
      <c r="U119" s="287"/>
      <c r="V119" s="287"/>
    </row>
    <row r="120" spans="1:22" s="99" customFormat="1" x14ac:dyDescent="0.25">
      <c r="A120" s="125">
        <v>105</v>
      </c>
      <c r="B120" s="328"/>
      <c r="C120" s="329"/>
      <c r="D120" s="316"/>
      <c r="E120" s="316"/>
      <c r="F120" s="316"/>
      <c r="G120" s="317"/>
      <c r="H120" s="317"/>
      <c r="I120" s="317"/>
      <c r="J120" s="317"/>
      <c r="K120" s="317"/>
      <c r="L120" s="317"/>
      <c r="M120" s="317"/>
      <c r="N120" s="317"/>
      <c r="O120" s="317"/>
      <c r="P120" s="317"/>
      <c r="Q120" s="126">
        <f t="shared" si="6"/>
        <v>0</v>
      </c>
      <c r="R120" s="25" t="b">
        <f t="shared" si="7"/>
        <v>1</v>
      </c>
      <c r="S120" s="287" t="b">
        <f t="shared" si="8"/>
        <v>1</v>
      </c>
      <c r="T120" s="287" t="b">
        <f t="shared" si="9"/>
        <v>1</v>
      </c>
      <c r="U120" s="287"/>
      <c r="V120" s="287"/>
    </row>
    <row r="121" spans="1:22" s="99" customFormat="1" x14ac:dyDescent="0.25">
      <c r="A121" s="125">
        <v>106</v>
      </c>
      <c r="B121" s="328"/>
      <c r="C121" s="329"/>
      <c r="D121" s="316"/>
      <c r="E121" s="316"/>
      <c r="F121" s="316"/>
      <c r="G121" s="317"/>
      <c r="H121" s="317"/>
      <c r="I121" s="317"/>
      <c r="J121" s="317"/>
      <c r="K121" s="317"/>
      <c r="L121" s="317"/>
      <c r="M121" s="317"/>
      <c r="N121" s="317"/>
      <c r="O121" s="317"/>
      <c r="P121" s="317"/>
      <c r="Q121" s="126">
        <f t="shared" si="6"/>
        <v>0</v>
      </c>
      <c r="R121" s="25" t="b">
        <f t="shared" si="7"/>
        <v>1</v>
      </c>
      <c r="S121" s="287" t="b">
        <f t="shared" si="8"/>
        <v>1</v>
      </c>
      <c r="T121" s="287" t="b">
        <f t="shared" si="9"/>
        <v>1</v>
      </c>
      <c r="U121" s="287"/>
      <c r="V121" s="287"/>
    </row>
    <row r="122" spans="1:22" s="99" customFormat="1" x14ac:dyDescent="0.25">
      <c r="A122" s="125">
        <v>107</v>
      </c>
      <c r="B122" s="328"/>
      <c r="C122" s="329"/>
      <c r="D122" s="316"/>
      <c r="E122" s="316"/>
      <c r="F122" s="316"/>
      <c r="G122" s="317"/>
      <c r="H122" s="317"/>
      <c r="I122" s="317"/>
      <c r="J122" s="317"/>
      <c r="K122" s="317"/>
      <c r="L122" s="317"/>
      <c r="M122" s="317"/>
      <c r="N122" s="317"/>
      <c r="O122" s="317"/>
      <c r="P122" s="317"/>
      <c r="Q122" s="126">
        <f t="shared" si="6"/>
        <v>0</v>
      </c>
      <c r="R122" s="25" t="b">
        <f t="shared" si="7"/>
        <v>1</v>
      </c>
      <c r="S122" s="287" t="b">
        <f t="shared" si="8"/>
        <v>1</v>
      </c>
      <c r="T122" s="287" t="b">
        <f t="shared" si="9"/>
        <v>1</v>
      </c>
      <c r="U122" s="287"/>
      <c r="V122" s="287"/>
    </row>
    <row r="123" spans="1:22" s="99" customFormat="1" x14ac:dyDescent="0.25">
      <c r="A123" s="125">
        <v>108</v>
      </c>
      <c r="B123" s="328"/>
      <c r="C123" s="329"/>
      <c r="D123" s="316"/>
      <c r="E123" s="316"/>
      <c r="F123" s="316"/>
      <c r="G123" s="317"/>
      <c r="H123" s="317"/>
      <c r="I123" s="317"/>
      <c r="J123" s="317"/>
      <c r="K123" s="317"/>
      <c r="L123" s="317"/>
      <c r="M123" s="317"/>
      <c r="N123" s="317"/>
      <c r="O123" s="317"/>
      <c r="P123" s="317"/>
      <c r="Q123" s="126">
        <f t="shared" si="6"/>
        <v>0</v>
      </c>
      <c r="R123" s="25" t="b">
        <f t="shared" si="7"/>
        <v>1</v>
      </c>
      <c r="S123" s="287" t="b">
        <f t="shared" si="8"/>
        <v>1</v>
      </c>
      <c r="T123" s="287" t="b">
        <f t="shared" si="9"/>
        <v>1</v>
      </c>
      <c r="U123" s="287"/>
      <c r="V123" s="287"/>
    </row>
    <row r="124" spans="1:22" s="99" customFormat="1" x14ac:dyDescent="0.25">
      <c r="A124" s="125">
        <v>109</v>
      </c>
      <c r="B124" s="328"/>
      <c r="C124" s="329"/>
      <c r="D124" s="316"/>
      <c r="E124" s="316"/>
      <c r="F124" s="316"/>
      <c r="G124" s="317"/>
      <c r="H124" s="317"/>
      <c r="I124" s="317"/>
      <c r="J124" s="317"/>
      <c r="K124" s="317"/>
      <c r="L124" s="317"/>
      <c r="M124" s="317"/>
      <c r="N124" s="317"/>
      <c r="O124" s="317"/>
      <c r="P124" s="317"/>
      <c r="Q124" s="126">
        <f t="shared" si="6"/>
        <v>0</v>
      </c>
      <c r="R124" s="25" t="b">
        <f t="shared" si="7"/>
        <v>1</v>
      </c>
      <c r="S124" s="287" t="b">
        <f t="shared" si="8"/>
        <v>1</v>
      </c>
      <c r="T124" s="287" t="b">
        <f t="shared" si="9"/>
        <v>1</v>
      </c>
      <c r="U124" s="287"/>
      <c r="V124" s="287"/>
    </row>
    <row r="125" spans="1:22" s="99" customFormat="1" x14ac:dyDescent="0.25">
      <c r="A125" s="125">
        <v>110</v>
      </c>
      <c r="B125" s="328"/>
      <c r="C125" s="329"/>
      <c r="D125" s="316"/>
      <c r="E125" s="316"/>
      <c r="F125" s="316"/>
      <c r="G125" s="317"/>
      <c r="H125" s="317"/>
      <c r="I125" s="317"/>
      <c r="J125" s="317"/>
      <c r="K125" s="317"/>
      <c r="L125" s="317"/>
      <c r="M125" s="317"/>
      <c r="N125" s="317"/>
      <c r="O125" s="317"/>
      <c r="P125" s="317"/>
      <c r="Q125" s="126">
        <f t="shared" si="6"/>
        <v>0</v>
      </c>
      <c r="R125" s="25" t="b">
        <f t="shared" si="7"/>
        <v>1</v>
      </c>
      <c r="S125" s="287" t="b">
        <f t="shared" si="8"/>
        <v>1</v>
      </c>
      <c r="T125" s="287" t="b">
        <f t="shared" si="9"/>
        <v>1</v>
      </c>
      <c r="U125" s="287"/>
      <c r="V125" s="287"/>
    </row>
    <row r="126" spans="1:22" s="99" customFormat="1" x14ac:dyDescent="0.25">
      <c r="A126" s="125">
        <v>111</v>
      </c>
      <c r="B126" s="328"/>
      <c r="C126" s="329"/>
      <c r="D126" s="316"/>
      <c r="E126" s="316"/>
      <c r="F126" s="316"/>
      <c r="G126" s="317"/>
      <c r="H126" s="317"/>
      <c r="I126" s="317"/>
      <c r="J126" s="317"/>
      <c r="K126" s="317"/>
      <c r="L126" s="317"/>
      <c r="M126" s="317"/>
      <c r="N126" s="317"/>
      <c r="O126" s="317"/>
      <c r="P126" s="317"/>
      <c r="Q126" s="126">
        <f t="shared" si="6"/>
        <v>0</v>
      </c>
      <c r="R126" s="25" t="b">
        <f t="shared" si="7"/>
        <v>1</v>
      </c>
      <c r="S126" s="287" t="b">
        <f t="shared" si="8"/>
        <v>1</v>
      </c>
      <c r="T126" s="287" t="b">
        <f t="shared" si="9"/>
        <v>1</v>
      </c>
      <c r="U126" s="287"/>
      <c r="V126" s="287"/>
    </row>
    <row r="127" spans="1:22" s="99" customFormat="1" x14ac:dyDescent="0.25">
      <c r="A127" s="125">
        <v>112</v>
      </c>
      <c r="B127" s="328"/>
      <c r="C127" s="329"/>
      <c r="D127" s="316"/>
      <c r="E127" s="316"/>
      <c r="F127" s="316"/>
      <c r="G127" s="317"/>
      <c r="H127" s="317"/>
      <c r="I127" s="317"/>
      <c r="J127" s="317"/>
      <c r="K127" s="317"/>
      <c r="L127" s="317"/>
      <c r="M127" s="317"/>
      <c r="N127" s="317"/>
      <c r="O127" s="317"/>
      <c r="P127" s="317"/>
      <c r="Q127" s="126">
        <f t="shared" si="6"/>
        <v>0</v>
      </c>
      <c r="R127" s="25" t="b">
        <f t="shared" si="7"/>
        <v>1</v>
      </c>
      <c r="S127" s="287" t="b">
        <f t="shared" si="8"/>
        <v>1</v>
      </c>
      <c r="T127" s="287" t="b">
        <f t="shared" si="9"/>
        <v>1</v>
      </c>
      <c r="U127" s="287"/>
      <c r="V127" s="287"/>
    </row>
    <row r="128" spans="1:22" s="99" customFormat="1" x14ac:dyDescent="0.25">
      <c r="A128" s="125">
        <v>113</v>
      </c>
      <c r="B128" s="328"/>
      <c r="C128" s="329"/>
      <c r="D128" s="316"/>
      <c r="E128" s="316"/>
      <c r="F128" s="316"/>
      <c r="G128" s="317"/>
      <c r="H128" s="317"/>
      <c r="I128" s="317"/>
      <c r="J128" s="317"/>
      <c r="K128" s="317"/>
      <c r="L128" s="317"/>
      <c r="M128" s="317"/>
      <c r="N128" s="317"/>
      <c r="O128" s="317"/>
      <c r="P128" s="317"/>
      <c r="Q128" s="126">
        <f t="shared" si="6"/>
        <v>0</v>
      </c>
      <c r="R128" s="25" t="b">
        <f t="shared" si="7"/>
        <v>1</v>
      </c>
      <c r="S128" s="287" t="b">
        <f t="shared" si="8"/>
        <v>1</v>
      </c>
      <c r="T128" s="287" t="b">
        <f t="shared" si="9"/>
        <v>1</v>
      </c>
      <c r="U128" s="287"/>
      <c r="V128" s="287"/>
    </row>
    <row r="129" spans="1:22" s="99" customFormat="1" x14ac:dyDescent="0.25">
      <c r="A129" s="125">
        <v>114</v>
      </c>
      <c r="B129" s="328"/>
      <c r="C129" s="329"/>
      <c r="D129" s="316"/>
      <c r="E129" s="316"/>
      <c r="F129" s="316"/>
      <c r="G129" s="317"/>
      <c r="H129" s="317"/>
      <c r="I129" s="317"/>
      <c r="J129" s="317"/>
      <c r="K129" s="317"/>
      <c r="L129" s="317"/>
      <c r="M129" s="317"/>
      <c r="N129" s="317"/>
      <c r="O129" s="317"/>
      <c r="P129" s="317"/>
      <c r="Q129" s="126">
        <f t="shared" si="6"/>
        <v>0</v>
      </c>
      <c r="R129" s="25" t="b">
        <f t="shared" si="7"/>
        <v>1</v>
      </c>
      <c r="S129" s="287" t="b">
        <f t="shared" si="8"/>
        <v>1</v>
      </c>
      <c r="T129" s="287" t="b">
        <f t="shared" si="9"/>
        <v>1</v>
      </c>
      <c r="U129" s="287"/>
      <c r="V129" s="287"/>
    </row>
    <row r="130" spans="1:22" s="99" customFormat="1" x14ac:dyDescent="0.25">
      <c r="A130" s="125">
        <v>115</v>
      </c>
      <c r="B130" s="328"/>
      <c r="C130" s="329"/>
      <c r="D130" s="316"/>
      <c r="E130" s="316"/>
      <c r="F130" s="316"/>
      <c r="G130" s="317"/>
      <c r="H130" s="317"/>
      <c r="I130" s="317"/>
      <c r="J130" s="317"/>
      <c r="K130" s="317"/>
      <c r="L130" s="317"/>
      <c r="M130" s="317"/>
      <c r="N130" s="317"/>
      <c r="O130" s="317"/>
      <c r="P130" s="317"/>
      <c r="Q130" s="126">
        <f t="shared" si="6"/>
        <v>0</v>
      </c>
      <c r="R130" s="25" t="b">
        <f t="shared" si="7"/>
        <v>1</v>
      </c>
      <c r="S130" s="287" t="b">
        <f t="shared" si="8"/>
        <v>1</v>
      </c>
      <c r="T130" s="287" t="b">
        <f t="shared" si="9"/>
        <v>1</v>
      </c>
      <c r="U130" s="287"/>
      <c r="V130" s="287"/>
    </row>
    <row r="131" spans="1:22" s="99" customFormat="1" x14ac:dyDescent="0.25">
      <c r="A131" s="125">
        <v>116</v>
      </c>
      <c r="B131" s="328"/>
      <c r="C131" s="329"/>
      <c r="D131" s="316"/>
      <c r="E131" s="316"/>
      <c r="F131" s="316"/>
      <c r="G131" s="317"/>
      <c r="H131" s="317"/>
      <c r="I131" s="317"/>
      <c r="J131" s="317"/>
      <c r="K131" s="317"/>
      <c r="L131" s="317"/>
      <c r="M131" s="317"/>
      <c r="N131" s="317"/>
      <c r="O131" s="317"/>
      <c r="P131" s="317"/>
      <c r="Q131" s="126">
        <f t="shared" si="6"/>
        <v>0</v>
      </c>
      <c r="R131" s="25" t="b">
        <f t="shared" si="7"/>
        <v>1</v>
      </c>
      <c r="S131" s="287" t="b">
        <f t="shared" si="8"/>
        <v>1</v>
      </c>
      <c r="T131" s="287" t="b">
        <f t="shared" si="9"/>
        <v>1</v>
      </c>
      <c r="U131" s="287"/>
      <c r="V131" s="287"/>
    </row>
    <row r="132" spans="1:22" s="99" customFormat="1" x14ac:dyDescent="0.25">
      <c r="A132" s="125">
        <v>117</v>
      </c>
      <c r="B132" s="328"/>
      <c r="C132" s="329"/>
      <c r="D132" s="316"/>
      <c r="E132" s="316"/>
      <c r="F132" s="316"/>
      <c r="G132" s="317"/>
      <c r="H132" s="317"/>
      <c r="I132" s="317"/>
      <c r="J132" s="317"/>
      <c r="K132" s="317"/>
      <c r="L132" s="317"/>
      <c r="M132" s="317"/>
      <c r="N132" s="317"/>
      <c r="O132" s="317"/>
      <c r="P132" s="317"/>
      <c r="Q132" s="126">
        <f t="shared" si="6"/>
        <v>0</v>
      </c>
      <c r="R132" s="25" t="b">
        <f t="shared" si="7"/>
        <v>1</v>
      </c>
      <c r="S132" s="287" t="b">
        <f t="shared" si="8"/>
        <v>1</v>
      </c>
      <c r="T132" s="287" t="b">
        <f t="shared" si="9"/>
        <v>1</v>
      </c>
      <c r="U132" s="287"/>
      <c r="V132" s="287"/>
    </row>
    <row r="133" spans="1:22" s="99" customFormat="1" x14ac:dyDescent="0.25">
      <c r="A133" s="125">
        <v>118</v>
      </c>
      <c r="B133" s="328"/>
      <c r="C133" s="329"/>
      <c r="D133" s="316"/>
      <c r="E133" s="316"/>
      <c r="F133" s="316"/>
      <c r="G133" s="317"/>
      <c r="H133" s="317"/>
      <c r="I133" s="317"/>
      <c r="J133" s="317"/>
      <c r="K133" s="317"/>
      <c r="L133" s="317"/>
      <c r="M133" s="317"/>
      <c r="N133" s="317"/>
      <c r="O133" s="317"/>
      <c r="P133" s="317"/>
      <c r="Q133" s="126">
        <f t="shared" si="6"/>
        <v>0</v>
      </c>
      <c r="R133" s="25" t="b">
        <f t="shared" si="7"/>
        <v>1</v>
      </c>
      <c r="S133" s="287" t="b">
        <f t="shared" si="8"/>
        <v>1</v>
      </c>
      <c r="T133" s="287" t="b">
        <f t="shared" si="9"/>
        <v>1</v>
      </c>
      <c r="U133" s="287"/>
      <c r="V133" s="287"/>
    </row>
    <row r="134" spans="1:22" s="99" customFormat="1" x14ac:dyDescent="0.25">
      <c r="A134" s="125">
        <v>119</v>
      </c>
      <c r="B134" s="328"/>
      <c r="C134" s="329"/>
      <c r="D134" s="316"/>
      <c r="E134" s="316"/>
      <c r="F134" s="316"/>
      <c r="G134" s="317"/>
      <c r="H134" s="317"/>
      <c r="I134" s="317"/>
      <c r="J134" s="317"/>
      <c r="K134" s="317"/>
      <c r="L134" s="317"/>
      <c r="M134" s="317"/>
      <c r="N134" s="317"/>
      <c r="O134" s="317"/>
      <c r="P134" s="317"/>
      <c r="Q134" s="126">
        <f t="shared" si="6"/>
        <v>0</v>
      </c>
      <c r="R134" s="25" t="b">
        <f t="shared" si="7"/>
        <v>1</v>
      </c>
      <c r="S134" s="287" t="b">
        <f t="shared" si="8"/>
        <v>1</v>
      </c>
      <c r="T134" s="287" t="b">
        <f t="shared" si="9"/>
        <v>1</v>
      </c>
      <c r="U134" s="287"/>
      <c r="V134" s="287"/>
    </row>
    <row r="135" spans="1:22" s="99" customFormat="1" x14ac:dyDescent="0.25">
      <c r="A135" s="125">
        <v>120</v>
      </c>
      <c r="B135" s="328"/>
      <c r="C135" s="329"/>
      <c r="D135" s="316"/>
      <c r="E135" s="316"/>
      <c r="F135" s="316"/>
      <c r="G135" s="317"/>
      <c r="H135" s="317"/>
      <c r="I135" s="317"/>
      <c r="J135" s="317"/>
      <c r="K135" s="317"/>
      <c r="L135" s="317"/>
      <c r="M135" s="317"/>
      <c r="N135" s="317"/>
      <c r="O135" s="317"/>
      <c r="P135" s="317"/>
      <c r="Q135" s="126">
        <f t="shared" si="6"/>
        <v>0</v>
      </c>
      <c r="R135" s="25" t="b">
        <f t="shared" si="7"/>
        <v>1</v>
      </c>
      <c r="S135" s="287" t="b">
        <f t="shared" si="8"/>
        <v>1</v>
      </c>
      <c r="T135" s="287" t="b">
        <f t="shared" si="9"/>
        <v>1</v>
      </c>
      <c r="U135" s="287"/>
      <c r="V135" s="287"/>
    </row>
    <row r="136" spans="1:22" s="99" customFormat="1" x14ac:dyDescent="0.25">
      <c r="A136" s="125">
        <v>121</v>
      </c>
      <c r="B136" s="328"/>
      <c r="C136" s="329"/>
      <c r="D136" s="316"/>
      <c r="E136" s="316"/>
      <c r="F136" s="316"/>
      <c r="G136" s="317"/>
      <c r="H136" s="317"/>
      <c r="I136" s="317"/>
      <c r="J136" s="317"/>
      <c r="K136" s="317"/>
      <c r="L136" s="317"/>
      <c r="M136" s="317"/>
      <c r="N136" s="317"/>
      <c r="O136" s="317"/>
      <c r="P136" s="317"/>
      <c r="Q136" s="126">
        <f t="shared" si="6"/>
        <v>0</v>
      </c>
      <c r="R136" s="25" t="b">
        <f t="shared" si="7"/>
        <v>1</v>
      </c>
      <c r="S136" s="287" t="b">
        <f t="shared" si="8"/>
        <v>1</v>
      </c>
      <c r="T136" s="287" t="b">
        <f t="shared" si="9"/>
        <v>1</v>
      </c>
      <c r="U136" s="287"/>
      <c r="V136" s="287"/>
    </row>
    <row r="137" spans="1:22" s="99" customFormat="1" x14ac:dyDescent="0.25">
      <c r="A137" s="125">
        <v>122</v>
      </c>
      <c r="B137" s="328"/>
      <c r="C137" s="329"/>
      <c r="D137" s="316"/>
      <c r="E137" s="316"/>
      <c r="F137" s="316"/>
      <c r="G137" s="317"/>
      <c r="H137" s="317"/>
      <c r="I137" s="317"/>
      <c r="J137" s="317"/>
      <c r="K137" s="317"/>
      <c r="L137" s="317"/>
      <c r="M137" s="317"/>
      <c r="N137" s="317"/>
      <c r="O137" s="317"/>
      <c r="P137" s="317"/>
      <c r="Q137" s="126">
        <f t="shared" si="6"/>
        <v>0</v>
      </c>
      <c r="R137" s="25" t="b">
        <f t="shared" si="7"/>
        <v>1</v>
      </c>
      <c r="S137" s="287" t="b">
        <f t="shared" si="8"/>
        <v>1</v>
      </c>
      <c r="T137" s="287" t="b">
        <f t="shared" si="9"/>
        <v>1</v>
      </c>
      <c r="U137" s="287"/>
      <c r="V137" s="287"/>
    </row>
    <row r="138" spans="1:22" s="99" customFormat="1" x14ac:dyDescent="0.25">
      <c r="A138" s="125">
        <v>123</v>
      </c>
      <c r="B138" s="328"/>
      <c r="C138" s="329"/>
      <c r="D138" s="316"/>
      <c r="E138" s="316"/>
      <c r="F138" s="316"/>
      <c r="G138" s="317"/>
      <c r="H138" s="317"/>
      <c r="I138" s="317"/>
      <c r="J138" s="317"/>
      <c r="K138" s="317"/>
      <c r="L138" s="317"/>
      <c r="M138" s="317"/>
      <c r="N138" s="317"/>
      <c r="O138" s="317"/>
      <c r="P138" s="317"/>
      <c r="Q138" s="126">
        <f t="shared" si="6"/>
        <v>0</v>
      </c>
      <c r="R138" s="25" t="b">
        <f t="shared" si="7"/>
        <v>1</v>
      </c>
      <c r="S138" s="287" t="b">
        <f t="shared" si="8"/>
        <v>1</v>
      </c>
      <c r="T138" s="287" t="b">
        <f t="shared" si="9"/>
        <v>1</v>
      </c>
      <c r="U138" s="287"/>
      <c r="V138" s="287"/>
    </row>
    <row r="139" spans="1:22" s="99" customFormat="1" x14ac:dyDescent="0.25">
      <c r="A139" s="125">
        <v>124</v>
      </c>
      <c r="B139" s="328"/>
      <c r="C139" s="329"/>
      <c r="D139" s="316"/>
      <c r="E139" s="316"/>
      <c r="F139" s="316"/>
      <c r="G139" s="317"/>
      <c r="H139" s="317"/>
      <c r="I139" s="317"/>
      <c r="J139" s="317"/>
      <c r="K139" s="317"/>
      <c r="L139" s="317"/>
      <c r="M139" s="317"/>
      <c r="N139" s="317"/>
      <c r="O139" s="317"/>
      <c r="P139" s="317"/>
      <c r="Q139" s="126">
        <f t="shared" si="6"/>
        <v>0</v>
      </c>
      <c r="R139" s="25" t="b">
        <f t="shared" si="7"/>
        <v>1</v>
      </c>
      <c r="S139" s="287" t="b">
        <f t="shared" si="8"/>
        <v>1</v>
      </c>
      <c r="T139" s="287" t="b">
        <f t="shared" si="9"/>
        <v>1</v>
      </c>
      <c r="U139" s="287"/>
      <c r="V139" s="287"/>
    </row>
    <row r="140" spans="1:22" s="99" customFormat="1" x14ac:dyDescent="0.25">
      <c r="A140" s="125">
        <v>125</v>
      </c>
      <c r="B140" s="328"/>
      <c r="C140" s="329"/>
      <c r="D140" s="316"/>
      <c r="E140" s="316"/>
      <c r="F140" s="316"/>
      <c r="G140" s="317"/>
      <c r="H140" s="317"/>
      <c r="I140" s="317"/>
      <c r="J140" s="317"/>
      <c r="K140" s="317"/>
      <c r="L140" s="317"/>
      <c r="M140" s="317"/>
      <c r="N140" s="317"/>
      <c r="O140" s="317"/>
      <c r="P140" s="317"/>
      <c r="Q140" s="126">
        <f t="shared" si="6"/>
        <v>0</v>
      </c>
      <c r="R140" s="25" t="b">
        <f t="shared" si="7"/>
        <v>1</v>
      </c>
      <c r="S140" s="287" t="b">
        <f t="shared" si="8"/>
        <v>1</v>
      </c>
      <c r="T140" s="287" t="b">
        <f t="shared" si="9"/>
        <v>1</v>
      </c>
      <c r="U140" s="287"/>
      <c r="V140" s="287"/>
    </row>
    <row r="141" spans="1:22" s="99" customFormat="1" x14ac:dyDescent="0.25">
      <c r="A141" s="125">
        <v>126</v>
      </c>
      <c r="B141" s="328"/>
      <c r="C141" s="329"/>
      <c r="D141" s="316"/>
      <c r="E141" s="316"/>
      <c r="F141" s="316"/>
      <c r="G141" s="317"/>
      <c r="H141" s="317"/>
      <c r="I141" s="317"/>
      <c r="J141" s="317"/>
      <c r="K141" s="317"/>
      <c r="L141" s="317"/>
      <c r="M141" s="317"/>
      <c r="N141" s="317"/>
      <c r="O141" s="317"/>
      <c r="P141" s="317"/>
      <c r="Q141" s="126">
        <f t="shared" si="6"/>
        <v>0</v>
      </c>
      <c r="R141" s="25" t="b">
        <f t="shared" si="7"/>
        <v>1</v>
      </c>
      <c r="S141" s="287" t="b">
        <f t="shared" si="8"/>
        <v>1</v>
      </c>
      <c r="T141" s="287" t="b">
        <f t="shared" si="9"/>
        <v>1</v>
      </c>
      <c r="U141" s="287"/>
      <c r="V141" s="287"/>
    </row>
    <row r="142" spans="1:22" s="99" customFormat="1" x14ac:dyDescent="0.25">
      <c r="A142" s="125">
        <v>127</v>
      </c>
      <c r="B142" s="328"/>
      <c r="C142" s="329"/>
      <c r="D142" s="316"/>
      <c r="E142" s="316"/>
      <c r="F142" s="316"/>
      <c r="G142" s="317"/>
      <c r="H142" s="317"/>
      <c r="I142" s="317"/>
      <c r="J142" s="317"/>
      <c r="K142" s="317"/>
      <c r="L142" s="317"/>
      <c r="M142" s="317"/>
      <c r="N142" s="317"/>
      <c r="O142" s="317"/>
      <c r="P142" s="317"/>
      <c r="Q142" s="126">
        <f t="shared" si="6"/>
        <v>0</v>
      </c>
      <c r="R142" s="25" t="b">
        <f t="shared" si="7"/>
        <v>1</v>
      </c>
      <c r="S142" s="287" t="b">
        <f t="shared" si="8"/>
        <v>1</v>
      </c>
      <c r="T142" s="287" t="b">
        <f t="shared" si="9"/>
        <v>1</v>
      </c>
      <c r="U142" s="287"/>
      <c r="V142" s="287"/>
    </row>
    <row r="143" spans="1:22" s="99" customFormat="1" x14ac:dyDescent="0.25">
      <c r="A143" s="125">
        <v>128</v>
      </c>
      <c r="B143" s="328"/>
      <c r="C143" s="329"/>
      <c r="D143" s="316"/>
      <c r="E143" s="316"/>
      <c r="F143" s="316"/>
      <c r="G143" s="317"/>
      <c r="H143" s="317"/>
      <c r="I143" s="317"/>
      <c r="J143" s="317"/>
      <c r="K143" s="317"/>
      <c r="L143" s="317"/>
      <c r="M143" s="317"/>
      <c r="N143" s="317"/>
      <c r="O143" s="317"/>
      <c r="P143" s="317"/>
      <c r="Q143" s="126">
        <f t="shared" si="6"/>
        <v>0</v>
      </c>
      <c r="R143" s="25" t="b">
        <f t="shared" si="7"/>
        <v>1</v>
      </c>
      <c r="S143" s="287" t="b">
        <f t="shared" si="8"/>
        <v>1</v>
      </c>
      <c r="T143" s="287" t="b">
        <f t="shared" si="9"/>
        <v>1</v>
      </c>
      <c r="U143" s="287"/>
      <c r="V143" s="287"/>
    </row>
    <row r="144" spans="1:22" s="99" customFormat="1" x14ac:dyDescent="0.25">
      <c r="A144" s="125">
        <v>129</v>
      </c>
      <c r="B144" s="328"/>
      <c r="C144" s="329"/>
      <c r="D144" s="316"/>
      <c r="E144" s="316"/>
      <c r="F144" s="316"/>
      <c r="G144" s="317"/>
      <c r="H144" s="317"/>
      <c r="I144" s="317"/>
      <c r="J144" s="317"/>
      <c r="K144" s="317"/>
      <c r="L144" s="317"/>
      <c r="M144" s="317"/>
      <c r="N144" s="317"/>
      <c r="O144" s="317"/>
      <c r="P144" s="317"/>
      <c r="Q144" s="126">
        <f t="shared" si="6"/>
        <v>0</v>
      </c>
      <c r="R144" s="25" t="b">
        <f t="shared" si="7"/>
        <v>1</v>
      </c>
      <c r="S144" s="287" t="b">
        <f t="shared" si="8"/>
        <v>1</v>
      </c>
      <c r="T144" s="287" t="b">
        <f t="shared" si="9"/>
        <v>1</v>
      </c>
      <c r="U144" s="287"/>
      <c r="V144" s="287"/>
    </row>
    <row r="145" spans="1:22" s="99" customFormat="1" x14ac:dyDescent="0.25">
      <c r="A145" s="125">
        <v>130</v>
      </c>
      <c r="B145" s="328"/>
      <c r="C145" s="329"/>
      <c r="D145" s="316"/>
      <c r="E145" s="316"/>
      <c r="F145" s="316"/>
      <c r="G145" s="317"/>
      <c r="H145" s="317"/>
      <c r="I145" s="317"/>
      <c r="J145" s="317"/>
      <c r="K145" s="317"/>
      <c r="L145" s="317"/>
      <c r="M145" s="317"/>
      <c r="N145" s="317"/>
      <c r="O145" s="317"/>
      <c r="P145" s="317"/>
      <c r="Q145" s="126">
        <f t="shared" si="6"/>
        <v>0</v>
      </c>
      <c r="R145" s="25" t="b">
        <f t="shared" si="7"/>
        <v>1</v>
      </c>
      <c r="S145" s="287" t="b">
        <f t="shared" si="8"/>
        <v>1</v>
      </c>
      <c r="T145" s="287" t="b">
        <f t="shared" si="9"/>
        <v>1</v>
      </c>
      <c r="U145" s="287"/>
      <c r="V145" s="287"/>
    </row>
    <row r="146" spans="1:22" s="99" customFormat="1" x14ac:dyDescent="0.25">
      <c r="A146" s="125">
        <v>131</v>
      </c>
      <c r="B146" s="328"/>
      <c r="C146" s="329"/>
      <c r="D146" s="316"/>
      <c r="E146" s="316"/>
      <c r="F146" s="316"/>
      <c r="G146" s="317"/>
      <c r="H146" s="317"/>
      <c r="I146" s="317"/>
      <c r="J146" s="317"/>
      <c r="K146" s="317"/>
      <c r="L146" s="317"/>
      <c r="M146" s="317"/>
      <c r="N146" s="317"/>
      <c r="O146" s="317"/>
      <c r="P146" s="317"/>
      <c r="Q146" s="126">
        <f t="shared" ref="Q146:Q209" si="10">SUM(G146:P146)</f>
        <v>0</v>
      </c>
      <c r="R146" s="25" t="b">
        <f t="shared" ref="R146:R209" si="11">IF(ISBLANK(B146),TRUE,IF(OR(ISBLANK(C146),ISBLANK(D146),ISBLANK(E146),ISBLANK(F146),ISBLANK(G146),ISBLANK(H146),ISBLANK(I146),ISBLANK(J146),ISBLANK(K146),ISBLANK(L146),ISBLANK(M146),ISBLANK(N146),ISBLANK(O146),ISBLANK(P146),ISBLANK(Q146)),FALSE,TRUE))</f>
        <v>1</v>
      </c>
      <c r="S146" s="287" t="b">
        <f t="shared" ref="S146:S209" si="12">IF(OR(AND(B146="N/A",D146="N/A",E146="N/A",F146="N/A"),AND(ISBLANK(B146),ISBLANK(D146),ISBLANK(E146),ISBLANK(F146)),AND(NOT(ISBLANK(B146)),B146&lt;&gt;"N/A",NOT(ISBLANK(D146)),D146&lt;&gt;"N/A",NOT(ISBLANK(E146)),E146&lt;&gt;"N/A",NOT(ISBLANK(F146)),F146&lt;&gt;"N/A")),TRUE,FALSE)</f>
        <v>1</v>
      </c>
      <c r="T146" s="287" t="b">
        <f t="shared" ref="T146:T209" si="13">IF(OR((AND(B146="N/A",Q146=0)),(AND((ISBLANK(B146)=TRUE),Q146=0)),(AND(NOT(ISBLANK(B146)),B146&lt;&gt;"N/A",Q146&lt;&gt;0))),TRUE,FALSE)</f>
        <v>1</v>
      </c>
      <c r="U146" s="287"/>
      <c r="V146" s="287"/>
    </row>
    <row r="147" spans="1:22" s="99" customFormat="1" x14ac:dyDescent="0.25">
      <c r="A147" s="125">
        <v>132</v>
      </c>
      <c r="B147" s="328"/>
      <c r="C147" s="329"/>
      <c r="D147" s="316"/>
      <c r="E147" s="316"/>
      <c r="F147" s="316"/>
      <c r="G147" s="317"/>
      <c r="H147" s="317"/>
      <c r="I147" s="317"/>
      <c r="J147" s="317"/>
      <c r="K147" s="317"/>
      <c r="L147" s="317"/>
      <c r="M147" s="317"/>
      <c r="N147" s="317"/>
      <c r="O147" s="317"/>
      <c r="P147" s="317"/>
      <c r="Q147" s="126">
        <f t="shared" si="10"/>
        <v>0</v>
      </c>
      <c r="R147" s="25" t="b">
        <f t="shared" si="11"/>
        <v>1</v>
      </c>
      <c r="S147" s="287" t="b">
        <f t="shared" si="12"/>
        <v>1</v>
      </c>
      <c r="T147" s="287" t="b">
        <f t="shared" si="13"/>
        <v>1</v>
      </c>
      <c r="U147" s="287"/>
      <c r="V147" s="287"/>
    </row>
    <row r="148" spans="1:22" s="99" customFormat="1" x14ac:dyDescent="0.25">
      <c r="A148" s="125">
        <v>133</v>
      </c>
      <c r="B148" s="328"/>
      <c r="C148" s="329"/>
      <c r="D148" s="316"/>
      <c r="E148" s="316"/>
      <c r="F148" s="316"/>
      <c r="G148" s="317"/>
      <c r="H148" s="317"/>
      <c r="I148" s="317"/>
      <c r="J148" s="317"/>
      <c r="K148" s="317"/>
      <c r="L148" s="317"/>
      <c r="M148" s="317"/>
      <c r="N148" s="317"/>
      <c r="O148" s="317"/>
      <c r="P148" s="317"/>
      <c r="Q148" s="126">
        <f t="shared" si="10"/>
        <v>0</v>
      </c>
      <c r="R148" s="25" t="b">
        <f t="shared" si="11"/>
        <v>1</v>
      </c>
      <c r="S148" s="287" t="b">
        <f t="shared" si="12"/>
        <v>1</v>
      </c>
      <c r="T148" s="287" t="b">
        <f t="shared" si="13"/>
        <v>1</v>
      </c>
      <c r="U148" s="287"/>
      <c r="V148" s="287"/>
    </row>
    <row r="149" spans="1:22" s="99" customFormat="1" x14ac:dyDescent="0.25">
      <c r="A149" s="125">
        <v>134</v>
      </c>
      <c r="B149" s="328"/>
      <c r="C149" s="329"/>
      <c r="D149" s="316"/>
      <c r="E149" s="316"/>
      <c r="F149" s="316"/>
      <c r="G149" s="317"/>
      <c r="H149" s="317"/>
      <c r="I149" s="317"/>
      <c r="J149" s="317"/>
      <c r="K149" s="317"/>
      <c r="L149" s="317"/>
      <c r="M149" s="317"/>
      <c r="N149" s="317"/>
      <c r="O149" s="317"/>
      <c r="P149" s="317"/>
      <c r="Q149" s="126">
        <f t="shared" si="10"/>
        <v>0</v>
      </c>
      <c r="R149" s="25" t="b">
        <f t="shared" si="11"/>
        <v>1</v>
      </c>
      <c r="S149" s="287" t="b">
        <f t="shared" si="12"/>
        <v>1</v>
      </c>
      <c r="T149" s="287" t="b">
        <f t="shared" si="13"/>
        <v>1</v>
      </c>
      <c r="U149" s="287"/>
      <c r="V149" s="287"/>
    </row>
    <row r="150" spans="1:22" s="99" customFormat="1" x14ac:dyDescent="0.25">
      <c r="A150" s="125">
        <v>135</v>
      </c>
      <c r="B150" s="328"/>
      <c r="C150" s="329"/>
      <c r="D150" s="316"/>
      <c r="E150" s="316"/>
      <c r="F150" s="316"/>
      <c r="G150" s="317"/>
      <c r="H150" s="317"/>
      <c r="I150" s="317"/>
      <c r="J150" s="317"/>
      <c r="K150" s="317"/>
      <c r="L150" s="317"/>
      <c r="M150" s="317"/>
      <c r="N150" s="317"/>
      <c r="O150" s="317"/>
      <c r="P150" s="317"/>
      <c r="Q150" s="126">
        <f t="shared" si="10"/>
        <v>0</v>
      </c>
      <c r="R150" s="25" t="b">
        <f t="shared" si="11"/>
        <v>1</v>
      </c>
      <c r="S150" s="287" t="b">
        <f t="shared" si="12"/>
        <v>1</v>
      </c>
      <c r="T150" s="287" t="b">
        <f t="shared" si="13"/>
        <v>1</v>
      </c>
      <c r="U150" s="287"/>
      <c r="V150" s="287"/>
    </row>
    <row r="151" spans="1:22" s="99" customFormat="1" x14ac:dyDescent="0.25">
      <c r="A151" s="125">
        <v>136</v>
      </c>
      <c r="B151" s="328"/>
      <c r="C151" s="329"/>
      <c r="D151" s="316"/>
      <c r="E151" s="316"/>
      <c r="F151" s="316"/>
      <c r="G151" s="317"/>
      <c r="H151" s="317"/>
      <c r="I151" s="317"/>
      <c r="J151" s="317"/>
      <c r="K151" s="317"/>
      <c r="L151" s="317"/>
      <c r="M151" s="317"/>
      <c r="N151" s="317"/>
      <c r="O151" s="317"/>
      <c r="P151" s="317"/>
      <c r="Q151" s="126">
        <f t="shared" si="10"/>
        <v>0</v>
      </c>
      <c r="R151" s="25" t="b">
        <f t="shared" si="11"/>
        <v>1</v>
      </c>
      <c r="S151" s="287" t="b">
        <f t="shared" si="12"/>
        <v>1</v>
      </c>
      <c r="T151" s="287" t="b">
        <f t="shared" si="13"/>
        <v>1</v>
      </c>
      <c r="U151" s="287"/>
      <c r="V151" s="287"/>
    </row>
    <row r="152" spans="1:22" s="99" customFormat="1" x14ac:dyDescent="0.25">
      <c r="A152" s="125">
        <v>137</v>
      </c>
      <c r="B152" s="328"/>
      <c r="C152" s="329"/>
      <c r="D152" s="316"/>
      <c r="E152" s="316"/>
      <c r="F152" s="316"/>
      <c r="G152" s="317"/>
      <c r="H152" s="317"/>
      <c r="I152" s="317"/>
      <c r="J152" s="317"/>
      <c r="K152" s="317"/>
      <c r="L152" s="317"/>
      <c r="M152" s="317"/>
      <c r="N152" s="317"/>
      <c r="O152" s="317"/>
      <c r="P152" s="317"/>
      <c r="Q152" s="126">
        <f t="shared" si="10"/>
        <v>0</v>
      </c>
      <c r="R152" s="25" t="b">
        <f t="shared" si="11"/>
        <v>1</v>
      </c>
      <c r="S152" s="287" t="b">
        <f t="shared" si="12"/>
        <v>1</v>
      </c>
      <c r="T152" s="287" t="b">
        <f t="shared" si="13"/>
        <v>1</v>
      </c>
      <c r="U152" s="287"/>
      <c r="V152" s="287"/>
    </row>
    <row r="153" spans="1:22" s="99" customFormat="1" x14ac:dyDescent="0.25">
      <c r="A153" s="125">
        <v>138</v>
      </c>
      <c r="B153" s="328"/>
      <c r="C153" s="329"/>
      <c r="D153" s="316"/>
      <c r="E153" s="316"/>
      <c r="F153" s="316"/>
      <c r="G153" s="317"/>
      <c r="H153" s="317"/>
      <c r="I153" s="317"/>
      <c r="J153" s="317"/>
      <c r="K153" s="317"/>
      <c r="L153" s="317"/>
      <c r="M153" s="317"/>
      <c r="N153" s="317"/>
      <c r="O153" s="317"/>
      <c r="P153" s="317"/>
      <c r="Q153" s="126">
        <f t="shared" si="10"/>
        <v>0</v>
      </c>
      <c r="R153" s="25" t="b">
        <f t="shared" si="11"/>
        <v>1</v>
      </c>
      <c r="S153" s="287" t="b">
        <f t="shared" si="12"/>
        <v>1</v>
      </c>
      <c r="T153" s="287" t="b">
        <f t="shared" si="13"/>
        <v>1</v>
      </c>
      <c r="U153" s="287"/>
      <c r="V153" s="287"/>
    </row>
    <row r="154" spans="1:22" s="99" customFormat="1" x14ac:dyDescent="0.25">
      <c r="A154" s="125">
        <v>139</v>
      </c>
      <c r="B154" s="328"/>
      <c r="C154" s="329"/>
      <c r="D154" s="316"/>
      <c r="E154" s="316"/>
      <c r="F154" s="316"/>
      <c r="G154" s="317"/>
      <c r="H154" s="317"/>
      <c r="I154" s="317"/>
      <c r="J154" s="317"/>
      <c r="K154" s="317"/>
      <c r="L154" s="317"/>
      <c r="M154" s="317"/>
      <c r="N154" s="317"/>
      <c r="O154" s="317"/>
      <c r="P154" s="317"/>
      <c r="Q154" s="126">
        <f t="shared" si="10"/>
        <v>0</v>
      </c>
      <c r="R154" s="25" t="b">
        <f t="shared" si="11"/>
        <v>1</v>
      </c>
      <c r="S154" s="287" t="b">
        <f t="shared" si="12"/>
        <v>1</v>
      </c>
      <c r="T154" s="287" t="b">
        <f t="shared" si="13"/>
        <v>1</v>
      </c>
      <c r="U154" s="287"/>
      <c r="V154" s="287"/>
    </row>
    <row r="155" spans="1:22" s="99" customFormat="1" x14ac:dyDescent="0.25">
      <c r="A155" s="125">
        <v>140</v>
      </c>
      <c r="B155" s="328"/>
      <c r="C155" s="329"/>
      <c r="D155" s="316"/>
      <c r="E155" s="316"/>
      <c r="F155" s="316"/>
      <c r="G155" s="317"/>
      <c r="H155" s="317"/>
      <c r="I155" s="317"/>
      <c r="J155" s="317"/>
      <c r="K155" s="317"/>
      <c r="L155" s="317"/>
      <c r="M155" s="317"/>
      <c r="N155" s="317"/>
      <c r="O155" s="317"/>
      <c r="P155" s="317"/>
      <c r="Q155" s="126">
        <f t="shared" si="10"/>
        <v>0</v>
      </c>
      <c r="R155" s="25" t="b">
        <f t="shared" si="11"/>
        <v>1</v>
      </c>
      <c r="S155" s="287" t="b">
        <f t="shared" si="12"/>
        <v>1</v>
      </c>
      <c r="T155" s="287" t="b">
        <f t="shared" si="13"/>
        <v>1</v>
      </c>
      <c r="U155" s="287"/>
      <c r="V155" s="287"/>
    </row>
    <row r="156" spans="1:22" s="99" customFormat="1" x14ac:dyDescent="0.25">
      <c r="A156" s="125">
        <v>141</v>
      </c>
      <c r="B156" s="328"/>
      <c r="C156" s="329"/>
      <c r="D156" s="316"/>
      <c r="E156" s="316"/>
      <c r="F156" s="316"/>
      <c r="G156" s="317"/>
      <c r="H156" s="317"/>
      <c r="I156" s="317"/>
      <c r="J156" s="317"/>
      <c r="K156" s="317"/>
      <c r="L156" s="317"/>
      <c r="M156" s="317"/>
      <c r="N156" s="317"/>
      <c r="O156" s="317"/>
      <c r="P156" s="317"/>
      <c r="Q156" s="126">
        <f t="shared" si="10"/>
        <v>0</v>
      </c>
      <c r="R156" s="25" t="b">
        <f t="shared" si="11"/>
        <v>1</v>
      </c>
      <c r="S156" s="287" t="b">
        <f t="shared" si="12"/>
        <v>1</v>
      </c>
      <c r="T156" s="287" t="b">
        <f t="shared" si="13"/>
        <v>1</v>
      </c>
      <c r="U156" s="287"/>
      <c r="V156" s="287"/>
    </row>
    <row r="157" spans="1:22" s="99" customFormat="1" x14ac:dyDescent="0.25">
      <c r="A157" s="125">
        <v>142</v>
      </c>
      <c r="B157" s="328"/>
      <c r="C157" s="329"/>
      <c r="D157" s="316"/>
      <c r="E157" s="316"/>
      <c r="F157" s="316"/>
      <c r="G157" s="317"/>
      <c r="H157" s="317"/>
      <c r="I157" s="317"/>
      <c r="J157" s="317"/>
      <c r="K157" s="317"/>
      <c r="L157" s="317"/>
      <c r="M157" s="317"/>
      <c r="N157" s="317"/>
      <c r="O157" s="317"/>
      <c r="P157" s="317"/>
      <c r="Q157" s="126">
        <f t="shared" si="10"/>
        <v>0</v>
      </c>
      <c r="R157" s="25" t="b">
        <f t="shared" si="11"/>
        <v>1</v>
      </c>
      <c r="S157" s="287" t="b">
        <f t="shared" si="12"/>
        <v>1</v>
      </c>
      <c r="T157" s="287" t="b">
        <f t="shared" si="13"/>
        <v>1</v>
      </c>
      <c r="U157" s="287"/>
      <c r="V157" s="287"/>
    </row>
    <row r="158" spans="1:22" s="99" customFormat="1" x14ac:dyDescent="0.25">
      <c r="A158" s="125">
        <v>143</v>
      </c>
      <c r="B158" s="328"/>
      <c r="C158" s="329"/>
      <c r="D158" s="316"/>
      <c r="E158" s="316"/>
      <c r="F158" s="316"/>
      <c r="G158" s="317"/>
      <c r="H158" s="317"/>
      <c r="I158" s="317"/>
      <c r="J158" s="317"/>
      <c r="K158" s="317"/>
      <c r="L158" s="317"/>
      <c r="M158" s="317"/>
      <c r="N158" s="317"/>
      <c r="O158" s="317"/>
      <c r="P158" s="317"/>
      <c r="Q158" s="126">
        <f t="shared" si="10"/>
        <v>0</v>
      </c>
      <c r="R158" s="25" t="b">
        <f t="shared" si="11"/>
        <v>1</v>
      </c>
      <c r="S158" s="287" t="b">
        <f t="shared" si="12"/>
        <v>1</v>
      </c>
      <c r="T158" s="287" t="b">
        <f t="shared" si="13"/>
        <v>1</v>
      </c>
      <c r="U158" s="287"/>
      <c r="V158" s="287"/>
    </row>
    <row r="159" spans="1:22" s="99" customFormat="1" x14ac:dyDescent="0.25">
      <c r="A159" s="125">
        <v>144</v>
      </c>
      <c r="B159" s="328"/>
      <c r="C159" s="329"/>
      <c r="D159" s="316"/>
      <c r="E159" s="316"/>
      <c r="F159" s="316"/>
      <c r="G159" s="317"/>
      <c r="H159" s="317"/>
      <c r="I159" s="317"/>
      <c r="J159" s="317"/>
      <c r="K159" s="317"/>
      <c r="L159" s="317"/>
      <c r="M159" s="317"/>
      <c r="N159" s="317"/>
      <c r="O159" s="317"/>
      <c r="P159" s="317"/>
      <c r="Q159" s="126">
        <f t="shared" si="10"/>
        <v>0</v>
      </c>
      <c r="R159" s="25" t="b">
        <f t="shared" si="11"/>
        <v>1</v>
      </c>
      <c r="S159" s="287" t="b">
        <f t="shared" si="12"/>
        <v>1</v>
      </c>
      <c r="T159" s="287" t="b">
        <f t="shared" si="13"/>
        <v>1</v>
      </c>
      <c r="U159" s="287"/>
      <c r="V159" s="287"/>
    </row>
    <row r="160" spans="1:22" s="99" customFormat="1" x14ac:dyDescent="0.25">
      <c r="A160" s="125">
        <v>145</v>
      </c>
      <c r="B160" s="328"/>
      <c r="C160" s="329"/>
      <c r="D160" s="316"/>
      <c r="E160" s="316"/>
      <c r="F160" s="316"/>
      <c r="G160" s="317"/>
      <c r="H160" s="317"/>
      <c r="I160" s="317"/>
      <c r="J160" s="317"/>
      <c r="K160" s="317"/>
      <c r="L160" s="317"/>
      <c r="M160" s="317"/>
      <c r="N160" s="317"/>
      <c r="O160" s="317"/>
      <c r="P160" s="317"/>
      <c r="Q160" s="126">
        <f t="shared" si="10"/>
        <v>0</v>
      </c>
      <c r="R160" s="25" t="b">
        <f t="shared" si="11"/>
        <v>1</v>
      </c>
      <c r="S160" s="287" t="b">
        <f t="shared" si="12"/>
        <v>1</v>
      </c>
      <c r="T160" s="287" t="b">
        <f t="shared" si="13"/>
        <v>1</v>
      </c>
      <c r="U160" s="287"/>
      <c r="V160" s="287"/>
    </row>
    <row r="161" spans="1:22" s="99" customFormat="1" x14ac:dyDescent="0.25">
      <c r="A161" s="125">
        <v>146</v>
      </c>
      <c r="B161" s="328"/>
      <c r="C161" s="329"/>
      <c r="D161" s="316"/>
      <c r="E161" s="316"/>
      <c r="F161" s="316"/>
      <c r="G161" s="317"/>
      <c r="H161" s="317"/>
      <c r="I161" s="317"/>
      <c r="J161" s="317"/>
      <c r="K161" s="317"/>
      <c r="L161" s="317"/>
      <c r="M161" s="317"/>
      <c r="N161" s="317"/>
      <c r="O161" s="317"/>
      <c r="P161" s="317"/>
      <c r="Q161" s="126">
        <f t="shared" si="10"/>
        <v>0</v>
      </c>
      <c r="R161" s="25" t="b">
        <f t="shared" si="11"/>
        <v>1</v>
      </c>
      <c r="S161" s="287" t="b">
        <f t="shared" si="12"/>
        <v>1</v>
      </c>
      <c r="T161" s="287" t="b">
        <f t="shared" si="13"/>
        <v>1</v>
      </c>
      <c r="U161" s="287"/>
      <c r="V161" s="287"/>
    </row>
    <row r="162" spans="1:22" s="99" customFormat="1" x14ac:dyDescent="0.25">
      <c r="A162" s="125">
        <v>147</v>
      </c>
      <c r="B162" s="328"/>
      <c r="C162" s="329"/>
      <c r="D162" s="316"/>
      <c r="E162" s="316"/>
      <c r="F162" s="316"/>
      <c r="G162" s="317"/>
      <c r="H162" s="317"/>
      <c r="I162" s="317"/>
      <c r="J162" s="317"/>
      <c r="K162" s="317"/>
      <c r="L162" s="317"/>
      <c r="M162" s="317"/>
      <c r="N162" s="317"/>
      <c r="O162" s="317"/>
      <c r="P162" s="317"/>
      <c r="Q162" s="126">
        <f t="shared" si="10"/>
        <v>0</v>
      </c>
      <c r="R162" s="25" t="b">
        <f t="shared" si="11"/>
        <v>1</v>
      </c>
      <c r="S162" s="287" t="b">
        <f t="shared" si="12"/>
        <v>1</v>
      </c>
      <c r="T162" s="287" t="b">
        <f t="shared" si="13"/>
        <v>1</v>
      </c>
      <c r="U162" s="287"/>
      <c r="V162" s="287"/>
    </row>
    <row r="163" spans="1:22" s="99" customFormat="1" x14ac:dyDescent="0.25">
      <c r="A163" s="125">
        <v>148</v>
      </c>
      <c r="B163" s="328"/>
      <c r="C163" s="329"/>
      <c r="D163" s="316"/>
      <c r="E163" s="316"/>
      <c r="F163" s="316"/>
      <c r="G163" s="317"/>
      <c r="H163" s="317"/>
      <c r="I163" s="317"/>
      <c r="J163" s="317"/>
      <c r="K163" s="317"/>
      <c r="L163" s="317"/>
      <c r="M163" s="317"/>
      <c r="N163" s="317"/>
      <c r="O163" s="317"/>
      <c r="P163" s="317"/>
      <c r="Q163" s="126">
        <f t="shared" si="10"/>
        <v>0</v>
      </c>
      <c r="R163" s="25" t="b">
        <f t="shared" si="11"/>
        <v>1</v>
      </c>
      <c r="S163" s="287" t="b">
        <f t="shared" si="12"/>
        <v>1</v>
      </c>
      <c r="T163" s="287" t="b">
        <f t="shared" si="13"/>
        <v>1</v>
      </c>
      <c r="U163" s="287"/>
      <c r="V163" s="287"/>
    </row>
    <row r="164" spans="1:22" s="99" customFormat="1" x14ac:dyDescent="0.25">
      <c r="A164" s="125">
        <v>149</v>
      </c>
      <c r="B164" s="328"/>
      <c r="C164" s="329"/>
      <c r="D164" s="316"/>
      <c r="E164" s="316"/>
      <c r="F164" s="316"/>
      <c r="G164" s="317"/>
      <c r="H164" s="317"/>
      <c r="I164" s="317"/>
      <c r="J164" s="317"/>
      <c r="K164" s="317"/>
      <c r="L164" s="317"/>
      <c r="M164" s="317"/>
      <c r="N164" s="317"/>
      <c r="O164" s="317"/>
      <c r="P164" s="317"/>
      <c r="Q164" s="126">
        <f t="shared" si="10"/>
        <v>0</v>
      </c>
      <c r="R164" s="25" t="b">
        <f t="shared" si="11"/>
        <v>1</v>
      </c>
      <c r="S164" s="287" t="b">
        <f t="shared" si="12"/>
        <v>1</v>
      </c>
      <c r="T164" s="287" t="b">
        <f t="shared" si="13"/>
        <v>1</v>
      </c>
      <c r="U164" s="287"/>
      <c r="V164" s="287"/>
    </row>
    <row r="165" spans="1:22" s="99" customFormat="1" x14ac:dyDescent="0.25">
      <c r="A165" s="125">
        <v>150</v>
      </c>
      <c r="B165" s="328"/>
      <c r="C165" s="329"/>
      <c r="D165" s="316"/>
      <c r="E165" s="316"/>
      <c r="F165" s="316"/>
      <c r="G165" s="317"/>
      <c r="H165" s="317"/>
      <c r="I165" s="317"/>
      <c r="J165" s="317"/>
      <c r="K165" s="317"/>
      <c r="L165" s="317"/>
      <c r="M165" s="317"/>
      <c r="N165" s="317"/>
      <c r="O165" s="317"/>
      <c r="P165" s="317"/>
      <c r="Q165" s="126">
        <f t="shared" si="10"/>
        <v>0</v>
      </c>
      <c r="R165" s="25" t="b">
        <f t="shared" si="11"/>
        <v>1</v>
      </c>
      <c r="S165" s="287" t="b">
        <f t="shared" si="12"/>
        <v>1</v>
      </c>
      <c r="T165" s="287" t="b">
        <f t="shared" si="13"/>
        <v>1</v>
      </c>
      <c r="U165" s="287"/>
      <c r="V165" s="287"/>
    </row>
    <row r="166" spans="1:22" s="99" customFormat="1" x14ac:dyDescent="0.25">
      <c r="A166" s="125">
        <v>151</v>
      </c>
      <c r="B166" s="328"/>
      <c r="C166" s="329"/>
      <c r="D166" s="316"/>
      <c r="E166" s="316"/>
      <c r="F166" s="316"/>
      <c r="G166" s="317"/>
      <c r="H166" s="317"/>
      <c r="I166" s="317"/>
      <c r="J166" s="317"/>
      <c r="K166" s="317"/>
      <c r="L166" s="317"/>
      <c r="M166" s="317"/>
      <c r="N166" s="317"/>
      <c r="O166" s="317"/>
      <c r="P166" s="317"/>
      <c r="Q166" s="126">
        <f t="shared" si="10"/>
        <v>0</v>
      </c>
      <c r="R166" s="25" t="b">
        <f t="shared" si="11"/>
        <v>1</v>
      </c>
      <c r="S166" s="287" t="b">
        <f t="shared" si="12"/>
        <v>1</v>
      </c>
      <c r="T166" s="287" t="b">
        <f t="shared" si="13"/>
        <v>1</v>
      </c>
      <c r="U166" s="287"/>
      <c r="V166" s="287"/>
    </row>
    <row r="167" spans="1:22" s="99" customFormat="1" x14ac:dyDescent="0.25">
      <c r="A167" s="125">
        <v>152</v>
      </c>
      <c r="B167" s="328"/>
      <c r="C167" s="329"/>
      <c r="D167" s="316"/>
      <c r="E167" s="316"/>
      <c r="F167" s="316"/>
      <c r="G167" s="317"/>
      <c r="H167" s="317"/>
      <c r="I167" s="317"/>
      <c r="J167" s="317"/>
      <c r="K167" s="317"/>
      <c r="L167" s="317"/>
      <c r="M167" s="317"/>
      <c r="N167" s="317"/>
      <c r="O167" s="317"/>
      <c r="P167" s="317"/>
      <c r="Q167" s="126">
        <f t="shared" si="10"/>
        <v>0</v>
      </c>
      <c r="R167" s="25" t="b">
        <f t="shared" si="11"/>
        <v>1</v>
      </c>
      <c r="S167" s="287" t="b">
        <f t="shared" si="12"/>
        <v>1</v>
      </c>
      <c r="T167" s="287" t="b">
        <f t="shared" si="13"/>
        <v>1</v>
      </c>
      <c r="U167" s="287"/>
      <c r="V167" s="287"/>
    </row>
    <row r="168" spans="1:22" s="99" customFormat="1" x14ac:dyDescent="0.25">
      <c r="A168" s="125">
        <v>153</v>
      </c>
      <c r="B168" s="328"/>
      <c r="C168" s="329"/>
      <c r="D168" s="316"/>
      <c r="E168" s="316"/>
      <c r="F168" s="316"/>
      <c r="G168" s="317"/>
      <c r="H168" s="317"/>
      <c r="I168" s="317"/>
      <c r="J168" s="317"/>
      <c r="K168" s="317"/>
      <c r="L168" s="317"/>
      <c r="M168" s="317"/>
      <c r="N168" s="317"/>
      <c r="O168" s="317"/>
      <c r="P168" s="317"/>
      <c r="Q168" s="126">
        <f t="shared" si="10"/>
        <v>0</v>
      </c>
      <c r="R168" s="25" t="b">
        <f t="shared" si="11"/>
        <v>1</v>
      </c>
      <c r="S168" s="287" t="b">
        <f t="shared" si="12"/>
        <v>1</v>
      </c>
      <c r="T168" s="287" t="b">
        <f t="shared" si="13"/>
        <v>1</v>
      </c>
      <c r="U168" s="287"/>
      <c r="V168" s="287"/>
    </row>
    <row r="169" spans="1:22" s="99" customFormat="1" x14ac:dyDescent="0.25">
      <c r="A169" s="125">
        <v>154</v>
      </c>
      <c r="B169" s="328"/>
      <c r="C169" s="329"/>
      <c r="D169" s="316"/>
      <c r="E169" s="316"/>
      <c r="F169" s="316"/>
      <c r="G169" s="317"/>
      <c r="H169" s="317"/>
      <c r="I169" s="317"/>
      <c r="J169" s="317"/>
      <c r="K169" s="317"/>
      <c r="L169" s="317"/>
      <c r="M169" s="317"/>
      <c r="N169" s="317"/>
      <c r="O169" s="317"/>
      <c r="P169" s="317"/>
      <c r="Q169" s="126">
        <f t="shared" si="10"/>
        <v>0</v>
      </c>
      <c r="R169" s="25" t="b">
        <f t="shared" si="11"/>
        <v>1</v>
      </c>
      <c r="S169" s="287" t="b">
        <f t="shared" si="12"/>
        <v>1</v>
      </c>
      <c r="T169" s="287" t="b">
        <f t="shared" si="13"/>
        <v>1</v>
      </c>
      <c r="U169" s="287"/>
      <c r="V169" s="287"/>
    </row>
    <row r="170" spans="1:22" s="99" customFormat="1" x14ac:dyDescent="0.25">
      <c r="A170" s="125">
        <v>155</v>
      </c>
      <c r="B170" s="328"/>
      <c r="C170" s="329"/>
      <c r="D170" s="316"/>
      <c r="E170" s="316"/>
      <c r="F170" s="316"/>
      <c r="G170" s="317"/>
      <c r="H170" s="317"/>
      <c r="I170" s="317"/>
      <c r="J170" s="317"/>
      <c r="K170" s="317"/>
      <c r="L170" s="317"/>
      <c r="M170" s="317"/>
      <c r="N170" s="317"/>
      <c r="O170" s="317"/>
      <c r="P170" s="317"/>
      <c r="Q170" s="126">
        <f t="shared" si="10"/>
        <v>0</v>
      </c>
      <c r="R170" s="25" t="b">
        <f t="shared" si="11"/>
        <v>1</v>
      </c>
      <c r="S170" s="287" t="b">
        <f t="shared" si="12"/>
        <v>1</v>
      </c>
      <c r="T170" s="287" t="b">
        <f t="shared" si="13"/>
        <v>1</v>
      </c>
      <c r="U170" s="287"/>
      <c r="V170" s="287"/>
    </row>
    <row r="171" spans="1:22" s="99" customFormat="1" x14ac:dyDescent="0.25">
      <c r="A171" s="125">
        <v>156</v>
      </c>
      <c r="B171" s="328"/>
      <c r="C171" s="329"/>
      <c r="D171" s="316"/>
      <c r="E171" s="316"/>
      <c r="F171" s="316"/>
      <c r="G171" s="317"/>
      <c r="H171" s="317"/>
      <c r="I171" s="317"/>
      <c r="J171" s="317"/>
      <c r="K171" s="317"/>
      <c r="L171" s="317"/>
      <c r="M171" s="317"/>
      <c r="N171" s="317"/>
      <c r="O171" s="317"/>
      <c r="P171" s="317"/>
      <c r="Q171" s="126">
        <f t="shared" si="10"/>
        <v>0</v>
      </c>
      <c r="R171" s="25" t="b">
        <f t="shared" si="11"/>
        <v>1</v>
      </c>
      <c r="S171" s="287" t="b">
        <f t="shared" si="12"/>
        <v>1</v>
      </c>
      <c r="T171" s="287" t="b">
        <f t="shared" si="13"/>
        <v>1</v>
      </c>
      <c r="U171" s="287"/>
      <c r="V171" s="287"/>
    </row>
    <row r="172" spans="1:22" s="99" customFormat="1" x14ac:dyDescent="0.25">
      <c r="A172" s="125">
        <v>157</v>
      </c>
      <c r="B172" s="328"/>
      <c r="C172" s="329"/>
      <c r="D172" s="316"/>
      <c r="E172" s="316"/>
      <c r="F172" s="316"/>
      <c r="G172" s="317"/>
      <c r="H172" s="317"/>
      <c r="I172" s="317"/>
      <c r="J172" s="317"/>
      <c r="K172" s="317"/>
      <c r="L172" s="317"/>
      <c r="M172" s="317"/>
      <c r="N172" s="317"/>
      <c r="O172" s="317"/>
      <c r="P172" s="317"/>
      <c r="Q172" s="126">
        <f t="shared" si="10"/>
        <v>0</v>
      </c>
      <c r="R172" s="25" t="b">
        <f t="shared" si="11"/>
        <v>1</v>
      </c>
      <c r="S172" s="287" t="b">
        <f t="shared" si="12"/>
        <v>1</v>
      </c>
      <c r="T172" s="287" t="b">
        <f t="shared" si="13"/>
        <v>1</v>
      </c>
      <c r="U172" s="287"/>
      <c r="V172" s="287"/>
    </row>
    <row r="173" spans="1:22" s="99" customFormat="1" x14ac:dyDescent="0.25">
      <c r="A173" s="125">
        <v>158</v>
      </c>
      <c r="B173" s="328"/>
      <c r="C173" s="329"/>
      <c r="D173" s="316"/>
      <c r="E173" s="316"/>
      <c r="F173" s="316"/>
      <c r="G173" s="317"/>
      <c r="H173" s="317"/>
      <c r="I173" s="317"/>
      <c r="J173" s="317"/>
      <c r="K173" s="317"/>
      <c r="L173" s="317"/>
      <c r="M173" s="317"/>
      <c r="N173" s="317"/>
      <c r="O173" s="317"/>
      <c r="P173" s="317"/>
      <c r="Q173" s="126">
        <f t="shared" si="10"/>
        <v>0</v>
      </c>
      <c r="R173" s="25" t="b">
        <f t="shared" si="11"/>
        <v>1</v>
      </c>
      <c r="S173" s="287" t="b">
        <f t="shared" si="12"/>
        <v>1</v>
      </c>
      <c r="T173" s="287" t="b">
        <f t="shared" si="13"/>
        <v>1</v>
      </c>
      <c r="U173" s="287"/>
      <c r="V173" s="287"/>
    </row>
    <row r="174" spans="1:22" s="99" customFormat="1" x14ac:dyDescent="0.25">
      <c r="A174" s="125">
        <v>159</v>
      </c>
      <c r="B174" s="328"/>
      <c r="C174" s="329"/>
      <c r="D174" s="316"/>
      <c r="E174" s="316"/>
      <c r="F174" s="316"/>
      <c r="G174" s="317"/>
      <c r="H174" s="317"/>
      <c r="I174" s="317"/>
      <c r="J174" s="317"/>
      <c r="K174" s="317"/>
      <c r="L174" s="317"/>
      <c r="M174" s="317"/>
      <c r="N174" s="317"/>
      <c r="O174" s="317"/>
      <c r="P174" s="317"/>
      <c r="Q174" s="126">
        <f t="shared" si="10"/>
        <v>0</v>
      </c>
      <c r="R174" s="25" t="b">
        <f t="shared" si="11"/>
        <v>1</v>
      </c>
      <c r="S174" s="287" t="b">
        <f t="shared" si="12"/>
        <v>1</v>
      </c>
      <c r="T174" s="287" t="b">
        <f t="shared" si="13"/>
        <v>1</v>
      </c>
      <c r="U174" s="287"/>
      <c r="V174" s="287"/>
    </row>
    <row r="175" spans="1:22" s="99" customFormat="1" x14ac:dyDescent="0.25">
      <c r="A175" s="125">
        <v>160</v>
      </c>
      <c r="B175" s="328"/>
      <c r="C175" s="329"/>
      <c r="D175" s="316"/>
      <c r="E175" s="316"/>
      <c r="F175" s="316"/>
      <c r="G175" s="317"/>
      <c r="H175" s="317"/>
      <c r="I175" s="317"/>
      <c r="J175" s="317"/>
      <c r="K175" s="317"/>
      <c r="L175" s="317"/>
      <c r="M175" s="317"/>
      <c r="N175" s="317"/>
      <c r="O175" s="317"/>
      <c r="P175" s="317"/>
      <c r="Q175" s="126">
        <f t="shared" si="10"/>
        <v>0</v>
      </c>
      <c r="R175" s="25" t="b">
        <f t="shared" si="11"/>
        <v>1</v>
      </c>
      <c r="S175" s="287" t="b">
        <f t="shared" si="12"/>
        <v>1</v>
      </c>
      <c r="T175" s="287" t="b">
        <f t="shared" si="13"/>
        <v>1</v>
      </c>
      <c r="U175" s="287"/>
      <c r="V175" s="287"/>
    </row>
    <row r="176" spans="1:22" s="99" customFormat="1" x14ac:dyDescent="0.25">
      <c r="A176" s="125">
        <v>161</v>
      </c>
      <c r="B176" s="328"/>
      <c r="C176" s="329"/>
      <c r="D176" s="316"/>
      <c r="E176" s="316"/>
      <c r="F176" s="316"/>
      <c r="G176" s="317"/>
      <c r="H176" s="317"/>
      <c r="I176" s="317"/>
      <c r="J176" s="317"/>
      <c r="K176" s="317"/>
      <c r="L176" s="317"/>
      <c r="M176" s="317"/>
      <c r="N176" s="317"/>
      <c r="O176" s="317"/>
      <c r="P176" s="317"/>
      <c r="Q176" s="126">
        <f t="shared" si="10"/>
        <v>0</v>
      </c>
      <c r="R176" s="25" t="b">
        <f t="shared" si="11"/>
        <v>1</v>
      </c>
      <c r="S176" s="287" t="b">
        <f t="shared" si="12"/>
        <v>1</v>
      </c>
      <c r="T176" s="287" t="b">
        <f t="shared" si="13"/>
        <v>1</v>
      </c>
      <c r="U176" s="287"/>
      <c r="V176" s="287"/>
    </row>
    <row r="177" spans="1:22" s="99" customFormat="1" x14ac:dyDescent="0.25">
      <c r="A177" s="125">
        <v>162</v>
      </c>
      <c r="B177" s="328"/>
      <c r="C177" s="329"/>
      <c r="D177" s="316"/>
      <c r="E177" s="316"/>
      <c r="F177" s="316"/>
      <c r="G177" s="317"/>
      <c r="H177" s="317"/>
      <c r="I177" s="317"/>
      <c r="J177" s="317"/>
      <c r="K177" s="317"/>
      <c r="L177" s="317"/>
      <c r="M177" s="317"/>
      <c r="N177" s="317"/>
      <c r="O177" s="317"/>
      <c r="P177" s="317"/>
      <c r="Q177" s="126">
        <f t="shared" si="10"/>
        <v>0</v>
      </c>
      <c r="R177" s="25" t="b">
        <f t="shared" si="11"/>
        <v>1</v>
      </c>
      <c r="S177" s="287" t="b">
        <f t="shared" si="12"/>
        <v>1</v>
      </c>
      <c r="T177" s="287" t="b">
        <f t="shared" si="13"/>
        <v>1</v>
      </c>
      <c r="U177" s="287"/>
      <c r="V177" s="287"/>
    </row>
    <row r="178" spans="1:22" s="99" customFormat="1" x14ac:dyDescent="0.25">
      <c r="A178" s="125">
        <v>163</v>
      </c>
      <c r="B178" s="328"/>
      <c r="C178" s="329"/>
      <c r="D178" s="316"/>
      <c r="E178" s="316"/>
      <c r="F178" s="316"/>
      <c r="G178" s="317"/>
      <c r="H178" s="317"/>
      <c r="I178" s="317"/>
      <c r="J178" s="317"/>
      <c r="K178" s="317"/>
      <c r="L178" s="317"/>
      <c r="M178" s="317"/>
      <c r="N178" s="317"/>
      <c r="O178" s="317"/>
      <c r="P178" s="317"/>
      <c r="Q178" s="126">
        <f t="shared" si="10"/>
        <v>0</v>
      </c>
      <c r="R178" s="25" t="b">
        <f t="shared" si="11"/>
        <v>1</v>
      </c>
      <c r="S178" s="287" t="b">
        <f t="shared" si="12"/>
        <v>1</v>
      </c>
      <c r="T178" s="287" t="b">
        <f t="shared" si="13"/>
        <v>1</v>
      </c>
      <c r="U178" s="287"/>
      <c r="V178" s="287"/>
    </row>
    <row r="179" spans="1:22" s="99" customFormat="1" x14ac:dyDescent="0.25">
      <c r="A179" s="125">
        <v>164</v>
      </c>
      <c r="B179" s="328"/>
      <c r="C179" s="329"/>
      <c r="D179" s="316"/>
      <c r="E179" s="316"/>
      <c r="F179" s="316"/>
      <c r="G179" s="317"/>
      <c r="H179" s="317"/>
      <c r="I179" s="317"/>
      <c r="J179" s="317"/>
      <c r="K179" s="317"/>
      <c r="L179" s="317"/>
      <c r="M179" s="317"/>
      <c r="N179" s="317"/>
      <c r="O179" s="317"/>
      <c r="P179" s="317"/>
      <c r="Q179" s="126">
        <f t="shared" si="10"/>
        <v>0</v>
      </c>
      <c r="R179" s="25" t="b">
        <f t="shared" si="11"/>
        <v>1</v>
      </c>
      <c r="S179" s="287" t="b">
        <f t="shared" si="12"/>
        <v>1</v>
      </c>
      <c r="T179" s="287" t="b">
        <f t="shared" si="13"/>
        <v>1</v>
      </c>
      <c r="U179" s="287"/>
      <c r="V179" s="287"/>
    </row>
    <row r="180" spans="1:22" s="99" customFormat="1" x14ac:dyDescent="0.25">
      <c r="A180" s="125">
        <v>165</v>
      </c>
      <c r="B180" s="328"/>
      <c r="C180" s="329"/>
      <c r="D180" s="316"/>
      <c r="E180" s="316"/>
      <c r="F180" s="316"/>
      <c r="G180" s="317"/>
      <c r="H180" s="317"/>
      <c r="I180" s="317"/>
      <c r="J180" s="317"/>
      <c r="K180" s="317"/>
      <c r="L180" s="317"/>
      <c r="M180" s="317"/>
      <c r="N180" s="317"/>
      <c r="O180" s="317"/>
      <c r="P180" s="317"/>
      <c r="Q180" s="126">
        <f t="shared" si="10"/>
        <v>0</v>
      </c>
      <c r="R180" s="25" t="b">
        <f t="shared" si="11"/>
        <v>1</v>
      </c>
      <c r="S180" s="287" t="b">
        <f t="shared" si="12"/>
        <v>1</v>
      </c>
      <c r="T180" s="287" t="b">
        <f t="shared" si="13"/>
        <v>1</v>
      </c>
      <c r="U180" s="287"/>
      <c r="V180" s="287"/>
    </row>
    <row r="181" spans="1:22" s="99" customFormat="1" x14ac:dyDescent="0.25">
      <c r="A181" s="125">
        <v>166</v>
      </c>
      <c r="B181" s="328"/>
      <c r="C181" s="329"/>
      <c r="D181" s="316"/>
      <c r="E181" s="316"/>
      <c r="F181" s="316"/>
      <c r="G181" s="317"/>
      <c r="H181" s="317"/>
      <c r="I181" s="317"/>
      <c r="J181" s="317"/>
      <c r="K181" s="317"/>
      <c r="L181" s="317"/>
      <c r="M181" s="317"/>
      <c r="N181" s="317"/>
      <c r="O181" s="317"/>
      <c r="P181" s="317"/>
      <c r="Q181" s="126">
        <f t="shared" si="10"/>
        <v>0</v>
      </c>
      <c r="R181" s="25" t="b">
        <f t="shared" si="11"/>
        <v>1</v>
      </c>
      <c r="S181" s="287" t="b">
        <f t="shared" si="12"/>
        <v>1</v>
      </c>
      <c r="T181" s="287" t="b">
        <f t="shared" si="13"/>
        <v>1</v>
      </c>
      <c r="U181" s="287"/>
      <c r="V181" s="287"/>
    </row>
    <row r="182" spans="1:22" s="99" customFormat="1" x14ac:dyDescent="0.25">
      <c r="A182" s="125">
        <v>167</v>
      </c>
      <c r="B182" s="328"/>
      <c r="C182" s="329"/>
      <c r="D182" s="316"/>
      <c r="E182" s="316"/>
      <c r="F182" s="316"/>
      <c r="G182" s="317"/>
      <c r="H182" s="317"/>
      <c r="I182" s="317"/>
      <c r="J182" s="317"/>
      <c r="K182" s="317"/>
      <c r="L182" s="317"/>
      <c r="M182" s="317"/>
      <c r="N182" s="317"/>
      <c r="O182" s="317"/>
      <c r="P182" s="317"/>
      <c r="Q182" s="126">
        <f t="shared" si="10"/>
        <v>0</v>
      </c>
      <c r="R182" s="25" t="b">
        <f t="shared" si="11"/>
        <v>1</v>
      </c>
      <c r="S182" s="287" t="b">
        <f t="shared" si="12"/>
        <v>1</v>
      </c>
      <c r="T182" s="287" t="b">
        <f t="shared" si="13"/>
        <v>1</v>
      </c>
      <c r="U182" s="287"/>
      <c r="V182" s="287"/>
    </row>
    <row r="183" spans="1:22" s="99" customFormat="1" x14ac:dyDescent="0.25">
      <c r="A183" s="125">
        <v>168</v>
      </c>
      <c r="B183" s="328"/>
      <c r="C183" s="329"/>
      <c r="D183" s="316"/>
      <c r="E183" s="316"/>
      <c r="F183" s="316"/>
      <c r="G183" s="317"/>
      <c r="H183" s="317"/>
      <c r="I183" s="317"/>
      <c r="J183" s="317"/>
      <c r="K183" s="317"/>
      <c r="L183" s="317"/>
      <c r="M183" s="317"/>
      <c r="N183" s="317"/>
      <c r="O183" s="317"/>
      <c r="P183" s="317"/>
      <c r="Q183" s="126">
        <f t="shared" si="10"/>
        <v>0</v>
      </c>
      <c r="R183" s="25" t="b">
        <f t="shared" si="11"/>
        <v>1</v>
      </c>
      <c r="S183" s="287" t="b">
        <f t="shared" si="12"/>
        <v>1</v>
      </c>
      <c r="T183" s="287" t="b">
        <f t="shared" si="13"/>
        <v>1</v>
      </c>
      <c r="U183" s="287"/>
      <c r="V183" s="287"/>
    </row>
    <row r="184" spans="1:22" s="99" customFormat="1" x14ac:dyDescent="0.25">
      <c r="A184" s="125">
        <v>169</v>
      </c>
      <c r="B184" s="328"/>
      <c r="C184" s="329"/>
      <c r="D184" s="316"/>
      <c r="E184" s="316"/>
      <c r="F184" s="316"/>
      <c r="G184" s="317"/>
      <c r="H184" s="317"/>
      <c r="I184" s="317"/>
      <c r="J184" s="317"/>
      <c r="K184" s="317"/>
      <c r="L184" s="317"/>
      <c r="M184" s="317"/>
      <c r="N184" s="317"/>
      <c r="O184" s="317"/>
      <c r="P184" s="317"/>
      <c r="Q184" s="126">
        <f t="shared" si="10"/>
        <v>0</v>
      </c>
      <c r="R184" s="25" t="b">
        <f t="shared" si="11"/>
        <v>1</v>
      </c>
      <c r="S184" s="287" t="b">
        <f t="shared" si="12"/>
        <v>1</v>
      </c>
      <c r="T184" s="287" t="b">
        <f t="shared" si="13"/>
        <v>1</v>
      </c>
      <c r="U184" s="287"/>
      <c r="V184" s="287"/>
    </row>
    <row r="185" spans="1:22" s="99" customFormat="1" x14ac:dyDescent="0.25">
      <c r="A185" s="125">
        <v>170</v>
      </c>
      <c r="B185" s="328"/>
      <c r="C185" s="329"/>
      <c r="D185" s="316"/>
      <c r="E185" s="316"/>
      <c r="F185" s="316"/>
      <c r="G185" s="317"/>
      <c r="H185" s="317"/>
      <c r="I185" s="317"/>
      <c r="J185" s="317"/>
      <c r="K185" s="317"/>
      <c r="L185" s="317"/>
      <c r="M185" s="317"/>
      <c r="N185" s="317"/>
      <c r="O185" s="317"/>
      <c r="P185" s="317"/>
      <c r="Q185" s="126">
        <f t="shared" si="10"/>
        <v>0</v>
      </c>
      <c r="R185" s="25" t="b">
        <f t="shared" si="11"/>
        <v>1</v>
      </c>
      <c r="S185" s="287" t="b">
        <f t="shared" si="12"/>
        <v>1</v>
      </c>
      <c r="T185" s="287" t="b">
        <f t="shared" si="13"/>
        <v>1</v>
      </c>
      <c r="U185" s="287"/>
      <c r="V185" s="287"/>
    </row>
    <row r="186" spans="1:22" s="99" customFormat="1" x14ac:dyDescent="0.25">
      <c r="A186" s="125">
        <v>171</v>
      </c>
      <c r="B186" s="328"/>
      <c r="C186" s="329"/>
      <c r="D186" s="316"/>
      <c r="E186" s="316"/>
      <c r="F186" s="316"/>
      <c r="G186" s="317"/>
      <c r="H186" s="317"/>
      <c r="I186" s="317"/>
      <c r="J186" s="317"/>
      <c r="K186" s="317"/>
      <c r="L186" s="317"/>
      <c r="M186" s="317"/>
      <c r="N186" s="317"/>
      <c r="O186" s="317"/>
      <c r="P186" s="317"/>
      <c r="Q186" s="126">
        <f t="shared" si="10"/>
        <v>0</v>
      </c>
      <c r="R186" s="25" t="b">
        <f t="shared" si="11"/>
        <v>1</v>
      </c>
      <c r="S186" s="287" t="b">
        <f t="shared" si="12"/>
        <v>1</v>
      </c>
      <c r="T186" s="287" t="b">
        <f t="shared" si="13"/>
        <v>1</v>
      </c>
      <c r="U186" s="287"/>
      <c r="V186" s="287"/>
    </row>
    <row r="187" spans="1:22" s="99" customFormat="1" x14ac:dyDescent="0.25">
      <c r="A187" s="125">
        <v>172</v>
      </c>
      <c r="B187" s="328"/>
      <c r="C187" s="329"/>
      <c r="D187" s="316"/>
      <c r="E187" s="316"/>
      <c r="F187" s="316"/>
      <c r="G187" s="317"/>
      <c r="H187" s="317"/>
      <c r="I187" s="317"/>
      <c r="J187" s="317"/>
      <c r="K187" s="317"/>
      <c r="L187" s="317"/>
      <c r="M187" s="317"/>
      <c r="N187" s="317"/>
      <c r="O187" s="317"/>
      <c r="P187" s="317"/>
      <c r="Q187" s="126">
        <f t="shared" si="10"/>
        <v>0</v>
      </c>
      <c r="R187" s="25" t="b">
        <f t="shared" si="11"/>
        <v>1</v>
      </c>
      <c r="S187" s="287" t="b">
        <f t="shared" si="12"/>
        <v>1</v>
      </c>
      <c r="T187" s="287" t="b">
        <f t="shared" si="13"/>
        <v>1</v>
      </c>
      <c r="U187" s="287"/>
      <c r="V187" s="287"/>
    </row>
    <row r="188" spans="1:22" s="99" customFormat="1" x14ac:dyDescent="0.25">
      <c r="A188" s="125">
        <v>173</v>
      </c>
      <c r="B188" s="328"/>
      <c r="C188" s="329"/>
      <c r="D188" s="316"/>
      <c r="E188" s="316"/>
      <c r="F188" s="316"/>
      <c r="G188" s="317"/>
      <c r="H188" s="317"/>
      <c r="I188" s="317"/>
      <c r="J188" s="317"/>
      <c r="K188" s="317"/>
      <c r="L188" s="317"/>
      <c r="M188" s="317"/>
      <c r="N188" s="317"/>
      <c r="O188" s="317"/>
      <c r="P188" s="317"/>
      <c r="Q188" s="126">
        <f t="shared" si="10"/>
        <v>0</v>
      </c>
      <c r="R188" s="25" t="b">
        <f t="shared" si="11"/>
        <v>1</v>
      </c>
      <c r="S188" s="287" t="b">
        <f t="shared" si="12"/>
        <v>1</v>
      </c>
      <c r="T188" s="287" t="b">
        <f t="shared" si="13"/>
        <v>1</v>
      </c>
      <c r="U188" s="287"/>
      <c r="V188" s="287"/>
    </row>
    <row r="189" spans="1:22" s="99" customFormat="1" x14ac:dyDescent="0.25">
      <c r="A189" s="125">
        <v>174</v>
      </c>
      <c r="B189" s="328"/>
      <c r="C189" s="329"/>
      <c r="D189" s="316"/>
      <c r="E189" s="316"/>
      <c r="F189" s="316"/>
      <c r="G189" s="317"/>
      <c r="H189" s="317"/>
      <c r="I189" s="317"/>
      <c r="J189" s="317"/>
      <c r="K189" s="317"/>
      <c r="L189" s="317"/>
      <c r="M189" s="317"/>
      <c r="N189" s="317"/>
      <c r="O189" s="317"/>
      <c r="P189" s="317"/>
      <c r="Q189" s="126">
        <f t="shared" si="10"/>
        <v>0</v>
      </c>
      <c r="R189" s="25" t="b">
        <f t="shared" si="11"/>
        <v>1</v>
      </c>
      <c r="S189" s="287" t="b">
        <f t="shared" si="12"/>
        <v>1</v>
      </c>
      <c r="T189" s="287" t="b">
        <f t="shared" si="13"/>
        <v>1</v>
      </c>
      <c r="U189" s="287"/>
      <c r="V189" s="287"/>
    </row>
    <row r="190" spans="1:22" s="99" customFormat="1" x14ac:dyDescent="0.25">
      <c r="A190" s="125">
        <v>175</v>
      </c>
      <c r="B190" s="328"/>
      <c r="C190" s="329"/>
      <c r="D190" s="316"/>
      <c r="E190" s="316"/>
      <c r="F190" s="316"/>
      <c r="G190" s="317"/>
      <c r="H190" s="317"/>
      <c r="I190" s="317"/>
      <c r="J190" s="317"/>
      <c r="K190" s="317"/>
      <c r="L190" s="317"/>
      <c r="M190" s="317"/>
      <c r="N190" s="317"/>
      <c r="O190" s="317"/>
      <c r="P190" s="317"/>
      <c r="Q190" s="126">
        <f t="shared" si="10"/>
        <v>0</v>
      </c>
      <c r="R190" s="25" t="b">
        <f t="shared" si="11"/>
        <v>1</v>
      </c>
      <c r="S190" s="287" t="b">
        <f t="shared" si="12"/>
        <v>1</v>
      </c>
      <c r="T190" s="287" t="b">
        <f t="shared" si="13"/>
        <v>1</v>
      </c>
      <c r="U190" s="287"/>
      <c r="V190" s="287"/>
    </row>
    <row r="191" spans="1:22" s="99" customFormat="1" x14ac:dyDescent="0.25">
      <c r="A191" s="125">
        <v>176</v>
      </c>
      <c r="B191" s="328"/>
      <c r="C191" s="329"/>
      <c r="D191" s="316"/>
      <c r="E191" s="316"/>
      <c r="F191" s="316"/>
      <c r="G191" s="317"/>
      <c r="H191" s="317"/>
      <c r="I191" s="317"/>
      <c r="J191" s="317"/>
      <c r="K191" s="317"/>
      <c r="L191" s="317"/>
      <c r="M191" s="317"/>
      <c r="N191" s="317"/>
      <c r="O191" s="317"/>
      <c r="P191" s="317"/>
      <c r="Q191" s="126">
        <f t="shared" si="10"/>
        <v>0</v>
      </c>
      <c r="R191" s="25" t="b">
        <f t="shared" si="11"/>
        <v>1</v>
      </c>
      <c r="S191" s="287" t="b">
        <f t="shared" si="12"/>
        <v>1</v>
      </c>
      <c r="T191" s="287" t="b">
        <f t="shared" si="13"/>
        <v>1</v>
      </c>
      <c r="U191" s="287"/>
      <c r="V191" s="287"/>
    </row>
    <row r="192" spans="1:22" s="99" customFormat="1" x14ac:dyDescent="0.25">
      <c r="A192" s="125">
        <v>177</v>
      </c>
      <c r="B192" s="328"/>
      <c r="C192" s="329"/>
      <c r="D192" s="316"/>
      <c r="E192" s="316"/>
      <c r="F192" s="316"/>
      <c r="G192" s="317"/>
      <c r="H192" s="317"/>
      <c r="I192" s="317"/>
      <c r="J192" s="317"/>
      <c r="K192" s="317"/>
      <c r="L192" s="317"/>
      <c r="M192" s="317"/>
      <c r="N192" s="317"/>
      <c r="O192" s="317"/>
      <c r="P192" s="317"/>
      <c r="Q192" s="126">
        <f t="shared" si="10"/>
        <v>0</v>
      </c>
      <c r="R192" s="25" t="b">
        <f t="shared" si="11"/>
        <v>1</v>
      </c>
      <c r="S192" s="287" t="b">
        <f t="shared" si="12"/>
        <v>1</v>
      </c>
      <c r="T192" s="287" t="b">
        <f t="shared" si="13"/>
        <v>1</v>
      </c>
      <c r="U192" s="287"/>
      <c r="V192" s="287"/>
    </row>
    <row r="193" spans="1:22" s="99" customFormat="1" x14ac:dyDescent="0.25">
      <c r="A193" s="125">
        <v>178</v>
      </c>
      <c r="B193" s="328"/>
      <c r="C193" s="329"/>
      <c r="D193" s="316"/>
      <c r="E193" s="316"/>
      <c r="F193" s="316"/>
      <c r="G193" s="317"/>
      <c r="H193" s="317"/>
      <c r="I193" s="317"/>
      <c r="J193" s="317"/>
      <c r="K193" s="317"/>
      <c r="L193" s="317"/>
      <c r="M193" s="317"/>
      <c r="N193" s="317"/>
      <c r="O193" s="317"/>
      <c r="P193" s="317"/>
      <c r="Q193" s="126">
        <f t="shared" si="10"/>
        <v>0</v>
      </c>
      <c r="R193" s="25" t="b">
        <f t="shared" si="11"/>
        <v>1</v>
      </c>
      <c r="S193" s="287" t="b">
        <f t="shared" si="12"/>
        <v>1</v>
      </c>
      <c r="T193" s="287" t="b">
        <f t="shared" si="13"/>
        <v>1</v>
      </c>
      <c r="U193" s="287"/>
      <c r="V193" s="287"/>
    </row>
    <row r="194" spans="1:22" s="99" customFormat="1" x14ac:dyDescent="0.25">
      <c r="A194" s="125">
        <v>179</v>
      </c>
      <c r="B194" s="328"/>
      <c r="C194" s="329"/>
      <c r="D194" s="316"/>
      <c r="E194" s="316"/>
      <c r="F194" s="316"/>
      <c r="G194" s="317"/>
      <c r="H194" s="317"/>
      <c r="I194" s="317"/>
      <c r="J194" s="317"/>
      <c r="K194" s="317"/>
      <c r="L194" s="317"/>
      <c r="M194" s="317"/>
      <c r="N194" s="317"/>
      <c r="O194" s="317"/>
      <c r="P194" s="317"/>
      <c r="Q194" s="126">
        <f t="shared" si="10"/>
        <v>0</v>
      </c>
      <c r="R194" s="25" t="b">
        <f t="shared" si="11"/>
        <v>1</v>
      </c>
      <c r="S194" s="287" t="b">
        <f t="shared" si="12"/>
        <v>1</v>
      </c>
      <c r="T194" s="287" t="b">
        <f t="shared" si="13"/>
        <v>1</v>
      </c>
      <c r="U194" s="287"/>
      <c r="V194" s="287"/>
    </row>
    <row r="195" spans="1:22" s="99" customFormat="1" x14ac:dyDescent="0.25">
      <c r="A195" s="125">
        <v>180</v>
      </c>
      <c r="B195" s="328"/>
      <c r="C195" s="329"/>
      <c r="D195" s="316"/>
      <c r="E195" s="316"/>
      <c r="F195" s="316"/>
      <c r="G195" s="317"/>
      <c r="H195" s="317"/>
      <c r="I195" s="317"/>
      <c r="J195" s="317"/>
      <c r="K195" s="317"/>
      <c r="L195" s="317"/>
      <c r="M195" s="317"/>
      <c r="N195" s="317"/>
      <c r="O195" s="317"/>
      <c r="P195" s="317"/>
      <c r="Q195" s="126">
        <f t="shared" si="10"/>
        <v>0</v>
      </c>
      <c r="R195" s="25" t="b">
        <f t="shared" si="11"/>
        <v>1</v>
      </c>
      <c r="S195" s="287" t="b">
        <f t="shared" si="12"/>
        <v>1</v>
      </c>
      <c r="T195" s="287" t="b">
        <f t="shared" si="13"/>
        <v>1</v>
      </c>
      <c r="U195" s="287"/>
      <c r="V195" s="287"/>
    </row>
    <row r="196" spans="1:22" s="99" customFormat="1" x14ac:dyDescent="0.25">
      <c r="A196" s="125">
        <v>181</v>
      </c>
      <c r="B196" s="328"/>
      <c r="C196" s="329"/>
      <c r="D196" s="316"/>
      <c r="E196" s="316"/>
      <c r="F196" s="316"/>
      <c r="G196" s="317"/>
      <c r="H196" s="317"/>
      <c r="I196" s="317"/>
      <c r="J196" s="317"/>
      <c r="K196" s="317"/>
      <c r="L196" s="317"/>
      <c r="M196" s="317"/>
      <c r="N196" s="317"/>
      <c r="O196" s="317"/>
      <c r="P196" s="317"/>
      <c r="Q196" s="126">
        <f t="shared" si="10"/>
        <v>0</v>
      </c>
      <c r="R196" s="25" t="b">
        <f t="shared" si="11"/>
        <v>1</v>
      </c>
      <c r="S196" s="287" t="b">
        <f t="shared" si="12"/>
        <v>1</v>
      </c>
      <c r="T196" s="287" t="b">
        <f t="shared" si="13"/>
        <v>1</v>
      </c>
      <c r="U196" s="287"/>
      <c r="V196" s="287"/>
    </row>
    <row r="197" spans="1:22" s="99" customFormat="1" x14ac:dyDescent="0.25">
      <c r="A197" s="125">
        <v>182</v>
      </c>
      <c r="B197" s="328"/>
      <c r="C197" s="329"/>
      <c r="D197" s="316"/>
      <c r="E197" s="316"/>
      <c r="F197" s="316"/>
      <c r="G197" s="317"/>
      <c r="H197" s="317"/>
      <c r="I197" s="317"/>
      <c r="J197" s="317"/>
      <c r="K197" s="317"/>
      <c r="L197" s="317"/>
      <c r="M197" s="317"/>
      <c r="N197" s="317"/>
      <c r="O197" s="317"/>
      <c r="P197" s="317"/>
      <c r="Q197" s="126">
        <f t="shared" si="10"/>
        <v>0</v>
      </c>
      <c r="R197" s="25" t="b">
        <f t="shared" si="11"/>
        <v>1</v>
      </c>
      <c r="S197" s="287" t="b">
        <f t="shared" si="12"/>
        <v>1</v>
      </c>
      <c r="T197" s="287" t="b">
        <f t="shared" si="13"/>
        <v>1</v>
      </c>
      <c r="U197" s="287"/>
      <c r="V197" s="287"/>
    </row>
    <row r="198" spans="1:22" s="99" customFormat="1" x14ac:dyDescent="0.25">
      <c r="A198" s="125">
        <v>183</v>
      </c>
      <c r="B198" s="328"/>
      <c r="C198" s="329"/>
      <c r="D198" s="316"/>
      <c r="E198" s="316"/>
      <c r="F198" s="316"/>
      <c r="G198" s="317"/>
      <c r="H198" s="317"/>
      <c r="I198" s="317"/>
      <c r="J198" s="317"/>
      <c r="K198" s="317"/>
      <c r="L198" s="317"/>
      <c r="M198" s="317"/>
      <c r="N198" s="317"/>
      <c r="O198" s="317"/>
      <c r="P198" s="317"/>
      <c r="Q198" s="126">
        <f t="shared" si="10"/>
        <v>0</v>
      </c>
      <c r="R198" s="25" t="b">
        <f t="shared" si="11"/>
        <v>1</v>
      </c>
      <c r="S198" s="287" t="b">
        <f t="shared" si="12"/>
        <v>1</v>
      </c>
      <c r="T198" s="287" t="b">
        <f t="shared" si="13"/>
        <v>1</v>
      </c>
      <c r="U198" s="287"/>
      <c r="V198" s="287"/>
    </row>
    <row r="199" spans="1:22" s="99" customFormat="1" x14ac:dyDescent="0.25">
      <c r="A199" s="125">
        <v>184</v>
      </c>
      <c r="B199" s="328"/>
      <c r="C199" s="329"/>
      <c r="D199" s="316"/>
      <c r="E199" s="316"/>
      <c r="F199" s="316"/>
      <c r="G199" s="317"/>
      <c r="H199" s="317"/>
      <c r="I199" s="317"/>
      <c r="J199" s="317"/>
      <c r="K199" s="317"/>
      <c r="L199" s="317"/>
      <c r="M199" s="317"/>
      <c r="N199" s="317"/>
      <c r="O199" s="317"/>
      <c r="P199" s="317"/>
      <c r="Q199" s="126">
        <f t="shared" si="10"/>
        <v>0</v>
      </c>
      <c r="R199" s="25" t="b">
        <f t="shared" si="11"/>
        <v>1</v>
      </c>
      <c r="S199" s="287" t="b">
        <f t="shared" si="12"/>
        <v>1</v>
      </c>
      <c r="T199" s="287" t="b">
        <f t="shared" si="13"/>
        <v>1</v>
      </c>
      <c r="U199" s="287"/>
      <c r="V199" s="287"/>
    </row>
    <row r="200" spans="1:22" s="99" customFormat="1" x14ac:dyDescent="0.25">
      <c r="A200" s="125">
        <v>185</v>
      </c>
      <c r="B200" s="328"/>
      <c r="C200" s="329"/>
      <c r="D200" s="316"/>
      <c r="E200" s="316"/>
      <c r="F200" s="316"/>
      <c r="G200" s="317"/>
      <c r="H200" s="317"/>
      <c r="I200" s="317"/>
      <c r="J200" s="317"/>
      <c r="K200" s="317"/>
      <c r="L200" s="317"/>
      <c r="M200" s="317"/>
      <c r="N200" s="317"/>
      <c r="O200" s="317"/>
      <c r="P200" s="317"/>
      <c r="Q200" s="126">
        <f t="shared" si="10"/>
        <v>0</v>
      </c>
      <c r="R200" s="25" t="b">
        <f t="shared" si="11"/>
        <v>1</v>
      </c>
      <c r="S200" s="287" t="b">
        <f t="shared" si="12"/>
        <v>1</v>
      </c>
      <c r="T200" s="287" t="b">
        <f t="shared" si="13"/>
        <v>1</v>
      </c>
      <c r="U200" s="287"/>
      <c r="V200" s="287"/>
    </row>
    <row r="201" spans="1:22" s="99" customFormat="1" x14ac:dyDescent="0.25">
      <c r="A201" s="125">
        <v>186</v>
      </c>
      <c r="B201" s="328"/>
      <c r="C201" s="329"/>
      <c r="D201" s="316"/>
      <c r="E201" s="316"/>
      <c r="F201" s="316"/>
      <c r="G201" s="317"/>
      <c r="H201" s="317"/>
      <c r="I201" s="317"/>
      <c r="J201" s="317"/>
      <c r="K201" s="317"/>
      <c r="L201" s="317"/>
      <c r="M201" s="317"/>
      <c r="N201" s="317"/>
      <c r="O201" s="317"/>
      <c r="P201" s="317"/>
      <c r="Q201" s="126">
        <f t="shared" si="10"/>
        <v>0</v>
      </c>
      <c r="R201" s="25" t="b">
        <f t="shared" si="11"/>
        <v>1</v>
      </c>
      <c r="S201" s="287" t="b">
        <f t="shared" si="12"/>
        <v>1</v>
      </c>
      <c r="T201" s="287" t="b">
        <f t="shared" si="13"/>
        <v>1</v>
      </c>
      <c r="U201" s="287"/>
      <c r="V201" s="287"/>
    </row>
    <row r="202" spans="1:22" s="99" customFormat="1" x14ac:dyDescent="0.25">
      <c r="A202" s="125">
        <v>187</v>
      </c>
      <c r="B202" s="328"/>
      <c r="C202" s="329"/>
      <c r="D202" s="316"/>
      <c r="E202" s="316"/>
      <c r="F202" s="316"/>
      <c r="G202" s="317"/>
      <c r="H202" s="317"/>
      <c r="I202" s="317"/>
      <c r="J202" s="317"/>
      <c r="K202" s="317"/>
      <c r="L202" s="317"/>
      <c r="M202" s="317"/>
      <c r="N202" s="317"/>
      <c r="O202" s="317"/>
      <c r="P202" s="317"/>
      <c r="Q202" s="126">
        <f t="shared" si="10"/>
        <v>0</v>
      </c>
      <c r="R202" s="25" t="b">
        <f t="shared" si="11"/>
        <v>1</v>
      </c>
      <c r="S202" s="287" t="b">
        <f t="shared" si="12"/>
        <v>1</v>
      </c>
      <c r="T202" s="287" t="b">
        <f t="shared" si="13"/>
        <v>1</v>
      </c>
      <c r="U202" s="287"/>
      <c r="V202" s="287"/>
    </row>
    <row r="203" spans="1:22" s="99" customFormat="1" x14ac:dyDescent="0.25">
      <c r="A203" s="125">
        <v>188</v>
      </c>
      <c r="B203" s="328"/>
      <c r="C203" s="329"/>
      <c r="D203" s="316"/>
      <c r="E203" s="316"/>
      <c r="F203" s="316"/>
      <c r="G203" s="317"/>
      <c r="H203" s="317"/>
      <c r="I203" s="317"/>
      <c r="J203" s="317"/>
      <c r="K203" s="317"/>
      <c r="L203" s="317"/>
      <c r="M203" s="317"/>
      <c r="N203" s="317"/>
      <c r="O203" s="317"/>
      <c r="P203" s="317"/>
      <c r="Q203" s="126">
        <f t="shared" si="10"/>
        <v>0</v>
      </c>
      <c r="R203" s="25" t="b">
        <f t="shared" si="11"/>
        <v>1</v>
      </c>
      <c r="S203" s="287" t="b">
        <f t="shared" si="12"/>
        <v>1</v>
      </c>
      <c r="T203" s="287" t="b">
        <f t="shared" si="13"/>
        <v>1</v>
      </c>
      <c r="U203" s="287"/>
      <c r="V203" s="287"/>
    </row>
    <row r="204" spans="1:22" s="99" customFormat="1" x14ac:dyDescent="0.25">
      <c r="A204" s="125">
        <v>189</v>
      </c>
      <c r="B204" s="328"/>
      <c r="C204" s="329"/>
      <c r="D204" s="316"/>
      <c r="E204" s="316"/>
      <c r="F204" s="316"/>
      <c r="G204" s="317"/>
      <c r="H204" s="317"/>
      <c r="I204" s="317"/>
      <c r="J204" s="317"/>
      <c r="K204" s="317"/>
      <c r="L204" s="317"/>
      <c r="M204" s="317"/>
      <c r="N204" s="317"/>
      <c r="O204" s="317"/>
      <c r="P204" s="317"/>
      <c r="Q204" s="126">
        <f t="shared" si="10"/>
        <v>0</v>
      </c>
      <c r="R204" s="25" t="b">
        <f t="shared" si="11"/>
        <v>1</v>
      </c>
      <c r="S204" s="287" t="b">
        <f t="shared" si="12"/>
        <v>1</v>
      </c>
      <c r="T204" s="287" t="b">
        <f t="shared" si="13"/>
        <v>1</v>
      </c>
      <c r="U204" s="287"/>
      <c r="V204" s="287"/>
    </row>
    <row r="205" spans="1:22" s="99" customFormat="1" x14ac:dyDescent="0.25">
      <c r="A205" s="125">
        <v>190</v>
      </c>
      <c r="B205" s="328"/>
      <c r="C205" s="329"/>
      <c r="D205" s="316"/>
      <c r="E205" s="316"/>
      <c r="F205" s="316"/>
      <c r="G205" s="317"/>
      <c r="H205" s="317"/>
      <c r="I205" s="317"/>
      <c r="J205" s="317"/>
      <c r="K205" s="317"/>
      <c r="L205" s="317"/>
      <c r="M205" s="317"/>
      <c r="N205" s="317"/>
      <c r="O205" s="317"/>
      <c r="P205" s="317"/>
      <c r="Q205" s="126">
        <f t="shared" si="10"/>
        <v>0</v>
      </c>
      <c r="R205" s="25" t="b">
        <f t="shared" si="11"/>
        <v>1</v>
      </c>
      <c r="S205" s="287" t="b">
        <f t="shared" si="12"/>
        <v>1</v>
      </c>
      <c r="T205" s="287" t="b">
        <f t="shared" si="13"/>
        <v>1</v>
      </c>
      <c r="U205" s="287"/>
      <c r="V205" s="287"/>
    </row>
    <row r="206" spans="1:22" s="99" customFormat="1" x14ac:dyDescent="0.25">
      <c r="A206" s="125">
        <v>191</v>
      </c>
      <c r="B206" s="328"/>
      <c r="C206" s="329"/>
      <c r="D206" s="316"/>
      <c r="E206" s="316"/>
      <c r="F206" s="316"/>
      <c r="G206" s="317"/>
      <c r="H206" s="317"/>
      <c r="I206" s="317"/>
      <c r="J206" s="317"/>
      <c r="K206" s="317"/>
      <c r="L206" s="317"/>
      <c r="M206" s="317"/>
      <c r="N206" s="317"/>
      <c r="O206" s="317"/>
      <c r="P206" s="317"/>
      <c r="Q206" s="126">
        <f t="shared" si="10"/>
        <v>0</v>
      </c>
      <c r="R206" s="25" t="b">
        <f t="shared" si="11"/>
        <v>1</v>
      </c>
      <c r="S206" s="287" t="b">
        <f t="shared" si="12"/>
        <v>1</v>
      </c>
      <c r="T206" s="287" t="b">
        <f t="shared" si="13"/>
        <v>1</v>
      </c>
      <c r="U206" s="287"/>
      <c r="V206" s="287"/>
    </row>
    <row r="207" spans="1:22" s="99" customFormat="1" x14ac:dyDescent="0.25">
      <c r="A207" s="125">
        <v>192</v>
      </c>
      <c r="B207" s="328"/>
      <c r="C207" s="329"/>
      <c r="D207" s="316"/>
      <c r="E207" s="316"/>
      <c r="F207" s="316"/>
      <c r="G207" s="317"/>
      <c r="H207" s="317"/>
      <c r="I207" s="317"/>
      <c r="J207" s="317"/>
      <c r="K207" s="317"/>
      <c r="L207" s="317"/>
      <c r="M207" s="317"/>
      <c r="N207" s="317"/>
      <c r="O207" s="317"/>
      <c r="P207" s="317"/>
      <c r="Q207" s="126">
        <f t="shared" si="10"/>
        <v>0</v>
      </c>
      <c r="R207" s="25" t="b">
        <f t="shared" si="11"/>
        <v>1</v>
      </c>
      <c r="S207" s="287" t="b">
        <f t="shared" si="12"/>
        <v>1</v>
      </c>
      <c r="T207" s="287" t="b">
        <f t="shared" si="13"/>
        <v>1</v>
      </c>
      <c r="U207" s="287"/>
      <c r="V207" s="287"/>
    </row>
    <row r="208" spans="1:22" s="99" customFormat="1" x14ac:dyDescent="0.25">
      <c r="A208" s="125">
        <v>193</v>
      </c>
      <c r="B208" s="328"/>
      <c r="C208" s="329"/>
      <c r="D208" s="316"/>
      <c r="E208" s="316"/>
      <c r="F208" s="316"/>
      <c r="G208" s="317"/>
      <c r="H208" s="317"/>
      <c r="I208" s="317"/>
      <c r="J208" s="317"/>
      <c r="K208" s="317"/>
      <c r="L208" s="317"/>
      <c r="M208" s="317"/>
      <c r="N208" s="317"/>
      <c r="O208" s="317"/>
      <c r="P208" s="317"/>
      <c r="Q208" s="126">
        <f t="shared" si="10"/>
        <v>0</v>
      </c>
      <c r="R208" s="25" t="b">
        <f t="shared" si="11"/>
        <v>1</v>
      </c>
      <c r="S208" s="287" t="b">
        <f t="shared" si="12"/>
        <v>1</v>
      </c>
      <c r="T208" s="287" t="b">
        <f t="shared" si="13"/>
        <v>1</v>
      </c>
      <c r="U208" s="287"/>
      <c r="V208" s="287"/>
    </row>
    <row r="209" spans="1:22" s="99" customFormat="1" x14ac:dyDescent="0.25">
      <c r="A209" s="125">
        <v>194</v>
      </c>
      <c r="B209" s="328"/>
      <c r="C209" s="329"/>
      <c r="D209" s="316"/>
      <c r="E209" s="316"/>
      <c r="F209" s="316"/>
      <c r="G209" s="317"/>
      <c r="H209" s="317"/>
      <c r="I209" s="317"/>
      <c r="J209" s="317"/>
      <c r="K209" s="317"/>
      <c r="L209" s="317"/>
      <c r="M209" s="317"/>
      <c r="N209" s="317"/>
      <c r="O209" s="317"/>
      <c r="P209" s="317"/>
      <c r="Q209" s="126">
        <f t="shared" si="10"/>
        <v>0</v>
      </c>
      <c r="R209" s="25" t="b">
        <f t="shared" si="11"/>
        <v>1</v>
      </c>
      <c r="S209" s="287" t="b">
        <f t="shared" si="12"/>
        <v>1</v>
      </c>
      <c r="T209" s="287" t="b">
        <f t="shared" si="13"/>
        <v>1</v>
      </c>
      <c r="U209" s="287"/>
      <c r="V209" s="287"/>
    </row>
    <row r="210" spans="1:22" s="99" customFormat="1" x14ac:dyDescent="0.25">
      <c r="A210" s="125">
        <v>195</v>
      </c>
      <c r="B210" s="328"/>
      <c r="C210" s="329"/>
      <c r="D210" s="316"/>
      <c r="E210" s="316"/>
      <c r="F210" s="316"/>
      <c r="G210" s="317"/>
      <c r="H210" s="317"/>
      <c r="I210" s="317"/>
      <c r="J210" s="317"/>
      <c r="K210" s="317"/>
      <c r="L210" s="317"/>
      <c r="M210" s="317"/>
      <c r="N210" s="317"/>
      <c r="O210" s="317"/>
      <c r="P210" s="317"/>
      <c r="Q210" s="126">
        <f t="shared" ref="Q210:Q273" si="14">SUM(G210:P210)</f>
        <v>0</v>
      </c>
      <c r="R210" s="25" t="b">
        <f t="shared" ref="R210:R273" si="15">IF(ISBLANK(B210),TRUE,IF(OR(ISBLANK(C210),ISBLANK(D210),ISBLANK(E210),ISBLANK(F210),ISBLANK(G210),ISBLANK(H210),ISBLANK(I210),ISBLANK(J210),ISBLANK(K210),ISBLANK(L210),ISBLANK(M210),ISBLANK(N210),ISBLANK(O210),ISBLANK(P210),ISBLANK(Q210)),FALSE,TRUE))</f>
        <v>1</v>
      </c>
      <c r="S210" s="287" t="b">
        <f t="shared" ref="S210:S273" si="16">IF(OR(AND(B210="N/A",D210="N/A",E210="N/A",F210="N/A"),AND(ISBLANK(B210),ISBLANK(D210),ISBLANK(E210),ISBLANK(F210)),AND(NOT(ISBLANK(B210)),B210&lt;&gt;"N/A",NOT(ISBLANK(D210)),D210&lt;&gt;"N/A",NOT(ISBLANK(E210)),E210&lt;&gt;"N/A",NOT(ISBLANK(F210)),F210&lt;&gt;"N/A")),TRUE,FALSE)</f>
        <v>1</v>
      </c>
      <c r="T210" s="287" t="b">
        <f t="shared" ref="T210:T273" si="17">IF(OR((AND(B210="N/A",Q210=0)),(AND((ISBLANK(B210)=TRUE),Q210=0)),(AND(NOT(ISBLANK(B210)),B210&lt;&gt;"N/A",Q210&lt;&gt;0))),TRUE,FALSE)</f>
        <v>1</v>
      </c>
      <c r="U210" s="287"/>
      <c r="V210" s="287"/>
    </row>
    <row r="211" spans="1:22" s="99" customFormat="1" x14ac:dyDescent="0.25">
      <c r="A211" s="125">
        <v>196</v>
      </c>
      <c r="B211" s="328"/>
      <c r="C211" s="329"/>
      <c r="D211" s="316"/>
      <c r="E211" s="316"/>
      <c r="F211" s="316"/>
      <c r="G211" s="317"/>
      <c r="H211" s="317"/>
      <c r="I211" s="317"/>
      <c r="J211" s="317"/>
      <c r="K211" s="317"/>
      <c r="L211" s="317"/>
      <c r="M211" s="317"/>
      <c r="N211" s="317"/>
      <c r="O211" s="317"/>
      <c r="P211" s="317"/>
      <c r="Q211" s="126">
        <f t="shared" si="14"/>
        <v>0</v>
      </c>
      <c r="R211" s="25" t="b">
        <f t="shared" si="15"/>
        <v>1</v>
      </c>
      <c r="S211" s="287" t="b">
        <f t="shared" si="16"/>
        <v>1</v>
      </c>
      <c r="T211" s="287" t="b">
        <f t="shared" si="17"/>
        <v>1</v>
      </c>
      <c r="U211" s="287"/>
      <c r="V211" s="287"/>
    </row>
    <row r="212" spans="1:22" s="99" customFormat="1" x14ac:dyDescent="0.25">
      <c r="A212" s="125">
        <v>197</v>
      </c>
      <c r="B212" s="328"/>
      <c r="C212" s="329"/>
      <c r="D212" s="316"/>
      <c r="E212" s="316"/>
      <c r="F212" s="316"/>
      <c r="G212" s="317"/>
      <c r="H212" s="317"/>
      <c r="I212" s="317"/>
      <c r="J212" s="317"/>
      <c r="K212" s="317"/>
      <c r="L212" s="317"/>
      <c r="M212" s="317"/>
      <c r="N212" s="317"/>
      <c r="O212" s="317"/>
      <c r="P212" s="317"/>
      <c r="Q212" s="126">
        <f t="shared" si="14"/>
        <v>0</v>
      </c>
      <c r="R212" s="25" t="b">
        <f t="shared" si="15"/>
        <v>1</v>
      </c>
      <c r="S212" s="287" t="b">
        <f t="shared" si="16"/>
        <v>1</v>
      </c>
      <c r="T212" s="287" t="b">
        <f t="shared" si="17"/>
        <v>1</v>
      </c>
      <c r="U212" s="287"/>
      <c r="V212" s="287"/>
    </row>
    <row r="213" spans="1:22" s="99" customFormat="1" x14ac:dyDescent="0.25">
      <c r="A213" s="125">
        <v>198</v>
      </c>
      <c r="B213" s="328"/>
      <c r="C213" s="329"/>
      <c r="D213" s="316"/>
      <c r="E213" s="316"/>
      <c r="F213" s="316"/>
      <c r="G213" s="317"/>
      <c r="H213" s="317"/>
      <c r="I213" s="317"/>
      <c r="J213" s="317"/>
      <c r="K213" s="317"/>
      <c r="L213" s="317"/>
      <c r="M213" s="317"/>
      <c r="N213" s="317"/>
      <c r="O213" s="317"/>
      <c r="P213" s="317"/>
      <c r="Q213" s="126">
        <f t="shared" si="14"/>
        <v>0</v>
      </c>
      <c r="R213" s="25" t="b">
        <f t="shared" si="15"/>
        <v>1</v>
      </c>
      <c r="S213" s="287" t="b">
        <f t="shared" si="16"/>
        <v>1</v>
      </c>
      <c r="T213" s="287" t="b">
        <f t="shared" si="17"/>
        <v>1</v>
      </c>
      <c r="U213" s="287"/>
      <c r="V213" s="287"/>
    </row>
    <row r="214" spans="1:22" s="99" customFormat="1" x14ac:dyDescent="0.25">
      <c r="A214" s="125">
        <v>199</v>
      </c>
      <c r="B214" s="328"/>
      <c r="C214" s="329"/>
      <c r="D214" s="316"/>
      <c r="E214" s="316"/>
      <c r="F214" s="316"/>
      <c r="G214" s="317"/>
      <c r="H214" s="317"/>
      <c r="I214" s="317"/>
      <c r="J214" s="317"/>
      <c r="K214" s="317"/>
      <c r="L214" s="317"/>
      <c r="M214" s="317"/>
      <c r="N214" s="317"/>
      <c r="O214" s="317"/>
      <c r="P214" s="317"/>
      <c r="Q214" s="126">
        <f t="shared" si="14"/>
        <v>0</v>
      </c>
      <c r="R214" s="25" t="b">
        <f t="shared" si="15"/>
        <v>1</v>
      </c>
      <c r="S214" s="287" t="b">
        <f t="shared" si="16"/>
        <v>1</v>
      </c>
      <c r="T214" s="287" t="b">
        <f t="shared" si="17"/>
        <v>1</v>
      </c>
      <c r="U214" s="287"/>
      <c r="V214" s="287"/>
    </row>
    <row r="215" spans="1:22" s="99" customFormat="1" x14ac:dyDescent="0.25">
      <c r="A215" s="125">
        <v>200</v>
      </c>
      <c r="B215" s="328"/>
      <c r="C215" s="329"/>
      <c r="D215" s="316"/>
      <c r="E215" s="316"/>
      <c r="F215" s="316"/>
      <c r="G215" s="317"/>
      <c r="H215" s="317"/>
      <c r="I215" s="317"/>
      <c r="J215" s="317"/>
      <c r="K215" s="317"/>
      <c r="L215" s="317"/>
      <c r="M215" s="317"/>
      <c r="N215" s="317"/>
      <c r="O215" s="317"/>
      <c r="P215" s="317"/>
      <c r="Q215" s="126">
        <f t="shared" si="14"/>
        <v>0</v>
      </c>
      <c r="R215" s="25" t="b">
        <f t="shared" si="15"/>
        <v>1</v>
      </c>
      <c r="S215" s="287" t="b">
        <f t="shared" si="16"/>
        <v>1</v>
      </c>
      <c r="T215" s="287" t="b">
        <f t="shared" si="17"/>
        <v>1</v>
      </c>
      <c r="U215" s="287"/>
      <c r="V215" s="287"/>
    </row>
    <row r="216" spans="1:22" s="99" customFormat="1" x14ac:dyDescent="0.25">
      <c r="A216" s="125">
        <v>201</v>
      </c>
      <c r="B216" s="328"/>
      <c r="C216" s="329"/>
      <c r="D216" s="316"/>
      <c r="E216" s="316"/>
      <c r="F216" s="316"/>
      <c r="G216" s="317"/>
      <c r="H216" s="317"/>
      <c r="I216" s="317"/>
      <c r="J216" s="317"/>
      <c r="K216" s="317"/>
      <c r="L216" s="317"/>
      <c r="M216" s="317"/>
      <c r="N216" s="317"/>
      <c r="O216" s="317"/>
      <c r="P216" s="317"/>
      <c r="Q216" s="126">
        <f t="shared" si="14"/>
        <v>0</v>
      </c>
      <c r="R216" s="25" t="b">
        <f t="shared" si="15"/>
        <v>1</v>
      </c>
      <c r="S216" s="287" t="b">
        <f t="shared" si="16"/>
        <v>1</v>
      </c>
      <c r="T216" s="287" t="b">
        <f t="shared" si="17"/>
        <v>1</v>
      </c>
      <c r="U216" s="287"/>
      <c r="V216" s="287"/>
    </row>
    <row r="217" spans="1:22" s="99" customFormat="1" x14ac:dyDescent="0.25">
      <c r="A217" s="125">
        <v>202</v>
      </c>
      <c r="B217" s="328"/>
      <c r="C217" s="329"/>
      <c r="D217" s="316"/>
      <c r="E217" s="316"/>
      <c r="F217" s="316"/>
      <c r="G217" s="317"/>
      <c r="H217" s="317"/>
      <c r="I217" s="317"/>
      <c r="J217" s="317"/>
      <c r="K217" s="317"/>
      <c r="L217" s="317"/>
      <c r="M217" s="317"/>
      <c r="N217" s="317"/>
      <c r="O217" s="317"/>
      <c r="P217" s="317"/>
      <c r="Q217" s="126">
        <f t="shared" si="14"/>
        <v>0</v>
      </c>
      <c r="R217" s="25" t="b">
        <f t="shared" si="15"/>
        <v>1</v>
      </c>
      <c r="S217" s="287" t="b">
        <f t="shared" si="16"/>
        <v>1</v>
      </c>
      <c r="T217" s="287" t="b">
        <f t="shared" si="17"/>
        <v>1</v>
      </c>
      <c r="U217" s="287"/>
      <c r="V217" s="287"/>
    </row>
    <row r="218" spans="1:22" s="99" customFormat="1" x14ac:dyDescent="0.25">
      <c r="A218" s="125">
        <v>203</v>
      </c>
      <c r="B218" s="328"/>
      <c r="C218" s="329"/>
      <c r="D218" s="316"/>
      <c r="E218" s="316"/>
      <c r="F218" s="316"/>
      <c r="G218" s="317"/>
      <c r="H218" s="317"/>
      <c r="I218" s="317"/>
      <c r="J218" s="317"/>
      <c r="K218" s="317"/>
      <c r="L218" s="317"/>
      <c r="M218" s="317"/>
      <c r="N218" s="317"/>
      <c r="O218" s="317"/>
      <c r="P218" s="317"/>
      <c r="Q218" s="126">
        <f t="shared" si="14"/>
        <v>0</v>
      </c>
      <c r="R218" s="25" t="b">
        <f t="shared" si="15"/>
        <v>1</v>
      </c>
      <c r="S218" s="287" t="b">
        <f t="shared" si="16"/>
        <v>1</v>
      </c>
      <c r="T218" s="287" t="b">
        <f t="shared" si="17"/>
        <v>1</v>
      </c>
      <c r="U218" s="287"/>
      <c r="V218" s="287"/>
    </row>
    <row r="219" spans="1:22" s="99" customFormat="1" x14ac:dyDescent="0.25">
      <c r="A219" s="125">
        <v>204</v>
      </c>
      <c r="B219" s="328"/>
      <c r="C219" s="329"/>
      <c r="D219" s="316"/>
      <c r="E219" s="316"/>
      <c r="F219" s="316"/>
      <c r="G219" s="317"/>
      <c r="H219" s="317"/>
      <c r="I219" s="317"/>
      <c r="J219" s="317"/>
      <c r="K219" s="317"/>
      <c r="L219" s="317"/>
      <c r="M219" s="317"/>
      <c r="N219" s="317"/>
      <c r="O219" s="317"/>
      <c r="P219" s="317"/>
      <c r="Q219" s="126">
        <f t="shared" si="14"/>
        <v>0</v>
      </c>
      <c r="R219" s="25" t="b">
        <f t="shared" si="15"/>
        <v>1</v>
      </c>
      <c r="S219" s="287" t="b">
        <f t="shared" si="16"/>
        <v>1</v>
      </c>
      <c r="T219" s="287" t="b">
        <f t="shared" si="17"/>
        <v>1</v>
      </c>
      <c r="U219" s="287"/>
      <c r="V219" s="287"/>
    </row>
    <row r="220" spans="1:22" s="99" customFormat="1" x14ac:dyDescent="0.25">
      <c r="A220" s="125">
        <v>205</v>
      </c>
      <c r="B220" s="328"/>
      <c r="C220" s="329"/>
      <c r="D220" s="316"/>
      <c r="E220" s="316"/>
      <c r="F220" s="316"/>
      <c r="G220" s="317"/>
      <c r="H220" s="317"/>
      <c r="I220" s="317"/>
      <c r="J220" s="317"/>
      <c r="K220" s="317"/>
      <c r="L220" s="317"/>
      <c r="M220" s="317"/>
      <c r="N220" s="317"/>
      <c r="O220" s="317"/>
      <c r="P220" s="317"/>
      <c r="Q220" s="126">
        <f t="shared" si="14"/>
        <v>0</v>
      </c>
      <c r="R220" s="25" t="b">
        <f t="shared" si="15"/>
        <v>1</v>
      </c>
      <c r="S220" s="287" t="b">
        <f t="shared" si="16"/>
        <v>1</v>
      </c>
      <c r="T220" s="287" t="b">
        <f t="shared" si="17"/>
        <v>1</v>
      </c>
      <c r="U220" s="287"/>
      <c r="V220" s="287"/>
    </row>
    <row r="221" spans="1:22" s="99" customFormat="1" x14ac:dyDescent="0.25">
      <c r="A221" s="125">
        <v>206</v>
      </c>
      <c r="B221" s="328"/>
      <c r="C221" s="329"/>
      <c r="D221" s="316"/>
      <c r="E221" s="316"/>
      <c r="F221" s="316"/>
      <c r="G221" s="317"/>
      <c r="H221" s="317"/>
      <c r="I221" s="317"/>
      <c r="J221" s="317"/>
      <c r="K221" s="317"/>
      <c r="L221" s="317"/>
      <c r="M221" s="317"/>
      <c r="N221" s="317"/>
      <c r="O221" s="317"/>
      <c r="P221" s="317"/>
      <c r="Q221" s="126">
        <f t="shared" si="14"/>
        <v>0</v>
      </c>
      <c r="R221" s="25" t="b">
        <f t="shared" si="15"/>
        <v>1</v>
      </c>
      <c r="S221" s="287" t="b">
        <f t="shared" si="16"/>
        <v>1</v>
      </c>
      <c r="T221" s="287" t="b">
        <f t="shared" si="17"/>
        <v>1</v>
      </c>
      <c r="U221" s="287"/>
      <c r="V221" s="287"/>
    </row>
    <row r="222" spans="1:22" s="99" customFormat="1" x14ac:dyDescent="0.25">
      <c r="A222" s="125">
        <v>207</v>
      </c>
      <c r="B222" s="328"/>
      <c r="C222" s="329"/>
      <c r="D222" s="316"/>
      <c r="E222" s="316"/>
      <c r="F222" s="316"/>
      <c r="G222" s="317"/>
      <c r="H222" s="317"/>
      <c r="I222" s="317"/>
      <c r="J222" s="317"/>
      <c r="K222" s="317"/>
      <c r="L222" s="317"/>
      <c r="M222" s="317"/>
      <c r="N222" s="317"/>
      <c r="O222" s="317"/>
      <c r="P222" s="317"/>
      <c r="Q222" s="126">
        <f t="shared" si="14"/>
        <v>0</v>
      </c>
      <c r="R222" s="25" t="b">
        <f t="shared" si="15"/>
        <v>1</v>
      </c>
      <c r="S222" s="287" t="b">
        <f t="shared" si="16"/>
        <v>1</v>
      </c>
      <c r="T222" s="287" t="b">
        <f t="shared" si="17"/>
        <v>1</v>
      </c>
      <c r="U222" s="287"/>
      <c r="V222" s="287"/>
    </row>
    <row r="223" spans="1:22" s="99" customFormat="1" x14ac:dyDescent="0.25">
      <c r="A223" s="125">
        <v>208</v>
      </c>
      <c r="B223" s="328"/>
      <c r="C223" s="329"/>
      <c r="D223" s="316"/>
      <c r="E223" s="316"/>
      <c r="F223" s="316"/>
      <c r="G223" s="317"/>
      <c r="H223" s="317"/>
      <c r="I223" s="317"/>
      <c r="J223" s="317"/>
      <c r="K223" s="317"/>
      <c r="L223" s="317"/>
      <c r="M223" s="317"/>
      <c r="N223" s="317"/>
      <c r="O223" s="317"/>
      <c r="P223" s="317"/>
      <c r="Q223" s="126">
        <f t="shared" si="14"/>
        <v>0</v>
      </c>
      <c r="R223" s="25" t="b">
        <f t="shared" si="15"/>
        <v>1</v>
      </c>
      <c r="S223" s="287" t="b">
        <f t="shared" si="16"/>
        <v>1</v>
      </c>
      <c r="T223" s="287" t="b">
        <f t="shared" si="17"/>
        <v>1</v>
      </c>
      <c r="U223" s="287"/>
      <c r="V223" s="287"/>
    </row>
    <row r="224" spans="1:22" s="99" customFormat="1" x14ac:dyDescent="0.25">
      <c r="A224" s="125">
        <v>209</v>
      </c>
      <c r="B224" s="328"/>
      <c r="C224" s="329"/>
      <c r="D224" s="316"/>
      <c r="E224" s="316"/>
      <c r="F224" s="316"/>
      <c r="G224" s="317"/>
      <c r="H224" s="317"/>
      <c r="I224" s="317"/>
      <c r="J224" s="317"/>
      <c r="K224" s="317"/>
      <c r="L224" s="317"/>
      <c r="M224" s="317"/>
      <c r="N224" s="317"/>
      <c r="O224" s="317"/>
      <c r="P224" s="317"/>
      <c r="Q224" s="126">
        <f t="shared" si="14"/>
        <v>0</v>
      </c>
      <c r="R224" s="25" t="b">
        <f t="shared" si="15"/>
        <v>1</v>
      </c>
      <c r="S224" s="287" t="b">
        <f t="shared" si="16"/>
        <v>1</v>
      </c>
      <c r="T224" s="287" t="b">
        <f t="shared" si="17"/>
        <v>1</v>
      </c>
      <c r="U224" s="287"/>
      <c r="V224" s="287"/>
    </row>
    <row r="225" spans="1:22" s="99" customFormat="1" x14ac:dyDescent="0.25">
      <c r="A225" s="125">
        <v>210</v>
      </c>
      <c r="B225" s="328"/>
      <c r="C225" s="329"/>
      <c r="D225" s="316"/>
      <c r="E225" s="316"/>
      <c r="F225" s="316"/>
      <c r="G225" s="317"/>
      <c r="H225" s="317"/>
      <c r="I225" s="317"/>
      <c r="J225" s="317"/>
      <c r="K225" s="317"/>
      <c r="L225" s="317"/>
      <c r="M225" s="317"/>
      <c r="N225" s="317"/>
      <c r="O225" s="317"/>
      <c r="P225" s="317"/>
      <c r="Q225" s="126">
        <f t="shared" si="14"/>
        <v>0</v>
      </c>
      <c r="R225" s="25" t="b">
        <f t="shared" si="15"/>
        <v>1</v>
      </c>
      <c r="S225" s="287" t="b">
        <f t="shared" si="16"/>
        <v>1</v>
      </c>
      <c r="T225" s="287" t="b">
        <f t="shared" si="17"/>
        <v>1</v>
      </c>
      <c r="U225" s="287"/>
      <c r="V225" s="287"/>
    </row>
    <row r="226" spans="1:22" s="99" customFormat="1" x14ac:dyDescent="0.25">
      <c r="A226" s="125">
        <v>211</v>
      </c>
      <c r="B226" s="328"/>
      <c r="C226" s="329"/>
      <c r="D226" s="316"/>
      <c r="E226" s="316"/>
      <c r="F226" s="316"/>
      <c r="G226" s="317"/>
      <c r="H226" s="317"/>
      <c r="I226" s="317"/>
      <c r="J226" s="317"/>
      <c r="K226" s="317"/>
      <c r="L226" s="317"/>
      <c r="M226" s="317"/>
      <c r="N226" s="317"/>
      <c r="O226" s="317"/>
      <c r="P226" s="317"/>
      <c r="Q226" s="126">
        <f t="shared" si="14"/>
        <v>0</v>
      </c>
      <c r="R226" s="25" t="b">
        <f t="shared" si="15"/>
        <v>1</v>
      </c>
      <c r="S226" s="287" t="b">
        <f t="shared" si="16"/>
        <v>1</v>
      </c>
      <c r="T226" s="287" t="b">
        <f t="shared" si="17"/>
        <v>1</v>
      </c>
      <c r="U226" s="287"/>
      <c r="V226" s="287"/>
    </row>
    <row r="227" spans="1:22" s="99" customFormat="1" x14ac:dyDescent="0.25">
      <c r="A227" s="125">
        <v>212</v>
      </c>
      <c r="B227" s="328"/>
      <c r="C227" s="329"/>
      <c r="D227" s="316"/>
      <c r="E227" s="316"/>
      <c r="F227" s="316"/>
      <c r="G227" s="317"/>
      <c r="H227" s="317"/>
      <c r="I227" s="317"/>
      <c r="J227" s="317"/>
      <c r="K227" s="317"/>
      <c r="L227" s="317"/>
      <c r="M227" s="317"/>
      <c r="N227" s="317"/>
      <c r="O227" s="317"/>
      <c r="P227" s="317"/>
      <c r="Q227" s="126">
        <f t="shared" si="14"/>
        <v>0</v>
      </c>
      <c r="R227" s="25" t="b">
        <f t="shared" si="15"/>
        <v>1</v>
      </c>
      <c r="S227" s="287" t="b">
        <f t="shared" si="16"/>
        <v>1</v>
      </c>
      <c r="T227" s="287" t="b">
        <f t="shared" si="17"/>
        <v>1</v>
      </c>
      <c r="U227" s="287"/>
      <c r="V227" s="287"/>
    </row>
    <row r="228" spans="1:22" s="99" customFormat="1" x14ac:dyDescent="0.25">
      <c r="A228" s="125">
        <v>213</v>
      </c>
      <c r="B228" s="328"/>
      <c r="C228" s="329"/>
      <c r="D228" s="316"/>
      <c r="E228" s="316"/>
      <c r="F228" s="316"/>
      <c r="G228" s="317"/>
      <c r="H228" s="317"/>
      <c r="I228" s="317"/>
      <c r="J228" s="317"/>
      <c r="K228" s="317"/>
      <c r="L228" s="317"/>
      <c r="M228" s="317"/>
      <c r="N228" s="317"/>
      <c r="O228" s="317"/>
      <c r="P228" s="317"/>
      <c r="Q228" s="126">
        <f t="shared" si="14"/>
        <v>0</v>
      </c>
      <c r="R228" s="25" t="b">
        <f t="shared" si="15"/>
        <v>1</v>
      </c>
      <c r="S228" s="287" t="b">
        <f t="shared" si="16"/>
        <v>1</v>
      </c>
      <c r="T228" s="287" t="b">
        <f t="shared" si="17"/>
        <v>1</v>
      </c>
      <c r="U228" s="287"/>
      <c r="V228" s="287"/>
    </row>
    <row r="229" spans="1:22" s="99" customFormat="1" x14ac:dyDescent="0.25">
      <c r="A229" s="125">
        <v>214</v>
      </c>
      <c r="B229" s="328"/>
      <c r="C229" s="329"/>
      <c r="D229" s="316"/>
      <c r="E229" s="316"/>
      <c r="F229" s="316"/>
      <c r="G229" s="317"/>
      <c r="H229" s="317"/>
      <c r="I229" s="317"/>
      <c r="J229" s="317"/>
      <c r="K229" s="317"/>
      <c r="L229" s="317"/>
      <c r="M229" s="317"/>
      <c r="N229" s="317"/>
      <c r="O229" s="317"/>
      <c r="P229" s="317"/>
      <c r="Q229" s="126">
        <f t="shared" si="14"/>
        <v>0</v>
      </c>
      <c r="R229" s="25" t="b">
        <f t="shared" si="15"/>
        <v>1</v>
      </c>
      <c r="S229" s="287" t="b">
        <f t="shared" si="16"/>
        <v>1</v>
      </c>
      <c r="T229" s="287" t="b">
        <f t="shared" si="17"/>
        <v>1</v>
      </c>
      <c r="U229" s="287"/>
      <c r="V229" s="287"/>
    </row>
    <row r="230" spans="1:22" s="99" customFormat="1" x14ac:dyDescent="0.25">
      <c r="A230" s="125">
        <v>215</v>
      </c>
      <c r="B230" s="328"/>
      <c r="C230" s="329"/>
      <c r="D230" s="316"/>
      <c r="E230" s="316"/>
      <c r="F230" s="316"/>
      <c r="G230" s="317"/>
      <c r="H230" s="317"/>
      <c r="I230" s="317"/>
      <c r="J230" s="317"/>
      <c r="K230" s="317"/>
      <c r="L230" s="317"/>
      <c r="M230" s="317"/>
      <c r="N230" s="317"/>
      <c r="O230" s="317"/>
      <c r="P230" s="317"/>
      <c r="Q230" s="126">
        <f t="shared" si="14"/>
        <v>0</v>
      </c>
      <c r="R230" s="25" t="b">
        <f t="shared" si="15"/>
        <v>1</v>
      </c>
      <c r="S230" s="287" t="b">
        <f t="shared" si="16"/>
        <v>1</v>
      </c>
      <c r="T230" s="287" t="b">
        <f t="shared" si="17"/>
        <v>1</v>
      </c>
      <c r="U230" s="287"/>
      <c r="V230" s="287"/>
    </row>
    <row r="231" spans="1:22" s="99" customFormat="1" x14ac:dyDescent="0.25">
      <c r="A231" s="125">
        <v>216</v>
      </c>
      <c r="B231" s="328"/>
      <c r="C231" s="329"/>
      <c r="D231" s="316"/>
      <c r="E231" s="316"/>
      <c r="F231" s="316"/>
      <c r="G231" s="317"/>
      <c r="H231" s="317"/>
      <c r="I231" s="317"/>
      <c r="J231" s="317"/>
      <c r="K231" s="317"/>
      <c r="L231" s="317"/>
      <c r="M231" s="317"/>
      <c r="N231" s="317"/>
      <c r="O231" s="317"/>
      <c r="P231" s="317"/>
      <c r="Q231" s="126">
        <f t="shared" si="14"/>
        <v>0</v>
      </c>
      <c r="R231" s="25" t="b">
        <f t="shared" si="15"/>
        <v>1</v>
      </c>
      <c r="S231" s="287" t="b">
        <f t="shared" si="16"/>
        <v>1</v>
      </c>
      <c r="T231" s="287" t="b">
        <f t="shared" si="17"/>
        <v>1</v>
      </c>
      <c r="U231" s="287"/>
      <c r="V231" s="287"/>
    </row>
    <row r="232" spans="1:22" s="99" customFormat="1" x14ac:dyDescent="0.25">
      <c r="A232" s="125">
        <v>217</v>
      </c>
      <c r="B232" s="328"/>
      <c r="C232" s="329"/>
      <c r="D232" s="316"/>
      <c r="E232" s="316"/>
      <c r="F232" s="316"/>
      <c r="G232" s="317"/>
      <c r="H232" s="317"/>
      <c r="I232" s="317"/>
      <c r="J232" s="317"/>
      <c r="K232" s="317"/>
      <c r="L232" s="317"/>
      <c r="M232" s="317"/>
      <c r="N232" s="317"/>
      <c r="O232" s="317"/>
      <c r="P232" s="317"/>
      <c r="Q232" s="126">
        <f t="shared" si="14"/>
        <v>0</v>
      </c>
      <c r="R232" s="25" t="b">
        <f t="shared" si="15"/>
        <v>1</v>
      </c>
      <c r="S232" s="287" t="b">
        <f t="shared" si="16"/>
        <v>1</v>
      </c>
      <c r="T232" s="287" t="b">
        <f t="shared" si="17"/>
        <v>1</v>
      </c>
      <c r="U232" s="287"/>
      <c r="V232" s="287"/>
    </row>
    <row r="233" spans="1:22" s="99" customFormat="1" x14ac:dyDescent="0.25">
      <c r="A233" s="125">
        <v>218</v>
      </c>
      <c r="B233" s="328"/>
      <c r="C233" s="329"/>
      <c r="D233" s="316"/>
      <c r="E233" s="316"/>
      <c r="F233" s="316"/>
      <c r="G233" s="317"/>
      <c r="H233" s="317"/>
      <c r="I233" s="317"/>
      <c r="J233" s="317"/>
      <c r="K233" s="317"/>
      <c r="L233" s="317"/>
      <c r="M233" s="317"/>
      <c r="N233" s="317"/>
      <c r="O233" s="317"/>
      <c r="P233" s="317"/>
      <c r="Q233" s="126">
        <f t="shared" si="14"/>
        <v>0</v>
      </c>
      <c r="R233" s="25" t="b">
        <f t="shared" si="15"/>
        <v>1</v>
      </c>
      <c r="S233" s="287" t="b">
        <f t="shared" si="16"/>
        <v>1</v>
      </c>
      <c r="T233" s="287" t="b">
        <f t="shared" si="17"/>
        <v>1</v>
      </c>
      <c r="U233" s="287"/>
      <c r="V233" s="287"/>
    </row>
    <row r="234" spans="1:22" s="99" customFormat="1" x14ac:dyDescent="0.25">
      <c r="A234" s="125">
        <v>219</v>
      </c>
      <c r="B234" s="328"/>
      <c r="C234" s="329"/>
      <c r="D234" s="316"/>
      <c r="E234" s="316"/>
      <c r="F234" s="316"/>
      <c r="G234" s="317"/>
      <c r="H234" s="317"/>
      <c r="I234" s="317"/>
      <c r="J234" s="317"/>
      <c r="K234" s="317"/>
      <c r="L234" s="317"/>
      <c r="M234" s="317"/>
      <c r="N234" s="317"/>
      <c r="O234" s="317"/>
      <c r="P234" s="317"/>
      <c r="Q234" s="126">
        <f t="shared" si="14"/>
        <v>0</v>
      </c>
      <c r="R234" s="25" t="b">
        <f t="shared" si="15"/>
        <v>1</v>
      </c>
      <c r="S234" s="287" t="b">
        <f t="shared" si="16"/>
        <v>1</v>
      </c>
      <c r="T234" s="287" t="b">
        <f t="shared" si="17"/>
        <v>1</v>
      </c>
      <c r="U234" s="287"/>
      <c r="V234" s="287"/>
    </row>
    <row r="235" spans="1:22" s="99" customFormat="1" x14ac:dyDescent="0.25">
      <c r="A235" s="125">
        <v>220</v>
      </c>
      <c r="B235" s="328"/>
      <c r="C235" s="329"/>
      <c r="D235" s="316"/>
      <c r="E235" s="316"/>
      <c r="F235" s="316"/>
      <c r="G235" s="317"/>
      <c r="H235" s="317"/>
      <c r="I235" s="317"/>
      <c r="J235" s="317"/>
      <c r="K235" s="317"/>
      <c r="L235" s="317"/>
      <c r="M235" s="317"/>
      <c r="N235" s="317"/>
      <c r="O235" s="317"/>
      <c r="P235" s="317"/>
      <c r="Q235" s="126">
        <f t="shared" si="14"/>
        <v>0</v>
      </c>
      <c r="R235" s="25" t="b">
        <f t="shared" si="15"/>
        <v>1</v>
      </c>
      <c r="S235" s="287" t="b">
        <f t="shared" si="16"/>
        <v>1</v>
      </c>
      <c r="T235" s="287" t="b">
        <f t="shared" si="17"/>
        <v>1</v>
      </c>
      <c r="U235" s="287"/>
      <c r="V235" s="287"/>
    </row>
    <row r="236" spans="1:22" s="99" customFormat="1" x14ac:dyDescent="0.25">
      <c r="A236" s="125">
        <v>221</v>
      </c>
      <c r="B236" s="328"/>
      <c r="C236" s="329"/>
      <c r="D236" s="316"/>
      <c r="E236" s="316"/>
      <c r="F236" s="316"/>
      <c r="G236" s="317"/>
      <c r="H236" s="317"/>
      <c r="I236" s="317"/>
      <c r="J236" s="317"/>
      <c r="K236" s="317"/>
      <c r="L236" s="317"/>
      <c r="M236" s="317"/>
      <c r="N236" s="317"/>
      <c r="O236" s="317"/>
      <c r="P236" s="317"/>
      <c r="Q236" s="126">
        <f t="shared" si="14"/>
        <v>0</v>
      </c>
      <c r="R236" s="25" t="b">
        <f t="shared" si="15"/>
        <v>1</v>
      </c>
      <c r="S236" s="287" t="b">
        <f t="shared" si="16"/>
        <v>1</v>
      </c>
      <c r="T236" s="287" t="b">
        <f t="shared" si="17"/>
        <v>1</v>
      </c>
      <c r="U236" s="287"/>
      <c r="V236" s="287"/>
    </row>
    <row r="237" spans="1:22" s="99" customFormat="1" x14ac:dyDescent="0.25">
      <c r="A237" s="125">
        <v>222</v>
      </c>
      <c r="B237" s="328"/>
      <c r="C237" s="329"/>
      <c r="D237" s="316"/>
      <c r="E237" s="316"/>
      <c r="F237" s="316"/>
      <c r="G237" s="317"/>
      <c r="H237" s="317"/>
      <c r="I237" s="317"/>
      <c r="J237" s="317"/>
      <c r="K237" s="317"/>
      <c r="L237" s="317"/>
      <c r="M237" s="317"/>
      <c r="N237" s="317"/>
      <c r="O237" s="317"/>
      <c r="P237" s="317"/>
      <c r="Q237" s="126">
        <f t="shared" si="14"/>
        <v>0</v>
      </c>
      <c r="R237" s="25" t="b">
        <f t="shared" si="15"/>
        <v>1</v>
      </c>
      <c r="S237" s="287" t="b">
        <f t="shared" si="16"/>
        <v>1</v>
      </c>
      <c r="T237" s="287" t="b">
        <f t="shared" si="17"/>
        <v>1</v>
      </c>
      <c r="U237" s="287"/>
      <c r="V237" s="287"/>
    </row>
    <row r="238" spans="1:22" s="99" customFormat="1" x14ac:dyDescent="0.25">
      <c r="A238" s="125">
        <v>223</v>
      </c>
      <c r="B238" s="328"/>
      <c r="C238" s="329"/>
      <c r="D238" s="316"/>
      <c r="E238" s="316"/>
      <c r="F238" s="316"/>
      <c r="G238" s="317"/>
      <c r="H238" s="317"/>
      <c r="I238" s="317"/>
      <c r="J238" s="317"/>
      <c r="K238" s="317"/>
      <c r="L238" s="317"/>
      <c r="M238" s="317"/>
      <c r="N238" s="317"/>
      <c r="O238" s="317"/>
      <c r="P238" s="317"/>
      <c r="Q238" s="126">
        <f t="shared" si="14"/>
        <v>0</v>
      </c>
      <c r="R238" s="25" t="b">
        <f t="shared" si="15"/>
        <v>1</v>
      </c>
      <c r="S238" s="287" t="b">
        <f t="shared" si="16"/>
        <v>1</v>
      </c>
      <c r="T238" s="287" t="b">
        <f t="shared" si="17"/>
        <v>1</v>
      </c>
      <c r="U238" s="287"/>
      <c r="V238" s="287"/>
    </row>
    <row r="239" spans="1:22" s="99" customFormat="1" x14ac:dyDescent="0.25">
      <c r="A239" s="125">
        <v>224</v>
      </c>
      <c r="B239" s="328"/>
      <c r="C239" s="329"/>
      <c r="D239" s="316"/>
      <c r="E239" s="316"/>
      <c r="F239" s="316"/>
      <c r="G239" s="317"/>
      <c r="H239" s="317"/>
      <c r="I239" s="317"/>
      <c r="J239" s="317"/>
      <c r="K239" s="317"/>
      <c r="L239" s="317"/>
      <c r="M239" s="317"/>
      <c r="N239" s="317"/>
      <c r="O239" s="317"/>
      <c r="P239" s="317"/>
      <c r="Q239" s="126">
        <f t="shared" si="14"/>
        <v>0</v>
      </c>
      <c r="R239" s="25" t="b">
        <f t="shared" si="15"/>
        <v>1</v>
      </c>
      <c r="S239" s="287" t="b">
        <f t="shared" si="16"/>
        <v>1</v>
      </c>
      <c r="T239" s="287" t="b">
        <f t="shared" si="17"/>
        <v>1</v>
      </c>
      <c r="U239" s="287"/>
      <c r="V239" s="287"/>
    </row>
    <row r="240" spans="1:22" s="99" customFormat="1" x14ac:dyDescent="0.25">
      <c r="A240" s="125">
        <v>225</v>
      </c>
      <c r="B240" s="328"/>
      <c r="C240" s="329"/>
      <c r="D240" s="316"/>
      <c r="E240" s="316"/>
      <c r="F240" s="316"/>
      <c r="G240" s="317"/>
      <c r="H240" s="317"/>
      <c r="I240" s="317"/>
      <c r="J240" s="317"/>
      <c r="K240" s="317"/>
      <c r="L240" s="317"/>
      <c r="M240" s="317"/>
      <c r="N240" s="317"/>
      <c r="O240" s="317"/>
      <c r="P240" s="317"/>
      <c r="Q240" s="126">
        <f t="shared" si="14"/>
        <v>0</v>
      </c>
      <c r="R240" s="25" t="b">
        <f t="shared" si="15"/>
        <v>1</v>
      </c>
      <c r="S240" s="287" t="b">
        <f t="shared" si="16"/>
        <v>1</v>
      </c>
      <c r="T240" s="287" t="b">
        <f t="shared" si="17"/>
        <v>1</v>
      </c>
      <c r="U240" s="287"/>
      <c r="V240" s="287"/>
    </row>
    <row r="241" spans="1:22" s="99" customFormat="1" x14ac:dyDescent="0.25">
      <c r="A241" s="125">
        <v>226</v>
      </c>
      <c r="B241" s="328"/>
      <c r="C241" s="329"/>
      <c r="D241" s="316"/>
      <c r="E241" s="316"/>
      <c r="F241" s="316"/>
      <c r="G241" s="317"/>
      <c r="H241" s="317"/>
      <c r="I241" s="317"/>
      <c r="J241" s="317"/>
      <c r="K241" s="317"/>
      <c r="L241" s="317"/>
      <c r="M241" s="317"/>
      <c r="N241" s="317"/>
      <c r="O241" s="317"/>
      <c r="P241" s="317"/>
      <c r="Q241" s="126">
        <f t="shared" si="14"/>
        <v>0</v>
      </c>
      <c r="R241" s="25" t="b">
        <f t="shared" si="15"/>
        <v>1</v>
      </c>
      <c r="S241" s="287" t="b">
        <f t="shared" si="16"/>
        <v>1</v>
      </c>
      <c r="T241" s="287" t="b">
        <f t="shared" si="17"/>
        <v>1</v>
      </c>
      <c r="U241" s="287"/>
      <c r="V241" s="287"/>
    </row>
    <row r="242" spans="1:22" s="99" customFormat="1" x14ac:dyDescent="0.25">
      <c r="A242" s="125">
        <v>227</v>
      </c>
      <c r="B242" s="328"/>
      <c r="C242" s="329"/>
      <c r="D242" s="316"/>
      <c r="E242" s="316"/>
      <c r="F242" s="316"/>
      <c r="G242" s="317"/>
      <c r="H242" s="317"/>
      <c r="I242" s="317"/>
      <c r="J242" s="317"/>
      <c r="K242" s="317"/>
      <c r="L242" s="317"/>
      <c r="M242" s="317"/>
      <c r="N242" s="317"/>
      <c r="O242" s="317"/>
      <c r="P242" s="317"/>
      <c r="Q242" s="126">
        <f t="shared" si="14"/>
        <v>0</v>
      </c>
      <c r="R242" s="25" t="b">
        <f t="shared" si="15"/>
        <v>1</v>
      </c>
      <c r="S242" s="287" t="b">
        <f t="shared" si="16"/>
        <v>1</v>
      </c>
      <c r="T242" s="287" t="b">
        <f t="shared" si="17"/>
        <v>1</v>
      </c>
      <c r="U242" s="287"/>
      <c r="V242" s="287"/>
    </row>
    <row r="243" spans="1:22" s="99" customFormat="1" x14ac:dyDescent="0.25">
      <c r="A243" s="125">
        <v>228</v>
      </c>
      <c r="B243" s="328"/>
      <c r="C243" s="329"/>
      <c r="D243" s="316"/>
      <c r="E243" s="316"/>
      <c r="F243" s="316"/>
      <c r="G243" s="317"/>
      <c r="H243" s="317"/>
      <c r="I243" s="317"/>
      <c r="J243" s="317"/>
      <c r="K243" s="317"/>
      <c r="L243" s="317"/>
      <c r="M243" s="317"/>
      <c r="N243" s="317"/>
      <c r="O243" s="317"/>
      <c r="P243" s="317"/>
      <c r="Q243" s="126">
        <f t="shared" si="14"/>
        <v>0</v>
      </c>
      <c r="R243" s="25" t="b">
        <f t="shared" si="15"/>
        <v>1</v>
      </c>
      <c r="S243" s="287" t="b">
        <f t="shared" si="16"/>
        <v>1</v>
      </c>
      <c r="T243" s="287" t="b">
        <f t="shared" si="17"/>
        <v>1</v>
      </c>
      <c r="U243" s="287"/>
      <c r="V243" s="287"/>
    </row>
    <row r="244" spans="1:22" s="99" customFormat="1" x14ac:dyDescent="0.25">
      <c r="A244" s="125">
        <v>229</v>
      </c>
      <c r="B244" s="328"/>
      <c r="C244" s="329"/>
      <c r="D244" s="316"/>
      <c r="E244" s="316"/>
      <c r="F244" s="316"/>
      <c r="G244" s="317"/>
      <c r="H244" s="317"/>
      <c r="I244" s="317"/>
      <c r="J244" s="317"/>
      <c r="K244" s="317"/>
      <c r="L244" s="317"/>
      <c r="M244" s="317"/>
      <c r="N244" s="317"/>
      <c r="O244" s="317"/>
      <c r="P244" s="317"/>
      <c r="Q244" s="126">
        <f t="shared" si="14"/>
        <v>0</v>
      </c>
      <c r="R244" s="25" t="b">
        <f t="shared" si="15"/>
        <v>1</v>
      </c>
      <c r="S244" s="287" t="b">
        <f t="shared" si="16"/>
        <v>1</v>
      </c>
      <c r="T244" s="287" t="b">
        <f t="shared" si="17"/>
        <v>1</v>
      </c>
      <c r="U244" s="287"/>
      <c r="V244" s="287"/>
    </row>
    <row r="245" spans="1:22" s="99" customFormat="1" x14ac:dyDescent="0.25">
      <c r="A245" s="125">
        <v>230</v>
      </c>
      <c r="B245" s="328"/>
      <c r="C245" s="329"/>
      <c r="D245" s="316"/>
      <c r="E245" s="316"/>
      <c r="F245" s="316"/>
      <c r="G245" s="317"/>
      <c r="H245" s="317"/>
      <c r="I245" s="317"/>
      <c r="J245" s="317"/>
      <c r="K245" s="317"/>
      <c r="L245" s="317"/>
      <c r="M245" s="317"/>
      <c r="N245" s="317"/>
      <c r="O245" s="317"/>
      <c r="P245" s="317"/>
      <c r="Q245" s="126">
        <f t="shared" si="14"/>
        <v>0</v>
      </c>
      <c r="R245" s="25" t="b">
        <f t="shared" si="15"/>
        <v>1</v>
      </c>
      <c r="S245" s="287" t="b">
        <f t="shared" si="16"/>
        <v>1</v>
      </c>
      <c r="T245" s="287" t="b">
        <f t="shared" si="17"/>
        <v>1</v>
      </c>
      <c r="U245" s="287"/>
      <c r="V245" s="287"/>
    </row>
    <row r="246" spans="1:22" s="99" customFormat="1" x14ac:dyDescent="0.25">
      <c r="A246" s="125">
        <v>231</v>
      </c>
      <c r="B246" s="328"/>
      <c r="C246" s="329"/>
      <c r="D246" s="316"/>
      <c r="E246" s="316"/>
      <c r="F246" s="316"/>
      <c r="G246" s="317"/>
      <c r="H246" s="317"/>
      <c r="I246" s="317"/>
      <c r="J246" s="317"/>
      <c r="K246" s="317"/>
      <c r="L246" s="317"/>
      <c r="M246" s="317"/>
      <c r="N246" s="317"/>
      <c r="O246" s="317"/>
      <c r="P246" s="317"/>
      <c r="Q246" s="126">
        <f t="shared" si="14"/>
        <v>0</v>
      </c>
      <c r="R246" s="25" t="b">
        <f t="shared" si="15"/>
        <v>1</v>
      </c>
      <c r="S246" s="287" t="b">
        <f t="shared" si="16"/>
        <v>1</v>
      </c>
      <c r="T246" s="287" t="b">
        <f t="shared" si="17"/>
        <v>1</v>
      </c>
      <c r="U246" s="287"/>
      <c r="V246" s="287"/>
    </row>
    <row r="247" spans="1:22" s="99" customFormat="1" x14ac:dyDescent="0.25">
      <c r="A247" s="125">
        <v>232</v>
      </c>
      <c r="B247" s="328"/>
      <c r="C247" s="329"/>
      <c r="D247" s="316"/>
      <c r="E247" s="316"/>
      <c r="F247" s="316"/>
      <c r="G247" s="317"/>
      <c r="H247" s="317"/>
      <c r="I247" s="317"/>
      <c r="J247" s="317"/>
      <c r="K247" s="317"/>
      <c r="L247" s="317"/>
      <c r="M247" s="317"/>
      <c r="N247" s="317"/>
      <c r="O247" s="317"/>
      <c r="P247" s="317"/>
      <c r="Q247" s="126">
        <f t="shared" si="14"/>
        <v>0</v>
      </c>
      <c r="R247" s="25" t="b">
        <f t="shared" si="15"/>
        <v>1</v>
      </c>
      <c r="S247" s="287" t="b">
        <f t="shared" si="16"/>
        <v>1</v>
      </c>
      <c r="T247" s="287" t="b">
        <f t="shared" si="17"/>
        <v>1</v>
      </c>
      <c r="U247" s="287"/>
      <c r="V247" s="287"/>
    </row>
    <row r="248" spans="1:22" s="99" customFormat="1" x14ac:dyDescent="0.25">
      <c r="A248" s="125">
        <v>233</v>
      </c>
      <c r="B248" s="328"/>
      <c r="C248" s="329"/>
      <c r="D248" s="316"/>
      <c r="E248" s="316"/>
      <c r="F248" s="316"/>
      <c r="G248" s="317"/>
      <c r="H248" s="317"/>
      <c r="I248" s="317"/>
      <c r="J248" s="317"/>
      <c r="K248" s="317"/>
      <c r="L248" s="317"/>
      <c r="M248" s="317"/>
      <c r="N248" s="317"/>
      <c r="O248" s="317"/>
      <c r="P248" s="317"/>
      <c r="Q248" s="126">
        <f t="shared" si="14"/>
        <v>0</v>
      </c>
      <c r="R248" s="25" t="b">
        <f t="shared" si="15"/>
        <v>1</v>
      </c>
      <c r="S248" s="287" t="b">
        <f t="shared" si="16"/>
        <v>1</v>
      </c>
      <c r="T248" s="287" t="b">
        <f t="shared" si="17"/>
        <v>1</v>
      </c>
      <c r="U248" s="287"/>
      <c r="V248" s="287"/>
    </row>
    <row r="249" spans="1:22" s="99" customFormat="1" x14ac:dyDescent="0.25">
      <c r="A249" s="125">
        <v>234</v>
      </c>
      <c r="B249" s="328"/>
      <c r="C249" s="329"/>
      <c r="D249" s="316"/>
      <c r="E249" s="316"/>
      <c r="F249" s="316"/>
      <c r="G249" s="317"/>
      <c r="H249" s="317"/>
      <c r="I249" s="317"/>
      <c r="J249" s="317"/>
      <c r="K249" s="317"/>
      <c r="L249" s="317"/>
      <c r="M249" s="317"/>
      <c r="N249" s="317"/>
      <c r="O249" s="317"/>
      <c r="P249" s="317"/>
      <c r="Q249" s="126">
        <f t="shared" si="14"/>
        <v>0</v>
      </c>
      <c r="R249" s="25" t="b">
        <f t="shared" si="15"/>
        <v>1</v>
      </c>
      <c r="S249" s="287" t="b">
        <f t="shared" si="16"/>
        <v>1</v>
      </c>
      <c r="T249" s="287" t="b">
        <f t="shared" si="17"/>
        <v>1</v>
      </c>
      <c r="U249" s="287"/>
      <c r="V249" s="287"/>
    </row>
    <row r="250" spans="1:22" s="99" customFormat="1" x14ac:dyDescent="0.25">
      <c r="A250" s="125">
        <v>235</v>
      </c>
      <c r="B250" s="328"/>
      <c r="C250" s="329"/>
      <c r="D250" s="316"/>
      <c r="E250" s="316"/>
      <c r="F250" s="316"/>
      <c r="G250" s="317"/>
      <c r="H250" s="317"/>
      <c r="I250" s="317"/>
      <c r="J250" s="317"/>
      <c r="K250" s="317"/>
      <c r="L250" s="317"/>
      <c r="M250" s="317"/>
      <c r="N250" s="317"/>
      <c r="O250" s="317"/>
      <c r="P250" s="317"/>
      <c r="Q250" s="126">
        <f t="shared" si="14"/>
        <v>0</v>
      </c>
      <c r="R250" s="25" t="b">
        <f t="shared" si="15"/>
        <v>1</v>
      </c>
      <c r="S250" s="287" t="b">
        <f t="shared" si="16"/>
        <v>1</v>
      </c>
      <c r="T250" s="287" t="b">
        <f t="shared" si="17"/>
        <v>1</v>
      </c>
      <c r="U250" s="287"/>
      <c r="V250" s="287"/>
    </row>
    <row r="251" spans="1:22" s="99" customFormat="1" x14ac:dyDescent="0.25">
      <c r="A251" s="125">
        <v>236</v>
      </c>
      <c r="B251" s="328"/>
      <c r="C251" s="329"/>
      <c r="D251" s="316"/>
      <c r="E251" s="316"/>
      <c r="F251" s="316"/>
      <c r="G251" s="317"/>
      <c r="H251" s="317"/>
      <c r="I251" s="317"/>
      <c r="J251" s="317"/>
      <c r="K251" s="317"/>
      <c r="L251" s="317"/>
      <c r="M251" s="317"/>
      <c r="N251" s="317"/>
      <c r="O251" s="317"/>
      <c r="P251" s="317"/>
      <c r="Q251" s="126">
        <f t="shared" si="14"/>
        <v>0</v>
      </c>
      <c r="R251" s="25" t="b">
        <f t="shared" si="15"/>
        <v>1</v>
      </c>
      <c r="S251" s="287" t="b">
        <f t="shared" si="16"/>
        <v>1</v>
      </c>
      <c r="T251" s="287" t="b">
        <f t="shared" si="17"/>
        <v>1</v>
      </c>
      <c r="U251" s="287"/>
      <c r="V251" s="287"/>
    </row>
    <row r="252" spans="1:22" s="99" customFormat="1" x14ac:dyDescent="0.25">
      <c r="A252" s="125">
        <v>237</v>
      </c>
      <c r="B252" s="328"/>
      <c r="C252" s="329"/>
      <c r="D252" s="316"/>
      <c r="E252" s="316"/>
      <c r="F252" s="316"/>
      <c r="G252" s="317"/>
      <c r="H252" s="317"/>
      <c r="I252" s="317"/>
      <c r="J252" s="317"/>
      <c r="K252" s="317"/>
      <c r="L252" s="317"/>
      <c r="M252" s="317"/>
      <c r="N252" s="317"/>
      <c r="O252" s="317"/>
      <c r="P252" s="317"/>
      <c r="Q252" s="126">
        <f t="shared" si="14"/>
        <v>0</v>
      </c>
      <c r="R252" s="25" t="b">
        <f t="shared" si="15"/>
        <v>1</v>
      </c>
      <c r="S252" s="287" t="b">
        <f t="shared" si="16"/>
        <v>1</v>
      </c>
      <c r="T252" s="287" t="b">
        <f t="shared" si="17"/>
        <v>1</v>
      </c>
      <c r="U252" s="287"/>
      <c r="V252" s="287"/>
    </row>
    <row r="253" spans="1:22" s="99" customFormat="1" x14ac:dyDescent="0.25">
      <c r="A253" s="125">
        <v>238</v>
      </c>
      <c r="B253" s="328"/>
      <c r="C253" s="329"/>
      <c r="D253" s="316"/>
      <c r="E253" s="316"/>
      <c r="F253" s="316"/>
      <c r="G253" s="317"/>
      <c r="H253" s="317"/>
      <c r="I253" s="317"/>
      <c r="J253" s="317"/>
      <c r="K253" s="317"/>
      <c r="L253" s="317"/>
      <c r="M253" s="317"/>
      <c r="N253" s="317"/>
      <c r="O253" s="317"/>
      <c r="P253" s="317"/>
      <c r="Q253" s="126">
        <f t="shared" si="14"/>
        <v>0</v>
      </c>
      <c r="R253" s="25" t="b">
        <f t="shared" si="15"/>
        <v>1</v>
      </c>
      <c r="S253" s="287" t="b">
        <f t="shared" si="16"/>
        <v>1</v>
      </c>
      <c r="T253" s="287" t="b">
        <f t="shared" si="17"/>
        <v>1</v>
      </c>
      <c r="U253" s="287"/>
      <c r="V253" s="287"/>
    </row>
    <row r="254" spans="1:22" s="99" customFormat="1" x14ac:dyDescent="0.25">
      <c r="A254" s="125">
        <v>239</v>
      </c>
      <c r="B254" s="328"/>
      <c r="C254" s="329"/>
      <c r="D254" s="316"/>
      <c r="E254" s="316"/>
      <c r="F254" s="316"/>
      <c r="G254" s="317"/>
      <c r="H254" s="317"/>
      <c r="I254" s="317"/>
      <c r="J254" s="317"/>
      <c r="K254" s="317"/>
      <c r="L254" s="317"/>
      <c r="M254" s="317"/>
      <c r="N254" s="317"/>
      <c r="O254" s="317"/>
      <c r="P254" s="317"/>
      <c r="Q254" s="126">
        <f t="shared" si="14"/>
        <v>0</v>
      </c>
      <c r="R254" s="25" t="b">
        <f t="shared" si="15"/>
        <v>1</v>
      </c>
      <c r="S254" s="287" t="b">
        <f t="shared" si="16"/>
        <v>1</v>
      </c>
      <c r="T254" s="287" t="b">
        <f t="shared" si="17"/>
        <v>1</v>
      </c>
      <c r="U254" s="287"/>
      <c r="V254" s="287"/>
    </row>
    <row r="255" spans="1:22" s="99" customFormat="1" x14ac:dyDescent="0.25">
      <c r="A255" s="125">
        <v>240</v>
      </c>
      <c r="B255" s="328"/>
      <c r="C255" s="329"/>
      <c r="D255" s="316"/>
      <c r="E255" s="316"/>
      <c r="F255" s="316"/>
      <c r="G255" s="317"/>
      <c r="H255" s="317"/>
      <c r="I255" s="317"/>
      <c r="J255" s="317"/>
      <c r="K255" s="317"/>
      <c r="L255" s="317"/>
      <c r="M255" s="317"/>
      <c r="N255" s="317"/>
      <c r="O255" s="317"/>
      <c r="P255" s="317"/>
      <c r="Q255" s="126">
        <f t="shared" si="14"/>
        <v>0</v>
      </c>
      <c r="R255" s="25" t="b">
        <f t="shared" si="15"/>
        <v>1</v>
      </c>
      <c r="S255" s="287" t="b">
        <f t="shared" si="16"/>
        <v>1</v>
      </c>
      <c r="T255" s="287" t="b">
        <f t="shared" si="17"/>
        <v>1</v>
      </c>
      <c r="U255" s="287"/>
      <c r="V255" s="287"/>
    </row>
    <row r="256" spans="1:22" s="99" customFormat="1" x14ac:dyDescent="0.25">
      <c r="A256" s="125">
        <v>241</v>
      </c>
      <c r="B256" s="328"/>
      <c r="C256" s="329"/>
      <c r="D256" s="316"/>
      <c r="E256" s="316"/>
      <c r="F256" s="316"/>
      <c r="G256" s="317"/>
      <c r="H256" s="317"/>
      <c r="I256" s="317"/>
      <c r="J256" s="317"/>
      <c r="K256" s="317"/>
      <c r="L256" s="317"/>
      <c r="M256" s="317"/>
      <c r="N256" s="317"/>
      <c r="O256" s="317"/>
      <c r="P256" s="317"/>
      <c r="Q256" s="126">
        <f t="shared" si="14"/>
        <v>0</v>
      </c>
      <c r="R256" s="25" t="b">
        <f t="shared" si="15"/>
        <v>1</v>
      </c>
      <c r="S256" s="287" t="b">
        <f t="shared" si="16"/>
        <v>1</v>
      </c>
      <c r="T256" s="287" t="b">
        <f t="shared" si="17"/>
        <v>1</v>
      </c>
      <c r="U256" s="287"/>
      <c r="V256" s="287"/>
    </row>
    <row r="257" spans="1:22" s="99" customFormat="1" x14ac:dyDescent="0.25">
      <c r="A257" s="125">
        <v>242</v>
      </c>
      <c r="B257" s="328"/>
      <c r="C257" s="329"/>
      <c r="D257" s="316"/>
      <c r="E257" s="316"/>
      <c r="F257" s="316"/>
      <c r="G257" s="317"/>
      <c r="H257" s="317"/>
      <c r="I257" s="317"/>
      <c r="J257" s="317"/>
      <c r="K257" s="317"/>
      <c r="L257" s="317"/>
      <c r="M257" s="317"/>
      <c r="N257" s="317"/>
      <c r="O257" s="317"/>
      <c r="P257" s="317"/>
      <c r="Q257" s="126">
        <f t="shared" si="14"/>
        <v>0</v>
      </c>
      <c r="R257" s="25" t="b">
        <f t="shared" si="15"/>
        <v>1</v>
      </c>
      <c r="S257" s="287" t="b">
        <f t="shared" si="16"/>
        <v>1</v>
      </c>
      <c r="T257" s="287" t="b">
        <f t="shared" si="17"/>
        <v>1</v>
      </c>
      <c r="U257" s="287"/>
      <c r="V257" s="287"/>
    </row>
    <row r="258" spans="1:22" s="99" customFormat="1" x14ac:dyDescent="0.25">
      <c r="A258" s="125">
        <v>243</v>
      </c>
      <c r="B258" s="328"/>
      <c r="C258" s="329"/>
      <c r="D258" s="316"/>
      <c r="E258" s="316"/>
      <c r="F258" s="316"/>
      <c r="G258" s="317"/>
      <c r="H258" s="317"/>
      <c r="I258" s="317"/>
      <c r="J258" s="317"/>
      <c r="K258" s="317"/>
      <c r="L258" s="317"/>
      <c r="M258" s="317"/>
      <c r="N258" s="317"/>
      <c r="O258" s="317"/>
      <c r="P258" s="317"/>
      <c r="Q258" s="126">
        <f t="shared" si="14"/>
        <v>0</v>
      </c>
      <c r="R258" s="25" t="b">
        <f t="shared" si="15"/>
        <v>1</v>
      </c>
      <c r="S258" s="287" t="b">
        <f t="shared" si="16"/>
        <v>1</v>
      </c>
      <c r="T258" s="287" t="b">
        <f t="shared" si="17"/>
        <v>1</v>
      </c>
      <c r="U258" s="287"/>
      <c r="V258" s="287"/>
    </row>
    <row r="259" spans="1:22" s="99" customFormat="1" x14ac:dyDescent="0.25">
      <c r="A259" s="125">
        <v>244</v>
      </c>
      <c r="B259" s="328"/>
      <c r="C259" s="329"/>
      <c r="D259" s="316"/>
      <c r="E259" s="316"/>
      <c r="F259" s="316"/>
      <c r="G259" s="317"/>
      <c r="H259" s="317"/>
      <c r="I259" s="317"/>
      <c r="J259" s="317"/>
      <c r="K259" s="317"/>
      <c r="L259" s="317"/>
      <c r="M259" s="317"/>
      <c r="N259" s="317"/>
      <c r="O259" s="317"/>
      <c r="P259" s="317"/>
      <c r="Q259" s="126">
        <f t="shared" si="14"/>
        <v>0</v>
      </c>
      <c r="R259" s="25" t="b">
        <f t="shared" si="15"/>
        <v>1</v>
      </c>
      <c r="S259" s="287" t="b">
        <f t="shared" si="16"/>
        <v>1</v>
      </c>
      <c r="T259" s="287" t="b">
        <f t="shared" si="17"/>
        <v>1</v>
      </c>
      <c r="U259" s="287"/>
      <c r="V259" s="287"/>
    </row>
    <row r="260" spans="1:22" s="99" customFormat="1" x14ac:dyDescent="0.25">
      <c r="A260" s="125">
        <v>245</v>
      </c>
      <c r="B260" s="328"/>
      <c r="C260" s="329"/>
      <c r="D260" s="316"/>
      <c r="E260" s="316"/>
      <c r="F260" s="316"/>
      <c r="G260" s="317"/>
      <c r="H260" s="317"/>
      <c r="I260" s="317"/>
      <c r="J260" s="317"/>
      <c r="K260" s="317"/>
      <c r="L260" s="317"/>
      <c r="M260" s="317"/>
      <c r="N260" s="317"/>
      <c r="O260" s="317"/>
      <c r="P260" s="317"/>
      <c r="Q260" s="126">
        <f t="shared" si="14"/>
        <v>0</v>
      </c>
      <c r="R260" s="25" t="b">
        <f t="shared" si="15"/>
        <v>1</v>
      </c>
      <c r="S260" s="287" t="b">
        <f t="shared" si="16"/>
        <v>1</v>
      </c>
      <c r="T260" s="287" t="b">
        <f t="shared" si="17"/>
        <v>1</v>
      </c>
      <c r="U260" s="287"/>
      <c r="V260" s="287"/>
    </row>
    <row r="261" spans="1:22" s="99" customFormat="1" x14ac:dyDescent="0.25">
      <c r="A261" s="125">
        <v>246</v>
      </c>
      <c r="B261" s="328"/>
      <c r="C261" s="329"/>
      <c r="D261" s="316"/>
      <c r="E261" s="316"/>
      <c r="F261" s="316"/>
      <c r="G261" s="317"/>
      <c r="H261" s="317"/>
      <c r="I261" s="317"/>
      <c r="J261" s="317"/>
      <c r="K261" s="317"/>
      <c r="L261" s="317"/>
      <c r="M261" s="317"/>
      <c r="N261" s="317"/>
      <c r="O261" s="317"/>
      <c r="P261" s="317"/>
      <c r="Q261" s="126">
        <f t="shared" si="14"/>
        <v>0</v>
      </c>
      <c r="R261" s="25" t="b">
        <f t="shared" si="15"/>
        <v>1</v>
      </c>
      <c r="S261" s="287" t="b">
        <f t="shared" si="16"/>
        <v>1</v>
      </c>
      <c r="T261" s="287" t="b">
        <f t="shared" si="17"/>
        <v>1</v>
      </c>
      <c r="U261" s="287"/>
      <c r="V261" s="287"/>
    </row>
    <row r="262" spans="1:22" s="99" customFormat="1" x14ac:dyDescent="0.25">
      <c r="A262" s="125">
        <v>247</v>
      </c>
      <c r="B262" s="328"/>
      <c r="C262" s="329"/>
      <c r="D262" s="316"/>
      <c r="E262" s="316"/>
      <c r="F262" s="316"/>
      <c r="G262" s="317"/>
      <c r="H262" s="317"/>
      <c r="I262" s="317"/>
      <c r="J262" s="317"/>
      <c r="K262" s="317"/>
      <c r="L262" s="317"/>
      <c r="M262" s="317"/>
      <c r="N262" s="317"/>
      <c r="O262" s="317"/>
      <c r="P262" s="317"/>
      <c r="Q262" s="126">
        <f t="shared" si="14"/>
        <v>0</v>
      </c>
      <c r="R262" s="25" t="b">
        <f t="shared" si="15"/>
        <v>1</v>
      </c>
      <c r="S262" s="287" t="b">
        <f t="shared" si="16"/>
        <v>1</v>
      </c>
      <c r="T262" s="287" t="b">
        <f t="shared" si="17"/>
        <v>1</v>
      </c>
      <c r="U262" s="287"/>
      <c r="V262" s="287"/>
    </row>
    <row r="263" spans="1:22" s="99" customFormat="1" x14ac:dyDescent="0.25">
      <c r="A263" s="125">
        <v>248</v>
      </c>
      <c r="B263" s="328"/>
      <c r="C263" s="329"/>
      <c r="D263" s="316"/>
      <c r="E263" s="316"/>
      <c r="F263" s="316"/>
      <c r="G263" s="317"/>
      <c r="H263" s="317"/>
      <c r="I263" s="317"/>
      <c r="J263" s="317"/>
      <c r="K263" s="317"/>
      <c r="L263" s="317"/>
      <c r="M263" s="317"/>
      <c r="N263" s="317"/>
      <c r="O263" s="317"/>
      <c r="P263" s="317"/>
      <c r="Q263" s="126">
        <f t="shared" si="14"/>
        <v>0</v>
      </c>
      <c r="R263" s="25" t="b">
        <f t="shared" si="15"/>
        <v>1</v>
      </c>
      <c r="S263" s="287" t="b">
        <f t="shared" si="16"/>
        <v>1</v>
      </c>
      <c r="T263" s="287" t="b">
        <f t="shared" si="17"/>
        <v>1</v>
      </c>
      <c r="U263" s="287"/>
      <c r="V263" s="287"/>
    </row>
    <row r="264" spans="1:22" s="99" customFormat="1" x14ac:dyDescent="0.25">
      <c r="A264" s="125">
        <v>249</v>
      </c>
      <c r="B264" s="328"/>
      <c r="C264" s="329"/>
      <c r="D264" s="316"/>
      <c r="E264" s="316"/>
      <c r="F264" s="316"/>
      <c r="G264" s="317"/>
      <c r="H264" s="317"/>
      <c r="I264" s="317"/>
      <c r="J264" s="317"/>
      <c r="K264" s="317"/>
      <c r="L264" s="317"/>
      <c r="M264" s="317"/>
      <c r="N264" s="317"/>
      <c r="O264" s="317"/>
      <c r="P264" s="317"/>
      <c r="Q264" s="126">
        <f t="shared" si="14"/>
        <v>0</v>
      </c>
      <c r="R264" s="25" t="b">
        <f t="shared" si="15"/>
        <v>1</v>
      </c>
      <c r="S264" s="287" t="b">
        <f t="shared" si="16"/>
        <v>1</v>
      </c>
      <c r="T264" s="287" t="b">
        <f t="shared" si="17"/>
        <v>1</v>
      </c>
      <c r="U264" s="287"/>
      <c r="V264" s="287"/>
    </row>
    <row r="265" spans="1:22" s="99" customFormat="1" x14ac:dyDescent="0.25">
      <c r="A265" s="125">
        <v>250</v>
      </c>
      <c r="B265" s="328"/>
      <c r="C265" s="329"/>
      <c r="D265" s="316"/>
      <c r="E265" s="316"/>
      <c r="F265" s="316"/>
      <c r="G265" s="317"/>
      <c r="H265" s="317"/>
      <c r="I265" s="317"/>
      <c r="J265" s="317"/>
      <c r="K265" s="317"/>
      <c r="L265" s="317"/>
      <c r="M265" s="317"/>
      <c r="N265" s="317"/>
      <c r="O265" s="317"/>
      <c r="P265" s="317"/>
      <c r="Q265" s="126">
        <f t="shared" si="14"/>
        <v>0</v>
      </c>
      <c r="R265" s="25" t="b">
        <f t="shared" si="15"/>
        <v>1</v>
      </c>
      <c r="S265" s="287" t="b">
        <f t="shared" si="16"/>
        <v>1</v>
      </c>
      <c r="T265" s="287" t="b">
        <f t="shared" si="17"/>
        <v>1</v>
      </c>
      <c r="U265" s="287"/>
      <c r="V265" s="287"/>
    </row>
    <row r="266" spans="1:22" s="99" customFormat="1" x14ac:dyDescent="0.25">
      <c r="A266" s="125">
        <v>251</v>
      </c>
      <c r="B266" s="328"/>
      <c r="C266" s="329"/>
      <c r="D266" s="316"/>
      <c r="E266" s="316"/>
      <c r="F266" s="316"/>
      <c r="G266" s="317"/>
      <c r="H266" s="317"/>
      <c r="I266" s="317"/>
      <c r="J266" s="317"/>
      <c r="K266" s="317"/>
      <c r="L266" s="317"/>
      <c r="M266" s="317"/>
      <c r="N266" s="317"/>
      <c r="O266" s="317"/>
      <c r="P266" s="317"/>
      <c r="Q266" s="126">
        <f t="shared" si="14"/>
        <v>0</v>
      </c>
      <c r="R266" s="25" t="b">
        <f t="shared" si="15"/>
        <v>1</v>
      </c>
      <c r="S266" s="287" t="b">
        <f t="shared" si="16"/>
        <v>1</v>
      </c>
      <c r="T266" s="287" t="b">
        <f t="shared" si="17"/>
        <v>1</v>
      </c>
      <c r="U266" s="287"/>
      <c r="V266" s="287"/>
    </row>
    <row r="267" spans="1:22" s="99" customFormat="1" x14ac:dyDescent="0.25">
      <c r="A267" s="125">
        <v>252</v>
      </c>
      <c r="B267" s="328"/>
      <c r="C267" s="329"/>
      <c r="D267" s="316"/>
      <c r="E267" s="316"/>
      <c r="F267" s="316"/>
      <c r="G267" s="317"/>
      <c r="H267" s="317"/>
      <c r="I267" s="317"/>
      <c r="J267" s="317"/>
      <c r="K267" s="317"/>
      <c r="L267" s="317"/>
      <c r="M267" s="317"/>
      <c r="N267" s="317"/>
      <c r="O267" s="317"/>
      <c r="P267" s="317"/>
      <c r="Q267" s="126">
        <f t="shared" si="14"/>
        <v>0</v>
      </c>
      <c r="R267" s="25" t="b">
        <f t="shared" si="15"/>
        <v>1</v>
      </c>
      <c r="S267" s="287" t="b">
        <f t="shared" si="16"/>
        <v>1</v>
      </c>
      <c r="T267" s="287" t="b">
        <f t="shared" si="17"/>
        <v>1</v>
      </c>
      <c r="U267" s="287"/>
      <c r="V267" s="287"/>
    </row>
    <row r="268" spans="1:22" s="99" customFormat="1" x14ac:dyDescent="0.25">
      <c r="A268" s="125">
        <v>253</v>
      </c>
      <c r="B268" s="328"/>
      <c r="C268" s="329"/>
      <c r="D268" s="316"/>
      <c r="E268" s="316"/>
      <c r="F268" s="316"/>
      <c r="G268" s="317"/>
      <c r="H268" s="317"/>
      <c r="I268" s="317"/>
      <c r="J268" s="317"/>
      <c r="K268" s="317"/>
      <c r="L268" s="317"/>
      <c r="M268" s="317"/>
      <c r="N268" s="317"/>
      <c r="O268" s="317"/>
      <c r="P268" s="317"/>
      <c r="Q268" s="126">
        <f t="shared" si="14"/>
        <v>0</v>
      </c>
      <c r="R268" s="25" t="b">
        <f t="shared" si="15"/>
        <v>1</v>
      </c>
      <c r="S268" s="287" t="b">
        <f t="shared" si="16"/>
        <v>1</v>
      </c>
      <c r="T268" s="287" t="b">
        <f t="shared" si="17"/>
        <v>1</v>
      </c>
      <c r="U268" s="287"/>
      <c r="V268" s="287"/>
    </row>
    <row r="269" spans="1:22" s="99" customFormat="1" x14ac:dyDescent="0.25">
      <c r="A269" s="125">
        <v>254</v>
      </c>
      <c r="B269" s="328"/>
      <c r="C269" s="329"/>
      <c r="D269" s="316"/>
      <c r="E269" s="316"/>
      <c r="F269" s="316"/>
      <c r="G269" s="317"/>
      <c r="H269" s="317"/>
      <c r="I269" s="317"/>
      <c r="J269" s="317"/>
      <c r="K269" s="317"/>
      <c r="L269" s="317"/>
      <c r="M269" s="317"/>
      <c r="N269" s="317"/>
      <c r="O269" s="317"/>
      <c r="P269" s="317"/>
      <c r="Q269" s="126">
        <f t="shared" si="14"/>
        <v>0</v>
      </c>
      <c r="R269" s="25" t="b">
        <f t="shared" si="15"/>
        <v>1</v>
      </c>
      <c r="S269" s="287" t="b">
        <f t="shared" si="16"/>
        <v>1</v>
      </c>
      <c r="T269" s="287" t="b">
        <f t="shared" si="17"/>
        <v>1</v>
      </c>
      <c r="U269" s="287"/>
      <c r="V269" s="287"/>
    </row>
    <row r="270" spans="1:22" s="99" customFormat="1" x14ac:dyDescent="0.25">
      <c r="A270" s="125">
        <v>255</v>
      </c>
      <c r="B270" s="328"/>
      <c r="C270" s="329"/>
      <c r="D270" s="316"/>
      <c r="E270" s="316"/>
      <c r="F270" s="316"/>
      <c r="G270" s="317"/>
      <c r="H270" s="317"/>
      <c r="I270" s="317"/>
      <c r="J270" s="317"/>
      <c r="K270" s="317"/>
      <c r="L270" s="317"/>
      <c r="M270" s="317"/>
      <c r="N270" s="317"/>
      <c r="O270" s="317"/>
      <c r="P270" s="317"/>
      <c r="Q270" s="126">
        <f t="shared" si="14"/>
        <v>0</v>
      </c>
      <c r="R270" s="25" t="b">
        <f t="shared" si="15"/>
        <v>1</v>
      </c>
      <c r="S270" s="287" t="b">
        <f t="shared" si="16"/>
        <v>1</v>
      </c>
      <c r="T270" s="287" t="b">
        <f t="shared" si="17"/>
        <v>1</v>
      </c>
      <c r="U270" s="287"/>
      <c r="V270" s="287"/>
    </row>
    <row r="271" spans="1:22" s="99" customFormat="1" x14ac:dyDescent="0.25">
      <c r="A271" s="125">
        <v>256</v>
      </c>
      <c r="B271" s="328"/>
      <c r="C271" s="329"/>
      <c r="D271" s="316"/>
      <c r="E271" s="316"/>
      <c r="F271" s="316"/>
      <c r="G271" s="317"/>
      <c r="H271" s="317"/>
      <c r="I271" s="317"/>
      <c r="J271" s="317"/>
      <c r="K271" s="317"/>
      <c r="L271" s="317"/>
      <c r="M271" s="317"/>
      <c r="N271" s="317"/>
      <c r="O271" s="317"/>
      <c r="P271" s="317"/>
      <c r="Q271" s="126">
        <f t="shared" si="14"/>
        <v>0</v>
      </c>
      <c r="R271" s="25" t="b">
        <f t="shared" si="15"/>
        <v>1</v>
      </c>
      <c r="S271" s="287" t="b">
        <f t="shared" si="16"/>
        <v>1</v>
      </c>
      <c r="T271" s="287" t="b">
        <f t="shared" si="17"/>
        <v>1</v>
      </c>
      <c r="U271" s="287"/>
      <c r="V271" s="287"/>
    </row>
    <row r="272" spans="1:22" s="99" customFormat="1" x14ac:dyDescent="0.25">
      <c r="A272" s="125">
        <v>257</v>
      </c>
      <c r="B272" s="328"/>
      <c r="C272" s="329"/>
      <c r="D272" s="316"/>
      <c r="E272" s="316"/>
      <c r="F272" s="316"/>
      <c r="G272" s="317"/>
      <c r="H272" s="317"/>
      <c r="I272" s="317"/>
      <c r="J272" s="317"/>
      <c r="K272" s="317"/>
      <c r="L272" s="317"/>
      <c r="M272" s="317"/>
      <c r="N272" s="317"/>
      <c r="O272" s="317"/>
      <c r="P272" s="317"/>
      <c r="Q272" s="126">
        <f t="shared" si="14"/>
        <v>0</v>
      </c>
      <c r="R272" s="25" t="b">
        <f t="shared" si="15"/>
        <v>1</v>
      </c>
      <c r="S272" s="287" t="b">
        <f t="shared" si="16"/>
        <v>1</v>
      </c>
      <c r="T272" s="287" t="b">
        <f t="shared" si="17"/>
        <v>1</v>
      </c>
      <c r="U272" s="287"/>
      <c r="V272" s="287"/>
    </row>
    <row r="273" spans="1:22" s="99" customFormat="1" x14ac:dyDescent="0.25">
      <c r="A273" s="125">
        <v>258</v>
      </c>
      <c r="B273" s="328"/>
      <c r="C273" s="329"/>
      <c r="D273" s="316"/>
      <c r="E273" s="316"/>
      <c r="F273" s="316"/>
      <c r="G273" s="317"/>
      <c r="H273" s="317"/>
      <c r="I273" s="317"/>
      <c r="J273" s="317"/>
      <c r="K273" s="317"/>
      <c r="L273" s="317"/>
      <c r="M273" s="317"/>
      <c r="N273" s="317"/>
      <c r="O273" s="317"/>
      <c r="P273" s="317"/>
      <c r="Q273" s="126">
        <f t="shared" si="14"/>
        <v>0</v>
      </c>
      <c r="R273" s="25" t="b">
        <f t="shared" si="15"/>
        <v>1</v>
      </c>
      <c r="S273" s="287" t="b">
        <f t="shared" si="16"/>
        <v>1</v>
      </c>
      <c r="T273" s="287" t="b">
        <f t="shared" si="17"/>
        <v>1</v>
      </c>
      <c r="U273" s="287"/>
      <c r="V273" s="287"/>
    </row>
    <row r="274" spans="1:22" s="99" customFormat="1" x14ac:dyDescent="0.25">
      <c r="A274" s="125">
        <v>259</v>
      </c>
      <c r="B274" s="328"/>
      <c r="C274" s="329"/>
      <c r="D274" s="316"/>
      <c r="E274" s="316"/>
      <c r="F274" s="316"/>
      <c r="G274" s="317"/>
      <c r="H274" s="317"/>
      <c r="I274" s="317"/>
      <c r="J274" s="317"/>
      <c r="K274" s="317"/>
      <c r="L274" s="317"/>
      <c r="M274" s="317"/>
      <c r="N274" s="317"/>
      <c r="O274" s="317"/>
      <c r="P274" s="317"/>
      <c r="Q274" s="126">
        <f t="shared" ref="Q274:Q337" si="18">SUM(G274:P274)</f>
        <v>0</v>
      </c>
      <c r="R274" s="25" t="b">
        <f t="shared" ref="R274:R337" si="19">IF(ISBLANK(B274),TRUE,IF(OR(ISBLANK(C274),ISBLANK(D274),ISBLANK(E274),ISBLANK(F274),ISBLANK(G274),ISBLANK(H274),ISBLANK(I274),ISBLANK(J274),ISBLANK(K274),ISBLANK(L274),ISBLANK(M274),ISBLANK(N274),ISBLANK(O274),ISBLANK(P274),ISBLANK(Q274)),FALSE,TRUE))</f>
        <v>1</v>
      </c>
      <c r="S274" s="287" t="b">
        <f t="shared" ref="S274:S337" si="20">IF(OR(AND(B274="N/A",D274="N/A",E274="N/A",F274="N/A"),AND(ISBLANK(B274),ISBLANK(D274),ISBLANK(E274),ISBLANK(F274)),AND(NOT(ISBLANK(B274)),B274&lt;&gt;"N/A",NOT(ISBLANK(D274)),D274&lt;&gt;"N/A",NOT(ISBLANK(E274)),E274&lt;&gt;"N/A",NOT(ISBLANK(F274)),F274&lt;&gt;"N/A")),TRUE,FALSE)</f>
        <v>1</v>
      </c>
      <c r="T274" s="287" t="b">
        <f t="shared" ref="T274:T337" si="21">IF(OR((AND(B274="N/A",Q274=0)),(AND((ISBLANK(B274)=TRUE),Q274=0)),(AND(NOT(ISBLANK(B274)),B274&lt;&gt;"N/A",Q274&lt;&gt;0))),TRUE,FALSE)</f>
        <v>1</v>
      </c>
      <c r="U274" s="287"/>
      <c r="V274" s="287"/>
    </row>
    <row r="275" spans="1:22" s="99" customFormat="1" x14ac:dyDescent="0.25">
      <c r="A275" s="125">
        <v>260</v>
      </c>
      <c r="B275" s="328"/>
      <c r="C275" s="329"/>
      <c r="D275" s="316"/>
      <c r="E275" s="316"/>
      <c r="F275" s="316"/>
      <c r="G275" s="317"/>
      <c r="H275" s="317"/>
      <c r="I275" s="317"/>
      <c r="J275" s="317"/>
      <c r="K275" s="317"/>
      <c r="L275" s="317"/>
      <c r="M275" s="317"/>
      <c r="N275" s="317"/>
      <c r="O275" s="317"/>
      <c r="P275" s="317"/>
      <c r="Q275" s="126">
        <f t="shared" si="18"/>
        <v>0</v>
      </c>
      <c r="R275" s="25" t="b">
        <f t="shared" si="19"/>
        <v>1</v>
      </c>
      <c r="S275" s="287" t="b">
        <f t="shared" si="20"/>
        <v>1</v>
      </c>
      <c r="T275" s="287" t="b">
        <f t="shared" si="21"/>
        <v>1</v>
      </c>
      <c r="U275" s="287"/>
      <c r="V275" s="287"/>
    </row>
    <row r="276" spans="1:22" s="99" customFormat="1" x14ac:dyDescent="0.25">
      <c r="A276" s="125">
        <v>261</v>
      </c>
      <c r="B276" s="328"/>
      <c r="C276" s="329"/>
      <c r="D276" s="316"/>
      <c r="E276" s="316"/>
      <c r="F276" s="316"/>
      <c r="G276" s="317"/>
      <c r="H276" s="317"/>
      <c r="I276" s="317"/>
      <c r="J276" s="317"/>
      <c r="K276" s="317"/>
      <c r="L276" s="317"/>
      <c r="M276" s="317"/>
      <c r="N276" s="317"/>
      <c r="O276" s="317"/>
      <c r="P276" s="317"/>
      <c r="Q276" s="126">
        <f t="shared" si="18"/>
        <v>0</v>
      </c>
      <c r="R276" s="25" t="b">
        <f t="shared" si="19"/>
        <v>1</v>
      </c>
      <c r="S276" s="287" t="b">
        <f t="shared" si="20"/>
        <v>1</v>
      </c>
      <c r="T276" s="287" t="b">
        <f t="shared" si="21"/>
        <v>1</v>
      </c>
      <c r="U276" s="287"/>
      <c r="V276" s="287"/>
    </row>
    <row r="277" spans="1:22" s="99" customFormat="1" x14ac:dyDescent="0.25">
      <c r="A277" s="125">
        <v>262</v>
      </c>
      <c r="B277" s="328"/>
      <c r="C277" s="329"/>
      <c r="D277" s="316"/>
      <c r="E277" s="316"/>
      <c r="F277" s="316"/>
      <c r="G277" s="317"/>
      <c r="H277" s="317"/>
      <c r="I277" s="317"/>
      <c r="J277" s="317"/>
      <c r="K277" s="317"/>
      <c r="L277" s="317"/>
      <c r="M277" s="317"/>
      <c r="N277" s="317"/>
      <c r="O277" s="317"/>
      <c r="P277" s="317"/>
      <c r="Q277" s="126">
        <f t="shared" si="18"/>
        <v>0</v>
      </c>
      <c r="R277" s="25" t="b">
        <f t="shared" si="19"/>
        <v>1</v>
      </c>
      <c r="S277" s="287" t="b">
        <f t="shared" si="20"/>
        <v>1</v>
      </c>
      <c r="T277" s="287" t="b">
        <f t="shared" si="21"/>
        <v>1</v>
      </c>
      <c r="U277" s="287"/>
      <c r="V277" s="287"/>
    </row>
    <row r="278" spans="1:22" s="99" customFormat="1" x14ac:dyDescent="0.25">
      <c r="A278" s="125">
        <v>263</v>
      </c>
      <c r="B278" s="328"/>
      <c r="C278" s="329"/>
      <c r="D278" s="316"/>
      <c r="E278" s="316"/>
      <c r="F278" s="316"/>
      <c r="G278" s="317"/>
      <c r="H278" s="317"/>
      <c r="I278" s="317"/>
      <c r="J278" s="317"/>
      <c r="K278" s="317"/>
      <c r="L278" s="317"/>
      <c r="M278" s="317"/>
      <c r="N278" s="317"/>
      <c r="O278" s="317"/>
      <c r="P278" s="317"/>
      <c r="Q278" s="126">
        <f t="shared" si="18"/>
        <v>0</v>
      </c>
      <c r="R278" s="25" t="b">
        <f t="shared" si="19"/>
        <v>1</v>
      </c>
      <c r="S278" s="287" t="b">
        <f t="shared" si="20"/>
        <v>1</v>
      </c>
      <c r="T278" s="287" t="b">
        <f t="shared" si="21"/>
        <v>1</v>
      </c>
      <c r="U278" s="287"/>
      <c r="V278" s="287"/>
    </row>
    <row r="279" spans="1:22" s="99" customFormat="1" x14ac:dyDescent="0.25">
      <c r="A279" s="125">
        <v>264</v>
      </c>
      <c r="B279" s="328"/>
      <c r="C279" s="329"/>
      <c r="D279" s="316"/>
      <c r="E279" s="316"/>
      <c r="F279" s="316"/>
      <c r="G279" s="317"/>
      <c r="H279" s="317"/>
      <c r="I279" s="317"/>
      <c r="J279" s="317"/>
      <c r="K279" s="317"/>
      <c r="L279" s="317"/>
      <c r="M279" s="317"/>
      <c r="N279" s="317"/>
      <c r="O279" s="317"/>
      <c r="P279" s="317"/>
      <c r="Q279" s="126">
        <f t="shared" si="18"/>
        <v>0</v>
      </c>
      <c r="R279" s="25" t="b">
        <f t="shared" si="19"/>
        <v>1</v>
      </c>
      <c r="S279" s="287" t="b">
        <f t="shared" si="20"/>
        <v>1</v>
      </c>
      <c r="T279" s="287" t="b">
        <f t="shared" si="21"/>
        <v>1</v>
      </c>
      <c r="U279" s="287"/>
      <c r="V279" s="287"/>
    </row>
    <row r="280" spans="1:22" s="99" customFormat="1" x14ac:dyDescent="0.25">
      <c r="A280" s="125">
        <v>265</v>
      </c>
      <c r="B280" s="328"/>
      <c r="C280" s="329"/>
      <c r="D280" s="316"/>
      <c r="E280" s="316"/>
      <c r="F280" s="316"/>
      <c r="G280" s="317"/>
      <c r="H280" s="317"/>
      <c r="I280" s="317"/>
      <c r="J280" s="317"/>
      <c r="K280" s="317"/>
      <c r="L280" s="317"/>
      <c r="M280" s="317"/>
      <c r="N280" s="317"/>
      <c r="O280" s="317"/>
      <c r="P280" s="317"/>
      <c r="Q280" s="126">
        <f t="shared" si="18"/>
        <v>0</v>
      </c>
      <c r="R280" s="25" t="b">
        <f t="shared" si="19"/>
        <v>1</v>
      </c>
      <c r="S280" s="287" t="b">
        <f t="shared" si="20"/>
        <v>1</v>
      </c>
      <c r="T280" s="287" t="b">
        <f t="shared" si="21"/>
        <v>1</v>
      </c>
      <c r="U280" s="287"/>
      <c r="V280" s="287"/>
    </row>
    <row r="281" spans="1:22" s="99" customFormat="1" x14ac:dyDescent="0.25">
      <c r="A281" s="125">
        <v>266</v>
      </c>
      <c r="B281" s="328"/>
      <c r="C281" s="329"/>
      <c r="D281" s="316"/>
      <c r="E281" s="316"/>
      <c r="F281" s="316"/>
      <c r="G281" s="317"/>
      <c r="H281" s="317"/>
      <c r="I281" s="317"/>
      <c r="J281" s="317"/>
      <c r="K281" s="317"/>
      <c r="L281" s="317"/>
      <c r="M281" s="317"/>
      <c r="N281" s="317"/>
      <c r="O281" s="317"/>
      <c r="P281" s="317"/>
      <c r="Q281" s="126">
        <f t="shared" si="18"/>
        <v>0</v>
      </c>
      <c r="R281" s="25" t="b">
        <f t="shared" si="19"/>
        <v>1</v>
      </c>
      <c r="S281" s="287" t="b">
        <f t="shared" si="20"/>
        <v>1</v>
      </c>
      <c r="T281" s="287" t="b">
        <f t="shared" si="21"/>
        <v>1</v>
      </c>
      <c r="U281" s="287"/>
      <c r="V281" s="287"/>
    </row>
    <row r="282" spans="1:22" s="99" customFormat="1" x14ac:dyDescent="0.25">
      <c r="A282" s="125">
        <v>267</v>
      </c>
      <c r="B282" s="328"/>
      <c r="C282" s="329"/>
      <c r="D282" s="316"/>
      <c r="E282" s="316"/>
      <c r="F282" s="316"/>
      <c r="G282" s="317"/>
      <c r="H282" s="317"/>
      <c r="I282" s="317"/>
      <c r="J282" s="317"/>
      <c r="K282" s="317"/>
      <c r="L282" s="317"/>
      <c r="M282" s="317"/>
      <c r="N282" s="317"/>
      <c r="O282" s="317"/>
      <c r="P282" s="317"/>
      <c r="Q282" s="126">
        <f t="shared" si="18"/>
        <v>0</v>
      </c>
      <c r="R282" s="25" t="b">
        <f t="shared" si="19"/>
        <v>1</v>
      </c>
      <c r="S282" s="287" t="b">
        <f t="shared" si="20"/>
        <v>1</v>
      </c>
      <c r="T282" s="287" t="b">
        <f t="shared" si="21"/>
        <v>1</v>
      </c>
      <c r="U282" s="287"/>
      <c r="V282" s="287"/>
    </row>
    <row r="283" spans="1:22" s="99" customFormat="1" x14ac:dyDescent="0.25">
      <c r="A283" s="125">
        <v>268</v>
      </c>
      <c r="B283" s="328"/>
      <c r="C283" s="329"/>
      <c r="D283" s="316"/>
      <c r="E283" s="316"/>
      <c r="F283" s="316"/>
      <c r="G283" s="317"/>
      <c r="H283" s="317"/>
      <c r="I283" s="317"/>
      <c r="J283" s="317"/>
      <c r="K283" s="317"/>
      <c r="L283" s="317"/>
      <c r="M283" s="317"/>
      <c r="N283" s="317"/>
      <c r="O283" s="317"/>
      <c r="P283" s="317"/>
      <c r="Q283" s="126">
        <f t="shared" si="18"/>
        <v>0</v>
      </c>
      <c r="R283" s="25" t="b">
        <f t="shared" si="19"/>
        <v>1</v>
      </c>
      <c r="S283" s="287" t="b">
        <f t="shared" si="20"/>
        <v>1</v>
      </c>
      <c r="T283" s="287" t="b">
        <f t="shared" si="21"/>
        <v>1</v>
      </c>
      <c r="U283" s="287"/>
      <c r="V283" s="287"/>
    </row>
    <row r="284" spans="1:22" s="99" customFormat="1" x14ac:dyDescent="0.25">
      <c r="A284" s="125">
        <v>269</v>
      </c>
      <c r="B284" s="328"/>
      <c r="C284" s="329"/>
      <c r="D284" s="316"/>
      <c r="E284" s="316"/>
      <c r="F284" s="316"/>
      <c r="G284" s="317"/>
      <c r="H284" s="317"/>
      <c r="I284" s="317"/>
      <c r="J284" s="317"/>
      <c r="K284" s="317"/>
      <c r="L284" s="317"/>
      <c r="M284" s="317"/>
      <c r="N284" s="317"/>
      <c r="O284" s="317"/>
      <c r="P284" s="317"/>
      <c r="Q284" s="126">
        <f t="shared" si="18"/>
        <v>0</v>
      </c>
      <c r="R284" s="25" t="b">
        <f t="shared" si="19"/>
        <v>1</v>
      </c>
      <c r="S284" s="287" t="b">
        <f t="shared" si="20"/>
        <v>1</v>
      </c>
      <c r="T284" s="287" t="b">
        <f t="shared" si="21"/>
        <v>1</v>
      </c>
      <c r="U284" s="287"/>
      <c r="V284" s="287"/>
    </row>
    <row r="285" spans="1:22" s="99" customFormat="1" x14ac:dyDescent="0.25">
      <c r="A285" s="125">
        <v>270</v>
      </c>
      <c r="B285" s="328"/>
      <c r="C285" s="329"/>
      <c r="D285" s="316"/>
      <c r="E285" s="316"/>
      <c r="F285" s="316"/>
      <c r="G285" s="317"/>
      <c r="H285" s="317"/>
      <c r="I285" s="317"/>
      <c r="J285" s="317"/>
      <c r="K285" s="317"/>
      <c r="L285" s="317"/>
      <c r="M285" s="317"/>
      <c r="N285" s="317"/>
      <c r="O285" s="317"/>
      <c r="P285" s="317"/>
      <c r="Q285" s="126">
        <f t="shared" si="18"/>
        <v>0</v>
      </c>
      <c r="R285" s="25" t="b">
        <f t="shared" si="19"/>
        <v>1</v>
      </c>
      <c r="S285" s="287" t="b">
        <f t="shared" si="20"/>
        <v>1</v>
      </c>
      <c r="T285" s="287" t="b">
        <f t="shared" si="21"/>
        <v>1</v>
      </c>
      <c r="U285" s="287"/>
      <c r="V285" s="287"/>
    </row>
    <row r="286" spans="1:22" s="99" customFormat="1" x14ac:dyDescent="0.25">
      <c r="A286" s="125">
        <v>271</v>
      </c>
      <c r="B286" s="328"/>
      <c r="C286" s="329"/>
      <c r="D286" s="316"/>
      <c r="E286" s="316"/>
      <c r="F286" s="316"/>
      <c r="G286" s="317"/>
      <c r="H286" s="317"/>
      <c r="I286" s="317"/>
      <c r="J286" s="317"/>
      <c r="K286" s="317"/>
      <c r="L286" s="317"/>
      <c r="M286" s="317"/>
      <c r="N286" s="317"/>
      <c r="O286" s="317"/>
      <c r="P286" s="317"/>
      <c r="Q286" s="126">
        <f t="shared" si="18"/>
        <v>0</v>
      </c>
      <c r="R286" s="25" t="b">
        <f t="shared" si="19"/>
        <v>1</v>
      </c>
      <c r="S286" s="287" t="b">
        <f t="shared" si="20"/>
        <v>1</v>
      </c>
      <c r="T286" s="287" t="b">
        <f t="shared" si="21"/>
        <v>1</v>
      </c>
      <c r="U286" s="287"/>
      <c r="V286" s="287"/>
    </row>
    <row r="287" spans="1:22" s="99" customFormat="1" x14ac:dyDescent="0.25">
      <c r="A287" s="125">
        <v>272</v>
      </c>
      <c r="B287" s="328"/>
      <c r="C287" s="329"/>
      <c r="D287" s="316"/>
      <c r="E287" s="316"/>
      <c r="F287" s="316"/>
      <c r="G287" s="317"/>
      <c r="H287" s="317"/>
      <c r="I287" s="317"/>
      <c r="J287" s="317"/>
      <c r="K287" s="317"/>
      <c r="L287" s="317"/>
      <c r="M287" s="317"/>
      <c r="N287" s="317"/>
      <c r="O287" s="317"/>
      <c r="P287" s="317"/>
      <c r="Q287" s="126">
        <f t="shared" si="18"/>
        <v>0</v>
      </c>
      <c r="R287" s="25" t="b">
        <f t="shared" si="19"/>
        <v>1</v>
      </c>
      <c r="S287" s="287" t="b">
        <f t="shared" si="20"/>
        <v>1</v>
      </c>
      <c r="T287" s="287" t="b">
        <f t="shared" si="21"/>
        <v>1</v>
      </c>
      <c r="U287" s="287"/>
      <c r="V287" s="287"/>
    </row>
    <row r="288" spans="1:22" s="99" customFormat="1" x14ac:dyDescent="0.25">
      <c r="A288" s="125">
        <v>273</v>
      </c>
      <c r="B288" s="328"/>
      <c r="C288" s="329"/>
      <c r="D288" s="316"/>
      <c r="E288" s="316"/>
      <c r="F288" s="316"/>
      <c r="G288" s="317"/>
      <c r="H288" s="317"/>
      <c r="I288" s="317"/>
      <c r="J288" s="317"/>
      <c r="K288" s="317"/>
      <c r="L288" s="317"/>
      <c r="M288" s="317"/>
      <c r="N288" s="317"/>
      <c r="O288" s="317"/>
      <c r="P288" s="317"/>
      <c r="Q288" s="126">
        <f t="shared" si="18"/>
        <v>0</v>
      </c>
      <c r="R288" s="25" t="b">
        <f t="shared" si="19"/>
        <v>1</v>
      </c>
      <c r="S288" s="287" t="b">
        <f t="shared" si="20"/>
        <v>1</v>
      </c>
      <c r="T288" s="287" t="b">
        <f t="shared" si="21"/>
        <v>1</v>
      </c>
      <c r="U288" s="287"/>
      <c r="V288" s="287"/>
    </row>
    <row r="289" spans="1:22" s="99" customFormat="1" x14ac:dyDescent="0.25">
      <c r="A289" s="125">
        <v>274</v>
      </c>
      <c r="B289" s="328"/>
      <c r="C289" s="329"/>
      <c r="D289" s="316"/>
      <c r="E289" s="316"/>
      <c r="F289" s="316"/>
      <c r="G289" s="317"/>
      <c r="H289" s="317"/>
      <c r="I289" s="317"/>
      <c r="J289" s="317"/>
      <c r="K289" s="317"/>
      <c r="L289" s="317"/>
      <c r="M289" s="317"/>
      <c r="N289" s="317"/>
      <c r="O289" s="317"/>
      <c r="P289" s="317"/>
      <c r="Q289" s="126">
        <f t="shared" si="18"/>
        <v>0</v>
      </c>
      <c r="R289" s="25" t="b">
        <f t="shared" si="19"/>
        <v>1</v>
      </c>
      <c r="S289" s="287" t="b">
        <f t="shared" si="20"/>
        <v>1</v>
      </c>
      <c r="T289" s="287" t="b">
        <f t="shared" si="21"/>
        <v>1</v>
      </c>
      <c r="U289" s="287"/>
      <c r="V289" s="287"/>
    </row>
    <row r="290" spans="1:22" s="99" customFormat="1" x14ac:dyDescent="0.25">
      <c r="A290" s="125">
        <v>275</v>
      </c>
      <c r="B290" s="328"/>
      <c r="C290" s="329"/>
      <c r="D290" s="316"/>
      <c r="E290" s="316"/>
      <c r="F290" s="316"/>
      <c r="G290" s="317"/>
      <c r="H290" s="317"/>
      <c r="I290" s="317"/>
      <c r="J290" s="317"/>
      <c r="K290" s="317"/>
      <c r="L290" s="317"/>
      <c r="M290" s="317"/>
      <c r="N290" s="317"/>
      <c r="O290" s="317"/>
      <c r="P290" s="317"/>
      <c r="Q290" s="126">
        <f t="shared" si="18"/>
        <v>0</v>
      </c>
      <c r="R290" s="25" t="b">
        <f t="shared" si="19"/>
        <v>1</v>
      </c>
      <c r="S290" s="287" t="b">
        <f t="shared" si="20"/>
        <v>1</v>
      </c>
      <c r="T290" s="287" t="b">
        <f t="shared" si="21"/>
        <v>1</v>
      </c>
      <c r="U290" s="287"/>
      <c r="V290" s="287"/>
    </row>
    <row r="291" spans="1:22" s="99" customFormat="1" x14ac:dyDescent="0.25">
      <c r="A291" s="125">
        <v>276</v>
      </c>
      <c r="B291" s="328"/>
      <c r="C291" s="329"/>
      <c r="D291" s="316"/>
      <c r="E291" s="316"/>
      <c r="F291" s="316"/>
      <c r="G291" s="317"/>
      <c r="H291" s="317"/>
      <c r="I291" s="317"/>
      <c r="J291" s="317"/>
      <c r="K291" s="317"/>
      <c r="L291" s="317"/>
      <c r="M291" s="317"/>
      <c r="N291" s="317"/>
      <c r="O291" s="317"/>
      <c r="P291" s="317"/>
      <c r="Q291" s="126">
        <f t="shared" si="18"/>
        <v>0</v>
      </c>
      <c r="R291" s="25" t="b">
        <f t="shared" si="19"/>
        <v>1</v>
      </c>
      <c r="S291" s="287" t="b">
        <f t="shared" si="20"/>
        <v>1</v>
      </c>
      <c r="T291" s="287" t="b">
        <f t="shared" si="21"/>
        <v>1</v>
      </c>
      <c r="U291" s="287"/>
      <c r="V291" s="287"/>
    </row>
    <row r="292" spans="1:22" s="99" customFormat="1" x14ac:dyDescent="0.25">
      <c r="A292" s="125">
        <v>277</v>
      </c>
      <c r="B292" s="328"/>
      <c r="C292" s="329"/>
      <c r="D292" s="316"/>
      <c r="E292" s="316"/>
      <c r="F292" s="316"/>
      <c r="G292" s="317"/>
      <c r="H292" s="317"/>
      <c r="I292" s="317"/>
      <c r="J292" s="317"/>
      <c r="K292" s="317"/>
      <c r="L292" s="317"/>
      <c r="M292" s="317"/>
      <c r="N292" s="317"/>
      <c r="O292" s="317"/>
      <c r="P292" s="317"/>
      <c r="Q292" s="126">
        <f t="shared" si="18"/>
        <v>0</v>
      </c>
      <c r="R292" s="25" t="b">
        <f t="shared" si="19"/>
        <v>1</v>
      </c>
      <c r="S292" s="287" t="b">
        <f t="shared" si="20"/>
        <v>1</v>
      </c>
      <c r="T292" s="287" t="b">
        <f t="shared" si="21"/>
        <v>1</v>
      </c>
      <c r="U292" s="287"/>
      <c r="V292" s="287"/>
    </row>
    <row r="293" spans="1:22" s="99" customFormat="1" x14ac:dyDescent="0.25">
      <c r="A293" s="125">
        <v>278</v>
      </c>
      <c r="B293" s="328"/>
      <c r="C293" s="329"/>
      <c r="D293" s="316"/>
      <c r="E293" s="316"/>
      <c r="F293" s="316"/>
      <c r="G293" s="317"/>
      <c r="H293" s="317"/>
      <c r="I293" s="317"/>
      <c r="J293" s="317"/>
      <c r="K293" s="317"/>
      <c r="L293" s="317"/>
      <c r="M293" s="317"/>
      <c r="N293" s="317"/>
      <c r="O293" s="317"/>
      <c r="P293" s="317"/>
      <c r="Q293" s="126">
        <f t="shared" si="18"/>
        <v>0</v>
      </c>
      <c r="R293" s="25" t="b">
        <f t="shared" si="19"/>
        <v>1</v>
      </c>
      <c r="S293" s="287" t="b">
        <f t="shared" si="20"/>
        <v>1</v>
      </c>
      <c r="T293" s="287" t="b">
        <f t="shared" si="21"/>
        <v>1</v>
      </c>
      <c r="U293" s="287"/>
      <c r="V293" s="287"/>
    </row>
    <row r="294" spans="1:22" s="99" customFormat="1" x14ac:dyDescent="0.25">
      <c r="A294" s="125">
        <v>279</v>
      </c>
      <c r="B294" s="328"/>
      <c r="C294" s="329"/>
      <c r="D294" s="316"/>
      <c r="E294" s="316"/>
      <c r="F294" s="316"/>
      <c r="G294" s="317"/>
      <c r="H294" s="317"/>
      <c r="I294" s="317"/>
      <c r="J294" s="317"/>
      <c r="K294" s="317"/>
      <c r="L294" s="317"/>
      <c r="M294" s="317"/>
      <c r="N294" s="317"/>
      <c r="O294" s="317"/>
      <c r="P294" s="317"/>
      <c r="Q294" s="126">
        <f t="shared" si="18"/>
        <v>0</v>
      </c>
      <c r="R294" s="25" t="b">
        <f t="shared" si="19"/>
        <v>1</v>
      </c>
      <c r="S294" s="287" t="b">
        <f t="shared" si="20"/>
        <v>1</v>
      </c>
      <c r="T294" s="287" t="b">
        <f t="shared" si="21"/>
        <v>1</v>
      </c>
      <c r="U294" s="287"/>
      <c r="V294" s="287"/>
    </row>
    <row r="295" spans="1:22" s="99" customFormat="1" x14ac:dyDescent="0.25">
      <c r="A295" s="125">
        <v>280</v>
      </c>
      <c r="B295" s="328"/>
      <c r="C295" s="329"/>
      <c r="D295" s="316"/>
      <c r="E295" s="316"/>
      <c r="F295" s="316"/>
      <c r="G295" s="317"/>
      <c r="H295" s="317"/>
      <c r="I295" s="317"/>
      <c r="J295" s="317"/>
      <c r="K295" s="317"/>
      <c r="L295" s="317"/>
      <c r="M295" s="317"/>
      <c r="N295" s="317"/>
      <c r="O295" s="317"/>
      <c r="P295" s="317"/>
      <c r="Q295" s="126">
        <f t="shared" si="18"/>
        <v>0</v>
      </c>
      <c r="R295" s="25" t="b">
        <f t="shared" si="19"/>
        <v>1</v>
      </c>
      <c r="S295" s="287" t="b">
        <f t="shared" si="20"/>
        <v>1</v>
      </c>
      <c r="T295" s="287" t="b">
        <f t="shared" si="21"/>
        <v>1</v>
      </c>
      <c r="U295" s="287"/>
      <c r="V295" s="287"/>
    </row>
    <row r="296" spans="1:22" s="99" customFormat="1" x14ac:dyDescent="0.25">
      <c r="A296" s="125">
        <v>281</v>
      </c>
      <c r="B296" s="328"/>
      <c r="C296" s="329"/>
      <c r="D296" s="316"/>
      <c r="E296" s="316"/>
      <c r="F296" s="316"/>
      <c r="G296" s="317"/>
      <c r="H296" s="317"/>
      <c r="I296" s="317"/>
      <c r="J296" s="317"/>
      <c r="K296" s="317"/>
      <c r="L296" s="317"/>
      <c r="M296" s="317"/>
      <c r="N296" s="317"/>
      <c r="O296" s="317"/>
      <c r="P296" s="317"/>
      <c r="Q296" s="126">
        <f t="shared" si="18"/>
        <v>0</v>
      </c>
      <c r="R296" s="25" t="b">
        <f t="shared" si="19"/>
        <v>1</v>
      </c>
      <c r="S296" s="287" t="b">
        <f t="shared" si="20"/>
        <v>1</v>
      </c>
      <c r="T296" s="287" t="b">
        <f t="shared" si="21"/>
        <v>1</v>
      </c>
      <c r="U296" s="287"/>
      <c r="V296" s="287"/>
    </row>
    <row r="297" spans="1:22" s="99" customFormat="1" x14ac:dyDescent="0.25">
      <c r="A297" s="125">
        <v>282</v>
      </c>
      <c r="B297" s="328"/>
      <c r="C297" s="329"/>
      <c r="D297" s="316"/>
      <c r="E297" s="316"/>
      <c r="F297" s="316"/>
      <c r="G297" s="317"/>
      <c r="H297" s="317"/>
      <c r="I297" s="317"/>
      <c r="J297" s="317"/>
      <c r="K297" s="317"/>
      <c r="L297" s="317"/>
      <c r="M297" s="317"/>
      <c r="N297" s="317"/>
      <c r="O297" s="317"/>
      <c r="P297" s="317"/>
      <c r="Q297" s="126">
        <f t="shared" si="18"/>
        <v>0</v>
      </c>
      <c r="R297" s="25" t="b">
        <f t="shared" si="19"/>
        <v>1</v>
      </c>
      <c r="S297" s="287" t="b">
        <f t="shared" si="20"/>
        <v>1</v>
      </c>
      <c r="T297" s="287" t="b">
        <f t="shared" si="21"/>
        <v>1</v>
      </c>
      <c r="U297" s="287"/>
      <c r="V297" s="287"/>
    </row>
    <row r="298" spans="1:22" s="99" customFormat="1" x14ac:dyDescent="0.25">
      <c r="A298" s="125">
        <v>283</v>
      </c>
      <c r="B298" s="328"/>
      <c r="C298" s="329"/>
      <c r="D298" s="316"/>
      <c r="E298" s="316"/>
      <c r="F298" s="316"/>
      <c r="G298" s="317"/>
      <c r="H298" s="317"/>
      <c r="I298" s="317"/>
      <c r="J298" s="317"/>
      <c r="K298" s="317"/>
      <c r="L298" s="317"/>
      <c r="M298" s="317"/>
      <c r="N298" s="317"/>
      <c r="O298" s="317"/>
      <c r="P298" s="317"/>
      <c r="Q298" s="126">
        <f t="shared" si="18"/>
        <v>0</v>
      </c>
      <c r="R298" s="25" t="b">
        <f t="shared" si="19"/>
        <v>1</v>
      </c>
      <c r="S298" s="287" t="b">
        <f t="shared" si="20"/>
        <v>1</v>
      </c>
      <c r="T298" s="287" t="b">
        <f t="shared" si="21"/>
        <v>1</v>
      </c>
      <c r="U298" s="287"/>
      <c r="V298" s="287"/>
    </row>
    <row r="299" spans="1:22" s="99" customFormat="1" x14ac:dyDescent="0.25">
      <c r="A299" s="125">
        <v>284</v>
      </c>
      <c r="B299" s="328"/>
      <c r="C299" s="329"/>
      <c r="D299" s="316"/>
      <c r="E299" s="316"/>
      <c r="F299" s="316"/>
      <c r="G299" s="317"/>
      <c r="H299" s="317"/>
      <c r="I299" s="317"/>
      <c r="J299" s="317"/>
      <c r="K299" s="317"/>
      <c r="L299" s="317"/>
      <c r="M299" s="317"/>
      <c r="N299" s="317"/>
      <c r="O299" s="317"/>
      <c r="P299" s="317"/>
      <c r="Q299" s="126">
        <f t="shared" si="18"/>
        <v>0</v>
      </c>
      <c r="R299" s="25" t="b">
        <f t="shared" si="19"/>
        <v>1</v>
      </c>
      <c r="S299" s="287" t="b">
        <f t="shared" si="20"/>
        <v>1</v>
      </c>
      <c r="T299" s="287" t="b">
        <f t="shared" si="21"/>
        <v>1</v>
      </c>
      <c r="U299" s="287"/>
      <c r="V299" s="287"/>
    </row>
    <row r="300" spans="1:22" s="99" customFormat="1" x14ac:dyDescent="0.25">
      <c r="A300" s="125">
        <v>285</v>
      </c>
      <c r="B300" s="328"/>
      <c r="C300" s="329"/>
      <c r="D300" s="316"/>
      <c r="E300" s="316"/>
      <c r="F300" s="316"/>
      <c r="G300" s="317"/>
      <c r="H300" s="317"/>
      <c r="I300" s="317"/>
      <c r="J300" s="317"/>
      <c r="K300" s="317"/>
      <c r="L300" s="317"/>
      <c r="M300" s="317"/>
      <c r="N300" s="317"/>
      <c r="O300" s="317"/>
      <c r="P300" s="317"/>
      <c r="Q300" s="126">
        <f t="shared" si="18"/>
        <v>0</v>
      </c>
      <c r="R300" s="25" t="b">
        <f t="shared" si="19"/>
        <v>1</v>
      </c>
      <c r="S300" s="287" t="b">
        <f t="shared" si="20"/>
        <v>1</v>
      </c>
      <c r="T300" s="287" t="b">
        <f t="shared" si="21"/>
        <v>1</v>
      </c>
      <c r="U300" s="287"/>
      <c r="V300" s="287"/>
    </row>
    <row r="301" spans="1:22" s="99" customFormat="1" x14ac:dyDescent="0.25">
      <c r="A301" s="125">
        <v>286</v>
      </c>
      <c r="B301" s="328"/>
      <c r="C301" s="329"/>
      <c r="D301" s="316"/>
      <c r="E301" s="316"/>
      <c r="F301" s="316"/>
      <c r="G301" s="317"/>
      <c r="H301" s="317"/>
      <c r="I301" s="317"/>
      <c r="J301" s="317"/>
      <c r="K301" s="317"/>
      <c r="L301" s="317"/>
      <c r="M301" s="317"/>
      <c r="N301" s="317"/>
      <c r="O301" s="317"/>
      <c r="P301" s="317"/>
      <c r="Q301" s="126">
        <f t="shared" si="18"/>
        <v>0</v>
      </c>
      <c r="R301" s="25" t="b">
        <f t="shared" si="19"/>
        <v>1</v>
      </c>
      <c r="S301" s="287" t="b">
        <f t="shared" si="20"/>
        <v>1</v>
      </c>
      <c r="T301" s="287" t="b">
        <f t="shared" si="21"/>
        <v>1</v>
      </c>
      <c r="U301" s="287"/>
      <c r="V301" s="287"/>
    </row>
    <row r="302" spans="1:22" s="99" customFormat="1" x14ac:dyDescent="0.25">
      <c r="A302" s="125">
        <v>287</v>
      </c>
      <c r="B302" s="328"/>
      <c r="C302" s="329"/>
      <c r="D302" s="316"/>
      <c r="E302" s="316"/>
      <c r="F302" s="316"/>
      <c r="G302" s="317"/>
      <c r="H302" s="317"/>
      <c r="I302" s="317"/>
      <c r="J302" s="317"/>
      <c r="K302" s="317"/>
      <c r="L302" s="317"/>
      <c r="M302" s="317"/>
      <c r="N302" s="317"/>
      <c r="O302" s="317"/>
      <c r="P302" s="317"/>
      <c r="Q302" s="126">
        <f t="shared" si="18"/>
        <v>0</v>
      </c>
      <c r="R302" s="25" t="b">
        <f t="shared" si="19"/>
        <v>1</v>
      </c>
      <c r="S302" s="287" t="b">
        <f t="shared" si="20"/>
        <v>1</v>
      </c>
      <c r="T302" s="287" t="b">
        <f t="shared" si="21"/>
        <v>1</v>
      </c>
      <c r="U302" s="287"/>
      <c r="V302" s="287"/>
    </row>
    <row r="303" spans="1:22" s="99" customFormat="1" x14ac:dyDescent="0.25">
      <c r="A303" s="125">
        <v>288</v>
      </c>
      <c r="B303" s="328"/>
      <c r="C303" s="329"/>
      <c r="D303" s="316"/>
      <c r="E303" s="316"/>
      <c r="F303" s="316"/>
      <c r="G303" s="317"/>
      <c r="H303" s="317"/>
      <c r="I303" s="317"/>
      <c r="J303" s="317"/>
      <c r="K303" s="317"/>
      <c r="L303" s="317"/>
      <c r="M303" s="317"/>
      <c r="N303" s="317"/>
      <c r="O303" s="317"/>
      <c r="P303" s="317"/>
      <c r="Q303" s="126">
        <f t="shared" si="18"/>
        <v>0</v>
      </c>
      <c r="R303" s="25" t="b">
        <f t="shared" si="19"/>
        <v>1</v>
      </c>
      <c r="S303" s="287" t="b">
        <f t="shared" si="20"/>
        <v>1</v>
      </c>
      <c r="T303" s="287" t="b">
        <f t="shared" si="21"/>
        <v>1</v>
      </c>
      <c r="U303" s="287"/>
      <c r="V303" s="287"/>
    </row>
    <row r="304" spans="1:22" s="99" customFormat="1" x14ac:dyDescent="0.25">
      <c r="A304" s="125">
        <v>289</v>
      </c>
      <c r="B304" s="328"/>
      <c r="C304" s="329"/>
      <c r="D304" s="316"/>
      <c r="E304" s="316"/>
      <c r="F304" s="316"/>
      <c r="G304" s="317"/>
      <c r="H304" s="317"/>
      <c r="I304" s="317"/>
      <c r="J304" s="317"/>
      <c r="K304" s="317"/>
      <c r="L304" s="317"/>
      <c r="M304" s="317"/>
      <c r="N304" s="317"/>
      <c r="O304" s="317"/>
      <c r="P304" s="317"/>
      <c r="Q304" s="126">
        <f t="shared" si="18"/>
        <v>0</v>
      </c>
      <c r="R304" s="25" t="b">
        <f t="shared" si="19"/>
        <v>1</v>
      </c>
      <c r="S304" s="287" t="b">
        <f t="shared" si="20"/>
        <v>1</v>
      </c>
      <c r="T304" s="287" t="b">
        <f t="shared" si="21"/>
        <v>1</v>
      </c>
      <c r="U304" s="287"/>
      <c r="V304" s="287"/>
    </row>
    <row r="305" spans="1:22" s="99" customFormat="1" x14ac:dyDescent="0.25">
      <c r="A305" s="125">
        <v>290</v>
      </c>
      <c r="B305" s="328"/>
      <c r="C305" s="329"/>
      <c r="D305" s="316"/>
      <c r="E305" s="316"/>
      <c r="F305" s="316"/>
      <c r="G305" s="317"/>
      <c r="H305" s="317"/>
      <c r="I305" s="317"/>
      <c r="J305" s="317"/>
      <c r="K305" s="317"/>
      <c r="L305" s="317"/>
      <c r="M305" s="317"/>
      <c r="N305" s="317"/>
      <c r="O305" s="317"/>
      <c r="P305" s="317"/>
      <c r="Q305" s="126">
        <f t="shared" si="18"/>
        <v>0</v>
      </c>
      <c r="R305" s="25" t="b">
        <f t="shared" si="19"/>
        <v>1</v>
      </c>
      <c r="S305" s="287" t="b">
        <f t="shared" si="20"/>
        <v>1</v>
      </c>
      <c r="T305" s="287" t="b">
        <f t="shared" si="21"/>
        <v>1</v>
      </c>
      <c r="U305" s="287"/>
      <c r="V305" s="287"/>
    </row>
    <row r="306" spans="1:22" s="99" customFormat="1" x14ac:dyDescent="0.25">
      <c r="A306" s="125">
        <v>291</v>
      </c>
      <c r="B306" s="328"/>
      <c r="C306" s="329"/>
      <c r="D306" s="316"/>
      <c r="E306" s="316"/>
      <c r="F306" s="316"/>
      <c r="G306" s="317"/>
      <c r="H306" s="317"/>
      <c r="I306" s="317"/>
      <c r="J306" s="317"/>
      <c r="K306" s="317"/>
      <c r="L306" s="317"/>
      <c r="M306" s="317"/>
      <c r="N306" s="317"/>
      <c r="O306" s="317"/>
      <c r="P306" s="317"/>
      <c r="Q306" s="126">
        <f t="shared" si="18"/>
        <v>0</v>
      </c>
      <c r="R306" s="25" t="b">
        <f t="shared" si="19"/>
        <v>1</v>
      </c>
      <c r="S306" s="287" t="b">
        <f t="shared" si="20"/>
        <v>1</v>
      </c>
      <c r="T306" s="287" t="b">
        <f t="shared" si="21"/>
        <v>1</v>
      </c>
      <c r="U306" s="287"/>
      <c r="V306" s="287"/>
    </row>
    <row r="307" spans="1:22" s="99" customFormat="1" x14ac:dyDescent="0.25">
      <c r="A307" s="125">
        <v>292</v>
      </c>
      <c r="B307" s="328"/>
      <c r="C307" s="329"/>
      <c r="D307" s="316"/>
      <c r="E307" s="316"/>
      <c r="F307" s="316"/>
      <c r="G307" s="317"/>
      <c r="H307" s="317"/>
      <c r="I307" s="317"/>
      <c r="J307" s="317"/>
      <c r="K307" s="317"/>
      <c r="L307" s="317"/>
      <c r="M307" s="317"/>
      <c r="N307" s="317"/>
      <c r="O307" s="317"/>
      <c r="P307" s="317"/>
      <c r="Q307" s="126">
        <f t="shared" si="18"/>
        <v>0</v>
      </c>
      <c r="R307" s="25" t="b">
        <f t="shared" si="19"/>
        <v>1</v>
      </c>
      <c r="S307" s="287" t="b">
        <f t="shared" si="20"/>
        <v>1</v>
      </c>
      <c r="T307" s="287" t="b">
        <f t="shared" si="21"/>
        <v>1</v>
      </c>
      <c r="U307" s="287"/>
      <c r="V307" s="287"/>
    </row>
    <row r="308" spans="1:22" s="99" customFormat="1" x14ac:dyDescent="0.25">
      <c r="A308" s="125">
        <v>293</v>
      </c>
      <c r="B308" s="328"/>
      <c r="C308" s="329"/>
      <c r="D308" s="316"/>
      <c r="E308" s="316"/>
      <c r="F308" s="316"/>
      <c r="G308" s="317"/>
      <c r="H308" s="317"/>
      <c r="I308" s="317"/>
      <c r="J308" s="317"/>
      <c r="K308" s="317"/>
      <c r="L308" s="317"/>
      <c r="M308" s="317"/>
      <c r="N308" s="317"/>
      <c r="O308" s="317"/>
      <c r="P308" s="317"/>
      <c r="Q308" s="126">
        <f t="shared" si="18"/>
        <v>0</v>
      </c>
      <c r="R308" s="25" t="b">
        <f t="shared" si="19"/>
        <v>1</v>
      </c>
      <c r="S308" s="287" t="b">
        <f t="shared" si="20"/>
        <v>1</v>
      </c>
      <c r="T308" s="287" t="b">
        <f t="shared" si="21"/>
        <v>1</v>
      </c>
      <c r="U308" s="287"/>
      <c r="V308" s="287"/>
    </row>
    <row r="309" spans="1:22" s="99" customFormat="1" x14ac:dyDescent="0.25">
      <c r="A309" s="125">
        <v>294</v>
      </c>
      <c r="B309" s="328"/>
      <c r="C309" s="329"/>
      <c r="D309" s="316"/>
      <c r="E309" s="316"/>
      <c r="F309" s="316"/>
      <c r="G309" s="317"/>
      <c r="H309" s="317"/>
      <c r="I309" s="317"/>
      <c r="J309" s="317"/>
      <c r="K309" s="317"/>
      <c r="L309" s="317"/>
      <c r="M309" s="317"/>
      <c r="N309" s="317"/>
      <c r="O309" s="317"/>
      <c r="P309" s="317"/>
      <c r="Q309" s="126">
        <f t="shared" si="18"/>
        <v>0</v>
      </c>
      <c r="R309" s="25" t="b">
        <f t="shared" si="19"/>
        <v>1</v>
      </c>
      <c r="S309" s="287" t="b">
        <f t="shared" si="20"/>
        <v>1</v>
      </c>
      <c r="T309" s="287" t="b">
        <f t="shared" si="21"/>
        <v>1</v>
      </c>
      <c r="U309" s="287"/>
      <c r="V309" s="287"/>
    </row>
    <row r="310" spans="1:22" s="99" customFormat="1" x14ac:dyDescent="0.25">
      <c r="A310" s="125">
        <v>295</v>
      </c>
      <c r="B310" s="328"/>
      <c r="C310" s="329"/>
      <c r="D310" s="316"/>
      <c r="E310" s="316"/>
      <c r="F310" s="316"/>
      <c r="G310" s="317"/>
      <c r="H310" s="317"/>
      <c r="I310" s="317"/>
      <c r="J310" s="317"/>
      <c r="K310" s="317"/>
      <c r="L310" s="317"/>
      <c r="M310" s="317"/>
      <c r="N310" s="317"/>
      <c r="O310" s="317"/>
      <c r="P310" s="317"/>
      <c r="Q310" s="126">
        <f t="shared" si="18"/>
        <v>0</v>
      </c>
      <c r="R310" s="25" t="b">
        <f t="shared" si="19"/>
        <v>1</v>
      </c>
      <c r="S310" s="287" t="b">
        <f t="shared" si="20"/>
        <v>1</v>
      </c>
      <c r="T310" s="287" t="b">
        <f t="shared" si="21"/>
        <v>1</v>
      </c>
      <c r="U310" s="287"/>
      <c r="V310" s="287"/>
    </row>
    <row r="311" spans="1:22" s="99" customFormat="1" x14ac:dyDescent="0.25">
      <c r="A311" s="125">
        <v>296</v>
      </c>
      <c r="B311" s="328"/>
      <c r="C311" s="329"/>
      <c r="D311" s="316"/>
      <c r="E311" s="316"/>
      <c r="F311" s="316"/>
      <c r="G311" s="317"/>
      <c r="H311" s="317"/>
      <c r="I311" s="317"/>
      <c r="J311" s="317"/>
      <c r="K311" s="317"/>
      <c r="L311" s="317"/>
      <c r="M311" s="317"/>
      <c r="N311" s="317"/>
      <c r="O311" s="317"/>
      <c r="P311" s="317"/>
      <c r="Q311" s="126">
        <f t="shared" si="18"/>
        <v>0</v>
      </c>
      <c r="R311" s="25" t="b">
        <f t="shared" si="19"/>
        <v>1</v>
      </c>
      <c r="S311" s="287" t="b">
        <f t="shared" si="20"/>
        <v>1</v>
      </c>
      <c r="T311" s="287" t="b">
        <f t="shared" si="21"/>
        <v>1</v>
      </c>
      <c r="U311" s="287"/>
      <c r="V311" s="287"/>
    </row>
    <row r="312" spans="1:22" s="99" customFormat="1" x14ac:dyDescent="0.25">
      <c r="A312" s="125">
        <v>297</v>
      </c>
      <c r="B312" s="328"/>
      <c r="C312" s="329"/>
      <c r="D312" s="316"/>
      <c r="E312" s="316"/>
      <c r="F312" s="316"/>
      <c r="G312" s="317"/>
      <c r="H312" s="317"/>
      <c r="I312" s="317"/>
      <c r="J312" s="317"/>
      <c r="K312" s="317"/>
      <c r="L312" s="317"/>
      <c r="M312" s="317"/>
      <c r="N312" s="317"/>
      <c r="O312" s="317"/>
      <c r="P312" s="317"/>
      <c r="Q312" s="126">
        <f t="shared" si="18"/>
        <v>0</v>
      </c>
      <c r="R312" s="25" t="b">
        <f t="shared" si="19"/>
        <v>1</v>
      </c>
      <c r="S312" s="287" t="b">
        <f t="shared" si="20"/>
        <v>1</v>
      </c>
      <c r="T312" s="287" t="b">
        <f t="shared" si="21"/>
        <v>1</v>
      </c>
      <c r="U312" s="287"/>
      <c r="V312" s="287"/>
    </row>
    <row r="313" spans="1:22" s="99" customFormat="1" x14ac:dyDescent="0.25">
      <c r="A313" s="125">
        <v>298</v>
      </c>
      <c r="B313" s="328"/>
      <c r="C313" s="329"/>
      <c r="D313" s="316"/>
      <c r="E313" s="316"/>
      <c r="F313" s="316"/>
      <c r="G313" s="317"/>
      <c r="H313" s="317"/>
      <c r="I313" s="317"/>
      <c r="J313" s="317"/>
      <c r="K313" s="317"/>
      <c r="L313" s="317"/>
      <c r="M313" s="317"/>
      <c r="N313" s="317"/>
      <c r="O313" s="317"/>
      <c r="P313" s="317"/>
      <c r="Q313" s="126">
        <f t="shared" si="18"/>
        <v>0</v>
      </c>
      <c r="R313" s="25" t="b">
        <f t="shared" si="19"/>
        <v>1</v>
      </c>
      <c r="S313" s="287" t="b">
        <f t="shared" si="20"/>
        <v>1</v>
      </c>
      <c r="T313" s="287" t="b">
        <f t="shared" si="21"/>
        <v>1</v>
      </c>
      <c r="U313" s="287"/>
      <c r="V313" s="287"/>
    </row>
    <row r="314" spans="1:22" s="99" customFormat="1" x14ac:dyDescent="0.25">
      <c r="A314" s="125">
        <v>299</v>
      </c>
      <c r="B314" s="328"/>
      <c r="C314" s="329"/>
      <c r="D314" s="316"/>
      <c r="E314" s="316"/>
      <c r="F314" s="316"/>
      <c r="G314" s="317"/>
      <c r="H314" s="317"/>
      <c r="I314" s="317"/>
      <c r="J314" s="317"/>
      <c r="K314" s="317"/>
      <c r="L314" s="317"/>
      <c r="M314" s="317"/>
      <c r="N314" s="317"/>
      <c r="O314" s="317"/>
      <c r="P314" s="317"/>
      <c r="Q314" s="126">
        <f t="shared" si="18"/>
        <v>0</v>
      </c>
      <c r="R314" s="25" t="b">
        <f t="shared" si="19"/>
        <v>1</v>
      </c>
      <c r="S314" s="287" t="b">
        <f t="shared" si="20"/>
        <v>1</v>
      </c>
      <c r="T314" s="287" t="b">
        <f t="shared" si="21"/>
        <v>1</v>
      </c>
      <c r="U314" s="287"/>
      <c r="V314" s="287"/>
    </row>
    <row r="315" spans="1:22" s="99" customFormat="1" x14ac:dyDescent="0.25">
      <c r="A315" s="125">
        <v>300</v>
      </c>
      <c r="B315" s="328"/>
      <c r="C315" s="329"/>
      <c r="D315" s="316"/>
      <c r="E315" s="316"/>
      <c r="F315" s="316"/>
      <c r="G315" s="317"/>
      <c r="H315" s="317"/>
      <c r="I315" s="317"/>
      <c r="J315" s="317"/>
      <c r="K315" s="317"/>
      <c r="L315" s="317"/>
      <c r="M315" s="317"/>
      <c r="N315" s="317"/>
      <c r="O315" s="317"/>
      <c r="P315" s="317"/>
      <c r="Q315" s="126">
        <f t="shared" si="18"/>
        <v>0</v>
      </c>
      <c r="R315" s="25" t="b">
        <f t="shared" si="19"/>
        <v>1</v>
      </c>
      <c r="S315" s="287" t="b">
        <f t="shared" si="20"/>
        <v>1</v>
      </c>
      <c r="T315" s="287" t="b">
        <f t="shared" si="21"/>
        <v>1</v>
      </c>
      <c r="U315" s="287"/>
      <c r="V315" s="287"/>
    </row>
    <row r="316" spans="1:22" s="99" customFormat="1" x14ac:dyDescent="0.25">
      <c r="A316" s="125">
        <v>301</v>
      </c>
      <c r="B316" s="328"/>
      <c r="C316" s="329"/>
      <c r="D316" s="316"/>
      <c r="E316" s="316"/>
      <c r="F316" s="316"/>
      <c r="G316" s="317"/>
      <c r="H316" s="317"/>
      <c r="I316" s="317"/>
      <c r="J316" s="317"/>
      <c r="K316" s="317"/>
      <c r="L316" s="317"/>
      <c r="M316" s="317"/>
      <c r="N316" s="317"/>
      <c r="O316" s="317"/>
      <c r="P316" s="317"/>
      <c r="Q316" s="126">
        <f t="shared" si="18"/>
        <v>0</v>
      </c>
      <c r="R316" s="25" t="b">
        <f t="shared" si="19"/>
        <v>1</v>
      </c>
      <c r="S316" s="287" t="b">
        <f t="shared" si="20"/>
        <v>1</v>
      </c>
      <c r="T316" s="287" t="b">
        <f t="shared" si="21"/>
        <v>1</v>
      </c>
      <c r="U316" s="287"/>
      <c r="V316" s="287"/>
    </row>
    <row r="317" spans="1:22" s="99" customFormat="1" x14ac:dyDescent="0.25">
      <c r="A317" s="125">
        <v>302</v>
      </c>
      <c r="B317" s="328"/>
      <c r="C317" s="329"/>
      <c r="D317" s="316"/>
      <c r="E317" s="316"/>
      <c r="F317" s="316"/>
      <c r="G317" s="317"/>
      <c r="H317" s="317"/>
      <c r="I317" s="317"/>
      <c r="J317" s="317"/>
      <c r="K317" s="317"/>
      <c r="L317" s="317"/>
      <c r="M317" s="317"/>
      <c r="N317" s="317"/>
      <c r="O317" s="317"/>
      <c r="P317" s="317"/>
      <c r="Q317" s="126">
        <f t="shared" si="18"/>
        <v>0</v>
      </c>
      <c r="R317" s="25" t="b">
        <f t="shared" si="19"/>
        <v>1</v>
      </c>
      <c r="S317" s="287" t="b">
        <f t="shared" si="20"/>
        <v>1</v>
      </c>
      <c r="T317" s="287" t="b">
        <f t="shared" si="21"/>
        <v>1</v>
      </c>
      <c r="U317" s="287"/>
      <c r="V317" s="287"/>
    </row>
    <row r="318" spans="1:22" s="99" customFormat="1" x14ac:dyDescent="0.25">
      <c r="A318" s="125">
        <v>303</v>
      </c>
      <c r="B318" s="328"/>
      <c r="C318" s="329"/>
      <c r="D318" s="316"/>
      <c r="E318" s="316"/>
      <c r="F318" s="316"/>
      <c r="G318" s="317"/>
      <c r="H318" s="317"/>
      <c r="I318" s="317"/>
      <c r="J318" s="317"/>
      <c r="K318" s="317"/>
      <c r="L318" s="317"/>
      <c r="M318" s="317"/>
      <c r="N318" s="317"/>
      <c r="O318" s="317"/>
      <c r="P318" s="317"/>
      <c r="Q318" s="126">
        <f t="shared" si="18"/>
        <v>0</v>
      </c>
      <c r="R318" s="25" t="b">
        <f t="shared" si="19"/>
        <v>1</v>
      </c>
      <c r="S318" s="287" t="b">
        <f t="shared" si="20"/>
        <v>1</v>
      </c>
      <c r="T318" s="287" t="b">
        <f t="shared" si="21"/>
        <v>1</v>
      </c>
      <c r="U318" s="287"/>
      <c r="V318" s="287"/>
    </row>
    <row r="319" spans="1:22" s="99" customFormat="1" x14ac:dyDescent="0.25">
      <c r="A319" s="125">
        <v>304</v>
      </c>
      <c r="B319" s="328"/>
      <c r="C319" s="329"/>
      <c r="D319" s="316"/>
      <c r="E319" s="316"/>
      <c r="F319" s="316"/>
      <c r="G319" s="317"/>
      <c r="H319" s="317"/>
      <c r="I319" s="317"/>
      <c r="J319" s="317"/>
      <c r="K319" s="317"/>
      <c r="L319" s="317"/>
      <c r="M319" s="317"/>
      <c r="N319" s="317"/>
      <c r="O319" s="317"/>
      <c r="P319" s="317"/>
      <c r="Q319" s="126">
        <f t="shared" si="18"/>
        <v>0</v>
      </c>
      <c r="R319" s="25" t="b">
        <f t="shared" si="19"/>
        <v>1</v>
      </c>
      <c r="S319" s="287" t="b">
        <f t="shared" si="20"/>
        <v>1</v>
      </c>
      <c r="T319" s="287" t="b">
        <f t="shared" si="21"/>
        <v>1</v>
      </c>
      <c r="U319" s="287"/>
      <c r="V319" s="287"/>
    </row>
    <row r="320" spans="1:22" s="99" customFormat="1" x14ac:dyDescent="0.25">
      <c r="A320" s="125">
        <v>305</v>
      </c>
      <c r="B320" s="328"/>
      <c r="C320" s="329"/>
      <c r="D320" s="316"/>
      <c r="E320" s="316"/>
      <c r="F320" s="316"/>
      <c r="G320" s="317"/>
      <c r="H320" s="317"/>
      <c r="I320" s="317"/>
      <c r="J320" s="317"/>
      <c r="K320" s="317"/>
      <c r="L320" s="317"/>
      <c r="M320" s="317"/>
      <c r="N320" s="317"/>
      <c r="O320" s="317"/>
      <c r="P320" s="317"/>
      <c r="Q320" s="126">
        <f t="shared" si="18"/>
        <v>0</v>
      </c>
      <c r="R320" s="25" t="b">
        <f t="shared" si="19"/>
        <v>1</v>
      </c>
      <c r="S320" s="287" t="b">
        <f t="shared" si="20"/>
        <v>1</v>
      </c>
      <c r="T320" s="287" t="b">
        <f t="shared" si="21"/>
        <v>1</v>
      </c>
      <c r="U320" s="287"/>
      <c r="V320" s="287"/>
    </row>
    <row r="321" spans="1:22" s="99" customFormat="1" x14ac:dyDescent="0.25">
      <c r="A321" s="125">
        <v>306</v>
      </c>
      <c r="B321" s="328"/>
      <c r="C321" s="329"/>
      <c r="D321" s="316"/>
      <c r="E321" s="316"/>
      <c r="F321" s="316"/>
      <c r="G321" s="317"/>
      <c r="H321" s="317"/>
      <c r="I321" s="317"/>
      <c r="J321" s="317"/>
      <c r="K321" s="317"/>
      <c r="L321" s="317"/>
      <c r="M321" s="317"/>
      <c r="N321" s="317"/>
      <c r="O321" s="317"/>
      <c r="P321" s="317"/>
      <c r="Q321" s="126">
        <f t="shared" si="18"/>
        <v>0</v>
      </c>
      <c r="R321" s="25" t="b">
        <f t="shared" si="19"/>
        <v>1</v>
      </c>
      <c r="S321" s="287" t="b">
        <f t="shared" si="20"/>
        <v>1</v>
      </c>
      <c r="T321" s="287" t="b">
        <f t="shared" si="21"/>
        <v>1</v>
      </c>
      <c r="U321" s="287"/>
      <c r="V321" s="287"/>
    </row>
    <row r="322" spans="1:22" s="99" customFormat="1" x14ac:dyDescent="0.25">
      <c r="A322" s="125">
        <v>307</v>
      </c>
      <c r="B322" s="328"/>
      <c r="C322" s="329"/>
      <c r="D322" s="316"/>
      <c r="E322" s="316"/>
      <c r="F322" s="316"/>
      <c r="G322" s="317"/>
      <c r="H322" s="317"/>
      <c r="I322" s="317"/>
      <c r="J322" s="317"/>
      <c r="K322" s="317"/>
      <c r="L322" s="317"/>
      <c r="M322" s="317"/>
      <c r="N322" s="317"/>
      <c r="O322" s="317"/>
      <c r="P322" s="317"/>
      <c r="Q322" s="126">
        <f t="shared" si="18"/>
        <v>0</v>
      </c>
      <c r="R322" s="25" t="b">
        <f t="shared" si="19"/>
        <v>1</v>
      </c>
      <c r="S322" s="287" t="b">
        <f t="shared" si="20"/>
        <v>1</v>
      </c>
      <c r="T322" s="287" t="b">
        <f t="shared" si="21"/>
        <v>1</v>
      </c>
      <c r="U322" s="287"/>
      <c r="V322" s="287"/>
    </row>
    <row r="323" spans="1:22" s="99" customFormat="1" x14ac:dyDescent="0.25">
      <c r="A323" s="125">
        <v>308</v>
      </c>
      <c r="B323" s="328"/>
      <c r="C323" s="329"/>
      <c r="D323" s="316"/>
      <c r="E323" s="316"/>
      <c r="F323" s="316"/>
      <c r="G323" s="317"/>
      <c r="H323" s="317"/>
      <c r="I323" s="317"/>
      <c r="J323" s="317"/>
      <c r="K323" s="317"/>
      <c r="L323" s="317"/>
      <c r="M323" s="317"/>
      <c r="N323" s="317"/>
      <c r="O323" s="317"/>
      <c r="P323" s="317"/>
      <c r="Q323" s="126">
        <f t="shared" si="18"/>
        <v>0</v>
      </c>
      <c r="R323" s="25" t="b">
        <f t="shared" si="19"/>
        <v>1</v>
      </c>
      <c r="S323" s="287" t="b">
        <f t="shared" si="20"/>
        <v>1</v>
      </c>
      <c r="T323" s="287" t="b">
        <f t="shared" si="21"/>
        <v>1</v>
      </c>
      <c r="U323" s="287"/>
      <c r="V323" s="287"/>
    </row>
    <row r="324" spans="1:22" s="99" customFormat="1" x14ac:dyDescent="0.25">
      <c r="A324" s="125">
        <v>309</v>
      </c>
      <c r="B324" s="328"/>
      <c r="C324" s="329"/>
      <c r="D324" s="316"/>
      <c r="E324" s="316"/>
      <c r="F324" s="316"/>
      <c r="G324" s="317"/>
      <c r="H324" s="317"/>
      <c r="I324" s="317"/>
      <c r="J324" s="317"/>
      <c r="K324" s="317"/>
      <c r="L324" s="317"/>
      <c r="M324" s="317"/>
      <c r="N324" s="317"/>
      <c r="O324" s="317"/>
      <c r="P324" s="317"/>
      <c r="Q324" s="126">
        <f t="shared" si="18"/>
        <v>0</v>
      </c>
      <c r="R324" s="25" t="b">
        <f t="shared" si="19"/>
        <v>1</v>
      </c>
      <c r="S324" s="287" t="b">
        <f t="shared" si="20"/>
        <v>1</v>
      </c>
      <c r="T324" s="287" t="b">
        <f t="shared" si="21"/>
        <v>1</v>
      </c>
      <c r="U324" s="287"/>
      <c r="V324" s="287"/>
    </row>
    <row r="325" spans="1:22" s="99" customFormat="1" x14ac:dyDescent="0.25">
      <c r="A325" s="125">
        <v>310</v>
      </c>
      <c r="B325" s="328"/>
      <c r="C325" s="329"/>
      <c r="D325" s="316"/>
      <c r="E325" s="316"/>
      <c r="F325" s="316"/>
      <c r="G325" s="317"/>
      <c r="H325" s="317"/>
      <c r="I325" s="317"/>
      <c r="J325" s="317"/>
      <c r="K325" s="317"/>
      <c r="L325" s="317"/>
      <c r="M325" s="317"/>
      <c r="N325" s="317"/>
      <c r="O325" s="317"/>
      <c r="P325" s="317"/>
      <c r="Q325" s="126">
        <f t="shared" si="18"/>
        <v>0</v>
      </c>
      <c r="R325" s="25" t="b">
        <f t="shared" si="19"/>
        <v>1</v>
      </c>
      <c r="S325" s="287" t="b">
        <f t="shared" si="20"/>
        <v>1</v>
      </c>
      <c r="T325" s="287" t="b">
        <f t="shared" si="21"/>
        <v>1</v>
      </c>
      <c r="U325" s="287"/>
      <c r="V325" s="287"/>
    </row>
    <row r="326" spans="1:22" s="99" customFormat="1" x14ac:dyDescent="0.25">
      <c r="A326" s="125">
        <v>311</v>
      </c>
      <c r="B326" s="328"/>
      <c r="C326" s="329"/>
      <c r="D326" s="316"/>
      <c r="E326" s="316"/>
      <c r="F326" s="316"/>
      <c r="G326" s="317"/>
      <c r="H326" s="317"/>
      <c r="I326" s="317"/>
      <c r="J326" s="317"/>
      <c r="K326" s="317"/>
      <c r="L326" s="317"/>
      <c r="M326" s="317"/>
      <c r="N326" s="317"/>
      <c r="O326" s="317"/>
      <c r="P326" s="317"/>
      <c r="Q326" s="126">
        <f t="shared" si="18"/>
        <v>0</v>
      </c>
      <c r="R326" s="25" t="b">
        <f t="shared" si="19"/>
        <v>1</v>
      </c>
      <c r="S326" s="287" t="b">
        <f t="shared" si="20"/>
        <v>1</v>
      </c>
      <c r="T326" s="287" t="b">
        <f t="shared" si="21"/>
        <v>1</v>
      </c>
      <c r="U326" s="287"/>
      <c r="V326" s="287"/>
    </row>
    <row r="327" spans="1:22" s="99" customFormat="1" x14ac:dyDescent="0.25">
      <c r="A327" s="125">
        <v>312</v>
      </c>
      <c r="B327" s="328"/>
      <c r="C327" s="329"/>
      <c r="D327" s="316"/>
      <c r="E327" s="316"/>
      <c r="F327" s="316"/>
      <c r="G327" s="317"/>
      <c r="H327" s="317"/>
      <c r="I327" s="317"/>
      <c r="J327" s="317"/>
      <c r="K327" s="317"/>
      <c r="L327" s="317"/>
      <c r="M327" s="317"/>
      <c r="N327" s="317"/>
      <c r="O327" s="317"/>
      <c r="P327" s="317"/>
      <c r="Q327" s="126">
        <f t="shared" si="18"/>
        <v>0</v>
      </c>
      <c r="R327" s="25" t="b">
        <f t="shared" si="19"/>
        <v>1</v>
      </c>
      <c r="S327" s="287" t="b">
        <f t="shared" si="20"/>
        <v>1</v>
      </c>
      <c r="T327" s="287" t="b">
        <f t="shared" si="21"/>
        <v>1</v>
      </c>
      <c r="U327" s="287"/>
      <c r="V327" s="287"/>
    </row>
    <row r="328" spans="1:22" s="99" customFormat="1" x14ac:dyDescent="0.25">
      <c r="A328" s="125">
        <v>313</v>
      </c>
      <c r="B328" s="328"/>
      <c r="C328" s="329"/>
      <c r="D328" s="316"/>
      <c r="E328" s="316"/>
      <c r="F328" s="316"/>
      <c r="G328" s="317"/>
      <c r="H328" s="317"/>
      <c r="I328" s="317"/>
      <c r="J328" s="317"/>
      <c r="K328" s="317"/>
      <c r="L328" s="317"/>
      <c r="M328" s="317"/>
      <c r="N328" s="317"/>
      <c r="O328" s="317"/>
      <c r="P328" s="317"/>
      <c r="Q328" s="126">
        <f t="shared" si="18"/>
        <v>0</v>
      </c>
      <c r="R328" s="25" t="b">
        <f t="shared" si="19"/>
        <v>1</v>
      </c>
      <c r="S328" s="287" t="b">
        <f t="shared" si="20"/>
        <v>1</v>
      </c>
      <c r="T328" s="287" t="b">
        <f t="shared" si="21"/>
        <v>1</v>
      </c>
      <c r="U328" s="287"/>
      <c r="V328" s="287"/>
    </row>
    <row r="329" spans="1:22" s="99" customFormat="1" x14ac:dyDescent="0.25">
      <c r="A329" s="125">
        <v>314</v>
      </c>
      <c r="B329" s="328"/>
      <c r="C329" s="329"/>
      <c r="D329" s="316"/>
      <c r="E329" s="316"/>
      <c r="F329" s="316"/>
      <c r="G329" s="317"/>
      <c r="H329" s="317"/>
      <c r="I329" s="317"/>
      <c r="J329" s="317"/>
      <c r="K329" s="317"/>
      <c r="L329" s="317"/>
      <c r="M329" s="317"/>
      <c r="N329" s="317"/>
      <c r="O329" s="317"/>
      <c r="P329" s="317"/>
      <c r="Q329" s="126">
        <f t="shared" si="18"/>
        <v>0</v>
      </c>
      <c r="R329" s="25" t="b">
        <f t="shared" si="19"/>
        <v>1</v>
      </c>
      <c r="S329" s="287" t="b">
        <f t="shared" si="20"/>
        <v>1</v>
      </c>
      <c r="T329" s="287" t="b">
        <f t="shared" si="21"/>
        <v>1</v>
      </c>
      <c r="U329" s="287"/>
      <c r="V329" s="287"/>
    </row>
    <row r="330" spans="1:22" s="99" customFormat="1" x14ac:dyDescent="0.25">
      <c r="A330" s="125">
        <v>315</v>
      </c>
      <c r="B330" s="328"/>
      <c r="C330" s="329"/>
      <c r="D330" s="316"/>
      <c r="E330" s="316"/>
      <c r="F330" s="316"/>
      <c r="G330" s="317"/>
      <c r="H330" s="317"/>
      <c r="I330" s="317"/>
      <c r="J330" s="317"/>
      <c r="K330" s="317"/>
      <c r="L330" s="317"/>
      <c r="M330" s="317"/>
      <c r="N330" s="317"/>
      <c r="O330" s="317"/>
      <c r="P330" s="317"/>
      <c r="Q330" s="126">
        <f t="shared" si="18"/>
        <v>0</v>
      </c>
      <c r="R330" s="25" t="b">
        <f t="shared" si="19"/>
        <v>1</v>
      </c>
      <c r="S330" s="287" t="b">
        <f t="shared" si="20"/>
        <v>1</v>
      </c>
      <c r="T330" s="287" t="b">
        <f t="shared" si="21"/>
        <v>1</v>
      </c>
      <c r="U330" s="287"/>
      <c r="V330" s="287"/>
    </row>
    <row r="331" spans="1:22" s="99" customFormat="1" x14ac:dyDescent="0.25">
      <c r="A331" s="125">
        <v>316</v>
      </c>
      <c r="B331" s="328"/>
      <c r="C331" s="329"/>
      <c r="D331" s="316"/>
      <c r="E331" s="316"/>
      <c r="F331" s="316"/>
      <c r="G331" s="317"/>
      <c r="H331" s="317"/>
      <c r="I331" s="317"/>
      <c r="J331" s="317"/>
      <c r="K331" s="317"/>
      <c r="L331" s="317"/>
      <c r="M331" s="317"/>
      <c r="N331" s="317"/>
      <c r="O331" s="317"/>
      <c r="P331" s="317"/>
      <c r="Q331" s="126">
        <f t="shared" si="18"/>
        <v>0</v>
      </c>
      <c r="R331" s="25" t="b">
        <f t="shared" si="19"/>
        <v>1</v>
      </c>
      <c r="S331" s="287" t="b">
        <f t="shared" si="20"/>
        <v>1</v>
      </c>
      <c r="T331" s="287" t="b">
        <f t="shared" si="21"/>
        <v>1</v>
      </c>
      <c r="U331" s="287"/>
      <c r="V331" s="287"/>
    </row>
    <row r="332" spans="1:22" s="99" customFormat="1" x14ac:dyDescent="0.25">
      <c r="A332" s="125">
        <v>317</v>
      </c>
      <c r="B332" s="328"/>
      <c r="C332" s="329"/>
      <c r="D332" s="316"/>
      <c r="E332" s="316"/>
      <c r="F332" s="316"/>
      <c r="G332" s="317"/>
      <c r="H332" s="317"/>
      <c r="I332" s="317"/>
      <c r="J332" s="317"/>
      <c r="K332" s="317"/>
      <c r="L332" s="317"/>
      <c r="M332" s="317"/>
      <c r="N332" s="317"/>
      <c r="O332" s="317"/>
      <c r="P332" s="317"/>
      <c r="Q332" s="126">
        <f t="shared" si="18"/>
        <v>0</v>
      </c>
      <c r="R332" s="25" t="b">
        <f t="shared" si="19"/>
        <v>1</v>
      </c>
      <c r="S332" s="287" t="b">
        <f t="shared" si="20"/>
        <v>1</v>
      </c>
      <c r="T332" s="287" t="b">
        <f t="shared" si="21"/>
        <v>1</v>
      </c>
      <c r="U332" s="287"/>
      <c r="V332" s="287"/>
    </row>
    <row r="333" spans="1:22" s="99" customFormat="1" x14ac:dyDescent="0.25">
      <c r="A333" s="125">
        <v>318</v>
      </c>
      <c r="B333" s="328"/>
      <c r="C333" s="329"/>
      <c r="D333" s="316"/>
      <c r="E333" s="316"/>
      <c r="F333" s="316"/>
      <c r="G333" s="317"/>
      <c r="H333" s="317"/>
      <c r="I333" s="317"/>
      <c r="J333" s="317"/>
      <c r="K333" s="317"/>
      <c r="L333" s="317"/>
      <c r="M333" s="317"/>
      <c r="N333" s="317"/>
      <c r="O333" s="317"/>
      <c r="P333" s="317"/>
      <c r="Q333" s="126">
        <f t="shared" si="18"/>
        <v>0</v>
      </c>
      <c r="R333" s="25" t="b">
        <f t="shared" si="19"/>
        <v>1</v>
      </c>
      <c r="S333" s="287" t="b">
        <f t="shared" si="20"/>
        <v>1</v>
      </c>
      <c r="T333" s="287" t="b">
        <f t="shared" si="21"/>
        <v>1</v>
      </c>
      <c r="U333" s="287"/>
      <c r="V333" s="287"/>
    </row>
    <row r="334" spans="1:22" s="99" customFormat="1" x14ac:dyDescent="0.25">
      <c r="A334" s="125">
        <v>319</v>
      </c>
      <c r="B334" s="328"/>
      <c r="C334" s="329"/>
      <c r="D334" s="316"/>
      <c r="E334" s="316"/>
      <c r="F334" s="316"/>
      <c r="G334" s="317"/>
      <c r="H334" s="317"/>
      <c r="I334" s="317"/>
      <c r="J334" s="317"/>
      <c r="K334" s="317"/>
      <c r="L334" s="317"/>
      <c r="M334" s="317"/>
      <c r="N334" s="317"/>
      <c r="O334" s="317"/>
      <c r="P334" s="317"/>
      <c r="Q334" s="126">
        <f t="shared" si="18"/>
        <v>0</v>
      </c>
      <c r="R334" s="25" t="b">
        <f t="shared" si="19"/>
        <v>1</v>
      </c>
      <c r="S334" s="287" t="b">
        <f t="shared" si="20"/>
        <v>1</v>
      </c>
      <c r="T334" s="287" t="b">
        <f t="shared" si="21"/>
        <v>1</v>
      </c>
      <c r="U334" s="287"/>
      <c r="V334" s="287"/>
    </row>
    <row r="335" spans="1:22" s="99" customFormat="1" x14ac:dyDescent="0.25">
      <c r="A335" s="125">
        <v>320</v>
      </c>
      <c r="B335" s="328"/>
      <c r="C335" s="329"/>
      <c r="D335" s="316"/>
      <c r="E335" s="316"/>
      <c r="F335" s="316"/>
      <c r="G335" s="317"/>
      <c r="H335" s="317"/>
      <c r="I335" s="317"/>
      <c r="J335" s="317"/>
      <c r="K335" s="317"/>
      <c r="L335" s="317"/>
      <c r="M335" s="317"/>
      <c r="N335" s="317"/>
      <c r="O335" s="317"/>
      <c r="P335" s="317"/>
      <c r="Q335" s="126">
        <f t="shared" si="18"/>
        <v>0</v>
      </c>
      <c r="R335" s="25" t="b">
        <f t="shared" si="19"/>
        <v>1</v>
      </c>
      <c r="S335" s="287" t="b">
        <f t="shared" si="20"/>
        <v>1</v>
      </c>
      <c r="T335" s="287" t="b">
        <f t="shared" si="21"/>
        <v>1</v>
      </c>
      <c r="U335" s="287"/>
      <c r="V335" s="287"/>
    </row>
    <row r="336" spans="1:22" s="99" customFormat="1" x14ac:dyDescent="0.25">
      <c r="A336" s="125">
        <v>321</v>
      </c>
      <c r="B336" s="328"/>
      <c r="C336" s="329"/>
      <c r="D336" s="316"/>
      <c r="E336" s="316"/>
      <c r="F336" s="316"/>
      <c r="G336" s="317"/>
      <c r="H336" s="317"/>
      <c r="I336" s="317"/>
      <c r="J336" s="317"/>
      <c r="K336" s="317"/>
      <c r="L336" s="317"/>
      <c r="M336" s="317"/>
      <c r="N336" s="317"/>
      <c r="O336" s="317"/>
      <c r="P336" s="317"/>
      <c r="Q336" s="126">
        <f t="shared" si="18"/>
        <v>0</v>
      </c>
      <c r="R336" s="25" t="b">
        <f t="shared" si="19"/>
        <v>1</v>
      </c>
      <c r="S336" s="287" t="b">
        <f t="shared" si="20"/>
        <v>1</v>
      </c>
      <c r="T336" s="287" t="b">
        <f t="shared" si="21"/>
        <v>1</v>
      </c>
      <c r="U336" s="287"/>
      <c r="V336" s="287"/>
    </row>
    <row r="337" spans="1:22" s="99" customFormat="1" x14ac:dyDescent="0.25">
      <c r="A337" s="125">
        <v>322</v>
      </c>
      <c r="B337" s="328"/>
      <c r="C337" s="329"/>
      <c r="D337" s="316"/>
      <c r="E337" s="316"/>
      <c r="F337" s="316"/>
      <c r="G337" s="317"/>
      <c r="H337" s="317"/>
      <c r="I337" s="317"/>
      <c r="J337" s="317"/>
      <c r="K337" s="317"/>
      <c r="L337" s="317"/>
      <c r="M337" s="317"/>
      <c r="N337" s="317"/>
      <c r="O337" s="317"/>
      <c r="P337" s="317"/>
      <c r="Q337" s="126">
        <f t="shared" si="18"/>
        <v>0</v>
      </c>
      <c r="R337" s="25" t="b">
        <f t="shared" si="19"/>
        <v>1</v>
      </c>
      <c r="S337" s="287" t="b">
        <f t="shared" si="20"/>
        <v>1</v>
      </c>
      <c r="T337" s="287" t="b">
        <f t="shared" si="21"/>
        <v>1</v>
      </c>
      <c r="U337" s="287"/>
      <c r="V337" s="287"/>
    </row>
    <row r="338" spans="1:22" s="99" customFormat="1" x14ac:dyDescent="0.25">
      <c r="A338" s="125">
        <v>323</v>
      </c>
      <c r="B338" s="328"/>
      <c r="C338" s="329"/>
      <c r="D338" s="316"/>
      <c r="E338" s="316"/>
      <c r="F338" s="316"/>
      <c r="G338" s="317"/>
      <c r="H338" s="317"/>
      <c r="I338" s="317"/>
      <c r="J338" s="317"/>
      <c r="K338" s="317"/>
      <c r="L338" s="317"/>
      <c r="M338" s="317"/>
      <c r="N338" s="317"/>
      <c r="O338" s="317"/>
      <c r="P338" s="317"/>
      <c r="Q338" s="126">
        <f t="shared" ref="Q338:Q401" si="22">SUM(G338:P338)</f>
        <v>0</v>
      </c>
      <c r="R338" s="25" t="b">
        <f t="shared" ref="R338:R401" si="23">IF(ISBLANK(B338),TRUE,IF(OR(ISBLANK(C338),ISBLANK(D338),ISBLANK(E338),ISBLANK(F338),ISBLANK(G338),ISBLANK(H338),ISBLANK(I338),ISBLANK(J338),ISBLANK(K338),ISBLANK(L338),ISBLANK(M338),ISBLANK(N338),ISBLANK(O338),ISBLANK(P338),ISBLANK(Q338)),FALSE,TRUE))</f>
        <v>1</v>
      </c>
      <c r="S338" s="287" t="b">
        <f t="shared" ref="S338:S401" si="24">IF(OR(AND(B338="N/A",D338="N/A",E338="N/A",F338="N/A"),AND(ISBLANK(B338),ISBLANK(D338),ISBLANK(E338),ISBLANK(F338)),AND(NOT(ISBLANK(B338)),B338&lt;&gt;"N/A",NOT(ISBLANK(D338)),D338&lt;&gt;"N/A",NOT(ISBLANK(E338)),E338&lt;&gt;"N/A",NOT(ISBLANK(F338)),F338&lt;&gt;"N/A")),TRUE,FALSE)</f>
        <v>1</v>
      </c>
      <c r="T338" s="287" t="b">
        <f t="shared" ref="T338:T401" si="25">IF(OR((AND(B338="N/A",Q338=0)),(AND((ISBLANK(B338)=TRUE),Q338=0)),(AND(NOT(ISBLANK(B338)),B338&lt;&gt;"N/A",Q338&lt;&gt;0))),TRUE,FALSE)</f>
        <v>1</v>
      </c>
      <c r="U338" s="287"/>
      <c r="V338" s="287"/>
    </row>
    <row r="339" spans="1:22" s="99" customFormat="1" x14ac:dyDescent="0.25">
      <c r="A339" s="125">
        <v>324</v>
      </c>
      <c r="B339" s="328"/>
      <c r="C339" s="329"/>
      <c r="D339" s="316"/>
      <c r="E339" s="316"/>
      <c r="F339" s="316"/>
      <c r="G339" s="317"/>
      <c r="H339" s="317"/>
      <c r="I339" s="317"/>
      <c r="J339" s="317"/>
      <c r="K339" s="317"/>
      <c r="L339" s="317"/>
      <c r="M339" s="317"/>
      <c r="N339" s="317"/>
      <c r="O339" s="317"/>
      <c r="P339" s="317"/>
      <c r="Q339" s="126">
        <f t="shared" si="22"/>
        <v>0</v>
      </c>
      <c r="R339" s="25" t="b">
        <f t="shared" si="23"/>
        <v>1</v>
      </c>
      <c r="S339" s="287" t="b">
        <f t="shared" si="24"/>
        <v>1</v>
      </c>
      <c r="T339" s="287" t="b">
        <f t="shared" si="25"/>
        <v>1</v>
      </c>
      <c r="U339" s="287"/>
      <c r="V339" s="287"/>
    </row>
    <row r="340" spans="1:22" s="99" customFormat="1" x14ac:dyDescent="0.25">
      <c r="A340" s="125">
        <v>325</v>
      </c>
      <c r="B340" s="328"/>
      <c r="C340" s="329"/>
      <c r="D340" s="316"/>
      <c r="E340" s="316"/>
      <c r="F340" s="316"/>
      <c r="G340" s="317"/>
      <c r="H340" s="317"/>
      <c r="I340" s="317"/>
      <c r="J340" s="317"/>
      <c r="K340" s="317"/>
      <c r="L340" s="317"/>
      <c r="M340" s="317"/>
      <c r="N340" s="317"/>
      <c r="O340" s="317"/>
      <c r="P340" s="317"/>
      <c r="Q340" s="126">
        <f t="shared" si="22"/>
        <v>0</v>
      </c>
      <c r="R340" s="25" t="b">
        <f t="shared" si="23"/>
        <v>1</v>
      </c>
      <c r="S340" s="287" t="b">
        <f t="shared" si="24"/>
        <v>1</v>
      </c>
      <c r="T340" s="287" t="b">
        <f t="shared" si="25"/>
        <v>1</v>
      </c>
      <c r="U340" s="287"/>
      <c r="V340" s="287"/>
    </row>
    <row r="341" spans="1:22" s="99" customFormat="1" x14ac:dyDescent="0.25">
      <c r="A341" s="125">
        <v>326</v>
      </c>
      <c r="B341" s="328"/>
      <c r="C341" s="329"/>
      <c r="D341" s="316"/>
      <c r="E341" s="316"/>
      <c r="F341" s="316"/>
      <c r="G341" s="317"/>
      <c r="H341" s="317"/>
      <c r="I341" s="317"/>
      <c r="J341" s="317"/>
      <c r="K341" s="317"/>
      <c r="L341" s="317"/>
      <c r="M341" s="317"/>
      <c r="N341" s="317"/>
      <c r="O341" s="317"/>
      <c r="P341" s="317"/>
      <c r="Q341" s="126">
        <f t="shared" si="22"/>
        <v>0</v>
      </c>
      <c r="R341" s="25" t="b">
        <f t="shared" si="23"/>
        <v>1</v>
      </c>
      <c r="S341" s="287" t="b">
        <f t="shared" si="24"/>
        <v>1</v>
      </c>
      <c r="T341" s="287" t="b">
        <f t="shared" si="25"/>
        <v>1</v>
      </c>
      <c r="U341" s="287"/>
      <c r="V341" s="287"/>
    </row>
    <row r="342" spans="1:22" s="99" customFormat="1" x14ac:dyDescent="0.25">
      <c r="A342" s="125">
        <v>327</v>
      </c>
      <c r="B342" s="328"/>
      <c r="C342" s="329"/>
      <c r="D342" s="316"/>
      <c r="E342" s="316"/>
      <c r="F342" s="316"/>
      <c r="G342" s="317"/>
      <c r="H342" s="317"/>
      <c r="I342" s="317"/>
      <c r="J342" s="317"/>
      <c r="K342" s="317"/>
      <c r="L342" s="317"/>
      <c r="M342" s="317"/>
      <c r="N342" s="317"/>
      <c r="O342" s="317"/>
      <c r="P342" s="317"/>
      <c r="Q342" s="126">
        <f t="shared" si="22"/>
        <v>0</v>
      </c>
      <c r="R342" s="25" t="b">
        <f t="shared" si="23"/>
        <v>1</v>
      </c>
      <c r="S342" s="287" t="b">
        <f t="shared" si="24"/>
        <v>1</v>
      </c>
      <c r="T342" s="287" t="b">
        <f t="shared" si="25"/>
        <v>1</v>
      </c>
      <c r="U342" s="287"/>
      <c r="V342" s="287"/>
    </row>
    <row r="343" spans="1:22" s="99" customFormat="1" x14ac:dyDescent="0.25">
      <c r="A343" s="125">
        <v>328</v>
      </c>
      <c r="B343" s="328"/>
      <c r="C343" s="329"/>
      <c r="D343" s="316"/>
      <c r="E343" s="316"/>
      <c r="F343" s="316"/>
      <c r="G343" s="317"/>
      <c r="H343" s="317"/>
      <c r="I343" s="317"/>
      <c r="J343" s="317"/>
      <c r="K343" s="317"/>
      <c r="L343" s="317"/>
      <c r="M343" s="317"/>
      <c r="N343" s="317"/>
      <c r="O343" s="317"/>
      <c r="P343" s="317"/>
      <c r="Q343" s="126">
        <f t="shared" si="22"/>
        <v>0</v>
      </c>
      <c r="R343" s="25" t="b">
        <f t="shared" si="23"/>
        <v>1</v>
      </c>
      <c r="S343" s="287" t="b">
        <f t="shared" si="24"/>
        <v>1</v>
      </c>
      <c r="T343" s="287" t="b">
        <f t="shared" si="25"/>
        <v>1</v>
      </c>
      <c r="U343" s="287"/>
      <c r="V343" s="287"/>
    </row>
    <row r="344" spans="1:22" s="99" customFormat="1" x14ac:dyDescent="0.25">
      <c r="A344" s="125">
        <v>329</v>
      </c>
      <c r="B344" s="328"/>
      <c r="C344" s="329"/>
      <c r="D344" s="316"/>
      <c r="E344" s="316"/>
      <c r="F344" s="316"/>
      <c r="G344" s="317"/>
      <c r="H344" s="317"/>
      <c r="I344" s="317"/>
      <c r="J344" s="317"/>
      <c r="K344" s="317"/>
      <c r="L344" s="317"/>
      <c r="M344" s="317"/>
      <c r="N344" s="317"/>
      <c r="O344" s="317"/>
      <c r="P344" s="317"/>
      <c r="Q344" s="126">
        <f t="shared" si="22"/>
        <v>0</v>
      </c>
      <c r="R344" s="25" t="b">
        <f t="shared" si="23"/>
        <v>1</v>
      </c>
      <c r="S344" s="287" t="b">
        <f t="shared" si="24"/>
        <v>1</v>
      </c>
      <c r="T344" s="287" t="b">
        <f t="shared" si="25"/>
        <v>1</v>
      </c>
      <c r="U344" s="287"/>
      <c r="V344" s="287"/>
    </row>
    <row r="345" spans="1:22" s="99" customFormat="1" x14ac:dyDescent="0.25">
      <c r="A345" s="125">
        <v>330</v>
      </c>
      <c r="B345" s="328"/>
      <c r="C345" s="329"/>
      <c r="D345" s="316"/>
      <c r="E345" s="316"/>
      <c r="F345" s="316"/>
      <c r="G345" s="317"/>
      <c r="H345" s="317"/>
      <c r="I345" s="317"/>
      <c r="J345" s="317"/>
      <c r="K345" s="317"/>
      <c r="L345" s="317"/>
      <c r="M345" s="317"/>
      <c r="N345" s="317"/>
      <c r="O345" s="317"/>
      <c r="P345" s="317"/>
      <c r="Q345" s="126">
        <f t="shared" si="22"/>
        <v>0</v>
      </c>
      <c r="R345" s="25" t="b">
        <f t="shared" si="23"/>
        <v>1</v>
      </c>
      <c r="S345" s="287" t="b">
        <f t="shared" si="24"/>
        <v>1</v>
      </c>
      <c r="T345" s="287" t="b">
        <f t="shared" si="25"/>
        <v>1</v>
      </c>
      <c r="U345" s="287"/>
      <c r="V345" s="287"/>
    </row>
    <row r="346" spans="1:22" s="99" customFormat="1" x14ac:dyDescent="0.25">
      <c r="A346" s="125">
        <v>331</v>
      </c>
      <c r="B346" s="328"/>
      <c r="C346" s="329"/>
      <c r="D346" s="316"/>
      <c r="E346" s="316"/>
      <c r="F346" s="316"/>
      <c r="G346" s="317"/>
      <c r="H346" s="317"/>
      <c r="I346" s="317"/>
      <c r="J346" s="317"/>
      <c r="K346" s="317"/>
      <c r="L346" s="317"/>
      <c r="M346" s="317"/>
      <c r="N346" s="317"/>
      <c r="O346" s="317"/>
      <c r="P346" s="317"/>
      <c r="Q346" s="126">
        <f t="shared" si="22"/>
        <v>0</v>
      </c>
      <c r="R346" s="25" t="b">
        <f t="shared" si="23"/>
        <v>1</v>
      </c>
      <c r="S346" s="287" t="b">
        <f t="shared" si="24"/>
        <v>1</v>
      </c>
      <c r="T346" s="287" t="b">
        <f t="shared" si="25"/>
        <v>1</v>
      </c>
      <c r="U346" s="287"/>
      <c r="V346" s="287"/>
    </row>
    <row r="347" spans="1:22" s="99" customFormat="1" x14ac:dyDescent="0.25">
      <c r="A347" s="125">
        <v>332</v>
      </c>
      <c r="B347" s="328"/>
      <c r="C347" s="329"/>
      <c r="D347" s="316"/>
      <c r="E347" s="316"/>
      <c r="F347" s="316"/>
      <c r="G347" s="317"/>
      <c r="H347" s="317"/>
      <c r="I347" s="317"/>
      <c r="J347" s="317"/>
      <c r="K347" s="317"/>
      <c r="L347" s="317"/>
      <c r="M347" s="317"/>
      <c r="N347" s="317"/>
      <c r="O347" s="317"/>
      <c r="P347" s="317"/>
      <c r="Q347" s="126">
        <f t="shared" si="22"/>
        <v>0</v>
      </c>
      <c r="R347" s="25" t="b">
        <f t="shared" si="23"/>
        <v>1</v>
      </c>
      <c r="S347" s="287" t="b">
        <f t="shared" si="24"/>
        <v>1</v>
      </c>
      <c r="T347" s="287" t="b">
        <f t="shared" si="25"/>
        <v>1</v>
      </c>
      <c r="U347" s="287"/>
      <c r="V347" s="287"/>
    </row>
    <row r="348" spans="1:22" s="99" customFormat="1" x14ac:dyDescent="0.25">
      <c r="A348" s="125">
        <v>333</v>
      </c>
      <c r="B348" s="328"/>
      <c r="C348" s="329"/>
      <c r="D348" s="316"/>
      <c r="E348" s="316"/>
      <c r="F348" s="316"/>
      <c r="G348" s="317"/>
      <c r="H348" s="317"/>
      <c r="I348" s="317"/>
      <c r="J348" s="317"/>
      <c r="K348" s="317"/>
      <c r="L348" s="317"/>
      <c r="M348" s="317"/>
      <c r="N348" s="317"/>
      <c r="O348" s="317"/>
      <c r="P348" s="317"/>
      <c r="Q348" s="126">
        <f t="shared" si="22"/>
        <v>0</v>
      </c>
      <c r="R348" s="25" t="b">
        <f t="shared" si="23"/>
        <v>1</v>
      </c>
      <c r="S348" s="287" t="b">
        <f t="shared" si="24"/>
        <v>1</v>
      </c>
      <c r="T348" s="287" t="b">
        <f t="shared" si="25"/>
        <v>1</v>
      </c>
      <c r="U348" s="287"/>
      <c r="V348" s="287"/>
    </row>
    <row r="349" spans="1:22" s="99" customFormat="1" x14ac:dyDescent="0.25">
      <c r="A349" s="125">
        <v>334</v>
      </c>
      <c r="B349" s="328"/>
      <c r="C349" s="329"/>
      <c r="D349" s="316"/>
      <c r="E349" s="316"/>
      <c r="F349" s="316"/>
      <c r="G349" s="317"/>
      <c r="H349" s="317"/>
      <c r="I349" s="317"/>
      <c r="J349" s="317"/>
      <c r="K349" s="317"/>
      <c r="L349" s="317"/>
      <c r="M349" s="317"/>
      <c r="N349" s="317"/>
      <c r="O349" s="317"/>
      <c r="P349" s="317"/>
      <c r="Q349" s="126">
        <f t="shared" si="22"/>
        <v>0</v>
      </c>
      <c r="R349" s="25" t="b">
        <f t="shared" si="23"/>
        <v>1</v>
      </c>
      <c r="S349" s="287" t="b">
        <f t="shared" si="24"/>
        <v>1</v>
      </c>
      <c r="T349" s="287" t="b">
        <f t="shared" si="25"/>
        <v>1</v>
      </c>
      <c r="U349" s="287"/>
      <c r="V349" s="287"/>
    </row>
    <row r="350" spans="1:22" s="99" customFormat="1" x14ac:dyDescent="0.25">
      <c r="A350" s="125">
        <v>335</v>
      </c>
      <c r="B350" s="328"/>
      <c r="C350" s="329"/>
      <c r="D350" s="316"/>
      <c r="E350" s="316"/>
      <c r="F350" s="316"/>
      <c r="G350" s="317"/>
      <c r="H350" s="317"/>
      <c r="I350" s="317"/>
      <c r="J350" s="317"/>
      <c r="K350" s="317"/>
      <c r="L350" s="317"/>
      <c r="M350" s="317"/>
      <c r="N350" s="317"/>
      <c r="O350" s="317"/>
      <c r="P350" s="317"/>
      <c r="Q350" s="126">
        <f t="shared" si="22"/>
        <v>0</v>
      </c>
      <c r="R350" s="25" t="b">
        <f t="shared" si="23"/>
        <v>1</v>
      </c>
      <c r="S350" s="287" t="b">
        <f t="shared" si="24"/>
        <v>1</v>
      </c>
      <c r="T350" s="287" t="b">
        <f t="shared" si="25"/>
        <v>1</v>
      </c>
      <c r="U350" s="287"/>
      <c r="V350" s="287"/>
    </row>
    <row r="351" spans="1:22" s="99" customFormat="1" x14ac:dyDescent="0.25">
      <c r="A351" s="125">
        <v>336</v>
      </c>
      <c r="B351" s="328"/>
      <c r="C351" s="329"/>
      <c r="D351" s="316"/>
      <c r="E351" s="316"/>
      <c r="F351" s="316"/>
      <c r="G351" s="317"/>
      <c r="H351" s="317"/>
      <c r="I351" s="317"/>
      <c r="J351" s="317"/>
      <c r="K351" s="317"/>
      <c r="L351" s="317"/>
      <c r="M351" s="317"/>
      <c r="N351" s="317"/>
      <c r="O351" s="317"/>
      <c r="P351" s="317"/>
      <c r="Q351" s="126">
        <f t="shared" si="22"/>
        <v>0</v>
      </c>
      <c r="R351" s="25" t="b">
        <f t="shared" si="23"/>
        <v>1</v>
      </c>
      <c r="S351" s="287" t="b">
        <f t="shared" si="24"/>
        <v>1</v>
      </c>
      <c r="T351" s="287" t="b">
        <f t="shared" si="25"/>
        <v>1</v>
      </c>
      <c r="U351" s="287"/>
      <c r="V351" s="287"/>
    </row>
    <row r="352" spans="1:22" s="99" customFormat="1" x14ac:dyDescent="0.25">
      <c r="A352" s="125">
        <v>337</v>
      </c>
      <c r="B352" s="328"/>
      <c r="C352" s="329"/>
      <c r="D352" s="316"/>
      <c r="E352" s="316"/>
      <c r="F352" s="316"/>
      <c r="G352" s="317"/>
      <c r="H352" s="317"/>
      <c r="I352" s="317"/>
      <c r="J352" s="317"/>
      <c r="K352" s="317"/>
      <c r="L352" s="317"/>
      <c r="M352" s="317"/>
      <c r="N352" s="317"/>
      <c r="O352" s="317"/>
      <c r="P352" s="317"/>
      <c r="Q352" s="126">
        <f t="shared" si="22"/>
        <v>0</v>
      </c>
      <c r="R352" s="25" t="b">
        <f t="shared" si="23"/>
        <v>1</v>
      </c>
      <c r="S352" s="287" t="b">
        <f t="shared" si="24"/>
        <v>1</v>
      </c>
      <c r="T352" s="287" t="b">
        <f t="shared" si="25"/>
        <v>1</v>
      </c>
      <c r="U352" s="287"/>
      <c r="V352" s="287"/>
    </row>
    <row r="353" spans="1:22" s="99" customFormat="1" x14ac:dyDescent="0.25">
      <c r="A353" s="125">
        <v>338</v>
      </c>
      <c r="B353" s="328"/>
      <c r="C353" s="329"/>
      <c r="D353" s="316"/>
      <c r="E353" s="316"/>
      <c r="F353" s="316"/>
      <c r="G353" s="317"/>
      <c r="H353" s="317"/>
      <c r="I353" s="317"/>
      <c r="J353" s="317"/>
      <c r="K353" s="317"/>
      <c r="L353" s="317"/>
      <c r="M353" s="317"/>
      <c r="N353" s="317"/>
      <c r="O353" s="317"/>
      <c r="P353" s="317"/>
      <c r="Q353" s="126">
        <f t="shared" si="22"/>
        <v>0</v>
      </c>
      <c r="R353" s="25" t="b">
        <f t="shared" si="23"/>
        <v>1</v>
      </c>
      <c r="S353" s="287" t="b">
        <f t="shared" si="24"/>
        <v>1</v>
      </c>
      <c r="T353" s="287" t="b">
        <f t="shared" si="25"/>
        <v>1</v>
      </c>
      <c r="U353" s="287"/>
      <c r="V353" s="287"/>
    </row>
    <row r="354" spans="1:22" s="99" customFormat="1" x14ac:dyDescent="0.25">
      <c r="A354" s="125">
        <v>339</v>
      </c>
      <c r="B354" s="328"/>
      <c r="C354" s="329"/>
      <c r="D354" s="316"/>
      <c r="E354" s="316"/>
      <c r="F354" s="316"/>
      <c r="G354" s="317"/>
      <c r="H354" s="317"/>
      <c r="I354" s="317"/>
      <c r="J354" s="317"/>
      <c r="K354" s="317"/>
      <c r="L354" s="317"/>
      <c r="M354" s="317"/>
      <c r="N354" s="317"/>
      <c r="O354" s="317"/>
      <c r="P354" s="317"/>
      <c r="Q354" s="126">
        <f t="shared" si="22"/>
        <v>0</v>
      </c>
      <c r="R354" s="25" t="b">
        <f t="shared" si="23"/>
        <v>1</v>
      </c>
      <c r="S354" s="287" t="b">
        <f t="shared" si="24"/>
        <v>1</v>
      </c>
      <c r="T354" s="287" t="b">
        <f t="shared" si="25"/>
        <v>1</v>
      </c>
      <c r="U354" s="287"/>
      <c r="V354" s="287"/>
    </row>
    <row r="355" spans="1:22" s="99" customFormat="1" x14ac:dyDescent="0.25">
      <c r="A355" s="125">
        <v>340</v>
      </c>
      <c r="B355" s="328"/>
      <c r="C355" s="329"/>
      <c r="D355" s="316"/>
      <c r="E355" s="316"/>
      <c r="F355" s="316"/>
      <c r="G355" s="317"/>
      <c r="H355" s="317"/>
      <c r="I355" s="317"/>
      <c r="J355" s="317"/>
      <c r="K355" s="317"/>
      <c r="L355" s="317"/>
      <c r="M355" s="317"/>
      <c r="N355" s="317"/>
      <c r="O355" s="317"/>
      <c r="P355" s="317"/>
      <c r="Q355" s="126">
        <f t="shared" si="22"/>
        <v>0</v>
      </c>
      <c r="R355" s="25" t="b">
        <f t="shared" si="23"/>
        <v>1</v>
      </c>
      <c r="S355" s="287" t="b">
        <f t="shared" si="24"/>
        <v>1</v>
      </c>
      <c r="T355" s="287" t="b">
        <f t="shared" si="25"/>
        <v>1</v>
      </c>
      <c r="U355" s="287"/>
      <c r="V355" s="287"/>
    </row>
    <row r="356" spans="1:22" s="99" customFormat="1" x14ac:dyDescent="0.25">
      <c r="A356" s="125">
        <v>341</v>
      </c>
      <c r="B356" s="328"/>
      <c r="C356" s="329"/>
      <c r="D356" s="316"/>
      <c r="E356" s="316"/>
      <c r="F356" s="316"/>
      <c r="G356" s="317"/>
      <c r="H356" s="317"/>
      <c r="I356" s="317"/>
      <c r="J356" s="317"/>
      <c r="K356" s="317"/>
      <c r="L356" s="317"/>
      <c r="M356" s="317"/>
      <c r="N356" s="317"/>
      <c r="O356" s="317"/>
      <c r="P356" s="317"/>
      <c r="Q356" s="126">
        <f t="shared" si="22"/>
        <v>0</v>
      </c>
      <c r="R356" s="25" t="b">
        <f t="shared" si="23"/>
        <v>1</v>
      </c>
      <c r="S356" s="287" t="b">
        <f t="shared" si="24"/>
        <v>1</v>
      </c>
      <c r="T356" s="287" t="b">
        <f t="shared" si="25"/>
        <v>1</v>
      </c>
      <c r="U356" s="287"/>
      <c r="V356" s="287"/>
    </row>
    <row r="357" spans="1:22" s="99" customFormat="1" x14ac:dyDescent="0.25">
      <c r="A357" s="125">
        <v>342</v>
      </c>
      <c r="B357" s="328"/>
      <c r="C357" s="329"/>
      <c r="D357" s="316"/>
      <c r="E357" s="316"/>
      <c r="F357" s="316"/>
      <c r="G357" s="317"/>
      <c r="H357" s="317"/>
      <c r="I357" s="317"/>
      <c r="J357" s="317"/>
      <c r="K357" s="317"/>
      <c r="L357" s="317"/>
      <c r="M357" s="317"/>
      <c r="N357" s="317"/>
      <c r="O357" s="317"/>
      <c r="P357" s="317"/>
      <c r="Q357" s="126">
        <f t="shared" si="22"/>
        <v>0</v>
      </c>
      <c r="R357" s="25" t="b">
        <f t="shared" si="23"/>
        <v>1</v>
      </c>
      <c r="S357" s="287" t="b">
        <f t="shared" si="24"/>
        <v>1</v>
      </c>
      <c r="T357" s="287" t="b">
        <f t="shared" si="25"/>
        <v>1</v>
      </c>
      <c r="U357" s="287"/>
      <c r="V357" s="287"/>
    </row>
    <row r="358" spans="1:22" s="99" customFormat="1" x14ac:dyDescent="0.25">
      <c r="A358" s="125">
        <v>343</v>
      </c>
      <c r="B358" s="328"/>
      <c r="C358" s="329"/>
      <c r="D358" s="316"/>
      <c r="E358" s="316"/>
      <c r="F358" s="316"/>
      <c r="G358" s="317"/>
      <c r="H358" s="317"/>
      <c r="I358" s="317"/>
      <c r="J358" s="317"/>
      <c r="K358" s="317"/>
      <c r="L358" s="317"/>
      <c r="M358" s="317"/>
      <c r="N358" s="317"/>
      <c r="O358" s="317"/>
      <c r="P358" s="317"/>
      <c r="Q358" s="126">
        <f t="shared" si="22"/>
        <v>0</v>
      </c>
      <c r="R358" s="25" t="b">
        <f t="shared" si="23"/>
        <v>1</v>
      </c>
      <c r="S358" s="287" t="b">
        <f t="shared" si="24"/>
        <v>1</v>
      </c>
      <c r="T358" s="287" t="b">
        <f t="shared" si="25"/>
        <v>1</v>
      </c>
      <c r="U358" s="287"/>
      <c r="V358" s="287"/>
    </row>
    <row r="359" spans="1:22" s="99" customFormat="1" x14ac:dyDescent="0.25">
      <c r="A359" s="125">
        <v>344</v>
      </c>
      <c r="B359" s="328"/>
      <c r="C359" s="329"/>
      <c r="D359" s="316"/>
      <c r="E359" s="316"/>
      <c r="F359" s="316"/>
      <c r="G359" s="317"/>
      <c r="H359" s="317"/>
      <c r="I359" s="317"/>
      <c r="J359" s="317"/>
      <c r="K359" s="317"/>
      <c r="L359" s="317"/>
      <c r="M359" s="317"/>
      <c r="N359" s="317"/>
      <c r="O359" s="317"/>
      <c r="P359" s="317"/>
      <c r="Q359" s="126">
        <f t="shared" si="22"/>
        <v>0</v>
      </c>
      <c r="R359" s="25" t="b">
        <f t="shared" si="23"/>
        <v>1</v>
      </c>
      <c r="S359" s="287" t="b">
        <f t="shared" si="24"/>
        <v>1</v>
      </c>
      <c r="T359" s="287" t="b">
        <f t="shared" si="25"/>
        <v>1</v>
      </c>
      <c r="U359" s="287"/>
      <c r="V359" s="287"/>
    </row>
    <row r="360" spans="1:22" s="99" customFormat="1" x14ac:dyDescent="0.25">
      <c r="A360" s="125">
        <v>345</v>
      </c>
      <c r="B360" s="328"/>
      <c r="C360" s="329"/>
      <c r="D360" s="316"/>
      <c r="E360" s="316"/>
      <c r="F360" s="316"/>
      <c r="G360" s="317"/>
      <c r="H360" s="317"/>
      <c r="I360" s="317"/>
      <c r="J360" s="317"/>
      <c r="K360" s="317"/>
      <c r="L360" s="317"/>
      <c r="M360" s="317"/>
      <c r="N360" s="317"/>
      <c r="O360" s="317"/>
      <c r="P360" s="317"/>
      <c r="Q360" s="126">
        <f t="shared" si="22"/>
        <v>0</v>
      </c>
      <c r="R360" s="25" t="b">
        <f t="shared" si="23"/>
        <v>1</v>
      </c>
      <c r="S360" s="287" t="b">
        <f t="shared" si="24"/>
        <v>1</v>
      </c>
      <c r="T360" s="287" t="b">
        <f t="shared" si="25"/>
        <v>1</v>
      </c>
      <c r="U360" s="287"/>
      <c r="V360" s="287"/>
    </row>
    <row r="361" spans="1:22" s="99" customFormat="1" x14ac:dyDescent="0.25">
      <c r="A361" s="125">
        <v>346</v>
      </c>
      <c r="B361" s="328"/>
      <c r="C361" s="329"/>
      <c r="D361" s="316"/>
      <c r="E361" s="316"/>
      <c r="F361" s="316"/>
      <c r="G361" s="317"/>
      <c r="H361" s="317"/>
      <c r="I361" s="317"/>
      <c r="J361" s="317"/>
      <c r="K361" s="317"/>
      <c r="L361" s="317"/>
      <c r="M361" s="317"/>
      <c r="N361" s="317"/>
      <c r="O361" s="317"/>
      <c r="P361" s="317"/>
      <c r="Q361" s="126">
        <f t="shared" si="22"/>
        <v>0</v>
      </c>
      <c r="R361" s="25" t="b">
        <f t="shared" si="23"/>
        <v>1</v>
      </c>
      <c r="S361" s="287" t="b">
        <f t="shared" si="24"/>
        <v>1</v>
      </c>
      <c r="T361" s="287" t="b">
        <f t="shared" si="25"/>
        <v>1</v>
      </c>
      <c r="U361" s="287"/>
      <c r="V361" s="287"/>
    </row>
    <row r="362" spans="1:22" s="99" customFormat="1" x14ac:dyDescent="0.25">
      <c r="A362" s="125">
        <v>347</v>
      </c>
      <c r="B362" s="328"/>
      <c r="C362" s="329"/>
      <c r="D362" s="316"/>
      <c r="E362" s="316"/>
      <c r="F362" s="316"/>
      <c r="G362" s="317"/>
      <c r="H362" s="317"/>
      <c r="I362" s="317"/>
      <c r="J362" s="317"/>
      <c r="K362" s="317"/>
      <c r="L362" s="317"/>
      <c r="M362" s="317"/>
      <c r="N362" s="317"/>
      <c r="O362" s="317"/>
      <c r="P362" s="317"/>
      <c r="Q362" s="126">
        <f t="shared" si="22"/>
        <v>0</v>
      </c>
      <c r="R362" s="25" t="b">
        <f t="shared" si="23"/>
        <v>1</v>
      </c>
      <c r="S362" s="287" t="b">
        <f t="shared" si="24"/>
        <v>1</v>
      </c>
      <c r="T362" s="287" t="b">
        <f t="shared" si="25"/>
        <v>1</v>
      </c>
      <c r="U362" s="287"/>
      <c r="V362" s="287"/>
    </row>
    <row r="363" spans="1:22" s="99" customFormat="1" x14ac:dyDescent="0.25">
      <c r="A363" s="125">
        <v>348</v>
      </c>
      <c r="B363" s="328"/>
      <c r="C363" s="329"/>
      <c r="D363" s="316"/>
      <c r="E363" s="316"/>
      <c r="F363" s="316"/>
      <c r="G363" s="317"/>
      <c r="H363" s="317"/>
      <c r="I363" s="317"/>
      <c r="J363" s="317"/>
      <c r="K363" s="317"/>
      <c r="L363" s="317"/>
      <c r="M363" s="317"/>
      <c r="N363" s="317"/>
      <c r="O363" s="317"/>
      <c r="P363" s="317"/>
      <c r="Q363" s="126">
        <f t="shared" si="22"/>
        <v>0</v>
      </c>
      <c r="R363" s="25" t="b">
        <f t="shared" si="23"/>
        <v>1</v>
      </c>
      <c r="S363" s="287" t="b">
        <f t="shared" si="24"/>
        <v>1</v>
      </c>
      <c r="T363" s="287" t="b">
        <f t="shared" si="25"/>
        <v>1</v>
      </c>
      <c r="U363" s="287"/>
      <c r="V363" s="287"/>
    </row>
    <row r="364" spans="1:22" s="99" customFormat="1" x14ac:dyDescent="0.25">
      <c r="A364" s="125">
        <v>349</v>
      </c>
      <c r="B364" s="328"/>
      <c r="C364" s="329"/>
      <c r="D364" s="316"/>
      <c r="E364" s="316"/>
      <c r="F364" s="316"/>
      <c r="G364" s="317"/>
      <c r="H364" s="317"/>
      <c r="I364" s="317"/>
      <c r="J364" s="317"/>
      <c r="K364" s="317"/>
      <c r="L364" s="317"/>
      <c r="M364" s="317"/>
      <c r="N364" s="317"/>
      <c r="O364" s="317"/>
      <c r="P364" s="317"/>
      <c r="Q364" s="126">
        <f t="shared" si="22"/>
        <v>0</v>
      </c>
      <c r="R364" s="25" t="b">
        <f t="shared" si="23"/>
        <v>1</v>
      </c>
      <c r="S364" s="287" t="b">
        <f t="shared" si="24"/>
        <v>1</v>
      </c>
      <c r="T364" s="287" t="b">
        <f t="shared" si="25"/>
        <v>1</v>
      </c>
      <c r="U364" s="287"/>
      <c r="V364" s="287"/>
    </row>
    <row r="365" spans="1:22" s="99" customFormat="1" x14ac:dyDescent="0.25">
      <c r="A365" s="125">
        <v>350</v>
      </c>
      <c r="B365" s="328"/>
      <c r="C365" s="329"/>
      <c r="D365" s="316"/>
      <c r="E365" s="316"/>
      <c r="F365" s="316"/>
      <c r="G365" s="317"/>
      <c r="H365" s="317"/>
      <c r="I365" s="317"/>
      <c r="J365" s="317"/>
      <c r="K365" s="317"/>
      <c r="L365" s="317"/>
      <c r="M365" s="317"/>
      <c r="N365" s="317"/>
      <c r="O365" s="317"/>
      <c r="P365" s="317"/>
      <c r="Q365" s="126">
        <f t="shared" si="22"/>
        <v>0</v>
      </c>
      <c r="R365" s="25" t="b">
        <f t="shared" si="23"/>
        <v>1</v>
      </c>
      <c r="S365" s="287" t="b">
        <f t="shared" si="24"/>
        <v>1</v>
      </c>
      <c r="T365" s="287" t="b">
        <f t="shared" si="25"/>
        <v>1</v>
      </c>
      <c r="U365" s="287"/>
      <c r="V365" s="287"/>
    </row>
    <row r="366" spans="1:22" s="99" customFormat="1" x14ac:dyDescent="0.25">
      <c r="A366" s="125">
        <v>351</v>
      </c>
      <c r="B366" s="328"/>
      <c r="C366" s="329"/>
      <c r="D366" s="316"/>
      <c r="E366" s="316"/>
      <c r="F366" s="316"/>
      <c r="G366" s="317"/>
      <c r="H366" s="317"/>
      <c r="I366" s="317"/>
      <c r="J366" s="317"/>
      <c r="K366" s="317"/>
      <c r="L366" s="317"/>
      <c r="M366" s="317"/>
      <c r="N366" s="317"/>
      <c r="O366" s="317"/>
      <c r="P366" s="317"/>
      <c r="Q366" s="126">
        <f t="shared" si="22"/>
        <v>0</v>
      </c>
      <c r="R366" s="25" t="b">
        <f t="shared" si="23"/>
        <v>1</v>
      </c>
      <c r="S366" s="287" t="b">
        <f t="shared" si="24"/>
        <v>1</v>
      </c>
      <c r="T366" s="287" t="b">
        <f t="shared" si="25"/>
        <v>1</v>
      </c>
      <c r="U366" s="287"/>
      <c r="V366" s="287"/>
    </row>
    <row r="367" spans="1:22" s="99" customFormat="1" x14ac:dyDescent="0.25">
      <c r="A367" s="125">
        <v>352</v>
      </c>
      <c r="B367" s="328"/>
      <c r="C367" s="329"/>
      <c r="D367" s="316"/>
      <c r="E367" s="316"/>
      <c r="F367" s="316"/>
      <c r="G367" s="317"/>
      <c r="H367" s="317"/>
      <c r="I367" s="317"/>
      <c r="J367" s="317"/>
      <c r="K367" s="317"/>
      <c r="L367" s="317"/>
      <c r="M367" s="317"/>
      <c r="N367" s="317"/>
      <c r="O367" s="317"/>
      <c r="P367" s="317"/>
      <c r="Q367" s="126">
        <f t="shared" si="22"/>
        <v>0</v>
      </c>
      <c r="R367" s="25" t="b">
        <f t="shared" si="23"/>
        <v>1</v>
      </c>
      <c r="S367" s="287" t="b">
        <f t="shared" si="24"/>
        <v>1</v>
      </c>
      <c r="T367" s="287" t="b">
        <f t="shared" si="25"/>
        <v>1</v>
      </c>
      <c r="U367" s="287"/>
      <c r="V367" s="287"/>
    </row>
    <row r="368" spans="1:22" s="99" customFormat="1" x14ac:dyDescent="0.25">
      <c r="A368" s="125">
        <v>353</v>
      </c>
      <c r="B368" s="328"/>
      <c r="C368" s="329"/>
      <c r="D368" s="316"/>
      <c r="E368" s="316"/>
      <c r="F368" s="316"/>
      <c r="G368" s="317"/>
      <c r="H368" s="317"/>
      <c r="I368" s="317"/>
      <c r="J368" s="317"/>
      <c r="K368" s="317"/>
      <c r="L368" s="317"/>
      <c r="M368" s="317"/>
      <c r="N368" s="317"/>
      <c r="O368" s="317"/>
      <c r="P368" s="317"/>
      <c r="Q368" s="126">
        <f t="shared" si="22"/>
        <v>0</v>
      </c>
      <c r="R368" s="25" t="b">
        <f t="shared" si="23"/>
        <v>1</v>
      </c>
      <c r="S368" s="287" t="b">
        <f t="shared" si="24"/>
        <v>1</v>
      </c>
      <c r="T368" s="287" t="b">
        <f t="shared" si="25"/>
        <v>1</v>
      </c>
      <c r="U368" s="287"/>
      <c r="V368" s="287"/>
    </row>
    <row r="369" spans="1:22" s="99" customFormat="1" x14ac:dyDescent="0.25">
      <c r="A369" s="125">
        <v>354</v>
      </c>
      <c r="B369" s="328"/>
      <c r="C369" s="329"/>
      <c r="D369" s="316"/>
      <c r="E369" s="316"/>
      <c r="F369" s="316"/>
      <c r="G369" s="317"/>
      <c r="H369" s="317"/>
      <c r="I369" s="317"/>
      <c r="J369" s="317"/>
      <c r="K369" s="317"/>
      <c r="L369" s="317"/>
      <c r="M369" s="317"/>
      <c r="N369" s="317"/>
      <c r="O369" s="317"/>
      <c r="P369" s="317"/>
      <c r="Q369" s="126">
        <f t="shared" si="22"/>
        <v>0</v>
      </c>
      <c r="R369" s="25" t="b">
        <f t="shared" si="23"/>
        <v>1</v>
      </c>
      <c r="S369" s="287" t="b">
        <f t="shared" si="24"/>
        <v>1</v>
      </c>
      <c r="T369" s="287" t="b">
        <f t="shared" si="25"/>
        <v>1</v>
      </c>
      <c r="U369" s="287"/>
      <c r="V369" s="287"/>
    </row>
    <row r="370" spans="1:22" s="99" customFormat="1" x14ac:dyDescent="0.25">
      <c r="A370" s="125">
        <v>355</v>
      </c>
      <c r="B370" s="328"/>
      <c r="C370" s="329"/>
      <c r="D370" s="316"/>
      <c r="E370" s="316"/>
      <c r="F370" s="316"/>
      <c r="G370" s="317"/>
      <c r="H370" s="317"/>
      <c r="I370" s="317"/>
      <c r="J370" s="317"/>
      <c r="K370" s="317"/>
      <c r="L370" s="317"/>
      <c r="M370" s="317"/>
      <c r="N370" s="317"/>
      <c r="O370" s="317"/>
      <c r="P370" s="317"/>
      <c r="Q370" s="126">
        <f t="shared" si="22"/>
        <v>0</v>
      </c>
      <c r="R370" s="25" t="b">
        <f t="shared" si="23"/>
        <v>1</v>
      </c>
      <c r="S370" s="287" t="b">
        <f t="shared" si="24"/>
        <v>1</v>
      </c>
      <c r="T370" s="287" t="b">
        <f t="shared" si="25"/>
        <v>1</v>
      </c>
      <c r="U370" s="287"/>
      <c r="V370" s="287"/>
    </row>
    <row r="371" spans="1:22" s="99" customFormat="1" x14ac:dyDescent="0.25">
      <c r="A371" s="125">
        <v>356</v>
      </c>
      <c r="B371" s="328"/>
      <c r="C371" s="329"/>
      <c r="D371" s="316"/>
      <c r="E371" s="316"/>
      <c r="F371" s="316"/>
      <c r="G371" s="317"/>
      <c r="H371" s="317"/>
      <c r="I371" s="317"/>
      <c r="J371" s="317"/>
      <c r="K371" s="317"/>
      <c r="L371" s="317"/>
      <c r="M371" s="317"/>
      <c r="N371" s="317"/>
      <c r="O371" s="317"/>
      <c r="P371" s="317"/>
      <c r="Q371" s="126">
        <f t="shared" si="22"/>
        <v>0</v>
      </c>
      <c r="R371" s="25" t="b">
        <f t="shared" si="23"/>
        <v>1</v>
      </c>
      <c r="S371" s="287" t="b">
        <f t="shared" si="24"/>
        <v>1</v>
      </c>
      <c r="T371" s="287" t="b">
        <f t="shared" si="25"/>
        <v>1</v>
      </c>
      <c r="U371" s="287"/>
      <c r="V371" s="287"/>
    </row>
    <row r="372" spans="1:22" s="99" customFormat="1" x14ac:dyDescent="0.25">
      <c r="A372" s="125">
        <v>357</v>
      </c>
      <c r="B372" s="328"/>
      <c r="C372" s="329"/>
      <c r="D372" s="316"/>
      <c r="E372" s="316"/>
      <c r="F372" s="316"/>
      <c r="G372" s="317"/>
      <c r="H372" s="317"/>
      <c r="I372" s="317"/>
      <c r="J372" s="317"/>
      <c r="K372" s="317"/>
      <c r="L372" s="317"/>
      <c r="M372" s="317"/>
      <c r="N372" s="317"/>
      <c r="O372" s="317"/>
      <c r="P372" s="317"/>
      <c r="Q372" s="126">
        <f t="shared" si="22"/>
        <v>0</v>
      </c>
      <c r="R372" s="25" t="b">
        <f t="shared" si="23"/>
        <v>1</v>
      </c>
      <c r="S372" s="287" t="b">
        <f t="shared" si="24"/>
        <v>1</v>
      </c>
      <c r="T372" s="287" t="b">
        <f t="shared" si="25"/>
        <v>1</v>
      </c>
      <c r="U372" s="287"/>
      <c r="V372" s="287"/>
    </row>
    <row r="373" spans="1:22" s="99" customFormat="1" x14ac:dyDescent="0.25">
      <c r="A373" s="125">
        <v>358</v>
      </c>
      <c r="B373" s="328"/>
      <c r="C373" s="329"/>
      <c r="D373" s="316"/>
      <c r="E373" s="316"/>
      <c r="F373" s="316"/>
      <c r="G373" s="317"/>
      <c r="H373" s="317"/>
      <c r="I373" s="317"/>
      <c r="J373" s="317"/>
      <c r="K373" s="317"/>
      <c r="L373" s="317"/>
      <c r="M373" s="317"/>
      <c r="N373" s="317"/>
      <c r="O373" s="317"/>
      <c r="P373" s="317"/>
      <c r="Q373" s="126">
        <f t="shared" si="22"/>
        <v>0</v>
      </c>
      <c r="R373" s="25" t="b">
        <f t="shared" si="23"/>
        <v>1</v>
      </c>
      <c r="S373" s="287" t="b">
        <f t="shared" si="24"/>
        <v>1</v>
      </c>
      <c r="T373" s="287" t="b">
        <f t="shared" si="25"/>
        <v>1</v>
      </c>
      <c r="U373" s="287"/>
      <c r="V373" s="287"/>
    </row>
    <row r="374" spans="1:22" s="99" customFormat="1" x14ac:dyDescent="0.25">
      <c r="A374" s="125">
        <v>359</v>
      </c>
      <c r="B374" s="328"/>
      <c r="C374" s="329"/>
      <c r="D374" s="316"/>
      <c r="E374" s="316"/>
      <c r="F374" s="316"/>
      <c r="G374" s="317"/>
      <c r="H374" s="317"/>
      <c r="I374" s="317"/>
      <c r="J374" s="317"/>
      <c r="K374" s="317"/>
      <c r="L374" s="317"/>
      <c r="M374" s="317"/>
      <c r="N374" s="317"/>
      <c r="O374" s="317"/>
      <c r="P374" s="317"/>
      <c r="Q374" s="126">
        <f t="shared" si="22"/>
        <v>0</v>
      </c>
      <c r="R374" s="25" t="b">
        <f t="shared" si="23"/>
        <v>1</v>
      </c>
      <c r="S374" s="287" t="b">
        <f t="shared" si="24"/>
        <v>1</v>
      </c>
      <c r="T374" s="287" t="b">
        <f t="shared" si="25"/>
        <v>1</v>
      </c>
      <c r="U374" s="287"/>
      <c r="V374" s="287"/>
    </row>
    <row r="375" spans="1:22" s="99" customFormat="1" x14ac:dyDescent="0.25">
      <c r="A375" s="125">
        <v>360</v>
      </c>
      <c r="B375" s="328"/>
      <c r="C375" s="329"/>
      <c r="D375" s="316"/>
      <c r="E375" s="316"/>
      <c r="F375" s="316"/>
      <c r="G375" s="317"/>
      <c r="H375" s="317"/>
      <c r="I375" s="317"/>
      <c r="J375" s="317"/>
      <c r="K375" s="317"/>
      <c r="L375" s="317"/>
      <c r="M375" s="317"/>
      <c r="N375" s="317"/>
      <c r="O375" s="317"/>
      <c r="P375" s="317"/>
      <c r="Q375" s="126">
        <f t="shared" si="22"/>
        <v>0</v>
      </c>
      <c r="R375" s="25" t="b">
        <f t="shared" si="23"/>
        <v>1</v>
      </c>
      <c r="S375" s="287" t="b">
        <f t="shared" si="24"/>
        <v>1</v>
      </c>
      <c r="T375" s="287" t="b">
        <f t="shared" si="25"/>
        <v>1</v>
      </c>
      <c r="U375" s="287"/>
      <c r="V375" s="287"/>
    </row>
    <row r="376" spans="1:22" s="99" customFormat="1" x14ac:dyDescent="0.25">
      <c r="A376" s="125">
        <v>361</v>
      </c>
      <c r="B376" s="328"/>
      <c r="C376" s="329"/>
      <c r="D376" s="316"/>
      <c r="E376" s="316"/>
      <c r="F376" s="316"/>
      <c r="G376" s="317"/>
      <c r="H376" s="317"/>
      <c r="I376" s="317"/>
      <c r="J376" s="317"/>
      <c r="K376" s="317"/>
      <c r="L376" s="317"/>
      <c r="M376" s="317"/>
      <c r="N376" s="317"/>
      <c r="O376" s="317"/>
      <c r="P376" s="317"/>
      <c r="Q376" s="126">
        <f t="shared" si="22"/>
        <v>0</v>
      </c>
      <c r="R376" s="25" t="b">
        <f t="shared" si="23"/>
        <v>1</v>
      </c>
      <c r="S376" s="287" t="b">
        <f t="shared" si="24"/>
        <v>1</v>
      </c>
      <c r="T376" s="287" t="b">
        <f t="shared" si="25"/>
        <v>1</v>
      </c>
      <c r="U376" s="287"/>
      <c r="V376" s="287"/>
    </row>
    <row r="377" spans="1:22" s="99" customFormat="1" x14ac:dyDescent="0.25">
      <c r="A377" s="125">
        <v>362</v>
      </c>
      <c r="B377" s="328"/>
      <c r="C377" s="329"/>
      <c r="D377" s="316"/>
      <c r="E377" s="316"/>
      <c r="F377" s="316"/>
      <c r="G377" s="317"/>
      <c r="H377" s="317"/>
      <c r="I377" s="317"/>
      <c r="J377" s="317"/>
      <c r="K377" s="317"/>
      <c r="L377" s="317"/>
      <c r="M377" s="317"/>
      <c r="N377" s="317"/>
      <c r="O377" s="317"/>
      <c r="P377" s="317"/>
      <c r="Q377" s="126">
        <f t="shared" si="22"/>
        <v>0</v>
      </c>
      <c r="R377" s="25" t="b">
        <f t="shared" si="23"/>
        <v>1</v>
      </c>
      <c r="S377" s="287" t="b">
        <f t="shared" si="24"/>
        <v>1</v>
      </c>
      <c r="T377" s="287" t="b">
        <f t="shared" si="25"/>
        <v>1</v>
      </c>
      <c r="U377" s="287"/>
      <c r="V377" s="287"/>
    </row>
    <row r="378" spans="1:22" s="99" customFormat="1" x14ac:dyDescent="0.25">
      <c r="A378" s="125">
        <v>363</v>
      </c>
      <c r="B378" s="328"/>
      <c r="C378" s="329"/>
      <c r="D378" s="316"/>
      <c r="E378" s="316"/>
      <c r="F378" s="316"/>
      <c r="G378" s="317"/>
      <c r="H378" s="317"/>
      <c r="I378" s="317"/>
      <c r="J378" s="317"/>
      <c r="K378" s="317"/>
      <c r="L378" s="317"/>
      <c r="M378" s="317"/>
      <c r="N378" s="317"/>
      <c r="O378" s="317"/>
      <c r="P378" s="317"/>
      <c r="Q378" s="126">
        <f t="shared" si="22"/>
        <v>0</v>
      </c>
      <c r="R378" s="25" t="b">
        <f t="shared" si="23"/>
        <v>1</v>
      </c>
      <c r="S378" s="287" t="b">
        <f t="shared" si="24"/>
        <v>1</v>
      </c>
      <c r="T378" s="287" t="b">
        <f t="shared" si="25"/>
        <v>1</v>
      </c>
      <c r="U378" s="287"/>
      <c r="V378" s="287"/>
    </row>
    <row r="379" spans="1:22" s="99" customFormat="1" x14ac:dyDescent="0.25">
      <c r="A379" s="125">
        <v>364</v>
      </c>
      <c r="B379" s="328"/>
      <c r="C379" s="329"/>
      <c r="D379" s="316"/>
      <c r="E379" s="316"/>
      <c r="F379" s="316"/>
      <c r="G379" s="317"/>
      <c r="H379" s="317"/>
      <c r="I379" s="317"/>
      <c r="J379" s="317"/>
      <c r="K379" s="317"/>
      <c r="L379" s="317"/>
      <c r="M379" s="317"/>
      <c r="N379" s="317"/>
      <c r="O379" s="317"/>
      <c r="P379" s="317"/>
      <c r="Q379" s="126">
        <f t="shared" si="22"/>
        <v>0</v>
      </c>
      <c r="R379" s="25" t="b">
        <f t="shared" si="23"/>
        <v>1</v>
      </c>
      <c r="S379" s="287" t="b">
        <f t="shared" si="24"/>
        <v>1</v>
      </c>
      <c r="T379" s="287" t="b">
        <f t="shared" si="25"/>
        <v>1</v>
      </c>
      <c r="U379" s="287"/>
      <c r="V379" s="287"/>
    </row>
    <row r="380" spans="1:22" s="99" customFormat="1" x14ac:dyDescent="0.25">
      <c r="A380" s="125">
        <v>365</v>
      </c>
      <c r="B380" s="328"/>
      <c r="C380" s="329"/>
      <c r="D380" s="316"/>
      <c r="E380" s="316"/>
      <c r="F380" s="316"/>
      <c r="G380" s="317"/>
      <c r="H380" s="317"/>
      <c r="I380" s="317"/>
      <c r="J380" s="317"/>
      <c r="K380" s="317"/>
      <c r="L380" s="317"/>
      <c r="M380" s="317"/>
      <c r="N380" s="317"/>
      <c r="O380" s="317"/>
      <c r="P380" s="317"/>
      <c r="Q380" s="126">
        <f t="shared" si="22"/>
        <v>0</v>
      </c>
      <c r="R380" s="25" t="b">
        <f t="shared" si="23"/>
        <v>1</v>
      </c>
      <c r="S380" s="287" t="b">
        <f t="shared" si="24"/>
        <v>1</v>
      </c>
      <c r="T380" s="287" t="b">
        <f t="shared" si="25"/>
        <v>1</v>
      </c>
      <c r="U380" s="287"/>
      <c r="V380" s="287"/>
    </row>
    <row r="381" spans="1:22" s="99" customFormat="1" x14ac:dyDescent="0.25">
      <c r="A381" s="125">
        <v>366</v>
      </c>
      <c r="B381" s="328"/>
      <c r="C381" s="329"/>
      <c r="D381" s="316"/>
      <c r="E381" s="316"/>
      <c r="F381" s="316"/>
      <c r="G381" s="317"/>
      <c r="H381" s="317"/>
      <c r="I381" s="317"/>
      <c r="J381" s="317"/>
      <c r="K381" s="317"/>
      <c r="L381" s="317"/>
      <c r="M381" s="317"/>
      <c r="N381" s="317"/>
      <c r="O381" s="317"/>
      <c r="P381" s="317"/>
      <c r="Q381" s="126">
        <f t="shared" si="22"/>
        <v>0</v>
      </c>
      <c r="R381" s="25" t="b">
        <f t="shared" si="23"/>
        <v>1</v>
      </c>
      <c r="S381" s="287" t="b">
        <f t="shared" si="24"/>
        <v>1</v>
      </c>
      <c r="T381" s="287" t="b">
        <f t="shared" si="25"/>
        <v>1</v>
      </c>
      <c r="U381" s="287"/>
      <c r="V381" s="287"/>
    </row>
    <row r="382" spans="1:22" s="99" customFormat="1" x14ac:dyDescent="0.25">
      <c r="A382" s="125">
        <v>367</v>
      </c>
      <c r="B382" s="328"/>
      <c r="C382" s="329"/>
      <c r="D382" s="316"/>
      <c r="E382" s="316"/>
      <c r="F382" s="316"/>
      <c r="G382" s="317"/>
      <c r="H382" s="317"/>
      <c r="I382" s="317"/>
      <c r="J382" s="317"/>
      <c r="K382" s="317"/>
      <c r="L382" s="317"/>
      <c r="M382" s="317"/>
      <c r="N382" s="317"/>
      <c r="O382" s="317"/>
      <c r="P382" s="317"/>
      <c r="Q382" s="126">
        <f t="shared" si="22"/>
        <v>0</v>
      </c>
      <c r="R382" s="25" t="b">
        <f t="shared" si="23"/>
        <v>1</v>
      </c>
      <c r="S382" s="287" t="b">
        <f t="shared" si="24"/>
        <v>1</v>
      </c>
      <c r="T382" s="287" t="b">
        <f t="shared" si="25"/>
        <v>1</v>
      </c>
      <c r="U382" s="287"/>
      <c r="V382" s="287"/>
    </row>
    <row r="383" spans="1:22" s="99" customFormat="1" x14ac:dyDescent="0.25">
      <c r="A383" s="125">
        <v>368</v>
      </c>
      <c r="B383" s="328"/>
      <c r="C383" s="329"/>
      <c r="D383" s="316"/>
      <c r="E383" s="316"/>
      <c r="F383" s="316"/>
      <c r="G383" s="317"/>
      <c r="H383" s="317"/>
      <c r="I383" s="317"/>
      <c r="J383" s="317"/>
      <c r="K383" s="317"/>
      <c r="L383" s="317"/>
      <c r="M383" s="317"/>
      <c r="N383" s="317"/>
      <c r="O383" s="317"/>
      <c r="P383" s="317"/>
      <c r="Q383" s="126">
        <f t="shared" si="22"/>
        <v>0</v>
      </c>
      <c r="R383" s="25" t="b">
        <f t="shared" si="23"/>
        <v>1</v>
      </c>
      <c r="S383" s="287" t="b">
        <f t="shared" si="24"/>
        <v>1</v>
      </c>
      <c r="T383" s="287" t="b">
        <f t="shared" si="25"/>
        <v>1</v>
      </c>
      <c r="U383" s="287"/>
      <c r="V383" s="287"/>
    </row>
    <row r="384" spans="1:22" s="99" customFormat="1" x14ac:dyDescent="0.25">
      <c r="A384" s="125">
        <v>369</v>
      </c>
      <c r="B384" s="328"/>
      <c r="C384" s="329"/>
      <c r="D384" s="316"/>
      <c r="E384" s="316"/>
      <c r="F384" s="316"/>
      <c r="G384" s="317"/>
      <c r="H384" s="317"/>
      <c r="I384" s="317"/>
      <c r="J384" s="317"/>
      <c r="K384" s="317"/>
      <c r="L384" s="317"/>
      <c r="M384" s="317"/>
      <c r="N384" s="317"/>
      <c r="O384" s="317"/>
      <c r="P384" s="317"/>
      <c r="Q384" s="126">
        <f t="shared" si="22"/>
        <v>0</v>
      </c>
      <c r="R384" s="25" t="b">
        <f t="shared" si="23"/>
        <v>1</v>
      </c>
      <c r="S384" s="287" t="b">
        <f t="shared" si="24"/>
        <v>1</v>
      </c>
      <c r="T384" s="287" t="b">
        <f t="shared" si="25"/>
        <v>1</v>
      </c>
      <c r="U384" s="287"/>
      <c r="V384" s="287"/>
    </row>
    <row r="385" spans="1:22" s="99" customFormat="1" x14ac:dyDescent="0.25">
      <c r="A385" s="125">
        <v>370</v>
      </c>
      <c r="B385" s="328"/>
      <c r="C385" s="329"/>
      <c r="D385" s="316"/>
      <c r="E385" s="316"/>
      <c r="F385" s="316"/>
      <c r="G385" s="317"/>
      <c r="H385" s="317"/>
      <c r="I385" s="317"/>
      <c r="J385" s="317"/>
      <c r="K385" s="317"/>
      <c r="L385" s="317"/>
      <c r="M385" s="317"/>
      <c r="N385" s="317"/>
      <c r="O385" s="317"/>
      <c r="P385" s="317"/>
      <c r="Q385" s="126">
        <f t="shared" si="22"/>
        <v>0</v>
      </c>
      <c r="R385" s="25" t="b">
        <f t="shared" si="23"/>
        <v>1</v>
      </c>
      <c r="S385" s="287" t="b">
        <f t="shared" si="24"/>
        <v>1</v>
      </c>
      <c r="T385" s="287" t="b">
        <f t="shared" si="25"/>
        <v>1</v>
      </c>
      <c r="U385" s="287"/>
      <c r="V385" s="287"/>
    </row>
    <row r="386" spans="1:22" s="99" customFormat="1" x14ac:dyDescent="0.25">
      <c r="A386" s="125">
        <v>371</v>
      </c>
      <c r="B386" s="328"/>
      <c r="C386" s="329"/>
      <c r="D386" s="316"/>
      <c r="E386" s="316"/>
      <c r="F386" s="316"/>
      <c r="G386" s="317"/>
      <c r="H386" s="317"/>
      <c r="I386" s="317"/>
      <c r="J386" s="317"/>
      <c r="K386" s="317"/>
      <c r="L386" s="317"/>
      <c r="M386" s="317"/>
      <c r="N386" s="317"/>
      <c r="O386" s="317"/>
      <c r="P386" s="317"/>
      <c r="Q386" s="126">
        <f t="shared" si="22"/>
        <v>0</v>
      </c>
      <c r="R386" s="25" t="b">
        <f t="shared" si="23"/>
        <v>1</v>
      </c>
      <c r="S386" s="287" t="b">
        <f t="shared" si="24"/>
        <v>1</v>
      </c>
      <c r="T386" s="287" t="b">
        <f t="shared" si="25"/>
        <v>1</v>
      </c>
      <c r="U386" s="287"/>
      <c r="V386" s="287"/>
    </row>
    <row r="387" spans="1:22" s="99" customFormat="1" x14ac:dyDescent="0.25">
      <c r="A387" s="125">
        <v>372</v>
      </c>
      <c r="B387" s="328"/>
      <c r="C387" s="329"/>
      <c r="D387" s="316"/>
      <c r="E387" s="316"/>
      <c r="F387" s="316"/>
      <c r="G387" s="317"/>
      <c r="H387" s="317"/>
      <c r="I387" s="317"/>
      <c r="J387" s="317"/>
      <c r="K387" s="317"/>
      <c r="L387" s="317"/>
      <c r="M387" s="317"/>
      <c r="N387" s="317"/>
      <c r="O387" s="317"/>
      <c r="P387" s="317"/>
      <c r="Q387" s="126">
        <f t="shared" si="22"/>
        <v>0</v>
      </c>
      <c r="R387" s="25" t="b">
        <f t="shared" si="23"/>
        <v>1</v>
      </c>
      <c r="S387" s="287" t="b">
        <f t="shared" si="24"/>
        <v>1</v>
      </c>
      <c r="T387" s="287" t="b">
        <f t="shared" si="25"/>
        <v>1</v>
      </c>
      <c r="U387" s="287"/>
      <c r="V387" s="287"/>
    </row>
    <row r="388" spans="1:22" s="99" customFormat="1" x14ac:dyDescent="0.25">
      <c r="A388" s="125">
        <v>373</v>
      </c>
      <c r="B388" s="328"/>
      <c r="C388" s="329"/>
      <c r="D388" s="316"/>
      <c r="E388" s="316"/>
      <c r="F388" s="316"/>
      <c r="G388" s="317"/>
      <c r="H388" s="317"/>
      <c r="I388" s="317"/>
      <c r="J388" s="317"/>
      <c r="K388" s="317"/>
      <c r="L388" s="317"/>
      <c r="M388" s="317"/>
      <c r="N388" s="317"/>
      <c r="O388" s="317"/>
      <c r="P388" s="317"/>
      <c r="Q388" s="126">
        <f t="shared" si="22"/>
        <v>0</v>
      </c>
      <c r="R388" s="25" t="b">
        <f t="shared" si="23"/>
        <v>1</v>
      </c>
      <c r="S388" s="287" t="b">
        <f t="shared" si="24"/>
        <v>1</v>
      </c>
      <c r="T388" s="287" t="b">
        <f t="shared" si="25"/>
        <v>1</v>
      </c>
      <c r="U388" s="287"/>
      <c r="V388" s="287"/>
    </row>
    <row r="389" spans="1:22" s="99" customFormat="1" x14ac:dyDescent="0.25">
      <c r="A389" s="125">
        <v>374</v>
      </c>
      <c r="B389" s="328"/>
      <c r="C389" s="329"/>
      <c r="D389" s="316"/>
      <c r="E389" s="316"/>
      <c r="F389" s="316"/>
      <c r="G389" s="317"/>
      <c r="H389" s="317"/>
      <c r="I389" s="317"/>
      <c r="J389" s="317"/>
      <c r="K389" s="317"/>
      <c r="L389" s="317"/>
      <c r="M389" s="317"/>
      <c r="N389" s="317"/>
      <c r="O389" s="317"/>
      <c r="P389" s="317"/>
      <c r="Q389" s="126">
        <f t="shared" si="22"/>
        <v>0</v>
      </c>
      <c r="R389" s="25" t="b">
        <f t="shared" si="23"/>
        <v>1</v>
      </c>
      <c r="S389" s="287" t="b">
        <f t="shared" si="24"/>
        <v>1</v>
      </c>
      <c r="T389" s="287" t="b">
        <f t="shared" si="25"/>
        <v>1</v>
      </c>
      <c r="U389" s="287"/>
      <c r="V389" s="287"/>
    </row>
    <row r="390" spans="1:22" s="99" customFormat="1" x14ac:dyDescent="0.25">
      <c r="A390" s="125">
        <v>375</v>
      </c>
      <c r="B390" s="328"/>
      <c r="C390" s="329"/>
      <c r="D390" s="316"/>
      <c r="E390" s="316"/>
      <c r="F390" s="316"/>
      <c r="G390" s="317"/>
      <c r="H390" s="317"/>
      <c r="I390" s="317"/>
      <c r="J390" s="317"/>
      <c r="K390" s="317"/>
      <c r="L390" s="317"/>
      <c r="M390" s="317"/>
      <c r="N390" s="317"/>
      <c r="O390" s="317"/>
      <c r="P390" s="317"/>
      <c r="Q390" s="126">
        <f t="shared" si="22"/>
        <v>0</v>
      </c>
      <c r="R390" s="25" t="b">
        <f t="shared" si="23"/>
        <v>1</v>
      </c>
      <c r="S390" s="287" t="b">
        <f t="shared" si="24"/>
        <v>1</v>
      </c>
      <c r="T390" s="287" t="b">
        <f t="shared" si="25"/>
        <v>1</v>
      </c>
      <c r="U390" s="287"/>
      <c r="V390" s="287"/>
    </row>
    <row r="391" spans="1:22" s="99" customFormat="1" x14ac:dyDescent="0.25">
      <c r="A391" s="125">
        <v>376</v>
      </c>
      <c r="B391" s="328"/>
      <c r="C391" s="329"/>
      <c r="D391" s="316"/>
      <c r="E391" s="316"/>
      <c r="F391" s="316"/>
      <c r="G391" s="317"/>
      <c r="H391" s="317"/>
      <c r="I391" s="317"/>
      <c r="J391" s="317"/>
      <c r="K391" s="317"/>
      <c r="L391" s="317"/>
      <c r="M391" s="317"/>
      <c r="N391" s="317"/>
      <c r="O391" s="317"/>
      <c r="P391" s="317"/>
      <c r="Q391" s="126">
        <f t="shared" si="22"/>
        <v>0</v>
      </c>
      <c r="R391" s="25" t="b">
        <f t="shared" si="23"/>
        <v>1</v>
      </c>
      <c r="S391" s="287" t="b">
        <f t="shared" si="24"/>
        <v>1</v>
      </c>
      <c r="T391" s="287" t="b">
        <f t="shared" si="25"/>
        <v>1</v>
      </c>
      <c r="U391" s="287"/>
      <c r="V391" s="287"/>
    </row>
    <row r="392" spans="1:22" s="99" customFormat="1" x14ac:dyDescent="0.25">
      <c r="A392" s="125">
        <v>377</v>
      </c>
      <c r="B392" s="328"/>
      <c r="C392" s="329"/>
      <c r="D392" s="316"/>
      <c r="E392" s="316"/>
      <c r="F392" s="316"/>
      <c r="G392" s="317"/>
      <c r="H392" s="317"/>
      <c r="I392" s="317"/>
      <c r="J392" s="317"/>
      <c r="K392" s="317"/>
      <c r="L392" s="317"/>
      <c r="M392" s="317"/>
      <c r="N392" s="317"/>
      <c r="O392" s="317"/>
      <c r="P392" s="317"/>
      <c r="Q392" s="126">
        <f t="shared" si="22"/>
        <v>0</v>
      </c>
      <c r="R392" s="25" t="b">
        <f t="shared" si="23"/>
        <v>1</v>
      </c>
      <c r="S392" s="287" t="b">
        <f t="shared" si="24"/>
        <v>1</v>
      </c>
      <c r="T392" s="287" t="b">
        <f t="shared" si="25"/>
        <v>1</v>
      </c>
      <c r="U392" s="287"/>
      <c r="V392" s="287"/>
    </row>
    <row r="393" spans="1:22" s="99" customFormat="1" x14ac:dyDescent="0.25">
      <c r="A393" s="125">
        <v>378</v>
      </c>
      <c r="B393" s="328"/>
      <c r="C393" s="329"/>
      <c r="D393" s="316"/>
      <c r="E393" s="316"/>
      <c r="F393" s="316"/>
      <c r="G393" s="317"/>
      <c r="H393" s="317"/>
      <c r="I393" s="317"/>
      <c r="J393" s="317"/>
      <c r="K393" s="317"/>
      <c r="L393" s="317"/>
      <c r="M393" s="317"/>
      <c r="N393" s="317"/>
      <c r="O393" s="317"/>
      <c r="P393" s="317"/>
      <c r="Q393" s="126">
        <f t="shared" si="22"/>
        <v>0</v>
      </c>
      <c r="R393" s="25" t="b">
        <f t="shared" si="23"/>
        <v>1</v>
      </c>
      <c r="S393" s="287" t="b">
        <f t="shared" si="24"/>
        <v>1</v>
      </c>
      <c r="T393" s="287" t="b">
        <f t="shared" si="25"/>
        <v>1</v>
      </c>
      <c r="U393" s="287"/>
      <c r="V393" s="287"/>
    </row>
    <row r="394" spans="1:22" s="99" customFormat="1" x14ac:dyDescent="0.25">
      <c r="A394" s="125">
        <v>379</v>
      </c>
      <c r="B394" s="328"/>
      <c r="C394" s="329"/>
      <c r="D394" s="316"/>
      <c r="E394" s="316"/>
      <c r="F394" s="316"/>
      <c r="G394" s="317"/>
      <c r="H394" s="317"/>
      <c r="I394" s="317"/>
      <c r="J394" s="317"/>
      <c r="K394" s="317"/>
      <c r="L394" s="317"/>
      <c r="M394" s="317"/>
      <c r="N394" s="317"/>
      <c r="O394" s="317"/>
      <c r="P394" s="317"/>
      <c r="Q394" s="126">
        <f t="shared" si="22"/>
        <v>0</v>
      </c>
      <c r="R394" s="25" t="b">
        <f t="shared" si="23"/>
        <v>1</v>
      </c>
      <c r="S394" s="287" t="b">
        <f t="shared" si="24"/>
        <v>1</v>
      </c>
      <c r="T394" s="287" t="b">
        <f t="shared" si="25"/>
        <v>1</v>
      </c>
      <c r="U394" s="287"/>
      <c r="V394" s="287"/>
    </row>
    <row r="395" spans="1:22" s="99" customFormat="1" x14ac:dyDescent="0.25">
      <c r="A395" s="125">
        <v>380</v>
      </c>
      <c r="B395" s="328"/>
      <c r="C395" s="329"/>
      <c r="D395" s="316"/>
      <c r="E395" s="316"/>
      <c r="F395" s="316"/>
      <c r="G395" s="317"/>
      <c r="H395" s="317"/>
      <c r="I395" s="317"/>
      <c r="J395" s="317"/>
      <c r="K395" s="317"/>
      <c r="L395" s="317"/>
      <c r="M395" s="317"/>
      <c r="N395" s="317"/>
      <c r="O395" s="317"/>
      <c r="P395" s="317"/>
      <c r="Q395" s="126">
        <f t="shared" si="22"/>
        <v>0</v>
      </c>
      <c r="R395" s="25" t="b">
        <f t="shared" si="23"/>
        <v>1</v>
      </c>
      <c r="S395" s="287" t="b">
        <f t="shared" si="24"/>
        <v>1</v>
      </c>
      <c r="T395" s="287" t="b">
        <f t="shared" si="25"/>
        <v>1</v>
      </c>
      <c r="U395" s="287"/>
      <c r="V395" s="287"/>
    </row>
    <row r="396" spans="1:22" s="99" customFormat="1" x14ac:dyDescent="0.25">
      <c r="A396" s="125">
        <v>381</v>
      </c>
      <c r="B396" s="328"/>
      <c r="C396" s="329"/>
      <c r="D396" s="316"/>
      <c r="E396" s="316"/>
      <c r="F396" s="316"/>
      <c r="G396" s="317"/>
      <c r="H396" s="317"/>
      <c r="I396" s="317"/>
      <c r="J396" s="317"/>
      <c r="K396" s="317"/>
      <c r="L396" s="317"/>
      <c r="M396" s="317"/>
      <c r="N396" s="317"/>
      <c r="O396" s="317"/>
      <c r="P396" s="317"/>
      <c r="Q396" s="126">
        <f t="shared" si="22"/>
        <v>0</v>
      </c>
      <c r="R396" s="25" t="b">
        <f t="shared" si="23"/>
        <v>1</v>
      </c>
      <c r="S396" s="287" t="b">
        <f t="shared" si="24"/>
        <v>1</v>
      </c>
      <c r="T396" s="287" t="b">
        <f t="shared" si="25"/>
        <v>1</v>
      </c>
      <c r="U396" s="287"/>
      <c r="V396" s="287"/>
    </row>
    <row r="397" spans="1:22" s="99" customFormat="1" x14ac:dyDescent="0.25">
      <c r="A397" s="125">
        <v>382</v>
      </c>
      <c r="B397" s="328"/>
      <c r="C397" s="329"/>
      <c r="D397" s="316"/>
      <c r="E397" s="316"/>
      <c r="F397" s="316"/>
      <c r="G397" s="317"/>
      <c r="H397" s="317"/>
      <c r="I397" s="317"/>
      <c r="J397" s="317"/>
      <c r="K397" s="317"/>
      <c r="L397" s="317"/>
      <c r="M397" s="317"/>
      <c r="N397" s="317"/>
      <c r="O397" s="317"/>
      <c r="P397" s="317"/>
      <c r="Q397" s="126">
        <f t="shared" si="22"/>
        <v>0</v>
      </c>
      <c r="R397" s="25" t="b">
        <f t="shared" si="23"/>
        <v>1</v>
      </c>
      <c r="S397" s="287" t="b">
        <f t="shared" si="24"/>
        <v>1</v>
      </c>
      <c r="T397" s="287" t="b">
        <f t="shared" si="25"/>
        <v>1</v>
      </c>
      <c r="U397" s="287"/>
      <c r="V397" s="287"/>
    </row>
    <row r="398" spans="1:22" s="99" customFormat="1" x14ac:dyDescent="0.25">
      <c r="A398" s="125">
        <v>383</v>
      </c>
      <c r="B398" s="328"/>
      <c r="C398" s="329"/>
      <c r="D398" s="316"/>
      <c r="E398" s="316"/>
      <c r="F398" s="316"/>
      <c r="G398" s="317"/>
      <c r="H398" s="317"/>
      <c r="I398" s="317"/>
      <c r="J398" s="317"/>
      <c r="K398" s="317"/>
      <c r="L398" s="317"/>
      <c r="M398" s="317"/>
      <c r="N398" s="317"/>
      <c r="O398" s="317"/>
      <c r="P398" s="317"/>
      <c r="Q398" s="126">
        <f t="shared" si="22"/>
        <v>0</v>
      </c>
      <c r="R398" s="25" t="b">
        <f t="shared" si="23"/>
        <v>1</v>
      </c>
      <c r="S398" s="287" t="b">
        <f t="shared" si="24"/>
        <v>1</v>
      </c>
      <c r="T398" s="287" t="b">
        <f t="shared" si="25"/>
        <v>1</v>
      </c>
      <c r="U398" s="287"/>
      <c r="V398" s="287"/>
    </row>
    <row r="399" spans="1:22" s="99" customFormat="1" x14ac:dyDescent="0.25">
      <c r="A399" s="125">
        <v>384</v>
      </c>
      <c r="B399" s="328"/>
      <c r="C399" s="329"/>
      <c r="D399" s="316"/>
      <c r="E399" s="316"/>
      <c r="F399" s="316"/>
      <c r="G399" s="317"/>
      <c r="H399" s="317"/>
      <c r="I399" s="317"/>
      <c r="J399" s="317"/>
      <c r="K399" s="317"/>
      <c r="L399" s="317"/>
      <c r="M399" s="317"/>
      <c r="N399" s="317"/>
      <c r="O399" s="317"/>
      <c r="P399" s="317"/>
      <c r="Q399" s="126">
        <f t="shared" si="22"/>
        <v>0</v>
      </c>
      <c r="R399" s="25" t="b">
        <f t="shared" si="23"/>
        <v>1</v>
      </c>
      <c r="S399" s="287" t="b">
        <f t="shared" si="24"/>
        <v>1</v>
      </c>
      <c r="T399" s="287" t="b">
        <f t="shared" si="25"/>
        <v>1</v>
      </c>
      <c r="U399" s="287"/>
      <c r="V399" s="287"/>
    </row>
    <row r="400" spans="1:22" s="99" customFormat="1" x14ac:dyDescent="0.25">
      <c r="A400" s="125">
        <v>385</v>
      </c>
      <c r="B400" s="328"/>
      <c r="C400" s="329"/>
      <c r="D400" s="316"/>
      <c r="E400" s="316"/>
      <c r="F400" s="316"/>
      <c r="G400" s="317"/>
      <c r="H400" s="317"/>
      <c r="I400" s="317"/>
      <c r="J400" s="317"/>
      <c r="K400" s="317"/>
      <c r="L400" s="317"/>
      <c r="M400" s="317"/>
      <c r="N400" s="317"/>
      <c r="O400" s="317"/>
      <c r="P400" s="317"/>
      <c r="Q400" s="126">
        <f t="shared" si="22"/>
        <v>0</v>
      </c>
      <c r="R400" s="25" t="b">
        <f t="shared" si="23"/>
        <v>1</v>
      </c>
      <c r="S400" s="287" t="b">
        <f t="shared" si="24"/>
        <v>1</v>
      </c>
      <c r="T400" s="287" t="b">
        <f t="shared" si="25"/>
        <v>1</v>
      </c>
      <c r="U400" s="287"/>
      <c r="V400" s="287"/>
    </row>
    <row r="401" spans="1:22" s="99" customFormat="1" x14ac:dyDescent="0.25">
      <c r="A401" s="125">
        <v>386</v>
      </c>
      <c r="B401" s="328"/>
      <c r="C401" s="329"/>
      <c r="D401" s="316"/>
      <c r="E401" s="316"/>
      <c r="F401" s="316"/>
      <c r="G401" s="317"/>
      <c r="H401" s="317"/>
      <c r="I401" s="317"/>
      <c r="J401" s="317"/>
      <c r="K401" s="317"/>
      <c r="L401" s="317"/>
      <c r="M401" s="317"/>
      <c r="N401" s="317"/>
      <c r="O401" s="317"/>
      <c r="P401" s="317"/>
      <c r="Q401" s="126">
        <f t="shared" si="22"/>
        <v>0</v>
      </c>
      <c r="R401" s="25" t="b">
        <f t="shared" si="23"/>
        <v>1</v>
      </c>
      <c r="S401" s="287" t="b">
        <f t="shared" si="24"/>
        <v>1</v>
      </c>
      <c r="T401" s="287" t="b">
        <f t="shared" si="25"/>
        <v>1</v>
      </c>
      <c r="U401" s="287"/>
      <c r="V401" s="287"/>
    </row>
    <row r="402" spans="1:22" s="99" customFormat="1" x14ac:dyDescent="0.25">
      <c r="A402" s="125">
        <v>387</v>
      </c>
      <c r="B402" s="328"/>
      <c r="C402" s="329"/>
      <c r="D402" s="316"/>
      <c r="E402" s="316"/>
      <c r="F402" s="316"/>
      <c r="G402" s="317"/>
      <c r="H402" s="317"/>
      <c r="I402" s="317"/>
      <c r="J402" s="317"/>
      <c r="K402" s="317"/>
      <c r="L402" s="317"/>
      <c r="M402" s="317"/>
      <c r="N402" s="317"/>
      <c r="O402" s="317"/>
      <c r="P402" s="317"/>
      <c r="Q402" s="126">
        <f t="shared" ref="Q402:Q465" si="26">SUM(G402:P402)</f>
        <v>0</v>
      </c>
      <c r="R402" s="25" t="b">
        <f t="shared" ref="R402:R465" si="27">IF(ISBLANK(B402),TRUE,IF(OR(ISBLANK(C402),ISBLANK(D402),ISBLANK(E402),ISBLANK(F402),ISBLANK(G402),ISBLANK(H402),ISBLANK(I402),ISBLANK(J402),ISBLANK(K402),ISBLANK(L402),ISBLANK(M402),ISBLANK(N402),ISBLANK(O402),ISBLANK(P402),ISBLANK(Q402)),FALSE,TRUE))</f>
        <v>1</v>
      </c>
      <c r="S402" s="287" t="b">
        <f t="shared" ref="S402:S465" si="28">IF(OR(AND(B402="N/A",D402="N/A",E402="N/A",F402="N/A"),AND(ISBLANK(B402),ISBLANK(D402),ISBLANK(E402),ISBLANK(F402)),AND(NOT(ISBLANK(B402)),B402&lt;&gt;"N/A",NOT(ISBLANK(D402)),D402&lt;&gt;"N/A",NOT(ISBLANK(E402)),E402&lt;&gt;"N/A",NOT(ISBLANK(F402)),F402&lt;&gt;"N/A")),TRUE,FALSE)</f>
        <v>1</v>
      </c>
      <c r="T402" s="287" t="b">
        <f t="shared" ref="T402:T465" si="29">IF(OR((AND(B402="N/A",Q402=0)),(AND((ISBLANK(B402)=TRUE),Q402=0)),(AND(NOT(ISBLANK(B402)),B402&lt;&gt;"N/A",Q402&lt;&gt;0))),TRUE,FALSE)</f>
        <v>1</v>
      </c>
      <c r="U402" s="287"/>
      <c r="V402" s="287"/>
    </row>
    <row r="403" spans="1:22" s="99" customFormat="1" x14ac:dyDescent="0.25">
      <c r="A403" s="125">
        <v>388</v>
      </c>
      <c r="B403" s="328"/>
      <c r="C403" s="329"/>
      <c r="D403" s="316"/>
      <c r="E403" s="316"/>
      <c r="F403" s="316"/>
      <c r="G403" s="317"/>
      <c r="H403" s="317"/>
      <c r="I403" s="317"/>
      <c r="J403" s="317"/>
      <c r="K403" s="317"/>
      <c r="L403" s="317"/>
      <c r="M403" s="317"/>
      <c r="N403" s="317"/>
      <c r="O403" s="317"/>
      <c r="P403" s="317"/>
      <c r="Q403" s="126">
        <f t="shared" si="26"/>
        <v>0</v>
      </c>
      <c r="R403" s="25" t="b">
        <f t="shared" si="27"/>
        <v>1</v>
      </c>
      <c r="S403" s="287" t="b">
        <f t="shared" si="28"/>
        <v>1</v>
      </c>
      <c r="T403" s="287" t="b">
        <f t="shared" si="29"/>
        <v>1</v>
      </c>
      <c r="U403" s="287"/>
      <c r="V403" s="287"/>
    </row>
    <row r="404" spans="1:22" s="99" customFormat="1" x14ac:dyDescent="0.25">
      <c r="A404" s="125">
        <v>389</v>
      </c>
      <c r="B404" s="328"/>
      <c r="C404" s="329"/>
      <c r="D404" s="316"/>
      <c r="E404" s="316"/>
      <c r="F404" s="316"/>
      <c r="G404" s="317"/>
      <c r="H404" s="317"/>
      <c r="I404" s="317"/>
      <c r="J404" s="317"/>
      <c r="K404" s="317"/>
      <c r="L404" s="317"/>
      <c r="M404" s="317"/>
      <c r="N404" s="317"/>
      <c r="O404" s="317"/>
      <c r="P404" s="317"/>
      <c r="Q404" s="126">
        <f t="shared" si="26"/>
        <v>0</v>
      </c>
      <c r="R404" s="25" t="b">
        <f t="shared" si="27"/>
        <v>1</v>
      </c>
      <c r="S404" s="287" t="b">
        <f t="shared" si="28"/>
        <v>1</v>
      </c>
      <c r="T404" s="287" t="b">
        <f t="shared" si="29"/>
        <v>1</v>
      </c>
      <c r="U404" s="287"/>
      <c r="V404" s="287"/>
    </row>
    <row r="405" spans="1:22" s="99" customFormat="1" x14ac:dyDescent="0.25">
      <c r="A405" s="125">
        <v>390</v>
      </c>
      <c r="B405" s="328"/>
      <c r="C405" s="329"/>
      <c r="D405" s="316"/>
      <c r="E405" s="316"/>
      <c r="F405" s="316"/>
      <c r="G405" s="317"/>
      <c r="H405" s="317"/>
      <c r="I405" s="317"/>
      <c r="J405" s="317"/>
      <c r="K405" s="317"/>
      <c r="L405" s="317"/>
      <c r="M405" s="317"/>
      <c r="N405" s="317"/>
      <c r="O405" s="317"/>
      <c r="P405" s="317"/>
      <c r="Q405" s="126">
        <f t="shared" si="26"/>
        <v>0</v>
      </c>
      <c r="R405" s="25" t="b">
        <f t="shared" si="27"/>
        <v>1</v>
      </c>
      <c r="S405" s="287" t="b">
        <f t="shared" si="28"/>
        <v>1</v>
      </c>
      <c r="T405" s="287" t="b">
        <f t="shared" si="29"/>
        <v>1</v>
      </c>
      <c r="U405" s="287"/>
      <c r="V405" s="287"/>
    </row>
    <row r="406" spans="1:22" s="99" customFormat="1" x14ac:dyDescent="0.25">
      <c r="A406" s="125">
        <v>391</v>
      </c>
      <c r="B406" s="328"/>
      <c r="C406" s="329"/>
      <c r="D406" s="316"/>
      <c r="E406" s="316"/>
      <c r="F406" s="316"/>
      <c r="G406" s="317"/>
      <c r="H406" s="317"/>
      <c r="I406" s="317"/>
      <c r="J406" s="317"/>
      <c r="K406" s="317"/>
      <c r="L406" s="317"/>
      <c r="M406" s="317"/>
      <c r="N406" s="317"/>
      <c r="O406" s="317"/>
      <c r="P406" s="317"/>
      <c r="Q406" s="126">
        <f t="shared" si="26"/>
        <v>0</v>
      </c>
      <c r="R406" s="25" t="b">
        <f t="shared" si="27"/>
        <v>1</v>
      </c>
      <c r="S406" s="287" t="b">
        <f t="shared" si="28"/>
        <v>1</v>
      </c>
      <c r="T406" s="287" t="b">
        <f t="shared" si="29"/>
        <v>1</v>
      </c>
      <c r="U406" s="287"/>
      <c r="V406" s="287"/>
    </row>
    <row r="407" spans="1:22" s="99" customFormat="1" x14ac:dyDescent="0.25">
      <c r="A407" s="125">
        <v>392</v>
      </c>
      <c r="B407" s="328"/>
      <c r="C407" s="329"/>
      <c r="D407" s="316"/>
      <c r="E407" s="316"/>
      <c r="F407" s="316"/>
      <c r="G407" s="317"/>
      <c r="H407" s="317"/>
      <c r="I407" s="317"/>
      <c r="J407" s="317"/>
      <c r="K407" s="317"/>
      <c r="L407" s="317"/>
      <c r="M407" s="317"/>
      <c r="N407" s="317"/>
      <c r="O407" s="317"/>
      <c r="P407" s="317"/>
      <c r="Q407" s="126">
        <f t="shared" si="26"/>
        <v>0</v>
      </c>
      <c r="R407" s="25" t="b">
        <f t="shared" si="27"/>
        <v>1</v>
      </c>
      <c r="S407" s="287" t="b">
        <f t="shared" si="28"/>
        <v>1</v>
      </c>
      <c r="T407" s="287" t="b">
        <f t="shared" si="29"/>
        <v>1</v>
      </c>
      <c r="U407" s="287"/>
      <c r="V407" s="287"/>
    </row>
    <row r="408" spans="1:22" s="99" customFormat="1" x14ac:dyDescent="0.25">
      <c r="A408" s="125">
        <v>393</v>
      </c>
      <c r="B408" s="328"/>
      <c r="C408" s="329"/>
      <c r="D408" s="316"/>
      <c r="E408" s="316"/>
      <c r="F408" s="316"/>
      <c r="G408" s="317"/>
      <c r="H408" s="317"/>
      <c r="I408" s="317"/>
      <c r="J408" s="317"/>
      <c r="K408" s="317"/>
      <c r="L408" s="317"/>
      <c r="M408" s="317"/>
      <c r="N408" s="317"/>
      <c r="O408" s="317"/>
      <c r="P408" s="317"/>
      <c r="Q408" s="126">
        <f t="shared" si="26"/>
        <v>0</v>
      </c>
      <c r="R408" s="25" t="b">
        <f t="shared" si="27"/>
        <v>1</v>
      </c>
      <c r="S408" s="287" t="b">
        <f t="shared" si="28"/>
        <v>1</v>
      </c>
      <c r="T408" s="287" t="b">
        <f t="shared" si="29"/>
        <v>1</v>
      </c>
      <c r="U408" s="287"/>
      <c r="V408" s="287"/>
    </row>
    <row r="409" spans="1:22" s="99" customFormat="1" x14ac:dyDescent="0.25">
      <c r="A409" s="125">
        <v>394</v>
      </c>
      <c r="B409" s="328"/>
      <c r="C409" s="329"/>
      <c r="D409" s="316"/>
      <c r="E409" s="316"/>
      <c r="F409" s="316"/>
      <c r="G409" s="317"/>
      <c r="H409" s="317"/>
      <c r="I409" s="317"/>
      <c r="J409" s="317"/>
      <c r="K409" s="317"/>
      <c r="L409" s="317"/>
      <c r="M409" s="317"/>
      <c r="N409" s="317"/>
      <c r="O409" s="317"/>
      <c r="P409" s="317"/>
      <c r="Q409" s="126">
        <f t="shared" si="26"/>
        <v>0</v>
      </c>
      <c r="R409" s="25" t="b">
        <f t="shared" si="27"/>
        <v>1</v>
      </c>
      <c r="S409" s="287" t="b">
        <f t="shared" si="28"/>
        <v>1</v>
      </c>
      <c r="T409" s="287" t="b">
        <f t="shared" si="29"/>
        <v>1</v>
      </c>
      <c r="U409" s="287"/>
      <c r="V409" s="287"/>
    </row>
    <row r="410" spans="1:22" s="99" customFormat="1" x14ac:dyDescent="0.25">
      <c r="A410" s="125">
        <v>395</v>
      </c>
      <c r="B410" s="328"/>
      <c r="C410" s="329"/>
      <c r="D410" s="316"/>
      <c r="E410" s="316"/>
      <c r="F410" s="316"/>
      <c r="G410" s="317"/>
      <c r="H410" s="317"/>
      <c r="I410" s="317"/>
      <c r="J410" s="317"/>
      <c r="K410" s="317"/>
      <c r="L410" s="317"/>
      <c r="M410" s="317"/>
      <c r="N410" s="317"/>
      <c r="O410" s="317"/>
      <c r="P410" s="317"/>
      <c r="Q410" s="126">
        <f t="shared" si="26"/>
        <v>0</v>
      </c>
      <c r="R410" s="25" t="b">
        <f t="shared" si="27"/>
        <v>1</v>
      </c>
      <c r="S410" s="287" t="b">
        <f t="shared" si="28"/>
        <v>1</v>
      </c>
      <c r="T410" s="287" t="b">
        <f t="shared" si="29"/>
        <v>1</v>
      </c>
      <c r="U410" s="287"/>
      <c r="V410" s="287"/>
    </row>
    <row r="411" spans="1:22" s="99" customFormat="1" x14ac:dyDescent="0.25">
      <c r="A411" s="125">
        <v>396</v>
      </c>
      <c r="B411" s="328"/>
      <c r="C411" s="329"/>
      <c r="D411" s="316"/>
      <c r="E411" s="316"/>
      <c r="F411" s="316"/>
      <c r="G411" s="317"/>
      <c r="H411" s="317"/>
      <c r="I411" s="317"/>
      <c r="J411" s="317"/>
      <c r="K411" s="317"/>
      <c r="L411" s="317"/>
      <c r="M411" s="317"/>
      <c r="N411" s="317"/>
      <c r="O411" s="317"/>
      <c r="P411" s="317"/>
      <c r="Q411" s="126">
        <f t="shared" si="26"/>
        <v>0</v>
      </c>
      <c r="R411" s="25" t="b">
        <f t="shared" si="27"/>
        <v>1</v>
      </c>
      <c r="S411" s="287" t="b">
        <f t="shared" si="28"/>
        <v>1</v>
      </c>
      <c r="T411" s="287" t="b">
        <f t="shared" si="29"/>
        <v>1</v>
      </c>
      <c r="U411" s="287"/>
      <c r="V411" s="287"/>
    </row>
    <row r="412" spans="1:22" s="99" customFormat="1" x14ac:dyDescent="0.25">
      <c r="A412" s="125">
        <v>397</v>
      </c>
      <c r="B412" s="328"/>
      <c r="C412" s="329"/>
      <c r="D412" s="316"/>
      <c r="E412" s="316"/>
      <c r="F412" s="316"/>
      <c r="G412" s="317"/>
      <c r="H412" s="317"/>
      <c r="I412" s="317"/>
      <c r="J412" s="317"/>
      <c r="K412" s="317"/>
      <c r="L412" s="317"/>
      <c r="M412" s="317"/>
      <c r="N412" s="317"/>
      <c r="O412" s="317"/>
      <c r="P412" s="317"/>
      <c r="Q412" s="126">
        <f t="shared" si="26"/>
        <v>0</v>
      </c>
      <c r="R412" s="25" t="b">
        <f t="shared" si="27"/>
        <v>1</v>
      </c>
      <c r="S412" s="287" t="b">
        <f t="shared" si="28"/>
        <v>1</v>
      </c>
      <c r="T412" s="287" t="b">
        <f t="shared" si="29"/>
        <v>1</v>
      </c>
      <c r="U412" s="287"/>
      <c r="V412" s="287"/>
    </row>
    <row r="413" spans="1:22" s="99" customFormat="1" x14ac:dyDescent="0.25">
      <c r="A413" s="125">
        <v>398</v>
      </c>
      <c r="B413" s="328"/>
      <c r="C413" s="329"/>
      <c r="D413" s="316"/>
      <c r="E413" s="316"/>
      <c r="F413" s="316"/>
      <c r="G413" s="317"/>
      <c r="H413" s="317"/>
      <c r="I413" s="317"/>
      <c r="J413" s="317"/>
      <c r="K413" s="317"/>
      <c r="L413" s="317"/>
      <c r="M413" s="317"/>
      <c r="N413" s="317"/>
      <c r="O413" s="317"/>
      <c r="P413" s="317"/>
      <c r="Q413" s="126">
        <f t="shared" si="26"/>
        <v>0</v>
      </c>
      <c r="R413" s="25" t="b">
        <f t="shared" si="27"/>
        <v>1</v>
      </c>
      <c r="S413" s="287" t="b">
        <f t="shared" si="28"/>
        <v>1</v>
      </c>
      <c r="T413" s="287" t="b">
        <f t="shared" si="29"/>
        <v>1</v>
      </c>
      <c r="U413" s="287"/>
      <c r="V413" s="287"/>
    </row>
    <row r="414" spans="1:22" s="99" customFormat="1" x14ac:dyDescent="0.25">
      <c r="A414" s="125">
        <v>399</v>
      </c>
      <c r="B414" s="328"/>
      <c r="C414" s="329"/>
      <c r="D414" s="316"/>
      <c r="E414" s="316"/>
      <c r="F414" s="316"/>
      <c r="G414" s="317"/>
      <c r="H414" s="317"/>
      <c r="I414" s="317"/>
      <c r="J414" s="317"/>
      <c r="K414" s="317"/>
      <c r="L414" s="317"/>
      <c r="M414" s="317"/>
      <c r="N414" s="317"/>
      <c r="O414" s="317"/>
      <c r="P414" s="317"/>
      <c r="Q414" s="126">
        <f t="shared" si="26"/>
        <v>0</v>
      </c>
      <c r="R414" s="25" t="b">
        <f t="shared" si="27"/>
        <v>1</v>
      </c>
      <c r="S414" s="287" t="b">
        <f t="shared" si="28"/>
        <v>1</v>
      </c>
      <c r="T414" s="287" t="b">
        <f t="shared" si="29"/>
        <v>1</v>
      </c>
      <c r="U414" s="287"/>
      <c r="V414" s="287"/>
    </row>
    <row r="415" spans="1:22" s="99" customFormat="1" x14ac:dyDescent="0.25">
      <c r="A415" s="125">
        <v>400</v>
      </c>
      <c r="B415" s="328"/>
      <c r="C415" s="329"/>
      <c r="D415" s="316"/>
      <c r="E415" s="316"/>
      <c r="F415" s="316"/>
      <c r="G415" s="317"/>
      <c r="H415" s="317"/>
      <c r="I415" s="317"/>
      <c r="J415" s="317"/>
      <c r="K415" s="317"/>
      <c r="L415" s="317"/>
      <c r="M415" s="317"/>
      <c r="N415" s="317"/>
      <c r="O415" s="317"/>
      <c r="P415" s="317"/>
      <c r="Q415" s="126">
        <f t="shared" si="26"/>
        <v>0</v>
      </c>
      <c r="R415" s="25" t="b">
        <f t="shared" si="27"/>
        <v>1</v>
      </c>
      <c r="S415" s="287" t="b">
        <f t="shared" si="28"/>
        <v>1</v>
      </c>
      <c r="T415" s="287" t="b">
        <f t="shared" si="29"/>
        <v>1</v>
      </c>
      <c r="U415" s="287"/>
      <c r="V415" s="287"/>
    </row>
    <row r="416" spans="1:22" s="99" customFormat="1" x14ac:dyDescent="0.25">
      <c r="A416" s="125">
        <v>401</v>
      </c>
      <c r="B416" s="328"/>
      <c r="C416" s="329"/>
      <c r="D416" s="316"/>
      <c r="E416" s="316"/>
      <c r="F416" s="316"/>
      <c r="G416" s="317"/>
      <c r="H416" s="317"/>
      <c r="I416" s="317"/>
      <c r="J416" s="317"/>
      <c r="K416" s="317"/>
      <c r="L416" s="317"/>
      <c r="M416" s="317"/>
      <c r="N416" s="317"/>
      <c r="O416" s="317"/>
      <c r="P416" s="317"/>
      <c r="Q416" s="126">
        <f t="shared" si="26"/>
        <v>0</v>
      </c>
      <c r="R416" s="25" t="b">
        <f t="shared" si="27"/>
        <v>1</v>
      </c>
      <c r="S416" s="287" t="b">
        <f t="shared" si="28"/>
        <v>1</v>
      </c>
      <c r="T416" s="287" t="b">
        <f t="shared" si="29"/>
        <v>1</v>
      </c>
      <c r="U416" s="287"/>
      <c r="V416" s="287"/>
    </row>
    <row r="417" spans="1:22" s="99" customFormat="1" x14ac:dyDescent="0.25">
      <c r="A417" s="125">
        <v>402</v>
      </c>
      <c r="B417" s="328"/>
      <c r="C417" s="329"/>
      <c r="D417" s="316"/>
      <c r="E417" s="316"/>
      <c r="F417" s="316"/>
      <c r="G417" s="317"/>
      <c r="H417" s="317"/>
      <c r="I417" s="317"/>
      <c r="J417" s="317"/>
      <c r="K417" s="317"/>
      <c r="L417" s="317"/>
      <c r="M417" s="317"/>
      <c r="N417" s="317"/>
      <c r="O417" s="317"/>
      <c r="P417" s="317"/>
      <c r="Q417" s="126">
        <f t="shared" si="26"/>
        <v>0</v>
      </c>
      <c r="R417" s="25" t="b">
        <f t="shared" si="27"/>
        <v>1</v>
      </c>
      <c r="S417" s="287" t="b">
        <f t="shared" si="28"/>
        <v>1</v>
      </c>
      <c r="T417" s="287" t="b">
        <f t="shared" si="29"/>
        <v>1</v>
      </c>
      <c r="U417" s="287"/>
      <c r="V417" s="287"/>
    </row>
    <row r="418" spans="1:22" s="99" customFormat="1" x14ac:dyDescent="0.25">
      <c r="A418" s="125">
        <v>403</v>
      </c>
      <c r="B418" s="328"/>
      <c r="C418" s="329"/>
      <c r="D418" s="316"/>
      <c r="E418" s="316"/>
      <c r="F418" s="316"/>
      <c r="G418" s="317"/>
      <c r="H418" s="317"/>
      <c r="I418" s="317"/>
      <c r="J418" s="317"/>
      <c r="K418" s="317"/>
      <c r="L418" s="317"/>
      <c r="M418" s="317"/>
      <c r="N418" s="317"/>
      <c r="O418" s="317"/>
      <c r="P418" s="317"/>
      <c r="Q418" s="126">
        <f t="shared" si="26"/>
        <v>0</v>
      </c>
      <c r="R418" s="25" t="b">
        <f t="shared" si="27"/>
        <v>1</v>
      </c>
      <c r="S418" s="287" t="b">
        <f t="shared" si="28"/>
        <v>1</v>
      </c>
      <c r="T418" s="287" t="b">
        <f t="shared" si="29"/>
        <v>1</v>
      </c>
      <c r="U418" s="287"/>
      <c r="V418" s="287"/>
    </row>
    <row r="419" spans="1:22" s="99" customFormat="1" x14ac:dyDescent="0.25">
      <c r="A419" s="125">
        <v>404</v>
      </c>
      <c r="B419" s="328"/>
      <c r="C419" s="329"/>
      <c r="D419" s="316"/>
      <c r="E419" s="316"/>
      <c r="F419" s="316"/>
      <c r="G419" s="317"/>
      <c r="H419" s="317"/>
      <c r="I419" s="317"/>
      <c r="J419" s="317"/>
      <c r="K419" s="317"/>
      <c r="L419" s="317"/>
      <c r="M419" s="317"/>
      <c r="N419" s="317"/>
      <c r="O419" s="317"/>
      <c r="P419" s="317"/>
      <c r="Q419" s="126">
        <f t="shared" si="26"/>
        <v>0</v>
      </c>
      <c r="R419" s="25" t="b">
        <f t="shared" si="27"/>
        <v>1</v>
      </c>
      <c r="S419" s="287" t="b">
        <f t="shared" si="28"/>
        <v>1</v>
      </c>
      <c r="T419" s="287" t="b">
        <f t="shared" si="29"/>
        <v>1</v>
      </c>
      <c r="U419" s="287"/>
      <c r="V419" s="287"/>
    </row>
    <row r="420" spans="1:22" s="99" customFormat="1" x14ac:dyDescent="0.25">
      <c r="A420" s="125">
        <v>405</v>
      </c>
      <c r="B420" s="328"/>
      <c r="C420" s="329"/>
      <c r="D420" s="316"/>
      <c r="E420" s="316"/>
      <c r="F420" s="316"/>
      <c r="G420" s="317"/>
      <c r="H420" s="317"/>
      <c r="I420" s="317"/>
      <c r="J420" s="317"/>
      <c r="K420" s="317"/>
      <c r="L420" s="317"/>
      <c r="M420" s="317"/>
      <c r="N420" s="317"/>
      <c r="O420" s="317"/>
      <c r="P420" s="317"/>
      <c r="Q420" s="126">
        <f t="shared" si="26"/>
        <v>0</v>
      </c>
      <c r="R420" s="25" t="b">
        <f t="shared" si="27"/>
        <v>1</v>
      </c>
      <c r="S420" s="287" t="b">
        <f t="shared" si="28"/>
        <v>1</v>
      </c>
      <c r="T420" s="287" t="b">
        <f t="shared" si="29"/>
        <v>1</v>
      </c>
      <c r="U420" s="287"/>
      <c r="V420" s="287"/>
    </row>
    <row r="421" spans="1:22" s="99" customFormat="1" x14ac:dyDescent="0.25">
      <c r="A421" s="125">
        <v>406</v>
      </c>
      <c r="B421" s="328"/>
      <c r="C421" s="329"/>
      <c r="D421" s="316"/>
      <c r="E421" s="316"/>
      <c r="F421" s="316"/>
      <c r="G421" s="317"/>
      <c r="H421" s="317"/>
      <c r="I421" s="317"/>
      <c r="J421" s="317"/>
      <c r="K421" s="317"/>
      <c r="L421" s="317"/>
      <c r="M421" s="317"/>
      <c r="N421" s="317"/>
      <c r="O421" s="317"/>
      <c r="P421" s="317"/>
      <c r="Q421" s="126">
        <f t="shared" si="26"/>
        <v>0</v>
      </c>
      <c r="R421" s="25" t="b">
        <f t="shared" si="27"/>
        <v>1</v>
      </c>
      <c r="S421" s="287" t="b">
        <f t="shared" si="28"/>
        <v>1</v>
      </c>
      <c r="T421" s="287" t="b">
        <f t="shared" si="29"/>
        <v>1</v>
      </c>
      <c r="U421" s="287"/>
      <c r="V421" s="287"/>
    </row>
    <row r="422" spans="1:22" s="99" customFormat="1" x14ac:dyDescent="0.25">
      <c r="A422" s="125">
        <v>407</v>
      </c>
      <c r="B422" s="328"/>
      <c r="C422" s="329"/>
      <c r="D422" s="316"/>
      <c r="E422" s="316"/>
      <c r="F422" s="316"/>
      <c r="G422" s="317"/>
      <c r="H422" s="317"/>
      <c r="I422" s="317"/>
      <c r="J422" s="317"/>
      <c r="K422" s="317"/>
      <c r="L422" s="317"/>
      <c r="M422" s="317"/>
      <c r="N422" s="317"/>
      <c r="O422" s="317"/>
      <c r="P422" s="317"/>
      <c r="Q422" s="126">
        <f t="shared" si="26"/>
        <v>0</v>
      </c>
      <c r="R422" s="25" t="b">
        <f t="shared" si="27"/>
        <v>1</v>
      </c>
      <c r="S422" s="287" t="b">
        <f t="shared" si="28"/>
        <v>1</v>
      </c>
      <c r="T422" s="287" t="b">
        <f t="shared" si="29"/>
        <v>1</v>
      </c>
      <c r="U422" s="287"/>
      <c r="V422" s="287"/>
    </row>
    <row r="423" spans="1:22" s="99" customFormat="1" x14ac:dyDescent="0.25">
      <c r="A423" s="125">
        <v>408</v>
      </c>
      <c r="B423" s="328"/>
      <c r="C423" s="329"/>
      <c r="D423" s="316"/>
      <c r="E423" s="316"/>
      <c r="F423" s="316"/>
      <c r="G423" s="317"/>
      <c r="H423" s="317"/>
      <c r="I423" s="317"/>
      <c r="J423" s="317"/>
      <c r="K423" s="317"/>
      <c r="L423" s="317"/>
      <c r="M423" s="317"/>
      <c r="N423" s="317"/>
      <c r="O423" s="317"/>
      <c r="P423" s="317"/>
      <c r="Q423" s="126">
        <f t="shared" si="26"/>
        <v>0</v>
      </c>
      <c r="R423" s="25" t="b">
        <f t="shared" si="27"/>
        <v>1</v>
      </c>
      <c r="S423" s="287" t="b">
        <f t="shared" si="28"/>
        <v>1</v>
      </c>
      <c r="T423" s="287" t="b">
        <f t="shared" si="29"/>
        <v>1</v>
      </c>
      <c r="U423" s="287"/>
      <c r="V423" s="287"/>
    </row>
    <row r="424" spans="1:22" s="99" customFormat="1" x14ac:dyDescent="0.25">
      <c r="A424" s="125">
        <v>409</v>
      </c>
      <c r="B424" s="328"/>
      <c r="C424" s="329"/>
      <c r="D424" s="316"/>
      <c r="E424" s="316"/>
      <c r="F424" s="316"/>
      <c r="G424" s="317"/>
      <c r="H424" s="317"/>
      <c r="I424" s="317"/>
      <c r="J424" s="317"/>
      <c r="K424" s="317"/>
      <c r="L424" s="317"/>
      <c r="M424" s="317"/>
      <c r="N424" s="317"/>
      <c r="O424" s="317"/>
      <c r="P424" s="317"/>
      <c r="Q424" s="126">
        <f t="shared" si="26"/>
        <v>0</v>
      </c>
      <c r="R424" s="25" t="b">
        <f t="shared" si="27"/>
        <v>1</v>
      </c>
      <c r="S424" s="287" t="b">
        <f t="shared" si="28"/>
        <v>1</v>
      </c>
      <c r="T424" s="287" t="b">
        <f t="shared" si="29"/>
        <v>1</v>
      </c>
      <c r="U424" s="287"/>
      <c r="V424" s="287"/>
    </row>
    <row r="425" spans="1:22" s="99" customFormat="1" x14ac:dyDescent="0.25">
      <c r="A425" s="125">
        <v>410</v>
      </c>
      <c r="B425" s="328"/>
      <c r="C425" s="329"/>
      <c r="D425" s="316"/>
      <c r="E425" s="316"/>
      <c r="F425" s="316"/>
      <c r="G425" s="317"/>
      <c r="H425" s="317"/>
      <c r="I425" s="317"/>
      <c r="J425" s="317"/>
      <c r="K425" s="317"/>
      <c r="L425" s="317"/>
      <c r="M425" s="317"/>
      <c r="N425" s="317"/>
      <c r="O425" s="317"/>
      <c r="P425" s="317"/>
      <c r="Q425" s="126">
        <f t="shared" si="26"/>
        <v>0</v>
      </c>
      <c r="R425" s="25" t="b">
        <f t="shared" si="27"/>
        <v>1</v>
      </c>
      <c r="S425" s="287" t="b">
        <f t="shared" si="28"/>
        <v>1</v>
      </c>
      <c r="T425" s="287" t="b">
        <f t="shared" si="29"/>
        <v>1</v>
      </c>
      <c r="U425" s="287"/>
      <c r="V425" s="287"/>
    </row>
    <row r="426" spans="1:22" s="99" customFormat="1" x14ac:dyDescent="0.25">
      <c r="A426" s="125">
        <v>411</v>
      </c>
      <c r="B426" s="328"/>
      <c r="C426" s="329"/>
      <c r="D426" s="316"/>
      <c r="E426" s="316"/>
      <c r="F426" s="316"/>
      <c r="G426" s="317"/>
      <c r="H426" s="317"/>
      <c r="I426" s="317"/>
      <c r="J426" s="317"/>
      <c r="K426" s="317"/>
      <c r="L426" s="317"/>
      <c r="M426" s="317"/>
      <c r="N426" s="317"/>
      <c r="O426" s="317"/>
      <c r="P426" s="317"/>
      <c r="Q426" s="126">
        <f t="shared" si="26"/>
        <v>0</v>
      </c>
      <c r="R426" s="25" t="b">
        <f t="shared" si="27"/>
        <v>1</v>
      </c>
      <c r="S426" s="287" t="b">
        <f t="shared" si="28"/>
        <v>1</v>
      </c>
      <c r="T426" s="287" t="b">
        <f t="shared" si="29"/>
        <v>1</v>
      </c>
      <c r="U426" s="287"/>
      <c r="V426" s="287"/>
    </row>
    <row r="427" spans="1:22" s="99" customFormat="1" x14ac:dyDescent="0.25">
      <c r="A427" s="125">
        <v>412</v>
      </c>
      <c r="B427" s="328"/>
      <c r="C427" s="329"/>
      <c r="D427" s="316"/>
      <c r="E427" s="316"/>
      <c r="F427" s="316"/>
      <c r="G427" s="317"/>
      <c r="H427" s="317"/>
      <c r="I427" s="317"/>
      <c r="J427" s="317"/>
      <c r="K427" s="317"/>
      <c r="L427" s="317"/>
      <c r="M427" s="317"/>
      <c r="N427" s="317"/>
      <c r="O427" s="317"/>
      <c r="P427" s="317"/>
      <c r="Q427" s="126">
        <f t="shared" si="26"/>
        <v>0</v>
      </c>
      <c r="R427" s="25" t="b">
        <f t="shared" si="27"/>
        <v>1</v>
      </c>
      <c r="S427" s="287" t="b">
        <f t="shared" si="28"/>
        <v>1</v>
      </c>
      <c r="T427" s="287" t="b">
        <f t="shared" si="29"/>
        <v>1</v>
      </c>
      <c r="U427" s="287"/>
      <c r="V427" s="287"/>
    </row>
    <row r="428" spans="1:22" s="99" customFormat="1" x14ac:dyDescent="0.25">
      <c r="A428" s="125">
        <v>413</v>
      </c>
      <c r="B428" s="328"/>
      <c r="C428" s="329"/>
      <c r="D428" s="316"/>
      <c r="E428" s="316"/>
      <c r="F428" s="316"/>
      <c r="G428" s="317"/>
      <c r="H428" s="317"/>
      <c r="I428" s="317"/>
      <c r="J428" s="317"/>
      <c r="K428" s="317"/>
      <c r="L428" s="317"/>
      <c r="M428" s="317"/>
      <c r="N428" s="317"/>
      <c r="O428" s="317"/>
      <c r="P428" s="317"/>
      <c r="Q428" s="126">
        <f t="shared" si="26"/>
        <v>0</v>
      </c>
      <c r="R428" s="25" t="b">
        <f t="shared" si="27"/>
        <v>1</v>
      </c>
      <c r="S428" s="287" t="b">
        <f t="shared" si="28"/>
        <v>1</v>
      </c>
      <c r="T428" s="287" t="b">
        <f t="shared" si="29"/>
        <v>1</v>
      </c>
      <c r="U428" s="287"/>
      <c r="V428" s="287"/>
    </row>
    <row r="429" spans="1:22" s="99" customFormat="1" x14ac:dyDescent="0.25">
      <c r="A429" s="125">
        <v>414</v>
      </c>
      <c r="B429" s="328"/>
      <c r="C429" s="329"/>
      <c r="D429" s="316"/>
      <c r="E429" s="316"/>
      <c r="F429" s="316"/>
      <c r="G429" s="317"/>
      <c r="H429" s="317"/>
      <c r="I429" s="317"/>
      <c r="J429" s="317"/>
      <c r="K429" s="317"/>
      <c r="L429" s="317"/>
      <c r="M429" s="317"/>
      <c r="N429" s="317"/>
      <c r="O429" s="317"/>
      <c r="P429" s="317"/>
      <c r="Q429" s="126">
        <f t="shared" si="26"/>
        <v>0</v>
      </c>
      <c r="R429" s="25" t="b">
        <f t="shared" si="27"/>
        <v>1</v>
      </c>
      <c r="S429" s="287" t="b">
        <f t="shared" si="28"/>
        <v>1</v>
      </c>
      <c r="T429" s="287" t="b">
        <f t="shared" si="29"/>
        <v>1</v>
      </c>
      <c r="U429" s="287"/>
      <c r="V429" s="287"/>
    </row>
    <row r="430" spans="1:22" s="99" customFormat="1" x14ac:dyDescent="0.25">
      <c r="A430" s="125">
        <v>415</v>
      </c>
      <c r="B430" s="328"/>
      <c r="C430" s="329"/>
      <c r="D430" s="316"/>
      <c r="E430" s="316"/>
      <c r="F430" s="316"/>
      <c r="G430" s="317"/>
      <c r="H430" s="317"/>
      <c r="I430" s="317"/>
      <c r="J430" s="317"/>
      <c r="K430" s="317"/>
      <c r="L430" s="317"/>
      <c r="M430" s="317"/>
      <c r="N430" s="317"/>
      <c r="O430" s="317"/>
      <c r="P430" s="317"/>
      <c r="Q430" s="126">
        <f t="shared" si="26"/>
        <v>0</v>
      </c>
      <c r="R430" s="25" t="b">
        <f t="shared" si="27"/>
        <v>1</v>
      </c>
      <c r="S430" s="287" t="b">
        <f t="shared" si="28"/>
        <v>1</v>
      </c>
      <c r="T430" s="287" t="b">
        <f t="shared" si="29"/>
        <v>1</v>
      </c>
      <c r="U430" s="287"/>
      <c r="V430" s="287"/>
    </row>
    <row r="431" spans="1:22" s="99" customFormat="1" x14ac:dyDescent="0.25">
      <c r="A431" s="125">
        <v>416</v>
      </c>
      <c r="B431" s="328"/>
      <c r="C431" s="329"/>
      <c r="D431" s="316"/>
      <c r="E431" s="316"/>
      <c r="F431" s="316"/>
      <c r="G431" s="317"/>
      <c r="H431" s="317"/>
      <c r="I431" s="317"/>
      <c r="J431" s="317"/>
      <c r="K431" s="317"/>
      <c r="L431" s="317"/>
      <c r="M431" s="317"/>
      <c r="N431" s="317"/>
      <c r="O431" s="317"/>
      <c r="P431" s="317"/>
      <c r="Q431" s="126">
        <f t="shared" si="26"/>
        <v>0</v>
      </c>
      <c r="R431" s="25" t="b">
        <f t="shared" si="27"/>
        <v>1</v>
      </c>
      <c r="S431" s="287" t="b">
        <f t="shared" si="28"/>
        <v>1</v>
      </c>
      <c r="T431" s="287" t="b">
        <f t="shared" si="29"/>
        <v>1</v>
      </c>
      <c r="U431" s="287"/>
      <c r="V431" s="287"/>
    </row>
    <row r="432" spans="1:22" s="99" customFormat="1" x14ac:dyDescent="0.25">
      <c r="A432" s="125">
        <v>417</v>
      </c>
      <c r="B432" s="328"/>
      <c r="C432" s="329"/>
      <c r="D432" s="316"/>
      <c r="E432" s="316"/>
      <c r="F432" s="316"/>
      <c r="G432" s="317"/>
      <c r="H432" s="317"/>
      <c r="I432" s="317"/>
      <c r="J432" s="317"/>
      <c r="K432" s="317"/>
      <c r="L432" s="317"/>
      <c r="M432" s="317"/>
      <c r="N432" s="317"/>
      <c r="O432" s="317"/>
      <c r="P432" s="317"/>
      <c r="Q432" s="126">
        <f t="shared" si="26"/>
        <v>0</v>
      </c>
      <c r="R432" s="25" t="b">
        <f t="shared" si="27"/>
        <v>1</v>
      </c>
      <c r="S432" s="287" t="b">
        <f t="shared" si="28"/>
        <v>1</v>
      </c>
      <c r="T432" s="287" t="b">
        <f t="shared" si="29"/>
        <v>1</v>
      </c>
      <c r="U432" s="287"/>
      <c r="V432" s="287"/>
    </row>
    <row r="433" spans="1:22" s="99" customFormat="1" x14ac:dyDescent="0.25">
      <c r="A433" s="125">
        <v>418</v>
      </c>
      <c r="B433" s="328"/>
      <c r="C433" s="329"/>
      <c r="D433" s="316"/>
      <c r="E433" s="316"/>
      <c r="F433" s="316"/>
      <c r="G433" s="317"/>
      <c r="H433" s="317"/>
      <c r="I433" s="317"/>
      <c r="J433" s="317"/>
      <c r="K433" s="317"/>
      <c r="L433" s="317"/>
      <c r="M433" s="317"/>
      <c r="N433" s="317"/>
      <c r="O433" s="317"/>
      <c r="P433" s="317"/>
      <c r="Q433" s="126">
        <f t="shared" si="26"/>
        <v>0</v>
      </c>
      <c r="R433" s="25" t="b">
        <f t="shared" si="27"/>
        <v>1</v>
      </c>
      <c r="S433" s="287" t="b">
        <f t="shared" si="28"/>
        <v>1</v>
      </c>
      <c r="T433" s="287" t="b">
        <f t="shared" si="29"/>
        <v>1</v>
      </c>
      <c r="U433" s="287"/>
      <c r="V433" s="287"/>
    </row>
    <row r="434" spans="1:22" s="99" customFormat="1" x14ac:dyDescent="0.25">
      <c r="A434" s="125">
        <v>419</v>
      </c>
      <c r="B434" s="328"/>
      <c r="C434" s="329"/>
      <c r="D434" s="316"/>
      <c r="E434" s="316"/>
      <c r="F434" s="316"/>
      <c r="G434" s="317"/>
      <c r="H434" s="317"/>
      <c r="I434" s="317"/>
      <c r="J434" s="317"/>
      <c r="K434" s="317"/>
      <c r="L434" s="317"/>
      <c r="M434" s="317"/>
      <c r="N434" s="317"/>
      <c r="O434" s="317"/>
      <c r="P434" s="317"/>
      <c r="Q434" s="126">
        <f t="shared" si="26"/>
        <v>0</v>
      </c>
      <c r="R434" s="25" t="b">
        <f t="shared" si="27"/>
        <v>1</v>
      </c>
      <c r="S434" s="287" t="b">
        <f t="shared" si="28"/>
        <v>1</v>
      </c>
      <c r="T434" s="287" t="b">
        <f t="shared" si="29"/>
        <v>1</v>
      </c>
      <c r="U434" s="287"/>
      <c r="V434" s="287"/>
    </row>
    <row r="435" spans="1:22" s="99" customFormat="1" x14ac:dyDescent="0.25">
      <c r="A435" s="125">
        <v>420</v>
      </c>
      <c r="B435" s="328"/>
      <c r="C435" s="329"/>
      <c r="D435" s="316"/>
      <c r="E435" s="316"/>
      <c r="F435" s="316"/>
      <c r="G435" s="317"/>
      <c r="H435" s="317"/>
      <c r="I435" s="317"/>
      <c r="J435" s="317"/>
      <c r="K435" s="317"/>
      <c r="L435" s="317"/>
      <c r="M435" s="317"/>
      <c r="N435" s="317"/>
      <c r="O435" s="317"/>
      <c r="P435" s="317"/>
      <c r="Q435" s="126">
        <f t="shared" si="26"/>
        <v>0</v>
      </c>
      <c r="R435" s="25" t="b">
        <f t="shared" si="27"/>
        <v>1</v>
      </c>
      <c r="S435" s="287" t="b">
        <f t="shared" si="28"/>
        <v>1</v>
      </c>
      <c r="T435" s="287" t="b">
        <f t="shared" si="29"/>
        <v>1</v>
      </c>
      <c r="U435" s="287"/>
      <c r="V435" s="287"/>
    </row>
    <row r="436" spans="1:22" s="99" customFormat="1" x14ac:dyDescent="0.25">
      <c r="A436" s="125">
        <v>421</v>
      </c>
      <c r="B436" s="328"/>
      <c r="C436" s="329"/>
      <c r="D436" s="316"/>
      <c r="E436" s="316"/>
      <c r="F436" s="316"/>
      <c r="G436" s="317"/>
      <c r="H436" s="317"/>
      <c r="I436" s="317"/>
      <c r="J436" s="317"/>
      <c r="K436" s="317"/>
      <c r="L436" s="317"/>
      <c r="M436" s="317"/>
      <c r="N436" s="317"/>
      <c r="O436" s="317"/>
      <c r="P436" s="317"/>
      <c r="Q436" s="126">
        <f t="shared" si="26"/>
        <v>0</v>
      </c>
      <c r="R436" s="25" t="b">
        <f t="shared" si="27"/>
        <v>1</v>
      </c>
      <c r="S436" s="287" t="b">
        <f t="shared" si="28"/>
        <v>1</v>
      </c>
      <c r="T436" s="287" t="b">
        <f t="shared" si="29"/>
        <v>1</v>
      </c>
      <c r="U436" s="287"/>
      <c r="V436" s="287"/>
    </row>
    <row r="437" spans="1:22" s="99" customFormat="1" x14ac:dyDescent="0.25">
      <c r="A437" s="125">
        <v>422</v>
      </c>
      <c r="B437" s="328"/>
      <c r="C437" s="329"/>
      <c r="D437" s="316"/>
      <c r="E437" s="316"/>
      <c r="F437" s="316"/>
      <c r="G437" s="317"/>
      <c r="H437" s="317"/>
      <c r="I437" s="317"/>
      <c r="J437" s="317"/>
      <c r="K437" s="317"/>
      <c r="L437" s="317"/>
      <c r="M437" s="317"/>
      <c r="N437" s="317"/>
      <c r="O437" s="317"/>
      <c r="P437" s="317"/>
      <c r="Q437" s="126">
        <f t="shared" si="26"/>
        <v>0</v>
      </c>
      <c r="R437" s="25" t="b">
        <f t="shared" si="27"/>
        <v>1</v>
      </c>
      <c r="S437" s="287" t="b">
        <f t="shared" si="28"/>
        <v>1</v>
      </c>
      <c r="T437" s="287" t="b">
        <f t="shared" si="29"/>
        <v>1</v>
      </c>
      <c r="U437" s="287"/>
      <c r="V437" s="287"/>
    </row>
    <row r="438" spans="1:22" s="99" customFormat="1" x14ac:dyDescent="0.25">
      <c r="A438" s="125">
        <v>423</v>
      </c>
      <c r="B438" s="328"/>
      <c r="C438" s="329"/>
      <c r="D438" s="316"/>
      <c r="E438" s="316"/>
      <c r="F438" s="316"/>
      <c r="G438" s="317"/>
      <c r="H438" s="317"/>
      <c r="I438" s="317"/>
      <c r="J438" s="317"/>
      <c r="K438" s="317"/>
      <c r="L438" s="317"/>
      <c r="M438" s="317"/>
      <c r="N438" s="317"/>
      <c r="O438" s="317"/>
      <c r="P438" s="317"/>
      <c r="Q438" s="126">
        <f t="shared" si="26"/>
        <v>0</v>
      </c>
      <c r="R438" s="25" t="b">
        <f t="shared" si="27"/>
        <v>1</v>
      </c>
      <c r="S438" s="287" t="b">
        <f t="shared" si="28"/>
        <v>1</v>
      </c>
      <c r="T438" s="287" t="b">
        <f t="shared" si="29"/>
        <v>1</v>
      </c>
      <c r="U438" s="287"/>
      <c r="V438" s="287"/>
    </row>
    <row r="439" spans="1:22" s="99" customFormat="1" x14ac:dyDescent="0.25">
      <c r="A439" s="125">
        <v>424</v>
      </c>
      <c r="B439" s="328"/>
      <c r="C439" s="329"/>
      <c r="D439" s="316"/>
      <c r="E439" s="316"/>
      <c r="F439" s="316"/>
      <c r="G439" s="317"/>
      <c r="H439" s="317"/>
      <c r="I439" s="317"/>
      <c r="J439" s="317"/>
      <c r="K439" s="317"/>
      <c r="L439" s="317"/>
      <c r="M439" s="317"/>
      <c r="N439" s="317"/>
      <c r="O439" s="317"/>
      <c r="P439" s="317"/>
      <c r="Q439" s="126">
        <f t="shared" si="26"/>
        <v>0</v>
      </c>
      <c r="R439" s="25" t="b">
        <f t="shared" si="27"/>
        <v>1</v>
      </c>
      <c r="S439" s="287" t="b">
        <f t="shared" si="28"/>
        <v>1</v>
      </c>
      <c r="T439" s="287" t="b">
        <f t="shared" si="29"/>
        <v>1</v>
      </c>
      <c r="U439" s="287"/>
      <c r="V439" s="287"/>
    </row>
    <row r="440" spans="1:22" s="99" customFormat="1" x14ac:dyDescent="0.25">
      <c r="A440" s="125">
        <v>425</v>
      </c>
      <c r="B440" s="328"/>
      <c r="C440" s="329"/>
      <c r="D440" s="316"/>
      <c r="E440" s="316"/>
      <c r="F440" s="316"/>
      <c r="G440" s="317"/>
      <c r="H440" s="317"/>
      <c r="I440" s="317"/>
      <c r="J440" s="317"/>
      <c r="K440" s="317"/>
      <c r="L440" s="317"/>
      <c r="M440" s="317"/>
      <c r="N440" s="317"/>
      <c r="O440" s="317"/>
      <c r="P440" s="317"/>
      <c r="Q440" s="126">
        <f t="shared" si="26"/>
        <v>0</v>
      </c>
      <c r="R440" s="25" t="b">
        <f t="shared" si="27"/>
        <v>1</v>
      </c>
      <c r="S440" s="287" t="b">
        <f t="shared" si="28"/>
        <v>1</v>
      </c>
      <c r="T440" s="287" t="b">
        <f t="shared" si="29"/>
        <v>1</v>
      </c>
      <c r="U440" s="287"/>
      <c r="V440" s="287"/>
    </row>
    <row r="441" spans="1:22" s="99" customFormat="1" x14ac:dyDescent="0.25">
      <c r="A441" s="125">
        <v>426</v>
      </c>
      <c r="B441" s="328"/>
      <c r="C441" s="329"/>
      <c r="D441" s="316"/>
      <c r="E441" s="316"/>
      <c r="F441" s="316"/>
      <c r="G441" s="317"/>
      <c r="H441" s="317"/>
      <c r="I441" s="317"/>
      <c r="J441" s="317"/>
      <c r="K441" s="317"/>
      <c r="L441" s="317"/>
      <c r="M441" s="317"/>
      <c r="N441" s="317"/>
      <c r="O441" s="317"/>
      <c r="P441" s="317"/>
      <c r="Q441" s="126">
        <f t="shared" si="26"/>
        <v>0</v>
      </c>
      <c r="R441" s="25" t="b">
        <f t="shared" si="27"/>
        <v>1</v>
      </c>
      <c r="S441" s="287" t="b">
        <f t="shared" si="28"/>
        <v>1</v>
      </c>
      <c r="T441" s="287" t="b">
        <f t="shared" si="29"/>
        <v>1</v>
      </c>
      <c r="U441" s="287"/>
      <c r="V441" s="287"/>
    </row>
    <row r="442" spans="1:22" s="99" customFormat="1" x14ac:dyDescent="0.25">
      <c r="A442" s="125">
        <v>427</v>
      </c>
      <c r="B442" s="328"/>
      <c r="C442" s="329"/>
      <c r="D442" s="316"/>
      <c r="E442" s="316"/>
      <c r="F442" s="316"/>
      <c r="G442" s="317"/>
      <c r="H442" s="317"/>
      <c r="I442" s="317"/>
      <c r="J442" s="317"/>
      <c r="K442" s="317"/>
      <c r="L442" s="317"/>
      <c r="M442" s="317"/>
      <c r="N442" s="317"/>
      <c r="O442" s="317"/>
      <c r="P442" s="317"/>
      <c r="Q442" s="126">
        <f t="shared" si="26"/>
        <v>0</v>
      </c>
      <c r="R442" s="25" t="b">
        <f t="shared" si="27"/>
        <v>1</v>
      </c>
      <c r="S442" s="287" t="b">
        <f t="shared" si="28"/>
        <v>1</v>
      </c>
      <c r="T442" s="287" t="b">
        <f t="shared" si="29"/>
        <v>1</v>
      </c>
      <c r="U442" s="287"/>
      <c r="V442" s="287"/>
    </row>
    <row r="443" spans="1:22" s="99" customFormat="1" x14ac:dyDescent="0.25">
      <c r="A443" s="125">
        <v>428</v>
      </c>
      <c r="B443" s="328"/>
      <c r="C443" s="329"/>
      <c r="D443" s="316"/>
      <c r="E443" s="316"/>
      <c r="F443" s="316"/>
      <c r="G443" s="317"/>
      <c r="H443" s="317"/>
      <c r="I443" s="317"/>
      <c r="J443" s="317"/>
      <c r="K443" s="317"/>
      <c r="L443" s="317"/>
      <c r="M443" s="317"/>
      <c r="N443" s="317"/>
      <c r="O443" s="317"/>
      <c r="P443" s="317"/>
      <c r="Q443" s="126">
        <f t="shared" si="26"/>
        <v>0</v>
      </c>
      <c r="R443" s="25" t="b">
        <f t="shared" si="27"/>
        <v>1</v>
      </c>
      <c r="S443" s="287" t="b">
        <f t="shared" si="28"/>
        <v>1</v>
      </c>
      <c r="T443" s="287" t="b">
        <f t="shared" si="29"/>
        <v>1</v>
      </c>
      <c r="U443" s="287"/>
      <c r="V443" s="287"/>
    </row>
    <row r="444" spans="1:22" s="99" customFormat="1" x14ac:dyDescent="0.25">
      <c r="A444" s="125">
        <v>429</v>
      </c>
      <c r="B444" s="328"/>
      <c r="C444" s="329"/>
      <c r="D444" s="316"/>
      <c r="E444" s="316"/>
      <c r="F444" s="316"/>
      <c r="G444" s="317"/>
      <c r="H444" s="317"/>
      <c r="I444" s="317"/>
      <c r="J444" s="317"/>
      <c r="K444" s="317"/>
      <c r="L444" s="317"/>
      <c r="M444" s="317"/>
      <c r="N444" s="317"/>
      <c r="O444" s="317"/>
      <c r="P444" s="317"/>
      <c r="Q444" s="126">
        <f t="shared" si="26"/>
        <v>0</v>
      </c>
      <c r="R444" s="25" t="b">
        <f t="shared" si="27"/>
        <v>1</v>
      </c>
      <c r="S444" s="287" t="b">
        <f t="shared" si="28"/>
        <v>1</v>
      </c>
      <c r="T444" s="287" t="b">
        <f t="shared" si="29"/>
        <v>1</v>
      </c>
      <c r="U444" s="287"/>
      <c r="V444" s="287"/>
    </row>
    <row r="445" spans="1:22" s="99" customFormat="1" x14ac:dyDescent="0.25">
      <c r="A445" s="125">
        <v>430</v>
      </c>
      <c r="B445" s="328"/>
      <c r="C445" s="329"/>
      <c r="D445" s="316"/>
      <c r="E445" s="316"/>
      <c r="F445" s="316"/>
      <c r="G445" s="317"/>
      <c r="H445" s="317"/>
      <c r="I445" s="317"/>
      <c r="J445" s="317"/>
      <c r="K445" s="317"/>
      <c r="L445" s="317"/>
      <c r="M445" s="317"/>
      <c r="N445" s="317"/>
      <c r="O445" s="317"/>
      <c r="P445" s="317"/>
      <c r="Q445" s="126">
        <f t="shared" si="26"/>
        <v>0</v>
      </c>
      <c r="R445" s="25" t="b">
        <f t="shared" si="27"/>
        <v>1</v>
      </c>
      <c r="S445" s="287" t="b">
        <f t="shared" si="28"/>
        <v>1</v>
      </c>
      <c r="T445" s="287" t="b">
        <f t="shared" si="29"/>
        <v>1</v>
      </c>
      <c r="U445" s="287"/>
      <c r="V445" s="287"/>
    </row>
    <row r="446" spans="1:22" s="99" customFormat="1" x14ac:dyDescent="0.25">
      <c r="A446" s="125">
        <v>431</v>
      </c>
      <c r="B446" s="328"/>
      <c r="C446" s="329"/>
      <c r="D446" s="316"/>
      <c r="E446" s="316"/>
      <c r="F446" s="316"/>
      <c r="G446" s="317"/>
      <c r="H446" s="317"/>
      <c r="I446" s="317"/>
      <c r="J446" s="317"/>
      <c r="K446" s="317"/>
      <c r="L446" s="317"/>
      <c r="M446" s="317"/>
      <c r="N446" s="317"/>
      <c r="O446" s="317"/>
      <c r="P446" s="317"/>
      <c r="Q446" s="126">
        <f t="shared" si="26"/>
        <v>0</v>
      </c>
      <c r="R446" s="25" t="b">
        <f t="shared" si="27"/>
        <v>1</v>
      </c>
      <c r="S446" s="287" t="b">
        <f t="shared" si="28"/>
        <v>1</v>
      </c>
      <c r="T446" s="287" t="b">
        <f t="shared" si="29"/>
        <v>1</v>
      </c>
      <c r="U446" s="287"/>
      <c r="V446" s="287"/>
    </row>
    <row r="447" spans="1:22" s="99" customFormat="1" x14ac:dyDescent="0.25">
      <c r="A447" s="125">
        <v>432</v>
      </c>
      <c r="B447" s="328"/>
      <c r="C447" s="329"/>
      <c r="D447" s="316"/>
      <c r="E447" s="316"/>
      <c r="F447" s="316"/>
      <c r="G447" s="317"/>
      <c r="H447" s="317"/>
      <c r="I447" s="317"/>
      <c r="J447" s="317"/>
      <c r="K447" s="317"/>
      <c r="L447" s="317"/>
      <c r="M447" s="317"/>
      <c r="N447" s="317"/>
      <c r="O447" s="317"/>
      <c r="P447" s="317"/>
      <c r="Q447" s="126">
        <f t="shared" si="26"/>
        <v>0</v>
      </c>
      <c r="R447" s="25" t="b">
        <f t="shared" si="27"/>
        <v>1</v>
      </c>
      <c r="S447" s="287" t="b">
        <f t="shared" si="28"/>
        <v>1</v>
      </c>
      <c r="T447" s="287" t="b">
        <f t="shared" si="29"/>
        <v>1</v>
      </c>
      <c r="U447" s="287"/>
      <c r="V447" s="287"/>
    </row>
    <row r="448" spans="1:22" s="99" customFormat="1" x14ac:dyDescent="0.25">
      <c r="A448" s="125">
        <v>433</v>
      </c>
      <c r="B448" s="328"/>
      <c r="C448" s="329"/>
      <c r="D448" s="316"/>
      <c r="E448" s="316"/>
      <c r="F448" s="316"/>
      <c r="G448" s="317"/>
      <c r="H448" s="317"/>
      <c r="I448" s="317"/>
      <c r="J448" s="317"/>
      <c r="K448" s="317"/>
      <c r="L448" s="317"/>
      <c r="M448" s="317"/>
      <c r="N448" s="317"/>
      <c r="O448" s="317"/>
      <c r="P448" s="317"/>
      <c r="Q448" s="126">
        <f t="shared" si="26"/>
        <v>0</v>
      </c>
      <c r="R448" s="25" t="b">
        <f t="shared" si="27"/>
        <v>1</v>
      </c>
      <c r="S448" s="287" t="b">
        <f t="shared" si="28"/>
        <v>1</v>
      </c>
      <c r="T448" s="287" t="b">
        <f t="shared" si="29"/>
        <v>1</v>
      </c>
      <c r="U448" s="287"/>
      <c r="V448" s="287"/>
    </row>
    <row r="449" spans="1:22" s="99" customFormat="1" x14ac:dyDescent="0.25">
      <c r="A449" s="125">
        <v>434</v>
      </c>
      <c r="B449" s="328"/>
      <c r="C449" s="329"/>
      <c r="D449" s="316"/>
      <c r="E449" s="316"/>
      <c r="F449" s="316"/>
      <c r="G449" s="317"/>
      <c r="H449" s="317"/>
      <c r="I449" s="317"/>
      <c r="J449" s="317"/>
      <c r="K449" s="317"/>
      <c r="L449" s="317"/>
      <c r="M449" s="317"/>
      <c r="N449" s="317"/>
      <c r="O449" s="317"/>
      <c r="P449" s="317"/>
      <c r="Q449" s="126">
        <f t="shared" si="26"/>
        <v>0</v>
      </c>
      <c r="R449" s="25" t="b">
        <f t="shared" si="27"/>
        <v>1</v>
      </c>
      <c r="S449" s="287" t="b">
        <f t="shared" si="28"/>
        <v>1</v>
      </c>
      <c r="T449" s="287" t="b">
        <f t="shared" si="29"/>
        <v>1</v>
      </c>
      <c r="U449" s="287"/>
      <c r="V449" s="287"/>
    </row>
    <row r="450" spans="1:22" s="99" customFormat="1" x14ac:dyDescent="0.25">
      <c r="A450" s="125">
        <v>435</v>
      </c>
      <c r="B450" s="328"/>
      <c r="C450" s="329"/>
      <c r="D450" s="316"/>
      <c r="E450" s="316"/>
      <c r="F450" s="316"/>
      <c r="G450" s="317"/>
      <c r="H450" s="317"/>
      <c r="I450" s="317"/>
      <c r="J450" s="317"/>
      <c r="K450" s="317"/>
      <c r="L450" s="317"/>
      <c r="M450" s="317"/>
      <c r="N450" s="317"/>
      <c r="O450" s="317"/>
      <c r="P450" s="317"/>
      <c r="Q450" s="126">
        <f t="shared" si="26"/>
        <v>0</v>
      </c>
      <c r="R450" s="25" t="b">
        <f t="shared" si="27"/>
        <v>1</v>
      </c>
      <c r="S450" s="287" t="b">
        <f t="shared" si="28"/>
        <v>1</v>
      </c>
      <c r="T450" s="287" t="b">
        <f t="shared" si="29"/>
        <v>1</v>
      </c>
      <c r="U450" s="287"/>
      <c r="V450" s="287"/>
    </row>
    <row r="451" spans="1:22" s="99" customFormat="1" x14ac:dyDescent="0.25">
      <c r="A451" s="125">
        <v>436</v>
      </c>
      <c r="B451" s="328"/>
      <c r="C451" s="329"/>
      <c r="D451" s="316"/>
      <c r="E451" s="316"/>
      <c r="F451" s="316"/>
      <c r="G451" s="317"/>
      <c r="H451" s="317"/>
      <c r="I451" s="317"/>
      <c r="J451" s="317"/>
      <c r="K451" s="317"/>
      <c r="L451" s="317"/>
      <c r="M451" s="317"/>
      <c r="N451" s="317"/>
      <c r="O451" s="317"/>
      <c r="P451" s="317"/>
      <c r="Q451" s="126">
        <f t="shared" si="26"/>
        <v>0</v>
      </c>
      <c r="R451" s="25" t="b">
        <f t="shared" si="27"/>
        <v>1</v>
      </c>
      <c r="S451" s="287" t="b">
        <f t="shared" si="28"/>
        <v>1</v>
      </c>
      <c r="T451" s="287" t="b">
        <f t="shared" si="29"/>
        <v>1</v>
      </c>
      <c r="U451" s="287"/>
      <c r="V451" s="287"/>
    </row>
    <row r="452" spans="1:22" s="99" customFormat="1" x14ac:dyDescent="0.25">
      <c r="A452" s="125">
        <v>437</v>
      </c>
      <c r="B452" s="328"/>
      <c r="C452" s="329"/>
      <c r="D452" s="316"/>
      <c r="E452" s="316"/>
      <c r="F452" s="316"/>
      <c r="G452" s="317"/>
      <c r="H452" s="317"/>
      <c r="I452" s="317"/>
      <c r="J452" s="317"/>
      <c r="K452" s="317"/>
      <c r="L452" s="317"/>
      <c r="M452" s="317"/>
      <c r="N452" s="317"/>
      <c r="O452" s="317"/>
      <c r="P452" s="317"/>
      <c r="Q452" s="126">
        <f t="shared" si="26"/>
        <v>0</v>
      </c>
      <c r="R452" s="25" t="b">
        <f t="shared" si="27"/>
        <v>1</v>
      </c>
      <c r="S452" s="287" t="b">
        <f t="shared" si="28"/>
        <v>1</v>
      </c>
      <c r="T452" s="287" t="b">
        <f t="shared" si="29"/>
        <v>1</v>
      </c>
      <c r="U452" s="287"/>
      <c r="V452" s="287"/>
    </row>
    <row r="453" spans="1:22" s="99" customFormat="1" x14ac:dyDescent="0.25">
      <c r="A453" s="125">
        <v>438</v>
      </c>
      <c r="B453" s="328"/>
      <c r="C453" s="329"/>
      <c r="D453" s="316"/>
      <c r="E453" s="316"/>
      <c r="F453" s="316"/>
      <c r="G453" s="317"/>
      <c r="H453" s="317"/>
      <c r="I453" s="317"/>
      <c r="J453" s="317"/>
      <c r="K453" s="317"/>
      <c r="L453" s="317"/>
      <c r="M453" s="317"/>
      <c r="N453" s="317"/>
      <c r="O453" s="317"/>
      <c r="P453" s="317"/>
      <c r="Q453" s="126">
        <f t="shared" si="26"/>
        <v>0</v>
      </c>
      <c r="R453" s="25" t="b">
        <f t="shared" si="27"/>
        <v>1</v>
      </c>
      <c r="S453" s="287" t="b">
        <f t="shared" si="28"/>
        <v>1</v>
      </c>
      <c r="T453" s="287" t="b">
        <f t="shared" si="29"/>
        <v>1</v>
      </c>
      <c r="U453" s="287"/>
      <c r="V453" s="287"/>
    </row>
    <row r="454" spans="1:22" s="99" customFormat="1" x14ac:dyDescent="0.25">
      <c r="A454" s="125">
        <v>439</v>
      </c>
      <c r="B454" s="328"/>
      <c r="C454" s="329"/>
      <c r="D454" s="316"/>
      <c r="E454" s="316"/>
      <c r="F454" s="316"/>
      <c r="G454" s="317"/>
      <c r="H454" s="317"/>
      <c r="I454" s="317"/>
      <c r="J454" s="317"/>
      <c r="K454" s="317"/>
      <c r="L454" s="317"/>
      <c r="M454" s="317"/>
      <c r="N454" s="317"/>
      <c r="O454" s="317"/>
      <c r="P454" s="317"/>
      <c r="Q454" s="126">
        <f t="shared" si="26"/>
        <v>0</v>
      </c>
      <c r="R454" s="25" t="b">
        <f t="shared" si="27"/>
        <v>1</v>
      </c>
      <c r="S454" s="287" t="b">
        <f t="shared" si="28"/>
        <v>1</v>
      </c>
      <c r="T454" s="287" t="b">
        <f t="shared" si="29"/>
        <v>1</v>
      </c>
      <c r="U454" s="287"/>
      <c r="V454" s="287"/>
    </row>
    <row r="455" spans="1:22" s="99" customFormat="1" x14ac:dyDescent="0.25">
      <c r="A455" s="125">
        <v>440</v>
      </c>
      <c r="B455" s="328"/>
      <c r="C455" s="329"/>
      <c r="D455" s="316"/>
      <c r="E455" s="316"/>
      <c r="F455" s="316"/>
      <c r="G455" s="317"/>
      <c r="H455" s="317"/>
      <c r="I455" s="317"/>
      <c r="J455" s="317"/>
      <c r="K455" s="317"/>
      <c r="L455" s="317"/>
      <c r="M455" s="317"/>
      <c r="N455" s="317"/>
      <c r="O455" s="317"/>
      <c r="P455" s="317"/>
      <c r="Q455" s="126">
        <f t="shared" si="26"/>
        <v>0</v>
      </c>
      <c r="R455" s="25" t="b">
        <f t="shared" si="27"/>
        <v>1</v>
      </c>
      <c r="S455" s="287" t="b">
        <f t="shared" si="28"/>
        <v>1</v>
      </c>
      <c r="T455" s="287" t="b">
        <f t="shared" si="29"/>
        <v>1</v>
      </c>
      <c r="U455" s="287"/>
      <c r="V455" s="287"/>
    </row>
    <row r="456" spans="1:22" s="99" customFormat="1" x14ac:dyDescent="0.25">
      <c r="A456" s="125">
        <v>441</v>
      </c>
      <c r="B456" s="328"/>
      <c r="C456" s="329"/>
      <c r="D456" s="316"/>
      <c r="E456" s="316"/>
      <c r="F456" s="316"/>
      <c r="G456" s="317"/>
      <c r="H456" s="317"/>
      <c r="I456" s="317"/>
      <c r="J456" s="317"/>
      <c r="K456" s="317"/>
      <c r="L456" s="317"/>
      <c r="M456" s="317"/>
      <c r="N456" s="317"/>
      <c r="O456" s="317"/>
      <c r="P456" s="317"/>
      <c r="Q456" s="126">
        <f t="shared" si="26"/>
        <v>0</v>
      </c>
      <c r="R456" s="25" t="b">
        <f t="shared" si="27"/>
        <v>1</v>
      </c>
      <c r="S456" s="287" t="b">
        <f t="shared" si="28"/>
        <v>1</v>
      </c>
      <c r="T456" s="287" t="b">
        <f t="shared" si="29"/>
        <v>1</v>
      </c>
      <c r="U456" s="287"/>
      <c r="V456" s="287"/>
    </row>
    <row r="457" spans="1:22" s="99" customFormat="1" x14ac:dyDescent="0.25">
      <c r="A457" s="125">
        <v>442</v>
      </c>
      <c r="B457" s="328"/>
      <c r="C457" s="329"/>
      <c r="D457" s="316"/>
      <c r="E457" s="316"/>
      <c r="F457" s="316"/>
      <c r="G457" s="317"/>
      <c r="H457" s="317"/>
      <c r="I457" s="317"/>
      <c r="J457" s="317"/>
      <c r="K457" s="317"/>
      <c r="L457" s="317"/>
      <c r="M457" s="317"/>
      <c r="N457" s="317"/>
      <c r="O457" s="317"/>
      <c r="P457" s="317"/>
      <c r="Q457" s="126">
        <f t="shared" si="26"/>
        <v>0</v>
      </c>
      <c r="R457" s="25" t="b">
        <f t="shared" si="27"/>
        <v>1</v>
      </c>
      <c r="S457" s="287" t="b">
        <f t="shared" si="28"/>
        <v>1</v>
      </c>
      <c r="T457" s="287" t="b">
        <f t="shared" si="29"/>
        <v>1</v>
      </c>
      <c r="U457" s="287"/>
      <c r="V457" s="287"/>
    </row>
    <row r="458" spans="1:22" s="99" customFormat="1" x14ac:dyDescent="0.25">
      <c r="A458" s="125">
        <v>443</v>
      </c>
      <c r="B458" s="328"/>
      <c r="C458" s="329"/>
      <c r="D458" s="316"/>
      <c r="E458" s="316"/>
      <c r="F458" s="316"/>
      <c r="G458" s="317"/>
      <c r="H458" s="317"/>
      <c r="I458" s="317"/>
      <c r="J458" s="317"/>
      <c r="K458" s="317"/>
      <c r="L458" s="317"/>
      <c r="M458" s="317"/>
      <c r="N458" s="317"/>
      <c r="O458" s="317"/>
      <c r="P458" s="317"/>
      <c r="Q458" s="126">
        <f t="shared" si="26"/>
        <v>0</v>
      </c>
      <c r="R458" s="25" t="b">
        <f t="shared" si="27"/>
        <v>1</v>
      </c>
      <c r="S458" s="287" t="b">
        <f t="shared" si="28"/>
        <v>1</v>
      </c>
      <c r="T458" s="287" t="b">
        <f t="shared" si="29"/>
        <v>1</v>
      </c>
      <c r="U458" s="287"/>
      <c r="V458" s="287"/>
    </row>
    <row r="459" spans="1:22" s="99" customFormat="1" x14ac:dyDescent="0.25">
      <c r="A459" s="125">
        <v>444</v>
      </c>
      <c r="B459" s="328"/>
      <c r="C459" s="329"/>
      <c r="D459" s="316"/>
      <c r="E459" s="316"/>
      <c r="F459" s="316"/>
      <c r="G459" s="317"/>
      <c r="H459" s="317"/>
      <c r="I459" s="317"/>
      <c r="J459" s="317"/>
      <c r="K459" s="317"/>
      <c r="L459" s="317"/>
      <c r="M459" s="317"/>
      <c r="N459" s="317"/>
      <c r="O459" s="317"/>
      <c r="P459" s="317"/>
      <c r="Q459" s="126">
        <f t="shared" si="26"/>
        <v>0</v>
      </c>
      <c r="R459" s="25" t="b">
        <f t="shared" si="27"/>
        <v>1</v>
      </c>
      <c r="S459" s="287" t="b">
        <f t="shared" si="28"/>
        <v>1</v>
      </c>
      <c r="T459" s="287" t="b">
        <f t="shared" si="29"/>
        <v>1</v>
      </c>
      <c r="U459" s="287"/>
      <c r="V459" s="287"/>
    </row>
    <row r="460" spans="1:22" s="99" customFormat="1" x14ac:dyDescent="0.25">
      <c r="A460" s="125">
        <v>445</v>
      </c>
      <c r="B460" s="328"/>
      <c r="C460" s="329"/>
      <c r="D460" s="316"/>
      <c r="E460" s="316"/>
      <c r="F460" s="316"/>
      <c r="G460" s="317"/>
      <c r="H460" s="317"/>
      <c r="I460" s="317"/>
      <c r="J460" s="317"/>
      <c r="K460" s="317"/>
      <c r="L460" s="317"/>
      <c r="M460" s="317"/>
      <c r="N460" s="317"/>
      <c r="O460" s="317"/>
      <c r="P460" s="317"/>
      <c r="Q460" s="126">
        <f t="shared" si="26"/>
        <v>0</v>
      </c>
      <c r="R460" s="25" t="b">
        <f t="shared" si="27"/>
        <v>1</v>
      </c>
      <c r="S460" s="287" t="b">
        <f t="shared" si="28"/>
        <v>1</v>
      </c>
      <c r="T460" s="287" t="b">
        <f t="shared" si="29"/>
        <v>1</v>
      </c>
      <c r="U460" s="287"/>
      <c r="V460" s="287"/>
    </row>
    <row r="461" spans="1:22" s="99" customFormat="1" x14ac:dyDescent="0.25">
      <c r="A461" s="125">
        <v>446</v>
      </c>
      <c r="B461" s="328"/>
      <c r="C461" s="329"/>
      <c r="D461" s="316"/>
      <c r="E461" s="316"/>
      <c r="F461" s="316"/>
      <c r="G461" s="317"/>
      <c r="H461" s="317"/>
      <c r="I461" s="317"/>
      <c r="J461" s="317"/>
      <c r="K461" s="317"/>
      <c r="L461" s="317"/>
      <c r="M461" s="317"/>
      <c r="N461" s="317"/>
      <c r="O461" s="317"/>
      <c r="P461" s="317"/>
      <c r="Q461" s="126">
        <f t="shared" si="26"/>
        <v>0</v>
      </c>
      <c r="R461" s="25" t="b">
        <f t="shared" si="27"/>
        <v>1</v>
      </c>
      <c r="S461" s="287" t="b">
        <f t="shared" si="28"/>
        <v>1</v>
      </c>
      <c r="T461" s="287" t="b">
        <f t="shared" si="29"/>
        <v>1</v>
      </c>
      <c r="U461" s="287"/>
      <c r="V461" s="287"/>
    </row>
    <row r="462" spans="1:22" s="99" customFormat="1" x14ac:dyDescent="0.25">
      <c r="A462" s="125">
        <v>447</v>
      </c>
      <c r="B462" s="328"/>
      <c r="C462" s="329"/>
      <c r="D462" s="316"/>
      <c r="E462" s="316"/>
      <c r="F462" s="316"/>
      <c r="G462" s="317"/>
      <c r="H462" s="317"/>
      <c r="I462" s="317"/>
      <c r="J462" s="317"/>
      <c r="K462" s="317"/>
      <c r="L462" s="317"/>
      <c r="M462" s="317"/>
      <c r="N462" s="317"/>
      <c r="O462" s="317"/>
      <c r="P462" s="317"/>
      <c r="Q462" s="126">
        <f t="shared" si="26"/>
        <v>0</v>
      </c>
      <c r="R462" s="25" t="b">
        <f t="shared" si="27"/>
        <v>1</v>
      </c>
      <c r="S462" s="287" t="b">
        <f t="shared" si="28"/>
        <v>1</v>
      </c>
      <c r="T462" s="287" t="b">
        <f t="shared" si="29"/>
        <v>1</v>
      </c>
      <c r="U462" s="287"/>
      <c r="V462" s="287"/>
    </row>
    <row r="463" spans="1:22" s="99" customFormat="1" x14ac:dyDescent="0.25">
      <c r="A463" s="125">
        <v>448</v>
      </c>
      <c r="B463" s="328"/>
      <c r="C463" s="329"/>
      <c r="D463" s="316"/>
      <c r="E463" s="316"/>
      <c r="F463" s="316"/>
      <c r="G463" s="317"/>
      <c r="H463" s="317"/>
      <c r="I463" s="317"/>
      <c r="J463" s="317"/>
      <c r="K463" s="317"/>
      <c r="L463" s="317"/>
      <c r="M463" s="317"/>
      <c r="N463" s="317"/>
      <c r="O463" s="317"/>
      <c r="P463" s="317"/>
      <c r="Q463" s="126">
        <f t="shared" si="26"/>
        <v>0</v>
      </c>
      <c r="R463" s="25" t="b">
        <f t="shared" si="27"/>
        <v>1</v>
      </c>
      <c r="S463" s="287" t="b">
        <f t="shared" si="28"/>
        <v>1</v>
      </c>
      <c r="T463" s="287" t="b">
        <f t="shared" si="29"/>
        <v>1</v>
      </c>
      <c r="U463" s="287"/>
      <c r="V463" s="287"/>
    </row>
    <row r="464" spans="1:22" s="99" customFormat="1" x14ac:dyDescent="0.25">
      <c r="A464" s="125">
        <v>449</v>
      </c>
      <c r="B464" s="328"/>
      <c r="C464" s="329"/>
      <c r="D464" s="316"/>
      <c r="E464" s="316"/>
      <c r="F464" s="316"/>
      <c r="G464" s="317"/>
      <c r="H464" s="317"/>
      <c r="I464" s="317"/>
      <c r="J464" s="317"/>
      <c r="K464" s="317"/>
      <c r="L464" s="317"/>
      <c r="M464" s="317"/>
      <c r="N464" s="317"/>
      <c r="O464" s="317"/>
      <c r="P464" s="317"/>
      <c r="Q464" s="126">
        <f t="shared" si="26"/>
        <v>0</v>
      </c>
      <c r="R464" s="25" t="b">
        <f t="shared" si="27"/>
        <v>1</v>
      </c>
      <c r="S464" s="287" t="b">
        <f t="shared" si="28"/>
        <v>1</v>
      </c>
      <c r="T464" s="287" t="b">
        <f t="shared" si="29"/>
        <v>1</v>
      </c>
      <c r="U464" s="287"/>
      <c r="V464" s="287"/>
    </row>
    <row r="465" spans="1:22" s="99" customFormat="1" x14ac:dyDescent="0.25">
      <c r="A465" s="125">
        <v>450</v>
      </c>
      <c r="B465" s="328"/>
      <c r="C465" s="329"/>
      <c r="D465" s="316"/>
      <c r="E465" s="316"/>
      <c r="F465" s="316"/>
      <c r="G465" s="317"/>
      <c r="H465" s="317"/>
      <c r="I465" s="317"/>
      <c r="J465" s="317"/>
      <c r="K465" s="317"/>
      <c r="L465" s="317"/>
      <c r="M465" s="317"/>
      <c r="N465" s="317"/>
      <c r="O465" s="317"/>
      <c r="P465" s="317"/>
      <c r="Q465" s="126">
        <f t="shared" si="26"/>
        <v>0</v>
      </c>
      <c r="R465" s="25" t="b">
        <f t="shared" si="27"/>
        <v>1</v>
      </c>
      <c r="S465" s="287" t="b">
        <f t="shared" si="28"/>
        <v>1</v>
      </c>
      <c r="T465" s="287" t="b">
        <f t="shared" si="29"/>
        <v>1</v>
      </c>
      <c r="U465" s="287"/>
      <c r="V465" s="287"/>
    </row>
    <row r="466" spans="1:22" s="99" customFormat="1" x14ac:dyDescent="0.25">
      <c r="A466" s="125">
        <v>451</v>
      </c>
      <c r="B466" s="328"/>
      <c r="C466" s="329"/>
      <c r="D466" s="316"/>
      <c r="E466" s="316"/>
      <c r="F466" s="316"/>
      <c r="G466" s="317"/>
      <c r="H466" s="317"/>
      <c r="I466" s="317"/>
      <c r="J466" s="317"/>
      <c r="K466" s="317"/>
      <c r="L466" s="317"/>
      <c r="M466" s="317"/>
      <c r="N466" s="317"/>
      <c r="O466" s="317"/>
      <c r="P466" s="317"/>
      <c r="Q466" s="126">
        <f t="shared" ref="Q466:Q529" si="30">SUM(G466:P466)</f>
        <v>0</v>
      </c>
      <c r="R466" s="25" t="b">
        <f t="shared" ref="R466:R529" si="31">IF(ISBLANK(B466),TRUE,IF(OR(ISBLANK(C466),ISBLANK(D466),ISBLANK(E466),ISBLANK(F466),ISBLANK(G466),ISBLANK(H466),ISBLANK(I466),ISBLANK(J466),ISBLANK(K466),ISBLANK(L466),ISBLANK(M466),ISBLANK(N466),ISBLANK(O466),ISBLANK(P466),ISBLANK(Q466)),FALSE,TRUE))</f>
        <v>1</v>
      </c>
      <c r="S466" s="287" t="b">
        <f t="shared" ref="S466:S529" si="32">IF(OR(AND(B466="N/A",D466="N/A",E466="N/A",F466="N/A"),AND(ISBLANK(B466),ISBLANK(D466),ISBLANK(E466),ISBLANK(F466)),AND(NOT(ISBLANK(B466)),B466&lt;&gt;"N/A",NOT(ISBLANK(D466)),D466&lt;&gt;"N/A",NOT(ISBLANK(E466)),E466&lt;&gt;"N/A",NOT(ISBLANK(F466)),F466&lt;&gt;"N/A")),TRUE,FALSE)</f>
        <v>1</v>
      </c>
      <c r="T466" s="287" t="b">
        <f t="shared" ref="T466:T529" si="33">IF(OR((AND(B466="N/A",Q466=0)),(AND((ISBLANK(B466)=TRUE),Q466=0)),(AND(NOT(ISBLANK(B466)),B466&lt;&gt;"N/A",Q466&lt;&gt;0))),TRUE,FALSE)</f>
        <v>1</v>
      </c>
      <c r="U466" s="287"/>
      <c r="V466" s="287"/>
    </row>
    <row r="467" spans="1:22" s="99" customFormat="1" x14ac:dyDescent="0.25">
      <c r="A467" s="125">
        <v>452</v>
      </c>
      <c r="B467" s="328"/>
      <c r="C467" s="329"/>
      <c r="D467" s="316"/>
      <c r="E467" s="316"/>
      <c r="F467" s="316"/>
      <c r="G467" s="317"/>
      <c r="H467" s="317"/>
      <c r="I467" s="317"/>
      <c r="J467" s="317"/>
      <c r="K467" s="317"/>
      <c r="L467" s="317"/>
      <c r="M467" s="317"/>
      <c r="N467" s="317"/>
      <c r="O467" s="317"/>
      <c r="P467" s="317"/>
      <c r="Q467" s="126">
        <f t="shared" si="30"/>
        <v>0</v>
      </c>
      <c r="R467" s="25" t="b">
        <f t="shared" si="31"/>
        <v>1</v>
      </c>
      <c r="S467" s="287" t="b">
        <f t="shared" si="32"/>
        <v>1</v>
      </c>
      <c r="T467" s="287" t="b">
        <f t="shared" si="33"/>
        <v>1</v>
      </c>
      <c r="U467" s="287"/>
      <c r="V467" s="287"/>
    </row>
    <row r="468" spans="1:22" s="99" customFormat="1" x14ac:dyDescent="0.25">
      <c r="A468" s="125">
        <v>453</v>
      </c>
      <c r="B468" s="328"/>
      <c r="C468" s="329"/>
      <c r="D468" s="316"/>
      <c r="E468" s="316"/>
      <c r="F468" s="316"/>
      <c r="G468" s="317"/>
      <c r="H468" s="317"/>
      <c r="I468" s="317"/>
      <c r="J468" s="317"/>
      <c r="K468" s="317"/>
      <c r="L468" s="317"/>
      <c r="M468" s="317"/>
      <c r="N468" s="317"/>
      <c r="O468" s="317"/>
      <c r="P468" s="317"/>
      <c r="Q468" s="126">
        <f t="shared" si="30"/>
        <v>0</v>
      </c>
      <c r="R468" s="25" t="b">
        <f t="shared" si="31"/>
        <v>1</v>
      </c>
      <c r="S468" s="287" t="b">
        <f t="shared" si="32"/>
        <v>1</v>
      </c>
      <c r="T468" s="287" t="b">
        <f t="shared" si="33"/>
        <v>1</v>
      </c>
      <c r="U468" s="287"/>
      <c r="V468" s="287"/>
    </row>
    <row r="469" spans="1:22" s="99" customFormat="1" x14ac:dyDescent="0.25">
      <c r="A469" s="125">
        <v>454</v>
      </c>
      <c r="B469" s="328"/>
      <c r="C469" s="329"/>
      <c r="D469" s="316"/>
      <c r="E469" s="316"/>
      <c r="F469" s="316"/>
      <c r="G469" s="317"/>
      <c r="H469" s="317"/>
      <c r="I469" s="317"/>
      <c r="J469" s="317"/>
      <c r="K469" s="317"/>
      <c r="L469" s="317"/>
      <c r="M469" s="317"/>
      <c r="N469" s="317"/>
      <c r="O469" s="317"/>
      <c r="P469" s="317"/>
      <c r="Q469" s="126">
        <f t="shared" si="30"/>
        <v>0</v>
      </c>
      <c r="R469" s="25" t="b">
        <f t="shared" si="31"/>
        <v>1</v>
      </c>
      <c r="S469" s="287" t="b">
        <f t="shared" si="32"/>
        <v>1</v>
      </c>
      <c r="T469" s="287" t="b">
        <f t="shared" si="33"/>
        <v>1</v>
      </c>
      <c r="U469" s="287"/>
      <c r="V469" s="287"/>
    </row>
    <row r="470" spans="1:22" s="99" customFormat="1" x14ac:dyDescent="0.25">
      <c r="A470" s="125">
        <v>455</v>
      </c>
      <c r="B470" s="328"/>
      <c r="C470" s="329"/>
      <c r="D470" s="316"/>
      <c r="E470" s="316"/>
      <c r="F470" s="316"/>
      <c r="G470" s="317"/>
      <c r="H470" s="317"/>
      <c r="I470" s="317"/>
      <c r="J470" s="317"/>
      <c r="K470" s="317"/>
      <c r="L470" s="317"/>
      <c r="M470" s="317"/>
      <c r="N470" s="317"/>
      <c r="O470" s="317"/>
      <c r="P470" s="317"/>
      <c r="Q470" s="126">
        <f t="shared" si="30"/>
        <v>0</v>
      </c>
      <c r="R470" s="25" t="b">
        <f t="shared" si="31"/>
        <v>1</v>
      </c>
      <c r="S470" s="287" t="b">
        <f t="shared" si="32"/>
        <v>1</v>
      </c>
      <c r="T470" s="287" t="b">
        <f t="shared" si="33"/>
        <v>1</v>
      </c>
      <c r="U470" s="287"/>
      <c r="V470" s="287"/>
    </row>
    <row r="471" spans="1:22" s="99" customFormat="1" x14ac:dyDescent="0.25">
      <c r="A471" s="125">
        <v>456</v>
      </c>
      <c r="B471" s="328"/>
      <c r="C471" s="329"/>
      <c r="D471" s="316"/>
      <c r="E471" s="316"/>
      <c r="F471" s="316"/>
      <c r="G471" s="317"/>
      <c r="H471" s="317"/>
      <c r="I471" s="317"/>
      <c r="J471" s="317"/>
      <c r="K471" s="317"/>
      <c r="L471" s="317"/>
      <c r="M471" s="317"/>
      <c r="N471" s="317"/>
      <c r="O471" s="317"/>
      <c r="P471" s="317"/>
      <c r="Q471" s="126">
        <f t="shared" si="30"/>
        <v>0</v>
      </c>
      <c r="R471" s="25" t="b">
        <f t="shared" si="31"/>
        <v>1</v>
      </c>
      <c r="S471" s="287" t="b">
        <f t="shared" si="32"/>
        <v>1</v>
      </c>
      <c r="T471" s="287" t="b">
        <f t="shared" si="33"/>
        <v>1</v>
      </c>
      <c r="U471" s="287"/>
      <c r="V471" s="287"/>
    </row>
    <row r="472" spans="1:22" s="99" customFormat="1" x14ac:dyDescent="0.25">
      <c r="A472" s="125">
        <v>457</v>
      </c>
      <c r="B472" s="328"/>
      <c r="C472" s="329"/>
      <c r="D472" s="316"/>
      <c r="E472" s="316"/>
      <c r="F472" s="316"/>
      <c r="G472" s="317"/>
      <c r="H472" s="317"/>
      <c r="I472" s="317"/>
      <c r="J472" s="317"/>
      <c r="K472" s="317"/>
      <c r="L472" s="317"/>
      <c r="M472" s="317"/>
      <c r="N472" s="317"/>
      <c r="O472" s="317"/>
      <c r="P472" s="317"/>
      <c r="Q472" s="126">
        <f t="shared" si="30"/>
        <v>0</v>
      </c>
      <c r="R472" s="25" t="b">
        <f t="shared" si="31"/>
        <v>1</v>
      </c>
      <c r="S472" s="287" t="b">
        <f t="shared" si="32"/>
        <v>1</v>
      </c>
      <c r="T472" s="287" t="b">
        <f t="shared" si="33"/>
        <v>1</v>
      </c>
      <c r="U472" s="287"/>
      <c r="V472" s="287"/>
    </row>
    <row r="473" spans="1:22" s="99" customFormat="1" x14ac:dyDescent="0.25">
      <c r="A473" s="125">
        <v>458</v>
      </c>
      <c r="B473" s="328"/>
      <c r="C473" s="329"/>
      <c r="D473" s="316"/>
      <c r="E473" s="316"/>
      <c r="F473" s="316"/>
      <c r="G473" s="317"/>
      <c r="H473" s="317"/>
      <c r="I473" s="317"/>
      <c r="J473" s="317"/>
      <c r="K473" s="317"/>
      <c r="L473" s="317"/>
      <c r="M473" s="317"/>
      <c r="N473" s="317"/>
      <c r="O473" s="317"/>
      <c r="P473" s="317"/>
      <c r="Q473" s="126">
        <f t="shared" si="30"/>
        <v>0</v>
      </c>
      <c r="R473" s="25" t="b">
        <f t="shared" si="31"/>
        <v>1</v>
      </c>
      <c r="S473" s="287" t="b">
        <f t="shared" si="32"/>
        <v>1</v>
      </c>
      <c r="T473" s="287" t="b">
        <f t="shared" si="33"/>
        <v>1</v>
      </c>
      <c r="U473" s="287"/>
      <c r="V473" s="287"/>
    </row>
    <row r="474" spans="1:22" s="99" customFormat="1" x14ac:dyDescent="0.25">
      <c r="A474" s="125">
        <v>459</v>
      </c>
      <c r="B474" s="328"/>
      <c r="C474" s="329"/>
      <c r="D474" s="316"/>
      <c r="E474" s="316"/>
      <c r="F474" s="316"/>
      <c r="G474" s="317"/>
      <c r="H474" s="317"/>
      <c r="I474" s="317"/>
      <c r="J474" s="317"/>
      <c r="K474" s="317"/>
      <c r="L474" s="317"/>
      <c r="M474" s="317"/>
      <c r="N474" s="317"/>
      <c r="O474" s="317"/>
      <c r="P474" s="317"/>
      <c r="Q474" s="126">
        <f t="shared" si="30"/>
        <v>0</v>
      </c>
      <c r="R474" s="25" t="b">
        <f t="shared" si="31"/>
        <v>1</v>
      </c>
      <c r="S474" s="287" t="b">
        <f t="shared" si="32"/>
        <v>1</v>
      </c>
      <c r="T474" s="287" t="b">
        <f t="shared" si="33"/>
        <v>1</v>
      </c>
      <c r="U474" s="287"/>
      <c r="V474" s="287"/>
    </row>
    <row r="475" spans="1:22" s="99" customFormat="1" x14ac:dyDescent="0.25">
      <c r="A475" s="125">
        <v>460</v>
      </c>
      <c r="B475" s="328"/>
      <c r="C475" s="329"/>
      <c r="D475" s="316"/>
      <c r="E475" s="316"/>
      <c r="F475" s="316"/>
      <c r="G475" s="317"/>
      <c r="H475" s="317"/>
      <c r="I475" s="317"/>
      <c r="J475" s="317"/>
      <c r="K475" s="317"/>
      <c r="L475" s="317"/>
      <c r="M475" s="317"/>
      <c r="N475" s="317"/>
      <c r="O475" s="317"/>
      <c r="P475" s="317"/>
      <c r="Q475" s="126">
        <f t="shared" si="30"/>
        <v>0</v>
      </c>
      <c r="R475" s="25" t="b">
        <f t="shared" si="31"/>
        <v>1</v>
      </c>
      <c r="S475" s="287" t="b">
        <f t="shared" si="32"/>
        <v>1</v>
      </c>
      <c r="T475" s="287" t="b">
        <f t="shared" si="33"/>
        <v>1</v>
      </c>
      <c r="U475" s="287"/>
      <c r="V475" s="287"/>
    </row>
    <row r="476" spans="1:22" s="99" customFormat="1" x14ac:dyDescent="0.25">
      <c r="A476" s="125">
        <v>461</v>
      </c>
      <c r="B476" s="328"/>
      <c r="C476" s="329"/>
      <c r="D476" s="316"/>
      <c r="E476" s="316"/>
      <c r="F476" s="316"/>
      <c r="G476" s="317"/>
      <c r="H476" s="317"/>
      <c r="I476" s="317"/>
      <c r="J476" s="317"/>
      <c r="K476" s="317"/>
      <c r="L476" s="317"/>
      <c r="M476" s="317"/>
      <c r="N476" s="317"/>
      <c r="O476" s="317"/>
      <c r="P476" s="317"/>
      <c r="Q476" s="126">
        <f t="shared" si="30"/>
        <v>0</v>
      </c>
      <c r="R476" s="25" t="b">
        <f t="shared" si="31"/>
        <v>1</v>
      </c>
      <c r="S476" s="287" t="b">
        <f t="shared" si="32"/>
        <v>1</v>
      </c>
      <c r="T476" s="287" t="b">
        <f t="shared" si="33"/>
        <v>1</v>
      </c>
      <c r="U476" s="287"/>
      <c r="V476" s="287"/>
    </row>
    <row r="477" spans="1:22" s="99" customFormat="1" x14ac:dyDescent="0.25">
      <c r="A477" s="125">
        <v>462</v>
      </c>
      <c r="B477" s="328"/>
      <c r="C477" s="329"/>
      <c r="D477" s="316"/>
      <c r="E477" s="316"/>
      <c r="F477" s="316"/>
      <c r="G477" s="317"/>
      <c r="H477" s="317"/>
      <c r="I477" s="317"/>
      <c r="J477" s="317"/>
      <c r="K477" s="317"/>
      <c r="L477" s="317"/>
      <c r="M477" s="317"/>
      <c r="N477" s="317"/>
      <c r="O477" s="317"/>
      <c r="P477" s="317"/>
      <c r="Q477" s="126">
        <f t="shared" si="30"/>
        <v>0</v>
      </c>
      <c r="R477" s="25" t="b">
        <f t="shared" si="31"/>
        <v>1</v>
      </c>
      <c r="S477" s="287" t="b">
        <f t="shared" si="32"/>
        <v>1</v>
      </c>
      <c r="T477" s="287" t="b">
        <f t="shared" si="33"/>
        <v>1</v>
      </c>
      <c r="U477" s="287"/>
      <c r="V477" s="287"/>
    </row>
    <row r="478" spans="1:22" s="99" customFormat="1" x14ac:dyDescent="0.25">
      <c r="A478" s="125">
        <v>463</v>
      </c>
      <c r="B478" s="328"/>
      <c r="C478" s="329"/>
      <c r="D478" s="316"/>
      <c r="E478" s="316"/>
      <c r="F478" s="316"/>
      <c r="G478" s="317"/>
      <c r="H478" s="317"/>
      <c r="I478" s="317"/>
      <c r="J478" s="317"/>
      <c r="K478" s="317"/>
      <c r="L478" s="317"/>
      <c r="M478" s="317"/>
      <c r="N478" s="317"/>
      <c r="O478" s="317"/>
      <c r="P478" s="317"/>
      <c r="Q478" s="126">
        <f t="shared" si="30"/>
        <v>0</v>
      </c>
      <c r="R478" s="25" t="b">
        <f t="shared" si="31"/>
        <v>1</v>
      </c>
      <c r="S478" s="287" t="b">
        <f t="shared" si="32"/>
        <v>1</v>
      </c>
      <c r="T478" s="287" t="b">
        <f t="shared" si="33"/>
        <v>1</v>
      </c>
      <c r="U478" s="287"/>
      <c r="V478" s="287"/>
    </row>
    <row r="479" spans="1:22" s="99" customFormat="1" x14ac:dyDescent="0.25">
      <c r="A479" s="125">
        <v>464</v>
      </c>
      <c r="B479" s="328"/>
      <c r="C479" s="329"/>
      <c r="D479" s="316"/>
      <c r="E479" s="316"/>
      <c r="F479" s="316"/>
      <c r="G479" s="317"/>
      <c r="H479" s="317"/>
      <c r="I479" s="317"/>
      <c r="J479" s="317"/>
      <c r="K479" s="317"/>
      <c r="L479" s="317"/>
      <c r="M479" s="317"/>
      <c r="N479" s="317"/>
      <c r="O479" s="317"/>
      <c r="P479" s="317"/>
      <c r="Q479" s="126">
        <f t="shared" si="30"/>
        <v>0</v>
      </c>
      <c r="R479" s="25" t="b">
        <f t="shared" si="31"/>
        <v>1</v>
      </c>
      <c r="S479" s="287" t="b">
        <f t="shared" si="32"/>
        <v>1</v>
      </c>
      <c r="T479" s="287" t="b">
        <f t="shared" si="33"/>
        <v>1</v>
      </c>
      <c r="U479" s="287"/>
      <c r="V479" s="287"/>
    </row>
    <row r="480" spans="1:22" s="99" customFormat="1" x14ac:dyDescent="0.25">
      <c r="A480" s="125">
        <v>465</v>
      </c>
      <c r="B480" s="328"/>
      <c r="C480" s="329"/>
      <c r="D480" s="316"/>
      <c r="E480" s="316"/>
      <c r="F480" s="316"/>
      <c r="G480" s="317"/>
      <c r="H480" s="317"/>
      <c r="I480" s="317"/>
      <c r="J480" s="317"/>
      <c r="K480" s="317"/>
      <c r="L480" s="317"/>
      <c r="M480" s="317"/>
      <c r="N480" s="317"/>
      <c r="O480" s="317"/>
      <c r="P480" s="317"/>
      <c r="Q480" s="126">
        <f t="shared" si="30"/>
        <v>0</v>
      </c>
      <c r="R480" s="25" t="b">
        <f t="shared" si="31"/>
        <v>1</v>
      </c>
      <c r="S480" s="287" t="b">
        <f t="shared" si="32"/>
        <v>1</v>
      </c>
      <c r="T480" s="287" t="b">
        <f t="shared" si="33"/>
        <v>1</v>
      </c>
      <c r="U480" s="287"/>
      <c r="V480" s="287"/>
    </row>
    <row r="481" spans="1:22" s="99" customFormat="1" x14ac:dyDescent="0.25">
      <c r="A481" s="125">
        <v>466</v>
      </c>
      <c r="B481" s="328"/>
      <c r="C481" s="329"/>
      <c r="D481" s="316"/>
      <c r="E481" s="316"/>
      <c r="F481" s="316"/>
      <c r="G481" s="317"/>
      <c r="H481" s="317"/>
      <c r="I481" s="317"/>
      <c r="J481" s="317"/>
      <c r="K481" s="317"/>
      <c r="L481" s="317"/>
      <c r="M481" s="317"/>
      <c r="N481" s="317"/>
      <c r="O481" s="317"/>
      <c r="P481" s="317"/>
      <c r="Q481" s="126">
        <f t="shared" si="30"/>
        <v>0</v>
      </c>
      <c r="R481" s="25" t="b">
        <f t="shared" si="31"/>
        <v>1</v>
      </c>
      <c r="S481" s="287" t="b">
        <f t="shared" si="32"/>
        <v>1</v>
      </c>
      <c r="T481" s="287" t="b">
        <f t="shared" si="33"/>
        <v>1</v>
      </c>
      <c r="U481" s="287"/>
      <c r="V481" s="287"/>
    </row>
    <row r="482" spans="1:22" s="99" customFormat="1" x14ac:dyDescent="0.25">
      <c r="A482" s="125">
        <v>467</v>
      </c>
      <c r="B482" s="328"/>
      <c r="C482" s="329"/>
      <c r="D482" s="316"/>
      <c r="E482" s="316"/>
      <c r="F482" s="316"/>
      <c r="G482" s="317"/>
      <c r="H482" s="317"/>
      <c r="I482" s="317"/>
      <c r="J482" s="317"/>
      <c r="K482" s="317"/>
      <c r="L482" s="317"/>
      <c r="M482" s="317"/>
      <c r="N482" s="317"/>
      <c r="O482" s="317"/>
      <c r="P482" s="317"/>
      <c r="Q482" s="126">
        <f t="shared" si="30"/>
        <v>0</v>
      </c>
      <c r="R482" s="25" t="b">
        <f t="shared" si="31"/>
        <v>1</v>
      </c>
      <c r="S482" s="287" t="b">
        <f t="shared" si="32"/>
        <v>1</v>
      </c>
      <c r="T482" s="287" t="b">
        <f t="shared" si="33"/>
        <v>1</v>
      </c>
      <c r="U482" s="287"/>
      <c r="V482" s="287"/>
    </row>
    <row r="483" spans="1:22" s="99" customFormat="1" x14ac:dyDescent="0.25">
      <c r="A483" s="125">
        <v>468</v>
      </c>
      <c r="B483" s="328"/>
      <c r="C483" s="329"/>
      <c r="D483" s="316"/>
      <c r="E483" s="316"/>
      <c r="F483" s="316"/>
      <c r="G483" s="317"/>
      <c r="H483" s="317"/>
      <c r="I483" s="317"/>
      <c r="J483" s="317"/>
      <c r="K483" s="317"/>
      <c r="L483" s="317"/>
      <c r="M483" s="317"/>
      <c r="N483" s="317"/>
      <c r="O483" s="317"/>
      <c r="P483" s="317"/>
      <c r="Q483" s="126">
        <f t="shared" si="30"/>
        <v>0</v>
      </c>
      <c r="R483" s="25" t="b">
        <f t="shared" si="31"/>
        <v>1</v>
      </c>
      <c r="S483" s="287" t="b">
        <f t="shared" si="32"/>
        <v>1</v>
      </c>
      <c r="T483" s="287" t="b">
        <f t="shared" si="33"/>
        <v>1</v>
      </c>
      <c r="U483" s="287"/>
      <c r="V483" s="287"/>
    </row>
    <row r="484" spans="1:22" s="99" customFormat="1" x14ac:dyDescent="0.25">
      <c r="A484" s="125">
        <v>469</v>
      </c>
      <c r="B484" s="328"/>
      <c r="C484" s="329"/>
      <c r="D484" s="316"/>
      <c r="E484" s="316"/>
      <c r="F484" s="316"/>
      <c r="G484" s="317"/>
      <c r="H484" s="317"/>
      <c r="I484" s="317"/>
      <c r="J484" s="317"/>
      <c r="K484" s="317"/>
      <c r="L484" s="317"/>
      <c r="M484" s="317"/>
      <c r="N484" s="317"/>
      <c r="O484" s="317"/>
      <c r="P484" s="317"/>
      <c r="Q484" s="126">
        <f t="shared" si="30"/>
        <v>0</v>
      </c>
      <c r="R484" s="25" t="b">
        <f t="shared" si="31"/>
        <v>1</v>
      </c>
      <c r="S484" s="287" t="b">
        <f t="shared" si="32"/>
        <v>1</v>
      </c>
      <c r="T484" s="287" t="b">
        <f t="shared" si="33"/>
        <v>1</v>
      </c>
      <c r="U484" s="287"/>
      <c r="V484" s="287"/>
    </row>
    <row r="485" spans="1:22" s="99" customFormat="1" x14ac:dyDescent="0.25">
      <c r="A485" s="125">
        <v>470</v>
      </c>
      <c r="B485" s="328"/>
      <c r="C485" s="329"/>
      <c r="D485" s="316"/>
      <c r="E485" s="316"/>
      <c r="F485" s="316"/>
      <c r="G485" s="317"/>
      <c r="H485" s="317"/>
      <c r="I485" s="317"/>
      <c r="J485" s="317"/>
      <c r="K485" s="317"/>
      <c r="L485" s="317"/>
      <c r="M485" s="317"/>
      <c r="N485" s="317"/>
      <c r="O485" s="317"/>
      <c r="P485" s="317"/>
      <c r="Q485" s="126">
        <f t="shared" si="30"/>
        <v>0</v>
      </c>
      <c r="R485" s="25" t="b">
        <f t="shared" si="31"/>
        <v>1</v>
      </c>
      <c r="S485" s="287" t="b">
        <f t="shared" si="32"/>
        <v>1</v>
      </c>
      <c r="T485" s="287" t="b">
        <f t="shared" si="33"/>
        <v>1</v>
      </c>
      <c r="U485" s="287"/>
      <c r="V485" s="287"/>
    </row>
    <row r="486" spans="1:22" s="99" customFormat="1" x14ac:dyDescent="0.25">
      <c r="A486" s="125">
        <v>471</v>
      </c>
      <c r="B486" s="328"/>
      <c r="C486" s="329"/>
      <c r="D486" s="316"/>
      <c r="E486" s="316"/>
      <c r="F486" s="316"/>
      <c r="G486" s="317"/>
      <c r="H486" s="317"/>
      <c r="I486" s="317"/>
      <c r="J486" s="317"/>
      <c r="K486" s="317"/>
      <c r="L486" s="317"/>
      <c r="M486" s="317"/>
      <c r="N486" s="317"/>
      <c r="O486" s="317"/>
      <c r="P486" s="317"/>
      <c r="Q486" s="126">
        <f t="shared" si="30"/>
        <v>0</v>
      </c>
      <c r="R486" s="25" t="b">
        <f t="shared" si="31"/>
        <v>1</v>
      </c>
      <c r="S486" s="287" t="b">
        <f t="shared" si="32"/>
        <v>1</v>
      </c>
      <c r="T486" s="287" t="b">
        <f t="shared" si="33"/>
        <v>1</v>
      </c>
      <c r="U486" s="287"/>
      <c r="V486" s="287"/>
    </row>
    <row r="487" spans="1:22" s="99" customFormat="1" x14ac:dyDescent="0.25">
      <c r="A487" s="125">
        <v>472</v>
      </c>
      <c r="B487" s="328"/>
      <c r="C487" s="329"/>
      <c r="D487" s="316"/>
      <c r="E487" s="316"/>
      <c r="F487" s="316"/>
      <c r="G487" s="317"/>
      <c r="H487" s="317"/>
      <c r="I487" s="317"/>
      <c r="J487" s="317"/>
      <c r="K487" s="317"/>
      <c r="L487" s="317"/>
      <c r="M487" s="317"/>
      <c r="N487" s="317"/>
      <c r="O487" s="317"/>
      <c r="P487" s="317"/>
      <c r="Q487" s="126">
        <f t="shared" si="30"/>
        <v>0</v>
      </c>
      <c r="R487" s="25" t="b">
        <f t="shared" si="31"/>
        <v>1</v>
      </c>
      <c r="S487" s="287" t="b">
        <f t="shared" si="32"/>
        <v>1</v>
      </c>
      <c r="T487" s="287" t="b">
        <f t="shared" si="33"/>
        <v>1</v>
      </c>
      <c r="U487" s="287"/>
      <c r="V487" s="287"/>
    </row>
    <row r="488" spans="1:22" s="99" customFormat="1" x14ac:dyDescent="0.25">
      <c r="A488" s="125">
        <v>473</v>
      </c>
      <c r="B488" s="328"/>
      <c r="C488" s="329"/>
      <c r="D488" s="316"/>
      <c r="E488" s="316"/>
      <c r="F488" s="316"/>
      <c r="G488" s="317"/>
      <c r="H488" s="317"/>
      <c r="I488" s="317"/>
      <c r="J488" s="317"/>
      <c r="K488" s="317"/>
      <c r="L488" s="317"/>
      <c r="M488" s="317"/>
      <c r="N488" s="317"/>
      <c r="O488" s="317"/>
      <c r="P488" s="317"/>
      <c r="Q488" s="126">
        <f t="shared" si="30"/>
        <v>0</v>
      </c>
      <c r="R488" s="25" t="b">
        <f t="shared" si="31"/>
        <v>1</v>
      </c>
      <c r="S488" s="287" t="b">
        <f t="shared" si="32"/>
        <v>1</v>
      </c>
      <c r="T488" s="287" t="b">
        <f t="shared" si="33"/>
        <v>1</v>
      </c>
      <c r="U488" s="287"/>
      <c r="V488" s="287"/>
    </row>
    <row r="489" spans="1:22" s="99" customFormat="1" x14ac:dyDescent="0.25">
      <c r="A489" s="125">
        <v>474</v>
      </c>
      <c r="B489" s="328"/>
      <c r="C489" s="329"/>
      <c r="D489" s="316"/>
      <c r="E489" s="316"/>
      <c r="F489" s="316"/>
      <c r="G489" s="317"/>
      <c r="H489" s="317"/>
      <c r="I489" s="317"/>
      <c r="J489" s="317"/>
      <c r="K489" s="317"/>
      <c r="L489" s="317"/>
      <c r="M489" s="317"/>
      <c r="N489" s="317"/>
      <c r="O489" s="317"/>
      <c r="P489" s="317"/>
      <c r="Q489" s="126">
        <f t="shared" si="30"/>
        <v>0</v>
      </c>
      <c r="R489" s="25" t="b">
        <f t="shared" si="31"/>
        <v>1</v>
      </c>
      <c r="S489" s="287" t="b">
        <f t="shared" si="32"/>
        <v>1</v>
      </c>
      <c r="T489" s="287" t="b">
        <f t="shared" si="33"/>
        <v>1</v>
      </c>
      <c r="U489" s="287"/>
      <c r="V489" s="287"/>
    </row>
    <row r="490" spans="1:22" s="99" customFormat="1" x14ac:dyDescent="0.25">
      <c r="A490" s="125">
        <v>475</v>
      </c>
      <c r="B490" s="328"/>
      <c r="C490" s="329"/>
      <c r="D490" s="316"/>
      <c r="E490" s="316"/>
      <c r="F490" s="316"/>
      <c r="G490" s="317"/>
      <c r="H490" s="317"/>
      <c r="I490" s="317"/>
      <c r="J490" s="317"/>
      <c r="K490" s="317"/>
      <c r="L490" s="317"/>
      <c r="M490" s="317"/>
      <c r="N490" s="317"/>
      <c r="O490" s="317"/>
      <c r="P490" s="317"/>
      <c r="Q490" s="126">
        <f t="shared" si="30"/>
        <v>0</v>
      </c>
      <c r="R490" s="25" t="b">
        <f t="shared" si="31"/>
        <v>1</v>
      </c>
      <c r="S490" s="287" t="b">
        <f t="shared" si="32"/>
        <v>1</v>
      </c>
      <c r="T490" s="287" t="b">
        <f t="shared" si="33"/>
        <v>1</v>
      </c>
      <c r="U490" s="287"/>
      <c r="V490" s="287"/>
    </row>
    <row r="491" spans="1:22" s="99" customFormat="1" x14ac:dyDescent="0.25">
      <c r="A491" s="125">
        <v>476</v>
      </c>
      <c r="B491" s="328"/>
      <c r="C491" s="329"/>
      <c r="D491" s="316"/>
      <c r="E491" s="316"/>
      <c r="F491" s="316"/>
      <c r="G491" s="317"/>
      <c r="H491" s="317"/>
      <c r="I491" s="317"/>
      <c r="J491" s="317"/>
      <c r="K491" s="317"/>
      <c r="L491" s="317"/>
      <c r="M491" s="317"/>
      <c r="N491" s="317"/>
      <c r="O491" s="317"/>
      <c r="P491" s="317"/>
      <c r="Q491" s="126">
        <f t="shared" si="30"/>
        <v>0</v>
      </c>
      <c r="R491" s="25" t="b">
        <f t="shared" si="31"/>
        <v>1</v>
      </c>
      <c r="S491" s="287" t="b">
        <f t="shared" si="32"/>
        <v>1</v>
      </c>
      <c r="T491" s="287" t="b">
        <f t="shared" si="33"/>
        <v>1</v>
      </c>
      <c r="U491" s="287"/>
      <c r="V491" s="287"/>
    </row>
    <row r="492" spans="1:22" s="99" customFormat="1" x14ac:dyDescent="0.25">
      <c r="A492" s="125">
        <v>477</v>
      </c>
      <c r="B492" s="328"/>
      <c r="C492" s="329"/>
      <c r="D492" s="316"/>
      <c r="E492" s="316"/>
      <c r="F492" s="316"/>
      <c r="G492" s="317"/>
      <c r="H492" s="317"/>
      <c r="I492" s="317"/>
      <c r="J492" s="317"/>
      <c r="K492" s="317"/>
      <c r="L492" s="317"/>
      <c r="M492" s="317"/>
      <c r="N492" s="317"/>
      <c r="O492" s="317"/>
      <c r="P492" s="317"/>
      <c r="Q492" s="126">
        <f t="shared" si="30"/>
        <v>0</v>
      </c>
      <c r="R492" s="25" t="b">
        <f t="shared" si="31"/>
        <v>1</v>
      </c>
      <c r="S492" s="287" t="b">
        <f t="shared" si="32"/>
        <v>1</v>
      </c>
      <c r="T492" s="287" t="b">
        <f t="shared" si="33"/>
        <v>1</v>
      </c>
      <c r="U492" s="287"/>
      <c r="V492" s="287"/>
    </row>
    <row r="493" spans="1:22" s="99" customFormat="1" x14ac:dyDescent="0.25">
      <c r="A493" s="125">
        <v>478</v>
      </c>
      <c r="B493" s="328"/>
      <c r="C493" s="329"/>
      <c r="D493" s="316"/>
      <c r="E493" s="316"/>
      <c r="F493" s="316"/>
      <c r="G493" s="317"/>
      <c r="H493" s="317"/>
      <c r="I493" s="317"/>
      <c r="J493" s="317"/>
      <c r="K493" s="317"/>
      <c r="L493" s="317"/>
      <c r="M493" s="317"/>
      <c r="N493" s="317"/>
      <c r="O493" s="317"/>
      <c r="P493" s="317"/>
      <c r="Q493" s="126">
        <f t="shared" si="30"/>
        <v>0</v>
      </c>
      <c r="R493" s="25" t="b">
        <f t="shared" si="31"/>
        <v>1</v>
      </c>
      <c r="S493" s="287" t="b">
        <f t="shared" si="32"/>
        <v>1</v>
      </c>
      <c r="T493" s="287" t="b">
        <f t="shared" si="33"/>
        <v>1</v>
      </c>
      <c r="U493" s="287"/>
      <c r="V493" s="287"/>
    </row>
    <row r="494" spans="1:22" s="99" customFormat="1" x14ac:dyDescent="0.25">
      <c r="A494" s="125">
        <v>479</v>
      </c>
      <c r="B494" s="328"/>
      <c r="C494" s="329"/>
      <c r="D494" s="316"/>
      <c r="E494" s="316"/>
      <c r="F494" s="316"/>
      <c r="G494" s="317"/>
      <c r="H494" s="317"/>
      <c r="I494" s="317"/>
      <c r="J494" s="317"/>
      <c r="K494" s="317"/>
      <c r="L494" s="317"/>
      <c r="M494" s="317"/>
      <c r="N494" s="317"/>
      <c r="O494" s="317"/>
      <c r="P494" s="317"/>
      <c r="Q494" s="126">
        <f t="shared" si="30"/>
        <v>0</v>
      </c>
      <c r="R494" s="25" t="b">
        <f t="shared" si="31"/>
        <v>1</v>
      </c>
      <c r="S494" s="287" t="b">
        <f t="shared" si="32"/>
        <v>1</v>
      </c>
      <c r="T494" s="287" t="b">
        <f t="shared" si="33"/>
        <v>1</v>
      </c>
      <c r="U494" s="287"/>
      <c r="V494" s="287"/>
    </row>
    <row r="495" spans="1:22" s="99" customFormat="1" x14ac:dyDescent="0.25">
      <c r="A495" s="125">
        <v>480</v>
      </c>
      <c r="B495" s="328"/>
      <c r="C495" s="329"/>
      <c r="D495" s="316"/>
      <c r="E495" s="316"/>
      <c r="F495" s="316"/>
      <c r="G495" s="317"/>
      <c r="H495" s="317"/>
      <c r="I495" s="317"/>
      <c r="J495" s="317"/>
      <c r="K495" s="317"/>
      <c r="L495" s="317"/>
      <c r="M495" s="317"/>
      <c r="N495" s="317"/>
      <c r="O495" s="317"/>
      <c r="P495" s="317"/>
      <c r="Q495" s="126">
        <f t="shared" si="30"/>
        <v>0</v>
      </c>
      <c r="R495" s="25" t="b">
        <f t="shared" si="31"/>
        <v>1</v>
      </c>
      <c r="S495" s="287" t="b">
        <f t="shared" si="32"/>
        <v>1</v>
      </c>
      <c r="T495" s="287" t="b">
        <f t="shared" si="33"/>
        <v>1</v>
      </c>
      <c r="U495" s="287"/>
      <c r="V495" s="287"/>
    </row>
    <row r="496" spans="1:22" s="99" customFormat="1" x14ac:dyDescent="0.25">
      <c r="A496" s="125">
        <v>481</v>
      </c>
      <c r="B496" s="328"/>
      <c r="C496" s="329"/>
      <c r="D496" s="316"/>
      <c r="E496" s="316"/>
      <c r="F496" s="316"/>
      <c r="G496" s="317"/>
      <c r="H496" s="317"/>
      <c r="I496" s="317"/>
      <c r="J496" s="317"/>
      <c r="K496" s="317"/>
      <c r="L496" s="317"/>
      <c r="M496" s="317"/>
      <c r="N496" s="317"/>
      <c r="O496" s="317"/>
      <c r="P496" s="317"/>
      <c r="Q496" s="126">
        <f t="shared" si="30"/>
        <v>0</v>
      </c>
      <c r="R496" s="25" t="b">
        <f t="shared" si="31"/>
        <v>1</v>
      </c>
      <c r="S496" s="287" t="b">
        <f t="shared" si="32"/>
        <v>1</v>
      </c>
      <c r="T496" s="287" t="b">
        <f t="shared" si="33"/>
        <v>1</v>
      </c>
      <c r="U496" s="287"/>
      <c r="V496" s="287"/>
    </row>
    <row r="497" spans="1:22" s="99" customFormat="1" x14ac:dyDescent="0.25">
      <c r="A497" s="125">
        <v>482</v>
      </c>
      <c r="B497" s="328"/>
      <c r="C497" s="329"/>
      <c r="D497" s="316"/>
      <c r="E497" s="316"/>
      <c r="F497" s="316"/>
      <c r="G497" s="317"/>
      <c r="H497" s="317"/>
      <c r="I497" s="317"/>
      <c r="J497" s="317"/>
      <c r="K497" s="317"/>
      <c r="L497" s="317"/>
      <c r="M497" s="317"/>
      <c r="N497" s="317"/>
      <c r="O497" s="317"/>
      <c r="P497" s="317"/>
      <c r="Q497" s="126">
        <f t="shared" si="30"/>
        <v>0</v>
      </c>
      <c r="R497" s="25" t="b">
        <f t="shared" si="31"/>
        <v>1</v>
      </c>
      <c r="S497" s="287" t="b">
        <f t="shared" si="32"/>
        <v>1</v>
      </c>
      <c r="T497" s="287" t="b">
        <f t="shared" si="33"/>
        <v>1</v>
      </c>
      <c r="U497" s="287"/>
      <c r="V497" s="287"/>
    </row>
    <row r="498" spans="1:22" s="99" customFormat="1" x14ac:dyDescent="0.25">
      <c r="A498" s="125">
        <v>483</v>
      </c>
      <c r="B498" s="328"/>
      <c r="C498" s="329"/>
      <c r="D498" s="316"/>
      <c r="E498" s="316"/>
      <c r="F498" s="316"/>
      <c r="G498" s="317"/>
      <c r="H498" s="317"/>
      <c r="I498" s="317"/>
      <c r="J498" s="317"/>
      <c r="K498" s="317"/>
      <c r="L498" s="317"/>
      <c r="M498" s="317"/>
      <c r="N498" s="317"/>
      <c r="O498" s="317"/>
      <c r="P498" s="317"/>
      <c r="Q498" s="126">
        <f t="shared" si="30"/>
        <v>0</v>
      </c>
      <c r="R498" s="25" t="b">
        <f t="shared" si="31"/>
        <v>1</v>
      </c>
      <c r="S498" s="287" t="b">
        <f t="shared" si="32"/>
        <v>1</v>
      </c>
      <c r="T498" s="287" t="b">
        <f t="shared" si="33"/>
        <v>1</v>
      </c>
      <c r="U498" s="287"/>
      <c r="V498" s="287"/>
    </row>
    <row r="499" spans="1:22" s="99" customFormat="1" x14ac:dyDescent="0.25">
      <c r="A499" s="125">
        <v>484</v>
      </c>
      <c r="B499" s="328"/>
      <c r="C499" s="329"/>
      <c r="D499" s="316"/>
      <c r="E499" s="316"/>
      <c r="F499" s="316"/>
      <c r="G499" s="317"/>
      <c r="H499" s="317"/>
      <c r="I499" s="317"/>
      <c r="J499" s="317"/>
      <c r="K499" s="317"/>
      <c r="L499" s="317"/>
      <c r="M499" s="317"/>
      <c r="N499" s="317"/>
      <c r="O499" s="317"/>
      <c r="P499" s="317"/>
      <c r="Q499" s="126">
        <f t="shared" si="30"/>
        <v>0</v>
      </c>
      <c r="R499" s="25" t="b">
        <f t="shared" si="31"/>
        <v>1</v>
      </c>
      <c r="S499" s="287" t="b">
        <f t="shared" si="32"/>
        <v>1</v>
      </c>
      <c r="T499" s="287" t="b">
        <f t="shared" si="33"/>
        <v>1</v>
      </c>
      <c r="U499" s="287"/>
      <c r="V499" s="287"/>
    </row>
    <row r="500" spans="1:22" s="99" customFormat="1" x14ac:dyDescent="0.25">
      <c r="A500" s="125">
        <v>485</v>
      </c>
      <c r="B500" s="328"/>
      <c r="C500" s="329"/>
      <c r="D500" s="316"/>
      <c r="E500" s="316"/>
      <c r="F500" s="316"/>
      <c r="G500" s="317"/>
      <c r="H500" s="317"/>
      <c r="I500" s="317"/>
      <c r="J500" s="317"/>
      <c r="K500" s="317"/>
      <c r="L500" s="317"/>
      <c r="M500" s="317"/>
      <c r="N500" s="317"/>
      <c r="O500" s="317"/>
      <c r="P500" s="317"/>
      <c r="Q500" s="126">
        <f t="shared" si="30"/>
        <v>0</v>
      </c>
      <c r="R500" s="25" t="b">
        <f t="shared" si="31"/>
        <v>1</v>
      </c>
      <c r="S500" s="287" t="b">
        <f t="shared" si="32"/>
        <v>1</v>
      </c>
      <c r="T500" s="287" t="b">
        <f t="shared" si="33"/>
        <v>1</v>
      </c>
      <c r="U500" s="287"/>
      <c r="V500" s="287"/>
    </row>
    <row r="501" spans="1:22" s="99" customFormat="1" x14ac:dyDescent="0.25">
      <c r="A501" s="125">
        <v>486</v>
      </c>
      <c r="B501" s="328"/>
      <c r="C501" s="329"/>
      <c r="D501" s="316"/>
      <c r="E501" s="316"/>
      <c r="F501" s="316"/>
      <c r="G501" s="317"/>
      <c r="H501" s="317"/>
      <c r="I501" s="317"/>
      <c r="J501" s="317"/>
      <c r="K501" s="317"/>
      <c r="L501" s="317"/>
      <c r="M501" s="317"/>
      <c r="N501" s="317"/>
      <c r="O501" s="317"/>
      <c r="P501" s="317"/>
      <c r="Q501" s="126">
        <f t="shared" si="30"/>
        <v>0</v>
      </c>
      <c r="R501" s="25" t="b">
        <f t="shared" si="31"/>
        <v>1</v>
      </c>
      <c r="S501" s="287" t="b">
        <f t="shared" si="32"/>
        <v>1</v>
      </c>
      <c r="T501" s="287" t="b">
        <f t="shared" si="33"/>
        <v>1</v>
      </c>
      <c r="U501" s="287"/>
      <c r="V501" s="287"/>
    </row>
    <row r="502" spans="1:22" s="99" customFormat="1" x14ac:dyDescent="0.25">
      <c r="A502" s="125">
        <v>487</v>
      </c>
      <c r="B502" s="328"/>
      <c r="C502" s="329"/>
      <c r="D502" s="316"/>
      <c r="E502" s="316"/>
      <c r="F502" s="316"/>
      <c r="G502" s="317"/>
      <c r="H502" s="317"/>
      <c r="I502" s="317"/>
      <c r="J502" s="317"/>
      <c r="K502" s="317"/>
      <c r="L502" s="317"/>
      <c r="M502" s="317"/>
      <c r="N502" s="317"/>
      <c r="O502" s="317"/>
      <c r="P502" s="317"/>
      <c r="Q502" s="126">
        <f t="shared" si="30"/>
        <v>0</v>
      </c>
      <c r="R502" s="25" t="b">
        <f t="shared" si="31"/>
        <v>1</v>
      </c>
      <c r="S502" s="287" t="b">
        <f t="shared" si="32"/>
        <v>1</v>
      </c>
      <c r="T502" s="287" t="b">
        <f t="shared" si="33"/>
        <v>1</v>
      </c>
      <c r="U502" s="287"/>
      <c r="V502" s="287"/>
    </row>
    <row r="503" spans="1:22" s="99" customFormat="1" x14ac:dyDescent="0.25">
      <c r="A503" s="125">
        <v>488</v>
      </c>
      <c r="B503" s="328"/>
      <c r="C503" s="329"/>
      <c r="D503" s="316"/>
      <c r="E503" s="316"/>
      <c r="F503" s="316"/>
      <c r="G503" s="317"/>
      <c r="H503" s="317"/>
      <c r="I503" s="317"/>
      <c r="J503" s="317"/>
      <c r="K503" s="317"/>
      <c r="L503" s="317"/>
      <c r="M503" s="317"/>
      <c r="N503" s="317"/>
      <c r="O503" s="317"/>
      <c r="P503" s="317"/>
      <c r="Q503" s="126">
        <f t="shared" si="30"/>
        <v>0</v>
      </c>
      <c r="R503" s="25" t="b">
        <f t="shared" si="31"/>
        <v>1</v>
      </c>
      <c r="S503" s="287" t="b">
        <f t="shared" si="32"/>
        <v>1</v>
      </c>
      <c r="T503" s="287" t="b">
        <f t="shared" si="33"/>
        <v>1</v>
      </c>
      <c r="U503" s="287"/>
      <c r="V503" s="287"/>
    </row>
    <row r="504" spans="1:22" s="99" customFormat="1" x14ac:dyDescent="0.25">
      <c r="A504" s="125">
        <v>489</v>
      </c>
      <c r="B504" s="328"/>
      <c r="C504" s="329"/>
      <c r="D504" s="316"/>
      <c r="E504" s="316"/>
      <c r="F504" s="316"/>
      <c r="G504" s="317"/>
      <c r="H504" s="317"/>
      <c r="I504" s="317"/>
      <c r="J504" s="317"/>
      <c r="K504" s="317"/>
      <c r="L504" s="317"/>
      <c r="M504" s="317"/>
      <c r="N504" s="317"/>
      <c r="O504" s="317"/>
      <c r="P504" s="317"/>
      <c r="Q504" s="126">
        <f t="shared" si="30"/>
        <v>0</v>
      </c>
      <c r="R504" s="25" t="b">
        <f t="shared" si="31"/>
        <v>1</v>
      </c>
      <c r="S504" s="287" t="b">
        <f t="shared" si="32"/>
        <v>1</v>
      </c>
      <c r="T504" s="287" t="b">
        <f t="shared" si="33"/>
        <v>1</v>
      </c>
      <c r="U504" s="287"/>
      <c r="V504" s="287"/>
    </row>
    <row r="505" spans="1:22" s="99" customFormat="1" x14ac:dyDescent="0.25">
      <c r="A505" s="125">
        <v>490</v>
      </c>
      <c r="B505" s="328"/>
      <c r="C505" s="329"/>
      <c r="D505" s="316"/>
      <c r="E505" s="316"/>
      <c r="F505" s="316"/>
      <c r="G505" s="317"/>
      <c r="H505" s="317"/>
      <c r="I505" s="317"/>
      <c r="J505" s="317"/>
      <c r="K505" s="317"/>
      <c r="L505" s="317"/>
      <c r="M505" s="317"/>
      <c r="N505" s="317"/>
      <c r="O505" s="317"/>
      <c r="P505" s="317"/>
      <c r="Q505" s="126">
        <f t="shared" si="30"/>
        <v>0</v>
      </c>
      <c r="R505" s="25" t="b">
        <f t="shared" si="31"/>
        <v>1</v>
      </c>
      <c r="S505" s="287" t="b">
        <f t="shared" si="32"/>
        <v>1</v>
      </c>
      <c r="T505" s="287" t="b">
        <f t="shared" si="33"/>
        <v>1</v>
      </c>
      <c r="U505" s="287"/>
      <c r="V505" s="287"/>
    </row>
    <row r="506" spans="1:22" s="99" customFormat="1" x14ac:dyDescent="0.25">
      <c r="A506" s="125">
        <v>491</v>
      </c>
      <c r="B506" s="328"/>
      <c r="C506" s="329"/>
      <c r="D506" s="316"/>
      <c r="E506" s="316"/>
      <c r="F506" s="316"/>
      <c r="G506" s="317"/>
      <c r="H506" s="317"/>
      <c r="I506" s="317"/>
      <c r="J506" s="317"/>
      <c r="K506" s="317"/>
      <c r="L506" s="317"/>
      <c r="M506" s="317"/>
      <c r="N506" s="317"/>
      <c r="O506" s="317"/>
      <c r="P506" s="317"/>
      <c r="Q506" s="126">
        <f t="shared" si="30"/>
        <v>0</v>
      </c>
      <c r="R506" s="25" t="b">
        <f t="shared" si="31"/>
        <v>1</v>
      </c>
      <c r="S506" s="287" t="b">
        <f t="shared" si="32"/>
        <v>1</v>
      </c>
      <c r="T506" s="287" t="b">
        <f t="shared" si="33"/>
        <v>1</v>
      </c>
      <c r="U506" s="287"/>
      <c r="V506" s="287"/>
    </row>
    <row r="507" spans="1:22" s="99" customFormat="1" x14ac:dyDescent="0.25">
      <c r="A507" s="125">
        <v>492</v>
      </c>
      <c r="B507" s="328"/>
      <c r="C507" s="329"/>
      <c r="D507" s="316"/>
      <c r="E507" s="316"/>
      <c r="F507" s="316"/>
      <c r="G507" s="317"/>
      <c r="H507" s="317"/>
      <c r="I507" s="317"/>
      <c r="J507" s="317"/>
      <c r="K507" s="317"/>
      <c r="L507" s="317"/>
      <c r="M507" s="317"/>
      <c r="N507" s="317"/>
      <c r="O507" s="317"/>
      <c r="P507" s="317"/>
      <c r="Q507" s="126">
        <f t="shared" si="30"/>
        <v>0</v>
      </c>
      <c r="R507" s="25" t="b">
        <f t="shared" si="31"/>
        <v>1</v>
      </c>
      <c r="S507" s="287" t="b">
        <f t="shared" si="32"/>
        <v>1</v>
      </c>
      <c r="T507" s="287" t="b">
        <f t="shared" si="33"/>
        <v>1</v>
      </c>
      <c r="U507" s="287"/>
      <c r="V507" s="287"/>
    </row>
    <row r="508" spans="1:22" s="99" customFormat="1" x14ac:dyDescent="0.25">
      <c r="A508" s="125">
        <v>493</v>
      </c>
      <c r="B508" s="328"/>
      <c r="C508" s="329"/>
      <c r="D508" s="316"/>
      <c r="E508" s="316"/>
      <c r="F508" s="316"/>
      <c r="G508" s="317"/>
      <c r="H508" s="317"/>
      <c r="I508" s="317"/>
      <c r="J508" s="317"/>
      <c r="K508" s="317"/>
      <c r="L508" s="317"/>
      <c r="M508" s="317"/>
      <c r="N508" s="317"/>
      <c r="O508" s="317"/>
      <c r="P508" s="317"/>
      <c r="Q508" s="126">
        <f t="shared" si="30"/>
        <v>0</v>
      </c>
      <c r="R508" s="25" t="b">
        <f t="shared" si="31"/>
        <v>1</v>
      </c>
      <c r="S508" s="287" t="b">
        <f t="shared" si="32"/>
        <v>1</v>
      </c>
      <c r="T508" s="287" t="b">
        <f t="shared" si="33"/>
        <v>1</v>
      </c>
      <c r="U508" s="287"/>
      <c r="V508" s="287"/>
    </row>
    <row r="509" spans="1:22" s="99" customFormat="1" x14ac:dyDescent="0.25">
      <c r="A509" s="125">
        <v>494</v>
      </c>
      <c r="B509" s="328"/>
      <c r="C509" s="329"/>
      <c r="D509" s="316"/>
      <c r="E509" s="316"/>
      <c r="F509" s="316"/>
      <c r="G509" s="317"/>
      <c r="H509" s="317"/>
      <c r="I509" s="317"/>
      <c r="J509" s="317"/>
      <c r="K509" s="317"/>
      <c r="L509" s="317"/>
      <c r="M509" s="317"/>
      <c r="N509" s="317"/>
      <c r="O509" s="317"/>
      <c r="P509" s="317"/>
      <c r="Q509" s="126">
        <f t="shared" si="30"/>
        <v>0</v>
      </c>
      <c r="R509" s="25" t="b">
        <f t="shared" si="31"/>
        <v>1</v>
      </c>
      <c r="S509" s="287" t="b">
        <f t="shared" si="32"/>
        <v>1</v>
      </c>
      <c r="T509" s="287" t="b">
        <f t="shared" si="33"/>
        <v>1</v>
      </c>
      <c r="U509" s="287"/>
      <c r="V509" s="287"/>
    </row>
    <row r="510" spans="1:22" s="99" customFormat="1" x14ac:dyDescent="0.25">
      <c r="A510" s="125">
        <v>495</v>
      </c>
      <c r="B510" s="328"/>
      <c r="C510" s="329"/>
      <c r="D510" s="316"/>
      <c r="E510" s="316"/>
      <c r="F510" s="316"/>
      <c r="G510" s="317"/>
      <c r="H510" s="317"/>
      <c r="I510" s="317"/>
      <c r="J510" s="317"/>
      <c r="K510" s="317"/>
      <c r="L510" s="317"/>
      <c r="M510" s="317"/>
      <c r="N510" s="317"/>
      <c r="O510" s="317"/>
      <c r="P510" s="317"/>
      <c r="Q510" s="126">
        <f t="shared" si="30"/>
        <v>0</v>
      </c>
      <c r="R510" s="25" t="b">
        <f t="shared" si="31"/>
        <v>1</v>
      </c>
      <c r="S510" s="287" t="b">
        <f t="shared" si="32"/>
        <v>1</v>
      </c>
      <c r="T510" s="287" t="b">
        <f t="shared" si="33"/>
        <v>1</v>
      </c>
      <c r="U510" s="287"/>
      <c r="V510" s="287"/>
    </row>
    <row r="511" spans="1:22" s="99" customFormat="1" x14ac:dyDescent="0.25">
      <c r="A511" s="125">
        <v>496</v>
      </c>
      <c r="B511" s="328"/>
      <c r="C511" s="329"/>
      <c r="D511" s="316"/>
      <c r="E511" s="316"/>
      <c r="F511" s="316"/>
      <c r="G511" s="317"/>
      <c r="H511" s="317"/>
      <c r="I511" s="317"/>
      <c r="J511" s="317"/>
      <c r="K511" s="317"/>
      <c r="L511" s="317"/>
      <c r="M511" s="317"/>
      <c r="N511" s="317"/>
      <c r="O511" s="317"/>
      <c r="P511" s="317"/>
      <c r="Q511" s="126">
        <f t="shared" si="30"/>
        <v>0</v>
      </c>
      <c r="R511" s="25" t="b">
        <f t="shared" si="31"/>
        <v>1</v>
      </c>
      <c r="S511" s="287" t="b">
        <f t="shared" si="32"/>
        <v>1</v>
      </c>
      <c r="T511" s="287" t="b">
        <f t="shared" si="33"/>
        <v>1</v>
      </c>
      <c r="U511" s="287"/>
      <c r="V511" s="287"/>
    </row>
    <row r="512" spans="1:22" s="99" customFormat="1" x14ac:dyDescent="0.25">
      <c r="A512" s="125">
        <v>497</v>
      </c>
      <c r="B512" s="328"/>
      <c r="C512" s="329"/>
      <c r="D512" s="316"/>
      <c r="E512" s="316"/>
      <c r="F512" s="316"/>
      <c r="G512" s="317"/>
      <c r="H512" s="317"/>
      <c r="I512" s="317"/>
      <c r="J512" s="317"/>
      <c r="K512" s="317"/>
      <c r="L512" s="317"/>
      <c r="M512" s="317"/>
      <c r="N512" s="317"/>
      <c r="O512" s="317"/>
      <c r="P512" s="317"/>
      <c r="Q512" s="126">
        <f t="shared" si="30"/>
        <v>0</v>
      </c>
      <c r="R512" s="25" t="b">
        <f t="shared" si="31"/>
        <v>1</v>
      </c>
      <c r="S512" s="287" t="b">
        <f t="shared" si="32"/>
        <v>1</v>
      </c>
      <c r="T512" s="287" t="b">
        <f t="shared" si="33"/>
        <v>1</v>
      </c>
      <c r="U512" s="287"/>
      <c r="V512" s="287"/>
    </row>
    <row r="513" spans="1:22" s="99" customFormat="1" x14ac:dyDescent="0.25">
      <c r="A513" s="125">
        <v>498</v>
      </c>
      <c r="B513" s="328"/>
      <c r="C513" s="329"/>
      <c r="D513" s="316"/>
      <c r="E513" s="316"/>
      <c r="F513" s="316"/>
      <c r="G513" s="317"/>
      <c r="H513" s="317"/>
      <c r="I513" s="317"/>
      <c r="J513" s="317"/>
      <c r="K513" s="317"/>
      <c r="L513" s="317"/>
      <c r="M513" s="317"/>
      <c r="N513" s="317"/>
      <c r="O513" s="317"/>
      <c r="P513" s="317"/>
      <c r="Q513" s="126">
        <f t="shared" si="30"/>
        <v>0</v>
      </c>
      <c r="R513" s="25" t="b">
        <f t="shared" si="31"/>
        <v>1</v>
      </c>
      <c r="S513" s="287" t="b">
        <f t="shared" si="32"/>
        <v>1</v>
      </c>
      <c r="T513" s="287" t="b">
        <f t="shared" si="33"/>
        <v>1</v>
      </c>
      <c r="U513" s="287"/>
      <c r="V513" s="287"/>
    </row>
    <row r="514" spans="1:22" s="99" customFormat="1" x14ac:dyDescent="0.25">
      <c r="A514" s="125">
        <v>499</v>
      </c>
      <c r="B514" s="328"/>
      <c r="C514" s="329"/>
      <c r="D514" s="316"/>
      <c r="E514" s="316"/>
      <c r="F514" s="316"/>
      <c r="G514" s="317"/>
      <c r="H514" s="317"/>
      <c r="I514" s="317"/>
      <c r="J514" s="317"/>
      <c r="K514" s="317"/>
      <c r="L514" s="317"/>
      <c r="M514" s="317"/>
      <c r="N514" s="317"/>
      <c r="O514" s="317"/>
      <c r="P514" s="317"/>
      <c r="Q514" s="126">
        <f t="shared" si="30"/>
        <v>0</v>
      </c>
      <c r="R514" s="25" t="b">
        <f t="shared" si="31"/>
        <v>1</v>
      </c>
      <c r="S514" s="287" t="b">
        <f t="shared" si="32"/>
        <v>1</v>
      </c>
      <c r="T514" s="287" t="b">
        <f t="shared" si="33"/>
        <v>1</v>
      </c>
      <c r="U514" s="287"/>
      <c r="V514" s="287"/>
    </row>
    <row r="515" spans="1:22" s="99" customFormat="1" x14ac:dyDescent="0.25">
      <c r="A515" s="125">
        <v>500</v>
      </c>
      <c r="B515" s="328"/>
      <c r="C515" s="329"/>
      <c r="D515" s="316"/>
      <c r="E515" s="316"/>
      <c r="F515" s="316"/>
      <c r="G515" s="317"/>
      <c r="H515" s="317"/>
      <c r="I515" s="317"/>
      <c r="J515" s="317"/>
      <c r="K515" s="317"/>
      <c r="L515" s="317"/>
      <c r="M515" s="317"/>
      <c r="N515" s="317"/>
      <c r="O515" s="317"/>
      <c r="P515" s="317"/>
      <c r="Q515" s="126">
        <f t="shared" si="30"/>
        <v>0</v>
      </c>
      <c r="R515" s="25" t="b">
        <f t="shared" si="31"/>
        <v>1</v>
      </c>
      <c r="S515" s="287" t="b">
        <f t="shared" si="32"/>
        <v>1</v>
      </c>
      <c r="T515" s="287" t="b">
        <f t="shared" si="33"/>
        <v>1</v>
      </c>
      <c r="U515" s="287"/>
      <c r="V515" s="287"/>
    </row>
    <row r="516" spans="1:22" s="99" customFormat="1" x14ac:dyDescent="0.25">
      <c r="A516" s="125">
        <v>501</v>
      </c>
      <c r="B516" s="328"/>
      <c r="C516" s="329"/>
      <c r="D516" s="316"/>
      <c r="E516" s="316"/>
      <c r="F516" s="316"/>
      <c r="G516" s="317"/>
      <c r="H516" s="317"/>
      <c r="I516" s="317"/>
      <c r="J516" s="317"/>
      <c r="K516" s="317"/>
      <c r="L516" s="317"/>
      <c r="M516" s="317"/>
      <c r="N516" s="317"/>
      <c r="O516" s="317"/>
      <c r="P516" s="317"/>
      <c r="Q516" s="126">
        <f t="shared" si="30"/>
        <v>0</v>
      </c>
      <c r="R516" s="25" t="b">
        <f t="shared" si="31"/>
        <v>1</v>
      </c>
      <c r="S516" s="287" t="b">
        <f t="shared" si="32"/>
        <v>1</v>
      </c>
      <c r="T516" s="287" t="b">
        <f t="shared" si="33"/>
        <v>1</v>
      </c>
      <c r="U516" s="287"/>
      <c r="V516" s="287"/>
    </row>
    <row r="517" spans="1:22" s="99" customFormat="1" x14ac:dyDescent="0.25">
      <c r="A517" s="125">
        <v>502</v>
      </c>
      <c r="B517" s="328"/>
      <c r="C517" s="329"/>
      <c r="D517" s="316"/>
      <c r="E517" s="316"/>
      <c r="F517" s="316"/>
      <c r="G517" s="317"/>
      <c r="H517" s="317"/>
      <c r="I517" s="317"/>
      <c r="J517" s="317"/>
      <c r="K517" s="317"/>
      <c r="L517" s="317"/>
      <c r="M517" s="317"/>
      <c r="N517" s="317"/>
      <c r="O517" s="317"/>
      <c r="P517" s="317"/>
      <c r="Q517" s="126">
        <f t="shared" si="30"/>
        <v>0</v>
      </c>
      <c r="R517" s="25" t="b">
        <f t="shared" si="31"/>
        <v>1</v>
      </c>
      <c r="S517" s="287" t="b">
        <f t="shared" si="32"/>
        <v>1</v>
      </c>
      <c r="T517" s="287" t="b">
        <f t="shared" si="33"/>
        <v>1</v>
      </c>
      <c r="U517" s="287"/>
      <c r="V517" s="287"/>
    </row>
    <row r="518" spans="1:22" s="99" customFormat="1" x14ac:dyDescent="0.25">
      <c r="A518" s="125">
        <v>503</v>
      </c>
      <c r="B518" s="328"/>
      <c r="C518" s="329"/>
      <c r="D518" s="316"/>
      <c r="E518" s="316"/>
      <c r="F518" s="316"/>
      <c r="G518" s="317"/>
      <c r="H518" s="317"/>
      <c r="I518" s="317"/>
      <c r="J518" s="317"/>
      <c r="K518" s="317"/>
      <c r="L518" s="317"/>
      <c r="M518" s="317"/>
      <c r="N518" s="317"/>
      <c r="O518" s="317"/>
      <c r="P518" s="317"/>
      <c r="Q518" s="126">
        <f t="shared" si="30"/>
        <v>0</v>
      </c>
      <c r="R518" s="25" t="b">
        <f t="shared" si="31"/>
        <v>1</v>
      </c>
      <c r="S518" s="287" t="b">
        <f t="shared" si="32"/>
        <v>1</v>
      </c>
      <c r="T518" s="287" t="b">
        <f t="shared" si="33"/>
        <v>1</v>
      </c>
      <c r="U518" s="287"/>
      <c r="V518" s="287"/>
    </row>
    <row r="519" spans="1:22" s="99" customFormat="1" x14ac:dyDescent="0.25">
      <c r="A519" s="125">
        <v>504</v>
      </c>
      <c r="B519" s="328"/>
      <c r="C519" s="329"/>
      <c r="D519" s="316"/>
      <c r="E519" s="316"/>
      <c r="F519" s="316"/>
      <c r="G519" s="317"/>
      <c r="H519" s="317"/>
      <c r="I519" s="317"/>
      <c r="J519" s="317"/>
      <c r="K519" s="317"/>
      <c r="L519" s="317"/>
      <c r="M519" s="317"/>
      <c r="N519" s="317"/>
      <c r="O519" s="317"/>
      <c r="P519" s="317"/>
      <c r="Q519" s="126">
        <f t="shared" si="30"/>
        <v>0</v>
      </c>
      <c r="R519" s="25" t="b">
        <f t="shared" si="31"/>
        <v>1</v>
      </c>
      <c r="S519" s="287" t="b">
        <f t="shared" si="32"/>
        <v>1</v>
      </c>
      <c r="T519" s="287" t="b">
        <f t="shared" si="33"/>
        <v>1</v>
      </c>
      <c r="U519" s="287"/>
      <c r="V519" s="287"/>
    </row>
    <row r="520" spans="1:22" s="99" customFormat="1" x14ac:dyDescent="0.25">
      <c r="A520" s="125">
        <v>505</v>
      </c>
      <c r="B520" s="328"/>
      <c r="C520" s="329"/>
      <c r="D520" s="316"/>
      <c r="E520" s="316"/>
      <c r="F520" s="316"/>
      <c r="G520" s="317"/>
      <c r="H520" s="317"/>
      <c r="I520" s="317"/>
      <c r="J520" s="317"/>
      <c r="K520" s="317"/>
      <c r="L520" s="317"/>
      <c r="M520" s="317"/>
      <c r="N520" s="317"/>
      <c r="O520" s="317"/>
      <c r="P520" s="317"/>
      <c r="Q520" s="126">
        <f t="shared" si="30"/>
        <v>0</v>
      </c>
      <c r="R520" s="25" t="b">
        <f t="shared" si="31"/>
        <v>1</v>
      </c>
      <c r="S520" s="287" t="b">
        <f t="shared" si="32"/>
        <v>1</v>
      </c>
      <c r="T520" s="287" t="b">
        <f t="shared" si="33"/>
        <v>1</v>
      </c>
      <c r="U520" s="287"/>
      <c r="V520" s="287"/>
    </row>
    <row r="521" spans="1:22" s="99" customFormat="1" x14ac:dyDescent="0.25">
      <c r="A521" s="125">
        <v>506</v>
      </c>
      <c r="B521" s="328"/>
      <c r="C521" s="329"/>
      <c r="D521" s="316"/>
      <c r="E521" s="316"/>
      <c r="F521" s="316"/>
      <c r="G521" s="317"/>
      <c r="H521" s="317"/>
      <c r="I521" s="317"/>
      <c r="J521" s="317"/>
      <c r="K521" s="317"/>
      <c r="L521" s="317"/>
      <c r="M521" s="317"/>
      <c r="N521" s="317"/>
      <c r="O521" s="317"/>
      <c r="P521" s="317"/>
      <c r="Q521" s="126">
        <f t="shared" si="30"/>
        <v>0</v>
      </c>
      <c r="R521" s="25" t="b">
        <f t="shared" si="31"/>
        <v>1</v>
      </c>
      <c r="S521" s="287" t="b">
        <f t="shared" si="32"/>
        <v>1</v>
      </c>
      <c r="T521" s="287" t="b">
        <f t="shared" si="33"/>
        <v>1</v>
      </c>
      <c r="U521" s="287"/>
      <c r="V521" s="287"/>
    </row>
    <row r="522" spans="1:22" s="99" customFormat="1" x14ac:dyDescent="0.25">
      <c r="A522" s="125">
        <v>507</v>
      </c>
      <c r="B522" s="328"/>
      <c r="C522" s="329"/>
      <c r="D522" s="316"/>
      <c r="E522" s="316"/>
      <c r="F522" s="316"/>
      <c r="G522" s="317"/>
      <c r="H522" s="317"/>
      <c r="I522" s="317"/>
      <c r="J522" s="317"/>
      <c r="K522" s="317"/>
      <c r="L522" s="317"/>
      <c r="M522" s="317"/>
      <c r="N522" s="317"/>
      <c r="O522" s="317"/>
      <c r="P522" s="317"/>
      <c r="Q522" s="126">
        <f t="shared" si="30"/>
        <v>0</v>
      </c>
      <c r="R522" s="25" t="b">
        <f t="shared" si="31"/>
        <v>1</v>
      </c>
      <c r="S522" s="287" t="b">
        <f t="shared" si="32"/>
        <v>1</v>
      </c>
      <c r="T522" s="287" t="b">
        <f t="shared" si="33"/>
        <v>1</v>
      </c>
      <c r="U522" s="287"/>
      <c r="V522" s="287"/>
    </row>
    <row r="523" spans="1:22" s="99" customFormat="1" x14ac:dyDescent="0.25">
      <c r="A523" s="125">
        <v>508</v>
      </c>
      <c r="B523" s="328"/>
      <c r="C523" s="329"/>
      <c r="D523" s="316"/>
      <c r="E523" s="316"/>
      <c r="F523" s="316"/>
      <c r="G523" s="317"/>
      <c r="H523" s="317"/>
      <c r="I523" s="317"/>
      <c r="J523" s="317"/>
      <c r="K523" s="317"/>
      <c r="L523" s="317"/>
      <c r="M523" s="317"/>
      <c r="N523" s="317"/>
      <c r="O523" s="317"/>
      <c r="P523" s="317"/>
      <c r="Q523" s="126">
        <f t="shared" si="30"/>
        <v>0</v>
      </c>
      <c r="R523" s="25" t="b">
        <f t="shared" si="31"/>
        <v>1</v>
      </c>
      <c r="S523" s="287" t="b">
        <f t="shared" si="32"/>
        <v>1</v>
      </c>
      <c r="T523" s="287" t="b">
        <f t="shared" si="33"/>
        <v>1</v>
      </c>
      <c r="U523" s="287"/>
      <c r="V523" s="287"/>
    </row>
    <row r="524" spans="1:22" s="99" customFormat="1" x14ac:dyDescent="0.25">
      <c r="A524" s="125">
        <v>509</v>
      </c>
      <c r="B524" s="328"/>
      <c r="C524" s="329"/>
      <c r="D524" s="316"/>
      <c r="E524" s="316"/>
      <c r="F524" s="316"/>
      <c r="G524" s="317"/>
      <c r="H524" s="317"/>
      <c r="I524" s="317"/>
      <c r="J524" s="317"/>
      <c r="K524" s="317"/>
      <c r="L524" s="317"/>
      <c r="M524" s="317"/>
      <c r="N524" s="317"/>
      <c r="O524" s="317"/>
      <c r="P524" s="317"/>
      <c r="Q524" s="126">
        <f t="shared" si="30"/>
        <v>0</v>
      </c>
      <c r="R524" s="25" t="b">
        <f t="shared" si="31"/>
        <v>1</v>
      </c>
      <c r="S524" s="287" t="b">
        <f t="shared" si="32"/>
        <v>1</v>
      </c>
      <c r="T524" s="287" t="b">
        <f t="shared" si="33"/>
        <v>1</v>
      </c>
      <c r="U524" s="287"/>
      <c r="V524" s="287"/>
    </row>
    <row r="525" spans="1:22" s="99" customFormat="1" x14ac:dyDescent="0.25">
      <c r="A525" s="125">
        <v>510</v>
      </c>
      <c r="B525" s="328"/>
      <c r="C525" s="329"/>
      <c r="D525" s="316"/>
      <c r="E525" s="316"/>
      <c r="F525" s="316"/>
      <c r="G525" s="317"/>
      <c r="H525" s="317"/>
      <c r="I525" s="317"/>
      <c r="J525" s="317"/>
      <c r="K525" s="317"/>
      <c r="L525" s="317"/>
      <c r="M525" s="317"/>
      <c r="N525" s="317"/>
      <c r="O525" s="317"/>
      <c r="P525" s="317"/>
      <c r="Q525" s="126">
        <f t="shared" si="30"/>
        <v>0</v>
      </c>
      <c r="R525" s="25" t="b">
        <f t="shared" si="31"/>
        <v>1</v>
      </c>
      <c r="S525" s="287" t="b">
        <f t="shared" si="32"/>
        <v>1</v>
      </c>
      <c r="T525" s="287" t="b">
        <f t="shared" si="33"/>
        <v>1</v>
      </c>
      <c r="U525" s="287"/>
      <c r="V525" s="287"/>
    </row>
    <row r="526" spans="1:22" s="99" customFormat="1" x14ac:dyDescent="0.25">
      <c r="A526" s="125">
        <v>511</v>
      </c>
      <c r="B526" s="328"/>
      <c r="C526" s="329"/>
      <c r="D526" s="316"/>
      <c r="E526" s="316"/>
      <c r="F526" s="316"/>
      <c r="G526" s="317"/>
      <c r="H526" s="317"/>
      <c r="I526" s="317"/>
      <c r="J526" s="317"/>
      <c r="K526" s="317"/>
      <c r="L526" s="317"/>
      <c r="M526" s="317"/>
      <c r="N526" s="317"/>
      <c r="O526" s="317"/>
      <c r="P526" s="317"/>
      <c r="Q526" s="126">
        <f t="shared" si="30"/>
        <v>0</v>
      </c>
      <c r="R526" s="25" t="b">
        <f t="shared" si="31"/>
        <v>1</v>
      </c>
      <c r="S526" s="287" t="b">
        <f t="shared" si="32"/>
        <v>1</v>
      </c>
      <c r="T526" s="287" t="b">
        <f t="shared" si="33"/>
        <v>1</v>
      </c>
      <c r="U526" s="287"/>
      <c r="V526" s="287"/>
    </row>
    <row r="527" spans="1:22" s="99" customFormat="1" x14ac:dyDescent="0.25">
      <c r="A527" s="125">
        <v>512</v>
      </c>
      <c r="B527" s="328"/>
      <c r="C527" s="329"/>
      <c r="D527" s="316"/>
      <c r="E527" s="316"/>
      <c r="F527" s="316"/>
      <c r="G527" s="317"/>
      <c r="H527" s="317"/>
      <c r="I527" s="317"/>
      <c r="J527" s="317"/>
      <c r="K527" s="317"/>
      <c r="L527" s="317"/>
      <c r="M527" s="317"/>
      <c r="N527" s="317"/>
      <c r="O527" s="317"/>
      <c r="P527" s="317"/>
      <c r="Q527" s="126">
        <f t="shared" si="30"/>
        <v>0</v>
      </c>
      <c r="R527" s="25" t="b">
        <f t="shared" si="31"/>
        <v>1</v>
      </c>
      <c r="S527" s="287" t="b">
        <f t="shared" si="32"/>
        <v>1</v>
      </c>
      <c r="T527" s="287" t="b">
        <f t="shared" si="33"/>
        <v>1</v>
      </c>
      <c r="U527" s="287"/>
      <c r="V527" s="287"/>
    </row>
    <row r="528" spans="1:22" s="99" customFormat="1" x14ac:dyDescent="0.25">
      <c r="A528" s="125">
        <v>513</v>
      </c>
      <c r="B528" s="328"/>
      <c r="C528" s="329"/>
      <c r="D528" s="316"/>
      <c r="E528" s="316"/>
      <c r="F528" s="316"/>
      <c r="G528" s="317"/>
      <c r="H528" s="317"/>
      <c r="I528" s="317"/>
      <c r="J528" s="317"/>
      <c r="K528" s="317"/>
      <c r="L528" s="317"/>
      <c r="M528" s="317"/>
      <c r="N528" s="317"/>
      <c r="O528" s="317"/>
      <c r="P528" s="317"/>
      <c r="Q528" s="126">
        <f t="shared" si="30"/>
        <v>0</v>
      </c>
      <c r="R528" s="25" t="b">
        <f t="shared" si="31"/>
        <v>1</v>
      </c>
      <c r="S528" s="287" t="b">
        <f t="shared" si="32"/>
        <v>1</v>
      </c>
      <c r="T528" s="287" t="b">
        <f t="shared" si="33"/>
        <v>1</v>
      </c>
      <c r="U528" s="287"/>
      <c r="V528" s="287"/>
    </row>
    <row r="529" spans="1:22" s="99" customFormat="1" x14ac:dyDescent="0.25">
      <c r="A529" s="125">
        <v>514</v>
      </c>
      <c r="B529" s="328"/>
      <c r="C529" s="329"/>
      <c r="D529" s="316"/>
      <c r="E529" s="316"/>
      <c r="F529" s="316"/>
      <c r="G529" s="317"/>
      <c r="H529" s="317"/>
      <c r="I529" s="317"/>
      <c r="J529" s="317"/>
      <c r="K529" s="317"/>
      <c r="L529" s="317"/>
      <c r="M529" s="317"/>
      <c r="N529" s="317"/>
      <c r="O529" s="317"/>
      <c r="P529" s="317"/>
      <c r="Q529" s="126">
        <f t="shared" si="30"/>
        <v>0</v>
      </c>
      <c r="R529" s="25" t="b">
        <f t="shared" si="31"/>
        <v>1</v>
      </c>
      <c r="S529" s="287" t="b">
        <f t="shared" si="32"/>
        <v>1</v>
      </c>
      <c r="T529" s="287" t="b">
        <f t="shared" si="33"/>
        <v>1</v>
      </c>
      <c r="U529" s="287"/>
      <c r="V529" s="287"/>
    </row>
    <row r="530" spans="1:22" s="99" customFormat="1" x14ac:dyDescent="0.25">
      <c r="A530" s="125">
        <v>515</v>
      </c>
      <c r="B530" s="328"/>
      <c r="C530" s="329"/>
      <c r="D530" s="316"/>
      <c r="E530" s="316"/>
      <c r="F530" s="316"/>
      <c r="G530" s="317"/>
      <c r="H530" s="317"/>
      <c r="I530" s="317"/>
      <c r="J530" s="317"/>
      <c r="K530" s="317"/>
      <c r="L530" s="317"/>
      <c r="M530" s="317"/>
      <c r="N530" s="317"/>
      <c r="O530" s="317"/>
      <c r="P530" s="317"/>
      <c r="Q530" s="126">
        <f t="shared" ref="Q530:Q593" si="34">SUM(G530:P530)</f>
        <v>0</v>
      </c>
      <c r="R530" s="25" t="b">
        <f t="shared" ref="R530:R593" si="35">IF(ISBLANK(B530),TRUE,IF(OR(ISBLANK(C530),ISBLANK(D530),ISBLANK(E530),ISBLANK(F530),ISBLANK(G530),ISBLANK(H530),ISBLANK(I530),ISBLANK(J530),ISBLANK(K530),ISBLANK(L530),ISBLANK(M530),ISBLANK(N530),ISBLANK(O530),ISBLANK(P530),ISBLANK(Q530)),FALSE,TRUE))</f>
        <v>1</v>
      </c>
      <c r="S530" s="287" t="b">
        <f t="shared" ref="S530:S593" si="36">IF(OR(AND(B530="N/A",D530="N/A",E530="N/A",F530="N/A"),AND(ISBLANK(B530),ISBLANK(D530),ISBLANK(E530),ISBLANK(F530)),AND(NOT(ISBLANK(B530)),B530&lt;&gt;"N/A",NOT(ISBLANK(D530)),D530&lt;&gt;"N/A",NOT(ISBLANK(E530)),E530&lt;&gt;"N/A",NOT(ISBLANK(F530)),F530&lt;&gt;"N/A")),TRUE,FALSE)</f>
        <v>1</v>
      </c>
      <c r="T530" s="287" t="b">
        <f t="shared" ref="T530:T593" si="37">IF(OR((AND(B530="N/A",Q530=0)),(AND((ISBLANK(B530)=TRUE),Q530=0)),(AND(NOT(ISBLANK(B530)),B530&lt;&gt;"N/A",Q530&lt;&gt;0))),TRUE,FALSE)</f>
        <v>1</v>
      </c>
      <c r="U530" s="287"/>
      <c r="V530" s="287"/>
    </row>
    <row r="531" spans="1:22" s="99" customFormat="1" x14ac:dyDescent="0.25">
      <c r="A531" s="125">
        <v>516</v>
      </c>
      <c r="B531" s="328"/>
      <c r="C531" s="329"/>
      <c r="D531" s="316"/>
      <c r="E531" s="316"/>
      <c r="F531" s="316"/>
      <c r="G531" s="317"/>
      <c r="H531" s="317"/>
      <c r="I531" s="317"/>
      <c r="J531" s="317"/>
      <c r="K531" s="317"/>
      <c r="L531" s="317"/>
      <c r="M531" s="317"/>
      <c r="N531" s="317"/>
      <c r="O531" s="317"/>
      <c r="P531" s="317"/>
      <c r="Q531" s="126">
        <f t="shared" si="34"/>
        <v>0</v>
      </c>
      <c r="R531" s="25" t="b">
        <f t="shared" si="35"/>
        <v>1</v>
      </c>
      <c r="S531" s="287" t="b">
        <f t="shared" si="36"/>
        <v>1</v>
      </c>
      <c r="T531" s="287" t="b">
        <f t="shared" si="37"/>
        <v>1</v>
      </c>
      <c r="U531" s="287"/>
      <c r="V531" s="287"/>
    </row>
    <row r="532" spans="1:22" s="99" customFormat="1" x14ac:dyDescent="0.25">
      <c r="A532" s="125">
        <v>517</v>
      </c>
      <c r="B532" s="328"/>
      <c r="C532" s="329"/>
      <c r="D532" s="316"/>
      <c r="E532" s="316"/>
      <c r="F532" s="316"/>
      <c r="G532" s="317"/>
      <c r="H532" s="317"/>
      <c r="I532" s="317"/>
      <c r="J532" s="317"/>
      <c r="K532" s="317"/>
      <c r="L532" s="317"/>
      <c r="M532" s="317"/>
      <c r="N532" s="317"/>
      <c r="O532" s="317"/>
      <c r="P532" s="317"/>
      <c r="Q532" s="126">
        <f t="shared" si="34"/>
        <v>0</v>
      </c>
      <c r="R532" s="25" t="b">
        <f t="shared" si="35"/>
        <v>1</v>
      </c>
      <c r="S532" s="287" t="b">
        <f t="shared" si="36"/>
        <v>1</v>
      </c>
      <c r="T532" s="287" t="b">
        <f t="shared" si="37"/>
        <v>1</v>
      </c>
      <c r="U532" s="287"/>
      <c r="V532" s="287"/>
    </row>
    <row r="533" spans="1:22" s="99" customFormat="1" x14ac:dyDescent="0.25">
      <c r="A533" s="125">
        <v>518</v>
      </c>
      <c r="B533" s="328"/>
      <c r="C533" s="329"/>
      <c r="D533" s="316"/>
      <c r="E533" s="316"/>
      <c r="F533" s="316"/>
      <c r="G533" s="317"/>
      <c r="H533" s="317"/>
      <c r="I533" s="317"/>
      <c r="J533" s="317"/>
      <c r="K533" s="317"/>
      <c r="L533" s="317"/>
      <c r="M533" s="317"/>
      <c r="N533" s="317"/>
      <c r="O533" s="317"/>
      <c r="P533" s="317"/>
      <c r="Q533" s="126">
        <f t="shared" si="34"/>
        <v>0</v>
      </c>
      <c r="R533" s="25" t="b">
        <f t="shared" si="35"/>
        <v>1</v>
      </c>
      <c r="S533" s="287" t="b">
        <f t="shared" si="36"/>
        <v>1</v>
      </c>
      <c r="T533" s="287" t="b">
        <f t="shared" si="37"/>
        <v>1</v>
      </c>
      <c r="U533" s="287"/>
      <c r="V533" s="287"/>
    </row>
    <row r="534" spans="1:22" s="99" customFormat="1" x14ac:dyDescent="0.25">
      <c r="A534" s="125">
        <v>519</v>
      </c>
      <c r="B534" s="328"/>
      <c r="C534" s="329"/>
      <c r="D534" s="316"/>
      <c r="E534" s="316"/>
      <c r="F534" s="316"/>
      <c r="G534" s="317"/>
      <c r="H534" s="317"/>
      <c r="I534" s="317"/>
      <c r="J534" s="317"/>
      <c r="K534" s="317"/>
      <c r="L534" s="317"/>
      <c r="M534" s="317"/>
      <c r="N534" s="317"/>
      <c r="O534" s="317"/>
      <c r="P534" s="317"/>
      <c r="Q534" s="126">
        <f t="shared" si="34"/>
        <v>0</v>
      </c>
      <c r="R534" s="25" t="b">
        <f t="shared" si="35"/>
        <v>1</v>
      </c>
      <c r="S534" s="287" t="b">
        <f t="shared" si="36"/>
        <v>1</v>
      </c>
      <c r="T534" s="287" t="b">
        <f t="shared" si="37"/>
        <v>1</v>
      </c>
      <c r="U534" s="287"/>
      <c r="V534" s="287"/>
    </row>
    <row r="535" spans="1:22" s="99" customFormat="1" x14ac:dyDescent="0.25">
      <c r="A535" s="125">
        <v>520</v>
      </c>
      <c r="B535" s="328"/>
      <c r="C535" s="329"/>
      <c r="D535" s="316"/>
      <c r="E535" s="316"/>
      <c r="F535" s="316"/>
      <c r="G535" s="317"/>
      <c r="H535" s="317"/>
      <c r="I535" s="317"/>
      <c r="J535" s="317"/>
      <c r="K535" s="317"/>
      <c r="L535" s="317"/>
      <c r="M535" s="317"/>
      <c r="N535" s="317"/>
      <c r="O535" s="317"/>
      <c r="P535" s="317"/>
      <c r="Q535" s="126">
        <f t="shared" si="34"/>
        <v>0</v>
      </c>
      <c r="R535" s="25" t="b">
        <f t="shared" si="35"/>
        <v>1</v>
      </c>
      <c r="S535" s="287" t="b">
        <f t="shared" si="36"/>
        <v>1</v>
      </c>
      <c r="T535" s="287" t="b">
        <f t="shared" si="37"/>
        <v>1</v>
      </c>
      <c r="U535" s="287"/>
      <c r="V535" s="287"/>
    </row>
    <row r="536" spans="1:22" s="99" customFormat="1" x14ac:dyDescent="0.25">
      <c r="A536" s="125">
        <v>521</v>
      </c>
      <c r="B536" s="328"/>
      <c r="C536" s="329"/>
      <c r="D536" s="316"/>
      <c r="E536" s="316"/>
      <c r="F536" s="316"/>
      <c r="G536" s="317"/>
      <c r="H536" s="317"/>
      <c r="I536" s="317"/>
      <c r="J536" s="317"/>
      <c r="K536" s="317"/>
      <c r="L536" s="317"/>
      <c r="M536" s="317"/>
      <c r="N536" s="317"/>
      <c r="O536" s="317"/>
      <c r="P536" s="317"/>
      <c r="Q536" s="126">
        <f t="shared" si="34"/>
        <v>0</v>
      </c>
      <c r="R536" s="25" t="b">
        <f t="shared" si="35"/>
        <v>1</v>
      </c>
      <c r="S536" s="287" t="b">
        <f t="shared" si="36"/>
        <v>1</v>
      </c>
      <c r="T536" s="287" t="b">
        <f t="shared" si="37"/>
        <v>1</v>
      </c>
      <c r="U536" s="287"/>
      <c r="V536" s="287"/>
    </row>
    <row r="537" spans="1:22" s="99" customFormat="1" x14ac:dyDescent="0.25">
      <c r="A537" s="125">
        <v>522</v>
      </c>
      <c r="B537" s="328"/>
      <c r="C537" s="329"/>
      <c r="D537" s="316"/>
      <c r="E537" s="316"/>
      <c r="F537" s="316"/>
      <c r="G537" s="317"/>
      <c r="H537" s="317"/>
      <c r="I537" s="317"/>
      <c r="J537" s="317"/>
      <c r="K537" s="317"/>
      <c r="L537" s="317"/>
      <c r="M537" s="317"/>
      <c r="N537" s="317"/>
      <c r="O537" s="317"/>
      <c r="P537" s="317"/>
      <c r="Q537" s="126">
        <f t="shared" si="34"/>
        <v>0</v>
      </c>
      <c r="R537" s="25" t="b">
        <f t="shared" si="35"/>
        <v>1</v>
      </c>
      <c r="S537" s="287" t="b">
        <f t="shared" si="36"/>
        <v>1</v>
      </c>
      <c r="T537" s="287" t="b">
        <f t="shared" si="37"/>
        <v>1</v>
      </c>
      <c r="U537" s="287"/>
      <c r="V537" s="287"/>
    </row>
    <row r="538" spans="1:22" s="99" customFormat="1" x14ac:dyDescent="0.25">
      <c r="A538" s="125">
        <v>523</v>
      </c>
      <c r="B538" s="328"/>
      <c r="C538" s="329"/>
      <c r="D538" s="316"/>
      <c r="E538" s="316"/>
      <c r="F538" s="316"/>
      <c r="G538" s="317"/>
      <c r="H538" s="317"/>
      <c r="I538" s="317"/>
      <c r="J538" s="317"/>
      <c r="K538" s="317"/>
      <c r="L538" s="317"/>
      <c r="M538" s="317"/>
      <c r="N538" s="317"/>
      <c r="O538" s="317"/>
      <c r="P538" s="317"/>
      <c r="Q538" s="126">
        <f t="shared" si="34"/>
        <v>0</v>
      </c>
      <c r="R538" s="25" t="b">
        <f t="shared" si="35"/>
        <v>1</v>
      </c>
      <c r="S538" s="287" t="b">
        <f t="shared" si="36"/>
        <v>1</v>
      </c>
      <c r="T538" s="287" t="b">
        <f t="shared" si="37"/>
        <v>1</v>
      </c>
      <c r="U538" s="287"/>
      <c r="V538" s="287"/>
    </row>
    <row r="539" spans="1:22" s="99" customFormat="1" x14ac:dyDescent="0.25">
      <c r="A539" s="125">
        <v>524</v>
      </c>
      <c r="B539" s="328"/>
      <c r="C539" s="329"/>
      <c r="D539" s="316"/>
      <c r="E539" s="316"/>
      <c r="F539" s="316"/>
      <c r="G539" s="317"/>
      <c r="H539" s="317"/>
      <c r="I539" s="317"/>
      <c r="J539" s="317"/>
      <c r="K539" s="317"/>
      <c r="L539" s="317"/>
      <c r="M539" s="317"/>
      <c r="N539" s="317"/>
      <c r="O539" s="317"/>
      <c r="P539" s="317"/>
      <c r="Q539" s="126">
        <f t="shared" si="34"/>
        <v>0</v>
      </c>
      <c r="R539" s="25" t="b">
        <f t="shared" si="35"/>
        <v>1</v>
      </c>
      <c r="S539" s="287" t="b">
        <f t="shared" si="36"/>
        <v>1</v>
      </c>
      <c r="T539" s="287" t="b">
        <f t="shared" si="37"/>
        <v>1</v>
      </c>
      <c r="U539" s="287"/>
      <c r="V539" s="287"/>
    </row>
    <row r="540" spans="1:22" s="99" customFormat="1" x14ac:dyDescent="0.25">
      <c r="A540" s="125">
        <v>525</v>
      </c>
      <c r="B540" s="328"/>
      <c r="C540" s="329"/>
      <c r="D540" s="316"/>
      <c r="E540" s="316"/>
      <c r="F540" s="316"/>
      <c r="G540" s="317"/>
      <c r="H540" s="317"/>
      <c r="I540" s="317"/>
      <c r="J540" s="317"/>
      <c r="K540" s="317"/>
      <c r="L540" s="317"/>
      <c r="M540" s="317"/>
      <c r="N540" s="317"/>
      <c r="O540" s="317"/>
      <c r="P540" s="317"/>
      <c r="Q540" s="126">
        <f t="shared" si="34"/>
        <v>0</v>
      </c>
      <c r="R540" s="25" t="b">
        <f t="shared" si="35"/>
        <v>1</v>
      </c>
      <c r="S540" s="287" t="b">
        <f t="shared" si="36"/>
        <v>1</v>
      </c>
      <c r="T540" s="287" t="b">
        <f t="shared" si="37"/>
        <v>1</v>
      </c>
      <c r="U540" s="287"/>
      <c r="V540" s="287"/>
    </row>
    <row r="541" spans="1:22" s="99" customFormat="1" x14ac:dyDescent="0.25">
      <c r="A541" s="125">
        <v>526</v>
      </c>
      <c r="B541" s="328"/>
      <c r="C541" s="329"/>
      <c r="D541" s="316"/>
      <c r="E541" s="316"/>
      <c r="F541" s="316"/>
      <c r="G541" s="317"/>
      <c r="H541" s="317"/>
      <c r="I541" s="317"/>
      <c r="J541" s="317"/>
      <c r="K541" s="317"/>
      <c r="L541" s="317"/>
      <c r="M541" s="317"/>
      <c r="N541" s="317"/>
      <c r="O541" s="317"/>
      <c r="P541" s="317"/>
      <c r="Q541" s="126">
        <f t="shared" si="34"/>
        <v>0</v>
      </c>
      <c r="R541" s="25" t="b">
        <f t="shared" si="35"/>
        <v>1</v>
      </c>
      <c r="S541" s="287" t="b">
        <f t="shared" si="36"/>
        <v>1</v>
      </c>
      <c r="T541" s="287" t="b">
        <f t="shared" si="37"/>
        <v>1</v>
      </c>
      <c r="U541" s="287"/>
      <c r="V541" s="287"/>
    </row>
    <row r="542" spans="1:22" s="99" customFormat="1" x14ac:dyDescent="0.25">
      <c r="A542" s="125">
        <v>527</v>
      </c>
      <c r="B542" s="328"/>
      <c r="C542" s="329"/>
      <c r="D542" s="316"/>
      <c r="E542" s="316"/>
      <c r="F542" s="316"/>
      <c r="G542" s="317"/>
      <c r="H542" s="317"/>
      <c r="I542" s="317"/>
      <c r="J542" s="317"/>
      <c r="K542" s="317"/>
      <c r="L542" s="317"/>
      <c r="M542" s="317"/>
      <c r="N542" s="317"/>
      <c r="O542" s="317"/>
      <c r="P542" s="317"/>
      <c r="Q542" s="126">
        <f t="shared" si="34"/>
        <v>0</v>
      </c>
      <c r="R542" s="25" t="b">
        <f t="shared" si="35"/>
        <v>1</v>
      </c>
      <c r="S542" s="287" t="b">
        <f t="shared" si="36"/>
        <v>1</v>
      </c>
      <c r="T542" s="287" t="b">
        <f t="shared" si="37"/>
        <v>1</v>
      </c>
      <c r="U542" s="287"/>
      <c r="V542" s="287"/>
    </row>
    <row r="543" spans="1:22" s="99" customFormat="1" x14ac:dyDescent="0.25">
      <c r="A543" s="125">
        <v>528</v>
      </c>
      <c r="B543" s="328"/>
      <c r="C543" s="329"/>
      <c r="D543" s="316"/>
      <c r="E543" s="316"/>
      <c r="F543" s="316"/>
      <c r="G543" s="317"/>
      <c r="H543" s="317"/>
      <c r="I543" s="317"/>
      <c r="J543" s="317"/>
      <c r="K543" s="317"/>
      <c r="L543" s="317"/>
      <c r="M543" s="317"/>
      <c r="N543" s="317"/>
      <c r="O543" s="317"/>
      <c r="P543" s="317"/>
      <c r="Q543" s="126">
        <f t="shared" si="34"/>
        <v>0</v>
      </c>
      <c r="R543" s="25" t="b">
        <f t="shared" si="35"/>
        <v>1</v>
      </c>
      <c r="S543" s="287" t="b">
        <f t="shared" si="36"/>
        <v>1</v>
      </c>
      <c r="T543" s="287" t="b">
        <f t="shared" si="37"/>
        <v>1</v>
      </c>
      <c r="U543" s="287"/>
      <c r="V543" s="287"/>
    </row>
    <row r="544" spans="1:22" s="99" customFormat="1" x14ac:dyDescent="0.25">
      <c r="A544" s="125">
        <v>529</v>
      </c>
      <c r="B544" s="328"/>
      <c r="C544" s="329"/>
      <c r="D544" s="316"/>
      <c r="E544" s="316"/>
      <c r="F544" s="316"/>
      <c r="G544" s="317"/>
      <c r="H544" s="317"/>
      <c r="I544" s="317"/>
      <c r="J544" s="317"/>
      <c r="K544" s="317"/>
      <c r="L544" s="317"/>
      <c r="M544" s="317"/>
      <c r="N544" s="317"/>
      <c r="O544" s="317"/>
      <c r="P544" s="317"/>
      <c r="Q544" s="126">
        <f t="shared" si="34"/>
        <v>0</v>
      </c>
      <c r="R544" s="25" t="b">
        <f t="shared" si="35"/>
        <v>1</v>
      </c>
      <c r="S544" s="287" t="b">
        <f t="shared" si="36"/>
        <v>1</v>
      </c>
      <c r="T544" s="287" t="b">
        <f t="shared" si="37"/>
        <v>1</v>
      </c>
      <c r="U544" s="287"/>
      <c r="V544" s="287"/>
    </row>
    <row r="545" spans="1:22" s="99" customFormat="1" x14ac:dyDescent="0.25">
      <c r="A545" s="125">
        <v>530</v>
      </c>
      <c r="B545" s="328"/>
      <c r="C545" s="329"/>
      <c r="D545" s="316"/>
      <c r="E545" s="316"/>
      <c r="F545" s="316"/>
      <c r="G545" s="317"/>
      <c r="H545" s="317"/>
      <c r="I545" s="317"/>
      <c r="J545" s="317"/>
      <c r="K545" s="317"/>
      <c r="L545" s="317"/>
      <c r="M545" s="317"/>
      <c r="N545" s="317"/>
      <c r="O545" s="317"/>
      <c r="P545" s="317"/>
      <c r="Q545" s="126">
        <f t="shared" si="34"/>
        <v>0</v>
      </c>
      <c r="R545" s="25" t="b">
        <f t="shared" si="35"/>
        <v>1</v>
      </c>
      <c r="S545" s="287" t="b">
        <f t="shared" si="36"/>
        <v>1</v>
      </c>
      <c r="T545" s="287" t="b">
        <f t="shared" si="37"/>
        <v>1</v>
      </c>
      <c r="U545" s="287"/>
      <c r="V545" s="287"/>
    </row>
    <row r="546" spans="1:22" s="99" customFormat="1" x14ac:dyDescent="0.25">
      <c r="A546" s="125">
        <v>531</v>
      </c>
      <c r="B546" s="328"/>
      <c r="C546" s="329"/>
      <c r="D546" s="316"/>
      <c r="E546" s="316"/>
      <c r="F546" s="316"/>
      <c r="G546" s="317"/>
      <c r="H546" s="317"/>
      <c r="I546" s="317"/>
      <c r="J546" s="317"/>
      <c r="K546" s="317"/>
      <c r="L546" s="317"/>
      <c r="M546" s="317"/>
      <c r="N546" s="317"/>
      <c r="O546" s="317"/>
      <c r="P546" s="317"/>
      <c r="Q546" s="126">
        <f t="shared" si="34"/>
        <v>0</v>
      </c>
      <c r="R546" s="25" t="b">
        <f t="shared" si="35"/>
        <v>1</v>
      </c>
      <c r="S546" s="287" t="b">
        <f t="shared" si="36"/>
        <v>1</v>
      </c>
      <c r="T546" s="287" t="b">
        <f t="shared" si="37"/>
        <v>1</v>
      </c>
      <c r="U546" s="287"/>
      <c r="V546" s="287"/>
    </row>
    <row r="547" spans="1:22" s="99" customFormat="1" x14ac:dyDescent="0.25">
      <c r="A547" s="125">
        <v>532</v>
      </c>
      <c r="B547" s="328"/>
      <c r="C547" s="329"/>
      <c r="D547" s="316"/>
      <c r="E547" s="316"/>
      <c r="F547" s="316"/>
      <c r="G547" s="317"/>
      <c r="H547" s="317"/>
      <c r="I547" s="317"/>
      <c r="J547" s="317"/>
      <c r="K547" s="317"/>
      <c r="L547" s="317"/>
      <c r="M547" s="317"/>
      <c r="N547" s="317"/>
      <c r="O547" s="317"/>
      <c r="P547" s="317"/>
      <c r="Q547" s="126">
        <f t="shared" si="34"/>
        <v>0</v>
      </c>
      <c r="R547" s="25" t="b">
        <f t="shared" si="35"/>
        <v>1</v>
      </c>
      <c r="S547" s="287" t="b">
        <f t="shared" si="36"/>
        <v>1</v>
      </c>
      <c r="T547" s="287" t="b">
        <f t="shared" si="37"/>
        <v>1</v>
      </c>
      <c r="U547" s="287"/>
      <c r="V547" s="287"/>
    </row>
    <row r="548" spans="1:22" s="99" customFormat="1" x14ac:dyDescent="0.25">
      <c r="A548" s="125">
        <v>533</v>
      </c>
      <c r="B548" s="328"/>
      <c r="C548" s="329"/>
      <c r="D548" s="316"/>
      <c r="E548" s="316"/>
      <c r="F548" s="316"/>
      <c r="G548" s="317"/>
      <c r="H548" s="317"/>
      <c r="I548" s="317"/>
      <c r="J548" s="317"/>
      <c r="K548" s="317"/>
      <c r="L548" s="317"/>
      <c r="M548" s="317"/>
      <c r="N548" s="317"/>
      <c r="O548" s="317"/>
      <c r="P548" s="317"/>
      <c r="Q548" s="126">
        <f t="shared" si="34"/>
        <v>0</v>
      </c>
      <c r="R548" s="25" t="b">
        <f t="shared" si="35"/>
        <v>1</v>
      </c>
      <c r="S548" s="287" t="b">
        <f t="shared" si="36"/>
        <v>1</v>
      </c>
      <c r="T548" s="287" t="b">
        <f t="shared" si="37"/>
        <v>1</v>
      </c>
      <c r="U548" s="287"/>
      <c r="V548" s="287"/>
    </row>
    <row r="549" spans="1:22" s="99" customFormat="1" x14ac:dyDescent="0.25">
      <c r="A549" s="125">
        <v>534</v>
      </c>
      <c r="B549" s="328"/>
      <c r="C549" s="329"/>
      <c r="D549" s="316"/>
      <c r="E549" s="316"/>
      <c r="F549" s="316"/>
      <c r="G549" s="317"/>
      <c r="H549" s="317"/>
      <c r="I549" s="317"/>
      <c r="J549" s="317"/>
      <c r="K549" s="317"/>
      <c r="L549" s="317"/>
      <c r="M549" s="317"/>
      <c r="N549" s="317"/>
      <c r="O549" s="317"/>
      <c r="P549" s="317"/>
      <c r="Q549" s="126">
        <f t="shared" si="34"/>
        <v>0</v>
      </c>
      <c r="R549" s="25" t="b">
        <f t="shared" si="35"/>
        <v>1</v>
      </c>
      <c r="S549" s="287" t="b">
        <f t="shared" si="36"/>
        <v>1</v>
      </c>
      <c r="T549" s="287" t="b">
        <f t="shared" si="37"/>
        <v>1</v>
      </c>
      <c r="U549" s="287"/>
      <c r="V549" s="287"/>
    </row>
    <row r="550" spans="1:22" s="99" customFormat="1" x14ac:dyDescent="0.25">
      <c r="A550" s="125">
        <v>535</v>
      </c>
      <c r="B550" s="328"/>
      <c r="C550" s="329"/>
      <c r="D550" s="316"/>
      <c r="E550" s="316"/>
      <c r="F550" s="316"/>
      <c r="G550" s="317"/>
      <c r="H550" s="317"/>
      <c r="I550" s="317"/>
      <c r="J550" s="317"/>
      <c r="K550" s="317"/>
      <c r="L550" s="317"/>
      <c r="M550" s="317"/>
      <c r="N550" s="317"/>
      <c r="O550" s="317"/>
      <c r="P550" s="317"/>
      <c r="Q550" s="126">
        <f t="shared" si="34"/>
        <v>0</v>
      </c>
      <c r="R550" s="25" t="b">
        <f t="shared" si="35"/>
        <v>1</v>
      </c>
      <c r="S550" s="287" t="b">
        <f t="shared" si="36"/>
        <v>1</v>
      </c>
      <c r="T550" s="287" t="b">
        <f t="shared" si="37"/>
        <v>1</v>
      </c>
      <c r="U550" s="287"/>
      <c r="V550" s="287"/>
    </row>
    <row r="551" spans="1:22" s="99" customFormat="1" x14ac:dyDescent="0.25">
      <c r="A551" s="125">
        <v>536</v>
      </c>
      <c r="B551" s="328"/>
      <c r="C551" s="329"/>
      <c r="D551" s="316"/>
      <c r="E551" s="316"/>
      <c r="F551" s="316"/>
      <c r="G551" s="317"/>
      <c r="H551" s="317"/>
      <c r="I551" s="317"/>
      <c r="J551" s="317"/>
      <c r="K551" s="317"/>
      <c r="L551" s="317"/>
      <c r="M551" s="317"/>
      <c r="N551" s="317"/>
      <c r="O551" s="317"/>
      <c r="P551" s="317"/>
      <c r="Q551" s="126">
        <f t="shared" si="34"/>
        <v>0</v>
      </c>
      <c r="R551" s="25" t="b">
        <f t="shared" si="35"/>
        <v>1</v>
      </c>
      <c r="S551" s="287" t="b">
        <f t="shared" si="36"/>
        <v>1</v>
      </c>
      <c r="T551" s="287" t="b">
        <f t="shared" si="37"/>
        <v>1</v>
      </c>
      <c r="U551" s="287"/>
      <c r="V551" s="287"/>
    </row>
    <row r="552" spans="1:22" s="99" customFormat="1" x14ac:dyDescent="0.25">
      <c r="A552" s="125">
        <v>537</v>
      </c>
      <c r="B552" s="328"/>
      <c r="C552" s="329"/>
      <c r="D552" s="316"/>
      <c r="E552" s="316"/>
      <c r="F552" s="316"/>
      <c r="G552" s="317"/>
      <c r="H552" s="317"/>
      <c r="I552" s="317"/>
      <c r="J552" s="317"/>
      <c r="K552" s="317"/>
      <c r="L552" s="317"/>
      <c r="M552" s="317"/>
      <c r="N552" s="317"/>
      <c r="O552" s="317"/>
      <c r="P552" s="317"/>
      <c r="Q552" s="126">
        <f t="shared" si="34"/>
        <v>0</v>
      </c>
      <c r="R552" s="25" t="b">
        <f t="shared" si="35"/>
        <v>1</v>
      </c>
      <c r="S552" s="287" t="b">
        <f t="shared" si="36"/>
        <v>1</v>
      </c>
      <c r="T552" s="287" t="b">
        <f t="shared" si="37"/>
        <v>1</v>
      </c>
      <c r="U552" s="287"/>
      <c r="V552" s="287"/>
    </row>
    <row r="553" spans="1:22" s="99" customFormat="1" x14ac:dyDescent="0.25">
      <c r="A553" s="125">
        <v>538</v>
      </c>
      <c r="B553" s="328"/>
      <c r="C553" s="329"/>
      <c r="D553" s="316"/>
      <c r="E553" s="316"/>
      <c r="F553" s="316"/>
      <c r="G553" s="317"/>
      <c r="H553" s="317"/>
      <c r="I553" s="317"/>
      <c r="J553" s="317"/>
      <c r="K553" s="317"/>
      <c r="L553" s="317"/>
      <c r="M553" s="317"/>
      <c r="N553" s="317"/>
      <c r="O553" s="317"/>
      <c r="P553" s="317"/>
      <c r="Q553" s="126">
        <f t="shared" si="34"/>
        <v>0</v>
      </c>
      <c r="R553" s="25" t="b">
        <f t="shared" si="35"/>
        <v>1</v>
      </c>
      <c r="S553" s="287" t="b">
        <f t="shared" si="36"/>
        <v>1</v>
      </c>
      <c r="T553" s="287" t="b">
        <f t="shared" si="37"/>
        <v>1</v>
      </c>
      <c r="U553" s="287"/>
      <c r="V553" s="287"/>
    </row>
    <row r="554" spans="1:22" s="99" customFormat="1" x14ac:dyDescent="0.25">
      <c r="A554" s="125">
        <v>539</v>
      </c>
      <c r="B554" s="328"/>
      <c r="C554" s="329"/>
      <c r="D554" s="316"/>
      <c r="E554" s="316"/>
      <c r="F554" s="316"/>
      <c r="G554" s="317"/>
      <c r="H554" s="317"/>
      <c r="I554" s="317"/>
      <c r="J554" s="317"/>
      <c r="K554" s="317"/>
      <c r="L554" s="317"/>
      <c r="M554" s="317"/>
      <c r="N554" s="317"/>
      <c r="O554" s="317"/>
      <c r="P554" s="317"/>
      <c r="Q554" s="126">
        <f t="shared" si="34"/>
        <v>0</v>
      </c>
      <c r="R554" s="25" t="b">
        <f t="shared" si="35"/>
        <v>1</v>
      </c>
      <c r="S554" s="287" t="b">
        <f t="shared" si="36"/>
        <v>1</v>
      </c>
      <c r="T554" s="287" t="b">
        <f t="shared" si="37"/>
        <v>1</v>
      </c>
      <c r="U554" s="287"/>
      <c r="V554" s="287"/>
    </row>
    <row r="555" spans="1:22" s="99" customFormat="1" x14ac:dyDescent="0.25">
      <c r="A555" s="125">
        <v>540</v>
      </c>
      <c r="B555" s="328"/>
      <c r="C555" s="329"/>
      <c r="D555" s="316"/>
      <c r="E555" s="316"/>
      <c r="F555" s="316"/>
      <c r="G555" s="317"/>
      <c r="H555" s="317"/>
      <c r="I555" s="317"/>
      <c r="J555" s="317"/>
      <c r="K555" s="317"/>
      <c r="L555" s="317"/>
      <c r="M555" s="317"/>
      <c r="N555" s="317"/>
      <c r="O555" s="317"/>
      <c r="P555" s="317"/>
      <c r="Q555" s="126">
        <f t="shared" si="34"/>
        <v>0</v>
      </c>
      <c r="R555" s="25" t="b">
        <f t="shared" si="35"/>
        <v>1</v>
      </c>
      <c r="S555" s="287" t="b">
        <f t="shared" si="36"/>
        <v>1</v>
      </c>
      <c r="T555" s="287" t="b">
        <f t="shared" si="37"/>
        <v>1</v>
      </c>
      <c r="U555" s="287"/>
      <c r="V555" s="287"/>
    </row>
    <row r="556" spans="1:22" s="99" customFormat="1" x14ac:dyDescent="0.25">
      <c r="A556" s="125">
        <v>541</v>
      </c>
      <c r="B556" s="328"/>
      <c r="C556" s="329"/>
      <c r="D556" s="316"/>
      <c r="E556" s="316"/>
      <c r="F556" s="316"/>
      <c r="G556" s="317"/>
      <c r="H556" s="317"/>
      <c r="I556" s="317"/>
      <c r="J556" s="317"/>
      <c r="K556" s="317"/>
      <c r="L556" s="317"/>
      <c r="M556" s="317"/>
      <c r="N556" s="317"/>
      <c r="O556" s="317"/>
      <c r="P556" s="317"/>
      <c r="Q556" s="126">
        <f t="shared" si="34"/>
        <v>0</v>
      </c>
      <c r="R556" s="25" t="b">
        <f t="shared" si="35"/>
        <v>1</v>
      </c>
      <c r="S556" s="287" t="b">
        <f t="shared" si="36"/>
        <v>1</v>
      </c>
      <c r="T556" s="287" t="b">
        <f t="shared" si="37"/>
        <v>1</v>
      </c>
      <c r="U556" s="287"/>
      <c r="V556" s="287"/>
    </row>
    <row r="557" spans="1:22" s="99" customFormat="1" x14ac:dyDescent="0.25">
      <c r="A557" s="125">
        <v>542</v>
      </c>
      <c r="B557" s="328"/>
      <c r="C557" s="329"/>
      <c r="D557" s="316"/>
      <c r="E557" s="316"/>
      <c r="F557" s="316"/>
      <c r="G557" s="317"/>
      <c r="H557" s="317"/>
      <c r="I557" s="317"/>
      <c r="J557" s="317"/>
      <c r="K557" s="317"/>
      <c r="L557" s="317"/>
      <c r="M557" s="317"/>
      <c r="N557" s="317"/>
      <c r="O557" s="317"/>
      <c r="P557" s="317"/>
      <c r="Q557" s="126">
        <f t="shared" si="34"/>
        <v>0</v>
      </c>
      <c r="R557" s="25" t="b">
        <f t="shared" si="35"/>
        <v>1</v>
      </c>
      <c r="S557" s="287" t="b">
        <f t="shared" si="36"/>
        <v>1</v>
      </c>
      <c r="T557" s="287" t="b">
        <f t="shared" si="37"/>
        <v>1</v>
      </c>
      <c r="U557" s="287"/>
      <c r="V557" s="287"/>
    </row>
    <row r="558" spans="1:22" s="99" customFormat="1" x14ac:dyDescent="0.25">
      <c r="A558" s="125">
        <v>543</v>
      </c>
      <c r="B558" s="328"/>
      <c r="C558" s="329"/>
      <c r="D558" s="316"/>
      <c r="E558" s="316"/>
      <c r="F558" s="316"/>
      <c r="G558" s="317"/>
      <c r="H558" s="317"/>
      <c r="I558" s="317"/>
      <c r="J558" s="317"/>
      <c r="K558" s="317"/>
      <c r="L558" s="317"/>
      <c r="M558" s="317"/>
      <c r="N558" s="317"/>
      <c r="O558" s="317"/>
      <c r="P558" s="317"/>
      <c r="Q558" s="126">
        <f t="shared" si="34"/>
        <v>0</v>
      </c>
      <c r="R558" s="25" t="b">
        <f t="shared" si="35"/>
        <v>1</v>
      </c>
      <c r="S558" s="287" t="b">
        <f t="shared" si="36"/>
        <v>1</v>
      </c>
      <c r="T558" s="287" t="b">
        <f t="shared" si="37"/>
        <v>1</v>
      </c>
      <c r="U558" s="287"/>
      <c r="V558" s="287"/>
    </row>
    <row r="559" spans="1:22" s="99" customFormat="1" x14ac:dyDescent="0.25">
      <c r="A559" s="125">
        <v>544</v>
      </c>
      <c r="B559" s="328"/>
      <c r="C559" s="329"/>
      <c r="D559" s="316"/>
      <c r="E559" s="316"/>
      <c r="F559" s="316"/>
      <c r="G559" s="317"/>
      <c r="H559" s="317"/>
      <c r="I559" s="317"/>
      <c r="J559" s="317"/>
      <c r="K559" s="317"/>
      <c r="L559" s="317"/>
      <c r="M559" s="317"/>
      <c r="N559" s="317"/>
      <c r="O559" s="317"/>
      <c r="P559" s="317"/>
      <c r="Q559" s="126">
        <f t="shared" si="34"/>
        <v>0</v>
      </c>
      <c r="R559" s="25" t="b">
        <f t="shared" si="35"/>
        <v>1</v>
      </c>
      <c r="S559" s="287" t="b">
        <f t="shared" si="36"/>
        <v>1</v>
      </c>
      <c r="T559" s="287" t="b">
        <f t="shared" si="37"/>
        <v>1</v>
      </c>
      <c r="U559" s="287"/>
      <c r="V559" s="287"/>
    </row>
    <row r="560" spans="1:22" s="99" customFormat="1" x14ac:dyDescent="0.25">
      <c r="A560" s="125">
        <v>545</v>
      </c>
      <c r="B560" s="328"/>
      <c r="C560" s="329"/>
      <c r="D560" s="316"/>
      <c r="E560" s="316"/>
      <c r="F560" s="316"/>
      <c r="G560" s="317"/>
      <c r="H560" s="317"/>
      <c r="I560" s="317"/>
      <c r="J560" s="317"/>
      <c r="K560" s="317"/>
      <c r="L560" s="317"/>
      <c r="M560" s="317"/>
      <c r="N560" s="317"/>
      <c r="O560" s="317"/>
      <c r="P560" s="317"/>
      <c r="Q560" s="126">
        <f t="shared" si="34"/>
        <v>0</v>
      </c>
      <c r="R560" s="25" t="b">
        <f t="shared" si="35"/>
        <v>1</v>
      </c>
      <c r="S560" s="287" t="b">
        <f t="shared" si="36"/>
        <v>1</v>
      </c>
      <c r="T560" s="287" t="b">
        <f t="shared" si="37"/>
        <v>1</v>
      </c>
      <c r="U560" s="287"/>
      <c r="V560" s="287"/>
    </row>
    <row r="561" spans="1:22" s="99" customFormat="1" x14ac:dyDescent="0.25">
      <c r="A561" s="125">
        <v>546</v>
      </c>
      <c r="B561" s="328"/>
      <c r="C561" s="329"/>
      <c r="D561" s="316"/>
      <c r="E561" s="316"/>
      <c r="F561" s="316"/>
      <c r="G561" s="317"/>
      <c r="H561" s="317"/>
      <c r="I561" s="317"/>
      <c r="J561" s="317"/>
      <c r="K561" s="317"/>
      <c r="L561" s="317"/>
      <c r="M561" s="317"/>
      <c r="N561" s="317"/>
      <c r="O561" s="317"/>
      <c r="P561" s="317"/>
      <c r="Q561" s="126">
        <f t="shared" si="34"/>
        <v>0</v>
      </c>
      <c r="R561" s="25" t="b">
        <f t="shared" si="35"/>
        <v>1</v>
      </c>
      <c r="S561" s="287" t="b">
        <f t="shared" si="36"/>
        <v>1</v>
      </c>
      <c r="T561" s="287" t="b">
        <f t="shared" si="37"/>
        <v>1</v>
      </c>
      <c r="U561" s="287"/>
      <c r="V561" s="287"/>
    </row>
    <row r="562" spans="1:22" s="99" customFormat="1" x14ac:dyDescent="0.25">
      <c r="A562" s="125">
        <v>547</v>
      </c>
      <c r="B562" s="328"/>
      <c r="C562" s="329"/>
      <c r="D562" s="316"/>
      <c r="E562" s="316"/>
      <c r="F562" s="316"/>
      <c r="G562" s="317"/>
      <c r="H562" s="317"/>
      <c r="I562" s="317"/>
      <c r="J562" s="317"/>
      <c r="K562" s="317"/>
      <c r="L562" s="317"/>
      <c r="M562" s="317"/>
      <c r="N562" s="317"/>
      <c r="O562" s="317"/>
      <c r="P562" s="317"/>
      <c r="Q562" s="126">
        <f t="shared" si="34"/>
        <v>0</v>
      </c>
      <c r="R562" s="25" t="b">
        <f t="shared" si="35"/>
        <v>1</v>
      </c>
      <c r="S562" s="287" t="b">
        <f t="shared" si="36"/>
        <v>1</v>
      </c>
      <c r="T562" s="287" t="b">
        <f t="shared" si="37"/>
        <v>1</v>
      </c>
      <c r="U562" s="287"/>
      <c r="V562" s="287"/>
    </row>
    <row r="563" spans="1:22" s="99" customFormat="1" x14ac:dyDescent="0.25">
      <c r="A563" s="125">
        <v>548</v>
      </c>
      <c r="B563" s="328"/>
      <c r="C563" s="329"/>
      <c r="D563" s="316"/>
      <c r="E563" s="316"/>
      <c r="F563" s="316"/>
      <c r="G563" s="317"/>
      <c r="H563" s="317"/>
      <c r="I563" s="317"/>
      <c r="J563" s="317"/>
      <c r="K563" s="317"/>
      <c r="L563" s="317"/>
      <c r="M563" s="317"/>
      <c r="N563" s="317"/>
      <c r="O563" s="317"/>
      <c r="P563" s="317"/>
      <c r="Q563" s="126">
        <f t="shared" si="34"/>
        <v>0</v>
      </c>
      <c r="R563" s="25" t="b">
        <f t="shared" si="35"/>
        <v>1</v>
      </c>
      <c r="S563" s="287" t="b">
        <f t="shared" si="36"/>
        <v>1</v>
      </c>
      <c r="T563" s="287" t="b">
        <f t="shared" si="37"/>
        <v>1</v>
      </c>
      <c r="U563" s="287"/>
      <c r="V563" s="287"/>
    </row>
    <row r="564" spans="1:22" s="99" customFormat="1" x14ac:dyDescent="0.25">
      <c r="A564" s="125">
        <v>549</v>
      </c>
      <c r="B564" s="328"/>
      <c r="C564" s="329"/>
      <c r="D564" s="316"/>
      <c r="E564" s="316"/>
      <c r="F564" s="316"/>
      <c r="G564" s="317"/>
      <c r="H564" s="317"/>
      <c r="I564" s="317"/>
      <c r="J564" s="317"/>
      <c r="K564" s="317"/>
      <c r="L564" s="317"/>
      <c r="M564" s="317"/>
      <c r="N564" s="317"/>
      <c r="O564" s="317"/>
      <c r="P564" s="317"/>
      <c r="Q564" s="126">
        <f t="shared" si="34"/>
        <v>0</v>
      </c>
      <c r="R564" s="25" t="b">
        <f t="shared" si="35"/>
        <v>1</v>
      </c>
      <c r="S564" s="287" t="b">
        <f t="shared" si="36"/>
        <v>1</v>
      </c>
      <c r="T564" s="287" t="b">
        <f t="shared" si="37"/>
        <v>1</v>
      </c>
      <c r="U564" s="287"/>
      <c r="V564" s="287"/>
    </row>
    <row r="565" spans="1:22" s="99" customFormat="1" x14ac:dyDescent="0.25">
      <c r="A565" s="125">
        <v>550</v>
      </c>
      <c r="B565" s="328"/>
      <c r="C565" s="329"/>
      <c r="D565" s="316"/>
      <c r="E565" s="316"/>
      <c r="F565" s="316"/>
      <c r="G565" s="317"/>
      <c r="H565" s="317"/>
      <c r="I565" s="317"/>
      <c r="J565" s="317"/>
      <c r="K565" s="317"/>
      <c r="L565" s="317"/>
      <c r="M565" s="317"/>
      <c r="N565" s="317"/>
      <c r="O565" s="317"/>
      <c r="P565" s="317"/>
      <c r="Q565" s="126">
        <f t="shared" si="34"/>
        <v>0</v>
      </c>
      <c r="R565" s="25" t="b">
        <f t="shared" si="35"/>
        <v>1</v>
      </c>
      <c r="S565" s="287" t="b">
        <f t="shared" si="36"/>
        <v>1</v>
      </c>
      <c r="T565" s="287" t="b">
        <f t="shared" si="37"/>
        <v>1</v>
      </c>
      <c r="U565" s="287"/>
      <c r="V565" s="287"/>
    </row>
    <row r="566" spans="1:22" s="99" customFormat="1" x14ac:dyDescent="0.25">
      <c r="A566" s="125">
        <v>551</v>
      </c>
      <c r="B566" s="328"/>
      <c r="C566" s="329"/>
      <c r="D566" s="316"/>
      <c r="E566" s="316"/>
      <c r="F566" s="316"/>
      <c r="G566" s="317"/>
      <c r="H566" s="317"/>
      <c r="I566" s="317"/>
      <c r="J566" s="317"/>
      <c r="K566" s="317"/>
      <c r="L566" s="317"/>
      <c r="M566" s="317"/>
      <c r="N566" s="317"/>
      <c r="O566" s="317"/>
      <c r="P566" s="317"/>
      <c r="Q566" s="126">
        <f t="shared" si="34"/>
        <v>0</v>
      </c>
      <c r="R566" s="25" t="b">
        <f t="shared" si="35"/>
        <v>1</v>
      </c>
      <c r="S566" s="287" t="b">
        <f t="shared" si="36"/>
        <v>1</v>
      </c>
      <c r="T566" s="287" t="b">
        <f t="shared" si="37"/>
        <v>1</v>
      </c>
      <c r="U566" s="287"/>
      <c r="V566" s="287"/>
    </row>
    <row r="567" spans="1:22" s="99" customFormat="1" x14ac:dyDescent="0.25">
      <c r="A567" s="125">
        <v>552</v>
      </c>
      <c r="B567" s="328"/>
      <c r="C567" s="329"/>
      <c r="D567" s="316"/>
      <c r="E567" s="316"/>
      <c r="F567" s="316"/>
      <c r="G567" s="317"/>
      <c r="H567" s="317"/>
      <c r="I567" s="317"/>
      <c r="J567" s="317"/>
      <c r="K567" s="317"/>
      <c r="L567" s="317"/>
      <c r="M567" s="317"/>
      <c r="N567" s="317"/>
      <c r="O567" s="317"/>
      <c r="P567" s="317"/>
      <c r="Q567" s="126">
        <f t="shared" si="34"/>
        <v>0</v>
      </c>
      <c r="R567" s="25" t="b">
        <f t="shared" si="35"/>
        <v>1</v>
      </c>
      <c r="S567" s="287" t="b">
        <f t="shared" si="36"/>
        <v>1</v>
      </c>
      <c r="T567" s="287" t="b">
        <f t="shared" si="37"/>
        <v>1</v>
      </c>
      <c r="U567" s="287"/>
      <c r="V567" s="287"/>
    </row>
    <row r="568" spans="1:22" s="99" customFormat="1" x14ac:dyDescent="0.25">
      <c r="A568" s="125">
        <v>553</v>
      </c>
      <c r="B568" s="328"/>
      <c r="C568" s="329"/>
      <c r="D568" s="316"/>
      <c r="E568" s="316"/>
      <c r="F568" s="316"/>
      <c r="G568" s="317"/>
      <c r="H568" s="317"/>
      <c r="I568" s="317"/>
      <c r="J568" s="317"/>
      <c r="K568" s="317"/>
      <c r="L568" s="317"/>
      <c r="M568" s="317"/>
      <c r="N568" s="317"/>
      <c r="O568" s="317"/>
      <c r="P568" s="317"/>
      <c r="Q568" s="126">
        <f t="shared" si="34"/>
        <v>0</v>
      </c>
      <c r="R568" s="25" t="b">
        <f t="shared" si="35"/>
        <v>1</v>
      </c>
      <c r="S568" s="287" t="b">
        <f t="shared" si="36"/>
        <v>1</v>
      </c>
      <c r="T568" s="287" t="b">
        <f t="shared" si="37"/>
        <v>1</v>
      </c>
      <c r="U568" s="287"/>
      <c r="V568" s="287"/>
    </row>
    <row r="569" spans="1:22" s="99" customFormat="1" x14ac:dyDescent="0.25">
      <c r="A569" s="125">
        <v>554</v>
      </c>
      <c r="B569" s="328"/>
      <c r="C569" s="329"/>
      <c r="D569" s="316"/>
      <c r="E569" s="316"/>
      <c r="F569" s="316"/>
      <c r="G569" s="317"/>
      <c r="H569" s="317"/>
      <c r="I569" s="317"/>
      <c r="J569" s="317"/>
      <c r="K569" s="317"/>
      <c r="L569" s="317"/>
      <c r="M569" s="317"/>
      <c r="N569" s="317"/>
      <c r="O569" s="317"/>
      <c r="P569" s="317"/>
      <c r="Q569" s="126">
        <f t="shared" si="34"/>
        <v>0</v>
      </c>
      <c r="R569" s="25" t="b">
        <f t="shared" si="35"/>
        <v>1</v>
      </c>
      <c r="S569" s="287" t="b">
        <f t="shared" si="36"/>
        <v>1</v>
      </c>
      <c r="T569" s="287" t="b">
        <f t="shared" si="37"/>
        <v>1</v>
      </c>
      <c r="U569" s="287"/>
      <c r="V569" s="287"/>
    </row>
    <row r="570" spans="1:22" s="99" customFormat="1" x14ac:dyDescent="0.25">
      <c r="A570" s="125">
        <v>555</v>
      </c>
      <c r="B570" s="328"/>
      <c r="C570" s="329"/>
      <c r="D570" s="316"/>
      <c r="E570" s="316"/>
      <c r="F570" s="316"/>
      <c r="G570" s="317"/>
      <c r="H570" s="317"/>
      <c r="I570" s="317"/>
      <c r="J570" s="317"/>
      <c r="K570" s="317"/>
      <c r="L570" s="317"/>
      <c r="M570" s="317"/>
      <c r="N570" s="317"/>
      <c r="O570" s="317"/>
      <c r="P570" s="317"/>
      <c r="Q570" s="126">
        <f t="shared" si="34"/>
        <v>0</v>
      </c>
      <c r="R570" s="25" t="b">
        <f t="shared" si="35"/>
        <v>1</v>
      </c>
      <c r="S570" s="287" t="b">
        <f t="shared" si="36"/>
        <v>1</v>
      </c>
      <c r="T570" s="287" t="b">
        <f t="shared" si="37"/>
        <v>1</v>
      </c>
      <c r="U570" s="287"/>
      <c r="V570" s="287"/>
    </row>
    <row r="571" spans="1:22" s="99" customFormat="1" x14ac:dyDescent="0.25">
      <c r="A571" s="125">
        <v>556</v>
      </c>
      <c r="B571" s="328"/>
      <c r="C571" s="329"/>
      <c r="D571" s="316"/>
      <c r="E571" s="316"/>
      <c r="F571" s="316"/>
      <c r="G571" s="317"/>
      <c r="H571" s="317"/>
      <c r="I571" s="317"/>
      <c r="J571" s="317"/>
      <c r="K571" s="317"/>
      <c r="L571" s="317"/>
      <c r="M571" s="317"/>
      <c r="N571" s="317"/>
      <c r="O571" s="317"/>
      <c r="P571" s="317"/>
      <c r="Q571" s="126">
        <f t="shared" si="34"/>
        <v>0</v>
      </c>
      <c r="R571" s="25" t="b">
        <f t="shared" si="35"/>
        <v>1</v>
      </c>
      <c r="S571" s="287" t="b">
        <f t="shared" si="36"/>
        <v>1</v>
      </c>
      <c r="T571" s="287" t="b">
        <f t="shared" si="37"/>
        <v>1</v>
      </c>
      <c r="U571" s="287"/>
      <c r="V571" s="287"/>
    </row>
    <row r="572" spans="1:22" s="99" customFormat="1" x14ac:dyDescent="0.25">
      <c r="A572" s="125">
        <v>557</v>
      </c>
      <c r="B572" s="328"/>
      <c r="C572" s="329"/>
      <c r="D572" s="316"/>
      <c r="E572" s="316"/>
      <c r="F572" s="316"/>
      <c r="G572" s="317"/>
      <c r="H572" s="317"/>
      <c r="I572" s="317"/>
      <c r="J572" s="317"/>
      <c r="K572" s="317"/>
      <c r="L572" s="317"/>
      <c r="M572" s="317"/>
      <c r="N572" s="317"/>
      <c r="O572" s="317"/>
      <c r="P572" s="317"/>
      <c r="Q572" s="126">
        <f t="shared" si="34"/>
        <v>0</v>
      </c>
      <c r="R572" s="25" t="b">
        <f t="shared" si="35"/>
        <v>1</v>
      </c>
      <c r="S572" s="287" t="b">
        <f t="shared" si="36"/>
        <v>1</v>
      </c>
      <c r="T572" s="287" t="b">
        <f t="shared" si="37"/>
        <v>1</v>
      </c>
      <c r="U572" s="287"/>
      <c r="V572" s="287"/>
    </row>
    <row r="573" spans="1:22" s="99" customFormat="1" x14ac:dyDescent="0.25">
      <c r="A573" s="125">
        <v>558</v>
      </c>
      <c r="B573" s="328"/>
      <c r="C573" s="329"/>
      <c r="D573" s="316"/>
      <c r="E573" s="316"/>
      <c r="F573" s="316"/>
      <c r="G573" s="317"/>
      <c r="H573" s="317"/>
      <c r="I573" s="317"/>
      <c r="J573" s="317"/>
      <c r="K573" s="317"/>
      <c r="L573" s="317"/>
      <c r="M573" s="317"/>
      <c r="N573" s="317"/>
      <c r="O573" s="317"/>
      <c r="P573" s="317"/>
      <c r="Q573" s="126">
        <f t="shared" si="34"/>
        <v>0</v>
      </c>
      <c r="R573" s="25" t="b">
        <f t="shared" si="35"/>
        <v>1</v>
      </c>
      <c r="S573" s="287" t="b">
        <f t="shared" si="36"/>
        <v>1</v>
      </c>
      <c r="T573" s="287" t="b">
        <f t="shared" si="37"/>
        <v>1</v>
      </c>
      <c r="U573" s="287"/>
      <c r="V573" s="287"/>
    </row>
    <row r="574" spans="1:22" s="99" customFormat="1" x14ac:dyDescent="0.25">
      <c r="A574" s="125">
        <v>559</v>
      </c>
      <c r="B574" s="328"/>
      <c r="C574" s="329"/>
      <c r="D574" s="316"/>
      <c r="E574" s="316"/>
      <c r="F574" s="316"/>
      <c r="G574" s="317"/>
      <c r="H574" s="317"/>
      <c r="I574" s="317"/>
      <c r="J574" s="317"/>
      <c r="K574" s="317"/>
      <c r="L574" s="317"/>
      <c r="M574" s="317"/>
      <c r="N574" s="317"/>
      <c r="O574" s="317"/>
      <c r="P574" s="317"/>
      <c r="Q574" s="126">
        <f t="shared" si="34"/>
        <v>0</v>
      </c>
      <c r="R574" s="25" t="b">
        <f t="shared" si="35"/>
        <v>1</v>
      </c>
      <c r="S574" s="287" t="b">
        <f t="shared" si="36"/>
        <v>1</v>
      </c>
      <c r="T574" s="287" t="b">
        <f t="shared" si="37"/>
        <v>1</v>
      </c>
      <c r="U574" s="287"/>
      <c r="V574" s="287"/>
    </row>
    <row r="575" spans="1:22" s="99" customFormat="1" x14ac:dyDescent="0.25">
      <c r="A575" s="125">
        <v>560</v>
      </c>
      <c r="B575" s="328"/>
      <c r="C575" s="329"/>
      <c r="D575" s="316"/>
      <c r="E575" s="316"/>
      <c r="F575" s="316"/>
      <c r="G575" s="317"/>
      <c r="H575" s="317"/>
      <c r="I575" s="317"/>
      <c r="J575" s="317"/>
      <c r="K575" s="317"/>
      <c r="L575" s="317"/>
      <c r="M575" s="317"/>
      <c r="N575" s="317"/>
      <c r="O575" s="317"/>
      <c r="P575" s="317"/>
      <c r="Q575" s="126">
        <f t="shared" si="34"/>
        <v>0</v>
      </c>
      <c r="R575" s="25" t="b">
        <f t="shared" si="35"/>
        <v>1</v>
      </c>
      <c r="S575" s="287" t="b">
        <f t="shared" si="36"/>
        <v>1</v>
      </c>
      <c r="T575" s="287" t="b">
        <f t="shared" si="37"/>
        <v>1</v>
      </c>
      <c r="U575" s="287"/>
      <c r="V575" s="287"/>
    </row>
    <row r="576" spans="1:22" s="99" customFormat="1" x14ac:dyDescent="0.25">
      <c r="A576" s="125">
        <v>561</v>
      </c>
      <c r="B576" s="328"/>
      <c r="C576" s="329"/>
      <c r="D576" s="316"/>
      <c r="E576" s="316"/>
      <c r="F576" s="316"/>
      <c r="G576" s="317"/>
      <c r="H576" s="317"/>
      <c r="I576" s="317"/>
      <c r="J576" s="317"/>
      <c r="K576" s="317"/>
      <c r="L576" s="317"/>
      <c r="M576" s="317"/>
      <c r="N576" s="317"/>
      <c r="O576" s="317"/>
      <c r="P576" s="317"/>
      <c r="Q576" s="126">
        <f t="shared" si="34"/>
        <v>0</v>
      </c>
      <c r="R576" s="25" t="b">
        <f t="shared" si="35"/>
        <v>1</v>
      </c>
      <c r="S576" s="287" t="b">
        <f t="shared" si="36"/>
        <v>1</v>
      </c>
      <c r="T576" s="287" t="b">
        <f t="shared" si="37"/>
        <v>1</v>
      </c>
      <c r="U576" s="287"/>
      <c r="V576" s="287"/>
    </row>
    <row r="577" spans="1:22" s="99" customFormat="1" x14ac:dyDescent="0.25">
      <c r="A577" s="125">
        <v>562</v>
      </c>
      <c r="B577" s="328"/>
      <c r="C577" s="329"/>
      <c r="D577" s="316"/>
      <c r="E577" s="316"/>
      <c r="F577" s="316"/>
      <c r="G577" s="317"/>
      <c r="H577" s="317"/>
      <c r="I577" s="317"/>
      <c r="J577" s="317"/>
      <c r="K577" s="317"/>
      <c r="L577" s="317"/>
      <c r="M577" s="317"/>
      <c r="N577" s="317"/>
      <c r="O577" s="317"/>
      <c r="P577" s="317"/>
      <c r="Q577" s="126">
        <f t="shared" si="34"/>
        <v>0</v>
      </c>
      <c r="R577" s="25" t="b">
        <f t="shared" si="35"/>
        <v>1</v>
      </c>
      <c r="S577" s="287" t="b">
        <f t="shared" si="36"/>
        <v>1</v>
      </c>
      <c r="T577" s="287" t="b">
        <f t="shared" si="37"/>
        <v>1</v>
      </c>
      <c r="U577" s="287"/>
      <c r="V577" s="287"/>
    </row>
    <row r="578" spans="1:22" s="99" customFormat="1" x14ac:dyDescent="0.25">
      <c r="A578" s="125">
        <v>563</v>
      </c>
      <c r="B578" s="328"/>
      <c r="C578" s="329"/>
      <c r="D578" s="316"/>
      <c r="E578" s="316"/>
      <c r="F578" s="316"/>
      <c r="G578" s="317"/>
      <c r="H578" s="317"/>
      <c r="I578" s="317"/>
      <c r="J578" s="317"/>
      <c r="K578" s="317"/>
      <c r="L578" s="317"/>
      <c r="M578" s="317"/>
      <c r="N578" s="317"/>
      <c r="O578" s="317"/>
      <c r="P578" s="317"/>
      <c r="Q578" s="126">
        <f t="shared" si="34"/>
        <v>0</v>
      </c>
      <c r="R578" s="25" t="b">
        <f t="shared" si="35"/>
        <v>1</v>
      </c>
      <c r="S578" s="287" t="b">
        <f t="shared" si="36"/>
        <v>1</v>
      </c>
      <c r="T578" s="287" t="b">
        <f t="shared" si="37"/>
        <v>1</v>
      </c>
      <c r="U578" s="287"/>
      <c r="V578" s="287"/>
    </row>
    <row r="579" spans="1:22" s="99" customFormat="1" x14ac:dyDescent="0.25">
      <c r="A579" s="125">
        <v>564</v>
      </c>
      <c r="B579" s="328"/>
      <c r="C579" s="329"/>
      <c r="D579" s="316"/>
      <c r="E579" s="316"/>
      <c r="F579" s="316"/>
      <c r="G579" s="317"/>
      <c r="H579" s="317"/>
      <c r="I579" s="317"/>
      <c r="J579" s="317"/>
      <c r="K579" s="317"/>
      <c r="L579" s="317"/>
      <c r="M579" s="317"/>
      <c r="N579" s="317"/>
      <c r="O579" s="317"/>
      <c r="P579" s="317"/>
      <c r="Q579" s="126">
        <f t="shared" si="34"/>
        <v>0</v>
      </c>
      <c r="R579" s="25" t="b">
        <f t="shared" si="35"/>
        <v>1</v>
      </c>
      <c r="S579" s="287" t="b">
        <f t="shared" si="36"/>
        <v>1</v>
      </c>
      <c r="T579" s="287" t="b">
        <f t="shared" si="37"/>
        <v>1</v>
      </c>
      <c r="U579" s="287"/>
      <c r="V579" s="287"/>
    </row>
    <row r="580" spans="1:22" s="99" customFormat="1" x14ac:dyDescent="0.25">
      <c r="A580" s="125">
        <v>565</v>
      </c>
      <c r="B580" s="328"/>
      <c r="C580" s="329"/>
      <c r="D580" s="316"/>
      <c r="E580" s="316"/>
      <c r="F580" s="316"/>
      <c r="G580" s="317"/>
      <c r="H580" s="317"/>
      <c r="I580" s="317"/>
      <c r="J580" s="317"/>
      <c r="K580" s="317"/>
      <c r="L580" s="317"/>
      <c r="M580" s="317"/>
      <c r="N580" s="317"/>
      <c r="O580" s="317"/>
      <c r="P580" s="317"/>
      <c r="Q580" s="126">
        <f t="shared" si="34"/>
        <v>0</v>
      </c>
      <c r="R580" s="25" t="b">
        <f t="shared" si="35"/>
        <v>1</v>
      </c>
      <c r="S580" s="287" t="b">
        <f t="shared" si="36"/>
        <v>1</v>
      </c>
      <c r="T580" s="287" t="b">
        <f t="shared" si="37"/>
        <v>1</v>
      </c>
      <c r="U580" s="287"/>
      <c r="V580" s="287"/>
    </row>
    <row r="581" spans="1:22" s="99" customFormat="1" x14ac:dyDescent="0.25">
      <c r="A581" s="125">
        <v>566</v>
      </c>
      <c r="B581" s="328"/>
      <c r="C581" s="329"/>
      <c r="D581" s="316"/>
      <c r="E581" s="316"/>
      <c r="F581" s="316"/>
      <c r="G581" s="317"/>
      <c r="H581" s="317"/>
      <c r="I581" s="317"/>
      <c r="J581" s="317"/>
      <c r="K581" s="317"/>
      <c r="L581" s="317"/>
      <c r="M581" s="317"/>
      <c r="N581" s="317"/>
      <c r="O581" s="317"/>
      <c r="P581" s="317"/>
      <c r="Q581" s="126">
        <f t="shared" si="34"/>
        <v>0</v>
      </c>
      <c r="R581" s="25" t="b">
        <f t="shared" si="35"/>
        <v>1</v>
      </c>
      <c r="S581" s="287" t="b">
        <f t="shared" si="36"/>
        <v>1</v>
      </c>
      <c r="T581" s="287" t="b">
        <f t="shared" si="37"/>
        <v>1</v>
      </c>
      <c r="U581" s="287"/>
      <c r="V581" s="287"/>
    </row>
    <row r="582" spans="1:22" s="99" customFormat="1" x14ac:dyDescent="0.25">
      <c r="A582" s="125">
        <v>567</v>
      </c>
      <c r="B582" s="328"/>
      <c r="C582" s="329"/>
      <c r="D582" s="316"/>
      <c r="E582" s="316"/>
      <c r="F582" s="316"/>
      <c r="G582" s="317"/>
      <c r="H582" s="317"/>
      <c r="I582" s="317"/>
      <c r="J582" s="317"/>
      <c r="K582" s="317"/>
      <c r="L582" s="317"/>
      <c r="M582" s="317"/>
      <c r="N582" s="317"/>
      <c r="O582" s="317"/>
      <c r="P582" s="317"/>
      <c r="Q582" s="126">
        <f t="shared" si="34"/>
        <v>0</v>
      </c>
      <c r="R582" s="25" t="b">
        <f t="shared" si="35"/>
        <v>1</v>
      </c>
      <c r="S582" s="287" t="b">
        <f t="shared" si="36"/>
        <v>1</v>
      </c>
      <c r="T582" s="287" t="b">
        <f t="shared" si="37"/>
        <v>1</v>
      </c>
      <c r="U582" s="287"/>
      <c r="V582" s="287"/>
    </row>
    <row r="583" spans="1:22" s="99" customFormat="1" x14ac:dyDescent="0.25">
      <c r="A583" s="125">
        <v>568</v>
      </c>
      <c r="B583" s="328"/>
      <c r="C583" s="329"/>
      <c r="D583" s="316"/>
      <c r="E583" s="316"/>
      <c r="F583" s="316"/>
      <c r="G583" s="317"/>
      <c r="H583" s="317"/>
      <c r="I583" s="317"/>
      <c r="J583" s="317"/>
      <c r="K583" s="317"/>
      <c r="L583" s="317"/>
      <c r="M583" s="317"/>
      <c r="N583" s="317"/>
      <c r="O583" s="317"/>
      <c r="P583" s="317"/>
      <c r="Q583" s="126">
        <f t="shared" si="34"/>
        <v>0</v>
      </c>
      <c r="R583" s="25" t="b">
        <f t="shared" si="35"/>
        <v>1</v>
      </c>
      <c r="S583" s="287" t="b">
        <f t="shared" si="36"/>
        <v>1</v>
      </c>
      <c r="T583" s="287" t="b">
        <f t="shared" si="37"/>
        <v>1</v>
      </c>
      <c r="U583" s="287"/>
      <c r="V583" s="287"/>
    </row>
    <row r="584" spans="1:22" s="99" customFormat="1" x14ac:dyDescent="0.25">
      <c r="A584" s="125">
        <v>569</v>
      </c>
      <c r="B584" s="328"/>
      <c r="C584" s="329"/>
      <c r="D584" s="316"/>
      <c r="E584" s="316"/>
      <c r="F584" s="316"/>
      <c r="G584" s="317"/>
      <c r="H584" s="317"/>
      <c r="I584" s="317"/>
      <c r="J584" s="317"/>
      <c r="K584" s="317"/>
      <c r="L584" s="317"/>
      <c r="M584" s="317"/>
      <c r="N584" s="317"/>
      <c r="O584" s="317"/>
      <c r="P584" s="317"/>
      <c r="Q584" s="126">
        <f t="shared" si="34"/>
        <v>0</v>
      </c>
      <c r="R584" s="25" t="b">
        <f t="shared" si="35"/>
        <v>1</v>
      </c>
      <c r="S584" s="287" t="b">
        <f t="shared" si="36"/>
        <v>1</v>
      </c>
      <c r="T584" s="287" t="b">
        <f t="shared" si="37"/>
        <v>1</v>
      </c>
      <c r="U584" s="287"/>
      <c r="V584" s="287"/>
    </row>
    <row r="585" spans="1:22" s="99" customFormat="1" x14ac:dyDescent="0.25">
      <c r="A585" s="125">
        <v>570</v>
      </c>
      <c r="B585" s="328"/>
      <c r="C585" s="329"/>
      <c r="D585" s="316"/>
      <c r="E585" s="316"/>
      <c r="F585" s="316"/>
      <c r="G585" s="317"/>
      <c r="H585" s="317"/>
      <c r="I585" s="317"/>
      <c r="J585" s="317"/>
      <c r="K585" s="317"/>
      <c r="L585" s="317"/>
      <c r="M585" s="317"/>
      <c r="N585" s="317"/>
      <c r="O585" s="317"/>
      <c r="P585" s="317"/>
      <c r="Q585" s="126">
        <f t="shared" si="34"/>
        <v>0</v>
      </c>
      <c r="R585" s="25" t="b">
        <f t="shared" si="35"/>
        <v>1</v>
      </c>
      <c r="S585" s="287" t="b">
        <f t="shared" si="36"/>
        <v>1</v>
      </c>
      <c r="T585" s="287" t="b">
        <f t="shared" si="37"/>
        <v>1</v>
      </c>
      <c r="U585" s="287"/>
      <c r="V585" s="287"/>
    </row>
    <row r="586" spans="1:22" s="99" customFormat="1" x14ac:dyDescent="0.25">
      <c r="A586" s="125">
        <v>571</v>
      </c>
      <c r="B586" s="328"/>
      <c r="C586" s="329"/>
      <c r="D586" s="316"/>
      <c r="E586" s="316"/>
      <c r="F586" s="316"/>
      <c r="G586" s="317"/>
      <c r="H586" s="317"/>
      <c r="I586" s="317"/>
      <c r="J586" s="317"/>
      <c r="K586" s="317"/>
      <c r="L586" s="317"/>
      <c r="M586" s="317"/>
      <c r="N586" s="317"/>
      <c r="O586" s="317"/>
      <c r="P586" s="317"/>
      <c r="Q586" s="126">
        <f t="shared" si="34"/>
        <v>0</v>
      </c>
      <c r="R586" s="25" t="b">
        <f t="shared" si="35"/>
        <v>1</v>
      </c>
      <c r="S586" s="287" t="b">
        <f t="shared" si="36"/>
        <v>1</v>
      </c>
      <c r="T586" s="287" t="b">
        <f t="shared" si="37"/>
        <v>1</v>
      </c>
      <c r="U586" s="287"/>
      <c r="V586" s="287"/>
    </row>
    <row r="587" spans="1:22" s="99" customFormat="1" x14ac:dyDescent="0.25">
      <c r="A587" s="125">
        <v>572</v>
      </c>
      <c r="B587" s="328"/>
      <c r="C587" s="329"/>
      <c r="D587" s="316"/>
      <c r="E587" s="316"/>
      <c r="F587" s="316"/>
      <c r="G587" s="317"/>
      <c r="H587" s="317"/>
      <c r="I587" s="317"/>
      <c r="J587" s="317"/>
      <c r="K587" s="317"/>
      <c r="L587" s="317"/>
      <c r="M587" s="317"/>
      <c r="N587" s="317"/>
      <c r="O587" s="317"/>
      <c r="P587" s="317"/>
      <c r="Q587" s="126">
        <f t="shared" si="34"/>
        <v>0</v>
      </c>
      <c r="R587" s="25" t="b">
        <f t="shared" si="35"/>
        <v>1</v>
      </c>
      <c r="S587" s="287" t="b">
        <f t="shared" si="36"/>
        <v>1</v>
      </c>
      <c r="T587" s="287" t="b">
        <f t="shared" si="37"/>
        <v>1</v>
      </c>
      <c r="U587" s="287"/>
      <c r="V587" s="287"/>
    </row>
    <row r="588" spans="1:22" s="99" customFormat="1" x14ac:dyDescent="0.25">
      <c r="A588" s="125">
        <v>573</v>
      </c>
      <c r="B588" s="328"/>
      <c r="C588" s="329"/>
      <c r="D588" s="316"/>
      <c r="E588" s="316"/>
      <c r="F588" s="316"/>
      <c r="G588" s="317"/>
      <c r="H588" s="317"/>
      <c r="I588" s="317"/>
      <c r="J588" s="317"/>
      <c r="K588" s="317"/>
      <c r="L588" s="317"/>
      <c r="M588" s="317"/>
      <c r="N588" s="317"/>
      <c r="O588" s="317"/>
      <c r="P588" s="317"/>
      <c r="Q588" s="126">
        <f t="shared" si="34"/>
        <v>0</v>
      </c>
      <c r="R588" s="25" t="b">
        <f t="shared" si="35"/>
        <v>1</v>
      </c>
      <c r="S588" s="287" t="b">
        <f t="shared" si="36"/>
        <v>1</v>
      </c>
      <c r="T588" s="287" t="b">
        <f t="shared" si="37"/>
        <v>1</v>
      </c>
      <c r="U588" s="287"/>
      <c r="V588" s="287"/>
    </row>
    <row r="589" spans="1:22" s="99" customFormat="1" x14ac:dyDescent="0.25">
      <c r="A589" s="125">
        <v>574</v>
      </c>
      <c r="B589" s="328"/>
      <c r="C589" s="329"/>
      <c r="D589" s="316"/>
      <c r="E589" s="316"/>
      <c r="F589" s="316"/>
      <c r="G589" s="317"/>
      <c r="H589" s="317"/>
      <c r="I589" s="317"/>
      <c r="J589" s="317"/>
      <c r="K589" s="317"/>
      <c r="L589" s="317"/>
      <c r="M589" s="317"/>
      <c r="N589" s="317"/>
      <c r="O589" s="317"/>
      <c r="P589" s="317"/>
      <c r="Q589" s="126">
        <f t="shared" si="34"/>
        <v>0</v>
      </c>
      <c r="R589" s="25" t="b">
        <f t="shared" si="35"/>
        <v>1</v>
      </c>
      <c r="S589" s="287" t="b">
        <f t="shared" si="36"/>
        <v>1</v>
      </c>
      <c r="T589" s="287" t="b">
        <f t="shared" si="37"/>
        <v>1</v>
      </c>
      <c r="U589" s="287"/>
      <c r="V589" s="287"/>
    </row>
    <row r="590" spans="1:22" s="99" customFormat="1" x14ac:dyDescent="0.25">
      <c r="A590" s="125">
        <v>575</v>
      </c>
      <c r="B590" s="328"/>
      <c r="C590" s="329"/>
      <c r="D590" s="316"/>
      <c r="E590" s="316"/>
      <c r="F590" s="316"/>
      <c r="G590" s="317"/>
      <c r="H590" s="317"/>
      <c r="I590" s="317"/>
      <c r="J590" s="317"/>
      <c r="K590" s="317"/>
      <c r="L590" s="317"/>
      <c r="M590" s="317"/>
      <c r="N590" s="317"/>
      <c r="O590" s="317"/>
      <c r="P590" s="317"/>
      <c r="Q590" s="126">
        <f t="shared" si="34"/>
        <v>0</v>
      </c>
      <c r="R590" s="25" t="b">
        <f t="shared" si="35"/>
        <v>1</v>
      </c>
      <c r="S590" s="287" t="b">
        <f t="shared" si="36"/>
        <v>1</v>
      </c>
      <c r="T590" s="287" t="b">
        <f t="shared" si="37"/>
        <v>1</v>
      </c>
      <c r="U590" s="287"/>
      <c r="V590" s="287"/>
    </row>
    <row r="591" spans="1:22" s="99" customFormat="1" x14ac:dyDescent="0.25">
      <c r="A591" s="125">
        <v>576</v>
      </c>
      <c r="B591" s="328"/>
      <c r="C591" s="329"/>
      <c r="D591" s="316"/>
      <c r="E591" s="316"/>
      <c r="F591" s="316"/>
      <c r="G591" s="317"/>
      <c r="H591" s="317"/>
      <c r="I591" s="317"/>
      <c r="J591" s="317"/>
      <c r="K591" s="317"/>
      <c r="L591" s="317"/>
      <c r="M591" s="317"/>
      <c r="N591" s="317"/>
      <c r="O591" s="317"/>
      <c r="P591" s="317"/>
      <c r="Q591" s="126">
        <f t="shared" si="34"/>
        <v>0</v>
      </c>
      <c r="R591" s="25" t="b">
        <f t="shared" si="35"/>
        <v>1</v>
      </c>
      <c r="S591" s="287" t="b">
        <f t="shared" si="36"/>
        <v>1</v>
      </c>
      <c r="T591" s="287" t="b">
        <f t="shared" si="37"/>
        <v>1</v>
      </c>
      <c r="U591" s="287"/>
      <c r="V591" s="287"/>
    </row>
    <row r="592" spans="1:22" s="99" customFormat="1" x14ac:dyDescent="0.25">
      <c r="A592" s="125">
        <v>577</v>
      </c>
      <c r="B592" s="328"/>
      <c r="C592" s="329"/>
      <c r="D592" s="316"/>
      <c r="E592" s="316"/>
      <c r="F592" s="316"/>
      <c r="G592" s="317"/>
      <c r="H592" s="317"/>
      <c r="I592" s="317"/>
      <c r="J592" s="317"/>
      <c r="K592" s="317"/>
      <c r="L592" s="317"/>
      <c r="M592" s="317"/>
      <c r="N592" s="317"/>
      <c r="O592" s="317"/>
      <c r="P592" s="317"/>
      <c r="Q592" s="126">
        <f t="shared" si="34"/>
        <v>0</v>
      </c>
      <c r="R592" s="25" t="b">
        <f t="shared" si="35"/>
        <v>1</v>
      </c>
      <c r="S592" s="287" t="b">
        <f t="shared" si="36"/>
        <v>1</v>
      </c>
      <c r="T592" s="287" t="b">
        <f t="shared" si="37"/>
        <v>1</v>
      </c>
      <c r="U592" s="287"/>
      <c r="V592" s="287"/>
    </row>
    <row r="593" spans="1:22" s="99" customFormat="1" x14ac:dyDescent="0.25">
      <c r="A593" s="125">
        <v>578</v>
      </c>
      <c r="B593" s="328"/>
      <c r="C593" s="329"/>
      <c r="D593" s="316"/>
      <c r="E593" s="316"/>
      <c r="F593" s="316"/>
      <c r="G593" s="317"/>
      <c r="H593" s="317"/>
      <c r="I593" s="317"/>
      <c r="J593" s="317"/>
      <c r="K593" s="317"/>
      <c r="L593" s="317"/>
      <c r="M593" s="317"/>
      <c r="N593" s="317"/>
      <c r="O593" s="317"/>
      <c r="P593" s="317"/>
      <c r="Q593" s="126">
        <f t="shared" si="34"/>
        <v>0</v>
      </c>
      <c r="R593" s="25" t="b">
        <f t="shared" si="35"/>
        <v>1</v>
      </c>
      <c r="S593" s="287" t="b">
        <f t="shared" si="36"/>
        <v>1</v>
      </c>
      <c r="T593" s="287" t="b">
        <f t="shared" si="37"/>
        <v>1</v>
      </c>
      <c r="U593" s="287"/>
      <c r="V593" s="287"/>
    </row>
    <row r="594" spans="1:22" s="99" customFormat="1" x14ac:dyDescent="0.25">
      <c r="A594" s="125">
        <v>579</v>
      </c>
      <c r="B594" s="328"/>
      <c r="C594" s="329"/>
      <c r="D594" s="316"/>
      <c r="E594" s="316"/>
      <c r="F594" s="316"/>
      <c r="G594" s="317"/>
      <c r="H594" s="317"/>
      <c r="I594" s="317"/>
      <c r="J594" s="317"/>
      <c r="K594" s="317"/>
      <c r="L594" s="317"/>
      <c r="M594" s="317"/>
      <c r="N594" s="317"/>
      <c r="O594" s="317"/>
      <c r="P594" s="317"/>
      <c r="Q594" s="126">
        <f t="shared" ref="Q594:Q657" si="38">SUM(G594:P594)</f>
        <v>0</v>
      </c>
      <c r="R594" s="25" t="b">
        <f t="shared" ref="R594:R657" si="39">IF(ISBLANK(B594),TRUE,IF(OR(ISBLANK(C594),ISBLANK(D594),ISBLANK(E594),ISBLANK(F594),ISBLANK(G594),ISBLANK(H594),ISBLANK(I594),ISBLANK(J594),ISBLANK(K594),ISBLANK(L594),ISBLANK(M594),ISBLANK(N594),ISBLANK(O594),ISBLANK(P594),ISBLANK(Q594)),FALSE,TRUE))</f>
        <v>1</v>
      </c>
      <c r="S594" s="287" t="b">
        <f t="shared" ref="S594:S657" si="40">IF(OR(AND(B594="N/A",D594="N/A",E594="N/A",F594="N/A"),AND(ISBLANK(B594),ISBLANK(D594),ISBLANK(E594),ISBLANK(F594)),AND(NOT(ISBLANK(B594)),B594&lt;&gt;"N/A",NOT(ISBLANK(D594)),D594&lt;&gt;"N/A",NOT(ISBLANK(E594)),E594&lt;&gt;"N/A",NOT(ISBLANK(F594)),F594&lt;&gt;"N/A")),TRUE,FALSE)</f>
        <v>1</v>
      </c>
      <c r="T594" s="287" t="b">
        <f t="shared" ref="T594:T657" si="41">IF(OR((AND(B594="N/A",Q594=0)),(AND((ISBLANK(B594)=TRUE),Q594=0)),(AND(NOT(ISBLANK(B594)),B594&lt;&gt;"N/A",Q594&lt;&gt;0))),TRUE,FALSE)</f>
        <v>1</v>
      </c>
      <c r="U594" s="287"/>
      <c r="V594" s="287"/>
    </row>
    <row r="595" spans="1:22" s="99" customFormat="1" x14ac:dyDescent="0.25">
      <c r="A595" s="125">
        <v>580</v>
      </c>
      <c r="B595" s="328"/>
      <c r="C595" s="329"/>
      <c r="D595" s="316"/>
      <c r="E595" s="316"/>
      <c r="F595" s="316"/>
      <c r="G595" s="317"/>
      <c r="H595" s="317"/>
      <c r="I595" s="317"/>
      <c r="J595" s="317"/>
      <c r="K595" s="317"/>
      <c r="L595" s="317"/>
      <c r="M595" s="317"/>
      <c r="N595" s="317"/>
      <c r="O595" s="317"/>
      <c r="P595" s="317"/>
      <c r="Q595" s="126">
        <f t="shared" si="38"/>
        <v>0</v>
      </c>
      <c r="R595" s="25" t="b">
        <f t="shared" si="39"/>
        <v>1</v>
      </c>
      <c r="S595" s="287" t="b">
        <f t="shared" si="40"/>
        <v>1</v>
      </c>
      <c r="T595" s="287" t="b">
        <f t="shared" si="41"/>
        <v>1</v>
      </c>
      <c r="U595" s="287"/>
      <c r="V595" s="287"/>
    </row>
    <row r="596" spans="1:22" s="99" customFormat="1" x14ac:dyDescent="0.25">
      <c r="A596" s="125">
        <v>581</v>
      </c>
      <c r="B596" s="328"/>
      <c r="C596" s="329"/>
      <c r="D596" s="316"/>
      <c r="E596" s="316"/>
      <c r="F596" s="316"/>
      <c r="G596" s="317"/>
      <c r="H596" s="317"/>
      <c r="I596" s="317"/>
      <c r="J596" s="317"/>
      <c r="K596" s="317"/>
      <c r="L596" s="317"/>
      <c r="M596" s="317"/>
      <c r="N596" s="317"/>
      <c r="O596" s="317"/>
      <c r="P596" s="317"/>
      <c r="Q596" s="126">
        <f t="shared" si="38"/>
        <v>0</v>
      </c>
      <c r="R596" s="25" t="b">
        <f t="shared" si="39"/>
        <v>1</v>
      </c>
      <c r="S596" s="287" t="b">
        <f t="shared" si="40"/>
        <v>1</v>
      </c>
      <c r="T596" s="287" t="b">
        <f t="shared" si="41"/>
        <v>1</v>
      </c>
      <c r="U596" s="287"/>
      <c r="V596" s="287"/>
    </row>
    <row r="597" spans="1:22" s="99" customFormat="1" x14ac:dyDescent="0.25">
      <c r="A597" s="125">
        <v>582</v>
      </c>
      <c r="B597" s="328"/>
      <c r="C597" s="329"/>
      <c r="D597" s="316"/>
      <c r="E597" s="316"/>
      <c r="F597" s="316"/>
      <c r="G597" s="317"/>
      <c r="H597" s="317"/>
      <c r="I597" s="317"/>
      <c r="J597" s="317"/>
      <c r="K597" s="317"/>
      <c r="L597" s="317"/>
      <c r="M597" s="317"/>
      <c r="N597" s="317"/>
      <c r="O597" s="317"/>
      <c r="P597" s="317"/>
      <c r="Q597" s="126">
        <f t="shared" si="38"/>
        <v>0</v>
      </c>
      <c r="R597" s="25" t="b">
        <f t="shared" si="39"/>
        <v>1</v>
      </c>
      <c r="S597" s="287" t="b">
        <f t="shared" si="40"/>
        <v>1</v>
      </c>
      <c r="T597" s="287" t="b">
        <f t="shared" si="41"/>
        <v>1</v>
      </c>
      <c r="U597" s="287"/>
      <c r="V597" s="287"/>
    </row>
    <row r="598" spans="1:22" s="99" customFormat="1" x14ac:dyDescent="0.25">
      <c r="A598" s="125">
        <v>583</v>
      </c>
      <c r="B598" s="328"/>
      <c r="C598" s="329"/>
      <c r="D598" s="316"/>
      <c r="E598" s="316"/>
      <c r="F598" s="316"/>
      <c r="G598" s="317"/>
      <c r="H598" s="317"/>
      <c r="I598" s="317"/>
      <c r="J598" s="317"/>
      <c r="K598" s="317"/>
      <c r="L598" s="317"/>
      <c r="M598" s="317"/>
      <c r="N598" s="317"/>
      <c r="O598" s="317"/>
      <c r="P598" s="317"/>
      <c r="Q598" s="126">
        <f t="shared" si="38"/>
        <v>0</v>
      </c>
      <c r="R598" s="25" t="b">
        <f t="shared" si="39"/>
        <v>1</v>
      </c>
      <c r="S598" s="287" t="b">
        <f t="shared" si="40"/>
        <v>1</v>
      </c>
      <c r="T598" s="287" t="b">
        <f t="shared" si="41"/>
        <v>1</v>
      </c>
      <c r="U598" s="287"/>
      <c r="V598" s="287"/>
    </row>
    <row r="599" spans="1:22" s="99" customFormat="1" x14ac:dyDescent="0.25">
      <c r="A599" s="125">
        <v>584</v>
      </c>
      <c r="B599" s="328"/>
      <c r="C599" s="329"/>
      <c r="D599" s="316"/>
      <c r="E599" s="316"/>
      <c r="F599" s="316"/>
      <c r="G599" s="317"/>
      <c r="H599" s="317"/>
      <c r="I599" s="317"/>
      <c r="J599" s="317"/>
      <c r="K599" s="317"/>
      <c r="L599" s="317"/>
      <c r="M599" s="317"/>
      <c r="N599" s="317"/>
      <c r="O599" s="317"/>
      <c r="P599" s="317"/>
      <c r="Q599" s="126">
        <f t="shared" si="38"/>
        <v>0</v>
      </c>
      <c r="R599" s="25" t="b">
        <f t="shared" si="39"/>
        <v>1</v>
      </c>
      <c r="S599" s="287" t="b">
        <f t="shared" si="40"/>
        <v>1</v>
      </c>
      <c r="T599" s="287" t="b">
        <f t="shared" si="41"/>
        <v>1</v>
      </c>
      <c r="U599" s="287"/>
      <c r="V599" s="287"/>
    </row>
    <row r="600" spans="1:22" s="99" customFormat="1" x14ac:dyDescent="0.25">
      <c r="A600" s="125">
        <v>585</v>
      </c>
      <c r="B600" s="328"/>
      <c r="C600" s="329"/>
      <c r="D600" s="316"/>
      <c r="E600" s="316"/>
      <c r="F600" s="316"/>
      <c r="G600" s="317"/>
      <c r="H600" s="317"/>
      <c r="I600" s="317"/>
      <c r="J600" s="317"/>
      <c r="K600" s="317"/>
      <c r="L600" s="317"/>
      <c r="M600" s="317"/>
      <c r="N600" s="317"/>
      <c r="O600" s="317"/>
      <c r="P600" s="317"/>
      <c r="Q600" s="126">
        <f t="shared" si="38"/>
        <v>0</v>
      </c>
      <c r="R600" s="25" t="b">
        <f t="shared" si="39"/>
        <v>1</v>
      </c>
      <c r="S600" s="287" t="b">
        <f t="shared" si="40"/>
        <v>1</v>
      </c>
      <c r="T600" s="287" t="b">
        <f t="shared" si="41"/>
        <v>1</v>
      </c>
      <c r="U600" s="287"/>
      <c r="V600" s="287"/>
    </row>
    <row r="601" spans="1:22" s="99" customFormat="1" x14ac:dyDescent="0.25">
      <c r="A601" s="125">
        <v>586</v>
      </c>
      <c r="B601" s="328"/>
      <c r="C601" s="329"/>
      <c r="D601" s="316"/>
      <c r="E601" s="316"/>
      <c r="F601" s="316"/>
      <c r="G601" s="317"/>
      <c r="H601" s="317"/>
      <c r="I601" s="317"/>
      <c r="J601" s="317"/>
      <c r="K601" s="317"/>
      <c r="L601" s="317"/>
      <c r="M601" s="317"/>
      <c r="N601" s="317"/>
      <c r="O601" s="317"/>
      <c r="P601" s="317"/>
      <c r="Q601" s="126">
        <f t="shared" si="38"/>
        <v>0</v>
      </c>
      <c r="R601" s="25" t="b">
        <f t="shared" si="39"/>
        <v>1</v>
      </c>
      <c r="S601" s="287" t="b">
        <f t="shared" si="40"/>
        <v>1</v>
      </c>
      <c r="T601" s="287" t="b">
        <f t="shared" si="41"/>
        <v>1</v>
      </c>
      <c r="U601" s="287"/>
      <c r="V601" s="287"/>
    </row>
    <row r="602" spans="1:22" s="99" customFormat="1" x14ac:dyDescent="0.25">
      <c r="A602" s="125">
        <v>587</v>
      </c>
      <c r="B602" s="328"/>
      <c r="C602" s="329"/>
      <c r="D602" s="316"/>
      <c r="E602" s="316"/>
      <c r="F602" s="316"/>
      <c r="G602" s="317"/>
      <c r="H602" s="317"/>
      <c r="I602" s="317"/>
      <c r="J602" s="317"/>
      <c r="K602" s="317"/>
      <c r="L602" s="317"/>
      <c r="M602" s="317"/>
      <c r="N602" s="317"/>
      <c r="O602" s="317"/>
      <c r="P602" s="317"/>
      <c r="Q602" s="126">
        <f t="shared" si="38"/>
        <v>0</v>
      </c>
      <c r="R602" s="25" t="b">
        <f t="shared" si="39"/>
        <v>1</v>
      </c>
      <c r="S602" s="287" t="b">
        <f t="shared" si="40"/>
        <v>1</v>
      </c>
      <c r="T602" s="287" t="b">
        <f t="shared" si="41"/>
        <v>1</v>
      </c>
      <c r="U602" s="287"/>
      <c r="V602" s="287"/>
    </row>
    <row r="603" spans="1:22" s="99" customFormat="1" x14ac:dyDescent="0.25">
      <c r="A603" s="125">
        <v>588</v>
      </c>
      <c r="B603" s="328"/>
      <c r="C603" s="329"/>
      <c r="D603" s="316"/>
      <c r="E603" s="316"/>
      <c r="F603" s="316"/>
      <c r="G603" s="317"/>
      <c r="H603" s="317"/>
      <c r="I603" s="317"/>
      <c r="J603" s="317"/>
      <c r="K603" s="317"/>
      <c r="L603" s="317"/>
      <c r="M603" s="317"/>
      <c r="N603" s="317"/>
      <c r="O603" s="317"/>
      <c r="P603" s="317"/>
      <c r="Q603" s="126">
        <f t="shared" si="38"/>
        <v>0</v>
      </c>
      <c r="R603" s="25" t="b">
        <f t="shared" si="39"/>
        <v>1</v>
      </c>
      <c r="S603" s="287" t="b">
        <f t="shared" si="40"/>
        <v>1</v>
      </c>
      <c r="T603" s="287" t="b">
        <f t="shared" si="41"/>
        <v>1</v>
      </c>
      <c r="U603" s="287"/>
      <c r="V603" s="287"/>
    </row>
    <row r="604" spans="1:22" s="99" customFormat="1" x14ac:dyDescent="0.25">
      <c r="A604" s="125">
        <v>589</v>
      </c>
      <c r="B604" s="328"/>
      <c r="C604" s="329"/>
      <c r="D604" s="316"/>
      <c r="E604" s="316"/>
      <c r="F604" s="316"/>
      <c r="G604" s="317"/>
      <c r="H604" s="317"/>
      <c r="I604" s="317"/>
      <c r="J604" s="317"/>
      <c r="K604" s="317"/>
      <c r="L604" s="317"/>
      <c r="M604" s="317"/>
      <c r="N604" s="317"/>
      <c r="O604" s="317"/>
      <c r="P604" s="317"/>
      <c r="Q604" s="126">
        <f t="shared" si="38"/>
        <v>0</v>
      </c>
      <c r="R604" s="25" t="b">
        <f t="shared" si="39"/>
        <v>1</v>
      </c>
      <c r="S604" s="287" t="b">
        <f t="shared" si="40"/>
        <v>1</v>
      </c>
      <c r="T604" s="287" t="b">
        <f t="shared" si="41"/>
        <v>1</v>
      </c>
      <c r="U604" s="287"/>
      <c r="V604" s="287"/>
    </row>
    <row r="605" spans="1:22" s="99" customFormat="1" x14ac:dyDescent="0.25">
      <c r="A605" s="125">
        <v>590</v>
      </c>
      <c r="B605" s="328"/>
      <c r="C605" s="329"/>
      <c r="D605" s="316"/>
      <c r="E605" s="316"/>
      <c r="F605" s="316"/>
      <c r="G605" s="317"/>
      <c r="H605" s="317"/>
      <c r="I605" s="317"/>
      <c r="J605" s="317"/>
      <c r="K605" s="317"/>
      <c r="L605" s="317"/>
      <c r="M605" s="317"/>
      <c r="N605" s="317"/>
      <c r="O605" s="317"/>
      <c r="P605" s="317"/>
      <c r="Q605" s="126">
        <f t="shared" si="38"/>
        <v>0</v>
      </c>
      <c r="R605" s="25" t="b">
        <f t="shared" si="39"/>
        <v>1</v>
      </c>
      <c r="S605" s="287" t="b">
        <f t="shared" si="40"/>
        <v>1</v>
      </c>
      <c r="T605" s="287" t="b">
        <f t="shared" si="41"/>
        <v>1</v>
      </c>
      <c r="U605" s="287"/>
      <c r="V605" s="287"/>
    </row>
    <row r="606" spans="1:22" s="99" customFormat="1" x14ac:dyDescent="0.25">
      <c r="A606" s="125">
        <v>591</v>
      </c>
      <c r="B606" s="328"/>
      <c r="C606" s="329"/>
      <c r="D606" s="316"/>
      <c r="E606" s="316"/>
      <c r="F606" s="316"/>
      <c r="G606" s="317"/>
      <c r="H606" s="317"/>
      <c r="I606" s="317"/>
      <c r="J606" s="317"/>
      <c r="K606" s="317"/>
      <c r="L606" s="317"/>
      <c r="M606" s="317"/>
      <c r="N606" s="317"/>
      <c r="O606" s="317"/>
      <c r="P606" s="317"/>
      <c r="Q606" s="126">
        <f t="shared" si="38"/>
        <v>0</v>
      </c>
      <c r="R606" s="25" t="b">
        <f t="shared" si="39"/>
        <v>1</v>
      </c>
      <c r="S606" s="287" t="b">
        <f t="shared" si="40"/>
        <v>1</v>
      </c>
      <c r="T606" s="287" t="b">
        <f t="shared" si="41"/>
        <v>1</v>
      </c>
      <c r="U606" s="287"/>
      <c r="V606" s="287"/>
    </row>
    <row r="607" spans="1:22" s="99" customFormat="1" x14ac:dyDescent="0.25">
      <c r="A607" s="125">
        <v>592</v>
      </c>
      <c r="B607" s="328"/>
      <c r="C607" s="329"/>
      <c r="D607" s="316"/>
      <c r="E607" s="316"/>
      <c r="F607" s="316"/>
      <c r="G607" s="317"/>
      <c r="H607" s="317"/>
      <c r="I607" s="317"/>
      <c r="J607" s="317"/>
      <c r="K607" s="317"/>
      <c r="L607" s="317"/>
      <c r="M607" s="317"/>
      <c r="N607" s="317"/>
      <c r="O607" s="317"/>
      <c r="P607" s="317"/>
      <c r="Q607" s="126">
        <f t="shared" si="38"/>
        <v>0</v>
      </c>
      <c r="R607" s="25" t="b">
        <f t="shared" si="39"/>
        <v>1</v>
      </c>
      <c r="S607" s="287" t="b">
        <f t="shared" si="40"/>
        <v>1</v>
      </c>
      <c r="T607" s="287" t="b">
        <f t="shared" si="41"/>
        <v>1</v>
      </c>
      <c r="U607" s="287"/>
      <c r="V607" s="287"/>
    </row>
    <row r="608" spans="1:22" s="99" customFormat="1" x14ac:dyDescent="0.25">
      <c r="A608" s="125">
        <v>593</v>
      </c>
      <c r="B608" s="328"/>
      <c r="C608" s="329"/>
      <c r="D608" s="316"/>
      <c r="E608" s="316"/>
      <c r="F608" s="316"/>
      <c r="G608" s="317"/>
      <c r="H608" s="317"/>
      <c r="I608" s="317"/>
      <c r="J608" s="317"/>
      <c r="K608" s="317"/>
      <c r="L608" s="317"/>
      <c r="M608" s="317"/>
      <c r="N608" s="317"/>
      <c r="O608" s="317"/>
      <c r="P608" s="317"/>
      <c r="Q608" s="126">
        <f t="shared" si="38"/>
        <v>0</v>
      </c>
      <c r="R608" s="25" t="b">
        <f t="shared" si="39"/>
        <v>1</v>
      </c>
      <c r="S608" s="287" t="b">
        <f t="shared" si="40"/>
        <v>1</v>
      </c>
      <c r="T608" s="287" t="b">
        <f t="shared" si="41"/>
        <v>1</v>
      </c>
      <c r="U608" s="287"/>
      <c r="V608" s="287"/>
    </row>
    <row r="609" spans="1:22" s="99" customFormat="1" x14ac:dyDescent="0.25">
      <c r="A609" s="125">
        <v>594</v>
      </c>
      <c r="B609" s="328"/>
      <c r="C609" s="329"/>
      <c r="D609" s="316"/>
      <c r="E609" s="316"/>
      <c r="F609" s="316"/>
      <c r="G609" s="317"/>
      <c r="H609" s="317"/>
      <c r="I609" s="317"/>
      <c r="J609" s="317"/>
      <c r="K609" s="317"/>
      <c r="L609" s="317"/>
      <c r="M609" s="317"/>
      <c r="N609" s="317"/>
      <c r="O609" s="317"/>
      <c r="P609" s="317"/>
      <c r="Q609" s="126">
        <f t="shared" si="38"/>
        <v>0</v>
      </c>
      <c r="R609" s="25" t="b">
        <f t="shared" si="39"/>
        <v>1</v>
      </c>
      <c r="S609" s="287" t="b">
        <f t="shared" si="40"/>
        <v>1</v>
      </c>
      <c r="T609" s="287" t="b">
        <f t="shared" si="41"/>
        <v>1</v>
      </c>
      <c r="U609" s="287"/>
      <c r="V609" s="287"/>
    </row>
    <row r="610" spans="1:22" s="99" customFormat="1" x14ac:dyDescent="0.25">
      <c r="A610" s="125">
        <v>595</v>
      </c>
      <c r="B610" s="328"/>
      <c r="C610" s="329"/>
      <c r="D610" s="316"/>
      <c r="E610" s="316"/>
      <c r="F610" s="316"/>
      <c r="G610" s="317"/>
      <c r="H610" s="317"/>
      <c r="I610" s="317"/>
      <c r="J610" s="317"/>
      <c r="K610" s="317"/>
      <c r="L610" s="317"/>
      <c r="M610" s="317"/>
      <c r="N610" s="317"/>
      <c r="O610" s="317"/>
      <c r="P610" s="317"/>
      <c r="Q610" s="126">
        <f t="shared" si="38"/>
        <v>0</v>
      </c>
      <c r="R610" s="25" t="b">
        <f t="shared" si="39"/>
        <v>1</v>
      </c>
      <c r="S610" s="287" t="b">
        <f t="shared" si="40"/>
        <v>1</v>
      </c>
      <c r="T610" s="287" t="b">
        <f t="shared" si="41"/>
        <v>1</v>
      </c>
      <c r="U610" s="287"/>
      <c r="V610" s="287"/>
    </row>
    <row r="611" spans="1:22" s="99" customFormat="1" x14ac:dyDescent="0.25">
      <c r="A611" s="125">
        <v>596</v>
      </c>
      <c r="B611" s="328"/>
      <c r="C611" s="329"/>
      <c r="D611" s="316"/>
      <c r="E611" s="316"/>
      <c r="F611" s="316"/>
      <c r="G611" s="317"/>
      <c r="H611" s="317"/>
      <c r="I611" s="317"/>
      <c r="J611" s="317"/>
      <c r="K611" s="317"/>
      <c r="L611" s="317"/>
      <c r="M611" s="317"/>
      <c r="N611" s="317"/>
      <c r="O611" s="317"/>
      <c r="P611" s="317"/>
      <c r="Q611" s="126">
        <f t="shared" si="38"/>
        <v>0</v>
      </c>
      <c r="R611" s="25" t="b">
        <f t="shared" si="39"/>
        <v>1</v>
      </c>
      <c r="S611" s="287" t="b">
        <f t="shared" si="40"/>
        <v>1</v>
      </c>
      <c r="T611" s="287" t="b">
        <f t="shared" si="41"/>
        <v>1</v>
      </c>
      <c r="U611" s="287"/>
      <c r="V611" s="287"/>
    </row>
    <row r="612" spans="1:22" s="99" customFormat="1" x14ac:dyDescent="0.25">
      <c r="A612" s="125">
        <v>597</v>
      </c>
      <c r="B612" s="328"/>
      <c r="C612" s="329"/>
      <c r="D612" s="316"/>
      <c r="E612" s="316"/>
      <c r="F612" s="316"/>
      <c r="G612" s="317"/>
      <c r="H612" s="317"/>
      <c r="I612" s="317"/>
      <c r="J612" s="317"/>
      <c r="K612" s="317"/>
      <c r="L612" s="317"/>
      <c r="M612" s="317"/>
      <c r="N612" s="317"/>
      <c r="O612" s="317"/>
      <c r="P612" s="317"/>
      <c r="Q612" s="126">
        <f t="shared" si="38"/>
        <v>0</v>
      </c>
      <c r="R612" s="25" t="b">
        <f t="shared" si="39"/>
        <v>1</v>
      </c>
      <c r="S612" s="287" t="b">
        <f t="shared" si="40"/>
        <v>1</v>
      </c>
      <c r="T612" s="287" t="b">
        <f t="shared" si="41"/>
        <v>1</v>
      </c>
      <c r="U612" s="287"/>
      <c r="V612" s="287"/>
    </row>
    <row r="613" spans="1:22" s="99" customFormat="1" x14ac:dyDescent="0.25">
      <c r="A613" s="125">
        <v>598</v>
      </c>
      <c r="B613" s="328"/>
      <c r="C613" s="329"/>
      <c r="D613" s="316"/>
      <c r="E613" s="316"/>
      <c r="F613" s="316"/>
      <c r="G613" s="317"/>
      <c r="H613" s="317"/>
      <c r="I613" s="317"/>
      <c r="J613" s="317"/>
      <c r="K613" s="317"/>
      <c r="L613" s="317"/>
      <c r="M613" s="317"/>
      <c r="N613" s="317"/>
      <c r="O613" s="317"/>
      <c r="P613" s="317"/>
      <c r="Q613" s="126">
        <f t="shared" si="38"/>
        <v>0</v>
      </c>
      <c r="R613" s="25" t="b">
        <f t="shared" si="39"/>
        <v>1</v>
      </c>
      <c r="S613" s="287" t="b">
        <f t="shared" si="40"/>
        <v>1</v>
      </c>
      <c r="T613" s="287" t="b">
        <f t="shared" si="41"/>
        <v>1</v>
      </c>
      <c r="U613" s="287"/>
      <c r="V613" s="287"/>
    </row>
    <row r="614" spans="1:22" s="99" customFormat="1" x14ac:dyDescent="0.25">
      <c r="A614" s="125">
        <v>599</v>
      </c>
      <c r="B614" s="328"/>
      <c r="C614" s="329"/>
      <c r="D614" s="316"/>
      <c r="E614" s="316"/>
      <c r="F614" s="316"/>
      <c r="G614" s="317"/>
      <c r="H614" s="317"/>
      <c r="I614" s="317"/>
      <c r="J614" s="317"/>
      <c r="K614" s="317"/>
      <c r="L614" s="317"/>
      <c r="M614" s="317"/>
      <c r="N614" s="317"/>
      <c r="O614" s="317"/>
      <c r="P614" s="317"/>
      <c r="Q614" s="126">
        <f t="shared" si="38"/>
        <v>0</v>
      </c>
      <c r="R614" s="25" t="b">
        <f t="shared" si="39"/>
        <v>1</v>
      </c>
      <c r="S614" s="287" t="b">
        <f t="shared" si="40"/>
        <v>1</v>
      </c>
      <c r="T614" s="287" t="b">
        <f t="shared" si="41"/>
        <v>1</v>
      </c>
      <c r="U614" s="287"/>
      <c r="V614" s="287"/>
    </row>
    <row r="615" spans="1:22" s="99" customFormat="1" x14ac:dyDescent="0.25">
      <c r="A615" s="125">
        <v>600</v>
      </c>
      <c r="B615" s="328"/>
      <c r="C615" s="329"/>
      <c r="D615" s="316"/>
      <c r="E615" s="316"/>
      <c r="F615" s="316"/>
      <c r="G615" s="317"/>
      <c r="H615" s="317"/>
      <c r="I615" s="317"/>
      <c r="J615" s="317"/>
      <c r="K615" s="317"/>
      <c r="L615" s="317"/>
      <c r="M615" s="317"/>
      <c r="N615" s="317"/>
      <c r="O615" s="317"/>
      <c r="P615" s="317"/>
      <c r="Q615" s="126">
        <f t="shared" si="38"/>
        <v>0</v>
      </c>
      <c r="R615" s="25" t="b">
        <f t="shared" si="39"/>
        <v>1</v>
      </c>
      <c r="S615" s="287" t="b">
        <f t="shared" si="40"/>
        <v>1</v>
      </c>
      <c r="T615" s="287" t="b">
        <f t="shared" si="41"/>
        <v>1</v>
      </c>
      <c r="U615" s="287"/>
      <c r="V615" s="287"/>
    </row>
    <row r="616" spans="1:22" s="99" customFormat="1" x14ac:dyDescent="0.25">
      <c r="A616" s="125">
        <v>601</v>
      </c>
      <c r="B616" s="328"/>
      <c r="C616" s="329"/>
      <c r="D616" s="316"/>
      <c r="E616" s="316"/>
      <c r="F616" s="316"/>
      <c r="G616" s="317"/>
      <c r="H616" s="317"/>
      <c r="I616" s="317"/>
      <c r="J616" s="317"/>
      <c r="K616" s="317"/>
      <c r="L616" s="317"/>
      <c r="M616" s="317"/>
      <c r="N616" s="317"/>
      <c r="O616" s="317"/>
      <c r="P616" s="317"/>
      <c r="Q616" s="126">
        <f t="shared" si="38"/>
        <v>0</v>
      </c>
      <c r="R616" s="25" t="b">
        <f t="shared" si="39"/>
        <v>1</v>
      </c>
      <c r="S616" s="287" t="b">
        <f t="shared" si="40"/>
        <v>1</v>
      </c>
      <c r="T616" s="287" t="b">
        <f t="shared" si="41"/>
        <v>1</v>
      </c>
      <c r="U616" s="287"/>
      <c r="V616" s="287"/>
    </row>
    <row r="617" spans="1:22" s="99" customFormat="1" x14ac:dyDescent="0.25">
      <c r="A617" s="125">
        <v>602</v>
      </c>
      <c r="B617" s="328"/>
      <c r="C617" s="329"/>
      <c r="D617" s="316"/>
      <c r="E617" s="316"/>
      <c r="F617" s="316"/>
      <c r="G617" s="317"/>
      <c r="H617" s="317"/>
      <c r="I617" s="317"/>
      <c r="J617" s="317"/>
      <c r="K617" s="317"/>
      <c r="L617" s="317"/>
      <c r="M617" s="317"/>
      <c r="N617" s="317"/>
      <c r="O617" s="317"/>
      <c r="P617" s="317"/>
      <c r="Q617" s="126">
        <f t="shared" si="38"/>
        <v>0</v>
      </c>
      <c r="R617" s="25" t="b">
        <f t="shared" si="39"/>
        <v>1</v>
      </c>
      <c r="S617" s="287" t="b">
        <f t="shared" si="40"/>
        <v>1</v>
      </c>
      <c r="T617" s="287" t="b">
        <f t="shared" si="41"/>
        <v>1</v>
      </c>
      <c r="U617" s="287"/>
      <c r="V617" s="287"/>
    </row>
    <row r="618" spans="1:22" s="99" customFormat="1" x14ac:dyDescent="0.25">
      <c r="A618" s="125">
        <v>603</v>
      </c>
      <c r="B618" s="328"/>
      <c r="C618" s="329"/>
      <c r="D618" s="316"/>
      <c r="E618" s="316"/>
      <c r="F618" s="316"/>
      <c r="G618" s="317"/>
      <c r="H618" s="317"/>
      <c r="I618" s="317"/>
      <c r="J618" s="317"/>
      <c r="K618" s="317"/>
      <c r="L618" s="317"/>
      <c r="M618" s="317"/>
      <c r="N618" s="317"/>
      <c r="O618" s="317"/>
      <c r="P618" s="317"/>
      <c r="Q618" s="126">
        <f t="shared" si="38"/>
        <v>0</v>
      </c>
      <c r="R618" s="25" t="b">
        <f t="shared" si="39"/>
        <v>1</v>
      </c>
      <c r="S618" s="287" t="b">
        <f t="shared" si="40"/>
        <v>1</v>
      </c>
      <c r="T618" s="287" t="b">
        <f t="shared" si="41"/>
        <v>1</v>
      </c>
      <c r="U618" s="287"/>
      <c r="V618" s="287"/>
    </row>
    <row r="619" spans="1:22" s="99" customFormat="1" x14ac:dyDescent="0.25">
      <c r="A619" s="125">
        <v>604</v>
      </c>
      <c r="B619" s="328"/>
      <c r="C619" s="329"/>
      <c r="D619" s="316"/>
      <c r="E619" s="316"/>
      <c r="F619" s="316"/>
      <c r="G619" s="317"/>
      <c r="H619" s="317"/>
      <c r="I619" s="317"/>
      <c r="J619" s="317"/>
      <c r="K619" s="317"/>
      <c r="L619" s="317"/>
      <c r="M619" s="317"/>
      <c r="N619" s="317"/>
      <c r="O619" s="317"/>
      <c r="P619" s="317"/>
      <c r="Q619" s="126">
        <f t="shared" si="38"/>
        <v>0</v>
      </c>
      <c r="R619" s="25" t="b">
        <f t="shared" si="39"/>
        <v>1</v>
      </c>
      <c r="S619" s="287" t="b">
        <f t="shared" si="40"/>
        <v>1</v>
      </c>
      <c r="T619" s="287" t="b">
        <f t="shared" si="41"/>
        <v>1</v>
      </c>
      <c r="U619" s="287"/>
      <c r="V619" s="287"/>
    </row>
    <row r="620" spans="1:22" s="99" customFormat="1" x14ac:dyDescent="0.25">
      <c r="A620" s="125">
        <v>605</v>
      </c>
      <c r="B620" s="328"/>
      <c r="C620" s="329"/>
      <c r="D620" s="316"/>
      <c r="E620" s="316"/>
      <c r="F620" s="316"/>
      <c r="G620" s="317"/>
      <c r="H620" s="317"/>
      <c r="I620" s="317"/>
      <c r="J620" s="317"/>
      <c r="K620" s="317"/>
      <c r="L620" s="317"/>
      <c r="M620" s="317"/>
      <c r="N620" s="317"/>
      <c r="O620" s="317"/>
      <c r="P620" s="317"/>
      <c r="Q620" s="126">
        <f t="shared" si="38"/>
        <v>0</v>
      </c>
      <c r="R620" s="25" t="b">
        <f t="shared" si="39"/>
        <v>1</v>
      </c>
      <c r="S620" s="287" t="b">
        <f t="shared" si="40"/>
        <v>1</v>
      </c>
      <c r="T620" s="287" t="b">
        <f t="shared" si="41"/>
        <v>1</v>
      </c>
      <c r="U620" s="287"/>
      <c r="V620" s="287"/>
    </row>
    <row r="621" spans="1:22" s="99" customFormat="1" x14ac:dyDescent="0.25">
      <c r="A621" s="125">
        <v>606</v>
      </c>
      <c r="B621" s="328"/>
      <c r="C621" s="329"/>
      <c r="D621" s="316"/>
      <c r="E621" s="316"/>
      <c r="F621" s="316"/>
      <c r="G621" s="317"/>
      <c r="H621" s="317"/>
      <c r="I621" s="317"/>
      <c r="J621" s="317"/>
      <c r="K621" s="317"/>
      <c r="L621" s="317"/>
      <c r="M621" s="317"/>
      <c r="N621" s="317"/>
      <c r="O621" s="317"/>
      <c r="P621" s="317"/>
      <c r="Q621" s="126">
        <f t="shared" si="38"/>
        <v>0</v>
      </c>
      <c r="R621" s="25" t="b">
        <f t="shared" si="39"/>
        <v>1</v>
      </c>
      <c r="S621" s="287" t="b">
        <f t="shared" si="40"/>
        <v>1</v>
      </c>
      <c r="T621" s="287" t="b">
        <f t="shared" si="41"/>
        <v>1</v>
      </c>
      <c r="U621" s="287"/>
      <c r="V621" s="287"/>
    </row>
    <row r="622" spans="1:22" s="99" customFormat="1" x14ac:dyDescent="0.25">
      <c r="A622" s="125">
        <v>607</v>
      </c>
      <c r="B622" s="328"/>
      <c r="C622" s="329"/>
      <c r="D622" s="316"/>
      <c r="E622" s="316"/>
      <c r="F622" s="316"/>
      <c r="G622" s="317"/>
      <c r="H622" s="317"/>
      <c r="I622" s="317"/>
      <c r="J622" s="317"/>
      <c r="K622" s="317"/>
      <c r="L622" s="317"/>
      <c r="M622" s="317"/>
      <c r="N622" s="317"/>
      <c r="O622" s="317"/>
      <c r="P622" s="317"/>
      <c r="Q622" s="126">
        <f t="shared" si="38"/>
        <v>0</v>
      </c>
      <c r="R622" s="25" t="b">
        <f t="shared" si="39"/>
        <v>1</v>
      </c>
      <c r="S622" s="287" t="b">
        <f t="shared" si="40"/>
        <v>1</v>
      </c>
      <c r="T622" s="287" t="b">
        <f t="shared" si="41"/>
        <v>1</v>
      </c>
      <c r="U622" s="287"/>
      <c r="V622" s="287"/>
    </row>
    <row r="623" spans="1:22" s="99" customFormat="1" x14ac:dyDescent="0.25">
      <c r="A623" s="125">
        <v>608</v>
      </c>
      <c r="B623" s="328"/>
      <c r="C623" s="329"/>
      <c r="D623" s="316"/>
      <c r="E623" s="316"/>
      <c r="F623" s="316"/>
      <c r="G623" s="317"/>
      <c r="H623" s="317"/>
      <c r="I623" s="317"/>
      <c r="J623" s="317"/>
      <c r="K623" s="317"/>
      <c r="L623" s="317"/>
      <c r="M623" s="317"/>
      <c r="N623" s="317"/>
      <c r="O623" s="317"/>
      <c r="P623" s="317"/>
      <c r="Q623" s="126">
        <f t="shared" si="38"/>
        <v>0</v>
      </c>
      <c r="R623" s="25" t="b">
        <f t="shared" si="39"/>
        <v>1</v>
      </c>
      <c r="S623" s="287" t="b">
        <f t="shared" si="40"/>
        <v>1</v>
      </c>
      <c r="T623" s="287" t="b">
        <f t="shared" si="41"/>
        <v>1</v>
      </c>
      <c r="U623" s="287"/>
      <c r="V623" s="287"/>
    </row>
    <row r="624" spans="1:22" s="99" customFormat="1" x14ac:dyDescent="0.25">
      <c r="A624" s="125">
        <v>609</v>
      </c>
      <c r="B624" s="328"/>
      <c r="C624" s="329"/>
      <c r="D624" s="316"/>
      <c r="E624" s="316"/>
      <c r="F624" s="316"/>
      <c r="G624" s="317"/>
      <c r="H624" s="317"/>
      <c r="I624" s="317"/>
      <c r="J624" s="317"/>
      <c r="K624" s="317"/>
      <c r="L624" s="317"/>
      <c r="M624" s="317"/>
      <c r="N624" s="317"/>
      <c r="O624" s="317"/>
      <c r="P624" s="317"/>
      <c r="Q624" s="126">
        <f t="shared" si="38"/>
        <v>0</v>
      </c>
      <c r="R624" s="25" t="b">
        <f t="shared" si="39"/>
        <v>1</v>
      </c>
      <c r="S624" s="287" t="b">
        <f t="shared" si="40"/>
        <v>1</v>
      </c>
      <c r="T624" s="287" t="b">
        <f t="shared" si="41"/>
        <v>1</v>
      </c>
      <c r="U624" s="287"/>
      <c r="V624" s="287"/>
    </row>
    <row r="625" spans="1:22" s="99" customFormat="1" x14ac:dyDescent="0.25">
      <c r="A625" s="125">
        <v>610</v>
      </c>
      <c r="B625" s="328"/>
      <c r="C625" s="329"/>
      <c r="D625" s="316"/>
      <c r="E625" s="316"/>
      <c r="F625" s="316"/>
      <c r="G625" s="317"/>
      <c r="H625" s="317"/>
      <c r="I625" s="317"/>
      <c r="J625" s="317"/>
      <c r="K625" s="317"/>
      <c r="L625" s="317"/>
      <c r="M625" s="317"/>
      <c r="N625" s="317"/>
      <c r="O625" s="317"/>
      <c r="P625" s="317"/>
      <c r="Q625" s="126">
        <f t="shared" si="38"/>
        <v>0</v>
      </c>
      <c r="R625" s="25" t="b">
        <f t="shared" si="39"/>
        <v>1</v>
      </c>
      <c r="S625" s="287" t="b">
        <f t="shared" si="40"/>
        <v>1</v>
      </c>
      <c r="T625" s="287" t="b">
        <f t="shared" si="41"/>
        <v>1</v>
      </c>
      <c r="U625" s="287"/>
      <c r="V625" s="287"/>
    </row>
    <row r="626" spans="1:22" s="99" customFormat="1" x14ac:dyDescent="0.25">
      <c r="A626" s="125">
        <v>611</v>
      </c>
      <c r="B626" s="328"/>
      <c r="C626" s="329"/>
      <c r="D626" s="316"/>
      <c r="E626" s="316"/>
      <c r="F626" s="316"/>
      <c r="G626" s="317"/>
      <c r="H626" s="317"/>
      <c r="I626" s="317"/>
      <c r="J626" s="317"/>
      <c r="K626" s="317"/>
      <c r="L626" s="317"/>
      <c r="M626" s="317"/>
      <c r="N626" s="317"/>
      <c r="O626" s="317"/>
      <c r="P626" s="317"/>
      <c r="Q626" s="126">
        <f t="shared" si="38"/>
        <v>0</v>
      </c>
      <c r="R626" s="25" t="b">
        <f t="shared" si="39"/>
        <v>1</v>
      </c>
      <c r="S626" s="287" t="b">
        <f t="shared" si="40"/>
        <v>1</v>
      </c>
      <c r="T626" s="287" t="b">
        <f t="shared" si="41"/>
        <v>1</v>
      </c>
      <c r="U626" s="287"/>
      <c r="V626" s="287"/>
    </row>
    <row r="627" spans="1:22" s="99" customFormat="1" x14ac:dyDescent="0.25">
      <c r="A627" s="125">
        <v>612</v>
      </c>
      <c r="B627" s="328"/>
      <c r="C627" s="329"/>
      <c r="D627" s="316"/>
      <c r="E627" s="316"/>
      <c r="F627" s="316"/>
      <c r="G627" s="317"/>
      <c r="H627" s="317"/>
      <c r="I627" s="317"/>
      <c r="J627" s="317"/>
      <c r="K627" s="317"/>
      <c r="L627" s="317"/>
      <c r="M627" s="317"/>
      <c r="N627" s="317"/>
      <c r="O627" s="317"/>
      <c r="P627" s="317"/>
      <c r="Q627" s="126">
        <f t="shared" si="38"/>
        <v>0</v>
      </c>
      <c r="R627" s="25" t="b">
        <f t="shared" si="39"/>
        <v>1</v>
      </c>
      <c r="S627" s="287" t="b">
        <f t="shared" si="40"/>
        <v>1</v>
      </c>
      <c r="T627" s="287" t="b">
        <f t="shared" si="41"/>
        <v>1</v>
      </c>
      <c r="U627" s="287"/>
      <c r="V627" s="287"/>
    </row>
    <row r="628" spans="1:22" s="99" customFormat="1" x14ac:dyDescent="0.25">
      <c r="A628" s="125">
        <v>613</v>
      </c>
      <c r="B628" s="328"/>
      <c r="C628" s="329"/>
      <c r="D628" s="316"/>
      <c r="E628" s="316"/>
      <c r="F628" s="316"/>
      <c r="G628" s="317"/>
      <c r="H628" s="317"/>
      <c r="I628" s="317"/>
      <c r="J628" s="317"/>
      <c r="K628" s="317"/>
      <c r="L628" s="317"/>
      <c r="M628" s="317"/>
      <c r="N628" s="317"/>
      <c r="O628" s="317"/>
      <c r="P628" s="317"/>
      <c r="Q628" s="126">
        <f t="shared" si="38"/>
        <v>0</v>
      </c>
      <c r="R628" s="25" t="b">
        <f t="shared" si="39"/>
        <v>1</v>
      </c>
      <c r="S628" s="287" t="b">
        <f t="shared" si="40"/>
        <v>1</v>
      </c>
      <c r="T628" s="287" t="b">
        <f t="shared" si="41"/>
        <v>1</v>
      </c>
      <c r="U628" s="287"/>
      <c r="V628" s="287"/>
    </row>
    <row r="629" spans="1:22" s="99" customFormat="1" x14ac:dyDescent="0.25">
      <c r="A629" s="125">
        <v>614</v>
      </c>
      <c r="B629" s="328"/>
      <c r="C629" s="329"/>
      <c r="D629" s="316"/>
      <c r="E629" s="316"/>
      <c r="F629" s="316"/>
      <c r="G629" s="317"/>
      <c r="H629" s="317"/>
      <c r="I629" s="317"/>
      <c r="J629" s="317"/>
      <c r="K629" s="317"/>
      <c r="L629" s="317"/>
      <c r="M629" s="317"/>
      <c r="N629" s="317"/>
      <c r="O629" s="317"/>
      <c r="P629" s="317"/>
      <c r="Q629" s="126">
        <f t="shared" si="38"/>
        <v>0</v>
      </c>
      <c r="R629" s="25" t="b">
        <f t="shared" si="39"/>
        <v>1</v>
      </c>
      <c r="S629" s="287" t="b">
        <f t="shared" si="40"/>
        <v>1</v>
      </c>
      <c r="T629" s="287" t="b">
        <f t="shared" si="41"/>
        <v>1</v>
      </c>
      <c r="U629" s="287"/>
      <c r="V629" s="287"/>
    </row>
    <row r="630" spans="1:22" s="99" customFormat="1" x14ac:dyDescent="0.25">
      <c r="A630" s="125">
        <v>615</v>
      </c>
      <c r="B630" s="328"/>
      <c r="C630" s="329"/>
      <c r="D630" s="316"/>
      <c r="E630" s="316"/>
      <c r="F630" s="316"/>
      <c r="G630" s="317"/>
      <c r="H630" s="317"/>
      <c r="I630" s="317"/>
      <c r="J630" s="317"/>
      <c r="K630" s="317"/>
      <c r="L630" s="317"/>
      <c r="M630" s="317"/>
      <c r="N630" s="317"/>
      <c r="O630" s="317"/>
      <c r="P630" s="317"/>
      <c r="Q630" s="126">
        <f t="shared" si="38"/>
        <v>0</v>
      </c>
      <c r="R630" s="25" t="b">
        <f t="shared" si="39"/>
        <v>1</v>
      </c>
      <c r="S630" s="287" t="b">
        <f t="shared" si="40"/>
        <v>1</v>
      </c>
      <c r="T630" s="287" t="b">
        <f t="shared" si="41"/>
        <v>1</v>
      </c>
      <c r="U630" s="287"/>
      <c r="V630" s="287"/>
    </row>
    <row r="631" spans="1:22" s="99" customFormat="1" x14ac:dyDescent="0.25">
      <c r="A631" s="125">
        <v>616</v>
      </c>
      <c r="B631" s="328"/>
      <c r="C631" s="329"/>
      <c r="D631" s="316"/>
      <c r="E631" s="316"/>
      <c r="F631" s="316"/>
      <c r="G631" s="317"/>
      <c r="H631" s="317"/>
      <c r="I631" s="317"/>
      <c r="J631" s="317"/>
      <c r="K631" s="317"/>
      <c r="L631" s="317"/>
      <c r="M631" s="317"/>
      <c r="N631" s="317"/>
      <c r="O631" s="317"/>
      <c r="P631" s="317"/>
      <c r="Q631" s="126">
        <f t="shared" si="38"/>
        <v>0</v>
      </c>
      <c r="R631" s="25" t="b">
        <f t="shared" si="39"/>
        <v>1</v>
      </c>
      <c r="S631" s="287" t="b">
        <f t="shared" si="40"/>
        <v>1</v>
      </c>
      <c r="T631" s="287" t="b">
        <f t="shared" si="41"/>
        <v>1</v>
      </c>
      <c r="U631" s="287"/>
      <c r="V631" s="287"/>
    </row>
    <row r="632" spans="1:22" s="99" customFormat="1" x14ac:dyDescent="0.25">
      <c r="A632" s="125">
        <v>617</v>
      </c>
      <c r="B632" s="328"/>
      <c r="C632" s="329"/>
      <c r="D632" s="316"/>
      <c r="E632" s="316"/>
      <c r="F632" s="316"/>
      <c r="G632" s="317"/>
      <c r="H632" s="317"/>
      <c r="I632" s="317"/>
      <c r="J632" s="317"/>
      <c r="K632" s="317"/>
      <c r="L632" s="317"/>
      <c r="M632" s="317"/>
      <c r="N632" s="317"/>
      <c r="O632" s="317"/>
      <c r="P632" s="317"/>
      <c r="Q632" s="126">
        <f t="shared" si="38"/>
        <v>0</v>
      </c>
      <c r="R632" s="25" t="b">
        <f t="shared" si="39"/>
        <v>1</v>
      </c>
      <c r="S632" s="287" t="b">
        <f t="shared" si="40"/>
        <v>1</v>
      </c>
      <c r="T632" s="287" t="b">
        <f t="shared" si="41"/>
        <v>1</v>
      </c>
      <c r="U632" s="287"/>
      <c r="V632" s="287"/>
    </row>
    <row r="633" spans="1:22" s="99" customFormat="1" x14ac:dyDescent="0.25">
      <c r="A633" s="125">
        <v>618</v>
      </c>
      <c r="B633" s="328"/>
      <c r="C633" s="329"/>
      <c r="D633" s="316"/>
      <c r="E633" s="316"/>
      <c r="F633" s="316"/>
      <c r="G633" s="317"/>
      <c r="H633" s="317"/>
      <c r="I633" s="317"/>
      <c r="J633" s="317"/>
      <c r="K633" s="317"/>
      <c r="L633" s="317"/>
      <c r="M633" s="317"/>
      <c r="N633" s="317"/>
      <c r="O633" s="317"/>
      <c r="P633" s="317"/>
      <c r="Q633" s="126">
        <f t="shared" si="38"/>
        <v>0</v>
      </c>
      <c r="R633" s="25" t="b">
        <f t="shared" si="39"/>
        <v>1</v>
      </c>
      <c r="S633" s="287" t="b">
        <f t="shared" si="40"/>
        <v>1</v>
      </c>
      <c r="T633" s="287" t="b">
        <f t="shared" si="41"/>
        <v>1</v>
      </c>
      <c r="U633" s="287"/>
      <c r="V633" s="287"/>
    </row>
    <row r="634" spans="1:22" s="99" customFormat="1" x14ac:dyDescent="0.25">
      <c r="A634" s="125">
        <v>619</v>
      </c>
      <c r="B634" s="328"/>
      <c r="C634" s="329"/>
      <c r="D634" s="316"/>
      <c r="E634" s="316"/>
      <c r="F634" s="316"/>
      <c r="G634" s="317"/>
      <c r="H634" s="317"/>
      <c r="I634" s="317"/>
      <c r="J634" s="317"/>
      <c r="K634" s="317"/>
      <c r="L634" s="317"/>
      <c r="M634" s="317"/>
      <c r="N634" s="317"/>
      <c r="O634" s="317"/>
      <c r="P634" s="317"/>
      <c r="Q634" s="126">
        <f t="shared" si="38"/>
        <v>0</v>
      </c>
      <c r="R634" s="25" t="b">
        <f t="shared" si="39"/>
        <v>1</v>
      </c>
      <c r="S634" s="287" t="b">
        <f t="shared" si="40"/>
        <v>1</v>
      </c>
      <c r="T634" s="287" t="b">
        <f t="shared" si="41"/>
        <v>1</v>
      </c>
      <c r="U634" s="287"/>
      <c r="V634" s="287"/>
    </row>
    <row r="635" spans="1:22" s="99" customFormat="1" x14ac:dyDescent="0.25">
      <c r="A635" s="125">
        <v>620</v>
      </c>
      <c r="B635" s="328"/>
      <c r="C635" s="329"/>
      <c r="D635" s="316"/>
      <c r="E635" s="316"/>
      <c r="F635" s="316"/>
      <c r="G635" s="317"/>
      <c r="H635" s="317"/>
      <c r="I635" s="317"/>
      <c r="J635" s="317"/>
      <c r="K635" s="317"/>
      <c r="L635" s="317"/>
      <c r="M635" s="317"/>
      <c r="N635" s="317"/>
      <c r="O635" s="317"/>
      <c r="P635" s="317"/>
      <c r="Q635" s="126">
        <f t="shared" si="38"/>
        <v>0</v>
      </c>
      <c r="R635" s="25" t="b">
        <f t="shared" si="39"/>
        <v>1</v>
      </c>
      <c r="S635" s="287" t="b">
        <f t="shared" si="40"/>
        <v>1</v>
      </c>
      <c r="T635" s="287" t="b">
        <f t="shared" si="41"/>
        <v>1</v>
      </c>
      <c r="U635" s="287"/>
      <c r="V635" s="287"/>
    </row>
    <row r="636" spans="1:22" s="99" customFormat="1" x14ac:dyDescent="0.25">
      <c r="A636" s="125">
        <v>621</v>
      </c>
      <c r="B636" s="328"/>
      <c r="C636" s="329"/>
      <c r="D636" s="316"/>
      <c r="E636" s="316"/>
      <c r="F636" s="316"/>
      <c r="G636" s="317"/>
      <c r="H636" s="317"/>
      <c r="I636" s="317"/>
      <c r="J636" s="317"/>
      <c r="K636" s="317"/>
      <c r="L636" s="317"/>
      <c r="M636" s="317"/>
      <c r="N636" s="317"/>
      <c r="O636" s="317"/>
      <c r="P636" s="317"/>
      <c r="Q636" s="126">
        <f t="shared" si="38"/>
        <v>0</v>
      </c>
      <c r="R636" s="25" t="b">
        <f t="shared" si="39"/>
        <v>1</v>
      </c>
      <c r="S636" s="287" t="b">
        <f t="shared" si="40"/>
        <v>1</v>
      </c>
      <c r="T636" s="287" t="b">
        <f t="shared" si="41"/>
        <v>1</v>
      </c>
      <c r="U636" s="287"/>
      <c r="V636" s="287"/>
    </row>
    <row r="637" spans="1:22" s="99" customFormat="1" x14ac:dyDescent="0.25">
      <c r="A637" s="125">
        <v>622</v>
      </c>
      <c r="B637" s="328"/>
      <c r="C637" s="329"/>
      <c r="D637" s="316"/>
      <c r="E637" s="316"/>
      <c r="F637" s="316"/>
      <c r="G637" s="317"/>
      <c r="H637" s="317"/>
      <c r="I637" s="317"/>
      <c r="J637" s="317"/>
      <c r="K637" s="317"/>
      <c r="L637" s="317"/>
      <c r="M637" s="317"/>
      <c r="N637" s="317"/>
      <c r="O637" s="317"/>
      <c r="P637" s="317"/>
      <c r="Q637" s="126">
        <f t="shared" si="38"/>
        <v>0</v>
      </c>
      <c r="R637" s="25" t="b">
        <f t="shared" si="39"/>
        <v>1</v>
      </c>
      <c r="S637" s="287" t="b">
        <f t="shared" si="40"/>
        <v>1</v>
      </c>
      <c r="T637" s="287" t="b">
        <f t="shared" si="41"/>
        <v>1</v>
      </c>
      <c r="U637" s="287"/>
      <c r="V637" s="287"/>
    </row>
    <row r="638" spans="1:22" s="99" customFormat="1" x14ac:dyDescent="0.25">
      <c r="A638" s="125">
        <v>623</v>
      </c>
      <c r="B638" s="328"/>
      <c r="C638" s="329"/>
      <c r="D638" s="316"/>
      <c r="E638" s="316"/>
      <c r="F638" s="316"/>
      <c r="G638" s="317"/>
      <c r="H638" s="317"/>
      <c r="I638" s="317"/>
      <c r="J638" s="317"/>
      <c r="K638" s="317"/>
      <c r="L638" s="317"/>
      <c r="M638" s="317"/>
      <c r="N638" s="317"/>
      <c r="O638" s="317"/>
      <c r="P638" s="317"/>
      <c r="Q638" s="126">
        <f t="shared" si="38"/>
        <v>0</v>
      </c>
      <c r="R638" s="25" t="b">
        <f t="shared" si="39"/>
        <v>1</v>
      </c>
      <c r="S638" s="287" t="b">
        <f t="shared" si="40"/>
        <v>1</v>
      </c>
      <c r="T638" s="287" t="b">
        <f t="shared" si="41"/>
        <v>1</v>
      </c>
      <c r="U638" s="287"/>
      <c r="V638" s="287"/>
    </row>
    <row r="639" spans="1:22" s="99" customFormat="1" x14ac:dyDescent="0.25">
      <c r="A639" s="125">
        <v>624</v>
      </c>
      <c r="B639" s="328"/>
      <c r="C639" s="329"/>
      <c r="D639" s="316"/>
      <c r="E639" s="316"/>
      <c r="F639" s="316"/>
      <c r="G639" s="317"/>
      <c r="H639" s="317"/>
      <c r="I639" s="317"/>
      <c r="J639" s="317"/>
      <c r="K639" s="317"/>
      <c r="L639" s="317"/>
      <c r="M639" s="317"/>
      <c r="N639" s="317"/>
      <c r="O639" s="317"/>
      <c r="P639" s="317"/>
      <c r="Q639" s="126">
        <f t="shared" si="38"/>
        <v>0</v>
      </c>
      <c r="R639" s="25" t="b">
        <f t="shared" si="39"/>
        <v>1</v>
      </c>
      <c r="S639" s="287" t="b">
        <f t="shared" si="40"/>
        <v>1</v>
      </c>
      <c r="T639" s="287" t="b">
        <f t="shared" si="41"/>
        <v>1</v>
      </c>
      <c r="U639" s="287"/>
      <c r="V639" s="287"/>
    </row>
    <row r="640" spans="1:22" s="99" customFormat="1" x14ac:dyDescent="0.25">
      <c r="A640" s="125">
        <v>625</v>
      </c>
      <c r="B640" s="328"/>
      <c r="C640" s="329"/>
      <c r="D640" s="316"/>
      <c r="E640" s="316"/>
      <c r="F640" s="316"/>
      <c r="G640" s="317"/>
      <c r="H640" s="317"/>
      <c r="I640" s="317"/>
      <c r="J640" s="317"/>
      <c r="K640" s="317"/>
      <c r="L640" s="317"/>
      <c r="M640" s="317"/>
      <c r="N640" s="317"/>
      <c r="O640" s="317"/>
      <c r="P640" s="317"/>
      <c r="Q640" s="126">
        <f t="shared" si="38"/>
        <v>0</v>
      </c>
      <c r="R640" s="25" t="b">
        <f t="shared" si="39"/>
        <v>1</v>
      </c>
      <c r="S640" s="287" t="b">
        <f t="shared" si="40"/>
        <v>1</v>
      </c>
      <c r="T640" s="287" t="b">
        <f t="shared" si="41"/>
        <v>1</v>
      </c>
      <c r="U640" s="287"/>
      <c r="V640" s="287"/>
    </row>
    <row r="641" spans="1:22" s="99" customFormat="1" x14ac:dyDescent="0.25">
      <c r="A641" s="125">
        <v>626</v>
      </c>
      <c r="B641" s="328"/>
      <c r="C641" s="329"/>
      <c r="D641" s="316"/>
      <c r="E641" s="316"/>
      <c r="F641" s="316"/>
      <c r="G641" s="317"/>
      <c r="H641" s="317"/>
      <c r="I641" s="317"/>
      <c r="J641" s="317"/>
      <c r="K641" s="317"/>
      <c r="L641" s="317"/>
      <c r="M641" s="317"/>
      <c r="N641" s="317"/>
      <c r="O641" s="317"/>
      <c r="P641" s="317"/>
      <c r="Q641" s="126">
        <f t="shared" si="38"/>
        <v>0</v>
      </c>
      <c r="R641" s="25" t="b">
        <f t="shared" si="39"/>
        <v>1</v>
      </c>
      <c r="S641" s="287" t="b">
        <f t="shared" si="40"/>
        <v>1</v>
      </c>
      <c r="T641" s="287" t="b">
        <f t="shared" si="41"/>
        <v>1</v>
      </c>
      <c r="U641" s="287"/>
      <c r="V641" s="287"/>
    </row>
    <row r="642" spans="1:22" s="99" customFormat="1" x14ac:dyDescent="0.25">
      <c r="A642" s="125">
        <v>627</v>
      </c>
      <c r="B642" s="328"/>
      <c r="C642" s="329"/>
      <c r="D642" s="316"/>
      <c r="E642" s="316"/>
      <c r="F642" s="316"/>
      <c r="G642" s="317"/>
      <c r="H642" s="317"/>
      <c r="I642" s="317"/>
      <c r="J642" s="317"/>
      <c r="K642" s="317"/>
      <c r="L642" s="317"/>
      <c r="M642" s="317"/>
      <c r="N642" s="317"/>
      <c r="O642" s="317"/>
      <c r="P642" s="317"/>
      <c r="Q642" s="126">
        <f t="shared" si="38"/>
        <v>0</v>
      </c>
      <c r="R642" s="25" t="b">
        <f t="shared" si="39"/>
        <v>1</v>
      </c>
      <c r="S642" s="287" t="b">
        <f t="shared" si="40"/>
        <v>1</v>
      </c>
      <c r="T642" s="287" t="b">
        <f t="shared" si="41"/>
        <v>1</v>
      </c>
      <c r="U642" s="287"/>
      <c r="V642" s="287"/>
    </row>
    <row r="643" spans="1:22" s="99" customFormat="1" x14ac:dyDescent="0.25">
      <c r="A643" s="125">
        <v>628</v>
      </c>
      <c r="B643" s="328"/>
      <c r="C643" s="329"/>
      <c r="D643" s="316"/>
      <c r="E643" s="316"/>
      <c r="F643" s="316"/>
      <c r="G643" s="317"/>
      <c r="H643" s="317"/>
      <c r="I643" s="317"/>
      <c r="J643" s="317"/>
      <c r="K643" s="317"/>
      <c r="L643" s="317"/>
      <c r="M643" s="317"/>
      <c r="N643" s="317"/>
      <c r="O643" s="317"/>
      <c r="P643" s="317"/>
      <c r="Q643" s="126">
        <f t="shared" si="38"/>
        <v>0</v>
      </c>
      <c r="R643" s="25" t="b">
        <f t="shared" si="39"/>
        <v>1</v>
      </c>
      <c r="S643" s="287" t="b">
        <f t="shared" si="40"/>
        <v>1</v>
      </c>
      <c r="T643" s="287" t="b">
        <f t="shared" si="41"/>
        <v>1</v>
      </c>
      <c r="U643" s="287"/>
      <c r="V643" s="287"/>
    </row>
    <row r="644" spans="1:22" s="99" customFormat="1" x14ac:dyDescent="0.25">
      <c r="A644" s="125">
        <v>629</v>
      </c>
      <c r="B644" s="328"/>
      <c r="C644" s="329"/>
      <c r="D644" s="316"/>
      <c r="E644" s="316"/>
      <c r="F644" s="316"/>
      <c r="G644" s="317"/>
      <c r="H644" s="317"/>
      <c r="I644" s="317"/>
      <c r="J644" s="317"/>
      <c r="K644" s="317"/>
      <c r="L644" s="317"/>
      <c r="M644" s="317"/>
      <c r="N644" s="317"/>
      <c r="O644" s="317"/>
      <c r="P644" s="317"/>
      <c r="Q644" s="126">
        <f t="shared" si="38"/>
        <v>0</v>
      </c>
      <c r="R644" s="25" t="b">
        <f t="shared" si="39"/>
        <v>1</v>
      </c>
      <c r="S644" s="287" t="b">
        <f t="shared" si="40"/>
        <v>1</v>
      </c>
      <c r="T644" s="287" t="b">
        <f t="shared" si="41"/>
        <v>1</v>
      </c>
      <c r="U644" s="287"/>
      <c r="V644" s="287"/>
    </row>
    <row r="645" spans="1:22" s="99" customFormat="1" x14ac:dyDescent="0.25">
      <c r="A645" s="125">
        <v>630</v>
      </c>
      <c r="B645" s="328"/>
      <c r="C645" s="329"/>
      <c r="D645" s="316"/>
      <c r="E645" s="316"/>
      <c r="F645" s="316"/>
      <c r="G645" s="317"/>
      <c r="H645" s="317"/>
      <c r="I645" s="317"/>
      <c r="J645" s="317"/>
      <c r="K645" s="317"/>
      <c r="L645" s="317"/>
      <c r="M645" s="317"/>
      <c r="N645" s="317"/>
      <c r="O645" s="317"/>
      <c r="P645" s="317"/>
      <c r="Q645" s="126">
        <f t="shared" si="38"/>
        <v>0</v>
      </c>
      <c r="R645" s="25" t="b">
        <f t="shared" si="39"/>
        <v>1</v>
      </c>
      <c r="S645" s="287" t="b">
        <f t="shared" si="40"/>
        <v>1</v>
      </c>
      <c r="T645" s="287" t="b">
        <f t="shared" si="41"/>
        <v>1</v>
      </c>
      <c r="U645" s="287"/>
      <c r="V645" s="287"/>
    </row>
    <row r="646" spans="1:22" s="99" customFormat="1" x14ac:dyDescent="0.25">
      <c r="A646" s="125">
        <v>631</v>
      </c>
      <c r="B646" s="328"/>
      <c r="C646" s="329"/>
      <c r="D646" s="316"/>
      <c r="E646" s="316"/>
      <c r="F646" s="316"/>
      <c r="G646" s="317"/>
      <c r="H646" s="317"/>
      <c r="I646" s="317"/>
      <c r="J646" s="317"/>
      <c r="K646" s="317"/>
      <c r="L646" s="317"/>
      <c r="M646" s="317"/>
      <c r="N646" s="317"/>
      <c r="O646" s="317"/>
      <c r="P646" s="317"/>
      <c r="Q646" s="126">
        <f t="shared" si="38"/>
        <v>0</v>
      </c>
      <c r="R646" s="25" t="b">
        <f t="shared" si="39"/>
        <v>1</v>
      </c>
      <c r="S646" s="287" t="b">
        <f t="shared" si="40"/>
        <v>1</v>
      </c>
      <c r="T646" s="287" t="b">
        <f t="shared" si="41"/>
        <v>1</v>
      </c>
      <c r="U646" s="287"/>
      <c r="V646" s="287"/>
    </row>
    <row r="647" spans="1:22" s="99" customFormat="1" x14ac:dyDescent="0.25">
      <c r="A647" s="125">
        <v>632</v>
      </c>
      <c r="B647" s="328"/>
      <c r="C647" s="329"/>
      <c r="D647" s="316"/>
      <c r="E647" s="316"/>
      <c r="F647" s="316"/>
      <c r="G647" s="317"/>
      <c r="H647" s="317"/>
      <c r="I647" s="317"/>
      <c r="J647" s="317"/>
      <c r="K647" s="317"/>
      <c r="L647" s="317"/>
      <c r="M647" s="317"/>
      <c r="N647" s="317"/>
      <c r="O647" s="317"/>
      <c r="P647" s="317"/>
      <c r="Q647" s="126">
        <f t="shared" si="38"/>
        <v>0</v>
      </c>
      <c r="R647" s="25" t="b">
        <f t="shared" si="39"/>
        <v>1</v>
      </c>
      <c r="S647" s="287" t="b">
        <f t="shared" si="40"/>
        <v>1</v>
      </c>
      <c r="T647" s="287" t="b">
        <f t="shared" si="41"/>
        <v>1</v>
      </c>
      <c r="U647" s="287"/>
      <c r="V647" s="287"/>
    </row>
    <row r="648" spans="1:22" s="99" customFormat="1" x14ac:dyDescent="0.25">
      <c r="A648" s="125">
        <v>633</v>
      </c>
      <c r="B648" s="328"/>
      <c r="C648" s="329"/>
      <c r="D648" s="316"/>
      <c r="E648" s="316"/>
      <c r="F648" s="316"/>
      <c r="G648" s="317"/>
      <c r="H648" s="317"/>
      <c r="I648" s="317"/>
      <c r="J648" s="317"/>
      <c r="K648" s="317"/>
      <c r="L648" s="317"/>
      <c r="M648" s="317"/>
      <c r="N648" s="317"/>
      <c r="O648" s="317"/>
      <c r="P648" s="317"/>
      <c r="Q648" s="126">
        <f t="shared" si="38"/>
        <v>0</v>
      </c>
      <c r="R648" s="25" t="b">
        <f t="shared" si="39"/>
        <v>1</v>
      </c>
      <c r="S648" s="287" t="b">
        <f t="shared" si="40"/>
        <v>1</v>
      </c>
      <c r="T648" s="287" t="b">
        <f t="shared" si="41"/>
        <v>1</v>
      </c>
      <c r="U648" s="287"/>
      <c r="V648" s="287"/>
    </row>
    <row r="649" spans="1:22" s="99" customFormat="1" x14ac:dyDescent="0.25">
      <c r="A649" s="125">
        <v>634</v>
      </c>
      <c r="B649" s="328"/>
      <c r="C649" s="329"/>
      <c r="D649" s="316"/>
      <c r="E649" s="316"/>
      <c r="F649" s="316"/>
      <c r="G649" s="317"/>
      <c r="H649" s="317"/>
      <c r="I649" s="317"/>
      <c r="J649" s="317"/>
      <c r="K649" s="317"/>
      <c r="L649" s="317"/>
      <c r="M649" s="317"/>
      <c r="N649" s="317"/>
      <c r="O649" s="317"/>
      <c r="P649" s="317"/>
      <c r="Q649" s="126">
        <f t="shared" si="38"/>
        <v>0</v>
      </c>
      <c r="R649" s="25" t="b">
        <f t="shared" si="39"/>
        <v>1</v>
      </c>
      <c r="S649" s="287" t="b">
        <f t="shared" si="40"/>
        <v>1</v>
      </c>
      <c r="T649" s="287" t="b">
        <f t="shared" si="41"/>
        <v>1</v>
      </c>
      <c r="U649" s="287"/>
      <c r="V649" s="287"/>
    </row>
    <row r="650" spans="1:22" s="99" customFormat="1" x14ac:dyDescent="0.25">
      <c r="A650" s="125">
        <v>635</v>
      </c>
      <c r="B650" s="328"/>
      <c r="C650" s="329"/>
      <c r="D650" s="316"/>
      <c r="E650" s="316"/>
      <c r="F650" s="316"/>
      <c r="G650" s="317"/>
      <c r="H650" s="317"/>
      <c r="I650" s="317"/>
      <c r="J650" s="317"/>
      <c r="K650" s="317"/>
      <c r="L650" s="317"/>
      <c r="M650" s="317"/>
      <c r="N650" s="317"/>
      <c r="O650" s="317"/>
      <c r="P650" s="317"/>
      <c r="Q650" s="126">
        <f t="shared" si="38"/>
        <v>0</v>
      </c>
      <c r="R650" s="25" t="b">
        <f t="shared" si="39"/>
        <v>1</v>
      </c>
      <c r="S650" s="287" t="b">
        <f t="shared" si="40"/>
        <v>1</v>
      </c>
      <c r="T650" s="287" t="b">
        <f t="shared" si="41"/>
        <v>1</v>
      </c>
      <c r="U650" s="287"/>
      <c r="V650" s="287"/>
    </row>
    <row r="651" spans="1:22" s="99" customFormat="1" x14ac:dyDescent="0.25">
      <c r="A651" s="125">
        <v>636</v>
      </c>
      <c r="B651" s="328"/>
      <c r="C651" s="329"/>
      <c r="D651" s="316"/>
      <c r="E651" s="316"/>
      <c r="F651" s="316"/>
      <c r="G651" s="317"/>
      <c r="H651" s="317"/>
      <c r="I651" s="317"/>
      <c r="J651" s="317"/>
      <c r="K651" s="317"/>
      <c r="L651" s="317"/>
      <c r="M651" s="317"/>
      <c r="N651" s="317"/>
      <c r="O651" s="317"/>
      <c r="P651" s="317"/>
      <c r="Q651" s="126">
        <f t="shared" si="38"/>
        <v>0</v>
      </c>
      <c r="R651" s="25" t="b">
        <f t="shared" si="39"/>
        <v>1</v>
      </c>
      <c r="S651" s="287" t="b">
        <f t="shared" si="40"/>
        <v>1</v>
      </c>
      <c r="T651" s="287" t="b">
        <f t="shared" si="41"/>
        <v>1</v>
      </c>
      <c r="U651" s="287"/>
      <c r="V651" s="287"/>
    </row>
    <row r="652" spans="1:22" s="99" customFormat="1" x14ac:dyDescent="0.25">
      <c r="A652" s="125">
        <v>637</v>
      </c>
      <c r="B652" s="328"/>
      <c r="C652" s="329"/>
      <c r="D652" s="316"/>
      <c r="E652" s="316"/>
      <c r="F652" s="316"/>
      <c r="G652" s="317"/>
      <c r="H652" s="317"/>
      <c r="I652" s="317"/>
      <c r="J652" s="317"/>
      <c r="K652" s="317"/>
      <c r="L652" s="317"/>
      <c r="M652" s="317"/>
      <c r="N652" s="317"/>
      <c r="O652" s="317"/>
      <c r="P652" s="317"/>
      <c r="Q652" s="126">
        <f t="shared" si="38"/>
        <v>0</v>
      </c>
      <c r="R652" s="25" t="b">
        <f t="shared" si="39"/>
        <v>1</v>
      </c>
      <c r="S652" s="287" t="b">
        <f t="shared" si="40"/>
        <v>1</v>
      </c>
      <c r="T652" s="287" t="b">
        <f t="shared" si="41"/>
        <v>1</v>
      </c>
      <c r="U652" s="287"/>
      <c r="V652" s="287"/>
    </row>
    <row r="653" spans="1:22" s="99" customFormat="1" x14ac:dyDescent="0.25">
      <c r="A653" s="125">
        <v>638</v>
      </c>
      <c r="B653" s="328"/>
      <c r="C653" s="329"/>
      <c r="D653" s="316"/>
      <c r="E653" s="316"/>
      <c r="F653" s="316"/>
      <c r="G653" s="317"/>
      <c r="H653" s="317"/>
      <c r="I653" s="317"/>
      <c r="J653" s="317"/>
      <c r="K653" s="317"/>
      <c r="L653" s="317"/>
      <c r="M653" s="317"/>
      <c r="N653" s="317"/>
      <c r="O653" s="317"/>
      <c r="P653" s="317"/>
      <c r="Q653" s="126">
        <f t="shared" si="38"/>
        <v>0</v>
      </c>
      <c r="R653" s="25" t="b">
        <f t="shared" si="39"/>
        <v>1</v>
      </c>
      <c r="S653" s="287" t="b">
        <f t="shared" si="40"/>
        <v>1</v>
      </c>
      <c r="T653" s="287" t="b">
        <f t="shared" si="41"/>
        <v>1</v>
      </c>
      <c r="U653" s="287"/>
      <c r="V653" s="287"/>
    </row>
    <row r="654" spans="1:22" s="99" customFormat="1" x14ac:dyDescent="0.25">
      <c r="A654" s="125">
        <v>639</v>
      </c>
      <c r="B654" s="328"/>
      <c r="C654" s="329"/>
      <c r="D654" s="316"/>
      <c r="E654" s="316"/>
      <c r="F654" s="316"/>
      <c r="G654" s="317"/>
      <c r="H654" s="317"/>
      <c r="I654" s="317"/>
      <c r="J654" s="317"/>
      <c r="K654" s="317"/>
      <c r="L654" s="317"/>
      <c r="M654" s="317"/>
      <c r="N654" s="317"/>
      <c r="O654" s="317"/>
      <c r="P654" s="317"/>
      <c r="Q654" s="126">
        <f t="shared" si="38"/>
        <v>0</v>
      </c>
      <c r="R654" s="25" t="b">
        <f t="shared" si="39"/>
        <v>1</v>
      </c>
      <c r="S654" s="287" t="b">
        <f t="shared" si="40"/>
        <v>1</v>
      </c>
      <c r="T654" s="287" t="b">
        <f t="shared" si="41"/>
        <v>1</v>
      </c>
      <c r="U654" s="287"/>
      <c r="V654" s="287"/>
    </row>
    <row r="655" spans="1:22" s="99" customFormat="1" x14ac:dyDescent="0.25">
      <c r="A655" s="125">
        <v>640</v>
      </c>
      <c r="B655" s="328"/>
      <c r="C655" s="329"/>
      <c r="D655" s="316"/>
      <c r="E655" s="316"/>
      <c r="F655" s="316"/>
      <c r="G655" s="317"/>
      <c r="H655" s="317"/>
      <c r="I655" s="317"/>
      <c r="J655" s="317"/>
      <c r="K655" s="317"/>
      <c r="L655" s="317"/>
      <c r="M655" s="317"/>
      <c r="N655" s="317"/>
      <c r="O655" s="317"/>
      <c r="P655" s="317"/>
      <c r="Q655" s="126">
        <f t="shared" si="38"/>
        <v>0</v>
      </c>
      <c r="R655" s="25" t="b">
        <f t="shared" si="39"/>
        <v>1</v>
      </c>
      <c r="S655" s="287" t="b">
        <f t="shared" si="40"/>
        <v>1</v>
      </c>
      <c r="T655" s="287" t="b">
        <f t="shared" si="41"/>
        <v>1</v>
      </c>
      <c r="U655" s="287"/>
      <c r="V655" s="287"/>
    </row>
    <row r="656" spans="1:22" s="99" customFormat="1" x14ac:dyDescent="0.25">
      <c r="A656" s="125">
        <v>641</v>
      </c>
      <c r="B656" s="328"/>
      <c r="C656" s="329"/>
      <c r="D656" s="316"/>
      <c r="E656" s="316"/>
      <c r="F656" s="316"/>
      <c r="G656" s="317"/>
      <c r="H656" s="317"/>
      <c r="I656" s="317"/>
      <c r="J656" s="317"/>
      <c r="K656" s="317"/>
      <c r="L656" s="317"/>
      <c r="M656" s="317"/>
      <c r="N656" s="317"/>
      <c r="O656" s="317"/>
      <c r="P656" s="317"/>
      <c r="Q656" s="126">
        <f t="shared" si="38"/>
        <v>0</v>
      </c>
      <c r="R656" s="25" t="b">
        <f t="shared" si="39"/>
        <v>1</v>
      </c>
      <c r="S656" s="287" t="b">
        <f t="shared" si="40"/>
        <v>1</v>
      </c>
      <c r="T656" s="287" t="b">
        <f t="shared" si="41"/>
        <v>1</v>
      </c>
      <c r="U656" s="287"/>
      <c r="V656" s="287"/>
    </row>
    <row r="657" spans="1:22" s="99" customFormat="1" x14ac:dyDescent="0.25">
      <c r="A657" s="125">
        <v>642</v>
      </c>
      <c r="B657" s="328"/>
      <c r="C657" s="329"/>
      <c r="D657" s="316"/>
      <c r="E657" s="316"/>
      <c r="F657" s="316"/>
      <c r="G657" s="317"/>
      <c r="H657" s="317"/>
      <c r="I657" s="317"/>
      <c r="J657" s="317"/>
      <c r="K657" s="317"/>
      <c r="L657" s="317"/>
      <c r="M657" s="317"/>
      <c r="N657" s="317"/>
      <c r="O657" s="317"/>
      <c r="P657" s="317"/>
      <c r="Q657" s="126">
        <f t="shared" si="38"/>
        <v>0</v>
      </c>
      <c r="R657" s="25" t="b">
        <f t="shared" si="39"/>
        <v>1</v>
      </c>
      <c r="S657" s="287" t="b">
        <f t="shared" si="40"/>
        <v>1</v>
      </c>
      <c r="T657" s="287" t="b">
        <f t="shared" si="41"/>
        <v>1</v>
      </c>
      <c r="U657" s="287"/>
      <c r="V657" s="287"/>
    </row>
    <row r="658" spans="1:22" s="99" customFormat="1" x14ac:dyDescent="0.25">
      <c r="A658" s="125">
        <v>643</v>
      </c>
      <c r="B658" s="328"/>
      <c r="C658" s="329"/>
      <c r="D658" s="316"/>
      <c r="E658" s="316"/>
      <c r="F658" s="316"/>
      <c r="G658" s="317"/>
      <c r="H658" s="317"/>
      <c r="I658" s="317"/>
      <c r="J658" s="317"/>
      <c r="K658" s="317"/>
      <c r="L658" s="317"/>
      <c r="M658" s="317"/>
      <c r="N658" s="317"/>
      <c r="O658" s="317"/>
      <c r="P658" s="317"/>
      <c r="Q658" s="126">
        <f t="shared" ref="Q658:Q721" si="42">SUM(G658:P658)</f>
        <v>0</v>
      </c>
      <c r="R658" s="25" t="b">
        <f t="shared" ref="R658:R721" si="43">IF(ISBLANK(B658),TRUE,IF(OR(ISBLANK(C658),ISBLANK(D658),ISBLANK(E658),ISBLANK(F658),ISBLANK(G658),ISBLANK(H658),ISBLANK(I658),ISBLANK(J658),ISBLANK(K658),ISBLANK(L658),ISBLANK(M658),ISBLANK(N658),ISBLANK(O658),ISBLANK(P658),ISBLANK(Q658)),FALSE,TRUE))</f>
        <v>1</v>
      </c>
      <c r="S658" s="287" t="b">
        <f t="shared" ref="S658:S721" si="44">IF(OR(AND(B658="N/A",D658="N/A",E658="N/A",F658="N/A"),AND(ISBLANK(B658),ISBLANK(D658),ISBLANK(E658),ISBLANK(F658)),AND(NOT(ISBLANK(B658)),B658&lt;&gt;"N/A",NOT(ISBLANK(D658)),D658&lt;&gt;"N/A",NOT(ISBLANK(E658)),E658&lt;&gt;"N/A",NOT(ISBLANK(F658)),F658&lt;&gt;"N/A")),TRUE,FALSE)</f>
        <v>1</v>
      </c>
      <c r="T658" s="287" t="b">
        <f t="shared" ref="T658:T721" si="45">IF(OR((AND(B658="N/A",Q658=0)),(AND((ISBLANK(B658)=TRUE),Q658=0)),(AND(NOT(ISBLANK(B658)),B658&lt;&gt;"N/A",Q658&lt;&gt;0))),TRUE,FALSE)</f>
        <v>1</v>
      </c>
      <c r="U658" s="287"/>
      <c r="V658" s="287"/>
    </row>
    <row r="659" spans="1:22" s="99" customFormat="1" x14ac:dyDescent="0.25">
      <c r="A659" s="125">
        <v>644</v>
      </c>
      <c r="B659" s="328"/>
      <c r="C659" s="329"/>
      <c r="D659" s="316"/>
      <c r="E659" s="316"/>
      <c r="F659" s="316"/>
      <c r="G659" s="317"/>
      <c r="H659" s="317"/>
      <c r="I659" s="317"/>
      <c r="J659" s="317"/>
      <c r="K659" s="317"/>
      <c r="L659" s="317"/>
      <c r="M659" s="317"/>
      <c r="N659" s="317"/>
      <c r="O659" s="317"/>
      <c r="P659" s="317"/>
      <c r="Q659" s="126">
        <f t="shared" si="42"/>
        <v>0</v>
      </c>
      <c r="R659" s="25" t="b">
        <f t="shared" si="43"/>
        <v>1</v>
      </c>
      <c r="S659" s="287" t="b">
        <f t="shared" si="44"/>
        <v>1</v>
      </c>
      <c r="T659" s="287" t="b">
        <f t="shared" si="45"/>
        <v>1</v>
      </c>
      <c r="U659" s="287"/>
      <c r="V659" s="287"/>
    </row>
    <row r="660" spans="1:22" s="99" customFormat="1" x14ac:dyDescent="0.25">
      <c r="A660" s="125">
        <v>645</v>
      </c>
      <c r="B660" s="328"/>
      <c r="C660" s="329"/>
      <c r="D660" s="316"/>
      <c r="E660" s="316"/>
      <c r="F660" s="316"/>
      <c r="G660" s="317"/>
      <c r="H660" s="317"/>
      <c r="I660" s="317"/>
      <c r="J660" s="317"/>
      <c r="K660" s="317"/>
      <c r="L660" s="317"/>
      <c r="M660" s="317"/>
      <c r="N660" s="317"/>
      <c r="O660" s="317"/>
      <c r="P660" s="317"/>
      <c r="Q660" s="126">
        <f t="shared" si="42"/>
        <v>0</v>
      </c>
      <c r="R660" s="25" t="b">
        <f t="shared" si="43"/>
        <v>1</v>
      </c>
      <c r="S660" s="287" t="b">
        <f t="shared" si="44"/>
        <v>1</v>
      </c>
      <c r="T660" s="287" t="b">
        <f t="shared" si="45"/>
        <v>1</v>
      </c>
      <c r="U660" s="287"/>
      <c r="V660" s="287"/>
    </row>
    <row r="661" spans="1:22" s="99" customFormat="1" x14ac:dyDescent="0.25">
      <c r="A661" s="125">
        <v>646</v>
      </c>
      <c r="B661" s="328"/>
      <c r="C661" s="329"/>
      <c r="D661" s="316"/>
      <c r="E661" s="316"/>
      <c r="F661" s="316"/>
      <c r="G661" s="317"/>
      <c r="H661" s="317"/>
      <c r="I661" s="317"/>
      <c r="J661" s="317"/>
      <c r="K661" s="317"/>
      <c r="L661" s="317"/>
      <c r="M661" s="317"/>
      <c r="N661" s="317"/>
      <c r="O661" s="317"/>
      <c r="P661" s="317"/>
      <c r="Q661" s="126">
        <f t="shared" si="42"/>
        <v>0</v>
      </c>
      <c r="R661" s="25" t="b">
        <f t="shared" si="43"/>
        <v>1</v>
      </c>
      <c r="S661" s="287" t="b">
        <f t="shared" si="44"/>
        <v>1</v>
      </c>
      <c r="T661" s="287" t="b">
        <f t="shared" si="45"/>
        <v>1</v>
      </c>
      <c r="U661" s="287"/>
      <c r="V661" s="287"/>
    </row>
    <row r="662" spans="1:22" s="99" customFormat="1" x14ac:dyDescent="0.25">
      <c r="A662" s="125">
        <v>647</v>
      </c>
      <c r="B662" s="328"/>
      <c r="C662" s="329"/>
      <c r="D662" s="316"/>
      <c r="E662" s="316"/>
      <c r="F662" s="316"/>
      <c r="G662" s="317"/>
      <c r="H662" s="317"/>
      <c r="I662" s="317"/>
      <c r="J662" s="317"/>
      <c r="K662" s="317"/>
      <c r="L662" s="317"/>
      <c r="M662" s="317"/>
      <c r="N662" s="317"/>
      <c r="O662" s="317"/>
      <c r="P662" s="317"/>
      <c r="Q662" s="126">
        <f t="shared" si="42"/>
        <v>0</v>
      </c>
      <c r="R662" s="25" t="b">
        <f t="shared" si="43"/>
        <v>1</v>
      </c>
      <c r="S662" s="287" t="b">
        <f t="shared" si="44"/>
        <v>1</v>
      </c>
      <c r="T662" s="287" t="b">
        <f t="shared" si="45"/>
        <v>1</v>
      </c>
      <c r="U662" s="287"/>
      <c r="V662" s="287"/>
    </row>
    <row r="663" spans="1:22" s="99" customFormat="1" x14ac:dyDescent="0.25">
      <c r="A663" s="125">
        <v>648</v>
      </c>
      <c r="B663" s="328"/>
      <c r="C663" s="329"/>
      <c r="D663" s="316"/>
      <c r="E663" s="316"/>
      <c r="F663" s="316"/>
      <c r="G663" s="317"/>
      <c r="H663" s="317"/>
      <c r="I663" s="317"/>
      <c r="J663" s="317"/>
      <c r="K663" s="317"/>
      <c r="L663" s="317"/>
      <c r="M663" s="317"/>
      <c r="N663" s="317"/>
      <c r="O663" s="317"/>
      <c r="P663" s="317"/>
      <c r="Q663" s="126">
        <f t="shared" si="42"/>
        <v>0</v>
      </c>
      <c r="R663" s="25" t="b">
        <f t="shared" si="43"/>
        <v>1</v>
      </c>
      <c r="S663" s="287" t="b">
        <f t="shared" si="44"/>
        <v>1</v>
      </c>
      <c r="T663" s="287" t="b">
        <f t="shared" si="45"/>
        <v>1</v>
      </c>
      <c r="U663" s="287"/>
      <c r="V663" s="287"/>
    </row>
    <row r="664" spans="1:22" s="99" customFormat="1" x14ac:dyDescent="0.25">
      <c r="A664" s="125">
        <v>649</v>
      </c>
      <c r="B664" s="328"/>
      <c r="C664" s="329"/>
      <c r="D664" s="316"/>
      <c r="E664" s="316"/>
      <c r="F664" s="316"/>
      <c r="G664" s="317"/>
      <c r="H664" s="317"/>
      <c r="I664" s="317"/>
      <c r="J664" s="317"/>
      <c r="K664" s="317"/>
      <c r="L664" s="317"/>
      <c r="M664" s="317"/>
      <c r="N664" s="317"/>
      <c r="O664" s="317"/>
      <c r="P664" s="317"/>
      <c r="Q664" s="126">
        <f t="shared" si="42"/>
        <v>0</v>
      </c>
      <c r="R664" s="25" t="b">
        <f t="shared" si="43"/>
        <v>1</v>
      </c>
      <c r="S664" s="287" t="b">
        <f t="shared" si="44"/>
        <v>1</v>
      </c>
      <c r="T664" s="287" t="b">
        <f t="shared" si="45"/>
        <v>1</v>
      </c>
      <c r="U664" s="287"/>
      <c r="V664" s="287"/>
    </row>
    <row r="665" spans="1:22" s="99" customFormat="1" x14ac:dyDescent="0.25">
      <c r="A665" s="125">
        <v>650</v>
      </c>
      <c r="B665" s="328"/>
      <c r="C665" s="329"/>
      <c r="D665" s="316"/>
      <c r="E665" s="316"/>
      <c r="F665" s="316"/>
      <c r="G665" s="317"/>
      <c r="H665" s="317"/>
      <c r="I665" s="317"/>
      <c r="J665" s="317"/>
      <c r="K665" s="317"/>
      <c r="L665" s="317"/>
      <c r="M665" s="317"/>
      <c r="N665" s="317"/>
      <c r="O665" s="317"/>
      <c r="P665" s="317"/>
      <c r="Q665" s="126">
        <f t="shared" si="42"/>
        <v>0</v>
      </c>
      <c r="R665" s="25" t="b">
        <f t="shared" si="43"/>
        <v>1</v>
      </c>
      <c r="S665" s="287" t="b">
        <f t="shared" si="44"/>
        <v>1</v>
      </c>
      <c r="T665" s="287" t="b">
        <f t="shared" si="45"/>
        <v>1</v>
      </c>
      <c r="U665" s="287"/>
      <c r="V665" s="287"/>
    </row>
    <row r="666" spans="1:22" s="99" customFormat="1" x14ac:dyDescent="0.25">
      <c r="A666" s="125">
        <v>651</v>
      </c>
      <c r="B666" s="328"/>
      <c r="C666" s="329"/>
      <c r="D666" s="316"/>
      <c r="E666" s="316"/>
      <c r="F666" s="316"/>
      <c r="G666" s="317"/>
      <c r="H666" s="317"/>
      <c r="I666" s="317"/>
      <c r="J666" s="317"/>
      <c r="K666" s="317"/>
      <c r="L666" s="317"/>
      <c r="M666" s="317"/>
      <c r="N666" s="317"/>
      <c r="O666" s="317"/>
      <c r="P666" s="317"/>
      <c r="Q666" s="126">
        <f t="shared" si="42"/>
        <v>0</v>
      </c>
      <c r="R666" s="25" t="b">
        <f t="shared" si="43"/>
        <v>1</v>
      </c>
      <c r="S666" s="287" t="b">
        <f t="shared" si="44"/>
        <v>1</v>
      </c>
      <c r="T666" s="287" t="b">
        <f t="shared" si="45"/>
        <v>1</v>
      </c>
      <c r="U666" s="287"/>
      <c r="V666" s="287"/>
    </row>
    <row r="667" spans="1:22" s="99" customFormat="1" x14ac:dyDescent="0.25">
      <c r="A667" s="125">
        <v>652</v>
      </c>
      <c r="B667" s="328"/>
      <c r="C667" s="329"/>
      <c r="D667" s="316"/>
      <c r="E667" s="316"/>
      <c r="F667" s="316"/>
      <c r="G667" s="317"/>
      <c r="H667" s="317"/>
      <c r="I667" s="317"/>
      <c r="J667" s="317"/>
      <c r="K667" s="317"/>
      <c r="L667" s="317"/>
      <c r="M667" s="317"/>
      <c r="N667" s="317"/>
      <c r="O667" s="317"/>
      <c r="P667" s="317"/>
      <c r="Q667" s="126">
        <f t="shared" si="42"/>
        <v>0</v>
      </c>
      <c r="R667" s="25" t="b">
        <f t="shared" si="43"/>
        <v>1</v>
      </c>
      <c r="S667" s="287" t="b">
        <f t="shared" si="44"/>
        <v>1</v>
      </c>
      <c r="T667" s="287" t="b">
        <f t="shared" si="45"/>
        <v>1</v>
      </c>
      <c r="U667" s="287"/>
      <c r="V667" s="287"/>
    </row>
    <row r="668" spans="1:22" s="99" customFormat="1" x14ac:dyDescent="0.25">
      <c r="A668" s="125">
        <v>653</v>
      </c>
      <c r="B668" s="328"/>
      <c r="C668" s="329"/>
      <c r="D668" s="316"/>
      <c r="E668" s="316"/>
      <c r="F668" s="316"/>
      <c r="G668" s="317"/>
      <c r="H668" s="317"/>
      <c r="I668" s="317"/>
      <c r="J668" s="317"/>
      <c r="K668" s="317"/>
      <c r="L668" s="317"/>
      <c r="M668" s="317"/>
      <c r="N668" s="317"/>
      <c r="O668" s="317"/>
      <c r="P668" s="317"/>
      <c r="Q668" s="126">
        <f t="shared" si="42"/>
        <v>0</v>
      </c>
      <c r="R668" s="25" t="b">
        <f t="shared" si="43"/>
        <v>1</v>
      </c>
      <c r="S668" s="287" t="b">
        <f t="shared" si="44"/>
        <v>1</v>
      </c>
      <c r="T668" s="287" t="b">
        <f t="shared" si="45"/>
        <v>1</v>
      </c>
      <c r="U668" s="287"/>
      <c r="V668" s="287"/>
    </row>
    <row r="669" spans="1:22" s="99" customFormat="1" x14ac:dyDescent="0.25">
      <c r="A669" s="125">
        <v>654</v>
      </c>
      <c r="B669" s="328"/>
      <c r="C669" s="329"/>
      <c r="D669" s="316"/>
      <c r="E669" s="316"/>
      <c r="F669" s="316"/>
      <c r="G669" s="317"/>
      <c r="H669" s="317"/>
      <c r="I669" s="317"/>
      <c r="J669" s="317"/>
      <c r="K669" s="317"/>
      <c r="L669" s="317"/>
      <c r="M669" s="317"/>
      <c r="N669" s="317"/>
      <c r="O669" s="317"/>
      <c r="P669" s="317"/>
      <c r="Q669" s="126">
        <f t="shared" si="42"/>
        <v>0</v>
      </c>
      <c r="R669" s="25" t="b">
        <f t="shared" si="43"/>
        <v>1</v>
      </c>
      <c r="S669" s="287" t="b">
        <f t="shared" si="44"/>
        <v>1</v>
      </c>
      <c r="T669" s="287" t="b">
        <f t="shared" si="45"/>
        <v>1</v>
      </c>
      <c r="U669" s="287"/>
      <c r="V669" s="287"/>
    </row>
    <row r="670" spans="1:22" s="99" customFormat="1" x14ac:dyDescent="0.25">
      <c r="A670" s="125">
        <v>655</v>
      </c>
      <c r="B670" s="328"/>
      <c r="C670" s="329"/>
      <c r="D670" s="316"/>
      <c r="E670" s="316"/>
      <c r="F670" s="316"/>
      <c r="G670" s="317"/>
      <c r="H670" s="317"/>
      <c r="I670" s="317"/>
      <c r="J670" s="317"/>
      <c r="K670" s="317"/>
      <c r="L670" s="317"/>
      <c r="M670" s="317"/>
      <c r="N670" s="317"/>
      <c r="O670" s="317"/>
      <c r="P670" s="317"/>
      <c r="Q670" s="126">
        <f t="shared" si="42"/>
        <v>0</v>
      </c>
      <c r="R670" s="25" t="b">
        <f t="shared" si="43"/>
        <v>1</v>
      </c>
      <c r="S670" s="287" t="b">
        <f t="shared" si="44"/>
        <v>1</v>
      </c>
      <c r="T670" s="287" t="b">
        <f t="shared" si="45"/>
        <v>1</v>
      </c>
      <c r="U670" s="287"/>
      <c r="V670" s="287"/>
    </row>
    <row r="671" spans="1:22" s="99" customFormat="1" x14ac:dyDescent="0.25">
      <c r="A671" s="125">
        <v>656</v>
      </c>
      <c r="B671" s="328"/>
      <c r="C671" s="329"/>
      <c r="D671" s="316"/>
      <c r="E671" s="316"/>
      <c r="F671" s="316"/>
      <c r="G671" s="317"/>
      <c r="H671" s="317"/>
      <c r="I671" s="317"/>
      <c r="J671" s="317"/>
      <c r="K671" s="317"/>
      <c r="L671" s="317"/>
      <c r="M671" s="317"/>
      <c r="N671" s="317"/>
      <c r="O671" s="317"/>
      <c r="P671" s="317"/>
      <c r="Q671" s="126">
        <f t="shared" si="42"/>
        <v>0</v>
      </c>
      <c r="R671" s="25" t="b">
        <f t="shared" si="43"/>
        <v>1</v>
      </c>
      <c r="S671" s="287" t="b">
        <f t="shared" si="44"/>
        <v>1</v>
      </c>
      <c r="T671" s="287" t="b">
        <f t="shared" si="45"/>
        <v>1</v>
      </c>
      <c r="U671" s="287"/>
      <c r="V671" s="287"/>
    </row>
    <row r="672" spans="1:22" s="99" customFormat="1" x14ac:dyDescent="0.25">
      <c r="A672" s="125">
        <v>657</v>
      </c>
      <c r="B672" s="328"/>
      <c r="C672" s="329"/>
      <c r="D672" s="316"/>
      <c r="E672" s="316"/>
      <c r="F672" s="316"/>
      <c r="G672" s="317"/>
      <c r="H672" s="317"/>
      <c r="I672" s="317"/>
      <c r="J672" s="317"/>
      <c r="K672" s="317"/>
      <c r="L672" s="317"/>
      <c r="M672" s="317"/>
      <c r="N672" s="317"/>
      <c r="O672" s="317"/>
      <c r="P672" s="317"/>
      <c r="Q672" s="126">
        <f t="shared" si="42"/>
        <v>0</v>
      </c>
      <c r="R672" s="25" t="b">
        <f t="shared" si="43"/>
        <v>1</v>
      </c>
      <c r="S672" s="287" t="b">
        <f t="shared" si="44"/>
        <v>1</v>
      </c>
      <c r="T672" s="287" t="b">
        <f t="shared" si="45"/>
        <v>1</v>
      </c>
      <c r="U672" s="287"/>
      <c r="V672" s="287"/>
    </row>
    <row r="673" spans="1:22" s="99" customFormat="1" x14ac:dyDescent="0.25">
      <c r="A673" s="125">
        <v>658</v>
      </c>
      <c r="B673" s="328"/>
      <c r="C673" s="329"/>
      <c r="D673" s="316"/>
      <c r="E673" s="316"/>
      <c r="F673" s="316"/>
      <c r="G673" s="317"/>
      <c r="H673" s="317"/>
      <c r="I673" s="317"/>
      <c r="J673" s="317"/>
      <c r="K673" s="317"/>
      <c r="L673" s="317"/>
      <c r="M673" s="317"/>
      <c r="N673" s="317"/>
      <c r="O673" s="317"/>
      <c r="P673" s="317"/>
      <c r="Q673" s="126">
        <f t="shared" si="42"/>
        <v>0</v>
      </c>
      <c r="R673" s="25" t="b">
        <f t="shared" si="43"/>
        <v>1</v>
      </c>
      <c r="S673" s="287" t="b">
        <f t="shared" si="44"/>
        <v>1</v>
      </c>
      <c r="T673" s="287" t="b">
        <f t="shared" si="45"/>
        <v>1</v>
      </c>
      <c r="U673" s="287"/>
      <c r="V673" s="287"/>
    </row>
    <row r="674" spans="1:22" s="99" customFormat="1" x14ac:dyDescent="0.25">
      <c r="A674" s="125">
        <v>659</v>
      </c>
      <c r="B674" s="328"/>
      <c r="C674" s="329"/>
      <c r="D674" s="316"/>
      <c r="E674" s="316"/>
      <c r="F674" s="316"/>
      <c r="G674" s="317"/>
      <c r="H674" s="317"/>
      <c r="I674" s="317"/>
      <c r="J674" s="317"/>
      <c r="K674" s="317"/>
      <c r="L674" s="317"/>
      <c r="M674" s="317"/>
      <c r="N674" s="317"/>
      <c r="O674" s="317"/>
      <c r="P674" s="317"/>
      <c r="Q674" s="126">
        <f t="shared" si="42"/>
        <v>0</v>
      </c>
      <c r="R674" s="25" t="b">
        <f t="shared" si="43"/>
        <v>1</v>
      </c>
      <c r="S674" s="287" t="b">
        <f t="shared" si="44"/>
        <v>1</v>
      </c>
      <c r="T674" s="287" t="b">
        <f t="shared" si="45"/>
        <v>1</v>
      </c>
      <c r="U674" s="287"/>
      <c r="V674" s="287"/>
    </row>
    <row r="675" spans="1:22" s="99" customFormat="1" x14ac:dyDescent="0.25">
      <c r="A675" s="125">
        <v>660</v>
      </c>
      <c r="B675" s="328"/>
      <c r="C675" s="329"/>
      <c r="D675" s="316"/>
      <c r="E675" s="316"/>
      <c r="F675" s="316"/>
      <c r="G675" s="317"/>
      <c r="H675" s="317"/>
      <c r="I675" s="317"/>
      <c r="J675" s="317"/>
      <c r="K675" s="317"/>
      <c r="L675" s="317"/>
      <c r="M675" s="317"/>
      <c r="N675" s="317"/>
      <c r="O675" s="317"/>
      <c r="P675" s="317"/>
      <c r="Q675" s="126">
        <f t="shared" si="42"/>
        <v>0</v>
      </c>
      <c r="R675" s="25" t="b">
        <f t="shared" si="43"/>
        <v>1</v>
      </c>
      <c r="S675" s="287" t="b">
        <f t="shared" si="44"/>
        <v>1</v>
      </c>
      <c r="T675" s="287" t="b">
        <f t="shared" si="45"/>
        <v>1</v>
      </c>
      <c r="U675" s="287"/>
      <c r="V675" s="287"/>
    </row>
    <row r="676" spans="1:22" s="99" customFormat="1" x14ac:dyDescent="0.25">
      <c r="A676" s="125">
        <v>661</v>
      </c>
      <c r="B676" s="328"/>
      <c r="C676" s="329"/>
      <c r="D676" s="316"/>
      <c r="E676" s="316"/>
      <c r="F676" s="316"/>
      <c r="G676" s="317"/>
      <c r="H676" s="317"/>
      <c r="I676" s="317"/>
      <c r="J676" s="317"/>
      <c r="K676" s="317"/>
      <c r="L676" s="317"/>
      <c r="M676" s="317"/>
      <c r="N676" s="317"/>
      <c r="O676" s="317"/>
      <c r="P676" s="317"/>
      <c r="Q676" s="126">
        <f t="shared" si="42"/>
        <v>0</v>
      </c>
      <c r="R676" s="25" t="b">
        <f t="shared" si="43"/>
        <v>1</v>
      </c>
      <c r="S676" s="287" t="b">
        <f t="shared" si="44"/>
        <v>1</v>
      </c>
      <c r="T676" s="287" t="b">
        <f t="shared" si="45"/>
        <v>1</v>
      </c>
      <c r="U676" s="287"/>
      <c r="V676" s="287"/>
    </row>
    <row r="677" spans="1:22" s="99" customFormat="1" x14ac:dyDescent="0.25">
      <c r="A677" s="125">
        <v>662</v>
      </c>
      <c r="B677" s="328"/>
      <c r="C677" s="329"/>
      <c r="D677" s="316"/>
      <c r="E677" s="316"/>
      <c r="F677" s="316"/>
      <c r="G677" s="317"/>
      <c r="H677" s="317"/>
      <c r="I677" s="317"/>
      <c r="J677" s="317"/>
      <c r="K677" s="317"/>
      <c r="L677" s="317"/>
      <c r="M677" s="317"/>
      <c r="N677" s="317"/>
      <c r="O677" s="317"/>
      <c r="P677" s="317"/>
      <c r="Q677" s="126">
        <f t="shared" si="42"/>
        <v>0</v>
      </c>
      <c r="R677" s="25" t="b">
        <f t="shared" si="43"/>
        <v>1</v>
      </c>
      <c r="S677" s="287" t="b">
        <f t="shared" si="44"/>
        <v>1</v>
      </c>
      <c r="T677" s="287" t="b">
        <f t="shared" si="45"/>
        <v>1</v>
      </c>
      <c r="U677" s="287"/>
      <c r="V677" s="287"/>
    </row>
    <row r="678" spans="1:22" s="99" customFormat="1" x14ac:dyDescent="0.25">
      <c r="A678" s="125">
        <v>663</v>
      </c>
      <c r="B678" s="328"/>
      <c r="C678" s="329"/>
      <c r="D678" s="316"/>
      <c r="E678" s="316"/>
      <c r="F678" s="316"/>
      <c r="G678" s="317"/>
      <c r="H678" s="317"/>
      <c r="I678" s="317"/>
      <c r="J678" s="317"/>
      <c r="K678" s="317"/>
      <c r="L678" s="317"/>
      <c r="M678" s="317"/>
      <c r="N678" s="317"/>
      <c r="O678" s="317"/>
      <c r="P678" s="317"/>
      <c r="Q678" s="126">
        <f t="shared" si="42"/>
        <v>0</v>
      </c>
      <c r="R678" s="25" t="b">
        <f t="shared" si="43"/>
        <v>1</v>
      </c>
      <c r="S678" s="287" t="b">
        <f t="shared" si="44"/>
        <v>1</v>
      </c>
      <c r="T678" s="287" t="b">
        <f t="shared" si="45"/>
        <v>1</v>
      </c>
      <c r="U678" s="287"/>
      <c r="V678" s="287"/>
    </row>
    <row r="679" spans="1:22" s="99" customFormat="1" x14ac:dyDescent="0.25">
      <c r="A679" s="125">
        <v>664</v>
      </c>
      <c r="B679" s="328"/>
      <c r="C679" s="329"/>
      <c r="D679" s="316"/>
      <c r="E679" s="316"/>
      <c r="F679" s="316"/>
      <c r="G679" s="317"/>
      <c r="H679" s="317"/>
      <c r="I679" s="317"/>
      <c r="J679" s="317"/>
      <c r="K679" s="317"/>
      <c r="L679" s="317"/>
      <c r="M679" s="317"/>
      <c r="N679" s="317"/>
      <c r="O679" s="317"/>
      <c r="P679" s="317"/>
      <c r="Q679" s="126">
        <f t="shared" si="42"/>
        <v>0</v>
      </c>
      <c r="R679" s="25" t="b">
        <f t="shared" si="43"/>
        <v>1</v>
      </c>
      <c r="S679" s="287" t="b">
        <f t="shared" si="44"/>
        <v>1</v>
      </c>
      <c r="T679" s="287" t="b">
        <f t="shared" si="45"/>
        <v>1</v>
      </c>
      <c r="U679" s="287"/>
      <c r="V679" s="287"/>
    </row>
    <row r="680" spans="1:22" s="99" customFormat="1" x14ac:dyDescent="0.25">
      <c r="A680" s="125">
        <v>665</v>
      </c>
      <c r="B680" s="328"/>
      <c r="C680" s="329"/>
      <c r="D680" s="316"/>
      <c r="E680" s="316"/>
      <c r="F680" s="316"/>
      <c r="G680" s="317"/>
      <c r="H680" s="317"/>
      <c r="I680" s="317"/>
      <c r="J680" s="317"/>
      <c r="K680" s="317"/>
      <c r="L680" s="317"/>
      <c r="M680" s="317"/>
      <c r="N680" s="317"/>
      <c r="O680" s="317"/>
      <c r="P680" s="317"/>
      <c r="Q680" s="126">
        <f t="shared" si="42"/>
        <v>0</v>
      </c>
      <c r="R680" s="25" t="b">
        <f t="shared" si="43"/>
        <v>1</v>
      </c>
      <c r="S680" s="287" t="b">
        <f t="shared" si="44"/>
        <v>1</v>
      </c>
      <c r="T680" s="287" t="b">
        <f t="shared" si="45"/>
        <v>1</v>
      </c>
      <c r="U680" s="287"/>
      <c r="V680" s="287"/>
    </row>
    <row r="681" spans="1:22" s="99" customFormat="1" x14ac:dyDescent="0.25">
      <c r="A681" s="125">
        <v>666</v>
      </c>
      <c r="B681" s="328"/>
      <c r="C681" s="329"/>
      <c r="D681" s="316"/>
      <c r="E681" s="316"/>
      <c r="F681" s="316"/>
      <c r="G681" s="317"/>
      <c r="H681" s="317"/>
      <c r="I681" s="317"/>
      <c r="J681" s="317"/>
      <c r="K681" s="317"/>
      <c r="L681" s="317"/>
      <c r="M681" s="317"/>
      <c r="N681" s="317"/>
      <c r="O681" s="317"/>
      <c r="P681" s="317"/>
      <c r="Q681" s="126">
        <f t="shared" si="42"/>
        <v>0</v>
      </c>
      <c r="R681" s="25" t="b">
        <f t="shared" si="43"/>
        <v>1</v>
      </c>
      <c r="S681" s="287" t="b">
        <f t="shared" si="44"/>
        <v>1</v>
      </c>
      <c r="T681" s="287" t="b">
        <f t="shared" si="45"/>
        <v>1</v>
      </c>
      <c r="U681" s="287"/>
      <c r="V681" s="287"/>
    </row>
    <row r="682" spans="1:22" s="99" customFormat="1" x14ac:dyDescent="0.25">
      <c r="A682" s="125">
        <v>667</v>
      </c>
      <c r="B682" s="328"/>
      <c r="C682" s="329"/>
      <c r="D682" s="316"/>
      <c r="E682" s="316"/>
      <c r="F682" s="316"/>
      <c r="G682" s="317"/>
      <c r="H682" s="317"/>
      <c r="I682" s="317"/>
      <c r="J682" s="317"/>
      <c r="K682" s="317"/>
      <c r="L682" s="317"/>
      <c r="M682" s="317"/>
      <c r="N682" s="317"/>
      <c r="O682" s="317"/>
      <c r="P682" s="317"/>
      <c r="Q682" s="126">
        <f t="shared" si="42"/>
        <v>0</v>
      </c>
      <c r="R682" s="25" t="b">
        <f t="shared" si="43"/>
        <v>1</v>
      </c>
      <c r="S682" s="287" t="b">
        <f t="shared" si="44"/>
        <v>1</v>
      </c>
      <c r="T682" s="287" t="b">
        <f t="shared" si="45"/>
        <v>1</v>
      </c>
      <c r="U682" s="287"/>
      <c r="V682" s="287"/>
    </row>
    <row r="683" spans="1:22" s="99" customFormat="1" x14ac:dyDescent="0.25">
      <c r="A683" s="125">
        <v>668</v>
      </c>
      <c r="B683" s="328"/>
      <c r="C683" s="329"/>
      <c r="D683" s="316"/>
      <c r="E683" s="316"/>
      <c r="F683" s="316"/>
      <c r="G683" s="317"/>
      <c r="H683" s="317"/>
      <c r="I683" s="317"/>
      <c r="J683" s="317"/>
      <c r="K683" s="317"/>
      <c r="L683" s="317"/>
      <c r="M683" s="317"/>
      <c r="N683" s="317"/>
      <c r="O683" s="317"/>
      <c r="P683" s="317"/>
      <c r="Q683" s="126">
        <f t="shared" si="42"/>
        <v>0</v>
      </c>
      <c r="R683" s="25" t="b">
        <f t="shared" si="43"/>
        <v>1</v>
      </c>
      <c r="S683" s="287" t="b">
        <f t="shared" si="44"/>
        <v>1</v>
      </c>
      <c r="T683" s="287" t="b">
        <f t="shared" si="45"/>
        <v>1</v>
      </c>
      <c r="U683" s="287"/>
      <c r="V683" s="287"/>
    </row>
    <row r="684" spans="1:22" s="99" customFormat="1" x14ac:dyDescent="0.25">
      <c r="A684" s="125">
        <v>669</v>
      </c>
      <c r="B684" s="328"/>
      <c r="C684" s="329"/>
      <c r="D684" s="316"/>
      <c r="E684" s="316"/>
      <c r="F684" s="316"/>
      <c r="G684" s="317"/>
      <c r="H684" s="317"/>
      <c r="I684" s="317"/>
      <c r="J684" s="317"/>
      <c r="K684" s="317"/>
      <c r="L684" s="317"/>
      <c r="M684" s="317"/>
      <c r="N684" s="317"/>
      <c r="O684" s="317"/>
      <c r="P684" s="317"/>
      <c r="Q684" s="126">
        <f t="shared" si="42"/>
        <v>0</v>
      </c>
      <c r="R684" s="25" t="b">
        <f t="shared" si="43"/>
        <v>1</v>
      </c>
      <c r="S684" s="287" t="b">
        <f t="shared" si="44"/>
        <v>1</v>
      </c>
      <c r="T684" s="287" t="b">
        <f t="shared" si="45"/>
        <v>1</v>
      </c>
      <c r="U684" s="287"/>
      <c r="V684" s="287"/>
    </row>
    <row r="685" spans="1:22" s="99" customFormat="1" x14ac:dyDescent="0.25">
      <c r="A685" s="125">
        <v>670</v>
      </c>
      <c r="B685" s="328"/>
      <c r="C685" s="329"/>
      <c r="D685" s="316"/>
      <c r="E685" s="316"/>
      <c r="F685" s="316"/>
      <c r="G685" s="317"/>
      <c r="H685" s="317"/>
      <c r="I685" s="317"/>
      <c r="J685" s="317"/>
      <c r="K685" s="317"/>
      <c r="L685" s="317"/>
      <c r="M685" s="317"/>
      <c r="N685" s="317"/>
      <c r="O685" s="317"/>
      <c r="P685" s="317"/>
      <c r="Q685" s="126">
        <f t="shared" si="42"/>
        <v>0</v>
      </c>
      <c r="R685" s="25" t="b">
        <f t="shared" si="43"/>
        <v>1</v>
      </c>
      <c r="S685" s="287" t="b">
        <f t="shared" si="44"/>
        <v>1</v>
      </c>
      <c r="T685" s="287" t="b">
        <f t="shared" si="45"/>
        <v>1</v>
      </c>
      <c r="U685" s="287"/>
      <c r="V685" s="287"/>
    </row>
    <row r="686" spans="1:22" s="99" customFormat="1" x14ac:dyDescent="0.25">
      <c r="A686" s="125">
        <v>671</v>
      </c>
      <c r="B686" s="328"/>
      <c r="C686" s="329"/>
      <c r="D686" s="316"/>
      <c r="E686" s="316"/>
      <c r="F686" s="316"/>
      <c r="G686" s="317"/>
      <c r="H686" s="317"/>
      <c r="I686" s="317"/>
      <c r="J686" s="317"/>
      <c r="K686" s="317"/>
      <c r="L686" s="317"/>
      <c r="M686" s="317"/>
      <c r="N686" s="317"/>
      <c r="O686" s="317"/>
      <c r="P686" s="317"/>
      <c r="Q686" s="126">
        <f t="shared" si="42"/>
        <v>0</v>
      </c>
      <c r="R686" s="25" t="b">
        <f t="shared" si="43"/>
        <v>1</v>
      </c>
      <c r="S686" s="287" t="b">
        <f t="shared" si="44"/>
        <v>1</v>
      </c>
      <c r="T686" s="287" t="b">
        <f t="shared" si="45"/>
        <v>1</v>
      </c>
      <c r="U686" s="287"/>
      <c r="V686" s="287"/>
    </row>
    <row r="687" spans="1:22" s="99" customFormat="1" x14ac:dyDescent="0.25">
      <c r="A687" s="125">
        <v>672</v>
      </c>
      <c r="B687" s="328"/>
      <c r="C687" s="329"/>
      <c r="D687" s="316"/>
      <c r="E687" s="316"/>
      <c r="F687" s="316"/>
      <c r="G687" s="317"/>
      <c r="H687" s="317"/>
      <c r="I687" s="317"/>
      <c r="J687" s="317"/>
      <c r="K687" s="317"/>
      <c r="L687" s="317"/>
      <c r="M687" s="317"/>
      <c r="N687" s="317"/>
      <c r="O687" s="317"/>
      <c r="P687" s="317"/>
      <c r="Q687" s="126">
        <f t="shared" si="42"/>
        <v>0</v>
      </c>
      <c r="R687" s="25" t="b">
        <f t="shared" si="43"/>
        <v>1</v>
      </c>
      <c r="S687" s="287" t="b">
        <f t="shared" si="44"/>
        <v>1</v>
      </c>
      <c r="T687" s="287" t="b">
        <f t="shared" si="45"/>
        <v>1</v>
      </c>
      <c r="U687" s="287"/>
      <c r="V687" s="287"/>
    </row>
    <row r="688" spans="1:22" s="99" customFormat="1" x14ac:dyDescent="0.25">
      <c r="A688" s="125">
        <v>673</v>
      </c>
      <c r="B688" s="328"/>
      <c r="C688" s="329"/>
      <c r="D688" s="316"/>
      <c r="E688" s="316"/>
      <c r="F688" s="316"/>
      <c r="G688" s="317"/>
      <c r="H688" s="317"/>
      <c r="I688" s="317"/>
      <c r="J688" s="317"/>
      <c r="K688" s="317"/>
      <c r="L688" s="317"/>
      <c r="M688" s="317"/>
      <c r="N688" s="317"/>
      <c r="O688" s="317"/>
      <c r="P688" s="317"/>
      <c r="Q688" s="126">
        <f t="shared" si="42"/>
        <v>0</v>
      </c>
      <c r="R688" s="25" t="b">
        <f t="shared" si="43"/>
        <v>1</v>
      </c>
      <c r="S688" s="287" t="b">
        <f t="shared" si="44"/>
        <v>1</v>
      </c>
      <c r="T688" s="287" t="b">
        <f t="shared" si="45"/>
        <v>1</v>
      </c>
      <c r="U688" s="287"/>
      <c r="V688" s="287"/>
    </row>
    <row r="689" spans="1:22" s="99" customFormat="1" x14ac:dyDescent="0.25">
      <c r="A689" s="125">
        <v>674</v>
      </c>
      <c r="B689" s="328"/>
      <c r="C689" s="329"/>
      <c r="D689" s="316"/>
      <c r="E689" s="316"/>
      <c r="F689" s="316"/>
      <c r="G689" s="317"/>
      <c r="H689" s="317"/>
      <c r="I689" s="317"/>
      <c r="J689" s="317"/>
      <c r="K689" s="317"/>
      <c r="L689" s="317"/>
      <c r="M689" s="317"/>
      <c r="N689" s="317"/>
      <c r="O689" s="317"/>
      <c r="P689" s="317"/>
      <c r="Q689" s="126">
        <f t="shared" si="42"/>
        <v>0</v>
      </c>
      <c r="R689" s="25" t="b">
        <f t="shared" si="43"/>
        <v>1</v>
      </c>
      <c r="S689" s="287" t="b">
        <f t="shared" si="44"/>
        <v>1</v>
      </c>
      <c r="T689" s="287" t="b">
        <f t="shared" si="45"/>
        <v>1</v>
      </c>
      <c r="U689" s="287"/>
      <c r="V689" s="287"/>
    </row>
    <row r="690" spans="1:22" s="99" customFormat="1" x14ac:dyDescent="0.25">
      <c r="A690" s="125">
        <v>675</v>
      </c>
      <c r="B690" s="328"/>
      <c r="C690" s="329"/>
      <c r="D690" s="316"/>
      <c r="E690" s="316"/>
      <c r="F690" s="316"/>
      <c r="G690" s="317"/>
      <c r="H690" s="317"/>
      <c r="I690" s="317"/>
      <c r="J690" s="317"/>
      <c r="K690" s="317"/>
      <c r="L690" s="317"/>
      <c r="M690" s="317"/>
      <c r="N690" s="317"/>
      <c r="O690" s="317"/>
      <c r="P690" s="317"/>
      <c r="Q690" s="126">
        <f t="shared" si="42"/>
        <v>0</v>
      </c>
      <c r="R690" s="25" t="b">
        <f t="shared" si="43"/>
        <v>1</v>
      </c>
      <c r="S690" s="287" t="b">
        <f t="shared" si="44"/>
        <v>1</v>
      </c>
      <c r="T690" s="287" t="b">
        <f t="shared" si="45"/>
        <v>1</v>
      </c>
      <c r="U690" s="287"/>
      <c r="V690" s="287"/>
    </row>
    <row r="691" spans="1:22" s="99" customFormat="1" x14ac:dyDescent="0.25">
      <c r="A691" s="125">
        <v>676</v>
      </c>
      <c r="B691" s="328"/>
      <c r="C691" s="329"/>
      <c r="D691" s="316"/>
      <c r="E691" s="316"/>
      <c r="F691" s="316"/>
      <c r="G691" s="317"/>
      <c r="H691" s="317"/>
      <c r="I691" s="317"/>
      <c r="J691" s="317"/>
      <c r="K691" s="317"/>
      <c r="L691" s="317"/>
      <c r="M691" s="317"/>
      <c r="N691" s="317"/>
      <c r="O691" s="317"/>
      <c r="P691" s="317"/>
      <c r="Q691" s="126">
        <f t="shared" si="42"/>
        <v>0</v>
      </c>
      <c r="R691" s="25" t="b">
        <f t="shared" si="43"/>
        <v>1</v>
      </c>
      <c r="S691" s="287" t="b">
        <f t="shared" si="44"/>
        <v>1</v>
      </c>
      <c r="T691" s="287" t="b">
        <f t="shared" si="45"/>
        <v>1</v>
      </c>
      <c r="U691" s="287"/>
      <c r="V691" s="287"/>
    </row>
    <row r="692" spans="1:22" s="99" customFormat="1" x14ac:dyDescent="0.25">
      <c r="A692" s="125">
        <v>677</v>
      </c>
      <c r="B692" s="328"/>
      <c r="C692" s="329"/>
      <c r="D692" s="316"/>
      <c r="E692" s="316"/>
      <c r="F692" s="316"/>
      <c r="G692" s="317"/>
      <c r="H692" s="317"/>
      <c r="I692" s="317"/>
      <c r="J692" s="317"/>
      <c r="K692" s="317"/>
      <c r="L692" s="317"/>
      <c r="M692" s="317"/>
      <c r="N692" s="317"/>
      <c r="O692" s="317"/>
      <c r="P692" s="317"/>
      <c r="Q692" s="126">
        <f t="shared" si="42"/>
        <v>0</v>
      </c>
      <c r="R692" s="25" t="b">
        <f t="shared" si="43"/>
        <v>1</v>
      </c>
      <c r="S692" s="287" t="b">
        <f t="shared" si="44"/>
        <v>1</v>
      </c>
      <c r="T692" s="287" t="b">
        <f t="shared" si="45"/>
        <v>1</v>
      </c>
      <c r="U692" s="287"/>
      <c r="V692" s="287"/>
    </row>
    <row r="693" spans="1:22" s="99" customFormat="1" x14ac:dyDescent="0.25">
      <c r="A693" s="125">
        <v>678</v>
      </c>
      <c r="B693" s="328"/>
      <c r="C693" s="329"/>
      <c r="D693" s="316"/>
      <c r="E693" s="316"/>
      <c r="F693" s="316"/>
      <c r="G693" s="317"/>
      <c r="H693" s="317"/>
      <c r="I693" s="317"/>
      <c r="J693" s="317"/>
      <c r="K693" s="317"/>
      <c r="L693" s="317"/>
      <c r="M693" s="317"/>
      <c r="N693" s="317"/>
      <c r="O693" s="317"/>
      <c r="P693" s="317"/>
      <c r="Q693" s="126">
        <f t="shared" si="42"/>
        <v>0</v>
      </c>
      <c r="R693" s="25" t="b">
        <f t="shared" si="43"/>
        <v>1</v>
      </c>
      <c r="S693" s="287" t="b">
        <f t="shared" si="44"/>
        <v>1</v>
      </c>
      <c r="T693" s="287" t="b">
        <f t="shared" si="45"/>
        <v>1</v>
      </c>
      <c r="U693" s="287"/>
      <c r="V693" s="287"/>
    </row>
    <row r="694" spans="1:22" s="99" customFormat="1" x14ac:dyDescent="0.25">
      <c r="A694" s="125">
        <v>679</v>
      </c>
      <c r="B694" s="328"/>
      <c r="C694" s="329"/>
      <c r="D694" s="316"/>
      <c r="E694" s="316"/>
      <c r="F694" s="316"/>
      <c r="G694" s="317"/>
      <c r="H694" s="317"/>
      <c r="I694" s="317"/>
      <c r="J694" s="317"/>
      <c r="K694" s="317"/>
      <c r="L694" s="317"/>
      <c r="M694" s="317"/>
      <c r="N694" s="317"/>
      <c r="O694" s="317"/>
      <c r="P694" s="317"/>
      <c r="Q694" s="126">
        <f t="shared" si="42"/>
        <v>0</v>
      </c>
      <c r="R694" s="25" t="b">
        <f t="shared" si="43"/>
        <v>1</v>
      </c>
      <c r="S694" s="287" t="b">
        <f t="shared" si="44"/>
        <v>1</v>
      </c>
      <c r="T694" s="287" t="b">
        <f t="shared" si="45"/>
        <v>1</v>
      </c>
      <c r="U694" s="287"/>
      <c r="V694" s="287"/>
    </row>
    <row r="695" spans="1:22" s="99" customFormat="1" x14ac:dyDescent="0.25">
      <c r="A695" s="125">
        <v>680</v>
      </c>
      <c r="B695" s="328"/>
      <c r="C695" s="329"/>
      <c r="D695" s="316"/>
      <c r="E695" s="316"/>
      <c r="F695" s="316"/>
      <c r="G695" s="317"/>
      <c r="H695" s="317"/>
      <c r="I695" s="317"/>
      <c r="J695" s="317"/>
      <c r="K695" s="317"/>
      <c r="L695" s="317"/>
      <c r="M695" s="317"/>
      <c r="N695" s="317"/>
      <c r="O695" s="317"/>
      <c r="P695" s="317"/>
      <c r="Q695" s="126">
        <f t="shared" si="42"/>
        <v>0</v>
      </c>
      <c r="R695" s="25" t="b">
        <f t="shared" si="43"/>
        <v>1</v>
      </c>
      <c r="S695" s="287" t="b">
        <f t="shared" si="44"/>
        <v>1</v>
      </c>
      <c r="T695" s="287" t="b">
        <f t="shared" si="45"/>
        <v>1</v>
      </c>
      <c r="U695" s="287"/>
      <c r="V695" s="287"/>
    </row>
    <row r="696" spans="1:22" s="99" customFormat="1" x14ac:dyDescent="0.25">
      <c r="A696" s="125">
        <v>681</v>
      </c>
      <c r="B696" s="328"/>
      <c r="C696" s="329"/>
      <c r="D696" s="316"/>
      <c r="E696" s="316"/>
      <c r="F696" s="316"/>
      <c r="G696" s="317"/>
      <c r="H696" s="317"/>
      <c r="I696" s="317"/>
      <c r="J696" s="317"/>
      <c r="K696" s="317"/>
      <c r="L696" s="317"/>
      <c r="M696" s="317"/>
      <c r="N696" s="317"/>
      <c r="O696" s="317"/>
      <c r="P696" s="317"/>
      <c r="Q696" s="126">
        <f t="shared" si="42"/>
        <v>0</v>
      </c>
      <c r="R696" s="25" t="b">
        <f t="shared" si="43"/>
        <v>1</v>
      </c>
      <c r="S696" s="287" t="b">
        <f t="shared" si="44"/>
        <v>1</v>
      </c>
      <c r="T696" s="287" t="b">
        <f t="shared" si="45"/>
        <v>1</v>
      </c>
      <c r="U696" s="287"/>
      <c r="V696" s="287"/>
    </row>
    <row r="697" spans="1:22" s="99" customFormat="1" x14ac:dyDescent="0.25">
      <c r="A697" s="125">
        <v>682</v>
      </c>
      <c r="B697" s="328"/>
      <c r="C697" s="329"/>
      <c r="D697" s="316"/>
      <c r="E697" s="316"/>
      <c r="F697" s="316"/>
      <c r="G697" s="317"/>
      <c r="H697" s="317"/>
      <c r="I697" s="317"/>
      <c r="J697" s="317"/>
      <c r="K697" s="317"/>
      <c r="L697" s="317"/>
      <c r="M697" s="317"/>
      <c r="N697" s="317"/>
      <c r="O697" s="317"/>
      <c r="P697" s="317"/>
      <c r="Q697" s="126">
        <f t="shared" si="42"/>
        <v>0</v>
      </c>
      <c r="R697" s="25" t="b">
        <f t="shared" si="43"/>
        <v>1</v>
      </c>
      <c r="S697" s="287" t="b">
        <f t="shared" si="44"/>
        <v>1</v>
      </c>
      <c r="T697" s="287" t="b">
        <f t="shared" si="45"/>
        <v>1</v>
      </c>
      <c r="U697" s="287"/>
      <c r="V697" s="287"/>
    </row>
    <row r="698" spans="1:22" s="99" customFormat="1" x14ac:dyDescent="0.25">
      <c r="A698" s="125">
        <v>683</v>
      </c>
      <c r="B698" s="328"/>
      <c r="C698" s="329"/>
      <c r="D698" s="316"/>
      <c r="E698" s="316"/>
      <c r="F698" s="316"/>
      <c r="G698" s="317"/>
      <c r="H698" s="317"/>
      <c r="I698" s="317"/>
      <c r="J698" s="317"/>
      <c r="K698" s="317"/>
      <c r="L698" s="317"/>
      <c r="M698" s="317"/>
      <c r="N698" s="317"/>
      <c r="O698" s="317"/>
      <c r="P698" s="317"/>
      <c r="Q698" s="126">
        <f t="shared" si="42"/>
        <v>0</v>
      </c>
      <c r="R698" s="25" t="b">
        <f t="shared" si="43"/>
        <v>1</v>
      </c>
      <c r="S698" s="287" t="b">
        <f t="shared" si="44"/>
        <v>1</v>
      </c>
      <c r="T698" s="287" t="b">
        <f t="shared" si="45"/>
        <v>1</v>
      </c>
      <c r="U698" s="287"/>
      <c r="V698" s="287"/>
    </row>
    <row r="699" spans="1:22" s="99" customFormat="1" x14ac:dyDescent="0.25">
      <c r="A699" s="125">
        <v>684</v>
      </c>
      <c r="B699" s="328"/>
      <c r="C699" s="329"/>
      <c r="D699" s="316"/>
      <c r="E699" s="316"/>
      <c r="F699" s="316"/>
      <c r="G699" s="317"/>
      <c r="H699" s="317"/>
      <c r="I699" s="317"/>
      <c r="J699" s="317"/>
      <c r="K699" s="317"/>
      <c r="L699" s="317"/>
      <c r="M699" s="317"/>
      <c r="N699" s="317"/>
      <c r="O699" s="317"/>
      <c r="P699" s="317"/>
      <c r="Q699" s="126">
        <f t="shared" si="42"/>
        <v>0</v>
      </c>
      <c r="R699" s="25" t="b">
        <f t="shared" si="43"/>
        <v>1</v>
      </c>
      <c r="S699" s="287" t="b">
        <f t="shared" si="44"/>
        <v>1</v>
      </c>
      <c r="T699" s="287" t="b">
        <f t="shared" si="45"/>
        <v>1</v>
      </c>
      <c r="U699" s="287"/>
      <c r="V699" s="287"/>
    </row>
    <row r="700" spans="1:22" s="99" customFormat="1" x14ac:dyDescent="0.25">
      <c r="A700" s="125">
        <v>685</v>
      </c>
      <c r="B700" s="328"/>
      <c r="C700" s="329"/>
      <c r="D700" s="316"/>
      <c r="E700" s="316"/>
      <c r="F700" s="316"/>
      <c r="G700" s="317"/>
      <c r="H700" s="317"/>
      <c r="I700" s="317"/>
      <c r="J700" s="317"/>
      <c r="K700" s="317"/>
      <c r="L700" s="317"/>
      <c r="M700" s="317"/>
      <c r="N700" s="317"/>
      <c r="O700" s="317"/>
      <c r="P700" s="317"/>
      <c r="Q700" s="126">
        <f t="shared" si="42"/>
        <v>0</v>
      </c>
      <c r="R700" s="25" t="b">
        <f t="shared" si="43"/>
        <v>1</v>
      </c>
      <c r="S700" s="287" t="b">
        <f t="shared" si="44"/>
        <v>1</v>
      </c>
      <c r="T700" s="287" t="b">
        <f t="shared" si="45"/>
        <v>1</v>
      </c>
      <c r="U700" s="287"/>
      <c r="V700" s="287"/>
    </row>
    <row r="701" spans="1:22" s="99" customFormat="1" x14ac:dyDescent="0.25">
      <c r="A701" s="125">
        <v>686</v>
      </c>
      <c r="B701" s="328"/>
      <c r="C701" s="329"/>
      <c r="D701" s="316"/>
      <c r="E701" s="316"/>
      <c r="F701" s="316"/>
      <c r="G701" s="317"/>
      <c r="H701" s="317"/>
      <c r="I701" s="317"/>
      <c r="J701" s="317"/>
      <c r="K701" s="317"/>
      <c r="L701" s="317"/>
      <c r="M701" s="317"/>
      <c r="N701" s="317"/>
      <c r="O701" s="317"/>
      <c r="P701" s="317"/>
      <c r="Q701" s="126">
        <f t="shared" si="42"/>
        <v>0</v>
      </c>
      <c r="R701" s="25" t="b">
        <f t="shared" si="43"/>
        <v>1</v>
      </c>
      <c r="S701" s="287" t="b">
        <f t="shared" si="44"/>
        <v>1</v>
      </c>
      <c r="T701" s="287" t="b">
        <f t="shared" si="45"/>
        <v>1</v>
      </c>
      <c r="U701" s="287"/>
      <c r="V701" s="287"/>
    </row>
    <row r="702" spans="1:22" s="99" customFormat="1" x14ac:dyDescent="0.25">
      <c r="A702" s="125">
        <v>687</v>
      </c>
      <c r="B702" s="328"/>
      <c r="C702" s="329"/>
      <c r="D702" s="316"/>
      <c r="E702" s="316"/>
      <c r="F702" s="316"/>
      <c r="G702" s="317"/>
      <c r="H702" s="317"/>
      <c r="I702" s="317"/>
      <c r="J702" s="317"/>
      <c r="K702" s="317"/>
      <c r="L702" s="317"/>
      <c r="M702" s="317"/>
      <c r="N702" s="317"/>
      <c r="O702" s="317"/>
      <c r="P702" s="317"/>
      <c r="Q702" s="126">
        <f t="shared" si="42"/>
        <v>0</v>
      </c>
      <c r="R702" s="25" t="b">
        <f t="shared" si="43"/>
        <v>1</v>
      </c>
      <c r="S702" s="287" t="b">
        <f t="shared" si="44"/>
        <v>1</v>
      </c>
      <c r="T702" s="287" t="b">
        <f t="shared" si="45"/>
        <v>1</v>
      </c>
      <c r="U702" s="287"/>
      <c r="V702" s="287"/>
    </row>
    <row r="703" spans="1:22" s="99" customFormat="1" x14ac:dyDescent="0.25">
      <c r="A703" s="125">
        <v>688</v>
      </c>
      <c r="B703" s="328"/>
      <c r="C703" s="329"/>
      <c r="D703" s="316"/>
      <c r="E703" s="316"/>
      <c r="F703" s="316"/>
      <c r="G703" s="317"/>
      <c r="H703" s="317"/>
      <c r="I703" s="317"/>
      <c r="J703" s="317"/>
      <c r="K703" s="317"/>
      <c r="L703" s="317"/>
      <c r="M703" s="317"/>
      <c r="N703" s="317"/>
      <c r="O703" s="317"/>
      <c r="P703" s="317"/>
      <c r="Q703" s="126">
        <f t="shared" si="42"/>
        <v>0</v>
      </c>
      <c r="R703" s="25" t="b">
        <f t="shared" si="43"/>
        <v>1</v>
      </c>
      <c r="S703" s="287" t="b">
        <f t="shared" si="44"/>
        <v>1</v>
      </c>
      <c r="T703" s="287" t="b">
        <f t="shared" si="45"/>
        <v>1</v>
      </c>
      <c r="U703" s="287"/>
      <c r="V703" s="287"/>
    </row>
    <row r="704" spans="1:22" s="99" customFormat="1" x14ac:dyDescent="0.25">
      <c r="A704" s="125">
        <v>689</v>
      </c>
      <c r="B704" s="328"/>
      <c r="C704" s="329"/>
      <c r="D704" s="316"/>
      <c r="E704" s="316"/>
      <c r="F704" s="316"/>
      <c r="G704" s="317"/>
      <c r="H704" s="317"/>
      <c r="I704" s="317"/>
      <c r="J704" s="317"/>
      <c r="K704" s="317"/>
      <c r="L704" s="317"/>
      <c r="M704" s="317"/>
      <c r="N704" s="317"/>
      <c r="O704" s="317"/>
      <c r="P704" s="317"/>
      <c r="Q704" s="126">
        <f t="shared" si="42"/>
        <v>0</v>
      </c>
      <c r="R704" s="25" t="b">
        <f t="shared" si="43"/>
        <v>1</v>
      </c>
      <c r="S704" s="287" t="b">
        <f t="shared" si="44"/>
        <v>1</v>
      </c>
      <c r="T704" s="287" t="b">
        <f t="shared" si="45"/>
        <v>1</v>
      </c>
      <c r="U704" s="287"/>
      <c r="V704" s="287"/>
    </row>
    <row r="705" spans="1:22" s="99" customFormat="1" x14ac:dyDescent="0.25">
      <c r="A705" s="125">
        <v>690</v>
      </c>
      <c r="B705" s="328"/>
      <c r="C705" s="329"/>
      <c r="D705" s="316"/>
      <c r="E705" s="316"/>
      <c r="F705" s="316"/>
      <c r="G705" s="317"/>
      <c r="H705" s="317"/>
      <c r="I705" s="317"/>
      <c r="J705" s="317"/>
      <c r="K705" s="317"/>
      <c r="L705" s="317"/>
      <c r="M705" s="317"/>
      <c r="N705" s="317"/>
      <c r="O705" s="317"/>
      <c r="P705" s="317"/>
      <c r="Q705" s="126">
        <f t="shared" si="42"/>
        <v>0</v>
      </c>
      <c r="R705" s="25" t="b">
        <f t="shared" si="43"/>
        <v>1</v>
      </c>
      <c r="S705" s="287" t="b">
        <f t="shared" si="44"/>
        <v>1</v>
      </c>
      <c r="T705" s="287" t="b">
        <f t="shared" si="45"/>
        <v>1</v>
      </c>
      <c r="U705" s="287"/>
      <c r="V705" s="287"/>
    </row>
    <row r="706" spans="1:22" s="99" customFormat="1" x14ac:dyDescent="0.25">
      <c r="A706" s="125">
        <v>691</v>
      </c>
      <c r="B706" s="328"/>
      <c r="C706" s="329"/>
      <c r="D706" s="316"/>
      <c r="E706" s="316"/>
      <c r="F706" s="316"/>
      <c r="G706" s="317"/>
      <c r="H706" s="317"/>
      <c r="I706" s="317"/>
      <c r="J706" s="317"/>
      <c r="K706" s="317"/>
      <c r="L706" s="317"/>
      <c r="M706" s="317"/>
      <c r="N706" s="317"/>
      <c r="O706" s="317"/>
      <c r="P706" s="317"/>
      <c r="Q706" s="126">
        <f t="shared" si="42"/>
        <v>0</v>
      </c>
      <c r="R706" s="25" t="b">
        <f t="shared" si="43"/>
        <v>1</v>
      </c>
      <c r="S706" s="287" t="b">
        <f t="shared" si="44"/>
        <v>1</v>
      </c>
      <c r="T706" s="287" t="b">
        <f t="shared" si="45"/>
        <v>1</v>
      </c>
      <c r="U706" s="287"/>
      <c r="V706" s="287"/>
    </row>
    <row r="707" spans="1:22" s="99" customFormat="1" x14ac:dyDescent="0.25">
      <c r="A707" s="125">
        <v>692</v>
      </c>
      <c r="B707" s="328"/>
      <c r="C707" s="329"/>
      <c r="D707" s="316"/>
      <c r="E707" s="316"/>
      <c r="F707" s="316"/>
      <c r="G707" s="317"/>
      <c r="H707" s="317"/>
      <c r="I707" s="317"/>
      <c r="J707" s="317"/>
      <c r="K707" s="317"/>
      <c r="L707" s="317"/>
      <c r="M707" s="317"/>
      <c r="N707" s="317"/>
      <c r="O707" s="317"/>
      <c r="P707" s="317"/>
      <c r="Q707" s="126">
        <f t="shared" si="42"/>
        <v>0</v>
      </c>
      <c r="R707" s="25" t="b">
        <f t="shared" si="43"/>
        <v>1</v>
      </c>
      <c r="S707" s="287" t="b">
        <f t="shared" si="44"/>
        <v>1</v>
      </c>
      <c r="T707" s="287" t="b">
        <f t="shared" si="45"/>
        <v>1</v>
      </c>
      <c r="U707" s="287"/>
      <c r="V707" s="287"/>
    </row>
    <row r="708" spans="1:22" s="99" customFormat="1" x14ac:dyDescent="0.25">
      <c r="A708" s="125">
        <v>693</v>
      </c>
      <c r="B708" s="328"/>
      <c r="C708" s="329"/>
      <c r="D708" s="316"/>
      <c r="E708" s="316"/>
      <c r="F708" s="316"/>
      <c r="G708" s="317"/>
      <c r="H708" s="317"/>
      <c r="I708" s="317"/>
      <c r="J708" s="317"/>
      <c r="K708" s="317"/>
      <c r="L708" s="317"/>
      <c r="M708" s="317"/>
      <c r="N708" s="317"/>
      <c r="O708" s="317"/>
      <c r="P708" s="317"/>
      <c r="Q708" s="126">
        <f t="shared" si="42"/>
        <v>0</v>
      </c>
      <c r="R708" s="25" t="b">
        <f t="shared" si="43"/>
        <v>1</v>
      </c>
      <c r="S708" s="287" t="b">
        <f t="shared" si="44"/>
        <v>1</v>
      </c>
      <c r="T708" s="287" t="b">
        <f t="shared" si="45"/>
        <v>1</v>
      </c>
      <c r="U708" s="287"/>
      <c r="V708" s="287"/>
    </row>
    <row r="709" spans="1:22" s="99" customFormat="1" x14ac:dyDescent="0.25">
      <c r="A709" s="125">
        <v>694</v>
      </c>
      <c r="B709" s="328"/>
      <c r="C709" s="329"/>
      <c r="D709" s="316"/>
      <c r="E709" s="316"/>
      <c r="F709" s="316"/>
      <c r="G709" s="317"/>
      <c r="H709" s="317"/>
      <c r="I709" s="317"/>
      <c r="J709" s="317"/>
      <c r="K709" s="317"/>
      <c r="L709" s="317"/>
      <c r="M709" s="317"/>
      <c r="N709" s="317"/>
      <c r="O709" s="317"/>
      <c r="P709" s="317"/>
      <c r="Q709" s="126">
        <f t="shared" si="42"/>
        <v>0</v>
      </c>
      <c r="R709" s="25" t="b">
        <f t="shared" si="43"/>
        <v>1</v>
      </c>
      <c r="S709" s="287" t="b">
        <f t="shared" si="44"/>
        <v>1</v>
      </c>
      <c r="T709" s="287" t="b">
        <f t="shared" si="45"/>
        <v>1</v>
      </c>
      <c r="U709" s="287"/>
      <c r="V709" s="287"/>
    </row>
    <row r="710" spans="1:22" s="99" customFormat="1" x14ac:dyDescent="0.25">
      <c r="A710" s="125">
        <v>695</v>
      </c>
      <c r="B710" s="328"/>
      <c r="C710" s="329"/>
      <c r="D710" s="316"/>
      <c r="E710" s="316"/>
      <c r="F710" s="316"/>
      <c r="G710" s="317"/>
      <c r="H710" s="317"/>
      <c r="I710" s="317"/>
      <c r="J710" s="317"/>
      <c r="K710" s="317"/>
      <c r="L710" s="317"/>
      <c r="M710" s="317"/>
      <c r="N710" s="317"/>
      <c r="O710" s="317"/>
      <c r="P710" s="317"/>
      <c r="Q710" s="126">
        <f t="shared" si="42"/>
        <v>0</v>
      </c>
      <c r="R710" s="25" t="b">
        <f t="shared" si="43"/>
        <v>1</v>
      </c>
      <c r="S710" s="287" t="b">
        <f t="shared" si="44"/>
        <v>1</v>
      </c>
      <c r="T710" s="287" t="b">
        <f t="shared" si="45"/>
        <v>1</v>
      </c>
      <c r="U710" s="287"/>
      <c r="V710" s="287"/>
    </row>
    <row r="711" spans="1:22" s="99" customFormat="1" x14ac:dyDescent="0.25">
      <c r="A711" s="125">
        <v>696</v>
      </c>
      <c r="B711" s="328"/>
      <c r="C711" s="329"/>
      <c r="D711" s="316"/>
      <c r="E711" s="316"/>
      <c r="F711" s="316"/>
      <c r="G711" s="317"/>
      <c r="H711" s="317"/>
      <c r="I711" s="317"/>
      <c r="J711" s="317"/>
      <c r="K711" s="317"/>
      <c r="L711" s="317"/>
      <c r="M711" s="317"/>
      <c r="N711" s="317"/>
      <c r="O711" s="317"/>
      <c r="P711" s="317"/>
      <c r="Q711" s="126">
        <f t="shared" si="42"/>
        <v>0</v>
      </c>
      <c r="R711" s="25" t="b">
        <f t="shared" si="43"/>
        <v>1</v>
      </c>
      <c r="S711" s="287" t="b">
        <f t="shared" si="44"/>
        <v>1</v>
      </c>
      <c r="T711" s="287" t="b">
        <f t="shared" si="45"/>
        <v>1</v>
      </c>
      <c r="U711" s="287"/>
      <c r="V711" s="287"/>
    </row>
    <row r="712" spans="1:22" s="99" customFormat="1" x14ac:dyDescent="0.25">
      <c r="A712" s="125">
        <v>697</v>
      </c>
      <c r="B712" s="328"/>
      <c r="C712" s="329"/>
      <c r="D712" s="316"/>
      <c r="E712" s="316"/>
      <c r="F712" s="316"/>
      <c r="G712" s="317"/>
      <c r="H712" s="317"/>
      <c r="I712" s="317"/>
      <c r="J712" s="317"/>
      <c r="K712" s="317"/>
      <c r="L712" s="317"/>
      <c r="M712" s="317"/>
      <c r="N712" s="317"/>
      <c r="O712" s="317"/>
      <c r="P712" s="317"/>
      <c r="Q712" s="126">
        <f t="shared" si="42"/>
        <v>0</v>
      </c>
      <c r="R712" s="25" t="b">
        <f t="shared" si="43"/>
        <v>1</v>
      </c>
      <c r="S712" s="287" t="b">
        <f t="shared" si="44"/>
        <v>1</v>
      </c>
      <c r="T712" s="287" t="b">
        <f t="shared" si="45"/>
        <v>1</v>
      </c>
      <c r="U712" s="287"/>
      <c r="V712" s="287"/>
    </row>
    <row r="713" spans="1:22" s="99" customFormat="1" x14ac:dyDescent="0.25">
      <c r="A713" s="125">
        <v>698</v>
      </c>
      <c r="B713" s="328"/>
      <c r="C713" s="329"/>
      <c r="D713" s="316"/>
      <c r="E713" s="316"/>
      <c r="F713" s="316"/>
      <c r="G713" s="317"/>
      <c r="H713" s="317"/>
      <c r="I713" s="317"/>
      <c r="J713" s="317"/>
      <c r="K713" s="317"/>
      <c r="L713" s="317"/>
      <c r="M713" s="317"/>
      <c r="N713" s="317"/>
      <c r="O713" s="317"/>
      <c r="P713" s="317"/>
      <c r="Q713" s="126">
        <f t="shared" si="42"/>
        <v>0</v>
      </c>
      <c r="R713" s="25" t="b">
        <f t="shared" si="43"/>
        <v>1</v>
      </c>
      <c r="S713" s="287" t="b">
        <f t="shared" si="44"/>
        <v>1</v>
      </c>
      <c r="T713" s="287" t="b">
        <f t="shared" si="45"/>
        <v>1</v>
      </c>
      <c r="U713" s="287"/>
      <c r="V713" s="287"/>
    </row>
    <row r="714" spans="1:22" s="99" customFormat="1" x14ac:dyDescent="0.25">
      <c r="A714" s="125">
        <v>699</v>
      </c>
      <c r="B714" s="328"/>
      <c r="C714" s="329"/>
      <c r="D714" s="316"/>
      <c r="E714" s="316"/>
      <c r="F714" s="316"/>
      <c r="G714" s="317"/>
      <c r="H714" s="317"/>
      <c r="I714" s="317"/>
      <c r="J714" s="317"/>
      <c r="K714" s="317"/>
      <c r="L714" s="317"/>
      <c r="M714" s="317"/>
      <c r="N714" s="317"/>
      <c r="O714" s="317"/>
      <c r="P714" s="317"/>
      <c r="Q714" s="126">
        <f t="shared" si="42"/>
        <v>0</v>
      </c>
      <c r="R714" s="25" t="b">
        <f t="shared" si="43"/>
        <v>1</v>
      </c>
      <c r="S714" s="287" t="b">
        <f t="shared" si="44"/>
        <v>1</v>
      </c>
      <c r="T714" s="287" t="b">
        <f t="shared" si="45"/>
        <v>1</v>
      </c>
      <c r="U714" s="287"/>
      <c r="V714" s="287"/>
    </row>
    <row r="715" spans="1:22" s="99" customFormat="1" x14ac:dyDescent="0.25">
      <c r="A715" s="125">
        <v>700</v>
      </c>
      <c r="B715" s="328"/>
      <c r="C715" s="329"/>
      <c r="D715" s="316"/>
      <c r="E715" s="316"/>
      <c r="F715" s="316"/>
      <c r="G715" s="317"/>
      <c r="H715" s="317"/>
      <c r="I715" s="317"/>
      <c r="J715" s="317"/>
      <c r="K715" s="317"/>
      <c r="L715" s="317"/>
      <c r="M715" s="317"/>
      <c r="N715" s="317"/>
      <c r="O715" s="317"/>
      <c r="P715" s="317"/>
      <c r="Q715" s="126">
        <f t="shared" si="42"/>
        <v>0</v>
      </c>
      <c r="R715" s="25" t="b">
        <f t="shared" si="43"/>
        <v>1</v>
      </c>
      <c r="S715" s="287" t="b">
        <f t="shared" si="44"/>
        <v>1</v>
      </c>
      <c r="T715" s="287" t="b">
        <f t="shared" si="45"/>
        <v>1</v>
      </c>
      <c r="U715" s="287"/>
      <c r="V715" s="287"/>
    </row>
    <row r="716" spans="1:22" s="99" customFormat="1" x14ac:dyDescent="0.25">
      <c r="A716" s="125">
        <v>701</v>
      </c>
      <c r="B716" s="328"/>
      <c r="C716" s="329"/>
      <c r="D716" s="316"/>
      <c r="E716" s="316"/>
      <c r="F716" s="316"/>
      <c r="G716" s="317"/>
      <c r="H716" s="317"/>
      <c r="I716" s="317"/>
      <c r="J716" s="317"/>
      <c r="K716" s="317"/>
      <c r="L716" s="317"/>
      <c r="M716" s="317"/>
      <c r="N716" s="317"/>
      <c r="O716" s="317"/>
      <c r="P716" s="317"/>
      <c r="Q716" s="126">
        <f t="shared" si="42"/>
        <v>0</v>
      </c>
      <c r="R716" s="25" t="b">
        <f t="shared" si="43"/>
        <v>1</v>
      </c>
      <c r="S716" s="287" t="b">
        <f t="shared" si="44"/>
        <v>1</v>
      </c>
      <c r="T716" s="287" t="b">
        <f t="shared" si="45"/>
        <v>1</v>
      </c>
      <c r="U716" s="287"/>
      <c r="V716" s="287"/>
    </row>
    <row r="717" spans="1:22" s="99" customFormat="1" x14ac:dyDescent="0.25">
      <c r="A717" s="125">
        <v>702</v>
      </c>
      <c r="B717" s="328"/>
      <c r="C717" s="329"/>
      <c r="D717" s="316"/>
      <c r="E717" s="316"/>
      <c r="F717" s="316"/>
      <c r="G717" s="317"/>
      <c r="H717" s="317"/>
      <c r="I717" s="317"/>
      <c r="J717" s="317"/>
      <c r="K717" s="317"/>
      <c r="L717" s="317"/>
      <c r="M717" s="317"/>
      <c r="N717" s="317"/>
      <c r="O717" s="317"/>
      <c r="P717" s="317"/>
      <c r="Q717" s="126">
        <f t="shared" si="42"/>
        <v>0</v>
      </c>
      <c r="R717" s="25" t="b">
        <f t="shared" si="43"/>
        <v>1</v>
      </c>
      <c r="S717" s="287" t="b">
        <f t="shared" si="44"/>
        <v>1</v>
      </c>
      <c r="T717" s="287" t="b">
        <f t="shared" si="45"/>
        <v>1</v>
      </c>
      <c r="U717" s="287"/>
      <c r="V717" s="287"/>
    </row>
    <row r="718" spans="1:22" s="99" customFormat="1" x14ac:dyDescent="0.25">
      <c r="A718" s="125">
        <v>703</v>
      </c>
      <c r="B718" s="328"/>
      <c r="C718" s="329"/>
      <c r="D718" s="316"/>
      <c r="E718" s="316"/>
      <c r="F718" s="316"/>
      <c r="G718" s="317"/>
      <c r="H718" s="317"/>
      <c r="I718" s="317"/>
      <c r="J718" s="317"/>
      <c r="K718" s="317"/>
      <c r="L718" s="317"/>
      <c r="M718" s="317"/>
      <c r="N718" s="317"/>
      <c r="O718" s="317"/>
      <c r="P718" s="317"/>
      <c r="Q718" s="126">
        <f t="shared" si="42"/>
        <v>0</v>
      </c>
      <c r="R718" s="25" t="b">
        <f t="shared" si="43"/>
        <v>1</v>
      </c>
      <c r="S718" s="287" t="b">
        <f t="shared" si="44"/>
        <v>1</v>
      </c>
      <c r="T718" s="287" t="b">
        <f t="shared" si="45"/>
        <v>1</v>
      </c>
      <c r="U718" s="287"/>
      <c r="V718" s="287"/>
    </row>
    <row r="719" spans="1:22" s="99" customFormat="1" x14ac:dyDescent="0.25">
      <c r="A719" s="125">
        <v>704</v>
      </c>
      <c r="B719" s="328"/>
      <c r="C719" s="329"/>
      <c r="D719" s="316"/>
      <c r="E719" s="316"/>
      <c r="F719" s="316"/>
      <c r="G719" s="317"/>
      <c r="H719" s="317"/>
      <c r="I719" s="317"/>
      <c r="J719" s="317"/>
      <c r="K719" s="317"/>
      <c r="L719" s="317"/>
      <c r="M719" s="317"/>
      <c r="N719" s="317"/>
      <c r="O719" s="317"/>
      <c r="P719" s="317"/>
      <c r="Q719" s="126">
        <f t="shared" si="42"/>
        <v>0</v>
      </c>
      <c r="R719" s="25" t="b">
        <f t="shared" si="43"/>
        <v>1</v>
      </c>
      <c r="S719" s="287" t="b">
        <f t="shared" si="44"/>
        <v>1</v>
      </c>
      <c r="T719" s="287" t="b">
        <f t="shared" si="45"/>
        <v>1</v>
      </c>
      <c r="U719" s="287"/>
      <c r="V719" s="287"/>
    </row>
    <row r="720" spans="1:22" s="99" customFormat="1" x14ac:dyDescent="0.25">
      <c r="A720" s="125">
        <v>705</v>
      </c>
      <c r="B720" s="328"/>
      <c r="C720" s="329"/>
      <c r="D720" s="316"/>
      <c r="E720" s="316"/>
      <c r="F720" s="316"/>
      <c r="G720" s="317"/>
      <c r="H720" s="317"/>
      <c r="I720" s="317"/>
      <c r="J720" s="317"/>
      <c r="K720" s="317"/>
      <c r="L720" s="317"/>
      <c r="M720" s="317"/>
      <c r="N720" s="317"/>
      <c r="O720" s="317"/>
      <c r="P720" s="317"/>
      <c r="Q720" s="126">
        <f t="shared" si="42"/>
        <v>0</v>
      </c>
      <c r="R720" s="25" t="b">
        <f t="shared" si="43"/>
        <v>1</v>
      </c>
      <c r="S720" s="287" t="b">
        <f t="shared" si="44"/>
        <v>1</v>
      </c>
      <c r="T720" s="287" t="b">
        <f t="shared" si="45"/>
        <v>1</v>
      </c>
      <c r="U720" s="287"/>
      <c r="V720" s="287"/>
    </row>
    <row r="721" spans="1:22" s="99" customFormat="1" x14ac:dyDescent="0.25">
      <c r="A721" s="125">
        <v>706</v>
      </c>
      <c r="B721" s="328"/>
      <c r="C721" s="329"/>
      <c r="D721" s="316"/>
      <c r="E721" s="316"/>
      <c r="F721" s="316"/>
      <c r="G721" s="317"/>
      <c r="H721" s="317"/>
      <c r="I721" s="317"/>
      <c r="J721" s="317"/>
      <c r="K721" s="317"/>
      <c r="L721" s="317"/>
      <c r="M721" s="317"/>
      <c r="N721" s="317"/>
      <c r="O721" s="317"/>
      <c r="P721" s="317"/>
      <c r="Q721" s="126">
        <f t="shared" si="42"/>
        <v>0</v>
      </c>
      <c r="R721" s="25" t="b">
        <f t="shared" si="43"/>
        <v>1</v>
      </c>
      <c r="S721" s="287" t="b">
        <f t="shared" si="44"/>
        <v>1</v>
      </c>
      <c r="T721" s="287" t="b">
        <f t="shared" si="45"/>
        <v>1</v>
      </c>
      <c r="U721" s="287"/>
      <c r="V721" s="287"/>
    </row>
    <row r="722" spans="1:22" s="99" customFormat="1" x14ac:dyDescent="0.25">
      <c r="A722" s="125">
        <v>707</v>
      </c>
      <c r="B722" s="328"/>
      <c r="C722" s="329"/>
      <c r="D722" s="316"/>
      <c r="E722" s="316"/>
      <c r="F722" s="316"/>
      <c r="G722" s="317"/>
      <c r="H722" s="317"/>
      <c r="I722" s="317"/>
      <c r="J722" s="317"/>
      <c r="K722" s="317"/>
      <c r="L722" s="317"/>
      <c r="M722" s="317"/>
      <c r="N722" s="317"/>
      <c r="O722" s="317"/>
      <c r="P722" s="317"/>
      <c r="Q722" s="126">
        <f t="shared" ref="Q722:Q785" si="46">SUM(G722:P722)</f>
        <v>0</v>
      </c>
      <c r="R722" s="25" t="b">
        <f t="shared" ref="R722:R785" si="47">IF(ISBLANK(B722),TRUE,IF(OR(ISBLANK(C722),ISBLANK(D722),ISBLANK(E722),ISBLANK(F722),ISBLANK(G722),ISBLANK(H722),ISBLANK(I722),ISBLANK(J722),ISBLANK(K722),ISBLANK(L722),ISBLANK(M722),ISBLANK(N722),ISBLANK(O722),ISBLANK(P722),ISBLANK(Q722)),FALSE,TRUE))</f>
        <v>1</v>
      </c>
      <c r="S722" s="287" t="b">
        <f t="shared" ref="S722:S785" si="48">IF(OR(AND(B722="N/A",D722="N/A",E722="N/A",F722="N/A"),AND(ISBLANK(B722),ISBLANK(D722),ISBLANK(E722),ISBLANK(F722)),AND(NOT(ISBLANK(B722)),B722&lt;&gt;"N/A",NOT(ISBLANK(D722)),D722&lt;&gt;"N/A",NOT(ISBLANK(E722)),E722&lt;&gt;"N/A",NOT(ISBLANK(F722)),F722&lt;&gt;"N/A")),TRUE,FALSE)</f>
        <v>1</v>
      </c>
      <c r="T722" s="287" t="b">
        <f t="shared" ref="T722:T785" si="49">IF(OR((AND(B722="N/A",Q722=0)),(AND((ISBLANK(B722)=TRUE),Q722=0)),(AND(NOT(ISBLANK(B722)),B722&lt;&gt;"N/A",Q722&lt;&gt;0))),TRUE,FALSE)</f>
        <v>1</v>
      </c>
      <c r="U722" s="287"/>
      <c r="V722" s="287"/>
    </row>
    <row r="723" spans="1:22" s="99" customFormat="1" x14ac:dyDescent="0.25">
      <c r="A723" s="125">
        <v>708</v>
      </c>
      <c r="B723" s="328"/>
      <c r="C723" s="329"/>
      <c r="D723" s="316"/>
      <c r="E723" s="316"/>
      <c r="F723" s="316"/>
      <c r="G723" s="317"/>
      <c r="H723" s="317"/>
      <c r="I723" s="317"/>
      <c r="J723" s="317"/>
      <c r="K723" s="317"/>
      <c r="L723" s="317"/>
      <c r="M723" s="317"/>
      <c r="N723" s="317"/>
      <c r="O723" s="317"/>
      <c r="P723" s="317"/>
      <c r="Q723" s="126">
        <f t="shared" si="46"/>
        <v>0</v>
      </c>
      <c r="R723" s="25" t="b">
        <f t="shared" si="47"/>
        <v>1</v>
      </c>
      <c r="S723" s="287" t="b">
        <f t="shared" si="48"/>
        <v>1</v>
      </c>
      <c r="T723" s="287" t="b">
        <f t="shared" si="49"/>
        <v>1</v>
      </c>
      <c r="U723" s="287"/>
      <c r="V723" s="287"/>
    </row>
    <row r="724" spans="1:22" s="99" customFormat="1" x14ac:dyDescent="0.25">
      <c r="A724" s="125">
        <v>709</v>
      </c>
      <c r="B724" s="328"/>
      <c r="C724" s="329"/>
      <c r="D724" s="316"/>
      <c r="E724" s="316"/>
      <c r="F724" s="316"/>
      <c r="G724" s="317"/>
      <c r="H724" s="317"/>
      <c r="I724" s="317"/>
      <c r="J724" s="317"/>
      <c r="K724" s="317"/>
      <c r="L724" s="317"/>
      <c r="M724" s="317"/>
      <c r="N724" s="317"/>
      <c r="O724" s="317"/>
      <c r="P724" s="317"/>
      <c r="Q724" s="126">
        <f t="shared" si="46"/>
        <v>0</v>
      </c>
      <c r="R724" s="25" t="b">
        <f t="shared" si="47"/>
        <v>1</v>
      </c>
      <c r="S724" s="287" t="b">
        <f t="shared" si="48"/>
        <v>1</v>
      </c>
      <c r="T724" s="287" t="b">
        <f t="shared" si="49"/>
        <v>1</v>
      </c>
      <c r="U724" s="287"/>
      <c r="V724" s="287"/>
    </row>
    <row r="725" spans="1:22" s="99" customFormat="1" x14ac:dyDescent="0.25">
      <c r="A725" s="125">
        <v>710</v>
      </c>
      <c r="B725" s="328"/>
      <c r="C725" s="329"/>
      <c r="D725" s="316"/>
      <c r="E725" s="316"/>
      <c r="F725" s="316"/>
      <c r="G725" s="317"/>
      <c r="H725" s="317"/>
      <c r="I725" s="317"/>
      <c r="J725" s="317"/>
      <c r="K725" s="317"/>
      <c r="L725" s="317"/>
      <c r="M725" s="317"/>
      <c r="N725" s="317"/>
      <c r="O725" s="317"/>
      <c r="P725" s="317"/>
      <c r="Q725" s="126">
        <f t="shared" si="46"/>
        <v>0</v>
      </c>
      <c r="R725" s="25" t="b">
        <f t="shared" si="47"/>
        <v>1</v>
      </c>
      <c r="S725" s="287" t="b">
        <f t="shared" si="48"/>
        <v>1</v>
      </c>
      <c r="T725" s="287" t="b">
        <f t="shared" si="49"/>
        <v>1</v>
      </c>
      <c r="U725" s="287"/>
      <c r="V725" s="287"/>
    </row>
    <row r="726" spans="1:22" s="99" customFormat="1" x14ac:dyDescent="0.25">
      <c r="A726" s="125">
        <v>711</v>
      </c>
      <c r="B726" s="328"/>
      <c r="C726" s="329"/>
      <c r="D726" s="316"/>
      <c r="E726" s="316"/>
      <c r="F726" s="316"/>
      <c r="G726" s="317"/>
      <c r="H726" s="317"/>
      <c r="I726" s="317"/>
      <c r="J726" s="317"/>
      <c r="K726" s="317"/>
      <c r="L726" s="317"/>
      <c r="M726" s="317"/>
      <c r="N726" s="317"/>
      <c r="O726" s="317"/>
      <c r="P726" s="317"/>
      <c r="Q726" s="126">
        <f t="shared" si="46"/>
        <v>0</v>
      </c>
      <c r="R726" s="25" t="b">
        <f t="shared" si="47"/>
        <v>1</v>
      </c>
      <c r="S726" s="287" t="b">
        <f t="shared" si="48"/>
        <v>1</v>
      </c>
      <c r="T726" s="287" t="b">
        <f t="shared" si="49"/>
        <v>1</v>
      </c>
      <c r="U726" s="287"/>
      <c r="V726" s="287"/>
    </row>
    <row r="727" spans="1:22" s="99" customFormat="1" x14ac:dyDescent="0.25">
      <c r="A727" s="125">
        <v>712</v>
      </c>
      <c r="B727" s="328"/>
      <c r="C727" s="329"/>
      <c r="D727" s="316"/>
      <c r="E727" s="316"/>
      <c r="F727" s="316"/>
      <c r="G727" s="317"/>
      <c r="H727" s="317"/>
      <c r="I727" s="317"/>
      <c r="J727" s="317"/>
      <c r="K727" s="317"/>
      <c r="L727" s="317"/>
      <c r="M727" s="317"/>
      <c r="N727" s="317"/>
      <c r="O727" s="317"/>
      <c r="P727" s="317"/>
      <c r="Q727" s="126">
        <f t="shared" si="46"/>
        <v>0</v>
      </c>
      <c r="R727" s="25" t="b">
        <f t="shared" si="47"/>
        <v>1</v>
      </c>
      <c r="S727" s="287" t="b">
        <f t="shared" si="48"/>
        <v>1</v>
      </c>
      <c r="T727" s="287" t="b">
        <f t="shared" si="49"/>
        <v>1</v>
      </c>
      <c r="U727" s="287"/>
      <c r="V727" s="287"/>
    </row>
    <row r="728" spans="1:22" s="99" customFormat="1" x14ac:dyDescent="0.25">
      <c r="A728" s="125">
        <v>713</v>
      </c>
      <c r="B728" s="328"/>
      <c r="C728" s="329"/>
      <c r="D728" s="316"/>
      <c r="E728" s="316"/>
      <c r="F728" s="316"/>
      <c r="G728" s="317"/>
      <c r="H728" s="317"/>
      <c r="I728" s="317"/>
      <c r="J728" s="317"/>
      <c r="K728" s="317"/>
      <c r="L728" s="317"/>
      <c r="M728" s="317"/>
      <c r="N728" s="317"/>
      <c r="O728" s="317"/>
      <c r="P728" s="317"/>
      <c r="Q728" s="126">
        <f t="shared" si="46"/>
        <v>0</v>
      </c>
      <c r="R728" s="25" t="b">
        <f t="shared" si="47"/>
        <v>1</v>
      </c>
      <c r="S728" s="287" t="b">
        <f t="shared" si="48"/>
        <v>1</v>
      </c>
      <c r="T728" s="287" t="b">
        <f t="shared" si="49"/>
        <v>1</v>
      </c>
      <c r="U728" s="287"/>
      <c r="V728" s="287"/>
    </row>
    <row r="729" spans="1:22" s="99" customFormat="1" x14ac:dyDescent="0.25">
      <c r="A729" s="125">
        <v>714</v>
      </c>
      <c r="B729" s="328"/>
      <c r="C729" s="329"/>
      <c r="D729" s="316"/>
      <c r="E729" s="316"/>
      <c r="F729" s="316"/>
      <c r="G729" s="317"/>
      <c r="H729" s="317"/>
      <c r="I729" s="317"/>
      <c r="J729" s="317"/>
      <c r="K729" s="317"/>
      <c r="L729" s="317"/>
      <c r="M729" s="317"/>
      <c r="N729" s="317"/>
      <c r="O729" s="317"/>
      <c r="P729" s="317"/>
      <c r="Q729" s="126">
        <f t="shared" si="46"/>
        <v>0</v>
      </c>
      <c r="R729" s="25" t="b">
        <f t="shared" si="47"/>
        <v>1</v>
      </c>
      <c r="S729" s="287" t="b">
        <f t="shared" si="48"/>
        <v>1</v>
      </c>
      <c r="T729" s="287" t="b">
        <f t="shared" si="49"/>
        <v>1</v>
      </c>
      <c r="U729" s="287"/>
      <c r="V729" s="287"/>
    </row>
    <row r="730" spans="1:22" s="99" customFormat="1" x14ac:dyDescent="0.25">
      <c r="A730" s="125">
        <v>715</v>
      </c>
      <c r="B730" s="328"/>
      <c r="C730" s="329"/>
      <c r="D730" s="316"/>
      <c r="E730" s="316"/>
      <c r="F730" s="316"/>
      <c r="G730" s="317"/>
      <c r="H730" s="317"/>
      <c r="I730" s="317"/>
      <c r="J730" s="317"/>
      <c r="K730" s="317"/>
      <c r="L730" s="317"/>
      <c r="M730" s="317"/>
      <c r="N730" s="317"/>
      <c r="O730" s="317"/>
      <c r="P730" s="317"/>
      <c r="Q730" s="126">
        <f t="shared" si="46"/>
        <v>0</v>
      </c>
      <c r="R730" s="25" t="b">
        <f t="shared" si="47"/>
        <v>1</v>
      </c>
      <c r="S730" s="287" t="b">
        <f t="shared" si="48"/>
        <v>1</v>
      </c>
      <c r="T730" s="287" t="b">
        <f t="shared" si="49"/>
        <v>1</v>
      </c>
      <c r="U730" s="287"/>
      <c r="V730" s="287"/>
    </row>
    <row r="731" spans="1:22" s="99" customFormat="1" x14ac:dyDescent="0.25">
      <c r="A731" s="125">
        <v>716</v>
      </c>
      <c r="B731" s="328"/>
      <c r="C731" s="329"/>
      <c r="D731" s="316"/>
      <c r="E731" s="316"/>
      <c r="F731" s="316"/>
      <c r="G731" s="317"/>
      <c r="H731" s="317"/>
      <c r="I731" s="317"/>
      <c r="J731" s="317"/>
      <c r="K731" s="317"/>
      <c r="L731" s="317"/>
      <c r="M731" s="317"/>
      <c r="N731" s="317"/>
      <c r="O731" s="317"/>
      <c r="P731" s="317"/>
      <c r="Q731" s="126">
        <f t="shared" si="46"/>
        <v>0</v>
      </c>
      <c r="R731" s="25" t="b">
        <f t="shared" si="47"/>
        <v>1</v>
      </c>
      <c r="S731" s="287" t="b">
        <f t="shared" si="48"/>
        <v>1</v>
      </c>
      <c r="T731" s="287" t="b">
        <f t="shared" si="49"/>
        <v>1</v>
      </c>
      <c r="U731" s="287"/>
      <c r="V731" s="287"/>
    </row>
    <row r="732" spans="1:22" s="99" customFormat="1" x14ac:dyDescent="0.25">
      <c r="A732" s="125">
        <v>717</v>
      </c>
      <c r="B732" s="328"/>
      <c r="C732" s="329"/>
      <c r="D732" s="316"/>
      <c r="E732" s="316"/>
      <c r="F732" s="316"/>
      <c r="G732" s="317"/>
      <c r="H732" s="317"/>
      <c r="I732" s="317"/>
      <c r="J732" s="317"/>
      <c r="K732" s="317"/>
      <c r="L732" s="317"/>
      <c r="M732" s="317"/>
      <c r="N732" s="317"/>
      <c r="O732" s="317"/>
      <c r="P732" s="317"/>
      <c r="Q732" s="126">
        <f t="shared" si="46"/>
        <v>0</v>
      </c>
      <c r="R732" s="25" t="b">
        <f t="shared" si="47"/>
        <v>1</v>
      </c>
      <c r="S732" s="287" t="b">
        <f t="shared" si="48"/>
        <v>1</v>
      </c>
      <c r="T732" s="287" t="b">
        <f t="shared" si="49"/>
        <v>1</v>
      </c>
      <c r="U732" s="287"/>
      <c r="V732" s="287"/>
    </row>
    <row r="733" spans="1:22" s="99" customFormat="1" x14ac:dyDescent="0.25">
      <c r="A733" s="125">
        <v>718</v>
      </c>
      <c r="B733" s="328"/>
      <c r="C733" s="329"/>
      <c r="D733" s="316"/>
      <c r="E733" s="316"/>
      <c r="F733" s="316"/>
      <c r="G733" s="317"/>
      <c r="H733" s="317"/>
      <c r="I733" s="317"/>
      <c r="J733" s="317"/>
      <c r="K733" s="317"/>
      <c r="L733" s="317"/>
      <c r="M733" s="317"/>
      <c r="N733" s="317"/>
      <c r="O733" s="317"/>
      <c r="P733" s="317"/>
      <c r="Q733" s="126">
        <f t="shared" si="46"/>
        <v>0</v>
      </c>
      <c r="R733" s="25" t="b">
        <f t="shared" si="47"/>
        <v>1</v>
      </c>
      <c r="S733" s="287" t="b">
        <f t="shared" si="48"/>
        <v>1</v>
      </c>
      <c r="T733" s="287" t="b">
        <f t="shared" si="49"/>
        <v>1</v>
      </c>
      <c r="U733" s="287"/>
      <c r="V733" s="287"/>
    </row>
    <row r="734" spans="1:22" s="99" customFormat="1" x14ac:dyDescent="0.25">
      <c r="A734" s="125">
        <v>719</v>
      </c>
      <c r="B734" s="328"/>
      <c r="C734" s="329"/>
      <c r="D734" s="316"/>
      <c r="E734" s="316"/>
      <c r="F734" s="316"/>
      <c r="G734" s="317"/>
      <c r="H734" s="317"/>
      <c r="I734" s="317"/>
      <c r="J734" s="317"/>
      <c r="K734" s="317"/>
      <c r="L734" s="317"/>
      <c r="M734" s="317"/>
      <c r="N734" s="317"/>
      <c r="O734" s="317"/>
      <c r="P734" s="317"/>
      <c r="Q734" s="126">
        <f t="shared" si="46"/>
        <v>0</v>
      </c>
      <c r="R734" s="25" t="b">
        <f t="shared" si="47"/>
        <v>1</v>
      </c>
      <c r="S734" s="287" t="b">
        <f t="shared" si="48"/>
        <v>1</v>
      </c>
      <c r="T734" s="287" t="b">
        <f t="shared" si="49"/>
        <v>1</v>
      </c>
      <c r="U734" s="287"/>
      <c r="V734" s="287"/>
    </row>
    <row r="735" spans="1:22" s="99" customFormat="1" x14ac:dyDescent="0.25">
      <c r="A735" s="125">
        <v>720</v>
      </c>
      <c r="B735" s="328"/>
      <c r="C735" s="329"/>
      <c r="D735" s="316"/>
      <c r="E735" s="316"/>
      <c r="F735" s="316"/>
      <c r="G735" s="317"/>
      <c r="H735" s="317"/>
      <c r="I735" s="317"/>
      <c r="J735" s="317"/>
      <c r="K735" s="317"/>
      <c r="L735" s="317"/>
      <c r="M735" s="317"/>
      <c r="N735" s="317"/>
      <c r="O735" s="317"/>
      <c r="P735" s="317"/>
      <c r="Q735" s="126">
        <f t="shared" si="46"/>
        <v>0</v>
      </c>
      <c r="R735" s="25" t="b">
        <f t="shared" si="47"/>
        <v>1</v>
      </c>
      <c r="S735" s="287" t="b">
        <f t="shared" si="48"/>
        <v>1</v>
      </c>
      <c r="T735" s="287" t="b">
        <f t="shared" si="49"/>
        <v>1</v>
      </c>
      <c r="U735" s="287"/>
      <c r="V735" s="287"/>
    </row>
    <row r="736" spans="1:22" s="99" customFormat="1" x14ac:dyDescent="0.25">
      <c r="A736" s="125">
        <v>721</v>
      </c>
      <c r="B736" s="328"/>
      <c r="C736" s="329"/>
      <c r="D736" s="316"/>
      <c r="E736" s="316"/>
      <c r="F736" s="316"/>
      <c r="G736" s="317"/>
      <c r="H736" s="317"/>
      <c r="I736" s="317"/>
      <c r="J736" s="317"/>
      <c r="K736" s="317"/>
      <c r="L736" s="317"/>
      <c r="M736" s="317"/>
      <c r="N736" s="317"/>
      <c r="O736" s="317"/>
      <c r="P736" s="317"/>
      <c r="Q736" s="126">
        <f t="shared" si="46"/>
        <v>0</v>
      </c>
      <c r="R736" s="25" t="b">
        <f t="shared" si="47"/>
        <v>1</v>
      </c>
      <c r="S736" s="287" t="b">
        <f t="shared" si="48"/>
        <v>1</v>
      </c>
      <c r="T736" s="287" t="b">
        <f t="shared" si="49"/>
        <v>1</v>
      </c>
      <c r="U736" s="287"/>
      <c r="V736" s="287"/>
    </row>
    <row r="737" spans="1:22" s="99" customFormat="1" x14ac:dyDescent="0.25">
      <c r="A737" s="125">
        <v>722</v>
      </c>
      <c r="B737" s="328"/>
      <c r="C737" s="329"/>
      <c r="D737" s="316"/>
      <c r="E737" s="316"/>
      <c r="F737" s="316"/>
      <c r="G737" s="317"/>
      <c r="H737" s="317"/>
      <c r="I737" s="317"/>
      <c r="J737" s="317"/>
      <c r="K737" s="317"/>
      <c r="L737" s="317"/>
      <c r="M737" s="317"/>
      <c r="N737" s="317"/>
      <c r="O737" s="317"/>
      <c r="P737" s="317"/>
      <c r="Q737" s="126">
        <f t="shared" si="46"/>
        <v>0</v>
      </c>
      <c r="R737" s="25" t="b">
        <f t="shared" si="47"/>
        <v>1</v>
      </c>
      <c r="S737" s="287" t="b">
        <f t="shared" si="48"/>
        <v>1</v>
      </c>
      <c r="T737" s="287" t="b">
        <f t="shared" si="49"/>
        <v>1</v>
      </c>
      <c r="U737" s="287"/>
      <c r="V737" s="287"/>
    </row>
    <row r="738" spans="1:22" s="99" customFormat="1" x14ac:dyDescent="0.25">
      <c r="A738" s="125">
        <v>723</v>
      </c>
      <c r="B738" s="328"/>
      <c r="C738" s="329"/>
      <c r="D738" s="316"/>
      <c r="E738" s="316"/>
      <c r="F738" s="316"/>
      <c r="G738" s="317"/>
      <c r="H738" s="317"/>
      <c r="I738" s="317"/>
      <c r="J738" s="317"/>
      <c r="K738" s="317"/>
      <c r="L738" s="317"/>
      <c r="M738" s="317"/>
      <c r="N738" s="317"/>
      <c r="O738" s="317"/>
      <c r="P738" s="317"/>
      <c r="Q738" s="126">
        <f t="shared" si="46"/>
        <v>0</v>
      </c>
      <c r="R738" s="25" t="b">
        <f t="shared" si="47"/>
        <v>1</v>
      </c>
      <c r="S738" s="287" t="b">
        <f t="shared" si="48"/>
        <v>1</v>
      </c>
      <c r="T738" s="287" t="b">
        <f t="shared" si="49"/>
        <v>1</v>
      </c>
      <c r="U738" s="287"/>
      <c r="V738" s="287"/>
    </row>
    <row r="739" spans="1:22" s="99" customFormat="1" x14ac:dyDescent="0.25">
      <c r="A739" s="125">
        <v>724</v>
      </c>
      <c r="B739" s="328"/>
      <c r="C739" s="329"/>
      <c r="D739" s="316"/>
      <c r="E739" s="316"/>
      <c r="F739" s="316"/>
      <c r="G739" s="317"/>
      <c r="H739" s="317"/>
      <c r="I739" s="317"/>
      <c r="J739" s="317"/>
      <c r="K739" s="317"/>
      <c r="L739" s="317"/>
      <c r="M739" s="317"/>
      <c r="N739" s="317"/>
      <c r="O739" s="317"/>
      <c r="P739" s="317"/>
      <c r="Q739" s="126">
        <f t="shared" si="46"/>
        <v>0</v>
      </c>
      <c r="R739" s="25" t="b">
        <f t="shared" si="47"/>
        <v>1</v>
      </c>
      <c r="S739" s="287" t="b">
        <f t="shared" si="48"/>
        <v>1</v>
      </c>
      <c r="T739" s="287" t="b">
        <f t="shared" si="49"/>
        <v>1</v>
      </c>
      <c r="U739" s="287"/>
      <c r="V739" s="287"/>
    </row>
    <row r="740" spans="1:22" s="99" customFormat="1" x14ac:dyDescent="0.25">
      <c r="A740" s="125">
        <v>725</v>
      </c>
      <c r="B740" s="328"/>
      <c r="C740" s="329"/>
      <c r="D740" s="316"/>
      <c r="E740" s="316"/>
      <c r="F740" s="316"/>
      <c r="G740" s="317"/>
      <c r="H740" s="317"/>
      <c r="I740" s="317"/>
      <c r="J740" s="317"/>
      <c r="K740" s="317"/>
      <c r="L740" s="317"/>
      <c r="M740" s="317"/>
      <c r="N740" s="317"/>
      <c r="O740" s="317"/>
      <c r="P740" s="317"/>
      <c r="Q740" s="126">
        <f t="shared" si="46"/>
        <v>0</v>
      </c>
      <c r="R740" s="25" t="b">
        <f t="shared" si="47"/>
        <v>1</v>
      </c>
      <c r="S740" s="287" t="b">
        <f t="shared" si="48"/>
        <v>1</v>
      </c>
      <c r="T740" s="287" t="b">
        <f t="shared" si="49"/>
        <v>1</v>
      </c>
      <c r="U740" s="287"/>
      <c r="V740" s="287"/>
    </row>
    <row r="741" spans="1:22" s="99" customFormat="1" x14ac:dyDescent="0.25">
      <c r="A741" s="125">
        <v>726</v>
      </c>
      <c r="B741" s="328"/>
      <c r="C741" s="329"/>
      <c r="D741" s="316"/>
      <c r="E741" s="316"/>
      <c r="F741" s="316"/>
      <c r="G741" s="317"/>
      <c r="H741" s="317"/>
      <c r="I741" s="317"/>
      <c r="J741" s="317"/>
      <c r="K741" s="317"/>
      <c r="L741" s="317"/>
      <c r="M741" s="317"/>
      <c r="N741" s="317"/>
      <c r="O741" s="317"/>
      <c r="P741" s="317"/>
      <c r="Q741" s="126">
        <f t="shared" si="46"/>
        <v>0</v>
      </c>
      <c r="R741" s="25" t="b">
        <f t="shared" si="47"/>
        <v>1</v>
      </c>
      <c r="S741" s="287" t="b">
        <f t="shared" si="48"/>
        <v>1</v>
      </c>
      <c r="T741" s="287" t="b">
        <f t="shared" si="49"/>
        <v>1</v>
      </c>
      <c r="U741" s="287"/>
      <c r="V741" s="287"/>
    </row>
    <row r="742" spans="1:22" s="99" customFormat="1" x14ac:dyDescent="0.25">
      <c r="A742" s="125">
        <v>727</v>
      </c>
      <c r="B742" s="328"/>
      <c r="C742" s="329"/>
      <c r="D742" s="316"/>
      <c r="E742" s="316"/>
      <c r="F742" s="316"/>
      <c r="G742" s="317"/>
      <c r="H742" s="317"/>
      <c r="I742" s="317"/>
      <c r="J742" s="317"/>
      <c r="K742" s="317"/>
      <c r="L742" s="317"/>
      <c r="M742" s="317"/>
      <c r="N742" s="317"/>
      <c r="O742" s="317"/>
      <c r="P742" s="317"/>
      <c r="Q742" s="126">
        <f t="shared" si="46"/>
        <v>0</v>
      </c>
      <c r="R742" s="25" t="b">
        <f t="shared" si="47"/>
        <v>1</v>
      </c>
      <c r="S742" s="287" t="b">
        <f t="shared" si="48"/>
        <v>1</v>
      </c>
      <c r="T742" s="287" t="b">
        <f t="shared" si="49"/>
        <v>1</v>
      </c>
      <c r="U742" s="287"/>
      <c r="V742" s="287"/>
    </row>
    <row r="743" spans="1:22" s="99" customFormat="1" x14ac:dyDescent="0.25">
      <c r="A743" s="125">
        <v>728</v>
      </c>
      <c r="B743" s="328"/>
      <c r="C743" s="329"/>
      <c r="D743" s="316"/>
      <c r="E743" s="316"/>
      <c r="F743" s="316"/>
      <c r="G743" s="317"/>
      <c r="H743" s="317"/>
      <c r="I743" s="317"/>
      <c r="J743" s="317"/>
      <c r="K743" s="317"/>
      <c r="L743" s="317"/>
      <c r="M743" s="317"/>
      <c r="N743" s="317"/>
      <c r="O743" s="317"/>
      <c r="P743" s="317"/>
      <c r="Q743" s="126">
        <f t="shared" si="46"/>
        <v>0</v>
      </c>
      <c r="R743" s="25" t="b">
        <f t="shared" si="47"/>
        <v>1</v>
      </c>
      <c r="S743" s="287" t="b">
        <f t="shared" si="48"/>
        <v>1</v>
      </c>
      <c r="T743" s="287" t="b">
        <f t="shared" si="49"/>
        <v>1</v>
      </c>
      <c r="U743" s="287"/>
      <c r="V743" s="287"/>
    </row>
    <row r="744" spans="1:22" s="99" customFormat="1" x14ac:dyDescent="0.25">
      <c r="A744" s="125">
        <v>729</v>
      </c>
      <c r="B744" s="328"/>
      <c r="C744" s="329"/>
      <c r="D744" s="316"/>
      <c r="E744" s="316"/>
      <c r="F744" s="316"/>
      <c r="G744" s="317"/>
      <c r="H744" s="317"/>
      <c r="I744" s="317"/>
      <c r="J744" s="317"/>
      <c r="K744" s="317"/>
      <c r="L744" s="317"/>
      <c r="M744" s="317"/>
      <c r="N744" s="317"/>
      <c r="O744" s="317"/>
      <c r="P744" s="317"/>
      <c r="Q744" s="126">
        <f t="shared" si="46"/>
        <v>0</v>
      </c>
      <c r="R744" s="25" t="b">
        <f t="shared" si="47"/>
        <v>1</v>
      </c>
      <c r="S744" s="287" t="b">
        <f t="shared" si="48"/>
        <v>1</v>
      </c>
      <c r="T744" s="287" t="b">
        <f t="shared" si="49"/>
        <v>1</v>
      </c>
      <c r="U744" s="287"/>
      <c r="V744" s="287"/>
    </row>
    <row r="745" spans="1:22" s="99" customFormat="1" x14ac:dyDescent="0.25">
      <c r="A745" s="125">
        <v>730</v>
      </c>
      <c r="B745" s="328"/>
      <c r="C745" s="329"/>
      <c r="D745" s="316"/>
      <c r="E745" s="316"/>
      <c r="F745" s="316"/>
      <c r="G745" s="317"/>
      <c r="H745" s="317"/>
      <c r="I745" s="317"/>
      <c r="J745" s="317"/>
      <c r="K745" s="317"/>
      <c r="L745" s="317"/>
      <c r="M745" s="317"/>
      <c r="N745" s="317"/>
      <c r="O745" s="317"/>
      <c r="P745" s="317"/>
      <c r="Q745" s="126">
        <f t="shared" si="46"/>
        <v>0</v>
      </c>
      <c r="R745" s="25" t="b">
        <f t="shared" si="47"/>
        <v>1</v>
      </c>
      <c r="S745" s="287" t="b">
        <f t="shared" si="48"/>
        <v>1</v>
      </c>
      <c r="T745" s="287" t="b">
        <f t="shared" si="49"/>
        <v>1</v>
      </c>
      <c r="U745" s="287"/>
      <c r="V745" s="287"/>
    </row>
    <row r="746" spans="1:22" s="99" customFormat="1" x14ac:dyDescent="0.25">
      <c r="A746" s="125">
        <v>731</v>
      </c>
      <c r="B746" s="328"/>
      <c r="C746" s="329"/>
      <c r="D746" s="316"/>
      <c r="E746" s="316"/>
      <c r="F746" s="316"/>
      <c r="G746" s="317"/>
      <c r="H746" s="317"/>
      <c r="I746" s="317"/>
      <c r="J746" s="317"/>
      <c r="K746" s="317"/>
      <c r="L746" s="317"/>
      <c r="M746" s="317"/>
      <c r="N746" s="317"/>
      <c r="O746" s="317"/>
      <c r="P746" s="317"/>
      <c r="Q746" s="126">
        <f t="shared" si="46"/>
        <v>0</v>
      </c>
      <c r="R746" s="25" t="b">
        <f t="shared" si="47"/>
        <v>1</v>
      </c>
      <c r="S746" s="287" t="b">
        <f t="shared" si="48"/>
        <v>1</v>
      </c>
      <c r="T746" s="287" t="b">
        <f t="shared" si="49"/>
        <v>1</v>
      </c>
      <c r="U746" s="287"/>
      <c r="V746" s="287"/>
    </row>
    <row r="747" spans="1:22" s="99" customFormat="1" x14ac:dyDescent="0.25">
      <c r="A747" s="125">
        <v>732</v>
      </c>
      <c r="B747" s="328"/>
      <c r="C747" s="329"/>
      <c r="D747" s="316"/>
      <c r="E747" s="316"/>
      <c r="F747" s="316"/>
      <c r="G747" s="317"/>
      <c r="H747" s="317"/>
      <c r="I747" s="317"/>
      <c r="J747" s="317"/>
      <c r="K747" s="317"/>
      <c r="L747" s="317"/>
      <c r="M747" s="317"/>
      <c r="N747" s="317"/>
      <c r="O747" s="317"/>
      <c r="P747" s="317"/>
      <c r="Q747" s="126">
        <f t="shared" si="46"/>
        <v>0</v>
      </c>
      <c r="R747" s="25" t="b">
        <f t="shared" si="47"/>
        <v>1</v>
      </c>
      <c r="S747" s="287" t="b">
        <f t="shared" si="48"/>
        <v>1</v>
      </c>
      <c r="T747" s="287" t="b">
        <f t="shared" si="49"/>
        <v>1</v>
      </c>
      <c r="U747" s="287"/>
      <c r="V747" s="287"/>
    </row>
    <row r="748" spans="1:22" s="99" customFormat="1" x14ac:dyDescent="0.25">
      <c r="A748" s="125">
        <v>733</v>
      </c>
      <c r="B748" s="328"/>
      <c r="C748" s="329"/>
      <c r="D748" s="316"/>
      <c r="E748" s="316"/>
      <c r="F748" s="316"/>
      <c r="G748" s="317"/>
      <c r="H748" s="317"/>
      <c r="I748" s="317"/>
      <c r="J748" s="317"/>
      <c r="K748" s="317"/>
      <c r="L748" s="317"/>
      <c r="M748" s="317"/>
      <c r="N748" s="317"/>
      <c r="O748" s="317"/>
      <c r="P748" s="317"/>
      <c r="Q748" s="126">
        <f t="shared" si="46"/>
        <v>0</v>
      </c>
      <c r="R748" s="25" t="b">
        <f t="shared" si="47"/>
        <v>1</v>
      </c>
      <c r="S748" s="287" t="b">
        <f t="shared" si="48"/>
        <v>1</v>
      </c>
      <c r="T748" s="287" t="b">
        <f t="shared" si="49"/>
        <v>1</v>
      </c>
      <c r="U748" s="287"/>
      <c r="V748" s="287"/>
    </row>
    <row r="749" spans="1:22" s="99" customFormat="1" x14ac:dyDescent="0.25">
      <c r="A749" s="125">
        <v>734</v>
      </c>
      <c r="B749" s="328"/>
      <c r="C749" s="329"/>
      <c r="D749" s="316"/>
      <c r="E749" s="316"/>
      <c r="F749" s="316"/>
      <c r="G749" s="317"/>
      <c r="H749" s="317"/>
      <c r="I749" s="317"/>
      <c r="J749" s="317"/>
      <c r="K749" s="317"/>
      <c r="L749" s="317"/>
      <c r="M749" s="317"/>
      <c r="N749" s="317"/>
      <c r="O749" s="317"/>
      <c r="P749" s="317"/>
      <c r="Q749" s="126">
        <f t="shared" si="46"/>
        <v>0</v>
      </c>
      <c r="R749" s="25" t="b">
        <f t="shared" si="47"/>
        <v>1</v>
      </c>
      <c r="S749" s="287" t="b">
        <f t="shared" si="48"/>
        <v>1</v>
      </c>
      <c r="T749" s="287" t="b">
        <f t="shared" si="49"/>
        <v>1</v>
      </c>
      <c r="U749" s="287"/>
      <c r="V749" s="287"/>
    </row>
    <row r="750" spans="1:22" s="99" customFormat="1" x14ac:dyDescent="0.25">
      <c r="A750" s="125">
        <v>735</v>
      </c>
      <c r="B750" s="328"/>
      <c r="C750" s="329"/>
      <c r="D750" s="316"/>
      <c r="E750" s="316"/>
      <c r="F750" s="316"/>
      <c r="G750" s="317"/>
      <c r="H750" s="317"/>
      <c r="I750" s="317"/>
      <c r="J750" s="317"/>
      <c r="K750" s="317"/>
      <c r="L750" s="317"/>
      <c r="M750" s="317"/>
      <c r="N750" s="317"/>
      <c r="O750" s="317"/>
      <c r="P750" s="317"/>
      <c r="Q750" s="126">
        <f t="shared" si="46"/>
        <v>0</v>
      </c>
      <c r="R750" s="25" t="b">
        <f t="shared" si="47"/>
        <v>1</v>
      </c>
      <c r="S750" s="287" t="b">
        <f t="shared" si="48"/>
        <v>1</v>
      </c>
      <c r="T750" s="287" t="b">
        <f t="shared" si="49"/>
        <v>1</v>
      </c>
      <c r="U750" s="287"/>
      <c r="V750" s="287"/>
    </row>
    <row r="751" spans="1:22" s="99" customFormat="1" x14ac:dyDescent="0.25">
      <c r="A751" s="125">
        <v>736</v>
      </c>
      <c r="B751" s="328"/>
      <c r="C751" s="329"/>
      <c r="D751" s="316"/>
      <c r="E751" s="316"/>
      <c r="F751" s="316"/>
      <c r="G751" s="317"/>
      <c r="H751" s="317"/>
      <c r="I751" s="317"/>
      <c r="J751" s="317"/>
      <c r="K751" s="317"/>
      <c r="L751" s="317"/>
      <c r="M751" s="317"/>
      <c r="N751" s="317"/>
      <c r="O751" s="317"/>
      <c r="P751" s="317"/>
      <c r="Q751" s="126">
        <f t="shared" si="46"/>
        <v>0</v>
      </c>
      <c r="R751" s="25" t="b">
        <f t="shared" si="47"/>
        <v>1</v>
      </c>
      <c r="S751" s="287" t="b">
        <f t="shared" si="48"/>
        <v>1</v>
      </c>
      <c r="T751" s="287" t="b">
        <f t="shared" si="49"/>
        <v>1</v>
      </c>
      <c r="U751" s="287"/>
      <c r="V751" s="287"/>
    </row>
    <row r="752" spans="1:22" s="99" customFormat="1" x14ac:dyDescent="0.25">
      <c r="A752" s="125">
        <v>737</v>
      </c>
      <c r="B752" s="328"/>
      <c r="C752" s="329"/>
      <c r="D752" s="316"/>
      <c r="E752" s="316"/>
      <c r="F752" s="316"/>
      <c r="G752" s="317"/>
      <c r="H752" s="317"/>
      <c r="I752" s="317"/>
      <c r="J752" s="317"/>
      <c r="K752" s="317"/>
      <c r="L752" s="317"/>
      <c r="M752" s="317"/>
      <c r="N752" s="317"/>
      <c r="O752" s="317"/>
      <c r="P752" s="317"/>
      <c r="Q752" s="126">
        <f t="shared" si="46"/>
        <v>0</v>
      </c>
      <c r="R752" s="25" t="b">
        <f t="shared" si="47"/>
        <v>1</v>
      </c>
      <c r="S752" s="287" t="b">
        <f t="shared" si="48"/>
        <v>1</v>
      </c>
      <c r="T752" s="287" t="b">
        <f t="shared" si="49"/>
        <v>1</v>
      </c>
      <c r="U752" s="287"/>
      <c r="V752" s="287"/>
    </row>
    <row r="753" spans="1:22" s="99" customFormat="1" x14ac:dyDescent="0.25">
      <c r="A753" s="125">
        <v>738</v>
      </c>
      <c r="B753" s="328"/>
      <c r="C753" s="329"/>
      <c r="D753" s="316"/>
      <c r="E753" s="316"/>
      <c r="F753" s="316"/>
      <c r="G753" s="317"/>
      <c r="H753" s="317"/>
      <c r="I753" s="317"/>
      <c r="J753" s="317"/>
      <c r="K753" s="317"/>
      <c r="L753" s="317"/>
      <c r="M753" s="317"/>
      <c r="N753" s="317"/>
      <c r="O753" s="317"/>
      <c r="P753" s="317"/>
      <c r="Q753" s="126">
        <f t="shared" si="46"/>
        <v>0</v>
      </c>
      <c r="R753" s="25" t="b">
        <f t="shared" si="47"/>
        <v>1</v>
      </c>
      <c r="S753" s="287" t="b">
        <f t="shared" si="48"/>
        <v>1</v>
      </c>
      <c r="T753" s="287" t="b">
        <f t="shared" si="49"/>
        <v>1</v>
      </c>
      <c r="U753" s="287"/>
      <c r="V753" s="287"/>
    </row>
    <row r="754" spans="1:22" s="99" customFormat="1" x14ac:dyDescent="0.25">
      <c r="A754" s="125">
        <v>739</v>
      </c>
      <c r="B754" s="328"/>
      <c r="C754" s="329"/>
      <c r="D754" s="316"/>
      <c r="E754" s="316"/>
      <c r="F754" s="316"/>
      <c r="G754" s="317"/>
      <c r="H754" s="317"/>
      <c r="I754" s="317"/>
      <c r="J754" s="317"/>
      <c r="K754" s="317"/>
      <c r="L754" s="317"/>
      <c r="M754" s="317"/>
      <c r="N754" s="317"/>
      <c r="O754" s="317"/>
      <c r="P754" s="317"/>
      <c r="Q754" s="126">
        <f t="shared" si="46"/>
        <v>0</v>
      </c>
      <c r="R754" s="25" t="b">
        <f t="shared" si="47"/>
        <v>1</v>
      </c>
      <c r="S754" s="287" t="b">
        <f t="shared" si="48"/>
        <v>1</v>
      </c>
      <c r="T754" s="287" t="b">
        <f t="shared" si="49"/>
        <v>1</v>
      </c>
      <c r="U754" s="287"/>
      <c r="V754" s="287"/>
    </row>
    <row r="755" spans="1:22" s="99" customFormat="1" x14ac:dyDescent="0.25">
      <c r="A755" s="125">
        <v>740</v>
      </c>
      <c r="B755" s="328"/>
      <c r="C755" s="329"/>
      <c r="D755" s="316"/>
      <c r="E755" s="316"/>
      <c r="F755" s="316"/>
      <c r="G755" s="317"/>
      <c r="H755" s="317"/>
      <c r="I755" s="317"/>
      <c r="J755" s="317"/>
      <c r="K755" s="317"/>
      <c r="L755" s="317"/>
      <c r="M755" s="317"/>
      <c r="N755" s="317"/>
      <c r="O755" s="317"/>
      <c r="P755" s="317"/>
      <c r="Q755" s="126">
        <f t="shared" si="46"/>
        <v>0</v>
      </c>
      <c r="R755" s="25" t="b">
        <f t="shared" si="47"/>
        <v>1</v>
      </c>
      <c r="S755" s="287" t="b">
        <f t="shared" si="48"/>
        <v>1</v>
      </c>
      <c r="T755" s="287" t="b">
        <f t="shared" si="49"/>
        <v>1</v>
      </c>
      <c r="U755" s="287"/>
      <c r="V755" s="287"/>
    </row>
    <row r="756" spans="1:22" s="99" customFormat="1" x14ac:dyDescent="0.25">
      <c r="A756" s="125">
        <v>741</v>
      </c>
      <c r="B756" s="328"/>
      <c r="C756" s="329"/>
      <c r="D756" s="316"/>
      <c r="E756" s="316"/>
      <c r="F756" s="316"/>
      <c r="G756" s="317"/>
      <c r="H756" s="317"/>
      <c r="I756" s="317"/>
      <c r="J756" s="317"/>
      <c r="K756" s="317"/>
      <c r="L756" s="317"/>
      <c r="M756" s="317"/>
      <c r="N756" s="317"/>
      <c r="O756" s="317"/>
      <c r="P756" s="317"/>
      <c r="Q756" s="126">
        <f t="shared" si="46"/>
        <v>0</v>
      </c>
      <c r="R756" s="25" t="b">
        <f t="shared" si="47"/>
        <v>1</v>
      </c>
      <c r="S756" s="287" t="b">
        <f t="shared" si="48"/>
        <v>1</v>
      </c>
      <c r="T756" s="287" t="b">
        <f t="shared" si="49"/>
        <v>1</v>
      </c>
      <c r="U756" s="287"/>
      <c r="V756" s="287"/>
    </row>
    <row r="757" spans="1:22" s="99" customFormat="1" x14ac:dyDescent="0.25">
      <c r="A757" s="125">
        <v>742</v>
      </c>
      <c r="B757" s="328"/>
      <c r="C757" s="329"/>
      <c r="D757" s="316"/>
      <c r="E757" s="316"/>
      <c r="F757" s="316"/>
      <c r="G757" s="317"/>
      <c r="H757" s="317"/>
      <c r="I757" s="317"/>
      <c r="J757" s="317"/>
      <c r="K757" s="317"/>
      <c r="L757" s="317"/>
      <c r="M757" s="317"/>
      <c r="N757" s="317"/>
      <c r="O757" s="317"/>
      <c r="P757" s="317"/>
      <c r="Q757" s="126">
        <f t="shared" si="46"/>
        <v>0</v>
      </c>
      <c r="R757" s="25" t="b">
        <f t="shared" si="47"/>
        <v>1</v>
      </c>
      <c r="S757" s="287" t="b">
        <f t="shared" si="48"/>
        <v>1</v>
      </c>
      <c r="T757" s="287" t="b">
        <f t="shared" si="49"/>
        <v>1</v>
      </c>
      <c r="U757" s="287"/>
      <c r="V757" s="287"/>
    </row>
    <row r="758" spans="1:22" s="99" customFormat="1" x14ac:dyDescent="0.25">
      <c r="A758" s="125">
        <v>743</v>
      </c>
      <c r="B758" s="328"/>
      <c r="C758" s="329"/>
      <c r="D758" s="316"/>
      <c r="E758" s="316"/>
      <c r="F758" s="316"/>
      <c r="G758" s="317"/>
      <c r="H758" s="317"/>
      <c r="I758" s="317"/>
      <c r="J758" s="317"/>
      <c r="K758" s="317"/>
      <c r="L758" s="317"/>
      <c r="M758" s="317"/>
      <c r="N758" s="317"/>
      <c r="O758" s="317"/>
      <c r="P758" s="317"/>
      <c r="Q758" s="126">
        <f t="shared" si="46"/>
        <v>0</v>
      </c>
      <c r="R758" s="25" t="b">
        <f t="shared" si="47"/>
        <v>1</v>
      </c>
      <c r="S758" s="287" t="b">
        <f t="shared" si="48"/>
        <v>1</v>
      </c>
      <c r="T758" s="287" t="b">
        <f t="shared" si="49"/>
        <v>1</v>
      </c>
      <c r="U758" s="287"/>
      <c r="V758" s="287"/>
    </row>
    <row r="759" spans="1:22" s="99" customFormat="1" x14ac:dyDescent="0.25">
      <c r="A759" s="125">
        <v>744</v>
      </c>
      <c r="B759" s="328"/>
      <c r="C759" s="329"/>
      <c r="D759" s="316"/>
      <c r="E759" s="316"/>
      <c r="F759" s="316"/>
      <c r="G759" s="317"/>
      <c r="H759" s="317"/>
      <c r="I759" s="317"/>
      <c r="J759" s="317"/>
      <c r="K759" s="317"/>
      <c r="L759" s="317"/>
      <c r="M759" s="317"/>
      <c r="N759" s="317"/>
      <c r="O759" s="317"/>
      <c r="P759" s="317"/>
      <c r="Q759" s="126">
        <f t="shared" si="46"/>
        <v>0</v>
      </c>
      <c r="R759" s="25" t="b">
        <f t="shared" si="47"/>
        <v>1</v>
      </c>
      <c r="S759" s="287" t="b">
        <f t="shared" si="48"/>
        <v>1</v>
      </c>
      <c r="T759" s="287" t="b">
        <f t="shared" si="49"/>
        <v>1</v>
      </c>
      <c r="U759" s="287"/>
      <c r="V759" s="287"/>
    </row>
    <row r="760" spans="1:22" s="99" customFormat="1" x14ac:dyDescent="0.25">
      <c r="A760" s="125">
        <v>745</v>
      </c>
      <c r="B760" s="328"/>
      <c r="C760" s="329"/>
      <c r="D760" s="316"/>
      <c r="E760" s="316"/>
      <c r="F760" s="316"/>
      <c r="G760" s="317"/>
      <c r="H760" s="317"/>
      <c r="I760" s="317"/>
      <c r="J760" s="317"/>
      <c r="K760" s="317"/>
      <c r="L760" s="317"/>
      <c r="M760" s="317"/>
      <c r="N760" s="317"/>
      <c r="O760" s="317"/>
      <c r="P760" s="317"/>
      <c r="Q760" s="126">
        <f t="shared" si="46"/>
        <v>0</v>
      </c>
      <c r="R760" s="25" t="b">
        <f t="shared" si="47"/>
        <v>1</v>
      </c>
      <c r="S760" s="287" t="b">
        <f t="shared" si="48"/>
        <v>1</v>
      </c>
      <c r="T760" s="287" t="b">
        <f t="shared" si="49"/>
        <v>1</v>
      </c>
      <c r="U760" s="287"/>
      <c r="V760" s="287"/>
    </row>
    <row r="761" spans="1:22" s="99" customFormat="1" x14ac:dyDescent="0.25">
      <c r="A761" s="125">
        <v>746</v>
      </c>
      <c r="B761" s="328"/>
      <c r="C761" s="329"/>
      <c r="D761" s="316"/>
      <c r="E761" s="316"/>
      <c r="F761" s="316"/>
      <c r="G761" s="317"/>
      <c r="H761" s="317"/>
      <c r="I761" s="317"/>
      <c r="J761" s="317"/>
      <c r="K761" s="317"/>
      <c r="L761" s="317"/>
      <c r="M761" s="317"/>
      <c r="N761" s="317"/>
      <c r="O761" s="317"/>
      <c r="P761" s="317"/>
      <c r="Q761" s="126">
        <f t="shared" si="46"/>
        <v>0</v>
      </c>
      <c r="R761" s="25" t="b">
        <f t="shared" si="47"/>
        <v>1</v>
      </c>
      <c r="S761" s="287" t="b">
        <f t="shared" si="48"/>
        <v>1</v>
      </c>
      <c r="T761" s="287" t="b">
        <f t="shared" si="49"/>
        <v>1</v>
      </c>
      <c r="U761" s="287"/>
      <c r="V761" s="287"/>
    </row>
    <row r="762" spans="1:22" s="99" customFormat="1" x14ac:dyDescent="0.25">
      <c r="A762" s="125">
        <v>747</v>
      </c>
      <c r="B762" s="328"/>
      <c r="C762" s="329"/>
      <c r="D762" s="316"/>
      <c r="E762" s="316"/>
      <c r="F762" s="316"/>
      <c r="G762" s="317"/>
      <c r="H762" s="317"/>
      <c r="I762" s="317"/>
      <c r="J762" s="317"/>
      <c r="K762" s="317"/>
      <c r="L762" s="317"/>
      <c r="M762" s="317"/>
      <c r="N762" s="317"/>
      <c r="O762" s="317"/>
      <c r="P762" s="317"/>
      <c r="Q762" s="126">
        <f t="shared" si="46"/>
        <v>0</v>
      </c>
      <c r="R762" s="25" t="b">
        <f t="shared" si="47"/>
        <v>1</v>
      </c>
      <c r="S762" s="287" t="b">
        <f t="shared" si="48"/>
        <v>1</v>
      </c>
      <c r="T762" s="287" t="b">
        <f t="shared" si="49"/>
        <v>1</v>
      </c>
      <c r="U762" s="287"/>
      <c r="V762" s="287"/>
    </row>
    <row r="763" spans="1:22" s="99" customFormat="1" x14ac:dyDescent="0.25">
      <c r="A763" s="125">
        <v>748</v>
      </c>
      <c r="B763" s="328"/>
      <c r="C763" s="329"/>
      <c r="D763" s="316"/>
      <c r="E763" s="316"/>
      <c r="F763" s="316"/>
      <c r="G763" s="317"/>
      <c r="H763" s="317"/>
      <c r="I763" s="317"/>
      <c r="J763" s="317"/>
      <c r="K763" s="317"/>
      <c r="L763" s="317"/>
      <c r="M763" s="317"/>
      <c r="N763" s="317"/>
      <c r="O763" s="317"/>
      <c r="P763" s="317"/>
      <c r="Q763" s="126">
        <f t="shared" si="46"/>
        <v>0</v>
      </c>
      <c r="R763" s="25" t="b">
        <f t="shared" si="47"/>
        <v>1</v>
      </c>
      <c r="S763" s="287" t="b">
        <f t="shared" si="48"/>
        <v>1</v>
      </c>
      <c r="T763" s="287" t="b">
        <f t="shared" si="49"/>
        <v>1</v>
      </c>
      <c r="U763" s="287"/>
      <c r="V763" s="287"/>
    </row>
    <row r="764" spans="1:22" s="99" customFormat="1" x14ac:dyDescent="0.25">
      <c r="A764" s="125">
        <v>749</v>
      </c>
      <c r="B764" s="328"/>
      <c r="C764" s="329"/>
      <c r="D764" s="316"/>
      <c r="E764" s="316"/>
      <c r="F764" s="316"/>
      <c r="G764" s="317"/>
      <c r="H764" s="317"/>
      <c r="I764" s="317"/>
      <c r="J764" s="317"/>
      <c r="K764" s="317"/>
      <c r="L764" s="317"/>
      <c r="M764" s="317"/>
      <c r="N764" s="317"/>
      <c r="O764" s="317"/>
      <c r="P764" s="317"/>
      <c r="Q764" s="126">
        <f t="shared" si="46"/>
        <v>0</v>
      </c>
      <c r="R764" s="25" t="b">
        <f t="shared" si="47"/>
        <v>1</v>
      </c>
      <c r="S764" s="287" t="b">
        <f t="shared" si="48"/>
        <v>1</v>
      </c>
      <c r="T764" s="287" t="b">
        <f t="shared" si="49"/>
        <v>1</v>
      </c>
      <c r="U764" s="287"/>
      <c r="V764" s="287"/>
    </row>
    <row r="765" spans="1:22" s="99" customFormat="1" x14ac:dyDescent="0.25">
      <c r="A765" s="125">
        <v>750</v>
      </c>
      <c r="B765" s="328"/>
      <c r="C765" s="329"/>
      <c r="D765" s="316"/>
      <c r="E765" s="316"/>
      <c r="F765" s="316"/>
      <c r="G765" s="317"/>
      <c r="H765" s="317"/>
      <c r="I765" s="317"/>
      <c r="J765" s="317"/>
      <c r="K765" s="317"/>
      <c r="L765" s="317"/>
      <c r="M765" s="317"/>
      <c r="N765" s="317"/>
      <c r="O765" s="317"/>
      <c r="P765" s="317"/>
      <c r="Q765" s="126">
        <f t="shared" si="46"/>
        <v>0</v>
      </c>
      <c r="R765" s="25" t="b">
        <f t="shared" si="47"/>
        <v>1</v>
      </c>
      <c r="S765" s="287" t="b">
        <f t="shared" si="48"/>
        <v>1</v>
      </c>
      <c r="T765" s="287" t="b">
        <f t="shared" si="49"/>
        <v>1</v>
      </c>
      <c r="U765" s="287"/>
      <c r="V765" s="287"/>
    </row>
    <row r="766" spans="1:22" s="99" customFormat="1" x14ac:dyDescent="0.25">
      <c r="A766" s="125">
        <v>751</v>
      </c>
      <c r="B766" s="328"/>
      <c r="C766" s="329"/>
      <c r="D766" s="316"/>
      <c r="E766" s="316"/>
      <c r="F766" s="316"/>
      <c r="G766" s="317"/>
      <c r="H766" s="317"/>
      <c r="I766" s="317"/>
      <c r="J766" s="317"/>
      <c r="K766" s="317"/>
      <c r="L766" s="317"/>
      <c r="M766" s="317"/>
      <c r="N766" s="317"/>
      <c r="O766" s="317"/>
      <c r="P766" s="317"/>
      <c r="Q766" s="126">
        <f t="shared" si="46"/>
        <v>0</v>
      </c>
      <c r="R766" s="25" t="b">
        <f t="shared" si="47"/>
        <v>1</v>
      </c>
      <c r="S766" s="287" t="b">
        <f t="shared" si="48"/>
        <v>1</v>
      </c>
      <c r="T766" s="287" t="b">
        <f t="shared" si="49"/>
        <v>1</v>
      </c>
      <c r="U766" s="287"/>
      <c r="V766" s="287"/>
    </row>
    <row r="767" spans="1:22" s="99" customFormat="1" x14ac:dyDescent="0.25">
      <c r="A767" s="125">
        <v>752</v>
      </c>
      <c r="B767" s="328"/>
      <c r="C767" s="329"/>
      <c r="D767" s="316"/>
      <c r="E767" s="316"/>
      <c r="F767" s="316"/>
      <c r="G767" s="317"/>
      <c r="H767" s="317"/>
      <c r="I767" s="317"/>
      <c r="J767" s="317"/>
      <c r="K767" s="317"/>
      <c r="L767" s="317"/>
      <c r="M767" s="317"/>
      <c r="N767" s="317"/>
      <c r="O767" s="317"/>
      <c r="P767" s="317"/>
      <c r="Q767" s="126">
        <f t="shared" si="46"/>
        <v>0</v>
      </c>
      <c r="R767" s="25" t="b">
        <f t="shared" si="47"/>
        <v>1</v>
      </c>
      <c r="S767" s="287" t="b">
        <f t="shared" si="48"/>
        <v>1</v>
      </c>
      <c r="T767" s="287" t="b">
        <f t="shared" si="49"/>
        <v>1</v>
      </c>
      <c r="U767" s="287"/>
      <c r="V767" s="287"/>
    </row>
    <row r="768" spans="1:22" s="99" customFormat="1" x14ac:dyDescent="0.25">
      <c r="A768" s="125">
        <v>753</v>
      </c>
      <c r="B768" s="328"/>
      <c r="C768" s="329"/>
      <c r="D768" s="316"/>
      <c r="E768" s="316"/>
      <c r="F768" s="316"/>
      <c r="G768" s="317"/>
      <c r="H768" s="317"/>
      <c r="I768" s="317"/>
      <c r="J768" s="317"/>
      <c r="K768" s="317"/>
      <c r="L768" s="317"/>
      <c r="M768" s="317"/>
      <c r="N768" s="317"/>
      <c r="O768" s="317"/>
      <c r="P768" s="317"/>
      <c r="Q768" s="126">
        <f t="shared" si="46"/>
        <v>0</v>
      </c>
      <c r="R768" s="25" t="b">
        <f t="shared" si="47"/>
        <v>1</v>
      </c>
      <c r="S768" s="287" t="b">
        <f t="shared" si="48"/>
        <v>1</v>
      </c>
      <c r="T768" s="287" t="b">
        <f t="shared" si="49"/>
        <v>1</v>
      </c>
      <c r="U768" s="287"/>
      <c r="V768" s="287"/>
    </row>
    <row r="769" spans="1:22" s="99" customFormat="1" x14ac:dyDescent="0.25">
      <c r="A769" s="125">
        <v>754</v>
      </c>
      <c r="B769" s="328"/>
      <c r="C769" s="329"/>
      <c r="D769" s="316"/>
      <c r="E769" s="316"/>
      <c r="F769" s="316"/>
      <c r="G769" s="317"/>
      <c r="H769" s="317"/>
      <c r="I769" s="317"/>
      <c r="J769" s="317"/>
      <c r="K769" s="317"/>
      <c r="L769" s="317"/>
      <c r="M769" s="317"/>
      <c r="N769" s="317"/>
      <c r="O769" s="317"/>
      <c r="P769" s="317"/>
      <c r="Q769" s="126">
        <f t="shared" si="46"/>
        <v>0</v>
      </c>
      <c r="R769" s="25" t="b">
        <f t="shared" si="47"/>
        <v>1</v>
      </c>
      <c r="S769" s="287" t="b">
        <f t="shared" si="48"/>
        <v>1</v>
      </c>
      <c r="T769" s="287" t="b">
        <f t="shared" si="49"/>
        <v>1</v>
      </c>
      <c r="U769" s="287"/>
      <c r="V769" s="287"/>
    </row>
    <row r="770" spans="1:22" s="99" customFormat="1" x14ac:dyDescent="0.25">
      <c r="A770" s="125">
        <v>755</v>
      </c>
      <c r="B770" s="328"/>
      <c r="C770" s="329"/>
      <c r="D770" s="316"/>
      <c r="E770" s="316"/>
      <c r="F770" s="316"/>
      <c r="G770" s="317"/>
      <c r="H770" s="317"/>
      <c r="I770" s="317"/>
      <c r="J770" s="317"/>
      <c r="K770" s="317"/>
      <c r="L770" s="317"/>
      <c r="M770" s="317"/>
      <c r="N770" s="317"/>
      <c r="O770" s="317"/>
      <c r="P770" s="317"/>
      <c r="Q770" s="126">
        <f t="shared" si="46"/>
        <v>0</v>
      </c>
      <c r="R770" s="25" t="b">
        <f t="shared" si="47"/>
        <v>1</v>
      </c>
      <c r="S770" s="287" t="b">
        <f t="shared" si="48"/>
        <v>1</v>
      </c>
      <c r="T770" s="287" t="b">
        <f t="shared" si="49"/>
        <v>1</v>
      </c>
      <c r="U770" s="287"/>
      <c r="V770" s="287"/>
    </row>
    <row r="771" spans="1:22" s="99" customFormat="1" x14ac:dyDescent="0.25">
      <c r="A771" s="125">
        <v>756</v>
      </c>
      <c r="B771" s="328"/>
      <c r="C771" s="329"/>
      <c r="D771" s="316"/>
      <c r="E771" s="316"/>
      <c r="F771" s="316"/>
      <c r="G771" s="317"/>
      <c r="H771" s="317"/>
      <c r="I771" s="317"/>
      <c r="J771" s="317"/>
      <c r="K771" s="317"/>
      <c r="L771" s="317"/>
      <c r="M771" s="317"/>
      <c r="N771" s="317"/>
      <c r="O771" s="317"/>
      <c r="P771" s="317"/>
      <c r="Q771" s="126">
        <f t="shared" si="46"/>
        <v>0</v>
      </c>
      <c r="R771" s="25" t="b">
        <f t="shared" si="47"/>
        <v>1</v>
      </c>
      <c r="S771" s="287" t="b">
        <f t="shared" si="48"/>
        <v>1</v>
      </c>
      <c r="T771" s="287" t="b">
        <f t="shared" si="49"/>
        <v>1</v>
      </c>
      <c r="U771" s="287"/>
      <c r="V771" s="287"/>
    </row>
    <row r="772" spans="1:22" s="99" customFormat="1" x14ac:dyDescent="0.25">
      <c r="A772" s="125">
        <v>757</v>
      </c>
      <c r="B772" s="328"/>
      <c r="C772" s="329"/>
      <c r="D772" s="316"/>
      <c r="E772" s="316"/>
      <c r="F772" s="316"/>
      <c r="G772" s="317"/>
      <c r="H772" s="317"/>
      <c r="I772" s="317"/>
      <c r="J772" s="317"/>
      <c r="K772" s="317"/>
      <c r="L772" s="317"/>
      <c r="M772" s="317"/>
      <c r="N772" s="317"/>
      <c r="O772" s="317"/>
      <c r="P772" s="317"/>
      <c r="Q772" s="126">
        <f t="shared" si="46"/>
        <v>0</v>
      </c>
      <c r="R772" s="25" t="b">
        <f t="shared" si="47"/>
        <v>1</v>
      </c>
      <c r="S772" s="287" t="b">
        <f t="shared" si="48"/>
        <v>1</v>
      </c>
      <c r="T772" s="287" t="b">
        <f t="shared" si="49"/>
        <v>1</v>
      </c>
      <c r="U772" s="287"/>
      <c r="V772" s="287"/>
    </row>
    <row r="773" spans="1:22" s="99" customFormat="1" x14ac:dyDescent="0.25">
      <c r="A773" s="125">
        <v>758</v>
      </c>
      <c r="B773" s="328"/>
      <c r="C773" s="329"/>
      <c r="D773" s="316"/>
      <c r="E773" s="316"/>
      <c r="F773" s="316"/>
      <c r="G773" s="317"/>
      <c r="H773" s="317"/>
      <c r="I773" s="317"/>
      <c r="J773" s="317"/>
      <c r="K773" s="317"/>
      <c r="L773" s="317"/>
      <c r="M773" s="317"/>
      <c r="N773" s="317"/>
      <c r="O773" s="317"/>
      <c r="P773" s="317"/>
      <c r="Q773" s="126">
        <f t="shared" si="46"/>
        <v>0</v>
      </c>
      <c r="R773" s="25" t="b">
        <f t="shared" si="47"/>
        <v>1</v>
      </c>
      <c r="S773" s="287" t="b">
        <f t="shared" si="48"/>
        <v>1</v>
      </c>
      <c r="T773" s="287" t="b">
        <f t="shared" si="49"/>
        <v>1</v>
      </c>
      <c r="U773" s="287"/>
      <c r="V773" s="287"/>
    </row>
    <row r="774" spans="1:22" s="99" customFormat="1" x14ac:dyDescent="0.25">
      <c r="A774" s="125">
        <v>759</v>
      </c>
      <c r="B774" s="328"/>
      <c r="C774" s="329"/>
      <c r="D774" s="316"/>
      <c r="E774" s="316"/>
      <c r="F774" s="316"/>
      <c r="G774" s="317"/>
      <c r="H774" s="317"/>
      <c r="I774" s="317"/>
      <c r="J774" s="317"/>
      <c r="K774" s="317"/>
      <c r="L774" s="317"/>
      <c r="M774" s="317"/>
      <c r="N774" s="317"/>
      <c r="O774" s="317"/>
      <c r="P774" s="317"/>
      <c r="Q774" s="126">
        <f t="shared" si="46"/>
        <v>0</v>
      </c>
      <c r="R774" s="25" t="b">
        <f t="shared" si="47"/>
        <v>1</v>
      </c>
      <c r="S774" s="287" t="b">
        <f t="shared" si="48"/>
        <v>1</v>
      </c>
      <c r="T774" s="287" t="b">
        <f t="shared" si="49"/>
        <v>1</v>
      </c>
      <c r="U774" s="287"/>
      <c r="V774" s="287"/>
    </row>
    <row r="775" spans="1:22" s="99" customFormat="1" x14ac:dyDescent="0.25">
      <c r="A775" s="125">
        <v>760</v>
      </c>
      <c r="B775" s="328"/>
      <c r="C775" s="329"/>
      <c r="D775" s="316"/>
      <c r="E775" s="316"/>
      <c r="F775" s="316"/>
      <c r="G775" s="317"/>
      <c r="H775" s="317"/>
      <c r="I775" s="317"/>
      <c r="J775" s="317"/>
      <c r="K775" s="317"/>
      <c r="L775" s="317"/>
      <c r="M775" s="317"/>
      <c r="N775" s="317"/>
      <c r="O775" s="317"/>
      <c r="P775" s="317"/>
      <c r="Q775" s="126">
        <f t="shared" si="46"/>
        <v>0</v>
      </c>
      <c r="R775" s="25" t="b">
        <f t="shared" si="47"/>
        <v>1</v>
      </c>
      <c r="S775" s="287" t="b">
        <f t="shared" si="48"/>
        <v>1</v>
      </c>
      <c r="T775" s="287" t="b">
        <f t="shared" si="49"/>
        <v>1</v>
      </c>
      <c r="U775" s="287"/>
      <c r="V775" s="287"/>
    </row>
    <row r="776" spans="1:22" s="99" customFormat="1" x14ac:dyDescent="0.25">
      <c r="A776" s="125">
        <v>761</v>
      </c>
      <c r="B776" s="328"/>
      <c r="C776" s="329"/>
      <c r="D776" s="316"/>
      <c r="E776" s="316"/>
      <c r="F776" s="316"/>
      <c r="G776" s="317"/>
      <c r="H776" s="317"/>
      <c r="I776" s="317"/>
      <c r="J776" s="317"/>
      <c r="K776" s="317"/>
      <c r="L776" s="317"/>
      <c r="M776" s="317"/>
      <c r="N776" s="317"/>
      <c r="O776" s="317"/>
      <c r="P776" s="317"/>
      <c r="Q776" s="126">
        <f t="shared" si="46"/>
        <v>0</v>
      </c>
      <c r="R776" s="25" t="b">
        <f t="shared" si="47"/>
        <v>1</v>
      </c>
      <c r="S776" s="287" t="b">
        <f t="shared" si="48"/>
        <v>1</v>
      </c>
      <c r="T776" s="287" t="b">
        <f t="shared" si="49"/>
        <v>1</v>
      </c>
      <c r="U776" s="287"/>
      <c r="V776" s="287"/>
    </row>
    <row r="777" spans="1:22" s="99" customFormat="1" x14ac:dyDescent="0.25">
      <c r="A777" s="125">
        <v>762</v>
      </c>
      <c r="B777" s="328"/>
      <c r="C777" s="329"/>
      <c r="D777" s="316"/>
      <c r="E777" s="316"/>
      <c r="F777" s="316"/>
      <c r="G777" s="317"/>
      <c r="H777" s="317"/>
      <c r="I777" s="317"/>
      <c r="J777" s="317"/>
      <c r="K777" s="317"/>
      <c r="L777" s="317"/>
      <c r="M777" s="317"/>
      <c r="N777" s="317"/>
      <c r="O777" s="317"/>
      <c r="P777" s="317"/>
      <c r="Q777" s="126">
        <f t="shared" si="46"/>
        <v>0</v>
      </c>
      <c r="R777" s="25" t="b">
        <f t="shared" si="47"/>
        <v>1</v>
      </c>
      <c r="S777" s="287" t="b">
        <f t="shared" si="48"/>
        <v>1</v>
      </c>
      <c r="T777" s="287" t="b">
        <f t="shared" si="49"/>
        <v>1</v>
      </c>
      <c r="U777" s="287"/>
      <c r="V777" s="287"/>
    </row>
    <row r="778" spans="1:22" s="99" customFormat="1" x14ac:dyDescent="0.25">
      <c r="A778" s="125">
        <v>763</v>
      </c>
      <c r="B778" s="328"/>
      <c r="C778" s="329"/>
      <c r="D778" s="316"/>
      <c r="E778" s="316"/>
      <c r="F778" s="316"/>
      <c r="G778" s="317"/>
      <c r="H778" s="317"/>
      <c r="I778" s="317"/>
      <c r="J778" s="317"/>
      <c r="K778" s="317"/>
      <c r="L778" s="317"/>
      <c r="M778" s="317"/>
      <c r="N778" s="317"/>
      <c r="O778" s="317"/>
      <c r="P778" s="317"/>
      <c r="Q778" s="126">
        <f t="shared" si="46"/>
        <v>0</v>
      </c>
      <c r="R778" s="25" t="b">
        <f t="shared" si="47"/>
        <v>1</v>
      </c>
      <c r="S778" s="287" t="b">
        <f t="shared" si="48"/>
        <v>1</v>
      </c>
      <c r="T778" s="287" t="b">
        <f t="shared" si="49"/>
        <v>1</v>
      </c>
      <c r="U778" s="287"/>
      <c r="V778" s="287"/>
    </row>
    <row r="779" spans="1:22" s="99" customFormat="1" x14ac:dyDescent="0.25">
      <c r="A779" s="125">
        <v>764</v>
      </c>
      <c r="B779" s="328"/>
      <c r="C779" s="329"/>
      <c r="D779" s="316"/>
      <c r="E779" s="316"/>
      <c r="F779" s="316"/>
      <c r="G779" s="317"/>
      <c r="H779" s="317"/>
      <c r="I779" s="317"/>
      <c r="J779" s="317"/>
      <c r="K779" s="317"/>
      <c r="L779" s="317"/>
      <c r="M779" s="317"/>
      <c r="N779" s="317"/>
      <c r="O779" s="317"/>
      <c r="P779" s="317"/>
      <c r="Q779" s="126">
        <f t="shared" si="46"/>
        <v>0</v>
      </c>
      <c r="R779" s="25" t="b">
        <f t="shared" si="47"/>
        <v>1</v>
      </c>
      <c r="S779" s="287" t="b">
        <f t="shared" si="48"/>
        <v>1</v>
      </c>
      <c r="T779" s="287" t="b">
        <f t="shared" si="49"/>
        <v>1</v>
      </c>
      <c r="U779" s="287"/>
      <c r="V779" s="287"/>
    </row>
    <row r="780" spans="1:22" s="99" customFormat="1" x14ac:dyDescent="0.25">
      <c r="A780" s="125">
        <v>765</v>
      </c>
      <c r="B780" s="328"/>
      <c r="C780" s="329"/>
      <c r="D780" s="316"/>
      <c r="E780" s="316"/>
      <c r="F780" s="316"/>
      <c r="G780" s="317"/>
      <c r="H780" s="317"/>
      <c r="I780" s="317"/>
      <c r="J780" s="317"/>
      <c r="K780" s="317"/>
      <c r="L780" s="317"/>
      <c r="M780" s="317"/>
      <c r="N780" s="317"/>
      <c r="O780" s="317"/>
      <c r="P780" s="317"/>
      <c r="Q780" s="126">
        <f t="shared" si="46"/>
        <v>0</v>
      </c>
      <c r="R780" s="25" t="b">
        <f t="shared" si="47"/>
        <v>1</v>
      </c>
      <c r="S780" s="287" t="b">
        <f t="shared" si="48"/>
        <v>1</v>
      </c>
      <c r="T780" s="287" t="b">
        <f t="shared" si="49"/>
        <v>1</v>
      </c>
      <c r="U780" s="287"/>
      <c r="V780" s="287"/>
    </row>
    <row r="781" spans="1:22" s="99" customFormat="1" x14ac:dyDescent="0.25">
      <c r="A781" s="125">
        <v>766</v>
      </c>
      <c r="B781" s="328"/>
      <c r="C781" s="329"/>
      <c r="D781" s="316"/>
      <c r="E781" s="316"/>
      <c r="F781" s="316"/>
      <c r="G781" s="317"/>
      <c r="H781" s="317"/>
      <c r="I781" s="317"/>
      <c r="J781" s="317"/>
      <c r="K781" s="317"/>
      <c r="L781" s="317"/>
      <c r="M781" s="317"/>
      <c r="N781" s="317"/>
      <c r="O781" s="317"/>
      <c r="P781" s="317"/>
      <c r="Q781" s="126">
        <f t="shared" si="46"/>
        <v>0</v>
      </c>
      <c r="R781" s="25" t="b">
        <f t="shared" si="47"/>
        <v>1</v>
      </c>
      <c r="S781" s="287" t="b">
        <f t="shared" si="48"/>
        <v>1</v>
      </c>
      <c r="T781" s="287" t="b">
        <f t="shared" si="49"/>
        <v>1</v>
      </c>
      <c r="U781" s="287"/>
      <c r="V781" s="287"/>
    </row>
    <row r="782" spans="1:22" s="99" customFormat="1" x14ac:dyDescent="0.25">
      <c r="A782" s="125">
        <v>767</v>
      </c>
      <c r="B782" s="328"/>
      <c r="C782" s="329"/>
      <c r="D782" s="316"/>
      <c r="E782" s="316"/>
      <c r="F782" s="316"/>
      <c r="G782" s="317"/>
      <c r="H782" s="317"/>
      <c r="I782" s="317"/>
      <c r="J782" s="317"/>
      <c r="K782" s="317"/>
      <c r="L782" s="317"/>
      <c r="M782" s="317"/>
      <c r="N782" s="317"/>
      <c r="O782" s="317"/>
      <c r="P782" s="317"/>
      <c r="Q782" s="126">
        <f t="shared" si="46"/>
        <v>0</v>
      </c>
      <c r="R782" s="25" t="b">
        <f t="shared" si="47"/>
        <v>1</v>
      </c>
      <c r="S782" s="287" t="b">
        <f t="shared" si="48"/>
        <v>1</v>
      </c>
      <c r="T782" s="287" t="b">
        <f t="shared" si="49"/>
        <v>1</v>
      </c>
      <c r="U782" s="287"/>
      <c r="V782" s="287"/>
    </row>
    <row r="783" spans="1:22" s="99" customFormat="1" x14ac:dyDescent="0.25">
      <c r="A783" s="125">
        <v>768</v>
      </c>
      <c r="B783" s="328"/>
      <c r="C783" s="329"/>
      <c r="D783" s="316"/>
      <c r="E783" s="316"/>
      <c r="F783" s="316"/>
      <c r="G783" s="317"/>
      <c r="H783" s="317"/>
      <c r="I783" s="317"/>
      <c r="J783" s="317"/>
      <c r="K783" s="317"/>
      <c r="L783" s="317"/>
      <c r="M783" s="317"/>
      <c r="N783" s="317"/>
      <c r="O783" s="317"/>
      <c r="P783" s="317"/>
      <c r="Q783" s="126">
        <f t="shared" si="46"/>
        <v>0</v>
      </c>
      <c r="R783" s="25" t="b">
        <f t="shared" si="47"/>
        <v>1</v>
      </c>
      <c r="S783" s="287" t="b">
        <f t="shared" si="48"/>
        <v>1</v>
      </c>
      <c r="T783" s="287" t="b">
        <f t="shared" si="49"/>
        <v>1</v>
      </c>
      <c r="U783" s="287"/>
      <c r="V783" s="287"/>
    </row>
    <row r="784" spans="1:22" s="99" customFormat="1" x14ac:dyDescent="0.25">
      <c r="A784" s="125">
        <v>769</v>
      </c>
      <c r="B784" s="328"/>
      <c r="C784" s="329"/>
      <c r="D784" s="316"/>
      <c r="E784" s="316"/>
      <c r="F784" s="316"/>
      <c r="G784" s="317"/>
      <c r="H784" s="317"/>
      <c r="I784" s="317"/>
      <c r="J784" s="317"/>
      <c r="K784" s="317"/>
      <c r="L784" s="317"/>
      <c r="M784" s="317"/>
      <c r="N784" s="317"/>
      <c r="O784" s="317"/>
      <c r="P784" s="317"/>
      <c r="Q784" s="126">
        <f t="shared" si="46"/>
        <v>0</v>
      </c>
      <c r="R784" s="25" t="b">
        <f t="shared" si="47"/>
        <v>1</v>
      </c>
      <c r="S784" s="287" t="b">
        <f t="shared" si="48"/>
        <v>1</v>
      </c>
      <c r="T784" s="287" t="b">
        <f t="shared" si="49"/>
        <v>1</v>
      </c>
      <c r="U784" s="287"/>
      <c r="V784" s="287"/>
    </row>
    <row r="785" spans="1:22" s="99" customFormat="1" x14ac:dyDescent="0.25">
      <c r="A785" s="125">
        <v>770</v>
      </c>
      <c r="B785" s="328"/>
      <c r="C785" s="329"/>
      <c r="D785" s="316"/>
      <c r="E785" s="316"/>
      <c r="F785" s="316"/>
      <c r="G785" s="317"/>
      <c r="H785" s="317"/>
      <c r="I785" s="317"/>
      <c r="J785" s="317"/>
      <c r="K785" s="317"/>
      <c r="L785" s="317"/>
      <c r="M785" s="317"/>
      <c r="N785" s="317"/>
      <c r="O785" s="317"/>
      <c r="P785" s="317"/>
      <c r="Q785" s="126">
        <f t="shared" si="46"/>
        <v>0</v>
      </c>
      <c r="R785" s="25" t="b">
        <f t="shared" si="47"/>
        <v>1</v>
      </c>
      <c r="S785" s="287" t="b">
        <f t="shared" si="48"/>
        <v>1</v>
      </c>
      <c r="T785" s="287" t="b">
        <f t="shared" si="49"/>
        <v>1</v>
      </c>
      <c r="U785" s="287"/>
      <c r="V785" s="287"/>
    </row>
    <row r="786" spans="1:22" s="99" customFormat="1" x14ac:dyDescent="0.25">
      <c r="A786" s="125">
        <v>771</v>
      </c>
      <c r="B786" s="328"/>
      <c r="C786" s="329"/>
      <c r="D786" s="316"/>
      <c r="E786" s="316"/>
      <c r="F786" s="316"/>
      <c r="G786" s="317"/>
      <c r="H786" s="317"/>
      <c r="I786" s="317"/>
      <c r="J786" s="317"/>
      <c r="K786" s="317"/>
      <c r="L786" s="317"/>
      <c r="M786" s="317"/>
      <c r="N786" s="317"/>
      <c r="O786" s="317"/>
      <c r="P786" s="317"/>
      <c r="Q786" s="126">
        <f t="shared" ref="Q786:Q849" si="50">SUM(G786:P786)</f>
        <v>0</v>
      </c>
      <c r="R786" s="25" t="b">
        <f t="shared" ref="R786:R849" si="51">IF(ISBLANK(B786),TRUE,IF(OR(ISBLANK(C786),ISBLANK(D786),ISBLANK(E786),ISBLANK(F786),ISBLANK(G786),ISBLANK(H786),ISBLANK(I786),ISBLANK(J786),ISBLANK(K786),ISBLANK(L786),ISBLANK(M786),ISBLANK(N786),ISBLANK(O786),ISBLANK(P786),ISBLANK(Q786)),FALSE,TRUE))</f>
        <v>1</v>
      </c>
      <c r="S786" s="287" t="b">
        <f t="shared" ref="S786:S849" si="52">IF(OR(AND(B786="N/A",D786="N/A",E786="N/A",F786="N/A"),AND(ISBLANK(B786),ISBLANK(D786),ISBLANK(E786),ISBLANK(F786)),AND(NOT(ISBLANK(B786)),B786&lt;&gt;"N/A",NOT(ISBLANK(D786)),D786&lt;&gt;"N/A",NOT(ISBLANK(E786)),E786&lt;&gt;"N/A",NOT(ISBLANK(F786)),F786&lt;&gt;"N/A")),TRUE,FALSE)</f>
        <v>1</v>
      </c>
      <c r="T786" s="287" t="b">
        <f t="shared" ref="T786:T849" si="53">IF(OR((AND(B786="N/A",Q786=0)),(AND((ISBLANK(B786)=TRUE),Q786=0)),(AND(NOT(ISBLANK(B786)),B786&lt;&gt;"N/A",Q786&lt;&gt;0))),TRUE,FALSE)</f>
        <v>1</v>
      </c>
      <c r="U786" s="287"/>
      <c r="V786" s="287"/>
    </row>
    <row r="787" spans="1:22" s="99" customFormat="1" x14ac:dyDescent="0.25">
      <c r="A787" s="125">
        <v>772</v>
      </c>
      <c r="B787" s="328"/>
      <c r="C787" s="329"/>
      <c r="D787" s="316"/>
      <c r="E787" s="316"/>
      <c r="F787" s="316"/>
      <c r="G787" s="317"/>
      <c r="H787" s="317"/>
      <c r="I787" s="317"/>
      <c r="J787" s="317"/>
      <c r="K787" s="317"/>
      <c r="L787" s="317"/>
      <c r="M787" s="317"/>
      <c r="N787" s="317"/>
      <c r="O787" s="317"/>
      <c r="P787" s="317"/>
      <c r="Q787" s="126">
        <f t="shared" si="50"/>
        <v>0</v>
      </c>
      <c r="R787" s="25" t="b">
        <f t="shared" si="51"/>
        <v>1</v>
      </c>
      <c r="S787" s="287" t="b">
        <f t="shared" si="52"/>
        <v>1</v>
      </c>
      <c r="T787" s="287" t="b">
        <f t="shared" si="53"/>
        <v>1</v>
      </c>
      <c r="U787" s="287"/>
      <c r="V787" s="287"/>
    </row>
    <row r="788" spans="1:22" s="99" customFormat="1" x14ac:dyDescent="0.25">
      <c r="A788" s="125">
        <v>773</v>
      </c>
      <c r="B788" s="328"/>
      <c r="C788" s="329"/>
      <c r="D788" s="316"/>
      <c r="E788" s="316"/>
      <c r="F788" s="316"/>
      <c r="G788" s="317"/>
      <c r="H788" s="317"/>
      <c r="I788" s="317"/>
      <c r="J788" s="317"/>
      <c r="K788" s="317"/>
      <c r="L788" s="317"/>
      <c r="M788" s="317"/>
      <c r="N788" s="317"/>
      <c r="O788" s="317"/>
      <c r="P788" s="317"/>
      <c r="Q788" s="126">
        <f t="shared" si="50"/>
        <v>0</v>
      </c>
      <c r="R788" s="25" t="b">
        <f t="shared" si="51"/>
        <v>1</v>
      </c>
      <c r="S788" s="287" t="b">
        <f t="shared" si="52"/>
        <v>1</v>
      </c>
      <c r="T788" s="287" t="b">
        <f t="shared" si="53"/>
        <v>1</v>
      </c>
      <c r="U788" s="287"/>
      <c r="V788" s="287"/>
    </row>
    <row r="789" spans="1:22" s="99" customFormat="1" x14ac:dyDescent="0.25">
      <c r="A789" s="125">
        <v>774</v>
      </c>
      <c r="B789" s="328"/>
      <c r="C789" s="329"/>
      <c r="D789" s="316"/>
      <c r="E789" s="316"/>
      <c r="F789" s="316"/>
      <c r="G789" s="317"/>
      <c r="H789" s="317"/>
      <c r="I789" s="317"/>
      <c r="J789" s="317"/>
      <c r="K789" s="317"/>
      <c r="L789" s="317"/>
      <c r="M789" s="317"/>
      <c r="N789" s="317"/>
      <c r="O789" s="317"/>
      <c r="P789" s="317"/>
      <c r="Q789" s="126">
        <f t="shared" si="50"/>
        <v>0</v>
      </c>
      <c r="R789" s="25" t="b">
        <f t="shared" si="51"/>
        <v>1</v>
      </c>
      <c r="S789" s="287" t="b">
        <f t="shared" si="52"/>
        <v>1</v>
      </c>
      <c r="T789" s="287" t="b">
        <f t="shared" si="53"/>
        <v>1</v>
      </c>
      <c r="U789" s="287"/>
      <c r="V789" s="287"/>
    </row>
    <row r="790" spans="1:22" s="99" customFormat="1" x14ac:dyDescent="0.25">
      <c r="A790" s="125">
        <v>775</v>
      </c>
      <c r="B790" s="328"/>
      <c r="C790" s="329"/>
      <c r="D790" s="316"/>
      <c r="E790" s="316"/>
      <c r="F790" s="316"/>
      <c r="G790" s="317"/>
      <c r="H790" s="317"/>
      <c r="I790" s="317"/>
      <c r="J790" s="317"/>
      <c r="K790" s="317"/>
      <c r="L790" s="317"/>
      <c r="M790" s="317"/>
      <c r="N790" s="317"/>
      <c r="O790" s="317"/>
      <c r="P790" s="317"/>
      <c r="Q790" s="126">
        <f t="shared" si="50"/>
        <v>0</v>
      </c>
      <c r="R790" s="25" t="b">
        <f t="shared" si="51"/>
        <v>1</v>
      </c>
      <c r="S790" s="287" t="b">
        <f t="shared" si="52"/>
        <v>1</v>
      </c>
      <c r="T790" s="287" t="b">
        <f t="shared" si="53"/>
        <v>1</v>
      </c>
      <c r="U790" s="287"/>
      <c r="V790" s="287"/>
    </row>
    <row r="791" spans="1:22" s="99" customFormat="1" x14ac:dyDescent="0.25">
      <c r="A791" s="125">
        <v>776</v>
      </c>
      <c r="B791" s="328"/>
      <c r="C791" s="329"/>
      <c r="D791" s="316"/>
      <c r="E791" s="316"/>
      <c r="F791" s="316"/>
      <c r="G791" s="317"/>
      <c r="H791" s="317"/>
      <c r="I791" s="317"/>
      <c r="J791" s="317"/>
      <c r="K791" s="317"/>
      <c r="L791" s="317"/>
      <c r="M791" s="317"/>
      <c r="N791" s="317"/>
      <c r="O791" s="317"/>
      <c r="P791" s="317"/>
      <c r="Q791" s="126">
        <f t="shared" si="50"/>
        <v>0</v>
      </c>
      <c r="R791" s="25" t="b">
        <f t="shared" si="51"/>
        <v>1</v>
      </c>
      <c r="S791" s="287" t="b">
        <f t="shared" si="52"/>
        <v>1</v>
      </c>
      <c r="T791" s="287" t="b">
        <f t="shared" si="53"/>
        <v>1</v>
      </c>
      <c r="U791" s="287"/>
      <c r="V791" s="287"/>
    </row>
    <row r="792" spans="1:22" s="99" customFormat="1" x14ac:dyDescent="0.25">
      <c r="A792" s="125">
        <v>777</v>
      </c>
      <c r="B792" s="328"/>
      <c r="C792" s="329"/>
      <c r="D792" s="316"/>
      <c r="E792" s="316"/>
      <c r="F792" s="316"/>
      <c r="G792" s="317"/>
      <c r="H792" s="317"/>
      <c r="I792" s="317"/>
      <c r="J792" s="317"/>
      <c r="K792" s="317"/>
      <c r="L792" s="317"/>
      <c r="M792" s="317"/>
      <c r="N792" s="317"/>
      <c r="O792" s="317"/>
      <c r="P792" s="317"/>
      <c r="Q792" s="126">
        <f t="shared" si="50"/>
        <v>0</v>
      </c>
      <c r="R792" s="25" t="b">
        <f t="shared" si="51"/>
        <v>1</v>
      </c>
      <c r="S792" s="287" t="b">
        <f t="shared" si="52"/>
        <v>1</v>
      </c>
      <c r="T792" s="287" t="b">
        <f t="shared" si="53"/>
        <v>1</v>
      </c>
      <c r="U792" s="287"/>
      <c r="V792" s="287"/>
    </row>
    <row r="793" spans="1:22" s="99" customFormat="1" x14ac:dyDescent="0.25">
      <c r="A793" s="125">
        <v>778</v>
      </c>
      <c r="B793" s="328"/>
      <c r="C793" s="329"/>
      <c r="D793" s="316"/>
      <c r="E793" s="316"/>
      <c r="F793" s="316"/>
      <c r="G793" s="317"/>
      <c r="H793" s="317"/>
      <c r="I793" s="317"/>
      <c r="J793" s="317"/>
      <c r="K793" s="317"/>
      <c r="L793" s="317"/>
      <c r="M793" s="317"/>
      <c r="N793" s="317"/>
      <c r="O793" s="317"/>
      <c r="P793" s="317"/>
      <c r="Q793" s="126">
        <f t="shared" si="50"/>
        <v>0</v>
      </c>
      <c r="R793" s="25" t="b">
        <f t="shared" si="51"/>
        <v>1</v>
      </c>
      <c r="S793" s="287" t="b">
        <f t="shared" si="52"/>
        <v>1</v>
      </c>
      <c r="T793" s="287" t="b">
        <f t="shared" si="53"/>
        <v>1</v>
      </c>
      <c r="U793" s="287"/>
      <c r="V793" s="287"/>
    </row>
    <row r="794" spans="1:22" s="99" customFormat="1" x14ac:dyDescent="0.25">
      <c r="A794" s="125">
        <v>779</v>
      </c>
      <c r="B794" s="328"/>
      <c r="C794" s="329"/>
      <c r="D794" s="316"/>
      <c r="E794" s="316"/>
      <c r="F794" s="316"/>
      <c r="G794" s="317"/>
      <c r="H794" s="317"/>
      <c r="I794" s="317"/>
      <c r="J794" s="317"/>
      <c r="K794" s="317"/>
      <c r="L794" s="317"/>
      <c r="M794" s="317"/>
      <c r="N794" s="317"/>
      <c r="O794" s="317"/>
      <c r="P794" s="317"/>
      <c r="Q794" s="126">
        <f t="shared" si="50"/>
        <v>0</v>
      </c>
      <c r="R794" s="25" t="b">
        <f t="shared" si="51"/>
        <v>1</v>
      </c>
      <c r="S794" s="287" t="b">
        <f t="shared" si="52"/>
        <v>1</v>
      </c>
      <c r="T794" s="287" t="b">
        <f t="shared" si="53"/>
        <v>1</v>
      </c>
      <c r="U794" s="287"/>
      <c r="V794" s="287"/>
    </row>
    <row r="795" spans="1:22" s="99" customFormat="1" x14ac:dyDescent="0.25">
      <c r="A795" s="125">
        <v>780</v>
      </c>
      <c r="B795" s="328"/>
      <c r="C795" s="329"/>
      <c r="D795" s="316"/>
      <c r="E795" s="316"/>
      <c r="F795" s="316"/>
      <c r="G795" s="317"/>
      <c r="H795" s="317"/>
      <c r="I795" s="317"/>
      <c r="J795" s="317"/>
      <c r="K795" s="317"/>
      <c r="L795" s="317"/>
      <c r="M795" s="317"/>
      <c r="N795" s="317"/>
      <c r="O795" s="317"/>
      <c r="P795" s="317"/>
      <c r="Q795" s="126">
        <f t="shared" si="50"/>
        <v>0</v>
      </c>
      <c r="R795" s="25" t="b">
        <f t="shared" si="51"/>
        <v>1</v>
      </c>
      <c r="S795" s="287" t="b">
        <f t="shared" si="52"/>
        <v>1</v>
      </c>
      <c r="T795" s="287" t="b">
        <f t="shared" si="53"/>
        <v>1</v>
      </c>
      <c r="U795" s="287"/>
      <c r="V795" s="287"/>
    </row>
    <row r="796" spans="1:22" s="99" customFormat="1" x14ac:dyDescent="0.25">
      <c r="A796" s="125">
        <v>781</v>
      </c>
      <c r="B796" s="328"/>
      <c r="C796" s="329"/>
      <c r="D796" s="316"/>
      <c r="E796" s="316"/>
      <c r="F796" s="316"/>
      <c r="G796" s="317"/>
      <c r="H796" s="317"/>
      <c r="I796" s="317"/>
      <c r="J796" s="317"/>
      <c r="K796" s="317"/>
      <c r="L796" s="317"/>
      <c r="M796" s="317"/>
      <c r="N796" s="317"/>
      <c r="O796" s="317"/>
      <c r="P796" s="317"/>
      <c r="Q796" s="126">
        <f t="shared" si="50"/>
        <v>0</v>
      </c>
      <c r="R796" s="25" t="b">
        <f t="shared" si="51"/>
        <v>1</v>
      </c>
      <c r="S796" s="287" t="b">
        <f t="shared" si="52"/>
        <v>1</v>
      </c>
      <c r="T796" s="287" t="b">
        <f t="shared" si="53"/>
        <v>1</v>
      </c>
      <c r="U796" s="287"/>
      <c r="V796" s="287"/>
    </row>
    <row r="797" spans="1:22" s="99" customFormat="1" x14ac:dyDescent="0.25">
      <c r="A797" s="125">
        <v>782</v>
      </c>
      <c r="B797" s="328"/>
      <c r="C797" s="329"/>
      <c r="D797" s="316"/>
      <c r="E797" s="316"/>
      <c r="F797" s="316"/>
      <c r="G797" s="317"/>
      <c r="H797" s="317"/>
      <c r="I797" s="317"/>
      <c r="J797" s="317"/>
      <c r="K797" s="317"/>
      <c r="L797" s="317"/>
      <c r="M797" s="317"/>
      <c r="N797" s="317"/>
      <c r="O797" s="317"/>
      <c r="P797" s="317"/>
      <c r="Q797" s="126">
        <f t="shared" si="50"/>
        <v>0</v>
      </c>
      <c r="R797" s="25" t="b">
        <f t="shared" si="51"/>
        <v>1</v>
      </c>
      <c r="S797" s="287" t="b">
        <f t="shared" si="52"/>
        <v>1</v>
      </c>
      <c r="T797" s="287" t="b">
        <f t="shared" si="53"/>
        <v>1</v>
      </c>
      <c r="U797" s="287"/>
      <c r="V797" s="287"/>
    </row>
    <row r="798" spans="1:22" s="99" customFormat="1" x14ac:dyDescent="0.25">
      <c r="A798" s="125">
        <v>783</v>
      </c>
      <c r="B798" s="328"/>
      <c r="C798" s="329"/>
      <c r="D798" s="316"/>
      <c r="E798" s="316"/>
      <c r="F798" s="316"/>
      <c r="G798" s="317"/>
      <c r="H798" s="317"/>
      <c r="I798" s="317"/>
      <c r="J798" s="317"/>
      <c r="K798" s="317"/>
      <c r="L798" s="317"/>
      <c r="M798" s="317"/>
      <c r="N798" s="317"/>
      <c r="O798" s="317"/>
      <c r="P798" s="317"/>
      <c r="Q798" s="126">
        <f t="shared" si="50"/>
        <v>0</v>
      </c>
      <c r="R798" s="25" t="b">
        <f t="shared" si="51"/>
        <v>1</v>
      </c>
      <c r="S798" s="287" t="b">
        <f t="shared" si="52"/>
        <v>1</v>
      </c>
      <c r="T798" s="287" t="b">
        <f t="shared" si="53"/>
        <v>1</v>
      </c>
      <c r="U798" s="287"/>
      <c r="V798" s="287"/>
    </row>
    <row r="799" spans="1:22" s="99" customFormat="1" x14ac:dyDescent="0.25">
      <c r="A799" s="125">
        <v>784</v>
      </c>
      <c r="B799" s="328"/>
      <c r="C799" s="329"/>
      <c r="D799" s="316"/>
      <c r="E799" s="316"/>
      <c r="F799" s="316"/>
      <c r="G799" s="317"/>
      <c r="H799" s="317"/>
      <c r="I799" s="317"/>
      <c r="J799" s="317"/>
      <c r="K799" s="317"/>
      <c r="L799" s="317"/>
      <c r="M799" s="317"/>
      <c r="N799" s="317"/>
      <c r="O799" s="317"/>
      <c r="P799" s="317"/>
      <c r="Q799" s="126">
        <f t="shared" si="50"/>
        <v>0</v>
      </c>
      <c r="R799" s="25" t="b">
        <f t="shared" si="51"/>
        <v>1</v>
      </c>
      <c r="S799" s="287" t="b">
        <f t="shared" si="52"/>
        <v>1</v>
      </c>
      <c r="T799" s="287" t="b">
        <f t="shared" si="53"/>
        <v>1</v>
      </c>
      <c r="U799" s="287"/>
      <c r="V799" s="287"/>
    </row>
    <row r="800" spans="1:22" s="99" customFormat="1" x14ac:dyDescent="0.25">
      <c r="A800" s="125">
        <v>785</v>
      </c>
      <c r="B800" s="328"/>
      <c r="C800" s="329"/>
      <c r="D800" s="316"/>
      <c r="E800" s="316"/>
      <c r="F800" s="316"/>
      <c r="G800" s="317"/>
      <c r="H800" s="317"/>
      <c r="I800" s="317"/>
      <c r="J800" s="317"/>
      <c r="K800" s="317"/>
      <c r="L800" s="317"/>
      <c r="M800" s="317"/>
      <c r="N800" s="317"/>
      <c r="O800" s="317"/>
      <c r="P800" s="317"/>
      <c r="Q800" s="126">
        <f t="shared" si="50"/>
        <v>0</v>
      </c>
      <c r="R800" s="25" t="b">
        <f t="shared" si="51"/>
        <v>1</v>
      </c>
      <c r="S800" s="287" t="b">
        <f t="shared" si="52"/>
        <v>1</v>
      </c>
      <c r="T800" s="287" t="b">
        <f t="shared" si="53"/>
        <v>1</v>
      </c>
      <c r="U800" s="287"/>
      <c r="V800" s="287"/>
    </row>
    <row r="801" spans="1:22" s="99" customFormat="1" x14ac:dyDescent="0.25">
      <c r="A801" s="125">
        <v>786</v>
      </c>
      <c r="B801" s="328"/>
      <c r="C801" s="329"/>
      <c r="D801" s="316"/>
      <c r="E801" s="316"/>
      <c r="F801" s="316"/>
      <c r="G801" s="317"/>
      <c r="H801" s="317"/>
      <c r="I801" s="317"/>
      <c r="J801" s="317"/>
      <c r="K801" s="317"/>
      <c r="L801" s="317"/>
      <c r="M801" s="317"/>
      <c r="N801" s="317"/>
      <c r="O801" s="317"/>
      <c r="P801" s="317"/>
      <c r="Q801" s="126">
        <f t="shared" si="50"/>
        <v>0</v>
      </c>
      <c r="R801" s="25" t="b">
        <f t="shared" si="51"/>
        <v>1</v>
      </c>
      <c r="S801" s="287" t="b">
        <f t="shared" si="52"/>
        <v>1</v>
      </c>
      <c r="T801" s="287" t="b">
        <f t="shared" si="53"/>
        <v>1</v>
      </c>
      <c r="U801" s="287"/>
      <c r="V801" s="287"/>
    </row>
    <row r="802" spans="1:22" s="99" customFormat="1" x14ac:dyDescent="0.25">
      <c r="A802" s="125">
        <v>787</v>
      </c>
      <c r="B802" s="328"/>
      <c r="C802" s="329"/>
      <c r="D802" s="316"/>
      <c r="E802" s="316"/>
      <c r="F802" s="316"/>
      <c r="G802" s="317"/>
      <c r="H802" s="317"/>
      <c r="I802" s="317"/>
      <c r="J802" s="317"/>
      <c r="K802" s="317"/>
      <c r="L802" s="317"/>
      <c r="M802" s="317"/>
      <c r="N802" s="317"/>
      <c r="O802" s="317"/>
      <c r="P802" s="317"/>
      <c r="Q802" s="126">
        <f t="shared" si="50"/>
        <v>0</v>
      </c>
      <c r="R802" s="25" t="b">
        <f t="shared" si="51"/>
        <v>1</v>
      </c>
      <c r="S802" s="287" t="b">
        <f t="shared" si="52"/>
        <v>1</v>
      </c>
      <c r="T802" s="287" t="b">
        <f t="shared" si="53"/>
        <v>1</v>
      </c>
      <c r="U802" s="287"/>
      <c r="V802" s="287"/>
    </row>
    <row r="803" spans="1:22" s="99" customFormat="1" x14ac:dyDescent="0.25">
      <c r="A803" s="125">
        <v>788</v>
      </c>
      <c r="B803" s="328"/>
      <c r="C803" s="329"/>
      <c r="D803" s="316"/>
      <c r="E803" s="316"/>
      <c r="F803" s="316"/>
      <c r="G803" s="317"/>
      <c r="H803" s="317"/>
      <c r="I803" s="317"/>
      <c r="J803" s="317"/>
      <c r="K803" s="317"/>
      <c r="L803" s="317"/>
      <c r="M803" s="317"/>
      <c r="N803" s="317"/>
      <c r="O803" s="317"/>
      <c r="P803" s="317"/>
      <c r="Q803" s="126">
        <f t="shared" si="50"/>
        <v>0</v>
      </c>
      <c r="R803" s="25" t="b">
        <f t="shared" si="51"/>
        <v>1</v>
      </c>
      <c r="S803" s="287" t="b">
        <f t="shared" si="52"/>
        <v>1</v>
      </c>
      <c r="T803" s="287" t="b">
        <f t="shared" si="53"/>
        <v>1</v>
      </c>
      <c r="U803" s="287"/>
      <c r="V803" s="287"/>
    </row>
    <row r="804" spans="1:22" s="99" customFormat="1" x14ac:dyDescent="0.25">
      <c r="A804" s="125">
        <v>789</v>
      </c>
      <c r="B804" s="328"/>
      <c r="C804" s="329"/>
      <c r="D804" s="316"/>
      <c r="E804" s="316"/>
      <c r="F804" s="316"/>
      <c r="G804" s="317"/>
      <c r="H804" s="317"/>
      <c r="I804" s="317"/>
      <c r="J804" s="317"/>
      <c r="K804" s="317"/>
      <c r="L804" s="317"/>
      <c r="M804" s="317"/>
      <c r="N804" s="317"/>
      <c r="O804" s="317"/>
      <c r="P804" s="317"/>
      <c r="Q804" s="126">
        <f t="shared" si="50"/>
        <v>0</v>
      </c>
      <c r="R804" s="25" t="b">
        <f t="shared" si="51"/>
        <v>1</v>
      </c>
      <c r="S804" s="287" t="b">
        <f t="shared" si="52"/>
        <v>1</v>
      </c>
      <c r="T804" s="287" t="b">
        <f t="shared" si="53"/>
        <v>1</v>
      </c>
      <c r="U804" s="287"/>
      <c r="V804" s="287"/>
    </row>
    <row r="805" spans="1:22" s="99" customFormat="1" x14ac:dyDescent="0.25">
      <c r="A805" s="125">
        <v>790</v>
      </c>
      <c r="B805" s="328"/>
      <c r="C805" s="329"/>
      <c r="D805" s="316"/>
      <c r="E805" s="316"/>
      <c r="F805" s="316"/>
      <c r="G805" s="317"/>
      <c r="H805" s="317"/>
      <c r="I805" s="317"/>
      <c r="J805" s="317"/>
      <c r="K805" s="317"/>
      <c r="L805" s="317"/>
      <c r="M805" s="317"/>
      <c r="N805" s="317"/>
      <c r="O805" s="317"/>
      <c r="P805" s="317"/>
      <c r="Q805" s="126">
        <f t="shared" si="50"/>
        <v>0</v>
      </c>
      <c r="R805" s="25" t="b">
        <f t="shared" si="51"/>
        <v>1</v>
      </c>
      <c r="S805" s="287" t="b">
        <f t="shared" si="52"/>
        <v>1</v>
      </c>
      <c r="T805" s="287" t="b">
        <f t="shared" si="53"/>
        <v>1</v>
      </c>
      <c r="U805" s="287"/>
      <c r="V805" s="287"/>
    </row>
    <row r="806" spans="1:22" s="99" customFormat="1" x14ac:dyDescent="0.25">
      <c r="A806" s="125">
        <v>791</v>
      </c>
      <c r="B806" s="328"/>
      <c r="C806" s="329"/>
      <c r="D806" s="316"/>
      <c r="E806" s="316"/>
      <c r="F806" s="316"/>
      <c r="G806" s="317"/>
      <c r="H806" s="317"/>
      <c r="I806" s="317"/>
      <c r="J806" s="317"/>
      <c r="K806" s="317"/>
      <c r="L806" s="317"/>
      <c r="M806" s="317"/>
      <c r="N806" s="317"/>
      <c r="O806" s="317"/>
      <c r="P806" s="317"/>
      <c r="Q806" s="126">
        <f t="shared" si="50"/>
        <v>0</v>
      </c>
      <c r="R806" s="25" t="b">
        <f t="shared" si="51"/>
        <v>1</v>
      </c>
      <c r="S806" s="287" t="b">
        <f t="shared" si="52"/>
        <v>1</v>
      </c>
      <c r="T806" s="287" t="b">
        <f t="shared" si="53"/>
        <v>1</v>
      </c>
      <c r="U806" s="287"/>
      <c r="V806" s="287"/>
    </row>
    <row r="807" spans="1:22" s="99" customFormat="1" x14ac:dyDescent="0.25">
      <c r="A807" s="125">
        <v>792</v>
      </c>
      <c r="B807" s="328"/>
      <c r="C807" s="329"/>
      <c r="D807" s="316"/>
      <c r="E807" s="316"/>
      <c r="F807" s="316"/>
      <c r="G807" s="317"/>
      <c r="H807" s="317"/>
      <c r="I807" s="317"/>
      <c r="J807" s="317"/>
      <c r="K807" s="317"/>
      <c r="L807" s="317"/>
      <c r="M807" s="317"/>
      <c r="N807" s="317"/>
      <c r="O807" s="317"/>
      <c r="P807" s="317"/>
      <c r="Q807" s="126">
        <f t="shared" si="50"/>
        <v>0</v>
      </c>
      <c r="R807" s="25" t="b">
        <f t="shared" si="51"/>
        <v>1</v>
      </c>
      <c r="S807" s="287" t="b">
        <f t="shared" si="52"/>
        <v>1</v>
      </c>
      <c r="T807" s="287" t="b">
        <f t="shared" si="53"/>
        <v>1</v>
      </c>
      <c r="U807" s="287"/>
      <c r="V807" s="287"/>
    </row>
    <row r="808" spans="1:22" s="99" customFormat="1" x14ac:dyDescent="0.25">
      <c r="A808" s="125">
        <v>793</v>
      </c>
      <c r="B808" s="328"/>
      <c r="C808" s="329"/>
      <c r="D808" s="316"/>
      <c r="E808" s="316"/>
      <c r="F808" s="316"/>
      <c r="G808" s="317"/>
      <c r="H808" s="317"/>
      <c r="I808" s="317"/>
      <c r="J808" s="317"/>
      <c r="K808" s="317"/>
      <c r="L808" s="317"/>
      <c r="M808" s="317"/>
      <c r="N808" s="317"/>
      <c r="O808" s="317"/>
      <c r="P808" s="317"/>
      <c r="Q808" s="126">
        <f t="shared" si="50"/>
        <v>0</v>
      </c>
      <c r="R808" s="25" t="b">
        <f t="shared" si="51"/>
        <v>1</v>
      </c>
      <c r="S808" s="287" t="b">
        <f t="shared" si="52"/>
        <v>1</v>
      </c>
      <c r="T808" s="287" t="b">
        <f t="shared" si="53"/>
        <v>1</v>
      </c>
      <c r="U808" s="287"/>
      <c r="V808" s="287"/>
    </row>
    <row r="809" spans="1:22" s="99" customFormat="1" x14ac:dyDescent="0.25">
      <c r="A809" s="125">
        <v>794</v>
      </c>
      <c r="B809" s="328"/>
      <c r="C809" s="329"/>
      <c r="D809" s="316"/>
      <c r="E809" s="316"/>
      <c r="F809" s="316"/>
      <c r="G809" s="317"/>
      <c r="H809" s="317"/>
      <c r="I809" s="317"/>
      <c r="J809" s="317"/>
      <c r="K809" s="317"/>
      <c r="L809" s="317"/>
      <c r="M809" s="317"/>
      <c r="N809" s="317"/>
      <c r="O809" s="317"/>
      <c r="P809" s="317"/>
      <c r="Q809" s="126">
        <f t="shared" si="50"/>
        <v>0</v>
      </c>
      <c r="R809" s="25" t="b">
        <f t="shared" si="51"/>
        <v>1</v>
      </c>
      <c r="S809" s="287" t="b">
        <f t="shared" si="52"/>
        <v>1</v>
      </c>
      <c r="T809" s="287" t="b">
        <f t="shared" si="53"/>
        <v>1</v>
      </c>
      <c r="U809" s="287"/>
      <c r="V809" s="287"/>
    </row>
    <row r="810" spans="1:22" s="99" customFormat="1" x14ac:dyDescent="0.25">
      <c r="A810" s="125">
        <v>795</v>
      </c>
      <c r="B810" s="328"/>
      <c r="C810" s="329"/>
      <c r="D810" s="316"/>
      <c r="E810" s="316"/>
      <c r="F810" s="316"/>
      <c r="G810" s="317"/>
      <c r="H810" s="317"/>
      <c r="I810" s="317"/>
      <c r="J810" s="317"/>
      <c r="K810" s="317"/>
      <c r="L810" s="317"/>
      <c r="M810" s="317"/>
      <c r="N810" s="317"/>
      <c r="O810" s="317"/>
      <c r="P810" s="317"/>
      <c r="Q810" s="126">
        <f t="shared" si="50"/>
        <v>0</v>
      </c>
      <c r="R810" s="25" t="b">
        <f t="shared" si="51"/>
        <v>1</v>
      </c>
      <c r="S810" s="287" t="b">
        <f t="shared" si="52"/>
        <v>1</v>
      </c>
      <c r="T810" s="287" t="b">
        <f t="shared" si="53"/>
        <v>1</v>
      </c>
      <c r="U810" s="287"/>
      <c r="V810" s="287"/>
    </row>
    <row r="811" spans="1:22" s="99" customFormat="1" x14ac:dyDescent="0.25">
      <c r="A811" s="125">
        <v>796</v>
      </c>
      <c r="B811" s="328"/>
      <c r="C811" s="329"/>
      <c r="D811" s="316"/>
      <c r="E811" s="316"/>
      <c r="F811" s="316"/>
      <c r="G811" s="317"/>
      <c r="H811" s="317"/>
      <c r="I811" s="317"/>
      <c r="J811" s="317"/>
      <c r="K811" s="317"/>
      <c r="L811" s="317"/>
      <c r="M811" s="317"/>
      <c r="N811" s="317"/>
      <c r="O811" s="317"/>
      <c r="P811" s="317"/>
      <c r="Q811" s="126">
        <f t="shared" si="50"/>
        <v>0</v>
      </c>
      <c r="R811" s="25" t="b">
        <f t="shared" si="51"/>
        <v>1</v>
      </c>
      <c r="S811" s="287" t="b">
        <f t="shared" si="52"/>
        <v>1</v>
      </c>
      <c r="T811" s="287" t="b">
        <f t="shared" si="53"/>
        <v>1</v>
      </c>
      <c r="U811" s="287"/>
      <c r="V811" s="287"/>
    </row>
    <row r="812" spans="1:22" s="99" customFormat="1" x14ac:dyDescent="0.25">
      <c r="A812" s="125">
        <v>797</v>
      </c>
      <c r="B812" s="328"/>
      <c r="C812" s="329"/>
      <c r="D812" s="316"/>
      <c r="E812" s="316"/>
      <c r="F812" s="316"/>
      <c r="G812" s="317"/>
      <c r="H812" s="317"/>
      <c r="I812" s="317"/>
      <c r="J812" s="317"/>
      <c r="K812" s="317"/>
      <c r="L812" s="317"/>
      <c r="M812" s="317"/>
      <c r="N812" s="317"/>
      <c r="O812" s="317"/>
      <c r="P812" s="317"/>
      <c r="Q812" s="126">
        <f t="shared" si="50"/>
        <v>0</v>
      </c>
      <c r="R812" s="25" t="b">
        <f t="shared" si="51"/>
        <v>1</v>
      </c>
      <c r="S812" s="287" t="b">
        <f t="shared" si="52"/>
        <v>1</v>
      </c>
      <c r="T812" s="287" t="b">
        <f t="shared" si="53"/>
        <v>1</v>
      </c>
      <c r="U812" s="287"/>
      <c r="V812" s="287"/>
    </row>
    <row r="813" spans="1:22" s="99" customFormat="1" x14ac:dyDescent="0.25">
      <c r="A813" s="125">
        <v>798</v>
      </c>
      <c r="B813" s="328"/>
      <c r="C813" s="329"/>
      <c r="D813" s="316"/>
      <c r="E813" s="316"/>
      <c r="F813" s="316"/>
      <c r="G813" s="317"/>
      <c r="H813" s="317"/>
      <c r="I813" s="317"/>
      <c r="J813" s="317"/>
      <c r="K813" s="317"/>
      <c r="L813" s="317"/>
      <c r="M813" s="317"/>
      <c r="N813" s="317"/>
      <c r="O813" s="317"/>
      <c r="P813" s="317"/>
      <c r="Q813" s="126">
        <f t="shared" si="50"/>
        <v>0</v>
      </c>
      <c r="R813" s="25" t="b">
        <f t="shared" si="51"/>
        <v>1</v>
      </c>
      <c r="S813" s="287" t="b">
        <f t="shared" si="52"/>
        <v>1</v>
      </c>
      <c r="T813" s="287" t="b">
        <f t="shared" si="53"/>
        <v>1</v>
      </c>
      <c r="U813" s="287"/>
      <c r="V813" s="287"/>
    </row>
    <row r="814" spans="1:22" s="99" customFormat="1" x14ac:dyDescent="0.25">
      <c r="A814" s="125">
        <v>799</v>
      </c>
      <c r="B814" s="328"/>
      <c r="C814" s="329"/>
      <c r="D814" s="316"/>
      <c r="E814" s="316"/>
      <c r="F814" s="316"/>
      <c r="G814" s="317"/>
      <c r="H814" s="317"/>
      <c r="I814" s="317"/>
      <c r="J814" s="317"/>
      <c r="K814" s="317"/>
      <c r="L814" s="317"/>
      <c r="M814" s="317"/>
      <c r="N814" s="317"/>
      <c r="O814" s="317"/>
      <c r="P814" s="317"/>
      <c r="Q814" s="126">
        <f t="shared" si="50"/>
        <v>0</v>
      </c>
      <c r="R814" s="25" t="b">
        <f t="shared" si="51"/>
        <v>1</v>
      </c>
      <c r="S814" s="287" t="b">
        <f t="shared" si="52"/>
        <v>1</v>
      </c>
      <c r="T814" s="287" t="b">
        <f t="shared" si="53"/>
        <v>1</v>
      </c>
      <c r="U814" s="287"/>
      <c r="V814" s="287"/>
    </row>
    <row r="815" spans="1:22" s="99" customFormat="1" x14ac:dyDescent="0.25">
      <c r="A815" s="125">
        <v>800</v>
      </c>
      <c r="B815" s="328"/>
      <c r="C815" s="329"/>
      <c r="D815" s="316"/>
      <c r="E815" s="316"/>
      <c r="F815" s="316"/>
      <c r="G815" s="317"/>
      <c r="H815" s="317"/>
      <c r="I815" s="317"/>
      <c r="J815" s="317"/>
      <c r="K815" s="317"/>
      <c r="L815" s="317"/>
      <c r="M815" s="317"/>
      <c r="N815" s="317"/>
      <c r="O815" s="317"/>
      <c r="P815" s="317"/>
      <c r="Q815" s="126">
        <f t="shared" si="50"/>
        <v>0</v>
      </c>
      <c r="R815" s="25" t="b">
        <f t="shared" si="51"/>
        <v>1</v>
      </c>
      <c r="S815" s="287" t="b">
        <f t="shared" si="52"/>
        <v>1</v>
      </c>
      <c r="T815" s="287" t="b">
        <f t="shared" si="53"/>
        <v>1</v>
      </c>
      <c r="U815" s="287"/>
      <c r="V815" s="287"/>
    </row>
    <row r="816" spans="1:22" s="99" customFormat="1" x14ac:dyDescent="0.25">
      <c r="A816" s="125">
        <v>801</v>
      </c>
      <c r="B816" s="328"/>
      <c r="C816" s="329"/>
      <c r="D816" s="316"/>
      <c r="E816" s="316"/>
      <c r="F816" s="316"/>
      <c r="G816" s="317"/>
      <c r="H816" s="317"/>
      <c r="I816" s="317"/>
      <c r="J816" s="317"/>
      <c r="K816" s="317"/>
      <c r="L816" s="317"/>
      <c r="M816" s="317"/>
      <c r="N816" s="317"/>
      <c r="O816" s="317"/>
      <c r="P816" s="317"/>
      <c r="Q816" s="126">
        <f t="shared" si="50"/>
        <v>0</v>
      </c>
      <c r="R816" s="25" t="b">
        <f t="shared" si="51"/>
        <v>1</v>
      </c>
      <c r="S816" s="287" t="b">
        <f t="shared" si="52"/>
        <v>1</v>
      </c>
      <c r="T816" s="287" t="b">
        <f t="shared" si="53"/>
        <v>1</v>
      </c>
      <c r="U816" s="287"/>
      <c r="V816" s="287"/>
    </row>
    <row r="817" spans="1:22" s="99" customFormat="1" x14ac:dyDescent="0.25">
      <c r="A817" s="125">
        <v>802</v>
      </c>
      <c r="B817" s="328"/>
      <c r="C817" s="329"/>
      <c r="D817" s="316"/>
      <c r="E817" s="316"/>
      <c r="F817" s="316"/>
      <c r="G817" s="317"/>
      <c r="H817" s="317"/>
      <c r="I817" s="317"/>
      <c r="J817" s="317"/>
      <c r="K817" s="317"/>
      <c r="L817" s="317"/>
      <c r="M817" s="317"/>
      <c r="N817" s="317"/>
      <c r="O817" s="317"/>
      <c r="P817" s="317"/>
      <c r="Q817" s="126">
        <f t="shared" si="50"/>
        <v>0</v>
      </c>
      <c r="R817" s="25" t="b">
        <f t="shared" si="51"/>
        <v>1</v>
      </c>
      <c r="S817" s="287" t="b">
        <f t="shared" si="52"/>
        <v>1</v>
      </c>
      <c r="T817" s="287" t="b">
        <f t="shared" si="53"/>
        <v>1</v>
      </c>
      <c r="U817" s="287"/>
      <c r="V817" s="287"/>
    </row>
    <row r="818" spans="1:22" s="99" customFormat="1" x14ac:dyDescent="0.25">
      <c r="A818" s="125">
        <v>803</v>
      </c>
      <c r="B818" s="328"/>
      <c r="C818" s="329"/>
      <c r="D818" s="316"/>
      <c r="E818" s="316"/>
      <c r="F818" s="316"/>
      <c r="G818" s="317"/>
      <c r="H818" s="317"/>
      <c r="I818" s="317"/>
      <c r="J818" s="317"/>
      <c r="K818" s="317"/>
      <c r="L818" s="317"/>
      <c r="M818" s="317"/>
      <c r="N818" s="317"/>
      <c r="O818" s="317"/>
      <c r="P818" s="317"/>
      <c r="Q818" s="126">
        <f t="shared" si="50"/>
        <v>0</v>
      </c>
      <c r="R818" s="25" t="b">
        <f t="shared" si="51"/>
        <v>1</v>
      </c>
      <c r="S818" s="287" t="b">
        <f t="shared" si="52"/>
        <v>1</v>
      </c>
      <c r="T818" s="287" t="b">
        <f t="shared" si="53"/>
        <v>1</v>
      </c>
      <c r="U818" s="287"/>
      <c r="V818" s="287"/>
    </row>
    <row r="819" spans="1:22" s="99" customFormat="1" x14ac:dyDescent="0.25">
      <c r="A819" s="125">
        <v>804</v>
      </c>
      <c r="B819" s="328"/>
      <c r="C819" s="329"/>
      <c r="D819" s="316"/>
      <c r="E819" s="316"/>
      <c r="F819" s="316"/>
      <c r="G819" s="317"/>
      <c r="H819" s="317"/>
      <c r="I819" s="317"/>
      <c r="J819" s="317"/>
      <c r="K819" s="317"/>
      <c r="L819" s="317"/>
      <c r="M819" s="317"/>
      <c r="N819" s="317"/>
      <c r="O819" s="317"/>
      <c r="P819" s="317"/>
      <c r="Q819" s="126">
        <f t="shared" si="50"/>
        <v>0</v>
      </c>
      <c r="R819" s="25" t="b">
        <f t="shared" si="51"/>
        <v>1</v>
      </c>
      <c r="S819" s="287" t="b">
        <f t="shared" si="52"/>
        <v>1</v>
      </c>
      <c r="T819" s="287" t="b">
        <f t="shared" si="53"/>
        <v>1</v>
      </c>
      <c r="U819" s="287"/>
      <c r="V819" s="287"/>
    </row>
    <row r="820" spans="1:22" s="99" customFormat="1" x14ac:dyDescent="0.25">
      <c r="A820" s="125">
        <v>805</v>
      </c>
      <c r="B820" s="328"/>
      <c r="C820" s="329"/>
      <c r="D820" s="316"/>
      <c r="E820" s="316"/>
      <c r="F820" s="316"/>
      <c r="G820" s="317"/>
      <c r="H820" s="317"/>
      <c r="I820" s="317"/>
      <c r="J820" s="317"/>
      <c r="K820" s="317"/>
      <c r="L820" s="317"/>
      <c r="M820" s="317"/>
      <c r="N820" s="317"/>
      <c r="O820" s="317"/>
      <c r="P820" s="317"/>
      <c r="Q820" s="126">
        <f t="shared" si="50"/>
        <v>0</v>
      </c>
      <c r="R820" s="25" t="b">
        <f t="shared" si="51"/>
        <v>1</v>
      </c>
      <c r="S820" s="287" t="b">
        <f t="shared" si="52"/>
        <v>1</v>
      </c>
      <c r="T820" s="287" t="b">
        <f t="shared" si="53"/>
        <v>1</v>
      </c>
      <c r="U820" s="287"/>
      <c r="V820" s="287"/>
    </row>
    <row r="821" spans="1:22" s="99" customFormat="1" x14ac:dyDescent="0.25">
      <c r="A821" s="125">
        <v>806</v>
      </c>
      <c r="B821" s="328"/>
      <c r="C821" s="329"/>
      <c r="D821" s="316"/>
      <c r="E821" s="316"/>
      <c r="F821" s="316"/>
      <c r="G821" s="317"/>
      <c r="H821" s="317"/>
      <c r="I821" s="317"/>
      <c r="J821" s="317"/>
      <c r="K821" s="317"/>
      <c r="L821" s="317"/>
      <c r="M821" s="317"/>
      <c r="N821" s="317"/>
      <c r="O821" s="317"/>
      <c r="P821" s="317"/>
      <c r="Q821" s="126">
        <f t="shared" si="50"/>
        <v>0</v>
      </c>
      <c r="R821" s="25" t="b">
        <f t="shared" si="51"/>
        <v>1</v>
      </c>
      <c r="S821" s="287" t="b">
        <f t="shared" si="52"/>
        <v>1</v>
      </c>
      <c r="T821" s="287" t="b">
        <f t="shared" si="53"/>
        <v>1</v>
      </c>
      <c r="U821" s="287"/>
      <c r="V821" s="287"/>
    </row>
    <row r="822" spans="1:22" s="99" customFormat="1" x14ac:dyDescent="0.25">
      <c r="A822" s="125">
        <v>807</v>
      </c>
      <c r="B822" s="328"/>
      <c r="C822" s="329"/>
      <c r="D822" s="316"/>
      <c r="E822" s="316"/>
      <c r="F822" s="316"/>
      <c r="G822" s="317"/>
      <c r="H822" s="317"/>
      <c r="I822" s="317"/>
      <c r="J822" s="317"/>
      <c r="K822" s="317"/>
      <c r="L822" s="317"/>
      <c r="M822" s="317"/>
      <c r="N822" s="317"/>
      <c r="O822" s="317"/>
      <c r="P822" s="317"/>
      <c r="Q822" s="126">
        <f t="shared" si="50"/>
        <v>0</v>
      </c>
      <c r="R822" s="25" t="b">
        <f t="shared" si="51"/>
        <v>1</v>
      </c>
      <c r="S822" s="287" t="b">
        <f t="shared" si="52"/>
        <v>1</v>
      </c>
      <c r="T822" s="287" t="b">
        <f t="shared" si="53"/>
        <v>1</v>
      </c>
      <c r="U822" s="287"/>
      <c r="V822" s="287"/>
    </row>
    <row r="823" spans="1:22" s="99" customFormat="1" x14ac:dyDescent="0.25">
      <c r="A823" s="125">
        <v>808</v>
      </c>
      <c r="B823" s="328"/>
      <c r="C823" s="329"/>
      <c r="D823" s="316"/>
      <c r="E823" s="316"/>
      <c r="F823" s="316"/>
      <c r="G823" s="317"/>
      <c r="H823" s="317"/>
      <c r="I823" s="317"/>
      <c r="J823" s="317"/>
      <c r="K823" s="317"/>
      <c r="L823" s="317"/>
      <c r="M823" s="317"/>
      <c r="N823" s="317"/>
      <c r="O823" s="317"/>
      <c r="P823" s="317"/>
      <c r="Q823" s="126">
        <f t="shared" si="50"/>
        <v>0</v>
      </c>
      <c r="R823" s="25" t="b">
        <f t="shared" si="51"/>
        <v>1</v>
      </c>
      <c r="S823" s="287" t="b">
        <f t="shared" si="52"/>
        <v>1</v>
      </c>
      <c r="T823" s="287" t="b">
        <f t="shared" si="53"/>
        <v>1</v>
      </c>
      <c r="U823" s="287"/>
      <c r="V823" s="287"/>
    </row>
    <row r="824" spans="1:22" s="99" customFormat="1" x14ac:dyDescent="0.25">
      <c r="A824" s="125">
        <v>809</v>
      </c>
      <c r="B824" s="328"/>
      <c r="C824" s="329"/>
      <c r="D824" s="316"/>
      <c r="E824" s="316"/>
      <c r="F824" s="316"/>
      <c r="G824" s="317"/>
      <c r="H824" s="317"/>
      <c r="I824" s="317"/>
      <c r="J824" s="317"/>
      <c r="K824" s="317"/>
      <c r="L824" s="317"/>
      <c r="M824" s="317"/>
      <c r="N824" s="317"/>
      <c r="O824" s="317"/>
      <c r="P824" s="317"/>
      <c r="Q824" s="126">
        <f t="shared" si="50"/>
        <v>0</v>
      </c>
      <c r="R824" s="25" t="b">
        <f t="shared" si="51"/>
        <v>1</v>
      </c>
      <c r="S824" s="287" t="b">
        <f t="shared" si="52"/>
        <v>1</v>
      </c>
      <c r="T824" s="287" t="b">
        <f t="shared" si="53"/>
        <v>1</v>
      </c>
      <c r="U824" s="287"/>
      <c r="V824" s="287"/>
    </row>
    <row r="825" spans="1:22" s="99" customFormat="1" x14ac:dyDescent="0.25">
      <c r="A825" s="125">
        <v>810</v>
      </c>
      <c r="B825" s="328"/>
      <c r="C825" s="329"/>
      <c r="D825" s="316"/>
      <c r="E825" s="316"/>
      <c r="F825" s="316"/>
      <c r="G825" s="317"/>
      <c r="H825" s="317"/>
      <c r="I825" s="317"/>
      <c r="J825" s="317"/>
      <c r="K825" s="317"/>
      <c r="L825" s="317"/>
      <c r="M825" s="317"/>
      <c r="N825" s="317"/>
      <c r="O825" s="317"/>
      <c r="P825" s="317"/>
      <c r="Q825" s="126">
        <f t="shared" si="50"/>
        <v>0</v>
      </c>
      <c r="R825" s="25" t="b">
        <f t="shared" si="51"/>
        <v>1</v>
      </c>
      <c r="S825" s="287" t="b">
        <f t="shared" si="52"/>
        <v>1</v>
      </c>
      <c r="T825" s="287" t="b">
        <f t="shared" si="53"/>
        <v>1</v>
      </c>
      <c r="U825" s="287"/>
      <c r="V825" s="287"/>
    </row>
    <row r="826" spans="1:22" s="99" customFormat="1" x14ac:dyDescent="0.25">
      <c r="A826" s="125">
        <v>811</v>
      </c>
      <c r="B826" s="328"/>
      <c r="C826" s="329"/>
      <c r="D826" s="316"/>
      <c r="E826" s="316"/>
      <c r="F826" s="316"/>
      <c r="G826" s="317"/>
      <c r="H826" s="317"/>
      <c r="I826" s="317"/>
      <c r="J826" s="317"/>
      <c r="K826" s="317"/>
      <c r="L826" s="317"/>
      <c r="M826" s="317"/>
      <c r="N826" s="317"/>
      <c r="O826" s="317"/>
      <c r="P826" s="317"/>
      <c r="Q826" s="126">
        <f t="shared" si="50"/>
        <v>0</v>
      </c>
      <c r="R826" s="25" t="b">
        <f t="shared" si="51"/>
        <v>1</v>
      </c>
      <c r="S826" s="287" t="b">
        <f t="shared" si="52"/>
        <v>1</v>
      </c>
      <c r="T826" s="287" t="b">
        <f t="shared" si="53"/>
        <v>1</v>
      </c>
      <c r="U826" s="287"/>
      <c r="V826" s="287"/>
    </row>
    <row r="827" spans="1:22" s="99" customFormat="1" x14ac:dyDescent="0.25">
      <c r="A827" s="125">
        <v>812</v>
      </c>
      <c r="B827" s="328"/>
      <c r="C827" s="329"/>
      <c r="D827" s="316"/>
      <c r="E827" s="316"/>
      <c r="F827" s="316"/>
      <c r="G827" s="317"/>
      <c r="H827" s="317"/>
      <c r="I827" s="317"/>
      <c r="J827" s="317"/>
      <c r="K827" s="317"/>
      <c r="L827" s="317"/>
      <c r="M827" s="317"/>
      <c r="N827" s="317"/>
      <c r="O827" s="317"/>
      <c r="P827" s="317"/>
      <c r="Q827" s="126">
        <f t="shared" si="50"/>
        <v>0</v>
      </c>
      <c r="R827" s="25" t="b">
        <f t="shared" si="51"/>
        <v>1</v>
      </c>
      <c r="S827" s="287" t="b">
        <f t="shared" si="52"/>
        <v>1</v>
      </c>
      <c r="T827" s="287" t="b">
        <f t="shared" si="53"/>
        <v>1</v>
      </c>
      <c r="U827" s="287"/>
      <c r="V827" s="287"/>
    </row>
    <row r="828" spans="1:22" s="99" customFormat="1" x14ac:dyDescent="0.25">
      <c r="A828" s="125">
        <v>813</v>
      </c>
      <c r="B828" s="328"/>
      <c r="C828" s="329"/>
      <c r="D828" s="316"/>
      <c r="E828" s="316"/>
      <c r="F828" s="316"/>
      <c r="G828" s="317"/>
      <c r="H828" s="317"/>
      <c r="I828" s="317"/>
      <c r="J828" s="317"/>
      <c r="K828" s="317"/>
      <c r="L828" s="317"/>
      <c r="M828" s="317"/>
      <c r="N828" s="317"/>
      <c r="O828" s="317"/>
      <c r="P828" s="317"/>
      <c r="Q828" s="126">
        <f t="shared" si="50"/>
        <v>0</v>
      </c>
      <c r="R828" s="25" t="b">
        <f t="shared" si="51"/>
        <v>1</v>
      </c>
      <c r="S828" s="287" t="b">
        <f t="shared" si="52"/>
        <v>1</v>
      </c>
      <c r="T828" s="287" t="b">
        <f t="shared" si="53"/>
        <v>1</v>
      </c>
      <c r="U828" s="287"/>
      <c r="V828" s="287"/>
    </row>
    <row r="829" spans="1:22" s="99" customFormat="1" x14ac:dyDescent="0.25">
      <c r="A829" s="125">
        <v>814</v>
      </c>
      <c r="B829" s="328"/>
      <c r="C829" s="329"/>
      <c r="D829" s="316"/>
      <c r="E829" s="316"/>
      <c r="F829" s="316"/>
      <c r="G829" s="317"/>
      <c r="H829" s="317"/>
      <c r="I829" s="317"/>
      <c r="J829" s="317"/>
      <c r="K829" s="317"/>
      <c r="L829" s="317"/>
      <c r="M829" s="317"/>
      <c r="N829" s="317"/>
      <c r="O829" s="317"/>
      <c r="P829" s="317"/>
      <c r="Q829" s="126">
        <f t="shared" si="50"/>
        <v>0</v>
      </c>
      <c r="R829" s="25" t="b">
        <f t="shared" si="51"/>
        <v>1</v>
      </c>
      <c r="S829" s="287" t="b">
        <f t="shared" si="52"/>
        <v>1</v>
      </c>
      <c r="T829" s="287" t="b">
        <f t="shared" si="53"/>
        <v>1</v>
      </c>
      <c r="U829" s="287"/>
      <c r="V829" s="287"/>
    </row>
    <row r="830" spans="1:22" s="99" customFormat="1" x14ac:dyDescent="0.25">
      <c r="A830" s="125">
        <v>815</v>
      </c>
      <c r="B830" s="328"/>
      <c r="C830" s="329"/>
      <c r="D830" s="316"/>
      <c r="E830" s="316"/>
      <c r="F830" s="316"/>
      <c r="G830" s="317"/>
      <c r="H830" s="317"/>
      <c r="I830" s="317"/>
      <c r="J830" s="317"/>
      <c r="K830" s="317"/>
      <c r="L830" s="317"/>
      <c r="M830" s="317"/>
      <c r="N830" s="317"/>
      <c r="O830" s="317"/>
      <c r="P830" s="317"/>
      <c r="Q830" s="126">
        <f t="shared" si="50"/>
        <v>0</v>
      </c>
      <c r="R830" s="25" t="b">
        <f t="shared" si="51"/>
        <v>1</v>
      </c>
      <c r="S830" s="287" t="b">
        <f t="shared" si="52"/>
        <v>1</v>
      </c>
      <c r="T830" s="287" t="b">
        <f t="shared" si="53"/>
        <v>1</v>
      </c>
      <c r="U830" s="287"/>
      <c r="V830" s="287"/>
    </row>
    <row r="831" spans="1:22" s="99" customFormat="1" x14ac:dyDescent="0.25">
      <c r="A831" s="125">
        <v>816</v>
      </c>
      <c r="B831" s="328"/>
      <c r="C831" s="329"/>
      <c r="D831" s="316"/>
      <c r="E831" s="316"/>
      <c r="F831" s="316"/>
      <c r="G831" s="317"/>
      <c r="H831" s="317"/>
      <c r="I831" s="317"/>
      <c r="J831" s="317"/>
      <c r="K831" s="317"/>
      <c r="L831" s="317"/>
      <c r="M831" s="317"/>
      <c r="N831" s="317"/>
      <c r="O831" s="317"/>
      <c r="P831" s="317"/>
      <c r="Q831" s="126">
        <f t="shared" si="50"/>
        <v>0</v>
      </c>
      <c r="R831" s="25" t="b">
        <f t="shared" si="51"/>
        <v>1</v>
      </c>
      <c r="S831" s="287" t="b">
        <f t="shared" si="52"/>
        <v>1</v>
      </c>
      <c r="T831" s="287" t="b">
        <f t="shared" si="53"/>
        <v>1</v>
      </c>
      <c r="U831" s="287"/>
      <c r="V831" s="287"/>
    </row>
    <row r="832" spans="1:22" s="99" customFormat="1" x14ac:dyDescent="0.25">
      <c r="A832" s="125">
        <v>817</v>
      </c>
      <c r="B832" s="328"/>
      <c r="C832" s="329"/>
      <c r="D832" s="316"/>
      <c r="E832" s="316"/>
      <c r="F832" s="316"/>
      <c r="G832" s="317"/>
      <c r="H832" s="317"/>
      <c r="I832" s="317"/>
      <c r="J832" s="317"/>
      <c r="K832" s="317"/>
      <c r="L832" s="317"/>
      <c r="M832" s="317"/>
      <c r="N832" s="317"/>
      <c r="O832" s="317"/>
      <c r="P832" s="317"/>
      <c r="Q832" s="126">
        <f t="shared" si="50"/>
        <v>0</v>
      </c>
      <c r="R832" s="25" t="b">
        <f t="shared" si="51"/>
        <v>1</v>
      </c>
      <c r="S832" s="287" t="b">
        <f t="shared" si="52"/>
        <v>1</v>
      </c>
      <c r="T832" s="287" t="b">
        <f t="shared" si="53"/>
        <v>1</v>
      </c>
      <c r="U832" s="287"/>
      <c r="V832" s="287"/>
    </row>
    <row r="833" spans="1:22" s="99" customFormat="1" x14ac:dyDescent="0.25">
      <c r="A833" s="125">
        <v>818</v>
      </c>
      <c r="B833" s="328"/>
      <c r="C833" s="329"/>
      <c r="D833" s="316"/>
      <c r="E833" s="316"/>
      <c r="F833" s="316"/>
      <c r="G833" s="317"/>
      <c r="H833" s="317"/>
      <c r="I833" s="317"/>
      <c r="J833" s="317"/>
      <c r="K833" s="317"/>
      <c r="L833" s="317"/>
      <c r="M833" s="317"/>
      <c r="N833" s="317"/>
      <c r="O833" s="317"/>
      <c r="P833" s="317"/>
      <c r="Q833" s="126">
        <f t="shared" si="50"/>
        <v>0</v>
      </c>
      <c r="R833" s="25" t="b">
        <f t="shared" si="51"/>
        <v>1</v>
      </c>
      <c r="S833" s="287" t="b">
        <f t="shared" si="52"/>
        <v>1</v>
      </c>
      <c r="T833" s="287" t="b">
        <f t="shared" si="53"/>
        <v>1</v>
      </c>
      <c r="U833" s="287"/>
      <c r="V833" s="287"/>
    </row>
    <row r="834" spans="1:22" s="99" customFormat="1" x14ac:dyDescent="0.25">
      <c r="A834" s="125">
        <v>819</v>
      </c>
      <c r="B834" s="328"/>
      <c r="C834" s="329"/>
      <c r="D834" s="316"/>
      <c r="E834" s="316"/>
      <c r="F834" s="316"/>
      <c r="G834" s="317"/>
      <c r="H834" s="317"/>
      <c r="I834" s="317"/>
      <c r="J834" s="317"/>
      <c r="K834" s="317"/>
      <c r="L834" s="317"/>
      <c r="M834" s="317"/>
      <c r="N834" s="317"/>
      <c r="O834" s="317"/>
      <c r="P834" s="317"/>
      <c r="Q834" s="126">
        <f t="shared" si="50"/>
        <v>0</v>
      </c>
      <c r="R834" s="25" t="b">
        <f t="shared" si="51"/>
        <v>1</v>
      </c>
      <c r="S834" s="287" t="b">
        <f t="shared" si="52"/>
        <v>1</v>
      </c>
      <c r="T834" s="287" t="b">
        <f t="shared" si="53"/>
        <v>1</v>
      </c>
      <c r="U834" s="287"/>
      <c r="V834" s="287"/>
    </row>
    <row r="835" spans="1:22" s="99" customFormat="1" x14ac:dyDescent="0.25">
      <c r="A835" s="125">
        <v>820</v>
      </c>
      <c r="B835" s="328"/>
      <c r="C835" s="329"/>
      <c r="D835" s="316"/>
      <c r="E835" s="316"/>
      <c r="F835" s="316"/>
      <c r="G835" s="317"/>
      <c r="H835" s="317"/>
      <c r="I835" s="317"/>
      <c r="J835" s="317"/>
      <c r="K835" s="317"/>
      <c r="L835" s="317"/>
      <c r="M835" s="317"/>
      <c r="N835" s="317"/>
      <c r="O835" s="317"/>
      <c r="P835" s="317"/>
      <c r="Q835" s="126">
        <f t="shared" si="50"/>
        <v>0</v>
      </c>
      <c r="R835" s="25" t="b">
        <f t="shared" si="51"/>
        <v>1</v>
      </c>
      <c r="S835" s="287" t="b">
        <f t="shared" si="52"/>
        <v>1</v>
      </c>
      <c r="T835" s="287" t="b">
        <f t="shared" si="53"/>
        <v>1</v>
      </c>
      <c r="U835" s="287"/>
      <c r="V835" s="287"/>
    </row>
    <row r="836" spans="1:22" s="99" customFormat="1" x14ac:dyDescent="0.25">
      <c r="A836" s="125">
        <v>821</v>
      </c>
      <c r="B836" s="328"/>
      <c r="C836" s="329"/>
      <c r="D836" s="316"/>
      <c r="E836" s="316"/>
      <c r="F836" s="316"/>
      <c r="G836" s="317"/>
      <c r="H836" s="317"/>
      <c r="I836" s="317"/>
      <c r="J836" s="317"/>
      <c r="K836" s="317"/>
      <c r="L836" s="317"/>
      <c r="M836" s="317"/>
      <c r="N836" s="317"/>
      <c r="O836" s="317"/>
      <c r="P836" s="317"/>
      <c r="Q836" s="126">
        <f t="shared" si="50"/>
        <v>0</v>
      </c>
      <c r="R836" s="25" t="b">
        <f t="shared" si="51"/>
        <v>1</v>
      </c>
      <c r="S836" s="287" t="b">
        <f t="shared" si="52"/>
        <v>1</v>
      </c>
      <c r="T836" s="287" t="b">
        <f t="shared" si="53"/>
        <v>1</v>
      </c>
      <c r="U836" s="287"/>
      <c r="V836" s="287"/>
    </row>
    <row r="837" spans="1:22" s="99" customFormat="1" x14ac:dyDescent="0.25">
      <c r="A837" s="125">
        <v>822</v>
      </c>
      <c r="B837" s="328"/>
      <c r="C837" s="329"/>
      <c r="D837" s="316"/>
      <c r="E837" s="316"/>
      <c r="F837" s="316"/>
      <c r="G837" s="317"/>
      <c r="H837" s="317"/>
      <c r="I837" s="317"/>
      <c r="J837" s="317"/>
      <c r="K837" s="317"/>
      <c r="L837" s="317"/>
      <c r="M837" s="317"/>
      <c r="N837" s="317"/>
      <c r="O837" s="317"/>
      <c r="P837" s="317"/>
      <c r="Q837" s="126">
        <f t="shared" si="50"/>
        <v>0</v>
      </c>
      <c r="R837" s="25" t="b">
        <f t="shared" si="51"/>
        <v>1</v>
      </c>
      <c r="S837" s="287" t="b">
        <f t="shared" si="52"/>
        <v>1</v>
      </c>
      <c r="T837" s="287" t="b">
        <f t="shared" si="53"/>
        <v>1</v>
      </c>
      <c r="U837" s="287"/>
      <c r="V837" s="287"/>
    </row>
    <row r="838" spans="1:22" s="99" customFormat="1" x14ac:dyDescent="0.25">
      <c r="A838" s="125">
        <v>823</v>
      </c>
      <c r="B838" s="328"/>
      <c r="C838" s="329"/>
      <c r="D838" s="316"/>
      <c r="E838" s="316"/>
      <c r="F838" s="316"/>
      <c r="G838" s="317"/>
      <c r="H838" s="317"/>
      <c r="I838" s="317"/>
      <c r="J838" s="317"/>
      <c r="K838" s="317"/>
      <c r="L838" s="317"/>
      <c r="M838" s="317"/>
      <c r="N838" s="317"/>
      <c r="O838" s="317"/>
      <c r="P838" s="317"/>
      <c r="Q838" s="126">
        <f t="shared" si="50"/>
        <v>0</v>
      </c>
      <c r="R838" s="25" t="b">
        <f t="shared" si="51"/>
        <v>1</v>
      </c>
      <c r="S838" s="287" t="b">
        <f t="shared" si="52"/>
        <v>1</v>
      </c>
      <c r="T838" s="287" t="b">
        <f t="shared" si="53"/>
        <v>1</v>
      </c>
      <c r="U838" s="287"/>
      <c r="V838" s="287"/>
    </row>
    <row r="839" spans="1:22" s="99" customFormat="1" x14ac:dyDescent="0.25">
      <c r="A839" s="125">
        <v>824</v>
      </c>
      <c r="B839" s="328"/>
      <c r="C839" s="329"/>
      <c r="D839" s="316"/>
      <c r="E839" s="316"/>
      <c r="F839" s="316"/>
      <c r="G839" s="317"/>
      <c r="H839" s="317"/>
      <c r="I839" s="317"/>
      <c r="J839" s="317"/>
      <c r="K839" s="317"/>
      <c r="L839" s="317"/>
      <c r="M839" s="317"/>
      <c r="N839" s="317"/>
      <c r="O839" s="317"/>
      <c r="P839" s="317"/>
      <c r="Q839" s="126">
        <f t="shared" si="50"/>
        <v>0</v>
      </c>
      <c r="R839" s="25" t="b">
        <f t="shared" si="51"/>
        <v>1</v>
      </c>
      <c r="S839" s="287" t="b">
        <f t="shared" si="52"/>
        <v>1</v>
      </c>
      <c r="T839" s="287" t="b">
        <f t="shared" si="53"/>
        <v>1</v>
      </c>
      <c r="U839" s="287"/>
      <c r="V839" s="287"/>
    </row>
    <row r="840" spans="1:22" s="99" customFormat="1" x14ac:dyDescent="0.25">
      <c r="A840" s="125">
        <v>825</v>
      </c>
      <c r="B840" s="328"/>
      <c r="C840" s="329"/>
      <c r="D840" s="316"/>
      <c r="E840" s="316"/>
      <c r="F840" s="316"/>
      <c r="G840" s="317"/>
      <c r="H840" s="317"/>
      <c r="I840" s="317"/>
      <c r="J840" s="317"/>
      <c r="K840" s="317"/>
      <c r="L840" s="317"/>
      <c r="M840" s="317"/>
      <c r="N840" s="317"/>
      <c r="O840" s="317"/>
      <c r="P840" s="317"/>
      <c r="Q840" s="126">
        <f t="shared" si="50"/>
        <v>0</v>
      </c>
      <c r="R840" s="25" t="b">
        <f t="shared" si="51"/>
        <v>1</v>
      </c>
      <c r="S840" s="287" t="b">
        <f t="shared" si="52"/>
        <v>1</v>
      </c>
      <c r="T840" s="287" t="b">
        <f t="shared" si="53"/>
        <v>1</v>
      </c>
      <c r="U840" s="287"/>
      <c r="V840" s="287"/>
    </row>
    <row r="841" spans="1:22" s="99" customFormat="1" x14ac:dyDescent="0.25">
      <c r="A841" s="125">
        <v>826</v>
      </c>
      <c r="B841" s="328"/>
      <c r="C841" s="329"/>
      <c r="D841" s="316"/>
      <c r="E841" s="316"/>
      <c r="F841" s="316"/>
      <c r="G841" s="317"/>
      <c r="H841" s="317"/>
      <c r="I841" s="317"/>
      <c r="J841" s="317"/>
      <c r="K841" s="317"/>
      <c r="L841" s="317"/>
      <c r="M841" s="317"/>
      <c r="N841" s="317"/>
      <c r="O841" s="317"/>
      <c r="P841" s="317"/>
      <c r="Q841" s="126">
        <f t="shared" si="50"/>
        <v>0</v>
      </c>
      <c r="R841" s="25" t="b">
        <f t="shared" si="51"/>
        <v>1</v>
      </c>
      <c r="S841" s="287" t="b">
        <f t="shared" si="52"/>
        <v>1</v>
      </c>
      <c r="T841" s="287" t="b">
        <f t="shared" si="53"/>
        <v>1</v>
      </c>
      <c r="U841" s="287"/>
      <c r="V841" s="287"/>
    </row>
    <row r="842" spans="1:22" s="99" customFormat="1" x14ac:dyDescent="0.25">
      <c r="A842" s="125">
        <v>827</v>
      </c>
      <c r="B842" s="328"/>
      <c r="C842" s="329"/>
      <c r="D842" s="316"/>
      <c r="E842" s="316"/>
      <c r="F842" s="316"/>
      <c r="G842" s="317"/>
      <c r="H842" s="317"/>
      <c r="I842" s="317"/>
      <c r="J842" s="317"/>
      <c r="K842" s="317"/>
      <c r="L842" s="317"/>
      <c r="M842" s="317"/>
      <c r="N842" s="317"/>
      <c r="O842" s="317"/>
      <c r="P842" s="317"/>
      <c r="Q842" s="126">
        <f t="shared" si="50"/>
        <v>0</v>
      </c>
      <c r="R842" s="25" t="b">
        <f t="shared" si="51"/>
        <v>1</v>
      </c>
      <c r="S842" s="287" t="b">
        <f t="shared" si="52"/>
        <v>1</v>
      </c>
      <c r="T842" s="287" t="b">
        <f t="shared" si="53"/>
        <v>1</v>
      </c>
      <c r="U842" s="287"/>
      <c r="V842" s="287"/>
    </row>
    <row r="843" spans="1:22" s="99" customFormat="1" x14ac:dyDescent="0.25">
      <c r="A843" s="125">
        <v>828</v>
      </c>
      <c r="B843" s="328"/>
      <c r="C843" s="329"/>
      <c r="D843" s="316"/>
      <c r="E843" s="316"/>
      <c r="F843" s="316"/>
      <c r="G843" s="317"/>
      <c r="H843" s="317"/>
      <c r="I843" s="317"/>
      <c r="J843" s="317"/>
      <c r="K843" s="317"/>
      <c r="L843" s="317"/>
      <c r="M843" s="317"/>
      <c r="N843" s="317"/>
      <c r="O843" s="317"/>
      <c r="P843" s="317"/>
      <c r="Q843" s="126">
        <f t="shared" si="50"/>
        <v>0</v>
      </c>
      <c r="R843" s="25" t="b">
        <f t="shared" si="51"/>
        <v>1</v>
      </c>
      <c r="S843" s="287" t="b">
        <f t="shared" si="52"/>
        <v>1</v>
      </c>
      <c r="T843" s="287" t="b">
        <f t="shared" si="53"/>
        <v>1</v>
      </c>
      <c r="U843" s="287"/>
      <c r="V843" s="287"/>
    </row>
    <row r="844" spans="1:22" s="99" customFormat="1" x14ac:dyDescent="0.25">
      <c r="A844" s="125">
        <v>829</v>
      </c>
      <c r="B844" s="328"/>
      <c r="C844" s="329"/>
      <c r="D844" s="316"/>
      <c r="E844" s="316"/>
      <c r="F844" s="316"/>
      <c r="G844" s="317"/>
      <c r="H844" s="317"/>
      <c r="I844" s="317"/>
      <c r="J844" s="317"/>
      <c r="K844" s="317"/>
      <c r="L844" s="317"/>
      <c r="M844" s="317"/>
      <c r="N844" s="317"/>
      <c r="O844" s="317"/>
      <c r="P844" s="317"/>
      <c r="Q844" s="126">
        <f t="shared" si="50"/>
        <v>0</v>
      </c>
      <c r="R844" s="25" t="b">
        <f t="shared" si="51"/>
        <v>1</v>
      </c>
      <c r="S844" s="287" t="b">
        <f t="shared" si="52"/>
        <v>1</v>
      </c>
      <c r="T844" s="287" t="b">
        <f t="shared" si="53"/>
        <v>1</v>
      </c>
      <c r="U844" s="287"/>
      <c r="V844" s="287"/>
    </row>
    <row r="845" spans="1:22" s="99" customFormat="1" x14ac:dyDescent="0.25">
      <c r="A845" s="125">
        <v>830</v>
      </c>
      <c r="B845" s="328"/>
      <c r="C845" s="329"/>
      <c r="D845" s="316"/>
      <c r="E845" s="316"/>
      <c r="F845" s="316"/>
      <c r="G845" s="317"/>
      <c r="H845" s="317"/>
      <c r="I845" s="317"/>
      <c r="J845" s="317"/>
      <c r="K845" s="317"/>
      <c r="L845" s="317"/>
      <c r="M845" s="317"/>
      <c r="N845" s="317"/>
      <c r="O845" s="317"/>
      <c r="P845" s="317"/>
      <c r="Q845" s="126">
        <f t="shared" si="50"/>
        <v>0</v>
      </c>
      <c r="R845" s="25" t="b">
        <f t="shared" si="51"/>
        <v>1</v>
      </c>
      <c r="S845" s="287" t="b">
        <f t="shared" si="52"/>
        <v>1</v>
      </c>
      <c r="T845" s="287" t="b">
        <f t="shared" si="53"/>
        <v>1</v>
      </c>
      <c r="U845" s="287"/>
      <c r="V845" s="287"/>
    </row>
    <row r="846" spans="1:22" s="99" customFormat="1" x14ac:dyDescent="0.25">
      <c r="A846" s="125">
        <v>831</v>
      </c>
      <c r="B846" s="328"/>
      <c r="C846" s="329"/>
      <c r="D846" s="316"/>
      <c r="E846" s="316"/>
      <c r="F846" s="316"/>
      <c r="G846" s="317"/>
      <c r="H846" s="317"/>
      <c r="I846" s="317"/>
      <c r="J846" s="317"/>
      <c r="K846" s="317"/>
      <c r="L846" s="317"/>
      <c r="M846" s="317"/>
      <c r="N846" s="317"/>
      <c r="O846" s="317"/>
      <c r="P846" s="317"/>
      <c r="Q846" s="126">
        <f t="shared" si="50"/>
        <v>0</v>
      </c>
      <c r="R846" s="25" t="b">
        <f t="shared" si="51"/>
        <v>1</v>
      </c>
      <c r="S846" s="287" t="b">
        <f t="shared" si="52"/>
        <v>1</v>
      </c>
      <c r="T846" s="287" t="b">
        <f t="shared" si="53"/>
        <v>1</v>
      </c>
      <c r="U846" s="287"/>
      <c r="V846" s="287"/>
    </row>
    <row r="847" spans="1:22" s="99" customFormat="1" x14ac:dyDescent="0.25">
      <c r="A847" s="125">
        <v>832</v>
      </c>
      <c r="B847" s="328"/>
      <c r="C847" s="329"/>
      <c r="D847" s="316"/>
      <c r="E847" s="316"/>
      <c r="F847" s="316"/>
      <c r="G847" s="317"/>
      <c r="H847" s="317"/>
      <c r="I847" s="317"/>
      <c r="J847" s="317"/>
      <c r="K847" s="317"/>
      <c r="L847" s="317"/>
      <c r="M847" s="317"/>
      <c r="N847" s="317"/>
      <c r="O847" s="317"/>
      <c r="P847" s="317"/>
      <c r="Q847" s="126">
        <f t="shared" si="50"/>
        <v>0</v>
      </c>
      <c r="R847" s="25" t="b">
        <f t="shared" si="51"/>
        <v>1</v>
      </c>
      <c r="S847" s="287" t="b">
        <f t="shared" si="52"/>
        <v>1</v>
      </c>
      <c r="T847" s="287" t="b">
        <f t="shared" si="53"/>
        <v>1</v>
      </c>
      <c r="U847" s="287"/>
      <c r="V847" s="287"/>
    </row>
    <row r="848" spans="1:22" s="99" customFormat="1" x14ac:dyDescent="0.25">
      <c r="A848" s="125">
        <v>833</v>
      </c>
      <c r="B848" s="328"/>
      <c r="C848" s="329"/>
      <c r="D848" s="316"/>
      <c r="E848" s="316"/>
      <c r="F848" s="316"/>
      <c r="G848" s="317"/>
      <c r="H848" s="317"/>
      <c r="I848" s="317"/>
      <c r="J848" s="317"/>
      <c r="K848" s="317"/>
      <c r="L848" s="317"/>
      <c r="M848" s="317"/>
      <c r="N848" s="317"/>
      <c r="O848" s="317"/>
      <c r="P848" s="317"/>
      <c r="Q848" s="126">
        <f t="shared" si="50"/>
        <v>0</v>
      </c>
      <c r="R848" s="25" t="b">
        <f t="shared" si="51"/>
        <v>1</v>
      </c>
      <c r="S848" s="287" t="b">
        <f t="shared" si="52"/>
        <v>1</v>
      </c>
      <c r="T848" s="287" t="b">
        <f t="shared" si="53"/>
        <v>1</v>
      </c>
      <c r="U848" s="287"/>
      <c r="V848" s="287"/>
    </row>
    <row r="849" spans="1:22" s="99" customFormat="1" x14ac:dyDescent="0.25">
      <c r="A849" s="125">
        <v>834</v>
      </c>
      <c r="B849" s="328"/>
      <c r="C849" s="329"/>
      <c r="D849" s="316"/>
      <c r="E849" s="316"/>
      <c r="F849" s="316"/>
      <c r="G849" s="317"/>
      <c r="H849" s="317"/>
      <c r="I849" s="317"/>
      <c r="J849" s="317"/>
      <c r="K849" s="317"/>
      <c r="L849" s="317"/>
      <c r="M849" s="317"/>
      <c r="N849" s="317"/>
      <c r="O849" s="317"/>
      <c r="P849" s="317"/>
      <c r="Q849" s="126">
        <f t="shared" si="50"/>
        <v>0</v>
      </c>
      <c r="R849" s="25" t="b">
        <f t="shared" si="51"/>
        <v>1</v>
      </c>
      <c r="S849" s="287" t="b">
        <f t="shared" si="52"/>
        <v>1</v>
      </c>
      <c r="T849" s="287" t="b">
        <f t="shared" si="53"/>
        <v>1</v>
      </c>
      <c r="U849" s="287"/>
      <c r="V849" s="287"/>
    </row>
    <row r="850" spans="1:22" s="99" customFormat="1" x14ac:dyDescent="0.25">
      <c r="A850" s="125">
        <v>835</v>
      </c>
      <c r="B850" s="328"/>
      <c r="C850" s="329"/>
      <c r="D850" s="316"/>
      <c r="E850" s="316"/>
      <c r="F850" s="316"/>
      <c r="G850" s="317"/>
      <c r="H850" s="317"/>
      <c r="I850" s="317"/>
      <c r="J850" s="317"/>
      <c r="K850" s="317"/>
      <c r="L850" s="317"/>
      <c r="M850" s="317"/>
      <c r="N850" s="317"/>
      <c r="O850" s="317"/>
      <c r="P850" s="317"/>
      <c r="Q850" s="126">
        <f t="shared" ref="Q850:Q913" si="54">SUM(G850:P850)</f>
        <v>0</v>
      </c>
      <c r="R850" s="25" t="b">
        <f t="shared" ref="R850:R913" si="55">IF(ISBLANK(B850),TRUE,IF(OR(ISBLANK(C850),ISBLANK(D850),ISBLANK(E850),ISBLANK(F850),ISBLANK(G850),ISBLANK(H850),ISBLANK(I850),ISBLANK(J850),ISBLANK(K850),ISBLANK(L850),ISBLANK(M850),ISBLANK(N850),ISBLANK(O850),ISBLANK(P850),ISBLANK(Q850)),FALSE,TRUE))</f>
        <v>1</v>
      </c>
      <c r="S850" s="287" t="b">
        <f t="shared" ref="S850:S913" si="56">IF(OR(AND(B850="N/A",D850="N/A",E850="N/A",F850="N/A"),AND(ISBLANK(B850),ISBLANK(D850),ISBLANK(E850),ISBLANK(F850)),AND(NOT(ISBLANK(B850)),B850&lt;&gt;"N/A",NOT(ISBLANK(D850)),D850&lt;&gt;"N/A",NOT(ISBLANK(E850)),E850&lt;&gt;"N/A",NOT(ISBLANK(F850)),F850&lt;&gt;"N/A")),TRUE,FALSE)</f>
        <v>1</v>
      </c>
      <c r="T850" s="287" t="b">
        <f t="shared" ref="T850:T913" si="57">IF(OR((AND(B850="N/A",Q850=0)),(AND((ISBLANK(B850)=TRUE),Q850=0)),(AND(NOT(ISBLANK(B850)),B850&lt;&gt;"N/A",Q850&lt;&gt;0))),TRUE,FALSE)</f>
        <v>1</v>
      </c>
      <c r="U850" s="287"/>
      <c r="V850" s="287"/>
    </row>
    <row r="851" spans="1:22" s="99" customFormat="1" x14ac:dyDescent="0.25">
      <c r="A851" s="125">
        <v>836</v>
      </c>
      <c r="B851" s="328"/>
      <c r="C851" s="329"/>
      <c r="D851" s="316"/>
      <c r="E851" s="316"/>
      <c r="F851" s="316"/>
      <c r="G851" s="317"/>
      <c r="H851" s="317"/>
      <c r="I851" s="317"/>
      <c r="J851" s="317"/>
      <c r="K851" s="317"/>
      <c r="L851" s="317"/>
      <c r="M851" s="317"/>
      <c r="N851" s="317"/>
      <c r="O851" s="317"/>
      <c r="P851" s="317"/>
      <c r="Q851" s="126">
        <f t="shared" si="54"/>
        <v>0</v>
      </c>
      <c r="R851" s="25" t="b">
        <f t="shared" si="55"/>
        <v>1</v>
      </c>
      <c r="S851" s="287" t="b">
        <f t="shared" si="56"/>
        <v>1</v>
      </c>
      <c r="T851" s="287" t="b">
        <f t="shared" si="57"/>
        <v>1</v>
      </c>
      <c r="U851" s="287"/>
      <c r="V851" s="287"/>
    </row>
    <row r="852" spans="1:22" s="99" customFormat="1" x14ac:dyDescent="0.25">
      <c r="A852" s="125">
        <v>837</v>
      </c>
      <c r="B852" s="328"/>
      <c r="C852" s="329"/>
      <c r="D852" s="316"/>
      <c r="E852" s="316"/>
      <c r="F852" s="316"/>
      <c r="G852" s="317"/>
      <c r="H852" s="317"/>
      <c r="I852" s="317"/>
      <c r="J852" s="317"/>
      <c r="K852" s="317"/>
      <c r="L852" s="317"/>
      <c r="M852" s="317"/>
      <c r="N852" s="317"/>
      <c r="O852" s="317"/>
      <c r="P852" s="317"/>
      <c r="Q852" s="126">
        <f t="shared" si="54"/>
        <v>0</v>
      </c>
      <c r="R852" s="25" t="b">
        <f t="shared" si="55"/>
        <v>1</v>
      </c>
      <c r="S852" s="287" t="b">
        <f t="shared" si="56"/>
        <v>1</v>
      </c>
      <c r="T852" s="287" t="b">
        <f t="shared" si="57"/>
        <v>1</v>
      </c>
      <c r="U852" s="287"/>
      <c r="V852" s="287"/>
    </row>
    <row r="853" spans="1:22" s="99" customFormat="1" x14ac:dyDescent="0.25">
      <c r="A853" s="125">
        <v>838</v>
      </c>
      <c r="B853" s="328"/>
      <c r="C853" s="329"/>
      <c r="D853" s="316"/>
      <c r="E853" s="316"/>
      <c r="F853" s="316"/>
      <c r="G853" s="317"/>
      <c r="H853" s="317"/>
      <c r="I853" s="317"/>
      <c r="J853" s="317"/>
      <c r="K853" s="317"/>
      <c r="L853" s="317"/>
      <c r="M853" s="317"/>
      <c r="N853" s="317"/>
      <c r="O853" s="317"/>
      <c r="P853" s="317"/>
      <c r="Q853" s="126">
        <f t="shared" si="54"/>
        <v>0</v>
      </c>
      <c r="R853" s="25" t="b">
        <f t="shared" si="55"/>
        <v>1</v>
      </c>
      <c r="S853" s="287" t="b">
        <f t="shared" si="56"/>
        <v>1</v>
      </c>
      <c r="T853" s="287" t="b">
        <f t="shared" si="57"/>
        <v>1</v>
      </c>
      <c r="U853" s="287"/>
      <c r="V853" s="287"/>
    </row>
    <row r="854" spans="1:22" s="99" customFormat="1" x14ac:dyDescent="0.25">
      <c r="A854" s="125">
        <v>839</v>
      </c>
      <c r="B854" s="328"/>
      <c r="C854" s="329"/>
      <c r="D854" s="316"/>
      <c r="E854" s="316"/>
      <c r="F854" s="316"/>
      <c r="G854" s="317"/>
      <c r="H854" s="317"/>
      <c r="I854" s="317"/>
      <c r="J854" s="317"/>
      <c r="K854" s="317"/>
      <c r="L854" s="317"/>
      <c r="M854" s="317"/>
      <c r="N854" s="317"/>
      <c r="O854" s="317"/>
      <c r="P854" s="317"/>
      <c r="Q854" s="126">
        <f t="shared" si="54"/>
        <v>0</v>
      </c>
      <c r="R854" s="25" t="b">
        <f t="shared" si="55"/>
        <v>1</v>
      </c>
      <c r="S854" s="287" t="b">
        <f t="shared" si="56"/>
        <v>1</v>
      </c>
      <c r="T854" s="287" t="b">
        <f t="shared" si="57"/>
        <v>1</v>
      </c>
      <c r="U854" s="287"/>
      <c r="V854" s="287"/>
    </row>
    <row r="855" spans="1:22" s="99" customFormat="1" x14ac:dyDescent="0.25">
      <c r="A855" s="125">
        <v>840</v>
      </c>
      <c r="B855" s="328"/>
      <c r="C855" s="329"/>
      <c r="D855" s="316"/>
      <c r="E855" s="316"/>
      <c r="F855" s="316"/>
      <c r="G855" s="317"/>
      <c r="H855" s="317"/>
      <c r="I855" s="317"/>
      <c r="J855" s="317"/>
      <c r="K855" s="317"/>
      <c r="L855" s="317"/>
      <c r="M855" s="317"/>
      <c r="N855" s="317"/>
      <c r="O855" s="317"/>
      <c r="P855" s="317"/>
      <c r="Q855" s="126">
        <f t="shared" si="54"/>
        <v>0</v>
      </c>
      <c r="R855" s="25" t="b">
        <f t="shared" si="55"/>
        <v>1</v>
      </c>
      <c r="S855" s="287" t="b">
        <f t="shared" si="56"/>
        <v>1</v>
      </c>
      <c r="T855" s="287" t="b">
        <f t="shared" si="57"/>
        <v>1</v>
      </c>
      <c r="U855" s="287"/>
      <c r="V855" s="287"/>
    </row>
    <row r="856" spans="1:22" s="99" customFormat="1" x14ac:dyDescent="0.25">
      <c r="A856" s="125">
        <v>841</v>
      </c>
      <c r="B856" s="328"/>
      <c r="C856" s="329"/>
      <c r="D856" s="316"/>
      <c r="E856" s="316"/>
      <c r="F856" s="316"/>
      <c r="G856" s="317"/>
      <c r="H856" s="317"/>
      <c r="I856" s="317"/>
      <c r="J856" s="317"/>
      <c r="K856" s="317"/>
      <c r="L856" s="317"/>
      <c r="M856" s="317"/>
      <c r="N856" s="317"/>
      <c r="O856" s="317"/>
      <c r="P856" s="317"/>
      <c r="Q856" s="126">
        <f t="shared" si="54"/>
        <v>0</v>
      </c>
      <c r="R856" s="25" t="b">
        <f t="shared" si="55"/>
        <v>1</v>
      </c>
      <c r="S856" s="287" t="b">
        <f t="shared" si="56"/>
        <v>1</v>
      </c>
      <c r="T856" s="287" t="b">
        <f t="shared" si="57"/>
        <v>1</v>
      </c>
      <c r="U856" s="287"/>
      <c r="V856" s="287"/>
    </row>
    <row r="857" spans="1:22" s="99" customFormat="1" x14ac:dyDescent="0.25">
      <c r="A857" s="125">
        <v>842</v>
      </c>
      <c r="B857" s="328"/>
      <c r="C857" s="329"/>
      <c r="D857" s="316"/>
      <c r="E857" s="316"/>
      <c r="F857" s="316"/>
      <c r="G857" s="317"/>
      <c r="H857" s="317"/>
      <c r="I857" s="317"/>
      <c r="J857" s="317"/>
      <c r="K857" s="317"/>
      <c r="L857" s="317"/>
      <c r="M857" s="317"/>
      <c r="N857" s="317"/>
      <c r="O857" s="317"/>
      <c r="P857" s="317"/>
      <c r="Q857" s="126">
        <f t="shared" si="54"/>
        <v>0</v>
      </c>
      <c r="R857" s="25" t="b">
        <f t="shared" si="55"/>
        <v>1</v>
      </c>
      <c r="S857" s="287" t="b">
        <f t="shared" si="56"/>
        <v>1</v>
      </c>
      <c r="T857" s="287" t="b">
        <f t="shared" si="57"/>
        <v>1</v>
      </c>
      <c r="U857" s="287"/>
      <c r="V857" s="287"/>
    </row>
    <row r="858" spans="1:22" s="99" customFormat="1" x14ac:dyDescent="0.25">
      <c r="A858" s="125">
        <v>843</v>
      </c>
      <c r="B858" s="328"/>
      <c r="C858" s="329"/>
      <c r="D858" s="316"/>
      <c r="E858" s="316"/>
      <c r="F858" s="316"/>
      <c r="G858" s="317"/>
      <c r="H858" s="317"/>
      <c r="I858" s="317"/>
      <c r="J858" s="317"/>
      <c r="K858" s="317"/>
      <c r="L858" s="317"/>
      <c r="M858" s="317"/>
      <c r="N858" s="317"/>
      <c r="O858" s="317"/>
      <c r="P858" s="317"/>
      <c r="Q858" s="126">
        <f t="shared" si="54"/>
        <v>0</v>
      </c>
      <c r="R858" s="25" t="b">
        <f t="shared" si="55"/>
        <v>1</v>
      </c>
      <c r="S858" s="287" t="b">
        <f t="shared" si="56"/>
        <v>1</v>
      </c>
      <c r="T858" s="287" t="b">
        <f t="shared" si="57"/>
        <v>1</v>
      </c>
      <c r="U858" s="287"/>
      <c r="V858" s="287"/>
    </row>
    <row r="859" spans="1:22" s="99" customFormat="1" x14ac:dyDescent="0.25">
      <c r="A859" s="125">
        <v>844</v>
      </c>
      <c r="B859" s="328"/>
      <c r="C859" s="329"/>
      <c r="D859" s="316"/>
      <c r="E859" s="316"/>
      <c r="F859" s="316"/>
      <c r="G859" s="317"/>
      <c r="H859" s="317"/>
      <c r="I859" s="317"/>
      <c r="J859" s="317"/>
      <c r="K859" s="317"/>
      <c r="L859" s="317"/>
      <c r="M859" s="317"/>
      <c r="N859" s="317"/>
      <c r="O859" s="317"/>
      <c r="P859" s="317"/>
      <c r="Q859" s="126">
        <f t="shared" si="54"/>
        <v>0</v>
      </c>
      <c r="R859" s="25" t="b">
        <f t="shared" si="55"/>
        <v>1</v>
      </c>
      <c r="S859" s="287" t="b">
        <f t="shared" si="56"/>
        <v>1</v>
      </c>
      <c r="T859" s="287" t="b">
        <f t="shared" si="57"/>
        <v>1</v>
      </c>
      <c r="U859" s="287"/>
      <c r="V859" s="287"/>
    </row>
    <row r="860" spans="1:22" s="99" customFormat="1" x14ac:dyDescent="0.25">
      <c r="A860" s="125">
        <v>845</v>
      </c>
      <c r="B860" s="328"/>
      <c r="C860" s="329"/>
      <c r="D860" s="316"/>
      <c r="E860" s="316"/>
      <c r="F860" s="316"/>
      <c r="G860" s="317"/>
      <c r="H860" s="317"/>
      <c r="I860" s="317"/>
      <c r="J860" s="317"/>
      <c r="K860" s="317"/>
      <c r="L860" s="317"/>
      <c r="M860" s="317"/>
      <c r="N860" s="317"/>
      <c r="O860" s="317"/>
      <c r="P860" s="317"/>
      <c r="Q860" s="126">
        <f t="shared" si="54"/>
        <v>0</v>
      </c>
      <c r="R860" s="25" t="b">
        <f t="shared" si="55"/>
        <v>1</v>
      </c>
      <c r="S860" s="287" t="b">
        <f t="shared" si="56"/>
        <v>1</v>
      </c>
      <c r="T860" s="287" t="b">
        <f t="shared" si="57"/>
        <v>1</v>
      </c>
      <c r="U860" s="287"/>
      <c r="V860" s="287"/>
    </row>
    <row r="861" spans="1:22" s="99" customFormat="1" x14ac:dyDescent="0.25">
      <c r="A861" s="125">
        <v>846</v>
      </c>
      <c r="B861" s="328"/>
      <c r="C861" s="329"/>
      <c r="D861" s="316"/>
      <c r="E861" s="316"/>
      <c r="F861" s="316"/>
      <c r="G861" s="317"/>
      <c r="H861" s="317"/>
      <c r="I861" s="317"/>
      <c r="J861" s="317"/>
      <c r="K861" s="317"/>
      <c r="L861" s="317"/>
      <c r="M861" s="317"/>
      <c r="N861" s="317"/>
      <c r="O861" s="317"/>
      <c r="P861" s="317"/>
      <c r="Q861" s="126">
        <f t="shared" si="54"/>
        <v>0</v>
      </c>
      <c r="R861" s="25" t="b">
        <f t="shared" si="55"/>
        <v>1</v>
      </c>
      <c r="S861" s="287" t="b">
        <f t="shared" si="56"/>
        <v>1</v>
      </c>
      <c r="T861" s="287" t="b">
        <f t="shared" si="57"/>
        <v>1</v>
      </c>
      <c r="U861" s="287"/>
      <c r="V861" s="287"/>
    </row>
    <row r="862" spans="1:22" s="99" customFormat="1" x14ac:dyDescent="0.25">
      <c r="A862" s="125">
        <v>847</v>
      </c>
      <c r="B862" s="328"/>
      <c r="C862" s="329"/>
      <c r="D862" s="316"/>
      <c r="E862" s="316"/>
      <c r="F862" s="316"/>
      <c r="G862" s="317"/>
      <c r="H862" s="317"/>
      <c r="I862" s="317"/>
      <c r="J862" s="317"/>
      <c r="K862" s="317"/>
      <c r="L862" s="317"/>
      <c r="M862" s="317"/>
      <c r="N862" s="317"/>
      <c r="O862" s="317"/>
      <c r="P862" s="317"/>
      <c r="Q862" s="126">
        <f t="shared" si="54"/>
        <v>0</v>
      </c>
      <c r="R862" s="25" t="b">
        <f t="shared" si="55"/>
        <v>1</v>
      </c>
      <c r="S862" s="287" t="b">
        <f t="shared" si="56"/>
        <v>1</v>
      </c>
      <c r="T862" s="287" t="b">
        <f t="shared" si="57"/>
        <v>1</v>
      </c>
      <c r="U862" s="287"/>
      <c r="V862" s="287"/>
    </row>
    <row r="863" spans="1:22" s="99" customFormat="1" x14ac:dyDescent="0.25">
      <c r="A863" s="125">
        <v>848</v>
      </c>
      <c r="B863" s="328"/>
      <c r="C863" s="329"/>
      <c r="D863" s="316"/>
      <c r="E863" s="316"/>
      <c r="F863" s="316"/>
      <c r="G863" s="317"/>
      <c r="H863" s="317"/>
      <c r="I863" s="317"/>
      <c r="J863" s="317"/>
      <c r="K863" s="317"/>
      <c r="L863" s="317"/>
      <c r="M863" s="317"/>
      <c r="N863" s="317"/>
      <c r="O863" s="317"/>
      <c r="P863" s="317"/>
      <c r="Q863" s="126">
        <f t="shared" si="54"/>
        <v>0</v>
      </c>
      <c r="R863" s="25" t="b">
        <f t="shared" si="55"/>
        <v>1</v>
      </c>
      <c r="S863" s="287" t="b">
        <f t="shared" si="56"/>
        <v>1</v>
      </c>
      <c r="T863" s="287" t="b">
        <f t="shared" si="57"/>
        <v>1</v>
      </c>
      <c r="U863" s="287"/>
      <c r="V863" s="287"/>
    </row>
    <row r="864" spans="1:22" s="99" customFormat="1" x14ac:dyDescent="0.25">
      <c r="A864" s="125">
        <v>849</v>
      </c>
      <c r="B864" s="328"/>
      <c r="C864" s="329"/>
      <c r="D864" s="316"/>
      <c r="E864" s="316"/>
      <c r="F864" s="316"/>
      <c r="G864" s="317"/>
      <c r="H864" s="317"/>
      <c r="I864" s="317"/>
      <c r="J864" s="317"/>
      <c r="K864" s="317"/>
      <c r="L864" s="317"/>
      <c r="M864" s="317"/>
      <c r="N864" s="317"/>
      <c r="O864" s="317"/>
      <c r="P864" s="317"/>
      <c r="Q864" s="126">
        <f t="shared" si="54"/>
        <v>0</v>
      </c>
      <c r="R864" s="25" t="b">
        <f t="shared" si="55"/>
        <v>1</v>
      </c>
      <c r="S864" s="287" t="b">
        <f t="shared" si="56"/>
        <v>1</v>
      </c>
      <c r="T864" s="287" t="b">
        <f t="shared" si="57"/>
        <v>1</v>
      </c>
      <c r="U864" s="287"/>
      <c r="V864" s="287"/>
    </row>
    <row r="865" spans="1:22" s="99" customFormat="1" x14ac:dyDescent="0.25">
      <c r="A865" s="125">
        <v>850</v>
      </c>
      <c r="B865" s="328"/>
      <c r="C865" s="329"/>
      <c r="D865" s="316"/>
      <c r="E865" s="316"/>
      <c r="F865" s="316"/>
      <c r="G865" s="317"/>
      <c r="H865" s="317"/>
      <c r="I865" s="317"/>
      <c r="J865" s="317"/>
      <c r="K865" s="317"/>
      <c r="L865" s="317"/>
      <c r="M865" s="317"/>
      <c r="N865" s="317"/>
      <c r="O865" s="317"/>
      <c r="P865" s="317"/>
      <c r="Q865" s="126">
        <f t="shared" si="54"/>
        <v>0</v>
      </c>
      <c r="R865" s="25" t="b">
        <f t="shared" si="55"/>
        <v>1</v>
      </c>
      <c r="S865" s="287" t="b">
        <f t="shared" si="56"/>
        <v>1</v>
      </c>
      <c r="T865" s="287" t="b">
        <f t="shared" si="57"/>
        <v>1</v>
      </c>
      <c r="U865" s="287"/>
      <c r="V865" s="287"/>
    </row>
    <row r="866" spans="1:22" s="99" customFormat="1" x14ac:dyDescent="0.25">
      <c r="A866" s="125">
        <v>851</v>
      </c>
      <c r="B866" s="328"/>
      <c r="C866" s="329"/>
      <c r="D866" s="316"/>
      <c r="E866" s="316"/>
      <c r="F866" s="316"/>
      <c r="G866" s="317"/>
      <c r="H866" s="317"/>
      <c r="I866" s="317"/>
      <c r="J866" s="317"/>
      <c r="K866" s="317"/>
      <c r="L866" s="317"/>
      <c r="M866" s="317"/>
      <c r="N866" s="317"/>
      <c r="O866" s="317"/>
      <c r="P866" s="317"/>
      <c r="Q866" s="126">
        <f t="shared" si="54"/>
        <v>0</v>
      </c>
      <c r="R866" s="25" t="b">
        <f t="shared" si="55"/>
        <v>1</v>
      </c>
      <c r="S866" s="287" t="b">
        <f t="shared" si="56"/>
        <v>1</v>
      </c>
      <c r="T866" s="287" t="b">
        <f t="shared" si="57"/>
        <v>1</v>
      </c>
      <c r="U866" s="287"/>
      <c r="V866" s="287"/>
    </row>
    <row r="867" spans="1:22" s="99" customFormat="1" x14ac:dyDescent="0.25">
      <c r="A867" s="125">
        <v>852</v>
      </c>
      <c r="B867" s="328"/>
      <c r="C867" s="329"/>
      <c r="D867" s="316"/>
      <c r="E867" s="316"/>
      <c r="F867" s="316"/>
      <c r="G867" s="317"/>
      <c r="H867" s="317"/>
      <c r="I867" s="317"/>
      <c r="J867" s="317"/>
      <c r="K867" s="317"/>
      <c r="L867" s="317"/>
      <c r="M867" s="317"/>
      <c r="N867" s="317"/>
      <c r="O867" s="317"/>
      <c r="P867" s="317"/>
      <c r="Q867" s="126">
        <f t="shared" si="54"/>
        <v>0</v>
      </c>
      <c r="R867" s="25" t="b">
        <f t="shared" si="55"/>
        <v>1</v>
      </c>
      <c r="S867" s="287" t="b">
        <f t="shared" si="56"/>
        <v>1</v>
      </c>
      <c r="T867" s="287" t="b">
        <f t="shared" si="57"/>
        <v>1</v>
      </c>
      <c r="U867" s="287"/>
      <c r="V867" s="287"/>
    </row>
    <row r="868" spans="1:22" s="99" customFormat="1" x14ac:dyDescent="0.25">
      <c r="A868" s="125">
        <v>853</v>
      </c>
      <c r="B868" s="328"/>
      <c r="C868" s="329"/>
      <c r="D868" s="316"/>
      <c r="E868" s="316"/>
      <c r="F868" s="316"/>
      <c r="G868" s="317"/>
      <c r="H868" s="317"/>
      <c r="I868" s="317"/>
      <c r="J868" s="317"/>
      <c r="K868" s="317"/>
      <c r="L868" s="317"/>
      <c r="M868" s="317"/>
      <c r="N868" s="317"/>
      <c r="O868" s="317"/>
      <c r="P868" s="317"/>
      <c r="Q868" s="126">
        <f t="shared" si="54"/>
        <v>0</v>
      </c>
      <c r="R868" s="25" t="b">
        <f t="shared" si="55"/>
        <v>1</v>
      </c>
      <c r="S868" s="287" t="b">
        <f t="shared" si="56"/>
        <v>1</v>
      </c>
      <c r="T868" s="287" t="b">
        <f t="shared" si="57"/>
        <v>1</v>
      </c>
      <c r="U868" s="287"/>
      <c r="V868" s="287"/>
    </row>
    <row r="869" spans="1:22" s="99" customFormat="1" x14ac:dyDescent="0.25">
      <c r="A869" s="125">
        <v>854</v>
      </c>
      <c r="B869" s="328"/>
      <c r="C869" s="329"/>
      <c r="D869" s="316"/>
      <c r="E869" s="316"/>
      <c r="F869" s="316"/>
      <c r="G869" s="317"/>
      <c r="H869" s="317"/>
      <c r="I869" s="317"/>
      <c r="J869" s="317"/>
      <c r="K869" s="317"/>
      <c r="L869" s="317"/>
      <c r="M869" s="317"/>
      <c r="N869" s="317"/>
      <c r="O869" s="317"/>
      <c r="P869" s="317"/>
      <c r="Q869" s="126">
        <f t="shared" si="54"/>
        <v>0</v>
      </c>
      <c r="R869" s="25" t="b">
        <f t="shared" si="55"/>
        <v>1</v>
      </c>
      <c r="S869" s="287" t="b">
        <f t="shared" si="56"/>
        <v>1</v>
      </c>
      <c r="T869" s="287" t="b">
        <f t="shared" si="57"/>
        <v>1</v>
      </c>
      <c r="U869" s="287"/>
      <c r="V869" s="287"/>
    </row>
    <row r="870" spans="1:22" s="99" customFormat="1" x14ac:dyDescent="0.25">
      <c r="A870" s="125">
        <v>855</v>
      </c>
      <c r="B870" s="328"/>
      <c r="C870" s="329"/>
      <c r="D870" s="316"/>
      <c r="E870" s="316"/>
      <c r="F870" s="316"/>
      <c r="G870" s="317"/>
      <c r="H870" s="317"/>
      <c r="I870" s="317"/>
      <c r="J870" s="317"/>
      <c r="K870" s="317"/>
      <c r="L870" s="317"/>
      <c r="M870" s="317"/>
      <c r="N870" s="317"/>
      <c r="O870" s="317"/>
      <c r="P870" s="317"/>
      <c r="Q870" s="126">
        <f t="shared" si="54"/>
        <v>0</v>
      </c>
      <c r="R870" s="25" t="b">
        <f t="shared" si="55"/>
        <v>1</v>
      </c>
      <c r="S870" s="287" t="b">
        <f t="shared" si="56"/>
        <v>1</v>
      </c>
      <c r="T870" s="287" t="b">
        <f t="shared" si="57"/>
        <v>1</v>
      </c>
      <c r="U870" s="287"/>
      <c r="V870" s="287"/>
    </row>
    <row r="871" spans="1:22" s="99" customFormat="1" x14ac:dyDescent="0.25">
      <c r="A871" s="125">
        <v>856</v>
      </c>
      <c r="B871" s="328"/>
      <c r="C871" s="329"/>
      <c r="D871" s="316"/>
      <c r="E871" s="316"/>
      <c r="F871" s="316"/>
      <c r="G871" s="317"/>
      <c r="H871" s="317"/>
      <c r="I871" s="317"/>
      <c r="J871" s="317"/>
      <c r="K871" s="317"/>
      <c r="L871" s="317"/>
      <c r="M871" s="317"/>
      <c r="N871" s="317"/>
      <c r="O871" s="317"/>
      <c r="P871" s="317"/>
      <c r="Q871" s="126">
        <f t="shared" si="54"/>
        <v>0</v>
      </c>
      <c r="R871" s="25" t="b">
        <f t="shared" si="55"/>
        <v>1</v>
      </c>
      <c r="S871" s="287" t="b">
        <f t="shared" si="56"/>
        <v>1</v>
      </c>
      <c r="T871" s="287" t="b">
        <f t="shared" si="57"/>
        <v>1</v>
      </c>
      <c r="U871" s="287"/>
      <c r="V871" s="287"/>
    </row>
    <row r="872" spans="1:22" s="99" customFormat="1" x14ac:dyDescent="0.25">
      <c r="A872" s="125">
        <v>857</v>
      </c>
      <c r="B872" s="328"/>
      <c r="C872" s="329"/>
      <c r="D872" s="316"/>
      <c r="E872" s="316"/>
      <c r="F872" s="316"/>
      <c r="G872" s="317"/>
      <c r="H872" s="317"/>
      <c r="I872" s="317"/>
      <c r="J872" s="317"/>
      <c r="K872" s="317"/>
      <c r="L872" s="317"/>
      <c r="M872" s="317"/>
      <c r="N872" s="317"/>
      <c r="O872" s="317"/>
      <c r="P872" s="317"/>
      <c r="Q872" s="126">
        <f t="shared" si="54"/>
        <v>0</v>
      </c>
      <c r="R872" s="25" t="b">
        <f t="shared" si="55"/>
        <v>1</v>
      </c>
      <c r="S872" s="287" t="b">
        <f t="shared" si="56"/>
        <v>1</v>
      </c>
      <c r="T872" s="287" t="b">
        <f t="shared" si="57"/>
        <v>1</v>
      </c>
      <c r="U872" s="287"/>
      <c r="V872" s="287"/>
    </row>
    <row r="873" spans="1:22" s="99" customFormat="1" x14ac:dyDescent="0.25">
      <c r="A873" s="125">
        <v>858</v>
      </c>
      <c r="B873" s="328"/>
      <c r="C873" s="329"/>
      <c r="D873" s="316"/>
      <c r="E873" s="316"/>
      <c r="F873" s="316"/>
      <c r="G873" s="317"/>
      <c r="H873" s="317"/>
      <c r="I873" s="317"/>
      <c r="J873" s="317"/>
      <c r="K873" s="317"/>
      <c r="L873" s="317"/>
      <c r="M873" s="317"/>
      <c r="N873" s="317"/>
      <c r="O873" s="317"/>
      <c r="P873" s="317"/>
      <c r="Q873" s="126">
        <f t="shared" si="54"/>
        <v>0</v>
      </c>
      <c r="R873" s="25" t="b">
        <f t="shared" si="55"/>
        <v>1</v>
      </c>
      <c r="S873" s="287" t="b">
        <f t="shared" si="56"/>
        <v>1</v>
      </c>
      <c r="T873" s="287" t="b">
        <f t="shared" si="57"/>
        <v>1</v>
      </c>
      <c r="U873" s="287"/>
      <c r="V873" s="287"/>
    </row>
    <row r="874" spans="1:22" s="99" customFormat="1" x14ac:dyDescent="0.25">
      <c r="A874" s="125">
        <v>859</v>
      </c>
      <c r="B874" s="328"/>
      <c r="C874" s="329"/>
      <c r="D874" s="316"/>
      <c r="E874" s="316"/>
      <c r="F874" s="316"/>
      <c r="G874" s="317"/>
      <c r="H874" s="317"/>
      <c r="I874" s="317"/>
      <c r="J874" s="317"/>
      <c r="K874" s="317"/>
      <c r="L874" s="317"/>
      <c r="M874" s="317"/>
      <c r="N874" s="317"/>
      <c r="O874" s="317"/>
      <c r="P874" s="317"/>
      <c r="Q874" s="126">
        <f t="shared" si="54"/>
        <v>0</v>
      </c>
      <c r="R874" s="25" t="b">
        <f t="shared" si="55"/>
        <v>1</v>
      </c>
      <c r="S874" s="287" t="b">
        <f t="shared" si="56"/>
        <v>1</v>
      </c>
      <c r="T874" s="287" t="b">
        <f t="shared" si="57"/>
        <v>1</v>
      </c>
      <c r="U874" s="287"/>
      <c r="V874" s="287"/>
    </row>
    <row r="875" spans="1:22" s="99" customFormat="1" x14ac:dyDescent="0.25">
      <c r="A875" s="125">
        <v>860</v>
      </c>
      <c r="B875" s="328"/>
      <c r="C875" s="329"/>
      <c r="D875" s="316"/>
      <c r="E875" s="316"/>
      <c r="F875" s="316"/>
      <c r="G875" s="317"/>
      <c r="H875" s="317"/>
      <c r="I875" s="317"/>
      <c r="J875" s="317"/>
      <c r="K875" s="317"/>
      <c r="L875" s="317"/>
      <c r="M875" s="317"/>
      <c r="N875" s="317"/>
      <c r="O875" s="317"/>
      <c r="P875" s="317"/>
      <c r="Q875" s="126">
        <f t="shared" si="54"/>
        <v>0</v>
      </c>
      <c r="R875" s="25" t="b">
        <f t="shared" si="55"/>
        <v>1</v>
      </c>
      <c r="S875" s="287" t="b">
        <f t="shared" si="56"/>
        <v>1</v>
      </c>
      <c r="T875" s="287" t="b">
        <f t="shared" si="57"/>
        <v>1</v>
      </c>
      <c r="U875" s="287"/>
      <c r="V875" s="287"/>
    </row>
    <row r="876" spans="1:22" s="99" customFormat="1" x14ac:dyDescent="0.25">
      <c r="A876" s="125">
        <v>861</v>
      </c>
      <c r="B876" s="328"/>
      <c r="C876" s="329"/>
      <c r="D876" s="316"/>
      <c r="E876" s="316"/>
      <c r="F876" s="316"/>
      <c r="G876" s="317"/>
      <c r="H876" s="317"/>
      <c r="I876" s="317"/>
      <c r="J876" s="317"/>
      <c r="K876" s="317"/>
      <c r="L876" s="317"/>
      <c r="M876" s="317"/>
      <c r="N876" s="317"/>
      <c r="O876" s="317"/>
      <c r="P876" s="317"/>
      <c r="Q876" s="126">
        <f t="shared" si="54"/>
        <v>0</v>
      </c>
      <c r="R876" s="25" t="b">
        <f t="shared" si="55"/>
        <v>1</v>
      </c>
      <c r="S876" s="287" t="b">
        <f t="shared" si="56"/>
        <v>1</v>
      </c>
      <c r="T876" s="287" t="b">
        <f t="shared" si="57"/>
        <v>1</v>
      </c>
      <c r="U876" s="287"/>
      <c r="V876" s="287"/>
    </row>
    <row r="877" spans="1:22" s="99" customFormat="1" x14ac:dyDescent="0.25">
      <c r="A877" s="125">
        <v>862</v>
      </c>
      <c r="B877" s="328"/>
      <c r="C877" s="329"/>
      <c r="D877" s="316"/>
      <c r="E877" s="316"/>
      <c r="F877" s="316"/>
      <c r="G877" s="317"/>
      <c r="H877" s="317"/>
      <c r="I877" s="317"/>
      <c r="J877" s="317"/>
      <c r="K877" s="317"/>
      <c r="L877" s="317"/>
      <c r="M877" s="317"/>
      <c r="N877" s="317"/>
      <c r="O877" s="317"/>
      <c r="P877" s="317"/>
      <c r="Q877" s="126">
        <f t="shared" si="54"/>
        <v>0</v>
      </c>
      <c r="R877" s="25" t="b">
        <f t="shared" si="55"/>
        <v>1</v>
      </c>
      <c r="S877" s="287" t="b">
        <f t="shared" si="56"/>
        <v>1</v>
      </c>
      <c r="T877" s="287" t="b">
        <f t="shared" si="57"/>
        <v>1</v>
      </c>
      <c r="U877" s="287"/>
      <c r="V877" s="287"/>
    </row>
    <row r="878" spans="1:22" s="99" customFormat="1" x14ac:dyDescent="0.25">
      <c r="A878" s="125">
        <v>863</v>
      </c>
      <c r="B878" s="328"/>
      <c r="C878" s="329"/>
      <c r="D878" s="316"/>
      <c r="E878" s="316"/>
      <c r="F878" s="316"/>
      <c r="G878" s="317"/>
      <c r="H878" s="317"/>
      <c r="I878" s="317"/>
      <c r="J878" s="317"/>
      <c r="K878" s="317"/>
      <c r="L878" s="317"/>
      <c r="M878" s="317"/>
      <c r="N878" s="317"/>
      <c r="O878" s="317"/>
      <c r="P878" s="317"/>
      <c r="Q878" s="126">
        <f t="shared" si="54"/>
        <v>0</v>
      </c>
      <c r="R878" s="25" t="b">
        <f t="shared" si="55"/>
        <v>1</v>
      </c>
      <c r="S878" s="287" t="b">
        <f t="shared" si="56"/>
        <v>1</v>
      </c>
      <c r="T878" s="287" t="b">
        <f t="shared" si="57"/>
        <v>1</v>
      </c>
      <c r="U878" s="287"/>
      <c r="V878" s="287"/>
    </row>
    <row r="879" spans="1:22" s="99" customFormat="1" x14ac:dyDescent="0.25">
      <c r="A879" s="125">
        <v>864</v>
      </c>
      <c r="B879" s="328"/>
      <c r="C879" s="329"/>
      <c r="D879" s="316"/>
      <c r="E879" s="316"/>
      <c r="F879" s="316"/>
      <c r="G879" s="317"/>
      <c r="H879" s="317"/>
      <c r="I879" s="317"/>
      <c r="J879" s="317"/>
      <c r="K879" s="317"/>
      <c r="L879" s="317"/>
      <c r="M879" s="317"/>
      <c r="N879" s="317"/>
      <c r="O879" s="317"/>
      <c r="P879" s="317"/>
      <c r="Q879" s="126">
        <f t="shared" si="54"/>
        <v>0</v>
      </c>
      <c r="R879" s="25" t="b">
        <f t="shared" si="55"/>
        <v>1</v>
      </c>
      <c r="S879" s="287" t="b">
        <f t="shared" si="56"/>
        <v>1</v>
      </c>
      <c r="T879" s="287" t="b">
        <f t="shared" si="57"/>
        <v>1</v>
      </c>
      <c r="U879" s="287"/>
      <c r="V879" s="287"/>
    </row>
    <row r="880" spans="1:22" s="99" customFormat="1" x14ac:dyDescent="0.25">
      <c r="A880" s="125">
        <v>865</v>
      </c>
      <c r="B880" s="328"/>
      <c r="C880" s="329"/>
      <c r="D880" s="316"/>
      <c r="E880" s="316"/>
      <c r="F880" s="316"/>
      <c r="G880" s="317"/>
      <c r="H880" s="317"/>
      <c r="I880" s="317"/>
      <c r="J880" s="317"/>
      <c r="K880" s="317"/>
      <c r="L880" s="317"/>
      <c r="M880" s="317"/>
      <c r="N880" s="317"/>
      <c r="O880" s="317"/>
      <c r="P880" s="317"/>
      <c r="Q880" s="126">
        <f t="shared" si="54"/>
        <v>0</v>
      </c>
      <c r="R880" s="25" t="b">
        <f t="shared" si="55"/>
        <v>1</v>
      </c>
      <c r="S880" s="287" t="b">
        <f t="shared" si="56"/>
        <v>1</v>
      </c>
      <c r="T880" s="287" t="b">
        <f t="shared" si="57"/>
        <v>1</v>
      </c>
      <c r="U880" s="287"/>
      <c r="V880" s="287"/>
    </row>
    <row r="881" spans="1:22" s="99" customFormat="1" x14ac:dyDescent="0.25">
      <c r="A881" s="125">
        <v>866</v>
      </c>
      <c r="B881" s="328"/>
      <c r="C881" s="329"/>
      <c r="D881" s="316"/>
      <c r="E881" s="316"/>
      <c r="F881" s="316"/>
      <c r="G881" s="317"/>
      <c r="H881" s="317"/>
      <c r="I881" s="317"/>
      <c r="J881" s="317"/>
      <c r="K881" s="317"/>
      <c r="L881" s="317"/>
      <c r="M881" s="317"/>
      <c r="N881" s="317"/>
      <c r="O881" s="317"/>
      <c r="P881" s="317"/>
      <c r="Q881" s="126">
        <f t="shared" si="54"/>
        <v>0</v>
      </c>
      <c r="R881" s="25" t="b">
        <f t="shared" si="55"/>
        <v>1</v>
      </c>
      <c r="S881" s="287" t="b">
        <f t="shared" si="56"/>
        <v>1</v>
      </c>
      <c r="T881" s="287" t="b">
        <f t="shared" si="57"/>
        <v>1</v>
      </c>
      <c r="U881" s="287"/>
      <c r="V881" s="287"/>
    </row>
    <row r="882" spans="1:22" s="99" customFormat="1" x14ac:dyDescent="0.25">
      <c r="A882" s="125">
        <v>867</v>
      </c>
      <c r="B882" s="328"/>
      <c r="C882" s="329"/>
      <c r="D882" s="316"/>
      <c r="E882" s="316"/>
      <c r="F882" s="316"/>
      <c r="G882" s="317"/>
      <c r="H882" s="317"/>
      <c r="I882" s="317"/>
      <c r="J882" s="317"/>
      <c r="K882" s="317"/>
      <c r="L882" s="317"/>
      <c r="M882" s="317"/>
      <c r="N882" s="317"/>
      <c r="O882" s="317"/>
      <c r="P882" s="317"/>
      <c r="Q882" s="126">
        <f t="shared" si="54"/>
        <v>0</v>
      </c>
      <c r="R882" s="25" t="b">
        <f t="shared" si="55"/>
        <v>1</v>
      </c>
      <c r="S882" s="287" t="b">
        <f t="shared" si="56"/>
        <v>1</v>
      </c>
      <c r="T882" s="287" t="b">
        <f t="shared" si="57"/>
        <v>1</v>
      </c>
      <c r="U882" s="287"/>
      <c r="V882" s="287"/>
    </row>
    <row r="883" spans="1:22" s="99" customFormat="1" x14ac:dyDescent="0.25">
      <c r="A883" s="125">
        <v>868</v>
      </c>
      <c r="B883" s="328"/>
      <c r="C883" s="329"/>
      <c r="D883" s="316"/>
      <c r="E883" s="316"/>
      <c r="F883" s="316"/>
      <c r="G883" s="317"/>
      <c r="H883" s="317"/>
      <c r="I883" s="317"/>
      <c r="J883" s="317"/>
      <c r="K883" s="317"/>
      <c r="L883" s="317"/>
      <c r="M883" s="317"/>
      <c r="N883" s="317"/>
      <c r="O883" s="317"/>
      <c r="P883" s="317"/>
      <c r="Q883" s="126">
        <f t="shared" si="54"/>
        <v>0</v>
      </c>
      <c r="R883" s="25" t="b">
        <f t="shared" si="55"/>
        <v>1</v>
      </c>
      <c r="S883" s="287" t="b">
        <f t="shared" si="56"/>
        <v>1</v>
      </c>
      <c r="T883" s="287" t="b">
        <f t="shared" si="57"/>
        <v>1</v>
      </c>
      <c r="U883" s="287"/>
      <c r="V883" s="287"/>
    </row>
    <row r="884" spans="1:22" s="99" customFormat="1" x14ac:dyDescent="0.25">
      <c r="A884" s="125">
        <v>869</v>
      </c>
      <c r="B884" s="328"/>
      <c r="C884" s="329"/>
      <c r="D884" s="316"/>
      <c r="E884" s="316"/>
      <c r="F884" s="316"/>
      <c r="G884" s="317"/>
      <c r="H884" s="317"/>
      <c r="I884" s="317"/>
      <c r="J884" s="317"/>
      <c r="K884" s="317"/>
      <c r="L884" s="317"/>
      <c r="M884" s="317"/>
      <c r="N884" s="317"/>
      <c r="O884" s="317"/>
      <c r="P884" s="317"/>
      <c r="Q884" s="126">
        <f t="shared" si="54"/>
        <v>0</v>
      </c>
      <c r="R884" s="25" t="b">
        <f t="shared" si="55"/>
        <v>1</v>
      </c>
      <c r="S884" s="287" t="b">
        <f t="shared" si="56"/>
        <v>1</v>
      </c>
      <c r="T884" s="287" t="b">
        <f t="shared" si="57"/>
        <v>1</v>
      </c>
      <c r="U884" s="287"/>
      <c r="V884" s="287"/>
    </row>
    <row r="885" spans="1:22" s="99" customFormat="1" x14ac:dyDescent="0.25">
      <c r="A885" s="125">
        <v>870</v>
      </c>
      <c r="B885" s="328"/>
      <c r="C885" s="329"/>
      <c r="D885" s="316"/>
      <c r="E885" s="316"/>
      <c r="F885" s="316"/>
      <c r="G885" s="317"/>
      <c r="H885" s="317"/>
      <c r="I885" s="317"/>
      <c r="J885" s="317"/>
      <c r="K885" s="317"/>
      <c r="L885" s="317"/>
      <c r="M885" s="317"/>
      <c r="N885" s="317"/>
      <c r="O885" s="317"/>
      <c r="P885" s="317"/>
      <c r="Q885" s="126">
        <f t="shared" si="54"/>
        <v>0</v>
      </c>
      <c r="R885" s="25" t="b">
        <f t="shared" si="55"/>
        <v>1</v>
      </c>
      <c r="S885" s="287" t="b">
        <f t="shared" si="56"/>
        <v>1</v>
      </c>
      <c r="T885" s="287" t="b">
        <f t="shared" si="57"/>
        <v>1</v>
      </c>
      <c r="U885" s="287"/>
      <c r="V885" s="287"/>
    </row>
    <row r="886" spans="1:22" s="99" customFormat="1" x14ac:dyDescent="0.25">
      <c r="A886" s="125">
        <v>871</v>
      </c>
      <c r="B886" s="328"/>
      <c r="C886" s="329"/>
      <c r="D886" s="316"/>
      <c r="E886" s="316"/>
      <c r="F886" s="316"/>
      <c r="G886" s="317"/>
      <c r="H886" s="317"/>
      <c r="I886" s="317"/>
      <c r="J886" s="317"/>
      <c r="K886" s="317"/>
      <c r="L886" s="317"/>
      <c r="M886" s="317"/>
      <c r="N886" s="317"/>
      <c r="O886" s="317"/>
      <c r="P886" s="317"/>
      <c r="Q886" s="126">
        <f t="shared" si="54"/>
        <v>0</v>
      </c>
      <c r="R886" s="25" t="b">
        <f t="shared" si="55"/>
        <v>1</v>
      </c>
      <c r="S886" s="287" t="b">
        <f t="shared" si="56"/>
        <v>1</v>
      </c>
      <c r="T886" s="287" t="b">
        <f t="shared" si="57"/>
        <v>1</v>
      </c>
      <c r="U886" s="287"/>
      <c r="V886" s="287"/>
    </row>
    <row r="887" spans="1:22" s="99" customFormat="1" x14ac:dyDescent="0.25">
      <c r="A887" s="125">
        <v>872</v>
      </c>
      <c r="B887" s="328"/>
      <c r="C887" s="329"/>
      <c r="D887" s="316"/>
      <c r="E887" s="316"/>
      <c r="F887" s="316"/>
      <c r="G887" s="317"/>
      <c r="H887" s="317"/>
      <c r="I887" s="317"/>
      <c r="J887" s="317"/>
      <c r="K887" s="317"/>
      <c r="L887" s="317"/>
      <c r="M887" s="317"/>
      <c r="N887" s="317"/>
      <c r="O887" s="317"/>
      <c r="P887" s="317"/>
      <c r="Q887" s="126">
        <f t="shared" si="54"/>
        <v>0</v>
      </c>
      <c r="R887" s="25" t="b">
        <f t="shared" si="55"/>
        <v>1</v>
      </c>
      <c r="S887" s="287" t="b">
        <f t="shared" si="56"/>
        <v>1</v>
      </c>
      <c r="T887" s="287" t="b">
        <f t="shared" si="57"/>
        <v>1</v>
      </c>
      <c r="U887" s="287"/>
      <c r="V887" s="287"/>
    </row>
    <row r="888" spans="1:22" s="99" customFormat="1" x14ac:dyDescent="0.25">
      <c r="A888" s="125">
        <v>873</v>
      </c>
      <c r="B888" s="328"/>
      <c r="C888" s="329"/>
      <c r="D888" s="316"/>
      <c r="E888" s="316"/>
      <c r="F888" s="316"/>
      <c r="G888" s="317"/>
      <c r="H888" s="317"/>
      <c r="I888" s="317"/>
      <c r="J888" s="317"/>
      <c r="K888" s="317"/>
      <c r="L888" s="317"/>
      <c r="M888" s="317"/>
      <c r="N888" s="317"/>
      <c r="O888" s="317"/>
      <c r="P888" s="317"/>
      <c r="Q888" s="126">
        <f t="shared" si="54"/>
        <v>0</v>
      </c>
      <c r="R888" s="25" t="b">
        <f t="shared" si="55"/>
        <v>1</v>
      </c>
      <c r="S888" s="287" t="b">
        <f t="shared" si="56"/>
        <v>1</v>
      </c>
      <c r="T888" s="287" t="b">
        <f t="shared" si="57"/>
        <v>1</v>
      </c>
      <c r="U888" s="287"/>
      <c r="V888" s="287"/>
    </row>
    <row r="889" spans="1:22" s="99" customFormat="1" x14ac:dyDescent="0.25">
      <c r="A889" s="125">
        <v>874</v>
      </c>
      <c r="B889" s="328"/>
      <c r="C889" s="329"/>
      <c r="D889" s="316"/>
      <c r="E889" s="316"/>
      <c r="F889" s="316"/>
      <c r="G889" s="317"/>
      <c r="H889" s="317"/>
      <c r="I889" s="317"/>
      <c r="J889" s="317"/>
      <c r="K889" s="317"/>
      <c r="L889" s="317"/>
      <c r="M889" s="317"/>
      <c r="N889" s="317"/>
      <c r="O889" s="317"/>
      <c r="P889" s="317"/>
      <c r="Q889" s="126">
        <f t="shared" si="54"/>
        <v>0</v>
      </c>
      <c r="R889" s="25" t="b">
        <f t="shared" si="55"/>
        <v>1</v>
      </c>
      <c r="S889" s="287" t="b">
        <f t="shared" si="56"/>
        <v>1</v>
      </c>
      <c r="T889" s="287" t="b">
        <f t="shared" si="57"/>
        <v>1</v>
      </c>
      <c r="U889" s="287"/>
      <c r="V889" s="287"/>
    </row>
    <row r="890" spans="1:22" s="99" customFormat="1" x14ac:dyDescent="0.25">
      <c r="A890" s="125">
        <v>875</v>
      </c>
      <c r="B890" s="328"/>
      <c r="C890" s="329"/>
      <c r="D890" s="316"/>
      <c r="E890" s="316"/>
      <c r="F890" s="316"/>
      <c r="G890" s="317"/>
      <c r="H890" s="317"/>
      <c r="I890" s="317"/>
      <c r="J890" s="317"/>
      <c r="K890" s="317"/>
      <c r="L890" s="317"/>
      <c r="M890" s="317"/>
      <c r="N890" s="317"/>
      <c r="O890" s="317"/>
      <c r="P890" s="317"/>
      <c r="Q890" s="126">
        <f t="shared" si="54"/>
        <v>0</v>
      </c>
      <c r="R890" s="25" t="b">
        <f t="shared" si="55"/>
        <v>1</v>
      </c>
      <c r="S890" s="287" t="b">
        <f t="shared" si="56"/>
        <v>1</v>
      </c>
      <c r="T890" s="287" t="b">
        <f t="shared" si="57"/>
        <v>1</v>
      </c>
      <c r="U890" s="287"/>
      <c r="V890" s="287"/>
    </row>
    <row r="891" spans="1:22" s="99" customFormat="1" x14ac:dyDescent="0.25">
      <c r="A891" s="125">
        <v>876</v>
      </c>
      <c r="B891" s="328"/>
      <c r="C891" s="329"/>
      <c r="D891" s="316"/>
      <c r="E891" s="316"/>
      <c r="F891" s="316"/>
      <c r="G891" s="317"/>
      <c r="H891" s="317"/>
      <c r="I891" s="317"/>
      <c r="J891" s="317"/>
      <c r="K891" s="317"/>
      <c r="L891" s="317"/>
      <c r="M891" s="317"/>
      <c r="N891" s="317"/>
      <c r="O891" s="317"/>
      <c r="P891" s="317"/>
      <c r="Q891" s="126">
        <f t="shared" si="54"/>
        <v>0</v>
      </c>
      <c r="R891" s="25" t="b">
        <f t="shared" si="55"/>
        <v>1</v>
      </c>
      <c r="S891" s="287" t="b">
        <f t="shared" si="56"/>
        <v>1</v>
      </c>
      <c r="T891" s="287" t="b">
        <f t="shared" si="57"/>
        <v>1</v>
      </c>
      <c r="U891" s="287"/>
      <c r="V891" s="287"/>
    </row>
    <row r="892" spans="1:22" s="99" customFormat="1" x14ac:dyDescent="0.25">
      <c r="A892" s="125">
        <v>877</v>
      </c>
      <c r="B892" s="328"/>
      <c r="C892" s="329"/>
      <c r="D892" s="316"/>
      <c r="E892" s="316"/>
      <c r="F892" s="316"/>
      <c r="G892" s="317"/>
      <c r="H892" s="317"/>
      <c r="I892" s="317"/>
      <c r="J892" s="317"/>
      <c r="K892" s="317"/>
      <c r="L892" s="317"/>
      <c r="M892" s="317"/>
      <c r="N892" s="317"/>
      <c r="O892" s="317"/>
      <c r="P892" s="317"/>
      <c r="Q892" s="126">
        <f t="shared" si="54"/>
        <v>0</v>
      </c>
      <c r="R892" s="25" t="b">
        <f t="shared" si="55"/>
        <v>1</v>
      </c>
      <c r="S892" s="287" t="b">
        <f t="shared" si="56"/>
        <v>1</v>
      </c>
      <c r="T892" s="287" t="b">
        <f t="shared" si="57"/>
        <v>1</v>
      </c>
      <c r="U892" s="287"/>
      <c r="V892" s="287"/>
    </row>
    <row r="893" spans="1:22" s="99" customFormat="1" x14ac:dyDescent="0.25">
      <c r="A893" s="125">
        <v>878</v>
      </c>
      <c r="B893" s="328"/>
      <c r="C893" s="329"/>
      <c r="D893" s="316"/>
      <c r="E893" s="316"/>
      <c r="F893" s="316"/>
      <c r="G893" s="317"/>
      <c r="H893" s="317"/>
      <c r="I893" s="317"/>
      <c r="J893" s="317"/>
      <c r="K893" s="317"/>
      <c r="L893" s="317"/>
      <c r="M893" s="317"/>
      <c r="N893" s="317"/>
      <c r="O893" s="317"/>
      <c r="P893" s="317"/>
      <c r="Q893" s="126">
        <f t="shared" si="54"/>
        <v>0</v>
      </c>
      <c r="R893" s="25" t="b">
        <f t="shared" si="55"/>
        <v>1</v>
      </c>
      <c r="S893" s="287" t="b">
        <f t="shared" si="56"/>
        <v>1</v>
      </c>
      <c r="T893" s="287" t="b">
        <f t="shared" si="57"/>
        <v>1</v>
      </c>
      <c r="U893" s="287"/>
      <c r="V893" s="287"/>
    </row>
    <row r="894" spans="1:22" s="99" customFormat="1" x14ac:dyDescent="0.25">
      <c r="A894" s="125">
        <v>879</v>
      </c>
      <c r="B894" s="328"/>
      <c r="C894" s="329"/>
      <c r="D894" s="316"/>
      <c r="E894" s="316"/>
      <c r="F894" s="316"/>
      <c r="G894" s="317"/>
      <c r="H894" s="317"/>
      <c r="I894" s="317"/>
      <c r="J894" s="317"/>
      <c r="K894" s="317"/>
      <c r="L894" s="317"/>
      <c r="M894" s="317"/>
      <c r="N894" s="317"/>
      <c r="O894" s="317"/>
      <c r="P894" s="317"/>
      <c r="Q894" s="126">
        <f t="shared" si="54"/>
        <v>0</v>
      </c>
      <c r="R894" s="25" t="b">
        <f t="shared" si="55"/>
        <v>1</v>
      </c>
      <c r="S894" s="287" t="b">
        <f t="shared" si="56"/>
        <v>1</v>
      </c>
      <c r="T894" s="287" t="b">
        <f t="shared" si="57"/>
        <v>1</v>
      </c>
      <c r="U894" s="287"/>
      <c r="V894" s="287"/>
    </row>
    <row r="895" spans="1:22" s="99" customFormat="1" x14ac:dyDescent="0.25">
      <c r="A895" s="125">
        <v>880</v>
      </c>
      <c r="B895" s="328"/>
      <c r="C895" s="329"/>
      <c r="D895" s="316"/>
      <c r="E895" s="316"/>
      <c r="F895" s="316"/>
      <c r="G895" s="317"/>
      <c r="H895" s="317"/>
      <c r="I895" s="317"/>
      <c r="J895" s="317"/>
      <c r="K895" s="317"/>
      <c r="L895" s="317"/>
      <c r="M895" s="317"/>
      <c r="N895" s="317"/>
      <c r="O895" s="317"/>
      <c r="P895" s="317"/>
      <c r="Q895" s="126">
        <f t="shared" si="54"/>
        <v>0</v>
      </c>
      <c r="R895" s="25" t="b">
        <f t="shared" si="55"/>
        <v>1</v>
      </c>
      <c r="S895" s="287" t="b">
        <f t="shared" si="56"/>
        <v>1</v>
      </c>
      <c r="T895" s="287" t="b">
        <f t="shared" si="57"/>
        <v>1</v>
      </c>
      <c r="U895" s="287"/>
      <c r="V895" s="287"/>
    </row>
    <row r="896" spans="1:22" s="99" customFormat="1" x14ac:dyDescent="0.25">
      <c r="A896" s="125">
        <v>881</v>
      </c>
      <c r="B896" s="328"/>
      <c r="C896" s="329"/>
      <c r="D896" s="316"/>
      <c r="E896" s="316"/>
      <c r="F896" s="316"/>
      <c r="G896" s="317"/>
      <c r="H896" s="317"/>
      <c r="I896" s="317"/>
      <c r="J896" s="317"/>
      <c r="K896" s="317"/>
      <c r="L896" s="317"/>
      <c r="M896" s="317"/>
      <c r="N896" s="317"/>
      <c r="O896" s="317"/>
      <c r="P896" s="317"/>
      <c r="Q896" s="126">
        <f t="shared" si="54"/>
        <v>0</v>
      </c>
      <c r="R896" s="25" t="b">
        <f t="shared" si="55"/>
        <v>1</v>
      </c>
      <c r="S896" s="287" t="b">
        <f t="shared" si="56"/>
        <v>1</v>
      </c>
      <c r="T896" s="287" t="b">
        <f t="shared" si="57"/>
        <v>1</v>
      </c>
      <c r="U896" s="287"/>
      <c r="V896" s="287"/>
    </row>
    <row r="897" spans="1:22" s="99" customFormat="1" x14ac:dyDescent="0.25">
      <c r="A897" s="125">
        <v>882</v>
      </c>
      <c r="B897" s="328"/>
      <c r="C897" s="329"/>
      <c r="D897" s="316"/>
      <c r="E897" s="316"/>
      <c r="F897" s="316"/>
      <c r="G897" s="317"/>
      <c r="H897" s="317"/>
      <c r="I897" s="317"/>
      <c r="J897" s="317"/>
      <c r="K897" s="317"/>
      <c r="L897" s="317"/>
      <c r="M897" s="317"/>
      <c r="N897" s="317"/>
      <c r="O897" s="317"/>
      <c r="P897" s="317"/>
      <c r="Q897" s="126">
        <f t="shared" si="54"/>
        <v>0</v>
      </c>
      <c r="R897" s="25" t="b">
        <f t="shared" si="55"/>
        <v>1</v>
      </c>
      <c r="S897" s="287" t="b">
        <f t="shared" si="56"/>
        <v>1</v>
      </c>
      <c r="T897" s="287" t="b">
        <f t="shared" si="57"/>
        <v>1</v>
      </c>
      <c r="U897" s="287"/>
      <c r="V897" s="287"/>
    </row>
    <row r="898" spans="1:22" s="99" customFormat="1" x14ac:dyDescent="0.25">
      <c r="A898" s="125">
        <v>883</v>
      </c>
      <c r="B898" s="328"/>
      <c r="C898" s="329"/>
      <c r="D898" s="316"/>
      <c r="E898" s="316"/>
      <c r="F898" s="316"/>
      <c r="G898" s="317"/>
      <c r="H898" s="317"/>
      <c r="I898" s="317"/>
      <c r="J898" s="317"/>
      <c r="K898" s="317"/>
      <c r="L898" s="317"/>
      <c r="M898" s="317"/>
      <c r="N898" s="317"/>
      <c r="O898" s="317"/>
      <c r="P898" s="317"/>
      <c r="Q898" s="126">
        <f t="shared" si="54"/>
        <v>0</v>
      </c>
      <c r="R898" s="25" t="b">
        <f t="shared" si="55"/>
        <v>1</v>
      </c>
      <c r="S898" s="287" t="b">
        <f t="shared" si="56"/>
        <v>1</v>
      </c>
      <c r="T898" s="287" t="b">
        <f t="shared" si="57"/>
        <v>1</v>
      </c>
      <c r="U898" s="287"/>
      <c r="V898" s="287"/>
    </row>
    <row r="899" spans="1:22" s="99" customFormat="1" x14ac:dyDescent="0.25">
      <c r="A899" s="125">
        <v>884</v>
      </c>
      <c r="B899" s="328"/>
      <c r="C899" s="329"/>
      <c r="D899" s="316"/>
      <c r="E899" s="316"/>
      <c r="F899" s="316"/>
      <c r="G899" s="317"/>
      <c r="H899" s="317"/>
      <c r="I899" s="317"/>
      <c r="J899" s="317"/>
      <c r="K899" s="317"/>
      <c r="L899" s="317"/>
      <c r="M899" s="317"/>
      <c r="N899" s="317"/>
      <c r="O899" s="317"/>
      <c r="P899" s="317"/>
      <c r="Q899" s="126">
        <f t="shared" si="54"/>
        <v>0</v>
      </c>
      <c r="R899" s="25" t="b">
        <f t="shared" si="55"/>
        <v>1</v>
      </c>
      <c r="S899" s="287" t="b">
        <f t="shared" si="56"/>
        <v>1</v>
      </c>
      <c r="T899" s="287" t="b">
        <f t="shared" si="57"/>
        <v>1</v>
      </c>
      <c r="U899" s="287"/>
      <c r="V899" s="287"/>
    </row>
    <row r="900" spans="1:22" s="99" customFormat="1" x14ac:dyDescent="0.25">
      <c r="A900" s="125">
        <v>885</v>
      </c>
      <c r="B900" s="328"/>
      <c r="C900" s="329"/>
      <c r="D900" s="316"/>
      <c r="E900" s="316"/>
      <c r="F900" s="316"/>
      <c r="G900" s="317"/>
      <c r="H900" s="317"/>
      <c r="I900" s="317"/>
      <c r="J900" s="317"/>
      <c r="K900" s="317"/>
      <c r="L900" s="317"/>
      <c r="M900" s="317"/>
      <c r="N900" s="317"/>
      <c r="O900" s="317"/>
      <c r="P900" s="317"/>
      <c r="Q900" s="126">
        <f t="shared" si="54"/>
        <v>0</v>
      </c>
      <c r="R900" s="25" t="b">
        <f t="shared" si="55"/>
        <v>1</v>
      </c>
      <c r="S900" s="287" t="b">
        <f t="shared" si="56"/>
        <v>1</v>
      </c>
      <c r="T900" s="287" t="b">
        <f t="shared" si="57"/>
        <v>1</v>
      </c>
      <c r="U900" s="287"/>
      <c r="V900" s="287"/>
    </row>
    <row r="901" spans="1:22" s="99" customFormat="1" x14ac:dyDescent="0.25">
      <c r="A901" s="125">
        <v>886</v>
      </c>
      <c r="B901" s="328"/>
      <c r="C901" s="329"/>
      <c r="D901" s="316"/>
      <c r="E901" s="316"/>
      <c r="F901" s="316"/>
      <c r="G901" s="317"/>
      <c r="H901" s="317"/>
      <c r="I901" s="317"/>
      <c r="J901" s="317"/>
      <c r="K901" s="317"/>
      <c r="L901" s="317"/>
      <c r="M901" s="317"/>
      <c r="N901" s="317"/>
      <c r="O901" s="317"/>
      <c r="P901" s="317"/>
      <c r="Q901" s="126">
        <f t="shared" si="54"/>
        <v>0</v>
      </c>
      <c r="R901" s="25" t="b">
        <f t="shared" si="55"/>
        <v>1</v>
      </c>
      <c r="S901" s="287" t="b">
        <f t="shared" si="56"/>
        <v>1</v>
      </c>
      <c r="T901" s="287" t="b">
        <f t="shared" si="57"/>
        <v>1</v>
      </c>
      <c r="U901" s="287"/>
      <c r="V901" s="287"/>
    </row>
    <row r="902" spans="1:22" s="99" customFormat="1" x14ac:dyDescent="0.25">
      <c r="A902" s="125">
        <v>887</v>
      </c>
      <c r="B902" s="328"/>
      <c r="C902" s="329"/>
      <c r="D902" s="316"/>
      <c r="E902" s="316"/>
      <c r="F902" s="316"/>
      <c r="G902" s="317"/>
      <c r="H902" s="317"/>
      <c r="I902" s="317"/>
      <c r="J902" s="317"/>
      <c r="K902" s="317"/>
      <c r="L902" s="317"/>
      <c r="M902" s="317"/>
      <c r="N902" s="317"/>
      <c r="O902" s="317"/>
      <c r="P902" s="317"/>
      <c r="Q902" s="126">
        <f t="shared" si="54"/>
        <v>0</v>
      </c>
      <c r="R902" s="25" t="b">
        <f t="shared" si="55"/>
        <v>1</v>
      </c>
      <c r="S902" s="287" t="b">
        <f t="shared" si="56"/>
        <v>1</v>
      </c>
      <c r="T902" s="287" t="b">
        <f t="shared" si="57"/>
        <v>1</v>
      </c>
      <c r="U902" s="287"/>
      <c r="V902" s="287"/>
    </row>
    <row r="903" spans="1:22" s="99" customFormat="1" x14ac:dyDescent="0.25">
      <c r="A903" s="125">
        <v>888</v>
      </c>
      <c r="B903" s="328"/>
      <c r="C903" s="329"/>
      <c r="D903" s="316"/>
      <c r="E903" s="316"/>
      <c r="F903" s="316"/>
      <c r="G903" s="317"/>
      <c r="H903" s="317"/>
      <c r="I903" s="317"/>
      <c r="J903" s="317"/>
      <c r="K903" s="317"/>
      <c r="L903" s="317"/>
      <c r="M903" s="317"/>
      <c r="N903" s="317"/>
      <c r="O903" s="317"/>
      <c r="P903" s="317"/>
      <c r="Q903" s="126">
        <f t="shared" si="54"/>
        <v>0</v>
      </c>
      <c r="R903" s="25" t="b">
        <f t="shared" si="55"/>
        <v>1</v>
      </c>
      <c r="S903" s="287" t="b">
        <f t="shared" si="56"/>
        <v>1</v>
      </c>
      <c r="T903" s="287" t="b">
        <f t="shared" si="57"/>
        <v>1</v>
      </c>
      <c r="U903" s="287"/>
      <c r="V903" s="287"/>
    </row>
    <row r="904" spans="1:22" s="99" customFormat="1" x14ac:dyDescent="0.25">
      <c r="A904" s="125">
        <v>889</v>
      </c>
      <c r="B904" s="328"/>
      <c r="C904" s="329"/>
      <c r="D904" s="316"/>
      <c r="E904" s="316"/>
      <c r="F904" s="316"/>
      <c r="G904" s="317"/>
      <c r="H904" s="317"/>
      <c r="I904" s="317"/>
      <c r="J904" s="317"/>
      <c r="K904" s="317"/>
      <c r="L904" s="317"/>
      <c r="M904" s="317"/>
      <c r="N904" s="317"/>
      <c r="O904" s="317"/>
      <c r="P904" s="317"/>
      <c r="Q904" s="126">
        <f t="shared" si="54"/>
        <v>0</v>
      </c>
      <c r="R904" s="25" t="b">
        <f t="shared" si="55"/>
        <v>1</v>
      </c>
      <c r="S904" s="287" t="b">
        <f t="shared" si="56"/>
        <v>1</v>
      </c>
      <c r="T904" s="287" t="b">
        <f t="shared" si="57"/>
        <v>1</v>
      </c>
      <c r="U904" s="287"/>
      <c r="V904" s="287"/>
    </row>
    <row r="905" spans="1:22" s="99" customFormat="1" x14ac:dyDescent="0.25">
      <c r="A905" s="125">
        <v>890</v>
      </c>
      <c r="B905" s="328"/>
      <c r="C905" s="329"/>
      <c r="D905" s="316"/>
      <c r="E905" s="316"/>
      <c r="F905" s="316"/>
      <c r="G905" s="317"/>
      <c r="H905" s="317"/>
      <c r="I905" s="317"/>
      <c r="J905" s="317"/>
      <c r="K905" s="317"/>
      <c r="L905" s="317"/>
      <c r="M905" s="317"/>
      <c r="N905" s="317"/>
      <c r="O905" s="317"/>
      <c r="P905" s="317"/>
      <c r="Q905" s="126">
        <f t="shared" si="54"/>
        <v>0</v>
      </c>
      <c r="R905" s="25" t="b">
        <f t="shared" si="55"/>
        <v>1</v>
      </c>
      <c r="S905" s="287" t="b">
        <f t="shared" si="56"/>
        <v>1</v>
      </c>
      <c r="T905" s="287" t="b">
        <f t="shared" si="57"/>
        <v>1</v>
      </c>
      <c r="U905" s="287"/>
      <c r="V905" s="287"/>
    </row>
    <row r="906" spans="1:22" s="99" customFormat="1" x14ac:dyDescent="0.25">
      <c r="A906" s="125">
        <v>891</v>
      </c>
      <c r="B906" s="328"/>
      <c r="C906" s="329"/>
      <c r="D906" s="316"/>
      <c r="E906" s="316"/>
      <c r="F906" s="316"/>
      <c r="G906" s="317"/>
      <c r="H906" s="317"/>
      <c r="I906" s="317"/>
      <c r="J906" s="317"/>
      <c r="K906" s="317"/>
      <c r="L906" s="317"/>
      <c r="M906" s="317"/>
      <c r="N906" s="317"/>
      <c r="O906" s="317"/>
      <c r="P906" s="317"/>
      <c r="Q906" s="126">
        <f t="shared" si="54"/>
        <v>0</v>
      </c>
      <c r="R906" s="25" t="b">
        <f t="shared" si="55"/>
        <v>1</v>
      </c>
      <c r="S906" s="287" t="b">
        <f t="shared" si="56"/>
        <v>1</v>
      </c>
      <c r="T906" s="287" t="b">
        <f t="shared" si="57"/>
        <v>1</v>
      </c>
      <c r="U906" s="287"/>
      <c r="V906" s="287"/>
    </row>
    <row r="907" spans="1:22" s="99" customFormat="1" x14ac:dyDescent="0.25">
      <c r="A907" s="125">
        <v>892</v>
      </c>
      <c r="B907" s="328"/>
      <c r="C907" s="329"/>
      <c r="D907" s="316"/>
      <c r="E907" s="316"/>
      <c r="F907" s="316"/>
      <c r="G907" s="317"/>
      <c r="H907" s="317"/>
      <c r="I907" s="317"/>
      <c r="J907" s="317"/>
      <c r="K907" s="317"/>
      <c r="L907" s="317"/>
      <c r="M907" s="317"/>
      <c r="N907" s="317"/>
      <c r="O907" s="317"/>
      <c r="P907" s="317"/>
      <c r="Q907" s="126">
        <f t="shared" si="54"/>
        <v>0</v>
      </c>
      <c r="R907" s="25" t="b">
        <f t="shared" si="55"/>
        <v>1</v>
      </c>
      <c r="S907" s="287" t="b">
        <f t="shared" si="56"/>
        <v>1</v>
      </c>
      <c r="T907" s="287" t="b">
        <f t="shared" si="57"/>
        <v>1</v>
      </c>
      <c r="U907" s="287"/>
      <c r="V907" s="287"/>
    </row>
    <row r="908" spans="1:22" s="99" customFormat="1" x14ac:dyDescent="0.25">
      <c r="A908" s="125">
        <v>893</v>
      </c>
      <c r="B908" s="328"/>
      <c r="C908" s="329"/>
      <c r="D908" s="316"/>
      <c r="E908" s="316"/>
      <c r="F908" s="316"/>
      <c r="G908" s="317"/>
      <c r="H908" s="317"/>
      <c r="I908" s="317"/>
      <c r="J908" s="317"/>
      <c r="K908" s="317"/>
      <c r="L908" s="317"/>
      <c r="M908" s="317"/>
      <c r="N908" s="317"/>
      <c r="O908" s="317"/>
      <c r="P908" s="317"/>
      <c r="Q908" s="126">
        <f t="shared" si="54"/>
        <v>0</v>
      </c>
      <c r="R908" s="25" t="b">
        <f t="shared" si="55"/>
        <v>1</v>
      </c>
      <c r="S908" s="287" t="b">
        <f t="shared" si="56"/>
        <v>1</v>
      </c>
      <c r="T908" s="287" t="b">
        <f t="shared" si="57"/>
        <v>1</v>
      </c>
      <c r="U908" s="287"/>
      <c r="V908" s="287"/>
    </row>
    <row r="909" spans="1:22" s="99" customFormat="1" x14ac:dyDescent="0.25">
      <c r="A909" s="125">
        <v>894</v>
      </c>
      <c r="B909" s="328"/>
      <c r="C909" s="329"/>
      <c r="D909" s="316"/>
      <c r="E909" s="316"/>
      <c r="F909" s="316"/>
      <c r="G909" s="317"/>
      <c r="H909" s="317"/>
      <c r="I909" s="317"/>
      <c r="J909" s="317"/>
      <c r="K909" s="317"/>
      <c r="L909" s="317"/>
      <c r="M909" s="317"/>
      <c r="N909" s="317"/>
      <c r="O909" s="317"/>
      <c r="P909" s="317"/>
      <c r="Q909" s="126">
        <f t="shared" si="54"/>
        <v>0</v>
      </c>
      <c r="R909" s="25" t="b">
        <f t="shared" si="55"/>
        <v>1</v>
      </c>
      <c r="S909" s="287" t="b">
        <f t="shared" si="56"/>
        <v>1</v>
      </c>
      <c r="T909" s="287" t="b">
        <f t="shared" si="57"/>
        <v>1</v>
      </c>
      <c r="U909" s="287"/>
      <c r="V909" s="287"/>
    </row>
    <row r="910" spans="1:22" s="99" customFormat="1" x14ac:dyDescent="0.25">
      <c r="A910" s="125">
        <v>895</v>
      </c>
      <c r="B910" s="328"/>
      <c r="C910" s="329"/>
      <c r="D910" s="316"/>
      <c r="E910" s="316"/>
      <c r="F910" s="316"/>
      <c r="G910" s="317"/>
      <c r="H910" s="317"/>
      <c r="I910" s="317"/>
      <c r="J910" s="317"/>
      <c r="K910" s="317"/>
      <c r="L910" s="317"/>
      <c r="M910" s="317"/>
      <c r="N910" s="317"/>
      <c r="O910" s="317"/>
      <c r="P910" s="317"/>
      <c r="Q910" s="126">
        <f t="shared" si="54"/>
        <v>0</v>
      </c>
      <c r="R910" s="25" t="b">
        <f t="shared" si="55"/>
        <v>1</v>
      </c>
      <c r="S910" s="287" t="b">
        <f t="shared" si="56"/>
        <v>1</v>
      </c>
      <c r="T910" s="287" t="b">
        <f t="shared" si="57"/>
        <v>1</v>
      </c>
      <c r="U910" s="287"/>
      <c r="V910" s="287"/>
    </row>
    <row r="911" spans="1:22" s="99" customFormat="1" x14ac:dyDescent="0.25">
      <c r="A911" s="125">
        <v>896</v>
      </c>
      <c r="B911" s="328"/>
      <c r="C911" s="329"/>
      <c r="D911" s="316"/>
      <c r="E911" s="316"/>
      <c r="F911" s="316"/>
      <c r="G911" s="317"/>
      <c r="H911" s="317"/>
      <c r="I911" s="317"/>
      <c r="J911" s="317"/>
      <c r="K911" s="317"/>
      <c r="L911" s="317"/>
      <c r="M911" s="317"/>
      <c r="N911" s="317"/>
      <c r="O911" s="317"/>
      <c r="P911" s="317"/>
      <c r="Q911" s="126">
        <f t="shared" si="54"/>
        <v>0</v>
      </c>
      <c r="R911" s="25" t="b">
        <f t="shared" si="55"/>
        <v>1</v>
      </c>
      <c r="S911" s="287" t="b">
        <f t="shared" si="56"/>
        <v>1</v>
      </c>
      <c r="T911" s="287" t="b">
        <f t="shared" si="57"/>
        <v>1</v>
      </c>
      <c r="U911" s="287"/>
      <c r="V911" s="287"/>
    </row>
    <row r="912" spans="1:22" s="99" customFormat="1" x14ac:dyDescent="0.25">
      <c r="A912" s="125">
        <v>897</v>
      </c>
      <c r="B912" s="328"/>
      <c r="C912" s="329"/>
      <c r="D912" s="316"/>
      <c r="E912" s="316"/>
      <c r="F912" s="316"/>
      <c r="G912" s="317"/>
      <c r="H912" s="317"/>
      <c r="I912" s="317"/>
      <c r="J912" s="317"/>
      <c r="K912" s="317"/>
      <c r="L912" s="317"/>
      <c r="M912" s="317"/>
      <c r="N912" s="317"/>
      <c r="O912" s="317"/>
      <c r="P912" s="317"/>
      <c r="Q912" s="126">
        <f t="shared" si="54"/>
        <v>0</v>
      </c>
      <c r="R912" s="25" t="b">
        <f t="shared" si="55"/>
        <v>1</v>
      </c>
      <c r="S912" s="287" t="b">
        <f t="shared" si="56"/>
        <v>1</v>
      </c>
      <c r="T912" s="287" t="b">
        <f t="shared" si="57"/>
        <v>1</v>
      </c>
      <c r="U912" s="287"/>
      <c r="V912" s="287"/>
    </row>
    <row r="913" spans="1:22" s="99" customFormat="1" x14ac:dyDescent="0.25">
      <c r="A913" s="125">
        <v>898</v>
      </c>
      <c r="B913" s="328"/>
      <c r="C913" s="329"/>
      <c r="D913" s="316"/>
      <c r="E913" s="316"/>
      <c r="F913" s="316"/>
      <c r="G913" s="317"/>
      <c r="H913" s="317"/>
      <c r="I913" s="317"/>
      <c r="J913" s="317"/>
      <c r="K913" s="317"/>
      <c r="L913" s="317"/>
      <c r="M913" s="317"/>
      <c r="N913" s="317"/>
      <c r="O913" s="317"/>
      <c r="P913" s="317"/>
      <c r="Q913" s="126">
        <f t="shared" si="54"/>
        <v>0</v>
      </c>
      <c r="R913" s="25" t="b">
        <f t="shared" si="55"/>
        <v>1</v>
      </c>
      <c r="S913" s="287" t="b">
        <f t="shared" si="56"/>
        <v>1</v>
      </c>
      <c r="T913" s="287" t="b">
        <f t="shared" si="57"/>
        <v>1</v>
      </c>
      <c r="U913" s="287"/>
      <c r="V913" s="287"/>
    </row>
    <row r="914" spans="1:22" s="99" customFormat="1" x14ac:dyDescent="0.25">
      <c r="A914" s="125">
        <v>899</v>
      </c>
      <c r="B914" s="328"/>
      <c r="C914" s="329"/>
      <c r="D914" s="316"/>
      <c r="E914" s="316"/>
      <c r="F914" s="316"/>
      <c r="G914" s="317"/>
      <c r="H914" s="317"/>
      <c r="I914" s="317"/>
      <c r="J914" s="317"/>
      <c r="K914" s="317"/>
      <c r="L914" s="317"/>
      <c r="M914" s="317"/>
      <c r="N914" s="317"/>
      <c r="O914" s="317"/>
      <c r="P914" s="317"/>
      <c r="Q914" s="126">
        <f t="shared" ref="Q914:Q977" si="58">SUM(G914:P914)</f>
        <v>0</v>
      </c>
      <c r="R914" s="25" t="b">
        <f t="shared" ref="R914:R977" si="59">IF(ISBLANK(B914),TRUE,IF(OR(ISBLANK(C914),ISBLANK(D914),ISBLANK(E914),ISBLANK(F914),ISBLANK(G914),ISBLANK(H914),ISBLANK(I914),ISBLANK(J914),ISBLANK(K914),ISBLANK(L914),ISBLANK(M914),ISBLANK(N914),ISBLANK(O914),ISBLANK(P914),ISBLANK(Q914)),FALSE,TRUE))</f>
        <v>1</v>
      </c>
      <c r="S914" s="287" t="b">
        <f t="shared" ref="S914:S977" si="60">IF(OR(AND(B914="N/A",D914="N/A",E914="N/A",F914="N/A"),AND(ISBLANK(B914),ISBLANK(D914),ISBLANK(E914),ISBLANK(F914)),AND(NOT(ISBLANK(B914)),B914&lt;&gt;"N/A",NOT(ISBLANK(D914)),D914&lt;&gt;"N/A",NOT(ISBLANK(E914)),E914&lt;&gt;"N/A",NOT(ISBLANK(F914)),F914&lt;&gt;"N/A")),TRUE,FALSE)</f>
        <v>1</v>
      </c>
      <c r="T914" s="287" t="b">
        <f t="shared" ref="T914:T977" si="61">IF(OR((AND(B914="N/A",Q914=0)),(AND((ISBLANK(B914)=TRUE),Q914=0)),(AND(NOT(ISBLANK(B914)),B914&lt;&gt;"N/A",Q914&lt;&gt;0))),TRUE,FALSE)</f>
        <v>1</v>
      </c>
      <c r="U914" s="287"/>
      <c r="V914" s="287"/>
    </row>
    <row r="915" spans="1:22" s="99" customFormat="1" x14ac:dyDescent="0.25">
      <c r="A915" s="125">
        <v>900</v>
      </c>
      <c r="B915" s="328"/>
      <c r="C915" s="329"/>
      <c r="D915" s="316"/>
      <c r="E915" s="316"/>
      <c r="F915" s="316"/>
      <c r="G915" s="317"/>
      <c r="H915" s="317"/>
      <c r="I915" s="317"/>
      <c r="J915" s="317"/>
      <c r="K915" s="317"/>
      <c r="L915" s="317"/>
      <c r="M915" s="317"/>
      <c r="N915" s="317"/>
      <c r="O915" s="317"/>
      <c r="P915" s="317"/>
      <c r="Q915" s="126">
        <f t="shared" si="58"/>
        <v>0</v>
      </c>
      <c r="R915" s="25" t="b">
        <f t="shared" si="59"/>
        <v>1</v>
      </c>
      <c r="S915" s="287" t="b">
        <f t="shared" si="60"/>
        <v>1</v>
      </c>
      <c r="T915" s="287" t="b">
        <f t="shared" si="61"/>
        <v>1</v>
      </c>
      <c r="U915" s="287"/>
      <c r="V915" s="287"/>
    </row>
    <row r="916" spans="1:22" s="99" customFormat="1" x14ac:dyDescent="0.25">
      <c r="A916" s="125">
        <v>901</v>
      </c>
      <c r="B916" s="328"/>
      <c r="C916" s="329"/>
      <c r="D916" s="316"/>
      <c r="E916" s="316"/>
      <c r="F916" s="316"/>
      <c r="G916" s="317"/>
      <c r="H916" s="317"/>
      <c r="I916" s="317"/>
      <c r="J916" s="317"/>
      <c r="K916" s="317"/>
      <c r="L916" s="317"/>
      <c r="M916" s="317"/>
      <c r="N916" s="317"/>
      <c r="O916" s="317"/>
      <c r="P916" s="317"/>
      <c r="Q916" s="126">
        <f t="shared" si="58"/>
        <v>0</v>
      </c>
      <c r="R916" s="25" t="b">
        <f t="shared" si="59"/>
        <v>1</v>
      </c>
      <c r="S916" s="287" t="b">
        <f t="shared" si="60"/>
        <v>1</v>
      </c>
      <c r="T916" s="287" t="b">
        <f t="shared" si="61"/>
        <v>1</v>
      </c>
      <c r="U916" s="287"/>
      <c r="V916" s="287"/>
    </row>
    <row r="917" spans="1:22" s="99" customFormat="1" x14ac:dyDescent="0.25">
      <c r="A917" s="125">
        <v>902</v>
      </c>
      <c r="B917" s="328"/>
      <c r="C917" s="329"/>
      <c r="D917" s="316"/>
      <c r="E917" s="316"/>
      <c r="F917" s="316"/>
      <c r="G917" s="317"/>
      <c r="H917" s="317"/>
      <c r="I917" s="317"/>
      <c r="J917" s="317"/>
      <c r="K917" s="317"/>
      <c r="L917" s="317"/>
      <c r="M917" s="317"/>
      <c r="N917" s="317"/>
      <c r="O917" s="317"/>
      <c r="P917" s="317"/>
      <c r="Q917" s="126">
        <f t="shared" si="58"/>
        <v>0</v>
      </c>
      <c r="R917" s="25" t="b">
        <f t="shared" si="59"/>
        <v>1</v>
      </c>
      <c r="S917" s="287" t="b">
        <f t="shared" si="60"/>
        <v>1</v>
      </c>
      <c r="T917" s="287" t="b">
        <f t="shared" si="61"/>
        <v>1</v>
      </c>
      <c r="U917" s="287"/>
      <c r="V917" s="287"/>
    </row>
    <row r="918" spans="1:22" s="99" customFormat="1" x14ac:dyDescent="0.25">
      <c r="A918" s="125">
        <v>903</v>
      </c>
      <c r="B918" s="328"/>
      <c r="C918" s="329"/>
      <c r="D918" s="316"/>
      <c r="E918" s="316"/>
      <c r="F918" s="316"/>
      <c r="G918" s="317"/>
      <c r="H918" s="317"/>
      <c r="I918" s="317"/>
      <c r="J918" s="317"/>
      <c r="K918" s="317"/>
      <c r="L918" s="317"/>
      <c r="M918" s="317"/>
      <c r="N918" s="317"/>
      <c r="O918" s="317"/>
      <c r="P918" s="317"/>
      <c r="Q918" s="126">
        <f t="shared" si="58"/>
        <v>0</v>
      </c>
      <c r="R918" s="25" t="b">
        <f t="shared" si="59"/>
        <v>1</v>
      </c>
      <c r="S918" s="287" t="b">
        <f t="shared" si="60"/>
        <v>1</v>
      </c>
      <c r="T918" s="287" t="b">
        <f t="shared" si="61"/>
        <v>1</v>
      </c>
      <c r="U918" s="287"/>
      <c r="V918" s="287"/>
    </row>
    <row r="919" spans="1:22" s="99" customFormat="1" x14ac:dyDescent="0.25">
      <c r="A919" s="125">
        <v>904</v>
      </c>
      <c r="B919" s="328"/>
      <c r="C919" s="329"/>
      <c r="D919" s="316"/>
      <c r="E919" s="316"/>
      <c r="F919" s="316"/>
      <c r="G919" s="317"/>
      <c r="H919" s="317"/>
      <c r="I919" s="317"/>
      <c r="J919" s="317"/>
      <c r="K919" s="317"/>
      <c r="L919" s="317"/>
      <c r="M919" s="317"/>
      <c r="N919" s="317"/>
      <c r="O919" s="317"/>
      <c r="P919" s="317"/>
      <c r="Q919" s="126">
        <f t="shared" si="58"/>
        <v>0</v>
      </c>
      <c r="R919" s="25" t="b">
        <f t="shared" si="59"/>
        <v>1</v>
      </c>
      <c r="S919" s="287" t="b">
        <f t="shared" si="60"/>
        <v>1</v>
      </c>
      <c r="T919" s="287" t="b">
        <f t="shared" si="61"/>
        <v>1</v>
      </c>
      <c r="U919" s="287"/>
      <c r="V919" s="287"/>
    </row>
    <row r="920" spans="1:22" s="99" customFormat="1" x14ac:dyDescent="0.25">
      <c r="A920" s="125">
        <v>905</v>
      </c>
      <c r="B920" s="328"/>
      <c r="C920" s="329"/>
      <c r="D920" s="316"/>
      <c r="E920" s="316"/>
      <c r="F920" s="316"/>
      <c r="G920" s="317"/>
      <c r="H920" s="317"/>
      <c r="I920" s="317"/>
      <c r="J920" s="317"/>
      <c r="K920" s="317"/>
      <c r="L920" s="317"/>
      <c r="M920" s="317"/>
      <c r="N920" s="317"/>
      <c r="O920" s="317"/>
      <c r="P920" s="317"/>
      <c r="Q920" s="126">
        <f t="shared" si="58"/>
        <v>0</v>
      </c>
      <c r="R920" s="25" t="b">
        <f t="shared" si="59"/>
        <v>1</v>
      </c>
      <c r="S920" s="287" t="b">
        <f t="shared" si="60"/>
        <v>1</v>
      </c>
      <c r="T920" s="287" t="b">
        <f t="shared" si="61"/>
        <v>1</v>
      </c>
      <c r="U920" s="287"/>
      <c r="V920" s="287"/>
    </row>
    <row r="921" spans="1:22" s="99" customFormat="1" x14ac:dyDescent="0.25">
      <c r="A921" s="125">
        <v>906</v>
      </c>
      <c r="B921" s="328"/>
      <c r="C921" s="329"/>
      <c r="D921" s="316"/>
      <c r="E921" s="316"/>
      <c r="F921" s="316"/>
      <c r="G921" s="317"/>
      <c r="H921" s="317"/>
      <c r="I921" s="317"/>
      <c r="J921" s="317"/>
      <c r="K921" s="317"/>
      <c r="L921" s="317"/>
      <c r="M921" s="317"/>
      <c r="N921" s="317"/>
      <c r="O921" s="317"/>
      <c r="P921" s="317"/>
      <c r="Q921" s="126">
        <f t="shared" si="58"/>
        <v>0</v>
      </c>
      <c r="R921" s="25" t="b">
        <f t="shared" si="59"/>
        <v>1</v>
      </c>
      <c r="S921" s="287" t="b">
        <f t="shared" si="60"/>
        <v>1</v>
      </c>
      <c r="T921" s="287" t="b">
        <f t="shared" si="61"/>
        <v>1</v>
      </c>
      <c r="U921" s="287"/>
      <c r="V921" s="287"/>
    </row>
    <row r="922" spans="1:22" s="99" customFormat="1" x14ac:dyDescent="0.25">
      <c r="A922" s="125">
        <v>907</v>
      </c>
      <c r="B922" s="328"/>
      <c r="C922" s="329"/>
      <c r="D922" s="316"/>
      <c r="E922" s="316"/>
      <c r="F922" s="316"/>
      <c r="G922" s="317"/>
      <c r="H922" s="317"/>
      <c r="I922" s="317"/>
      <c r="J922" s="317"/>
      <c r="K922" s="317"/>
      <c r="L922" s="317"/>
      <c r="M922" s="317"/>
      <c r="N922" s="317"/>
      <c r="O922" s="317"/>
      <c r="P922" s="317"/>
      <c r="Q922" s="126">
        <f t="shared" si="58"/>
        <v>0</v>
      </c>
      <c r="R922" s="25" t="b">
        <f t="shared" si="59"/>
        <v>1</v>
      </c>
      <c r="S922" s="287" t="b">
        <f t="shared" si="60"/>
        <v>1</v>
      </c>
      <c r="T922" s="287" t="b">
        <f t="shared" si="61"/>
        <v>1</v>
      </c>
      <c r="U922" s="287"/>
      <c r="V922" s="287"/>
    </row>
    <row r="923" spans="1:22" s="99" customFormat="1" x14ac:dyDescent="0.25">
      <c r="A923" s="125">
        <v>908</v>
      </c>
      <c r="B923" s="328"/>
      <c r="C923" s="329"/>
      <c r="D923" s="316"/>
      <c r="E923" s="316"/>
      <c r="F923" s="316"/>
      <c r="G923" s="317"/>
      <c r="H923" s="317"/>
      <c r="I923" s="317"/>
      <c r="J923" s="317"/>
      <c r="K923" s="317"/>
      <c r="L923" s="317"/>
      <c r="M923" s="317"/>
      <c r="N923" s="317"/>
      <c r="O923" s="317"/>
      <c r="P923" s="317"/>
      <c r="Q923" s="126">
        <f t="shared" si="58"/>
        <v>0</v>
      </c>
      <c r="R923" s="25" t="b">
        <f t="shared" si="59"/>
        <v>1</v>
      </c>
      <c r="S923" s="287" t="b">
        <f t="shared" si="60"/>
        <v>1</v>
      </c>
      <c r="T923" s="287" t="b">
        <f t="shared" si="61"/>
        <v>1</v>
      </c>
      <c r="U923" s="287"/>
      <c r="V923" s="287"/>
    </row>
    <row r="924" spans="1:22" s="99" customFormat="1" x14ac:dyDescent="0.25">
      <c r="A924" s="125">
        <v>909</v>
      </c>
      <c r="B924" s="328"/>
      <c r="C924" s="329"/>
      <c r="D924" s="316"/>
      <c r="E924" s="316"/>
      <c r="F924" s="316"/>
      <c r="G924" s="317"/>
      <c r="H924" s="317"/>
      <c r="I924" s="317"/>
      <c r="J924" s="317"/>
      <c r="K924" s="317"/>
      <c r="L924" s="317"/>
      <c r="M924" s="317"/>
      <c r="N924" s="317"/>
      <c r="O924" s="317"/>
      <c r="P924" s="317"/>
      <c r="Q924" s="126">
        <f t="shared" si="58"/>
        <v>0</v>
      </c>
      <c r="R924" s="25" t="b">
        <f t="shared" si="59"/>
        <v>1</v>
      </c>
      <c r="S924" s="287" t="b">
        <f t="shared" si="60"/>
        <v>1</v>
      </c>
      <c r="T924" s="287" t="b">
        <f t="shared" si="61"/>
        <v>1</v>
      </c>
      <c r="U924" s="287"/>
      <c r="V924" s="287"/>
    </row>
    <row r="925" spans="1:22" s="99" customFormat="1" x14ac:dyDescent="0.25">
      <c r="A925" s="125">
        <v>910</v>
      </c>
      <c r="B925" s="328"/>
      <c r="C925" s="329"/>
      <c r="D925" s="316"/>
      <c r="E925" s="316"/>
      <c r="F925" s="316"/>
      <c r="G925" s="317"/>
      <c r="H925" s="317"/>
      <c r="I925" s="317"/>
      <c r="J925" s="317"/>
      <c r="K925" s="317"/>
      <c r="L925" s="317"/>
      <c r="M925" s="317"/>
      <c r="N925" s="317"/>
      <c r="O925" s="317"/>
      <c r="P925" s="317"/>
      <c r="Q925" s="126">
        <f t="shared" si="58"/>
        <v>0</v>
      </c>
      <c r="R925" s="25" t="b">
        <f t="shared" si="59"/>
        <v>1</v>
      </c>
      <c r="S925" s="287" t="b">
        <f t="shared" si="60"/>
        <v>1</v>
      </c>
      <c r="T925" s="287" t="b">
        <f t="shared" si="61"/>
        <v>1</v>
      </c>
      <c r="U925" s="287"/>
      <c r="V925" s="287"/>
    </row>
    <row r="926" spans="1:22" s="99" customFormat="1" x14ac:dyDescent="0.25">
      <c r="A926" s="125">
        <v>911</v>
      </c>
      <c r="B926" s="328"/>
      <c r="C926" s="329"/>
      <c r="D926" s="316"/>
      <c r="E926" s="316"/>
      <c r="F926" s="316"/>
      <c r="G926" s="317"/>
      <c r="H926" s="317"/>
      <c r="I926" s="317"/>
      <c r="J926" s="317"/>
      <c r="K926" s="317"/>
      <c r="L926" s="317"/>
      <c r="M926" s="317"/>
      <c r="N926" s="317"/>
      <c r="O926" s="317"/>
      <c r="P926" s="317"/>
      <c r="Q926" s="126">
        <f t="shared" si="58"/>
        <v>0</v>
      </c>
      <c r="R926" s="25" t="b">
        <f t="shared" si="59"/>
        <v>1</v>
      </c>
      <c r="S926" s="287" t="b">
        <f t="shared" si="60"/>
        <v>1</v>
      </c>
      <c r="T926" s="287" t="b">
        <f t="shared" si="61"/>
        <v>1</v>
      </c>
      <c r="U926" s="287"/>
      <c r="V926" s="287"/>
    </row>
    <row r="927" spans="1:22" s="99" customFormat="1" x14ac:dyDescent="0.25">
      <c r="A927" s="125">
        <v>912</v>
      </c>
      <c r="B927" s="328"/>
      <c r="C927" s="329"/>
      <c r="D927" s="316"/>
      <c r="E927" s="316"/>
      <c r="F927" s="316"/>
      <c r="G927" s="317"/>
      <c r="H927" s="317"/>
      <c r="I927" s="317"/>
      <c r="J927" s="317"/>
      <c r="K927" s="317"/>
      <c r="L927" s="317"/>
      <c r="M927" s="317"/>
      <c r="N927" s="317"/>
      <c r="O927" s="317"/>
      <c r="P927" s="317"/>
      <c r="Q927" s="126">
        <f t="shared" si="58"/>
        <v>0</v>
      </c>
      <c r="R927" s="25" t="b">
        <f t="shared" si="59"/>
        <v>1</v>
      </c>
      <c r="S927" s="287" t="b">
        <f t="shared" si="60"/>
        <v>1</v>
      </c>
      <c r="T927" s="287" t="b">
        <f t="shared" si="61"/>
        <v>1</v>
      </c>
      <c r="U927" s="287"/>
      <c r="V927" s="287"/>
    </row>
    <row r="928" spans="1:22" s="99" customFormat="1" x14ac:dyDescent="0.25">
      <c r="A928" s="125">
        <v>913</v>
      </c>
      <c r="B928" s="328"/>
      <c r="C928" s="329"/>
      <c r="D928" s="316"/>
      <c r="E928" s="316"/>
      <c r="F928" s="316"/>
      <c r="G928" s="317"/>
      <c r="H928" s="317"/>
      <c r="I928" s="317"/>
      <c r="J928" s="317"/>
      <c r="K928" s="317"/>
      <c r="L928" s="317"/>
      <c r="M928" s="317"/>
      <c r="N928" s="317"/>
      <c r="O928" s="317"/>
      <c r="P928" s="317"/>
      <c r="Q928" s="126">
        <f t="shared" si="58"/>
        <v>0</v>
      </c>
      <c r="R928" s="25" t="b">
        <f t="shared" si="59"/>
        <v>1</v>
      </c>
      <c r="S928" s="287" t="b">
        <f t="shared" si="60"/>
        <v>1</v>
      </c>
      <c r="T928" s="287" t="b">
        <f t="shared" si="61"/>
        <v>1</v>
      </c>
      <c r="U928" s="287"/>
      <c r="V928" s="287"/>
    </row>
    <row r="929" spans="1:22" s="99" customFormat="1" x14ac:dyDescent="0.25">
      <c r="A929" s="125">
        <v>914</v>
      </c>
      <c r="B929" s="328"/>
      <c r="C929" s="329"/>
      <c r="D929" s="316"/>
      <c r="E929" s="316"/>
      <c r="F929" s="316"/>
      <c r="G929" s="317"/>
      <c r="H929" s="317"/>
      <c r="I929" s="317"/>
      <c r="J929" s="317"/>
      <c r="K929" s="317"/>
      <c r="L929" s="317"/>
      <c r="M929" s="317"/>
      <c r="N929" s="317"/>
      <c r="O929" s="317"/>
      <c r="P929" s="317"/>
      <c r="Q929" s="126">
        <f t="shared" si="58"/>
        <v>0</v>
      </c>
      <c r="R929" s="25" t="b">
        <f t="shared" si="59"/>
        <v>1</v>
      </c>
      <c r="S929" s="287" t="b">
        <f t="shared" si="60"/>
        <v>1</v>
      </c>
      <c r="T929" s="287" t="b">
        <f t="shared" si="61"/>
        <v>1</v>
      </c>
      <c r="U929" s="287"/>
      <c r="V929" s="287"/>
    </row>
    <row r="930" spans="1:22" s="99" customFormat="1" x14ac:dyDescent="0.25">
      <c r="A930" s="125">
        <v>915</v>
      </c>
      <c r="B930" s="328"/>
      <c r="C930" s="329"/>
      <c r="D930" s="316"/>
      <c r="E930" s="316"/>
      <c r="F930" s="316"/>
      <c r="G930" s="317"/>
      <c r="H930" s="317"/>
      <c r="I930" s="317"/>
      <c r="J930" s="317"/>
      <c r="K930" s="317"/>
      <c r="L930" s="317"/>
      <c r="M930" s="317"/>
      <c r="N930" s="317"/>
      <c r="O930" s="317"/>
      <c r="P930" s="317"/>
      <c r="Q930" s="126">
        <f t="shared" si="58"/>
        <v>0</v>
      </c>
      <c r="R930" s="25" t="b">
        <f t="shared" si="59"/>
        <v>1</v>
      </c>
      <c r="S930" s="287" t="b">
        <f t="shared" si="60"/>
        <v>1</v>
      </c>
      <c r="T930" s="287" t="b">
        <f t="shared" si="61"/>
        <v>1</v>
      </c>
      <c r="U930" s="287"/>
      <c r="V930" s="287"/>
    </row>
    <row r="931" spans="1:22" s="99" customFormat="1" x14ac:dyDescent="0.25">
      <c r="A931" s="125">
        <v>916</v>
      </c>
      <c r="B931" s="328"/>
      <c r="C931" s="329"/>
      <c r="D931" s="316"/>
      <c r="E931" s="316"/>
      <c r="F931" s="316"/>
      <c r="G931" s="317"/>
      <c r="H931" s="317"/>
      <c r="I931" s="317"/>
      <c r="J931" s="317"/>
      <c r="K931" s="317"/>
      <c r="L931" s="317"/>
      <c r="M931" s="317"/>
      <c r="N931" s="317"/>
      <c r="O931" s="317"/>
      <c r="P931" s="317"/>
      <c r="Q931" s="126">
        <f t="shared" si="58"/>
        <v>0</v>
      </c>
      <c r="R931" s="25" t="b">
        <f t="shared" si="59"/>
        <v>1</v>
      </c>
      <c r="S931" s="287" t="b">
        <f t="shared" si="60"/>
        <v>1</v>
      </c>
      <c r="T931" s="287" t="b">
        <f t="shared" si="61"/>
        <v>1</v>
      </c>
      <c r="U931" s="287"/>
      <c r="V931" s="287"/>
    </row>
    <row r="932" spans="1:22" s="99" customFormat="1" x14ac:dyDescent="0.25">
      <c r="A932" s="125">
        <v>917</v>
      </c>
      <c r="B932" s="328"/>
      <c r="C932" s="329"/>
      <c r="D932" s="316"/>
      <c r="E932" s="316"/>
      <c r="F932" s="316"/>
      <c r="G932" s="317"/>
      <c r="H932" s="317"/>
      <c r="I932" s="317"/>
      <c r="J932" s="317"/>
      <c r="K932" s="317"/>
      <c r="L932" s="317"/>
      <c r="M932" s="317"/>
      <c r="N932" s="317"/>
      <c r="O932" s="317"/>
      <c r="P932" s="317"/>
      <c r="Q932" s="126">
        <f t="shared" si="58"/>
        <v>0</v>
      </c>
      <c r="R932" s="25" t="b">
        <f t="shared" si="59"/>
        <v>1</v>
      </c>
      <c r="S932" s="287" t="b">
        <f t="shared" si="60"/>
        <v>1</v>
      </c>
      <c r="T932" s="287" t="b">
        <f t="shared" si="61"/>
        <v>1</v>
      </c>
      <c r="U932" s="287"/>
      <c r="V932" s="287"/>
    </row>
    <row r="933" spans="1:22" s="99" customFormat="1" x14ac:dyDescent="0.25">
      <c r="A933" s="125">
        <v>918</v>
      </c>
      <c r="B933" s="328"/>
      <c r="C933" s="329"/>
      <c r="D933" s="316"/>
      <c r="E933" s="316"/>
      <c r="F933" s="316"/>
      <c r="G933" s="317"/>
      <c r="H933" s="317"/>
      <c r="I933" s="317"/>
      <c r="J933" s="317"/>
      <c r="K933" s="317"/>
      <c r="L933" s="317"/>
      <c r="M933" s="317"/>
      <c r="N933" s="317"/>
      <c r="O933" s="317"/>
      <c r="P933" s="317"/>
      <c r="Q933" s="126">
        <f t="shared" si="58"/>
        <v>0</v>
      </c>
      <c r="R933" s="25" t="b">
        <f t="shared" si="59"/>
        <v>1</v>
      </c>
      <c r="S933" s="287" t="b">
        <f t="shared" si="60"/>
        <v>1</v>
      </c>
      <c r="T933" s="287" t="b">
        <f t="shared" si="61"/>
        <v>1</v>
      </c>
      <c r="U933" s="287"/>
      <c r="V933" s="287"/>
    </row>
    <row r="934" spans="1:22" s="99" customFormat="1" x14ac:dyDescent="0.25">
      <c r="A934" s="125">
        <v>919</v>
      </c>
      <c r="B934" s="328"/>
      <c r="C934" s="329"/>
      <c r="D934" s="316"/>
      <c r="E934" s="316"/>
      <c r="F934" s="316"/>
      <c r="G934" s="317"/>
      <c r="H934" s="317"/>
      <c r="I934" s="317"/>
      <c r="J934" s="317"/>
      <c r="K934" s="317"/>
      <c r="L934" s="317"/>
      <c r="M934" s="317"/>
      <c r="N934" s="317"/>
      <c r="O934" s="317"/>
      <c r="P934" s="317"/>
      <c r="Q934" s="126">
        <f t="shared" si="58"/>
        <v>0</v>
      </c>
      <c r="R934" s="25" t="b">
        <f t="shared" si="59"/>
        <v>1</v>
      </c>
      <c r="S934" s="287" t="b">
        <f t="shared" si="60"/>
        <v>1</v>
      </c>
      <c r="T934" s="287" t="b">
        <f t="shared" si="61"/>
        <v>1</v>
      </c>
      <c r="U934" s="287"/>
      <c r="V934" s="287"/>
    </row>
    <row r="935" spans="1:22" s="99" customFormat="1" x14ac:dyDescent="0.25">
      <c r="A935" s="125">
        <v>920</v>
      </c>
      <c r="B935" s="328"/>
      <c r="C935" s="329"/>
      <c r="D935" s="316"/>
      <c r="E935" s="316"/>
      <c r="F935" s="316"/>
      <c r="G935" s="317"/>
      <c r="H935" s="317"/>
      <c r="I935" s="317"/>
      <c r="J935" s="317"/>
      <c r="K935" s="317"/>
      <c r="L935" s="317"/>
      <c r="M935" s="317"/>
      <c r="N935" s="317"/>
      <c r="O935" s="317"/>
      <c r="P935" s="317"/>
      <c r="Q935" s="126">
        <f t="shared" si="58"/>
        <v>0</v>
      </c>
      <c r="R935" s="25" t="b">
        <f t="shared" si="59"/>
        <v>1</v>
      </c>
      <c r="S935" s="287" t="b">
        <f t="shared" si="60"/>
        <v>1</v>
      </c>
      <c r="T935" s="287" t="b">
        <f t="shared" si="61"/>
        <v>1</v>
      </c>
      <c r="U935" s="287"/>
      <c r="V935" s="287"/>
    </row>
    <row r="936" spans="1:22" s="99" customFormat="1" x14ac:dyDescent="0.25">
      <c r="A936" s="125">
        <v>921</v>
      </c>
      <c r="B936" s="328"/>
      <c r="C936" s="329"/>
      <c r="D936" s="316"/>
      <c r="E936" s="316"/>
      <c r="F936" s="316"/>
      <c r="G936" s="317"/>
      <c r="H936" s="317"/>
      <c r="I936" s="317"/>
      <c r="J936" s="317"/>
      <c r="K936" s="317"/>
      <c r="L936" s="317"/>
      <c r="M936" s="317"/>
      <c r="N936" s="317"/>
      <c r="O936" s="317"/>
      <c r="P936" s="317"/>
      <c r="Q936" s="126">
        <f t="shared" si="58"/>
        <v>0</v>
      </c>
      <c r="R936" s="25" t="b">
        <f t="shared" si="59"/>
        <v>1</v>
      </c>
      <c r="S936" s="287" t="b">
        <f t="shared" si="60"/>
        <v>1</v>
      </c>
      <c r="T936" s="287" t="b">
        <f t="shared" si="61"/>
        <v>1</v>
      </c>
      <c r="U936" s="287"/>
      <c r="V936" s="287"/>
    </row>
    <row r="937" spans="1:22" s="99" customFormat="1" x14ac:dyDescent="0.25">
      <c r="A937" s="125">
        <v>922</v>
      </c>
      <c r="B937" s="328"/>
      <c r="C937" s="329"/>
      <c r="D937" s="316"/>
      <c r="E937" s="316"/>
      <c r="F937" s="316"/>
      <c r="G937" s="317"/>
      <c r="H937" s="317"/>
      <c r="I937" s="317"/>
      <c r="J937" s="317"/>
      <c r="K937" s="317"/>
      <c r="L937" s="317"/>
      <c r="M937" s="317"/>
      <c r="N937" s="317"/>
      <c r="O937" s="317"/>
      <c r="P937" s="317"/>
      <c r="Q937" s="126">
        <f t="shared" si="58"/>
        <v>0</v>
      </c>
      <c r="R937" s="25" t="b">
        <f t="shared" si="59"/>
        <v>1</v>
      </c>
      <c r="S937" s="287" t="b">
        <f t="shared" si="60"/>
        <v>1</v>
      </c>
      <c r="T937" s="287" t="b">
        <f t="shared" si="61"/>
        <v>1</v>
      </c>
      <c r="U937" s="287"/>
      <c r="V937" s="287"/>
    </row>
    <row r="938" spans="1:22" s="99" customFormat="1" x14ac:dyDescent="0.25">
      <c r="A938" s="125">
        <v>923</v>
      </c>
      <c r="B938" s="328"/>
      <c r="C938" s="329"/>
      <c r="D938" s="316"/>
      <c r="E938" s="316"/>
      <c r="F938" s="316"/>
      <c r="G938" s="317"/>
      <c r="H938" s="317"/>
      <c r="I938" s="317"/>
      <c r="J938" s="317"/>
      <c r="K938" s="317"/>
      <c r="L938" s="317"/>
      <c r="M938" s="317"/>
      <c r="N938" s="317"/>
      <c r="O938" s="317"/>
      <c r="P938" s="317"/>
      <c r="Q938" s="126">
        <f t="shared" si="58"/>
        <v>0</v>
      </c>
      <c r="R938" s="25" t="b">
        <f t="shared" si="59"/>
        <v>1</v>
      </c>
      <c r="S938" s="287" t="b">
        <f t="shared" si="60"/>
        <v>1</v>
      </c>
      <c r="T938" s="287" t="b">
        <f t="shared" si="61"/>
        <v>1</v>
      </c>
      <c r="U938" s="287"/>
      <c r="V938" s="287"/>
    </row>
    <row r="939" spans="1:22" s="99" customFormat="1" x14ac:dyDescent="0.25">
      <c r="A939" s="125">
        <v>924</v>
      </c>
      <c r="B939" s="328"/>
      <c r="C939" s="329"/>
      <c r="D939" s="316"/>
      <c r="E939" s="316"/>
      <c r="F939" s="316"/>
      <c r="G939" s="317"/>
      <c r="H939" s="317"/>
      <c r="I939" s="317"/>
      <c r="J939" s="317"/>
      <c r="K939" s="317"/>
      <c r="L939" s="317"/>
      <c r="M939" s="317"/>
      <c r="N939" s="317"/>
      <c r="O939" s="317"/>
      <c r="P939" s="317"/>
      <c r="Q939" s="126">
        <f t="shared" si="58"/>
        <v>0</v>
      </c>
      <c r="R939" s="25" t="b">
        <f t="shared" si="59"/>
        <v>1</v>
      </c>
      <c r="S939" s="287" t="b">
        <f t="shared" si="60"/>
        <v>1</v>
      </c>
      <c r="T939" s="287" t="b">
        <f t="shared" si="61"/>
        <v>1</v>
      </c>
      <c r="U939" s="287"/>
      <c r="V939" s="287"/>
    </row>
    <row r="940" spans="1:22" s="99" customFormat="1" x14ac:dyDescent="0.25">
      <c r="A940" s="125">
        <v>925</v>
      </c>
      <c r="B940" s="328"/>
      <c r="C940" s="329"/>
      <c r="D940" s="316"/>
      <c r="E940" s="316"/>
      <c r="F940" s="316"/>
      <c r="G940" s="317"/>
      <c r="H940" s="317"/>
      <c r="I940" s="317"/>
      <c r="J940" s="317"/>
      <c r="K940" s="317"/>
      <c r="L940" s="317"/>
      <c r="M940" s="317"/>
      <c r="N940" s="317"/>
      <c r="O940" s="317"/>
      <c r="P940" s="317"/>
      <c r="Q940" s="126">
        <f t="shared" si="58"/>
        <v>0</v>
      </c>
      <c r="R940" s="25" t="b">
        <f t="shared" si="59"/>
        <v>1</v>
      </c>
      <c r="S940" s="287" t="b">
        <f t="shared" si="60"/>
        <v>1</v>
      </c>
      <c r="T940" s="287" t="b">
        <f t="shared" si="61"/>
        <v>1</v>
      </c>
      <c r="U940" s="287"/>
      <c r="V940" s="287"/>
    </row>
    <row r="941" spans="1:22" s="99" customFormat="1" x14ac:dyDescent="0.25">
      <c r="A941" s="125">
        <v>926</v>
      </c>
      <c r="B941" s="328"/>
      <c r="C941" s="329"/>
      <c r="D941" s="316"/>
      <c r="E941" s="316"/>
      <c r="F941" s="316"/>
      <c r="G941" s="317"/>
      <c r="H941" s="317"/>
      <c r="I941" s="317"/>
      <c r="J941" s="317"/>
      <c r="K941" s="317"/>
      <c r="L941" s="317"/>
      <c r="M941" s="317"/>
      <c r="N941" s="317"/>
      <c r="O941" s="317"/>
      <c r="P941" s="317"/>
      <c r="Q941" s="126">
        <f t="shared" si="58"/>
        <v>0</v>
      </c>
      <c r="R941" s="25" t="b">
        <f t="shared" si="59"/>
        <v>1</v>
      </c>
      <c r="S941" s="287" t="b">
        <f t="shared" si="60"/>
        <v>1</v>
      </c>
      <c r="T941" s="287" t="b">
        <f t="shared" si="61"/>
        <v>1</v>
      </c>
      <c r="U941" s="287"/>
      <c r="V941" s="287"/>
    </row>
    <row r="942" spans="1:22" s="99" customFormat="1" x14ac:dyDescent="0.25">
      <c r="A942" s="125">
        <v>927</v>
      </c>
      <c r="B942" s="328"/>
      <c r="C942" s="329"/>
      <c r="D942" s="316"/>
      <c r="E942" s="316"/>
      <c r="F942" s="316"/>
      <c r="G942" s="317"/>
      <c r="H942" s="317"/>
      <c r="I942" s="317"/>
      <c r="J942" s="317"/>
      <c r="K942" s="317"/>
      <c r="L942" s="317"/>
      <c r="M942" s="317"/>
      <c r="N942" s="317"/>
      <c r="O942" s="317"/>
      <c r="P942" s="317"/>
      <c r="Q942" s="126">
        <f t="shared" si="58"/>
        <v>0</v>
      </c>
      <c r="R942" s="25" t="b">
        <f t="shared" si="59"/>
        <v>1</v>
      </c>
      <c r="S942" s="287" t="b">
        <f t="shared" si="60"/>
        <v>1</v>
      </c>
      <c r="T942" s="287" t="b">
        <f t="shared" si="61"/>
        <v>1</v>
      </c>
      <c r="U942" s="287"/>
      <c r="V942" s="287"/>
    </row>
    <row r="943" spans="1:22" s="99" customFormat="1" x14ac:dyDescent="0.25">
      <c r="A943" s="125">
        <v>928</v>
      </c>
      <c r="B943" s="328"/>
      <c r="C943" s="329"/>
      <c r="D943" s="316"/>
      <c r="E943" s="316"/>
      <c r="F943" s="316"/>
      <c r="G943" s="317"/>
      <c r="H943" s="317"/>
      <c r="I943" s="317"/>
      <c r="J943" s="317"/>
      <c r="K943" s="317"/>
      <c r="L943" s="317"/>
      <c r="M943" s="317"/>
      <c r="N943" s="317"/>
      <c r="O943" s="317"/>
      <c r="P943" s="317"/>
      <c r="Q943" s="126">
        <f t="shared" si="58"/>
        <v>0</v>
      </c>
      <c r="R943" s="25" t="b">
        <f t="shared" si="59"/>
        <v>1</v>
      </c>
      <c r="S943" s="287" t="b">
        <f t="shared" si="60"/>
        <v>1</v>
      </c>
      <c r="T943" s="287" t="b">
        <f t="shared" si="61"/>
        <v>1</v>
      </c>
      <c r="U943" s="287"/>
      <c r="V943" s="287"/>
    </row>
    <row r="944" spans="1:22" s="99" customFormat="1" x14ac:dyDescent="0.25">
      <c r="A944" s="125">
        <v>929</v>
      </c>
      <c r="B944" s="328"/>
      <c r="C944" s="329"/>
      <c r="D944" s="316"/>
      <c r="E944" s="316"/>
      <c r="F944" s="316"/>
      <c r="G944" s="317"/>
      <c r="H944" s="317"/>
      <c r="I944" s="317"/>
      <c r="J944" s="317"/>
      <c r="K944" s="317"/>
      <c r="L944" s="317"/>
      <c r="M944" s="317"/>
      <c r="N944" s="317"/>
      <c r="O944" s="317"/>
      <c r="P944" s="317"/>
      <c r="Q944" s="126">
        <f t="shared" si="58"/>
        <v>0</v>
      </c>
      <c r="R944" s="25" t="b">
        <f t="shared" si="59"/>
        <v>1</v>
      </c>
      <c r="S944" s="287" t="b">
        <f t="shared" si="60"/>
        <v>1</v>
      </c>
      <c r="T944" s="287" t="b">
        <f t="shared" si="61"/>
        <v>1</v>
      </c>
      <c r="U944" s="287"/>
      <c r="V944" s="287"/>
    </row>
    <row r="945" spans="1:22" s="99" customFormat="1" x14ac:dyDescent="0.25">
      <c r="A945" s="125">
        <v>930</v>
      </c>
      <c r="B945" s="328"/>
      <c r="C945" s="329"/>
      <c r="D945" s="316"/>
      <c r="E945" s="316"/>
      <c r="F945" s="316"/>
      <c r="G945" s="317"/>
      <c r="H945" s="317"/>
      <c r="I945" s="317"/>
      <c r="J945" s="317"/>
      <c r="K945" s="317"/>
      <c r="L945" s="317"/>
      <c r="M945" s="317"/>
      <c r="N945" s="317"/>
      <c r="O945" s="317"/>
      <c r="P945" s="317"/>
      <c r="Q945" s="126">
        <f t="shared" si="58"/>
        <v>0</v>
      </c>
      <c r="R945" s="25" t="b">
        <f t="shared" si="59"/>
        <v>1</v>
      </c>
      <c r="S945" s="287" t="b">
        <f t="shared" si="60"/>
        <v>1</v>
      </c>
      <c r="T945" s="287" t="b">
        <f t="shared" si="61"/>
        <v>1</v>
      </c>
      <c r="U945" s="287"/>
      <c r="V945" s="287"/>
    </row>
    <row r="946" spans="1:22" s="99" customFormat="1" x14ac:dyDescent="0.25">
      <c r="A946" s="125">
        <v>931</v>
      </c>
      <c r="B946" s="328"/>
      <c r="C946" s="329"/>
      <c r="D946" s="316"/>
      <c r="E946" s="316"/>
      <c r="F946" s="316"/>
      <c r="G946" s="317"/>
      <c r="H946" s="317"/>
      <c r="I946" s="317"/>
      <c r="J946" s="317"/>
      <c r="K946" s="317"/>
      <c r="L946" s="317"/>
      <c r="M946" s="317"/>
      <c r="N946" s="317"/>
      <c r="O946" s="317"/>
      <c r="P946" s="317"/>
      <c r="Q946" s="126">
        <f t="shared" si="58"/>
        <v>0</v>
      </c>
      <c r="R946" s="25" t="b">
        <f t="shared" si="59"/>
        <v>1</v>
      </c>
      <c r="S946" s="287" t="b">
        <f t="shared" si="60"/>
        <v>1</v>
      </c>
      <c r="T946" s="287" t="b">
        <f t="shared" si="61"/>
        <v>1</v>
      </c>
      <c r="U946" s="287"/>
      <c r="V946" s="287"/>
    </row>
    <row r="947" spans="1:22" s="99" customFormat="1" x14ac:dyDescent="0.25">
      <c r="A947" s="125">
        <v>932</v>
      </c>
      <c r="B947" s="328"/>
      <c r="C947" s="329"/>
      <c r="D947" s="316"/>
      <c r="E947" s="316"/>
      <c r="F947" s="316"/>
      <c r="G947" s="317"/>
      <c r="H947" s="317"/>
      <c r="I947" s="317"/>
      <c r="J947" s="317"/>
      <c r="K947" s="317"/>
      <c r="L947" s="317"/>
      <c r="M947" s="317"/>
      <c r="N947" s="317"/>
      <c r="O947" s="317"/>
      <c r="P947" s="317"/>
      <c r="Q947" s="126">
        <f t="shared" si="58"/>
        <v>0</v>
      </c>
      <c r="R947" s="25" t="b">
        <f t="shared" si="59"/>
        <v>1</v>
      </c>
      <c r="S947" s="287" t="b">
        <f t="shared" si="60"/>
        <v>1</v>
      </c>
      <c r="T947" s="287" t="b">
        <f t="shared" si="61"/>
        <v>1</v>
      </c>
      <c r="U947" s="287"/>
      <c r="V947" s="287"/>
    </row>
    <row r="948" spans="1:22" s="99" customFormat="1" x14ac:dyDescent="0.25">
      <c r="A948" s="125">
        <v>933</v>
      </c>
      <c r="B948" s="328"/>
      <c r="C948" s="329"/>
      <c r="D948" s="316"/>
      <c r="E948" s="316"/>
      <c r="F948" s="316"/>
      <c r="G948" s="317"/>
      <c r="H948" s="317"/>
      <c r="I948" s="317"/>
      <c r="J948" s="317"/>
      <c r="K948" s="317"/>
      <c r="L948" s="317"/>
      <c r="M948" s="317"/>
      <c r="N948" s="317"/>
      <c r="O948" s="317"/>
      <c r="P948" s="317"/>
      <c r="Q948" s="126">
        <f t="shared" si="58"/>
        <v>0</v>
      </c>
      <c r="R948" s="25" t="b">
        <f t="shared" si="59"/>
        <v>1</v>
      </c>
      <c r="S948" s="287" t="b">
        <f t="shared" si="60"/>
        <v>1</v>
      </c>
      <c r="T948" s="287" t="b">
        <f t="shared" si="61"/>
        <v>1</v>
      </c>
      <c r="U948" s="287"/>
      <c r="V948" s="287"/>
    </row>
    <row r="949" spans="1:22" s="99" customFormat="1" x14ac:dyDescent="0.25">
      <c r="A949" s="125">
        <v>934</v>
      </c>
      <c r="B949" s="328"/>
      <c r="C949" s="329"/>
      <c r="D949" s="316"/>
      <c r="E949" s="316"/>
      <c r="F949" s="316"/>
      <c r="G949" s="317"/>
      <c r="H949" s="317"/>
      <c r="I949" s="317"/>
      <c r="J949" s="317"/>
      <c r="K949" s="317"/>
      <c r="L949" s="317"/>
      <c r="M949" s="317"/>
      <c r="N949" s="317"/>
      <c r="O949" s="317"/>
      <c r="P949" s="317"/>
      <c r="Q949" s="126">
        <f t="shared" si="58"/>
        <v>0</v>
      </c>
      <c r="R949" s="25" t="b">
        <f t="shared" si="59"/>
        <v>1</v>
      </c>
      <c r="S949" s="287" t="b">
        <f t="shared" si="60"/>
        <v>1</v>
      </c>
      <c r="T949" s="287" t="b">
        <f t="shared" si="61"/>
        <v>1</v>
      </c>
      <c r="U949" s="287"/>
      <c r="V949" s="287"/>
    </row>
    <row r="950" spans="1:22" s="99" customFormat="1" x14ac:dyDescent="0.25">
      <c r="A950" s="125">
        <v>935</v>
      </c>
      <c r="B950" s="328"/>
      <c r="C950" s="329"/>
      <c r="D950" s="316"/>
      <c r="E950" s="316"/>
      <c r="F950" s="316"/>
      <c r="G950" s="317"/>
      <c r="H950" s="317"/>
      <c r="I950" s="317"/>
      <c r="J950" s="317"/>
      <c r="K950" s="317"/>
      <c r="L950" s="317"/>
      <c r="M950" s="317"/>
      <c r="N950" s="317"/>
      <c r="O950" s="317"/>
      <c r="P950" s="317"/>
      <c r="Q950" s="126">
        <f t="shared" si="58"/>
        <v>0</v>
      </c>
      <c r="R950" s="25" t="b">
        <f t="shared" si="59"/>
        <v>1</v>
      </c>
      <c r="S950" s="287" t="b">
        <f t="shared" si="60"/>
        <v>1</v>
      </c>
      <c r="T950" s="287" t="b">
        <f t="shared" si="61"/>
        <v>1</v>
      </c>
      <c r="U950" s="287"/>
      <c r="V950" s="287"/>
    </row>
    <row r="951" spans="1:22" s="99" customFormat="1" x14ac:dyDescent="0.25">
      <c r="A951" s="125">
        <v>936</v>
      </c>
      <c r="B951" s="328"/>
      <c r="C951" s="329"/>
      <c r="D951" s="316"/>
      <c r="E951" s="316"/>
      <c r="F951" s="316"/>
      <c r="G951" s="317"/>
      <c r="H951" s="317"/>
      <c r="I951" s="317"/>
      <c r="J951" s="317"/>
      <c r="K951" s="317"/>
      <c r="L951" s="317"/>
      <c r="M951" s="317"/>
      <c r="N951" s="317"/>
      <c r="O951" s="317"/>
      <c r="P951" s="317"/>
      <c r="Q951" s="126">
        <f t="shared" si="58"/>
        <v>0</v>
      </c>
      <c r="R951" s="25" t="b">
        <f t="shared" si="59"/>
        <v>1</v>
      </c>
      <c r="S951" s="287" t="b">
        <f t="shared" si="60"/>
        <v>1</v>
      </c>
      <c r="T951" s="287" t="b">
        <f t="shared" si="61"/>
        <v>1</v>
      </c>
      <c r="U951" s="287"/>
      <c r="V951" s="287"/>
    </row>
    <row r="952" spans="1:22" s="99" customFormat="1" x14ac:dyDescent="0.25">
      <c r="A952" s="125">
        <v>937</v>
      </c>
      <c r="B952" s="328"/>
      <c r="C952" s="329"/>
      <c r="D952" s="316"/>
      <c r="E952" s="316"/>
      <c r="F952" s="316"/>
      <c r="G952" s="317"/>
      <c r="H952" s="317"/>
      <c r="I952" s="317"/>
      <c r="J952" s="317"/>
      <c r="K952" s="317"/>
      <c r="L952" s="317"/>
      <c r="M952" s="317"/>
      <c r="N952" s="317"/>
      <c r="O952" s="317"/>
      <c r="P952" s="317"/>
      <c r="Q952" s="126">
        <f t="shared" si="58"/>
        <v>0</v>
      </c>
      <c r="R952" s="25" t="b">
        <f t="shared" si="59"/>
        <v>1</v>
      </c>
      <c r="S952" s="287" t="b">
        <f t="shared" si="60"/>
        <v>1</v>
      </c>
      <c r="T952" s="287" t="b">
        <f t="shared" si="61"/>
        <v>1</v>
      </c>
      <c r="U952" s="287"/>
      <c r="V952" s="287"/>
    </row>
    <row r="953" spans="1:22" s="99" customFormat="1" x14ac:dyDescent="0.25">
      <c r="A953" s="125">
        <v>938</v>
      </c>
      <c r="B953" s="328"/>
      <c r="C953" s="329"/>
      <c r="D953" s="316"/>
      <c r="E953" s="316"/>
      <c r="F953" s="316"/>
      <c r="G953" s="317"/>
      <c r="H953" s="317"/>
      <c r="I953" s="317"/>
      <c r="J953" s="317"/>
      <c r="K953" s="317"/>
      <c r="L953" s="317"/>
      <c r="M953" s="317"/>
      <c r="N953" s="317"/>
      <c r="O953" s="317"/>
      <c r="P953" s="317"/>
      <c r="Q953" s="126">
        <f t="shared" si="58"/>
        <v>0</v>
      </c>
      <c r="R953" s="25" t="b">
        <f t="shared" si="59"/>
        <v>1</v>
      </c>
      <c r="S953" s="287" t="b">
        <f t="shared" si="60"/>
        <v>1</v>
      </c>
      <c r="T953" s="287" t="b">
        <f t="shared" si="61"/>
        <v>1</v>
      </c>
      <c r="U953" s="287"/>
      <c r="V953" s="287"/>
    </row>
    <row r="954" spans="1:22" s="99" customFormat="1" x14ac:dyDescent="0.25">
      <c r="A954" s="125">
        <v>939</v>
      </c>
      <c r="B954" s="328"/>
      <c r="C954" s="329"/>
      <c r="D954" s="316"/>
      <c r="E954" s="316"/>
      <c r="F954" s="316"/>
      <c r="G954" s="317"/>
      <c r="H954" s="317"/>
      <c r="I954" s="317"/>
      <c r="J954" s="317"/>
      <c r="K954" s="317"/>
      <c r="L954" s="317"/>
      <c r="M954" s="317"/>
      <c r="N954" s="317"/>
      <c r="O954" s="317"/>
      <c r="P954" s="317"/>
      <c r="Q954" s="126">
        <f t="shared" si="58"/>
        <v>0</v>
      </c>
      <c r="R954" s="25" t="b">
        <f t="shared" si="59"/>
        <v>1</v>
      </c>
      <c r="S954" s="287" t="b">
        <f t="shared" si="60"/>
        <v>1</v>
      </c>
      <c r="T954" s="287" t="b">
        <f t="shared" si="61"/>
        <v>1</v>
      </c>
      <c r="U954" s="287"/>
      <c r="V954" s="287"/>
    </row>
    <row r="955" spans="1:22" s="99" customFormat="1" x14ac:dyDescent="0.25">
      <c r="A955" s="125">
        <v>940</v>
      </c>
      <c r="B955" s="328"/>
      <c r="C955" s="329"/>
      <c r="D955" s="316"/>
      <c r="E955" s="316"/>
      <c r="F955" s="316"/>
      <c r="G955" s="317"/>
      <c r="H955" s="317"/>
      <c r="I955" s="317"/>
      <c r="J955" s="317"/>
      <c r="K955" s="317"/>
      <c r="L955" s="317"/>
      <c r="M955" s="317"/>
      <c r="N955" s="317"/>
      <c r="O955" s="317"/>
      <c r="P955" s="317"/>
      <c r="Q955" s="126">
        <f t="shared" si="58"/>
        <v>0</v>
      </c>
      <c r="R955" s="25" t="b">
        <f t="shared" si="59"/>
        <v>1</v>
      </c>
      <c r="S955" s="287" t="b">
        <f t="shared" si="60"/>
        <v>1</v>
      </c>
      <c r="T955" s="287" t="b">
        <f t="shared" si="61"/>
        <v>1</v>
      </c>
      <c r="U955" s="287"/>
      <c r="V955" s="287"/>
    </row>
    <row r="956" spans="1:22" s="99" customFormat="1" x14ac:dyDescent="0.25">
      <c r="A956" s="125">
        <v>941</v>
      </c>
      <c r="B956" s="328"/>
      <c r="C956" s="329"/>
      <c r="D956" s="316"/>
      <c r="E956" s="316"/>
      <c r="F956" s="316"/>
      <c r="G956" s="317"/>
      <c r="H956" s="317"/>
      <c r="I956" s="317"/>
      <c r="J956" s="317"/>
      <c r="K956" s="317"/>
      <c r="L956" s="317"/>
      <c r="M956" s="317"/>
      <c r="N956" s="317"/>
      <c r="O956" s="317"/>
      <c r="P956" s="317"/>
      <c r="Q956" s="126">
        <f t="shared" si="58"/>
        <v>0</v>
      </c>
      <c r="R956" s="25" t="b">
        <f t="shared" si="59"/>
        <v>1</v>
      </c>
      <c r="S956" s="287" t="b">
        <f t="shared" si="60"/>
        <v>1</v>
      </c>
      <c r="T956" s="287" t="b">
        <f t="shared" si="61"/>
        <v>1</v>
      </c>
      <c r="U956" s="287"/>
      <c r="V956" s="287"/>
    </row>
    <row r="957" spans="1:22" s="99" customFormat="1" x14ac:dyDescent="0.25">
      <c r="A957" s="125">
        <v>942</v>
      </c>
      <c r="B957" s="328"/>
      <c r="C957" s="329"/>
      <c r="D957" s="316"/>
      <c r="E957" s="316"/>
      <c r="F957" s="316"/>
      <c r="G957" s="317"/>
      <c r="H957" s="317"/>
      <c r="I957" s="317"/>
      <c r="J957" s="317"/>
      <c r="K957" s="317"/>
      <c r="L957" s="317"/>
      <c r="M957" s="317"/>
      <c r="N957" s="317"/>
      <c r="O957" s="317"/>
      <c r="P957" s="317"/>
      <c r="Q957" s="126">
        <f t="shared" si="58"/>
        <v>0</v>
      </c>
      <c r="R957" s="25" t="b">
        <f t="shared" si="59"/>
        <v>1</v>
      </c>
      <c r="S957" s="287" t="b">
        <f t="shared" si="60"/>
        <v>1</v>
      </c>
      <c r="T957" s="287" t="b">
        <f t="shared" si="61"/>
        <v>1</v>
      </c>
      <c r="U957" s="287"/>
      <c r="V957" s="287"/>
    </row>
    <row r="958" spans="1:22" s="99" customFormat="1" x14ac:dyDescent="0.25">
      <c r="A958" s="125">
        <v>943</v>
      </c>
      <c r="B958" s="328"/>
      <c r="C958" s="329"/>
      <c r="D958" s="316"/>
      <c r="E958" s="316"/>
      <c r="F958" s="316"/>
      <c r="G958" s="317"/>
      <c r="H958" s="317"/>
      <c r="I958" s="317"/>
      <c r="J958" s="317"/>
      <c r="K958" s="317"/>
      <c r="L958" s="317"/>
      <c r="M958" s="317"/>
      <c r="N958" s="317"/>
      <c r="O958" s="317"/>
      <c r="P958" s="317"/>
      <c r="Q958" s="126">
        <f t="shared" si="58"/>
        <v>0</v>
      </c>
      <c r="R958" s="25" t="b">
        <f t="shared" si="59"/>
        <v>1</v>
      </c>
      <c r="S958" s="287" t="b">
        <f t="shared" si="60"/>
        <v>1</v>
      </c>
      <c r="T958" s="287" t="b">
        <f t="shared" si="61"/>
        <v>1</v>
      </c>
      <c r="U958" s="287"/>
      <c r="V958" s="287"/>
    </row>
    <row r="959" spans="1:22" s="99" customFormat="1" x14ac:dyDescent="0.25">
      <c r="A959" s="125">
        <v>944</v>
      </c>
      <c r="B959" s="328"/>
      <c r="C959" s="329"/>
      <c r="D959" s="316"/>
      <c r="E959" s="316"/>
      <c r="F959" s="316"/>
      <c r="G959" s="317"/>
      <c r="H959" s="317"/>
      <c r="I959" s="317"/>
      <c r="J959" s="317"/>
      <c r="K959" s="317"/>
      <c r="L959" s="317"/>
      <c r="M959" s="317"/>
      <c r="N959" s="317"/>
      <c r="O959" s="317"/>
      <c r="P959" s="317"/>
      <c r="Q959" s="126">
        <f t="shared" si="58"/>
        <v>0</v>
      </c>
      <c r="R959" s="25" t="b">
        <f t="shared" si="59"/>
        <v>1</v>
      </c>
      <c r="S959" s="287" t="b">
        <f t="shared" si="60"/>
        <v>1</v>
      </c>
      <c r="T959" s="287" t="b">
        <f t="shared" si="61"/>
        <v>1</v>
      </c>
      <c r="U959" s="287"/>
      <c r="V959" s="287"/>
    </row>
    <row r="960" spans="1:22" s="99" customFormat="1" x14ac:dyDescent="0.25">
      <c r="A960" s="125">
        <v>945</v>
      </c>
      <c r="B960" s="328"/>
      <c r="C960" s="329"/>
      <c r="D960" s="316"/>
      <c r="E960" s="316"/>
      <c r="F960" s="316"/>
      <c r="G960" s="317"/>
      <c r="H960" s="317"/>
      <c r="I960" s="317"/>
      <c r="J960" s="317"/>
      <c r="K960" s="317"/>
      <c r="L960" s="317"/>
      <c r="M960" s="317"/>
      <c r="N960" s="317"/>
      <c r="O960" s="317"/>
      <c r="P960" s="317"/>
      <c r="Q960" s="126">
        <f t="shared" si="58"/>
        <v>0</v>
      </c>
      <c r="R960" s="25" t="b">
        <f t="shared" si="59"/>
        <v>1</v>
      </c>
      <c r="S960" s="287" t="b">
        <f t="shared" si="60"/>
        <v>1</v>
      </c>
      <c r="T960" s="287" t="b">
        <f t="shared" si="61"/>
        <v>1</v>
      </c>
      <c r="U960" s="287"/>
      <c r="V960" s="287"/>
    </row>
    <row r="961" spans="1:22" s="99" customFormat="1" x14ac:dyDescent="0.25">
      <c r="A961" s="125">
        <v>946</v>
      </c>
      <c r="B961" s="328"/>
      <c r="C961" s="329"/>
      <c r="D961" s="316"/>
      <c r="E961" s="316"/>
      <c r="F961" s="316"/>
      <c r="G961" s="317"/>
      <c r="H961" s="317"/>
      <c r="I961" s="317"/>
      <c r="J961" s="317"/>
      <c r="K961" s="317"/>
      <c r="L961" s="317"/>
      <c r="M961" s="317"/>
      <c r="N961" s="317"/>
      <c r="O961" s="317"/>
      <c r="P961" s="317"/>
      <c r="Q961" s="126">
        <f t="shared" si="58"/>
        <v>0</v>
      </c>
      <c r="R961" s="25" t="b">
        <f t="shared" si="59"/>
        <v>1</v>
      </c>
      <c r="S961" s="287" t="b">
        <f t="shared" si="60"/>
        <v>1</v>
      </c>
      <c r="T961" s="287" t="b">
        <f t="shared" si="61"/>
        <v>1</v>
      </c>
      <c r="U961" s="287"/>
      <c r="V961" s="287"/>
    </row>
    <row r="962" spans="1:22" s="99" customFormat="1" x14ac:dyDescent="0.25">
      <c r="A962" s="125">
        <v>947</v>
      </c>
      <c r="B962" s="328"/>
      <c r="C962" s="329"/>
      <c r="D962" s="316"/>
      <c r="E962" s="316"/>
      <c r="F962" s="316"/>
      <c r="G962" s="317"/>
      <c r="H962" s="317"/>
      <c r="I962" s="317"/>
      <c r="J962" s="317"/>
      <c r="K962" s="317"/>
      <c r="L962" s="317"/>
      <c r="M962" s="317"/>
      <c r="N962" s="317"/>
      <c r="O962" s="317"/>
      <c r="P962" s="317"/>
      <c r="Q962" s="126">
        <f t="shared" si="58"/>
        <v>0</v>
      </c>
      <c r="R962" s="25" t="b">
        <f t="shared" si="59"/>
        <v>1</v>
      </c>
      <c r="S962" s="287" t="b">
        <f t="shared" si="60"/>
        <v>1</v>
      </c>
      <c r="T962" s="287" t="b">
        <f t="shared" si="61"/>
        <v>1</v>
      </c>
      <c r="U962" s="287"/>
      <c r="V962" s="287"/>
    </row>
    <row r="963" spans="1:22" s="99" customFormat="1" x14ac:dyDescent="0.25">
      <c r="A963" s="125">
        <v>948</v>
      </c>
      <c r="B963" s="328"/>
      <c r="C963" s="329"/>
      <c r="D963" s="316"/>
      <c r="E963" s="316"/>
      <c r="F963" s="316"/>
      <c r="G963" s="317"/>
      <c r="H963" s="317"/>
      <c r="I963" s="317"/>
      <c r="J963" s="317"/>
      <c r="K963" s="317"/>
      <c r="L963" s="317"/>
      <c r="M963" s="317"/>
      <c r="N963" s="317"/>
      <c r="O963" s="317"/>
      <c r="P963" s="317"/>
      <c r="Q963" s="126">
        <f t="shared" si="58"/>
        <v>0</v>
      </c>
      <c r="R963" s="25" t="b">
        <f t="shared" si="59"/>
        <v>1</v>
      </c>
      <c r="S963" s="287" t="b">
        <f t="shared" si="60"/>
        <v>1</v>
      </c>
      <c r="T963" s="287" t="b">
        <f t="shared" si="61"/>
        <v>1</v>
      </c>
      <c r="U963" s="287"/>
      <c r="V963" s="287"/>
    </row>
    <row r="964" spans="1:22" s="99" customFormat="1" x14ac:dyDescent="0.25">
      <c r="A964" s="125">
        <v>949</v>
      </c>
      <c r="B964" s="328"/>
      <c r="C964" s="329"/>
      <c r="D964" s="316"/>
      <c r="E964" s="316"/>
      <c r="F964" s="316"/>
      <c r="G964" s="317"/>
      <c r="H964" s="317"/>
      <c r="I964" s="317"/>
      <c r="J964" s="317"/>
      <c r="K964" s="317"/>
      <c r="L964" s="317"/>
      <c r="M964" s="317"/>
      <c r="N964" s="317"/>
      <c r="O964" s="317"/>
      <c r="P964" s="317"/>
      <c r="Q964" s="126">
        <f t="shared" si="58"/>
        <v>0</v>
      </c>
      <c r="R964" s="25" t="b">
        <f t="shared" si="59"/>
        <v>1</v>
      </c>
      <c r="S964" s="287" t="b">
        <f t="shared" si="60"/>
        <v>1</v>
      </c>
      <c r="T964" s="287" t="b">
        <f t="shared" si="61"/>
        <v>1</v>
      </c>
      <c r="U964" s="287"/>
      <c r="V964" s="287"/>
    </row>
    <row r="965" spans="1:22" s="99" customFormat="1" x14ac:dyDescent="0.25">
      <c r="A965" s="125">
        <v>950</v>
      </c>
      <c r="B965" s="328"/>
      <c r="C965" s="329"/>
      <c r="D965" s="316"/>
      <c r="E965" s="316"/>
      <c r="F965" s="316"/>
      <c r="G965" s="317"/>
      <c r="H965" s="317"/>
      <c r="I965" s="317"/>
      <c r="J965" s="317"/>
      <c r="K965" s="317"/>
      <c r="L965" s="317"/>
      <c r="M965" s="317"/>
      <c r="N965" s="317"/>
      <c r="O965" s="317"/>
      <c r="P965" s="317"/>
      <c r="Q965" s="126">
        <f t="shared" si="58"/>
        <v>0</v>
      </c>
      <c r="R965" s="25" t="b">
        <f t="shared" si="59"/>
        <v>1</v>
      </c>
      <c r="S965" s="287" t="b">
        <f t="shared" si="60"/>
        <v>1</v>
      </c>
      <c r="T965" s="287" t="b">
        <f t="shared" si="61"/>
        <v>1</v>
      </c>
      <c r="U965" s="287"/>
      <c r="V965" s="287"/>
    </row>
    <row r="966" spans="1:22" s="99" customFormat="1" x14ac:dyDescent="0.25">
      <c r="A966" s="125">
        <v>951</v>
      </c>
      <c r="B966" s="328"/>
      <c r="C966" s="329"/>
      <c r="D966" s="316"/>
      <c r="E966" s="316"/>
      <c r="F966" s="316"/>
      <c r="G966" s="317"/>
      <c r="H966" s="317"/>
      <c r="I966" s="317"/>
      <c r="J966" s="317"/>
      <c r="K966" s="317"/>
      <c r="L966" s="317"/>
      <c r="M966" s="317"/>
      <c r="N966" s="317"/>
      <c r="O966" s="317"/>
      <c r="P966" s="317"/>
      <c r="Q966" s="126">
        <f t="shared" si="58"/>
        <v>0</v>
      </c>
      <c r="R966" s="25" t="b">
        <f t="shared" si="59"/>
        <v>1</v>
      </c>
      <c r="S966" s="287" t="b">
        <f t="shared" si="60"/>
        <v>1</v>
      </c>
      <c r="T966" s="287" t="b">
        <f t="shared" si="61"/>
        <v>1</v>
      </c>
      <c r="U966" s="287"/>
      <c r="V966" s="287"/>
    </row>
    <row r="967" spans="1:22" s="99" customFormat="1" x14ac:dyDescent="0.25">
      <c r="A967" s="125">
        <v>952</v>
      </c>
      <c r="B967" s="328"/>
      <c r="C967" s="329"/>
      <c r="D967" s="316"/>
      <c r="E967" s="316"/>
      <c r="F967" s="316"/>
      <c r="G967" s="317"/>
      <c r="H967" s="317"/>
      <c r="I967" s="317"/>
      <c r="J967" s="317"/>
      <c r="K967" s="317"/>
      <c r="L967" s="317"/>
      <c r="M967" s="317"/>
      <c r="N967" s="317"/>
      <c r="O967" s="317"/>
      <c r="P967" s="317"/>
      <c r="Q967" s="126">
        <f t="shared" si="58"/>
        <v>0</v>
      </c>
      <c r="R967" s="25" t="b">
        <f t="shared" si="59"/>
        <v>1</v>
      </c>
      <c r="S967" s="287" t="b">
        <f t="shared" si="60"/>
        <v>1</v>
      </c>
      <c r="T967" s="287" t="b">
        <f t="shared" si="61"/>
        <v>1</v>
      </c>
      <c r="U967" s="287"/>
      <c r="V967" s="287"/>
    </row>
    <row r="968" spans="1:22" s="99" customFormat="1" x14ac:dyDescent="0.25">
      <c r="A968" s="125">
        <v>953</v>
      </c>
      <c r="B968" s="328"/>
      <c r="C968" s="329"/>
      <c r="D968" s="316"/>
      <c r="E968" s="316"/>
      <c r="F968" s="316"/>
      <c r="G968" s="317"/>
      <c r="H968" s="317"/>
      <c r="I968" s="317"/>
      <c r="J968" s="317"/>
      <c r="K968" s="317"/>
      <c r="L968" s="317"/>
      <c r="M968" s="317"/>
      <c r="N968" s="317"/>
      <c r="O968" s="317"/>
      <c r="P968" s="317"/>
      <c r="Q968" s="126">
        <f t="shared" si="58"/>
        <v>0</v>
      </c>
      <c r="R968" s="25" t="b">
        <f t="shared" si="59"/>
        <v>1</v>
      </c>
      <c r="S968" s="287" t="b">
        <f t="shared" si="60"/>
        <v>1</v>
      </c>
      <c r="T968" s="287" t="b">
        <f t="shared" si="61"/>
        <v>1</v>
      </c>
      <c r="U968" s="287"/>
      <c r="V968" s="287"/>
    </row>
    <row r="969" spans="1:22" s="99" customFormat="1" x14ac:dyDescent="0.25">
      <c r="A969" s="125">
        <v>954</v>
      </c>
      <c r="B969" s="328"/>
      <c r="C969" s="329"/>
      <c r="D969" s="316"/>
      <c r="E969" s="316"/>
      <c r="F969" s="316"/>
      <c r="G969" s="317"/>
      <c r="H969" s="317"/>
      <c r="I969" s="317"/>
      <c r="J969" s="317"/>
      <c r="K969" s="317"/>
      <c r="L969" s="317"/>
      <c r="M969" s="317"/>
      <c r="N969" s="317"/>
      <c r="O969" s="317"/>
      <c r="P969" s="317"/>
      <c r="Q969" s="126">
        <f t="shared" si="58"/>
        <v>0</v>
      </c>
      <c r="R969" s="25" t="b">
        <f t="shared" si="59"/>
        <v>1</v>
      </c>
      <c r="S969" s="287" t="b">
        <f t="shared" si="60"/>
        <v>1</v>
      </c>
      <c r="T969" s="287" t="b">
        <f t="shared" si="61"/>
        <v>1</v>
      </c>
      <c r="U969" s="287"/>
      <c r="V969" s="287"/>
    </row>
    <row r="970" spans="1:22" s="99" customFormat="1" x14ac:dyDescent="0.25">
      <c r="A970" s="125">
        <v>955</v>
      </c>
      <c r="B970" s="328"/>
      <c r="C970" s="329"/>
      <c r="D970" s="316"/>
      <c r="E970" s="316"/>
      <c r="F970" s="316"/>
      <c r="G970" s="317"/>
      <c r="H970" s="317"/>
      <c r="I970" s="317"/>
      <c r="J970" s="317"/>
      <c r="K970" s="317"/>
      <c r="L970" s="317"/>
      <c r="M970" s="317"/>
      <c r="N970" s="317"/>
      <c r="O970" s="317"/>
      <c r="P970" s="317"/>
      <c r="Q970" s="126">
        <f t="shared" si="58"/>
        <v>0</v>
      </c>
      <c r="R970" s="25" t="b">
        <f t="shared" si="59"/>
        <v>1</v>
      </c>
      <c r="S970" s="287" t="b">
        <f t="shared" si="60"/>
        <v>1</v>
      </c>
      <c r="T970" s="287" t="b">
        <f t="shared" si="61"/>
        <v>1</v>
      </c>
      <c r="U970" s="287"/>
      <c r="V970" s="287"/>
    </row>
    <row r="971" spans="1:22" s="99" customFormat="1" x14ac:dyDescent="0.25">
      <c r="A971" s="125">
        <v>956</v>
      </c>
      <c r="B971" s="328"/>
      <c r="C971" s="329"/>
      <c r="D971" s="316"/>
      <c r="E971" s="316"/>
      <c r="F971" s="316"/>
      <c r="G971" s="317"/>
      <c r="H971" s="317"/>
      <c r="I971" s="317"/>
      <c r="J971" s="317"/>
      <c r="K971" s="317"/>
      <c r="L971" s="317"/>
      <c r="M971" s="317"/>
      <c r="N971" s="317"/>
      <c r="O971" s="317"/>
      <c r="P971" s="317"/>
      <c r="Q971" s="126">
        <f t="shared" si="58"/>
        <v>0</v>
      </c>
      <c r="R971" s="25" t="b">
        <f t="shared" si="59"/>
        <v>1</v>
      </c>
      <c r="S971" s="287" t="b">
        <f t="shared" si="60"/>
        <v>1</v>
      </c>
      <c r="T971" s="287" t="b">
        <f t="shared" si="61"/>
        <v>1</v>
      </c>
      <c r="U971" s="287"/>
      <c r="V971" s="287"/>
    </row>
    <row r="972" spans="1:22" s="99" customFormat="1" x14ac:dyDescent="0.25">
      <c r="A972" s="125">
        <v>957</v>
      </c>
      <c r="B972" s="328"/>
      <c r="C972" s="329"/>
      <c r="D972" s="316"/>
      <c r="E972" s="316"/>
      <c r="F972" s="316"/>
      <c r="G972" s="317"/>
      <c r="H972" s="317"/>
      <c r="I972" s="317"/>
      <c r="J972" s="317"/>
      <c r="K972" s="317"/>
      <c r="L972" s="317"/>
      <c r="M972" s="317"/>
      <c r="N972" s="317"/>
      <c r="O972" s="317"/>
      <c r="P972" s="317"/>
      <c r="Q972" s="126">
        <f t="shared" si="58"/>
        <v>0</v>
      </c>
      <c r="R972" s="25" t="b">
        <f t="shared" si="59"/>
        <v>1</v>
      </c>
      <c r="S972" s="287" t="b">
        <f t="shared" si="60"/>
        <v>1</v>
      </c>
      <c r="T972" s="287" t="b">
        <f t="shared" si="61"/>
        <v>1</v>
      </c>
      <c r="U972" s="287"/>
      <c r="V972" s="287"/>
    </row>
    <row r="973" spans="1:22" s="99" customFormat="1" x14ac:dyDescent="0.25">
      <c r="A973" s="125">
        <v>958</v>
      </c>
      <c r="B973" s="328"/>
      <c r="C973" s="329"/>
      <c r="D973" s="316"/>
      <c r="E973" s="316"/>
      <c r="F973" s="316"/>
      <c r="G973" s="317"/>
      <c r="H973" s="317"/>
      <c r="I973" s="317"/>
      <c r="J973" s="317"/>
      <c r="K973" s="317"/>
      <c r="L973" s="317"/>
      <c r="M973" s="317"/>
      <c r="N973" s="317"/>
      <c r="O973" s="317"/>
      <c r="P973" s="317"/>
      <c r="Q973" s="126">
        <f t="shared" si="58"/>
        <v>0</v>
      </c>
      <c r="R973" s="25" t="b">
        <f t="shared" si="59"/>
        <v>1</v>
      </c>
      <c r="S973" s="287" t="b">
        <f t="shared" si="60"/>
        <v>1</v>
      </c>
      <c r="T973" s="287" t="b">
        <f t="shared" si="61"/>
        <v>1</v>
      </c>
      <c r="U973" s="287"/>
      <c r="V973" s="287"/>
    </row>
    <row r="974" spans="1:22" s="99" customFormat="1" x14ac:dyDescent="0.25">
      <c r="A974" s="125">
        <v>959</v>
      </c>
      <c r="B974" s="328"/>
      <c r="C974" s="329"/>
      <c r="D974" s="316"/>
      <c r="E974" s="316"/>
      <c r="F974" s="316"/>
      <c r="G974" s="317"/>
      <c r="H974" s="317"/>
      <c r="I974" s="317"/>
      <c r="J974" s="317"/>
      <c r="K974" s="317"/>
      <c r="L974" s="317"/>
      <c r="M974" s="317"/>
      <c r="N974" s="317"/>
      <c r="O974" s="317"/>
      <c r="P974" s="317"/>
      <c r="Q974" s="126">
        <f t="shared" si="58"/>
        <v>0</v>
      </c>
      <c r="R974" s="25" t="b">
        <f t="shared" si="59"/>
        <v>1</v>
      </c>
      <c r="S974" s="287" t="b">
        <f t="shared" si="60"/>
        <v>1</v>
      </c>
      <c r="T974" s="287" t="b">
        <f t="shared" si="61"/>
        <v>1</v>
      </c>
      <c r="U974" s="287"/>
      <c r="V974" s="287"/>
    </row>
    <row r="975" spans="1:22" s="99" customFormat="1" x14ac:dyDescent="0.25">
      <c r="A975" s="125">
        <v>960</v>
      </c>
      <c r="B975" s="328"/>
      <c r="C975" s="329"/>
      <c r="D975" s="316"/>
      <c r="E975" s="316"/>
      <c r="F975" s="316"/>
      <c r="G975" s="317"/>
      <c r="H975" s="317"/>
      <c r="I975" s="317"/>
      <c r="J975" s="317"/>
      <c r="K975" s="317"/>
      <c r="L975" s="317"/>
      <c r="M975" s="317"/>
      <c r="N975" s="317"/>
      <c r="O975" s="317"/>
      <c r="P975" s="317"/>
      <c r="Q975" s="126">
        <f t="shared" si="58"/>
        <v>0</v>
      </c>
      <c r="R975" s="25" t="b">
        <f t="shared" si="59"/>
        <v>1</v>
      </c>
      <c r="S975" s="287" t="b">
        <f t="shared" si="60"/>
        <v>1</v>
      </c>
      <c r="T975" s="287" t="b">
        <f t="shared" si="61"/>
        <v>1</v>
      </c>
      <c r="U975" s="287"/>
      <c r="V975" s="287"/>
    </row>
    <row r="976" spans="1:22" s="99" customFormat="1" x14ac:dyDescent="0.25">
      <c r="A976" s="125">
        <v>961</v>
      </c>
      <c r="B976" s="328"/>
      <c r="C976" s="329"/>
      <c r="D976" s="316"/>
      <c r="E976" s="316"/>
      <c r="F976" s="316"/>
      <c r="G976" s="317"/>
      <c r="H976" s="317"/>
      <c r="I976" s="317"/>
      <c r="J976" s="317"/>
      <c r="K976" s="317"/>
      <c r="L976" s="317"/>
      <c r="M976" s="317"/>
      <c r="N976" s="317"/>
      <c r="O976" s="317"/>
      <c r="P976" s="317"/>
      <c r="Q976" s="126">
        <f t="shared" si="58"/>
        <v>0</v>
      </c>
      <c r="R976" s="25" t="b">
        <f t="shared" si="59"/>
        <v>1</v>
      </c>
      <c r="S976" s="287" t="b">
        <f t="shared" si="60"/>
        <v>1</v>
      </c>
      <c r="T976" s="287" t="b">
        <f t="shared" si="61"/>
        <v>1</v>
      </c>
      <c r="U976" s="287"/>
      <c r="V976" s="287"/>
    </row>
    <row r="977" spans="1:22" s="99" customFormat="1" x14ac:dyDescent="0.25">
      <c r="A977" s="125">
        <v>962</v>
      </c>
      <c r="B977" s="328"/>
      <c r="C977" s="329"/>
      <c r="D977" s="316"/>
      <c r="E977" s="316"/>
      <c r="F977" s="316"/>
      <c r="G977" s="317"/>
      <c r="H977" s="317"/>
      <c r="I977" s="317"/>
      <c r="J977" s="317"/>
      <c r="K977" s="317"/>
      <c r="L977" s="317"/>
      <c r="M977" s="317"/>
      <c r="N977" s="317"/>
      <c r="O977" s="317"/>
      <c r="P977" s="317"/>
      <c r="Q977" s="126">
        <f t="shared" si="58"/>
        <v>0</v>
      </c>
      <c r="R977" s="25" t="b">
        <f t="shared" si="59"/>
        <v>1</v>
      </c>
      <c r="S977" s="287" t="b">
        <f t="shared" si="60"/>
        <v>1</v>
      </c>
      <c r="T977" s="287" t="b">
        <f t="shared" si="61"/>
        <v>1</v>
      </c>
      <c r="U977" s="287"/>
      <c r="V977" s="287"/>
    </row>
    <row r="978" spans="1:22" s="99" customFormat="1" x14ac:dyDescent="0.25">
      <c r="A978" s="125">
        <v>963</v>
      </c>
      <c r="B978" s="328"/>
      <c r="C978" s="329"/>
      <c r="D978" s="316"/>
      <c r="E978" s="316"/>
      <c r="F978" s="316"/>
      <c r="G978" s="317"/>
      <c r="H978" s="317"/>
      <c r="I978" s="317"/>
      <c r="J978" s="317"/>
      <c r="K978" s="317"/>
      <c r="L978" s="317"/>
      <c r="M978" s="317"/>
      <c r="N978" s="317"/>
      <c r="O978" s="317"/>
      <c r="P978" s="317"/>
      <c r="Q978" s="126">
        <f t="shared" ref="Q978:Q1015" si="62">SUM(G978:P978)</f>
        <v>0</v>
      </c>
      <c r="R978" s="25" t="b">
        <f t="shared" ref="R978:R1015" si="63">IF(ISBLANK(B978),TRUE,IF(OR(ISBLANK(C978),ISBLANK(D978),ISBLANK(E978),ISBLANK(F978),ISBLANK(G978),ISBLANK(H978),ISBLANK(I978),ISBLANK(J978),ISBLANK(K978),ISBLANK(L978),ISBLANK(M978),ISBLANK(N978),ISBLANK(O978),ISBLANK(P978),ISBLANK(Q978)),FALSE,TRUE))</f>
        <v>1</v>
      </c>
      <c r="S978" s="287" t="b">
        <f t="shared" ref="S978:S1015" si="64">IF(OR(AND(B978="N/A",D978="N/A",E978="N/A",F978="N/A"),AND(ISBLANK(B978),ISBLANK(D978),ISBLANK(E978),ISBLANK(F978)),AND(NOT(ISBLANK(B978)),B978&lt;&gt;"N/A",NOT(ISBLANK(D978)),D978&lt;&gt;"N/A",NOT(ISBLANK(E978)),E978&lt;&gt;"N/A",NOT(ISBLANK(F978)),F978&lt;&gt;"N/A")),TRUE,FALSE)</f>
        <v>1</v>
      </c>
      <c r="T978" s="287" t="b">
        <f t="shared" ref="T978:T1015" si="65">IF(OR((AND(B978="N/A",Q978=0)),(AND((ISBLANK(B978)=TRUE),Q978=0)),(AND(NOT(ISBLANK(B978)),B978&lt;&gt;"N/A",Q978&lt;&gt;0))),TRUE,FALSE)</f>
        <v>1</v>
      </c>
      <c r="U978" s="287"/>
      <c r="V978" s="287"/>
    </row>
    <row r="979" spans="1:22" s="99" customFormat="1" x14ac:dyDescent="0.25">
      <c r="A979" s="125">
        <v>964</v>
      </c>
      <c r="B979" s="328"/>
      <c r="C979" s="329"/>
      <c r="D979" s="316"/>
      <c r="E979" s="316"/>
      <c r="F979" s="316"/>
      <c r="G979" s="317"/>
      <c r="H979" s="317"/>
      <c r="I979" s="317"/>
      <c r="J979" s="317"/>
      <c r="K979" s="317"/>
      <c r="L979" s="317"/>
      <c r="M979" s="317"/>
      <c r="N979" s="317"/>
      <c r="O979" s="317"/>
      <c r="P979" s="317"/>
      <c r="Q979" s="126">
        <f t="shared" si="62"/>
        <v>0</v>
      </c>
      <c r="R979" s="25" t="b">
        <f t="shared" si="63"/>
        <v>1</v>
      </c>
      <c r="S979" s="287" t="b">
        <f t="shared" si="64"/>
        <v>1</v>
      </c>
      <c r="T979" s="287" t="b">
        <f t="shared" si="65"/>
        <v>1</v>
      </c>
      <c r="U979" s="287"/>
      <c r="V979" s="287"/>
    </row>
    <row r="980" spans="1:22" s="99" customFormat="1" x14ac:dyDescent="0.25">
      <c r="A980" s="125">
        <v>965</v>
      </c>
      <c r="B980" s="328"/>
      <c r="C980" s="329"/>
      <c r="D980" s="316"/>
      <c r="E980" s="316"/>
      <c r="F980" s="316"/>
      <c r="G980" s="317"/>
      <c r="H980" s="317"/>
      <c r="I980" s="317"/>
      <c r="J980" s="317"/>
      <c r="K980" s="317"/>
      <c r="L980" s="317"/>
      <c r="M980" s="317"/>
      <c r="N980" s="317"/>
      <c r="O980" s="317"/>
      <c r="P980" s="317"/>
      <c r="Q980" s="126">
        <f t="shared" si="62"/>
        <v>0</v>
      </c>
      <c r="R980" s="25" t="b">
        <f t="shared" si="63"/>
        <v>1</v>
      </c>
      <c r="S980" s="287" t="b">
        <f t="shared" si="64"/>
        <v>1</v>
      </c>
      <c r="T980" s="287" t="b">
        <f t="shared" si="65"/>
        <v>1</v>
      </c>
      <c r="U980" s="287"/>
      <c r="V980" s="287"/>
    </row>
    <row r="981" spans="1:22" s="99" customFormat="1" x14ac:dyDescent="0.25">
      <c r="A981" s="125">
        <v>966</v>
      </c>
      <c r="B981" s="328"/>
      <c r="C981" s="329"/>
      <c r="D981" s="316"/>
      <c r="E981" s="316"/>
      <c r="F981" s="316"/>
      <c r="G981" s="317"/>
      <c r="H981" s="317"/>
      <c r="I981" s="317"/>
      <c r="J981" s="317"/>
      <c r="K981" s="317"/>
      <c r="L981" s="317"/>
      <c r="M981" s="317"/>
      <c r="N981" s="317"/>
      <c r="O981" s="317"/>
      <c r="P981" s="317"/>
      <c r="Q981" s="126">
        <f t="shared" si="62"/>
        <v>0</v>
      </c>
      <c r="R981" s="25" t="b">
        <f t="shared" si="63"/>
        <v>1</v>
      </c>
      <c r="S981" s="287" t="b">
        <f t="shared" si="64"/>
        <v>1</v>
      </c>
      <c r="T981" s="287" t="b">
        <f t="shared" si="65"/>
        <v>1</v>
      </c>
      <c r="U981" s="287"/>
      <c r="V981" s="287"/>
    </row>
    <row r="982" spans="1:22" s="99" customFormat="1" x14ac:dyDescent="0.25">
      <c r="A982" s="125">
        <v>967</v>
      </c>
      <c r="B982" s="328"/>
      <c r="C982" s="329"/>
      <c r="D982" s="316"/>
      <c r="E982" s="316"/>
      <c r="F982" s="316"/>
      <c r="G982" s="317"/>
      <c r="H982" s="317"/>
      <c r="I982" s="317"/>
      <c r="J982" s="317"/>
      <c r="K982" s="317"/>
      <c r="L982" s="317"/>
      <c r="M982" s="317"/>
      <c r="N982" s="317"/>
      <c r="O982" s="317"/>
      <c r="P982" s="317"/>
      <c r="Q982" s="126">
        <f t="shared" si="62"/>
        <v>0</v>
      </c>
      <c r="R982" s="25" t="b">
        <f t="shared" si="63"/>
        <v>1</v>
      </c>
      <c r="S982" s="287" t="b">
        <f t="shared" si="64"/>
        <v>1</v>
      </c>
      <c r="T982" s="287" t="b">
        <f t="shared" si="65"/>
        <v>1</v>
      </c>
      <c r="U982" s="287"/>
      <c r="V982" s="287"/>
    </row>
    <row r="983" spans="1:22" s="99" customFormat="1" x14ac:dyDescent="0.25">
      <c r="A983" s="125">
        <v>968</v>
      </c>
      <c r="B983" s="328"/>
      <c r="C983" s="329"/>
      <c r="D983" s="316"/>
      <c r="E983" s="316"/>
      <c r="F983" s="316"/>
      <c r="G983" s="317"/>
      <c r="H983" s="317"/>
      <c r="I983" s="317"/>
      <c r="J983" s="317"/>
      <c r="K983" s="317"/>
      <c r="L983" s="317"/>
      <c r="M983" s="317"/>
      <c r="N983" s="317"/>
      <c r="O983" s="317"/>
      <c r="P983" s="317"/>
      <c r="Q983" s="126">
        <f t="shared" si="62"/>
        <v>0</v>
      </c>
      <c r="R983" s="25" t="b">
        <f t="shared" si="63"/>
        <v>1</v>
      </c>
      <c r="S983" s="287" t="b">
        <f t="shared" si="64"/>
        <v>1</v>
      </c>
      <c r="T983" s="287" t="b">
        <f t="shared" si="65"/>
        <v>1</v>
      </c>
      <c r="U983" s="287"/>
      <c r="V983" s="287"/>
    </row>
    <row r="984" spans="1:22" s="99" customFormat="1" x14ac:dyDescent="0.25">
      <c r="A984" s="125">
        <v>969</v>
      </c>
      <c r="B984" s="328"/>
      <c r="C984" s="329"/>
      <c r="D984" s="316"/>
      <c r="E984" s="316"/>
      <c r="F984" s="316"/>
      <c r="G984" s="317"/>
      <c r="H984" s="317"/>
      <c r="I984" s="317"/>
      <c r="J984" s="317"/>
      <c r="K984" s="317"/>
      <c r="L984" s="317"/>
      <c r="M984" s="317"/>
      <c r="N984" s="317"/>
      <c r="O984" s="317"/>
      <c r="P984" s="317"/>
      <c r="Q984" s="126">
        <f t="shared" si="62"/>
        <v>0</v>
      </c>
      <c r="R984" s="25" t="b">
        <f t="shared" si="63"/>
        <v>1</v>
      </c>
      <c r="S984" s="287" t="b">
        <f t="shared" si="64"/>
        <v>1</v>
      </c>
      <c r="T984" s="287" t="b">
        <f t="shared" si="65"/>
        <v>1</v>
      </c>
      <c r="U984" s="287"/>
      <c r="V984" s="287"/>
    </row>
    <row r="985" spans="1:22" s="99" customFormat="1" x14ac:dyDescent="0.25">
      <c r="A985" s="125">
        <v>970</v>
      </c>
      <c r="B985" s="328"/>
      <c r="C985" s="329"/>
      <c r="D985" s="316"/>
      <c r="E985" s="316"/>
      <c r="F985" s="316"/>
      <c r="G985" s="317"/>
      <c r="H985" s="317"/>
      <c r="I985" s="317"/>
      <c r="J985" s="317"/>
      <c r="K985" s="317"/>
      <c r="L985" s="317"/>
      <c r="M985" s="317"/>
      <c r="N985" s="317"/>
      <c r="O985" s="317"/>
      <c r="P985" s="317"/>
      <c r="Q985" s="126">
        <f t="shared" si="62"/>
        <v>0</v>
      </c>
      <c r="R985" s="25" t="b">
        <f t="shared" si="63"/>
        <v>1</v>
      </c>
      <c r="S985" s="287" t="b">
        <f t="shared" si="64"/>
        <v>1</v>
      </c>
      <c r="T985" s="287" t="b">
        <f t="shared" si="65"/>
        <v>1</v>
      </c>
      <c r="U985" s="287"/>
      <c r="V985" s="287"/>
    </row>
    <row r="986" spans="1:22" s="99" customFormat="1" x14ac:dyDescent="0.25">
      <c r="A986" s="125">
        <v>971</v>
      </c>
      <c r="B986" s="328"/>
      <c r="C986" s="329"/>
      <c r="D986" s="316"/>
      <c r="E986" s="316"/>
      <c r="F986" s="316"/>
      <c r="G986" s="317"/>
      <c r="H986" s="317"/>
      <c r="I986" s="317"/>
      <c r="J986" s="317"/>
      <c r="K986" s="317"/>
      <c r="L986" s="317"/>
      <c r="M986" s="317"/>
      <c r="N986" s="317"/>
      <c r="O986" s="317"/>
      <c r="P986" s="317"/>
      <c r="Q986" s="126">
        <f t="shared" si="62"/>
        <v>0</v>
      </c>
      <c r="R986" s="25" t="b">
        <f t="shared" si="63"/>
        <v>1</v>
      </c>
      <c r="S986" s="287" t="b">
        <f t="shared" si="64"/>
        <v>1</v>
      </c>
      <c r="T986" s="287" t="b">
        <f t="shared" si="65"/>
        <v>1</v>
      </c>
      <c r="U986" s="287"/>
      <c r="V986" s="287"/>
    </row>
    <row r="987" spans="1:22" s="99" customFormat="1" x14ac:dyDescent="0.25">
      <c r="A987" s="125">
        <v>972</v>
      </c>
      <c r="B987" s="328"/>
      <c r="C987" s="329"/>
      <c r="D987" s="316"/>
      <c r="E987" s="316"/>
      <c r="F987" s="316"/>
      <c r="G987" s="317"/>
      <c r="H987" s="317"/>
      <c r="I987" s="317"/>
      <c r="J987" s="317"/>
      <c r="K987" s="317"/>
      <c r="L987" s="317"/>
      <c r="M987" s="317"/>
      <c r="N987" s="317"/>
      <c r="O987" s="317"/>
      <c r="P987" s="317"/>
      <c r="Q987" s="126">
        <f t="shared" si="62"/>
        <v>0</v>
      </c>
      <c r="R987" s="25" t="b">
        <f t="shared" si="63"/>
        <v>1</v>
      </c>
      <c r="S987" s="287" t="b">
        <f t="shared" si="64"/>
        <v>1</v>
      </c>
      <c r="T987" s="287" t="b">
        <f t="shared" si="65"/>
        <v>1</v>
      </c>
      <c r="U987" s="287"/>
      <c r="V987" s="287"/>
    </row>
    <row r="988" spans="1:22" s="99" customFormat="1" x14ac:dyDescent="0.25">
      <c r="A988" s="125">
        <v>973</v>
      </c>
      <c r="B988" s="328"/>
      <c r="C988" s="329"/>
      <c r="D988" s="316"/>
      <c r="E988" s="316"/>
      <c r="F988" s="316"/>
      <c r="G988" s="317"/>
      <c r="H988" s="317"/>
      <c r="I988" s="317"/>
      <c r="J988" s="317"/>
      <c r="K988" s="317"/>
      <c r="L988" s="317"/>
      <c r="M988" s="317"/>
      <c r="N988" s="317"/>
      <c r="O988" s="317"/>
      <c r="P988" s="317"/>
      <c r="Q988" s="126">
        <f t="shared" si="62"/>
        <v>0</v>
      </c>
      <c r="R988" s="25" t="b">
        <f t="shared" si="63"/>
        <v>1</v>
      </c>
      <c r="S988" s="287" t="b">
        <f t="shared" si="64"/>
        <v>1</v>
      </c>
      <c r="T988" s="287" t="b">
        <f t="shared" si="65"/>
        <v>1</v>
      </c>
      <c r="U988" s="287"/>
      <c r="V988" s="287"/>
    </row>
    <row r="989" spans="1:22" s="99" customFormat="1" x14ac:dyDescent="0.25">
      <c r="A989" s="125">
        <v>974</v>
      </c>
      <c r="B989" s="328"/>
      <c r="C989" s="329"/>
      <c r="D989" s="316"/>
      <c r="E989" s="316"/>
      <c r="F989" s="316"/>
      <c r="G989" s="317"/>
      <c r="H989" s="317"/>
      <c r="I989" s="317"/>
      <c r="J989" s="317"/>
      <c r="K989" s="317"/>
      <c r="L989" s="317"/>
      <c r="M989" s="317"/>
      <c r="N989" s="317"/>
      <c r="O989" s="317"/>
      <c r="P989" s="317"/>
      <c r="Q989" s="126">
        <f t="shared" si="62"/>
        <v>0</v>
      </c>
      <c r="R989" s="25" t="b">
        <f t="shared" si="63"/>
        <v>1</v>
      </c>
      <c r="S989" s="287" t="b">
        <f t="shared" si="64"/>
        <v>1</v>
      </c>
      <c r="T989" s="287" t="b">
        <f t="shared" si="65"/>
        <v>1</v>
      </c>
      <c r="U989" s="287"/>
      <c r="V989" s="287"/>
    </row>
    <row r="990" spans="1:22" s="99" customFormat="1" x14ac:dyDescent="0.25">
      <c r="A990" s="125">
        <v>975</v>
      </c>
      <c r="B990" s="328"/>
      <c r="C990" s="329"/>
      <c r="D990" s="316"/>
      <c r="E990" s="316"/>
      <c r="F990" s="316"/>
      <c r="G990" s="317"/>
      <c r="H990" s="317"/>
      <c r="I990" s="317"/>
      <c r="J990" s="317"/>
      <c r="K990" s="317"/>
      <c r="L990" s="317"/>
      <c r="M990" s="317"/>
      <c r="N990" s="317"/>
      <c r="O990" s="317"/>
      <c r="P990" s="317"/>
      <c r="Q990" s="126">
        <f t="shared" si="62"/>
        <v>0</v>
      </c>
      <c r="R990" s="25" t="b">
        <f t="shared" si="63"/>
        <v>1</v>
      </c>
      <c r="S990" s="287" t="b">
        <f t="shared" si="64"/>
        <v>1</v>
      </c>
      <c r="T990" s="287" t="b">
        <f t="shared" si="65"/>
        <v>1</v>
      </c>
      <c r="U990" s="287"/>
      <c r="V990" s="287"/>
    </row>
    <row r="991" spans="1:22" s="99" customFormat="1" x14ac:dyDescent="0.25">
      <c r="A991" s="125">
        <v>976</v>
      </c>
      <c r="B991" s="328"/>
      <c r="C991" s="329"/>
      <c r="D991" s="316"/>
      <c r="E991" s="316"/>
      <c r="F991" s="316"/>
      <c r="G991" s="317"/>
      <c r="H991" s="317"/>
      <c r="I991" s="317"/>
      <c r="J991" s="317"/>
      <c r="K991" s="317"/>
      <c r="L991" s="317"/>
      <c r="M991" s="317"/>
      <c r="N991" s="317"/>
      <c r="O991" s="317"/>
      <c r="P991" s="317"/>
      <c r="Q991" s="126">
        <f t="shared" si="62"/>
        <v>0</v>
      </c>
      <c r="R991" s="25" t="b">
        <f t="shared" si="63"/>
        <v>1</v>
      </c>
      <c r="S991" s="287" t="b">
        <f t="shared" si="64"/>
        <v>1</v>
      </c>
      <c r="T991" s="287" t="b">
        <f t="shared" si="65"/>
        <v>1</v>
      </c>
      <c r="U991" s="287"/>
      <c r="V991" s="287"/>
    </row>
    <row r="992" spans="1:22" s="99" customFormat="1" x14ac:dyDescent="0.25">
      <c r="A992" s="125">
        <v>977</v>
      </c>
      <c r="B992" s="328"/>
      <c r="C992" s="329"/>
      <c r="D992" s="316"/>
      <c r="E992" s="316"/>
      <c r="F992" s="316"/>
      <c r="G992" s="317"/>
      <c r="H992" s="317"/>
      <c r="I992" s="317"/>
      <c r="J992" s="317"/>
      <c r="K992" s="317"/>
      <c r="L992" s="317"/>
      <c r="M992" s="317"/>
      <c r="N992" s="317"/>
      <c r="O992" s="317"/>
      <c r="P992" s="317"/>
      <c r="Q992" s="126">
        <f t="shared" si="62"/>
        <v>0</v>
      </c>
      <c r="R992" s="25" t="b">
        <f t="shared" si="63"/>
        <v>1</v>
      </c>
      <c r="S992" s="287" t="b">
        <f t="shared" si="64"/>
        <v>1</v>
      </c>
      <c r="T992" s="287" t="b">
        <f t="shared" si="65"/>
        <v>1</v>
      </c>
      <c r="U992" s="287"/>
      <c r="V992" s="287"/>
    </row>
    <row r="993" spans="1:22" s="99" customFormat="1" x14ac:dyDescent="0.25">
      <c r="A993" s="125">
        <v>978</v>
      </c>
      <c r="B993" s="328"/>
      <c r="C993" s="329"/>
      <c r="D993" s="316"/>
      <c r="E993" s="316"/>
      <c r="F993" s="316"/>
      <c r="G993" s="317"/>
      <c r="H993" s="317"/>
      <c r="I993" s="317"/>
      <c r="J993" s="317"/>
      <c r="K993" s="317"/>
      <c r="L993" s="317"/>
      <c r="M993" s="317"/>
      <c r="N993" s="317"/>
      <c r="O993" s="317"/>
      <c r="P993" s="317"/>
      <c r="Q993" s="126">
        <f t="shared" si="62"/>
        <v>0</v>
      </c>
      <c r="R993" s="25" t="b">
        <f t="shared" si="63"/>
        <v>1</v>
      </c>
      <c r="S993" s="287" t="b">
        <f t="shared" si="64"/>
        <v>1</v>
      </c>
      <c r="T993" s="287" t="b">
        <f t="shared" si="65"/>
        <v>1</v>
      </c>
      <c r="U993" s="287"/>
      <c r="V993" s="287"/>
    </row>
    <row r="994" spans="1:22" s="99" customFormat="1" x14ac:dyDescent="0.25">
      <c r="A994" s="125">
        <v>979</v>
      </c>
      <c r="B994" s="328"/>
      <c r="C994" s="329"/>
      <c r="D994" s="316"/>
      <c r="E994" s="316"/>
      <c r="F994" s="316"/>
      <c r="G994" s="317"/>
      <c r="H994" s="317"/>
      <c r="I994" s="317"/>
      <c r="J994" s="317"/>
      <c r="K994" s="317"/>
      <c r="L994" s="317"/>
      <c r="M994" s="317"/>
      <c r="N994" s="317"/>
      <c r="O994" s="317"/>
      <c r="P994" s="317"/>
      <c r="Q994" s="126">
        <f t="shared" si="62"/>
        <v>0</v>
      </c>
      <c r="R994" s="25" t="b">
        <f t="shared" si="63"/>
        <v>1</v>
      </c>
      <c r="S994" s="287" t="b">
        <f t="shared" si="64"/>
        <v>1</v>
      </c>
      <c r="T994" s="287" t="b">
        <f t="shared" si="65"/>
        <v>1</v>
      </c>
      <c r="U994" s="287"/>
      <c r="V994" s="287"/>
    </row>
    <row r="995" spans="1:22" s="99" customFormat="1" x14ac:dyDescent="0.25">
      <c r="A995" s="125">
        <v>980</v>
      </c>
      <c r="B995" s="328"/>
      <c r="C995" s="329"/>
      <c r="D995" s="316"/>
      <c r="E995" s="316"/>
      <c r="F995" s="316"/>
      <c r="G995" s="317"/>
      <c r="H995" s="317"/>
      <c r="I995" s="317"/>
      <c r="J995" s="317"/>
      <c r="K995" s="317"/>
      <c r="L995" s="317"/>
      <c r="M995" s="317"/>
      <c r="N995" s="317"/>
      <c r="O995" s="317"/>
      <c r="P995" s="317"/>
      <c r="Q995" s="126">
        <f t="shared" si="62"/>
        <v>0</v>
      </c>
      <c r="R995" s="25" t="b">
        <f t="shared" si="63"/>
        <v>1</v>
      </c>
      <c r="S995" s="287" t="b">
        <f t="shared" si="64"/>
        <v>1</v>
      </c>
      <c r="T995" s="287" t="b">
        <f t="shared" si="65"/>
        <v>1</v>
      </c>
      <c r="U995" s="287"/>
      <c r="V995" s="287"/>
    </row>
    <row r="996" spans="1:22" s="99" customFormat="1" x14ac:dyDescent="0.25">
      <c r="A996" s="125">
        <v>981</v>
      </c>
      <c r="B996" s="328"/>
      <c r="C996" s="329"/>
      <c r="D996" s="316"/>
      <c r="E996" s="316"/>
      <c r="F996" s="316"/>
      <c r="G996" s="317"/>
      <c r="H996" s="317"/>
      <c r="I996" s="317"/>
      <c r="J996" s="317"/>
      <c r="K996" s="317"/>
      <c r="L996" s="317"/>
      <c r="M996" s="317"/>
      <c r="N996" s="317"/>
      <c r="O996" s="317"/>
      <c r="P996" s="317"/>
      <c r="Q996" s="126">
        <f t="shared" si="62"/>
        <v>0</v>
      </c>
      <c r="R996" s="25" t="b">
        <f t="shared" si="63"/>
        <v>1</v>
      </c>
      <c r="S996" s="287" t="b">
        <f t="shared" si="64"/>
        <v>1</v>
      </c>
      <c r="T996" s="287" t="b">
        <f t="shared" si="65"/>
        <v>1</v>
      </c>
      <c r="U996" s="287"/>
      <c r="V996" s="287"/>
    </row>
    <row r="997" spans="1:22" s="99" customFormat="1" x14ac:dyDescent="0.25">
      <c r="A997" s="125">
        <v>982</v>
      </c>
      <c r="B997" s="328"/>
      <c r="C997" s="329"/>
      <c r="D997" s="316"/>
      <c r="E997" s="316"/>
      <c r="F997" s="316"/>
      <c r="G997" s="317"/>
      <c r="H997" s="317"/>
      <c r="I997" s="317"/>
      <c r="J997" s="317"/>
      <c r="K997" s="317"/>
      <c r="L997" s="317"/>
      <c r="M997" s="317"/>
      <c r="N997" s="317"/>
      <c r="O997" s="317"/>
      <c r="P997" s="317"/>
      <c r="Q997" s="126">
        <f t="shared" si="62"/>
        <v>0</v>
      </c>
      <c r="R997" s="25" t="b">
        <f t="shared" si="63"/>
        <v>1</v>
      </c>
      <c r="S997" s="287" t="b">
        <f t="shared" si="64"/>
        <v>1</v>
      </c>
      <c r="T997" s="287" t="b">
        <f t="shared" si="65"/>
        <v>1</v>
      </c>
      <c r="U997" s="287"/>
      <c r="V997" s="287"/>
    </row>
    <row r="998" spans="1:22" s="99" customFormat="1" x14ac:dyDescent="0.25">
      <c r="A998" s="125">
        <v>983</v>
      </c>
      <c r="B998" s="328"/>
      <c r="C998" s="329"/>
      <c r="D998" s="316"/>
      <c r="E998" s="316"/>
      <c r="F998" s="316"/>
      <c r="G998" s="317"/>
      <c r="H998" s="317"/>
      <c r="I998" s="317"/>
      <c r="J998" s="317"/>
      <c r="K998" s="317"/>
      <c r="L998" s="317"/>
      <c r="M998" s="317"/>
      <c r="N998" s="317"/>
      <c r="O998" s="317"/>
      <c r="P998" s="317"/>
      <c r="Q998" s="126">
        <f t="shared" si="62"/>
        <v>0</v>
      </c>
      <c r="R998" s="25" t="b">
        <f t="shared" si="63"/>
        <v>1</v>
      </c>
      <c r="S998" s="287" t="b">
        <f t="shared" si="64"/>
        <v>1</v>
      </c>
      <c r="T998" s="287" t="b">
        <f t="shared" si="65"/>
        <v>1</v>
      </c>
      <c r="U998" s="287"/>
      <c r="V998" s="287"/>
    </row>
    <row r="999" spans="1:22" s="99" customFormat="1" x14ac:dyDescent="0.25">
      <c r="A999" s="125">
        <v>984</v>
      </c>
      <c r="B999" s="328"/>
      <c r="C999" s="329"/>
      <c r="D999" s="316"/>
      <c r="E999" s="316"/>
      <c r="F999" s="316"/>
      <c r="G999" s="317"/>
      <c r="H999" s="317"/>
      <c r="I999" s="317"/>
      <c r="J999" s="317"/>
      <c r="K999" s="317"/>
      <c r="L999" s="317"/>
      <c r="M999" s="317"/>
      <c r="N999" s="317"/>
      <c r="O999" s="317"/>
      <c r="P999" s="317"/>
      <c r="Q999" s="126">
        <f t="shared" si="62"/>
        <v>0</v>
      </c>
      <c r="R999" s="25" t="b">
        <f t="shared" si="63"/>
        <v>1</v>
      </c>
      <c r="S999" s="287" t="b">
        <f t="shared" si="64"/>
        <v>1</v>
      </c>
      <c r="T999" s="287" t="b">
        <f t="shared" si="65"/>
        <v>1</v>
      </c>
      <c r="U999" s="287"/>
      <c r="V999" s="287"/>
    </row>
    <row r="1000" spans="1:22" s="99" customFormat="1" x14ac:dyDescent="0.25">
      <c r="A1000" s="125">
        <v>985</v>
      </c>
      <c r="B1000" s="328"/>
      <c r="C1000" s="329"/>
      <c r="D1000" s="316"/>
      <c r="E1000" s="316"/>
      <c r="F1000" s="316"/>
      <c r="G1000" s="317"/>
      <c r="H1000" s="317"/>
      <c r="I1000" s="317"/>
      <c r="J1000" s="317"/>
      <c r="K1000" s="317"/>
      <c r="L1000" s="317"/>
      <c r="M1000" s="317"/>
      <c r="N1000" s="317"/>
      <c r="O1000" s="317"/>
      <c r="P1000" s="317"/>
      <c r="Q1000" s="126">
        <f t="shared" si="62"/>
        <v>0</v>
      </c>
      <c r="R1000" s="25" t="b">
        <f t="shared" si="63"/>
        <v>1</v>
      </c>
      <c r="S1000" s="287" t="b">
        <f t="shared" si="64"/>
        <v>1</v>
      </c>
      <c r="T1000" s="287" t="b">
        <f t="shared" si="65"/>
        <v>1</v>
      </c>
      <c r="U1000" s="287"/>
      <c r="V1000" s="287"/>
    </row>
    <row r="1001" spans="1:22" s="99" customFormat="1" x14ac:dyDescent="0.25">
      <c r="A1001" s="125">
        <v>986</v>
      </c>
      <c r="B1001" s="328"/>
      <c r="C1001" s="329"/>
      <c r="D1001" s="316"/>
      <c r="E1001" s="316"/>
      <c r="F1001" s="316"/>
      <c r="G1001" s="317"/>
      <c r="H1001" s="317"/>
      <c r="I1001" s="317"/>
      <c r="J1001" s="317"/>
      <c r="K1001" s="317"/>
      <c r="L1001" s="317"/>
      <c r="M1001" s="317"/>
      <c r="N1001" s="317"/>
      <c r="O1001" s="317"/>
      <c r="P1001" s="317"/>
      <c r="Q1001" s="126">
        <f t="shared" si="62"/>
        <v>0</v>
      </c>
      <c r="R1001" s="25" t="b">
        <f t="shared" si="63"/>
        <v>1</v>
      </c>
      <c r="S1001" s="287" t="b">
        <f t="shared" si="64"/>
        <v>1</v>
      </c>
      <c r="T1001" s="287" t="b">
        <f t="shared" si="65"/>
        <v>1</v>
      </c>
      <c r="U1001" s="287"/>
      <c r="V1001" s="287"/>
    </row>
    <row r="1002" spans="1:22" s="99" customFormat="1" x14ac:dyDescent="0.25">
      <c r="A1002" s="125">
        <v>987</v>
      </c>
      <c r="B1002" s="328"/>
      <c r="C1002" s="329"/>
      <c r="D1002" s="316"/>
      <c r="E1002" s="316"/>
      <c r="F1002" s="316"/>
      <c r="G1002" s="317"/>
      <c r="H1002" s="317"/>
      <c r="I1002" s="317"/>
      <c r="J1002" s="317"/>
      <c r="K1002" s="317"/>
      <c r="L1002" s="317"/>
      <c r="M1002" s="317"/>
      <c r="N1002" s="317"/>
      <c r="O1002" s="317"/>
      <c r="P1002" s="317"/>
      <c r="Q1002" s="126">
        <f t="shared" si="62"/>
        <v>0</v>
      </c>
      <c r="R1002" s="25" t="b">
        <f t="shared" si="63"/>
        <v>1</v>
      </c>
      <c r="S1002" s="287" t="b">
        <f t="shared" si="64"/>
        <v>1</v>
      </c>
      <c r="T1002" s="287" t="b">
        <f t="shared" si="65"/>
        <v>1</v>
      </c>
      <c r="U1002" s="287"/>
      <c r="V1002" s="287"/>
    </row>
    <row r="1003" spans="1:22" s="99" customFormat="1" x14ac:dyDescent="0.25">
      <c r="A1003" s="125">
        <v>988</v>
      </c>
      <c r="B1003" s="328"/>
      <c r="C1003" s="329"/>
      <c r="D1003" s="316"/>
      <c r="E1003" s="316"/>
      <c r="F1003" s="316"/>
      <c r="G1003" s="317"/>
      <c r="H1003" s="317"/>
      <c r="I1003" s="317"/>
      <c r="J1003" s="317"/>
      <c r="K1003" s="317"/>
      <c r="L1003" s="317"/>
      <c r="M1003" s="317"/>
      <c r="N1003" s="317"/>
      <c r="O1003" s="317"/>
      <c r="P1003" s="317"/>
      <c r="Q1003" s="126">
        <f t="shared" si="62"/>
        <v>0</v>
      </c>
      <c r="R1003" s="25" t="b">
        <f t="shared" si="63"/>
        <v>1</v>
      </c>
      <c r="S1003" s="287" t="b">
        <f t="shared" si="64"/>
        <v>1</v>
      </c>
      <c r="T1003" s="287" t="b">
        <f t="shared" si="65"/>
        <v>1</v>
      </c>
      <c r="U1003" s="287"/>
      <c r="V1003" s="287"/>
    </row>
    <row r="1004" spans="1:22" s="99" customFormat="1" x14ac:dyDescent="0.25">
      <c r="A1004" s="125">
        <v>989</v>
      </c>
      <c r="B1004" s="328"/>
      <c r="C1004" s="329"/>
      <c r="D1004" s="316"/>
      <c r="E1004" s="316"/>
      <c r="F1004" s="316"/>
      <c r="G1004" s="317"/>
      <c r="H1004" s="317"/>
      <c r="I1004" s="317"/>
      <c r="J1004" s="317"/>
      <c r="K1004" s="317"/>
      <c r="L1004" s="317"/>
      <c r="M1004" s="317"/>
      <c r="N1004" s="317"/>
      <c r="O1004" s="317"/>
      <c r="P1004" s="317"/>
      <c r="Q1004" s="126">
        <f t="shared" si="62"/>
        <v>0</v>
      </c>
      <c r="R1004" s="25" t="b">
        <f t="shared" si="63"/>
        <v>1</v>
      </c>
      <c r="S1004" s="287" t="b">
        <f t="shared" si="64"/>
        <v>1</v>
      </c>
      <c r="T1004" s="287" t="b">
        <f t="shared" si="65"/>
        <v>1</v>
      </c>
      <c r="U1004" s="287"/>
      <c r="V1004" s="287"/>
    </row>
    <row r="1005" spans="1:22" s="99" customFormat="1" x14ac:dyDescent="0.25">
      <c r="A1005" s="125">
        <v>990</v>
      </c>
      <c r="B1005" s="328"/>
      <c r="C1005" s="329"/>
      <c r="D1005" s="316"/>
      <c r="E1005" s="316"/>
      <c r="F1005" s="316"/>
      <c r="G1005" s="317"/>
      <c r="H1005" s="317"/>
      <c r="I1005" s="317"/>
      <c r="J1005" s="317"/>
      <c r="K1005" s="317"/>
      <c r="L1005" s="317"/>
      <c r="M1005" s="317"/>
      <c r="N1005" s="317"/>
      <c r="O1005" s="317"/>
      <c r="P1005" s="317"/>
      <c r="Q1005" s="126">
        <f t="shared" si="62"/>
        <v>0</v>
      </c>
      <c r="R1005" s="25" t="b">
        <f t="shared" si="63"/>
        <v>1</v>
      </c>
      <c r="S1005" s="287" t="b">
        <f t="shared" si="64"/>
        <v>1</v>
      </c>
      <c r="T1005" s="287" t="b">
        <f t="shared" si="65"/>
        <v>1</v>
      </c>
      <c r="U1005" s="287"/>
      <c r="V1005" s="287"/>
    </row>
    <row r="1006" spans="1:22" s="99" customFormat="1" x14ac:dyDescent="0.25">
      <c r="A1006" s="125">
        <v>991</v>
      </c>
      <c r="B1006" s="328"/>
      <c r="C1006" s="329"/>
      <c r="D1006" s="316"/>
      <c r="E1006" s="316"/>
      <c r="F1006" s="316"/>
      <c r="G1006" s="317"/>
      <c r="H1006" s="317"/>
      <c r="I1006" s="317"/>
      <c r="J1006" s="317"/>
      <c r="K1006" s="317"/>
      <c r="L1006" s="317"/>
      <c r="M1006" s="317"/>
      <c r="N1006" s="317"/>
      <c r="O1006" s="317"/>
      <c r="P1006" s="317"/>
      <c r="Q1006" s="126">
        <f t="shared" si="62"/>
        <v>0</v>
      </c>
      <c r="R1006" s="25" t="b">
        <f t="shared" si="63"/>
        <v>1</v>
      </c>
      <c r="S1006" s="287" t="b">
        <f t="shared" si="64"/>
        <v>1</v>
      </c>
      <c r="T1006" s="287" t="b">
        <f t="shared" si="65"/>
        <v>1</v>
      </c>
      <c r="U1006" s="287"/>
      <c r="V1006" s="287"/>
    </row>
    <row r="1007" spans="1:22" s="99" customFormat="1" x14ac:dyDescent="0.25">
      <c r="A1007" s="125">
        <v>992</v>
      </c>
      <c r="B1007" s="328"/>
      <c r="C1007" s="329"/>
      <c r="D1007" s="316"/>
      <c r="E1007" s="316"/>
      <c r="F1007" s="316"/>
      <c r="G1007" s="317"/>
      <c r="H1007" s="317"/>
      <c r="I1007" s="317"/>
      <c r="J1007" s="317"/>
      <c r="K1007" s="317"/>
      <c r="L1007" s="317"/>
      <c r="M1007" s="317"/>
      <c r="N1007" s="317"/>
      <c r="O1007" s="317"/>
      <c r="P1007" s="317"/>
      <c r="Q1007" s="126">
        <f t="shared" si="62"/>
        <v>0</v>
      </c>
      <c r="R1007" s="25" t="b">
        <f t="shared" si="63"/>
        <v>1</v>
      </c>
      <c r="S1007" s="287" t="b">
        <f t="shared" si="64"/>
        <v>1</v>
      </c>
      <c r="T1007" s="287" t="b">
        <f t="shared" si="65"/>
        <v>1</v>
      </c>
      <c r="U1007" s="287"/>
      <c r="V1007" s="287"/>
    </row>
    <row r="1008" spans="1:22" s="99" customFormat="1" x14ac:dyDescent="0.25">
      <c r="A1008" s="125">
        <v>993</v>
      </c>
      <c r="B1008" s="328"/>
      <c r="C1008" s="329"/>
      <c r="D1008" s="316"/>
      <c r="E1008" s="316"/>
      <c r="F1008" s="316"/>
      <c r="G1008" s="317"/>
      <c r="H1008" s="317"/>
      <c r="I1008" s="317"/>
      <c r="J1008" s="317"/>
      <c r="K1008" s="317"/>
      <c r="L1008" s="317"/>
      <c r="M1008" s="317"/>
      <c r="N1008" s="317"/>
      <c r="O1008" s="317"/>
      <c r="P1008" s="317"/>
      <c r="Q1008" s="126">
        <f t="shared" si="62"/>
        <v>0</v>
      </c>
      <c r="R1008" s="25" t="b">
        <f t="shared" si="63"/>
        <v>1</v>
      </c>
      <c r="S1008" s="287" t="b">
        <f t="shared" si="64"/>
        <v>1</v>
      </c>
      <c r="T1008" s="287" t="b">
        <f t="shared" si="65"/>
        <v>1</v>
      </c>
      <c r="U1008" s="287"/>
      <c r="V1008" s="287"/>
    </row>
    <row r="1009" spans="1:40" s="99" customFormat="1" x14ac:dyDescent="0.25">
      <c r="A1009" s="125">
        <v>994</v>
      </c>
      <c r="B1009" s="328"/>
      <c r="C1009" s="329"/>
      <c r="D1009" s="316"/>
      <c r="E1009" s="316"/>
      <c r="F1009" s="316"/>
      <c r="G1009" s="317"/>
      <c r="H1009" s="317"/>
      <c r="I1009" s="317"/>
      <c r="J1009" s="317"/>
      <c r="K1009" s="317"/>
      <c r="L1009" s="317"/>
      <c r="M1009" s="317"/>
      <c r="N1009" s="317"/>
      <c r="O1009" s="317"/>
      <c r="P1009" s="317"/>
      <c r="Q1009" s="126">
        <f t="shared" si="62"/>
        <v>0</v>
      </c>
      <c r="R1009" s="25" t="b">
        <f t="shared" si="63"/>
        <v>1</v>
      </c>
      <c r="S1009" s="287" t="b">
        <f t="shared" si="64"/>
        <v>1</v>
      </c>
      <c r="T1009" s="287" t="b">
        <f t="shared" si="65"/>
        <v>1</v>
      </c>
      <c r="U1009" s="287"/>
      <c r="V1009" s="287"/>
    </row>
    <row r="1010" spans="1:40" s="99" customFormat="1" x14ac:dyDescent="0.25">
      <c r="A1010" s="125">
        <v>995</v>
      </c>
      <c r="B1010" s="328"/>
      <c r="C1010" s="329"/>
      <c r="D1010" s="316"/>
      <c r="E1010" s="316"/>
      <c r="F1010" s="316"/>
      <c r="G1010" s="317"/>
      <c r="H1010" s="317"/>
      <c r="I1010" s="317"/>
      <c r="J1010" s="317"/>
      <c r="K1010" s="317"/>
      <c r="L1010" s="317"/>
      <c r="M1010" s="317"/>
      <c r="N1010" s="317"/>
      <c r="O1010" s="317"/>
      <c r="P1010" s="317"/>
      <c r="Q1010" s="126">
        <f t="shared" si="62"/>
        <v>0</v>
      </c>
      <c r="R1010" s="25" t="b">
        <f t="shared" si="63"/>
        <v>1</v>
      </c>
      <c r="S1010" s="287" t="b">
        <f t="shared" si="64"/>
        <v>1</v>
      </c>
      <c r="T1010" s="287" t="b">
        <f t="shared" si="65"/>
        <v>1</v>
      </c>
      <c r="U1010" s="287"/>
      <c r="V1010" s="287"/>
    </row>
    <row r="1011" spans="1:40" s="99" customFormat="1" x14ac:dyDescent="0.25">
      <c r="A1011" s="125">
        <v>996</v>
      </c>
      <c r="B1011" s="328"/>
      <c r="C1011" s="329"/>
      <c r="D1011" s="316"/>
      <c r="E1011" s="316"/>
      <c r="F1011" s="316"/>
      <c r="G1011" s="317"/>
      <c r="H1011" s="317"/>
      <c r="I1011" s="317"/>
      <c r="J1011" s="317"/>
      <c r="K1011" s="317"/>
      <c r="L1011" s="317"/>
      <c r="M1011" s="317"/>
      <c r="N1011" s="317"/>
      <c r="O1011" s="317"/>
      <c r="P1011" s="317"/>
      <c r="Q1011" s="126">
        <f t="shared" si="62"/>
        <v>0</v>
      </c>
      <c r="R1011" s="25" t="b">
        <f t="shared" si="63"/>
        <v>1</v>
      </c>
      <c r="S1011" s="287" t="b">
        <f t="shared" si="64"/>
        <v>1</v>
      </c>
      <c r="T1011" s="287" t="b">
        <f t="shared" si="65"/>
        <v>1</v>
      </c>
      <c r="U1011" s="287"/>
      <c r="V1011" s="287"/>
    </row>
    <row r="1012" spans="1:40" s="99" customFormat="1" x14ac:dyDescent="0.25">
      <c r="A1012" s="125">
        <v>997</v>
      </c>
      <c r="B1012" s="328"/>
      <c r="C1012" s="329"/>
      <c r="D1012" s="316"/>
      <c r="E1012" s="316"/>
      <c r="F1012" s="316"/>
      <c r="G1012" s="317"/>
      <c r="H1012" s="317"/>
      <c r="I1012" s="317"/>
      <c r="J1012" s="317"/>
      <c r="K1012" s="317"/>
      <c r="L1012" s="317"/>
      <c r="M1012" s="317"/>
      <c r="N1012" s="317"/>
      <c r="O1012" s="317"/>
      <c r="P1012" s="317"/>
      <c r="Q1012" s="126">
        <f t="shared" si="62"/>
        <v>0</v>
      </c>
      <c r="R1012" s="25" t="b">
        <f t="shared" si="63"/>
        <v>1</v>
      </c>
      <c r="S1012" s="287" t="b">
        <f t="shared" si="64"/>
        <v>1</v>
      </c>
      <c r="T1012" s="287" t="b">
        <f t="shared" si="65"/>
        <v>1</v>
      </c>
      <c r="U1012" s="287"/>
      <c r="V1012" s="287"/>
    </row>
    <row r="1013" spans="1:40" s="99" customFormat="1" x14ac:dyDescent="0.25">
      <c r="A1013" s="125">
        <v>998</v>
      </c>
      <c r="B1013" s="328"/>
      <c r="C1013" s="329"/>
      <c r="D1013" s="316"/>
      <c r="E1013" s="316"/>
      <c r="F1013" s="316"/>
      <c r="G1013" s="317"/>
      <c r="H1013" s="317"/>
      <c r="I1013" s="317"/>
      <c r="J1013" s="317"/>
      <c r="K1013" s="317"/>
      <c r="L1013" s="317"/>
      <c r="M1013" s="317"/>
      <c r="N1013" s="317"/>
      <c r="O1013" s="317"/>
      <c r="P1013" s="317"/>
      <c r="Q1013" s="126">
        <f t="shared" si="62"/>
        <v>0</v>
      </c>
      <c r="R1013" s="25" t="b">
        <f t="shared" si="63"/>
        <v>1</v>
      </c>
      <c r="S1013" s="287" t="b">
        <f t="shared" si="64"/>
        <v>1</v>
      </c>
      <c r="T1013" s="287" t="b">
        <f t="shared" si="65"/>
        <v>1</v>
      </c>
      <c r="U1013" s="287"/>
      <c r="V1013" s="287"/>
    </row>
    <row r="1014" spans="1:40" s="99" customFormat="1" x14ac:dyDescent="0.25">
      <c r="A1014" s="125">
        <v>999</v>
      </c>
      <c r="B1014" s="328"/>
      <c r="C1014" s="329"/>
      <c r="D1014" s="316"/>
      <c r="E1014" s="316"/>
      <c r="F1014" s="316"/>
      <c r="G1014" s="317"/>
      <c r="H1014" s="317"/>
      <c r="I1014" s="317"/>
      <c r="J1014" s="317"/>
      <c r="K1014" s="317"/>
      <c r="L1014" s="317"/>
      <c r="M1014" s="317"/>
      <c r="N1014" s="317"/>
      <c r="O1014" s="317"/>
      <c r="P1014" s="317"/>
      <c r="Q1014" s="126">
        <f t="shared" si="62"/>
        <v>0</v>
      </c>
      <c r="R1014" s="25" t="b">
        <f t="shared" si="63"/>
        <v>1</v>
      </c>
      <c r="S1014" s="287" t="b">
        <f t="shared" si="64"/>
        <v>1</v>
      </c>
      <c r="T1014" s="287" t="b">
        <f t="shared" si="65"/>
        <v>1</v>
      </c>
      <c r="U1014" s="287"/>
      <c r="V1014" s="287"/>
    </row>
    <row r="1015" spans="1:40" s="99" customFormat="1" ht="16.5" thickBot="1" x14ac:dyDescent="0.3">
      <c r="A1015" s="115">
        <v>1000</v>
      </c>
      <c r="B1015" s="330"/>
      <c r="C1015" s="331"/>
      <c r="D1015" s="316"/>
      <c r="E1015" s="316"/>
      <c r="F1015" s="316"/>
      <c r="G1015" s="320"/>
      <c r="H1015" s="320"/>
      <c r="I1015" s="320"/>
      <c r="J1015" s="320"/>
      <c r="K1015" s="320"/>
      <c r="L1015" s="320"/>
      <c r="M1015" s="320"/>
      <c r="N1015" s="320"/>
      <c r="O1015" s="320"/>
      <c r="P1015" s="320"/>
      <c r="Q1015" s="127">
        <f t="shared" si="62"/>
        <v>0</v>
      </c>
      <c r="R1015" s="25" t="b">
        <f t="shared" si="63"/>
        <v>1</v>
      </c>
      <c r="S1015" s="287" t="b">
        <f t="shared" si="64"/>
        <v>1</v>
      </c>
      <c r="T1015" s="287" t="b">
        <f t="shared" si="65"/>
        <v>1</v>
      </c>
      <c r="U1015" s="287"/>
      <c r="V1015" s="287"/>
    </row>
    <row r="1016" spans="1:40" s="22" customFormat="1" ht="15" x14ac:dyDescent="0.25">
      <c r="A1016" s="20"/>
      <c r="B1016" s="20"/>
      <c r="C1016" s="20"/>
      <c r="D1016" s="20"/>
      <c r="E1016" s="20"/>
      <c r="F1016" s="20"/>
      <c r="G1016" s="20"/>
      <c r="H1016" s="20"/>
      <c r="I1016" s="20"/>
      <c r="J1016" s="20"/>
      <c r="K1016" s="20"/>
      <c r="L1016" s="20"/>
      <c r="M1016" s="20"/>
      <c r="N1016" s="20"/>
      <c r="O1016" s="20"/>
      <c r="P1016" s="20"/>
      <c r="Q1016" s="20"/>
      <c r="R1016" s="25"/>
      <c r="S1016" s="25"/>
      <c r="T1016" s="25"/>
      <c r="U1016" s="25"/>
      <c r="V1016" s="25"/>
      <c r="W1016" s="20"/>
      <c r="X1016" s="20"/>
      <c r="Y1016" s="20"/>
      <c r="Z1016" s="20"/>
      <c r="AA1016" s="20"/>
      <c r="AB1016" s="20"/>
      <c r="AC1016" s="20"/>
      <c r="AD1016" s="20"/>
      <c r="AE1016" s="20"/>
      <c r="AF1016" s="20"/>
      <c r="AG1016" s="20"/>
      <c r="AH1016" s="20"/>
      <c r="AI1016" s="20"/>
      <c r="AJ1016" s="20"/>
      <c r="AK1016" s="20"/>
      <c r="AL1016" s="20"/>
      <c r="AM1016" s="20"/>
      <c r="AN1016" s="20"/>
    </row>
    <row r="1017" spans="1:40" s="22" customFormat="1" ht="15" x14ac:dyDescent="0.25">
      <c r="A1017" s="20"/>
      <c r="B1017" s="20"/>
      <c r="C1017" s="20"/>
      <c r="D1017" s="20"/>
      <c r="E1017" s="20"/>
      <c r="F1017" s="20"/>
      <c r="G1017" s="20"/>
      <c r="H1017" s="20"/>
      <c r="I1017" s="20"/>
      <c r="J1017" s="20"/>
      <c r="K1017" s="20"/>
      <c r="L1017" s="20"/>
      <c r="M1017" s="20"/>
      <c r="N1017" s="20"/>
      <c r="O1017" s="20"/>
      <c r="P1017" s="20"/>
      <c r="Q1017" s="20"/>
      <c r="R1017" s="25"/>
      <c r="S1017" s="25"/>
      <c r="T1017" s="25"/>
      <c r="U1017" s="25"/>
      <c r="V1017" s="25"/>
      <c r="W1017" s="20"/>
      <c r="X1017" s="20"/>
      <c r="Y1017" s="20"/>
      <c r="Z1017" s="20"/>
      <c r="AA1017" s="20"/>
      <c r="AB1017" s="20"/>
      <c r="AC1017" s="20"/>
      <c r="AD1017" s="20"/>
      <c r="AE1017" s="20"/>
      <c r="AF1017" s="20"/>
      <c r="AG1017" s="20"/>
      <c r="AH1017" s="20"/>
      <c r="AI1017" s="20"/>
      <c r="AJ1017" s="20"/>
      <c r="AK1017" s="20"/>
      <c r="AL1017" s="20"/>
      <c r="AM1017" s="20"/>
      <c r="AN1017" s="20"/>
    </row>
    <row r="1018" spans="1:40" s="22" customFormat="1" ht="15" x14ac:dyDescent="0.25">
      <c r="A1018" s="20"/>
      <c r="B1018" s="20"/>
      <c r="C1018" s="20"/>
      <c r="D1018" s="20"/>
      <c r="E1018" s="20"/>
      <c r="F1018" s="20"/>
      <c r="G1018" s="20"/>
      <c r="H1018" s="20"/>
      <c r="I1018" s="20"/>
      <c r="J1018" s="20"/>
      <c r="K1018" s="20"/>
      <c r="L1018" s="20"/>
      <c r="M1018" s="20"/>
      <c r="N1018" s="20"/>
      <c r="O1018" s="20"/>
      <c r="P1018" s="20"/>
      <c r="Q1018" s="20"/>
      <c r="R1018" s="25"/>
      <c r="S1018" s="25"/>
      <c r="T1018" s="25"/>
      <c r="U1018" s="25"/>
      <c r="V1018" s="25"/>
      <c r="W1018" s="20"/>
      <c r="X1018" s="20"/>
      <c r="Y1018" s="20"/>
      <c r="Z1018" s="20"/>
      <c r="AA1018" s="20"/>
      <c r="AB1018" s="20"/>
      <c r="AC1018" s="20"/>
      <c r="AD1018" s="20"/>
      <c r="AE1018" s="20"/>
      <c r="AF1018" s="20"/>
      <c r="AG1018" s="20"/>
      <c r="AH1018" s="20"/>
      <c r="AI1018" s="20"/>
      <c r="AJ1018" s="20"/>
      <c r="AK1018" s="20"/>
      <c r="AL1018" s="20"/>
      <c r="AM1018" s="20"/>
      <c r="AN1018" s="20"/>
    </row>
    <row r="1019" spans="1:40" s="22" customFormat="1" ht="15" x14ac:dyDescent="0.25">
      <c r="A1019" s="20"/>
      <c r="B1019" s="20"/>
      <c r="C1019" s="20"/>
      <c r="D1019" s="20"/>
      <c r="E1019" s="20"/>
      <c r="F1019" s="20"/>
      <c r="G1019" s="20"/>
      <c r="H1019" s="20"/>
      <c r="I1019" s="20"/>
      <c r="J1019" s="20"/>
      <c r="K1019" s="20"/>
      <c r="L1019" s="20"/>
      <c r="M1019" s="20"/>
      <c r="N1019" s="20"/>
      <c r="O1019" s="20"/>
      <c r="P1019" s="20"/>
      <c r="Q1019" s="20"/>
      <c r="R1019" s="25"/>
      <c r="S1019" s="25"/>
      <c r="T1019" s="25"/>
      <c r="U1019" s="25"/>
      <c r="V1019" s="25"/>
      <c r="W1019" s="20"/>
      <c r="X1019" s="20"/>
      <c r="Y1019" s="20"/>
      <c r="Z1019" s="20"/>
      <c r="AA1019" s="20"/>
      <c r="AB1019" s="20"/>
      <c r="AC1019" s="20"/>
      <c r="AD1019" s="20"/>
      <c r="AE1019" s="20"/>
      <c r="AF1019" s="20"/>
      <c r="AG1019" s="20"/>
      <c r="AH1019" s="20"/>
      <c r="AI1019" s="20"/>
      <c r="AJ1019" s="20"/>
      <c r="AK1019" s="20"/>
      <c r="AL1019" s="20"/>
      <c r="AM1019" s="20"/>
      <c r="AN1019" s="20"/>
    </row>
    <row r="1020" spans="1:40" s="22" customFormat="1" ht="15" x14ac:dyDescent="0.25">
      <c r="A1020" s="20"/>
      <c r="B1020" s="20"/>
      <c r="C1020" s="20"/>
      <c r="D1020" s="20"/>
      <c r="E1020" s="20"/>
      <c r="F1020" s="20"/>
      <c r="G1020" s="20"/>
      <c r="H1020" s="20"/>
      <c r="I1020" s="20"/>
      <c r="J1020" s="20"/>
      <c r="K1020" s="20"/>
      <c r="L1020" s="20"/>
      <c r="M1020" s="20"/>
      <c r="N1020" s="20"/>
      <c r="O1020" s="20"/>
      <c r="P1020" s="20"/>
      <c r="Q1020" s="20"/>
      <c r="R1020" s="25"/>
      <c r="S1020" s="25"/>
      <c r="T1020" s="25"/>
      <c r="U1020" s="25"/>
      <c r="V1020" s="25"/>
      <c r="W1020" s="20"/>
      <c r="X1020" s="20"/>
      <c r="Y1020" s="20"/>
      <c r="Z1020" s="20"/>
      <c r="AA1020" s="20"/>
      <c r="AB1020" s="20"/>
      <c r="AC1020" s="20"/>
      <c r="AD1020" s="20"/>
      <c r="AE1020" s="20"/>
      <c r="AF1020" s="20"/>
      <c r="AG1020" s="20"/>
      <c r="AH1020" s="20"/>
      <c r="AI1020" s="20"/>
      <c r="AJ1020" s="20"/>
      <c r="AK1020" s="20"/>
      <c r="AL1020" s="20"/>
      <c r="AM1020" s="20"/>
      <c r="AN1020" s="20"/>
    </row>
    <row r="1021" spans="1:40" s="22" customFormat="1" ht="15" x14ac:dyDescent="0.25">
      <c r="A1021" s="20"/>
      <c r="B1021" s="20"/>
      <c r="C1021" s="20"/>
      <c r="D1021" s="20"/>
      <c r="E1021" s="20"/>
      <c r="F1021" s="20"/>
      <c r="G1021" s="20"/>
      <c r="H1021" s="20"/>
      <c r="I1021" s="20"/>
      <c r="J1021" s="20"/>
      <c r="K1021" s="20"/>
      <c r="L1021" s="20"/>
      <c r="M1021" s="20"/>
      <c r="N1021" s="20"/>
      <c r="O1021" s="20"/>
      <c r="P1021" s="20"/>
      <c r="Q1021" s="20"/>
      <c r="R1021" s="25"/>
      <c r="S1021" s="25"/>
      <c r="T1021" s="25"/>
      <c r="U1021" s="25"/>
      <c r="V1021" s="25"/>
      <c r="W1021" s="20"/>
      <c r="X1021" s="20"/>
      <c r="Y1021" s="20"/>
      <c r="Z1021" s="20"/>
      <c r="AA1021" s="20"/>
      <c r="AB1021" s="20"/>
      <c r="AC1021" s="20"/>
      <c r="AD1021" s="20"/>
      <c r="AE1021" s="20"/>
      <c r="AF1021" s="20"/>
      <c r="AG1021" s="20"/>
      <c r="AH1021" s="20"/>
      <c r="AI1021" s="20"/>
      <c r="AJ1021" s="20"/>
      <c r="AK1021" s="20"/>
      <c r="AL1021" s="20"/>
      <c r="AM1021" s="20"/>
      <c r="AN1021" s="20"/>
    </row>
    <row r="1022" spans="1:40" s="22" customFormat="1" ht="15" x14ac:dyDescent="0.25">
      <c r="A1022" s="20"/>
      <c r="B1022" s="20"/>
      <c r="C1022" s="20"/>
      <c r="D1022" s="20"/>
      <c r="E1022" s="20"/>
      <c r="F1022" s="20"/>
      <c r="G1022" s="20"/>
      <c r="H1022" s="20"/>
      <c r="I1022" s="20"/>
      <c r="J1022" s="20"/>
      <c r="K1022" s="20"/>
      <c r="L1022" s="20"/>
      <c r="M1022" s="20"/>
      <c r="N1022" s="20"/>
      <c r="O1022" s="20"/>
      <c r="P1022" s="20"/>
      <c r="Q1022" s="20"/>
      <c r="R1022" s="25"/>
      <c r="S1022" s="25"/>
      <c r="T1022" s="25"/>
      <c r="U1022" s="25"/>
      <c r="V1022" s="25"/>
      <c r="W1022" s="20"/>
      <c r="X1022" s="20"/>
      <c r="Y1022" s="20"/>
      <c r="Z1022" s="20"/>
      <c r="AA1022" s="20"/>
      <c r="AB1022" s="20"/>
      <c r="AC1022" s="20"/>
      <c r="AD1022" s="20"/>
      <c r="AE1022" s="20"/>
      <c r="AF1022" s="20"/>
      <c r="AG1022" s="20"/>
      <c r="AH1022" s="20"/>
      <c r="AI1022" s="20"/>
      <c r="AJ1022" s="20"/>
      <c r="AK1022" s="20"/>
      <c r="AL1022" s="20"/>
      <c r="AM1022" s="20"/>
      <c r="AN1022" s="20"/>
    </row>
    <row r="1023" spans="1:40" s="22" customFormat="1" ht="15" x14ac:dyDescent="0.25">
      <c r="A1023" s="20"/>
      <c r="B1023" s="20"/>
      <c r="C1023" s="20"/>
      <c r="D1023" s="20"/>
      <c r="E1023" s="20"/>
      <c r="F1023" s="20"/>
      <c r="G1023" s="20"/>
      <c r="H1023" s="20"/>
      <c r="I1023" s="20"/>
      <c r="J1023" s="20"/>
      <c r="K1023" s="20"/>
      <c r="L1023" s="20"/>
      <c r="M1023" s="20"/>
      <c r="N1023" s="20"/>
      <c r="O1023" s="20"/>
      <c r="P1023" s="20"/>
      <c r="Q1023" s="20"/>
      <c r="R1023" s="25"/>
      <c r="S1023" s="25"/>
      <c r="T1023" s="25"/>
      <c r="U1023" s="25"/>
      <c r="V1023" s="25"/>
      <c r="W1023" s="20"/>
      <c r="X1023" s="20"/>
      <c r="Y1023" s="20"/>
      <c r="Z1023" s="20"/>
      <c r="AA1023" s="20"/>
      <c r="AB1023" s="20"/>
      <c r="AC1023" s="20"/>
      <c r="AD1023" s="20"/>
      <c r="AE1023" s="20"/>
      <c r="AF1023" s="20"/>
      <c r="AG1023" s="20"/>
      <c r="AH1023" s="20"/>
      <c r="AI1023" s="20"/>
      <c r="AJ1023" s="20"/>
      <c r="AK1023" s="20"/>
      <c r="AL1023" s="20"/>
      <c r="AM1023" s="20"/>
      <c r="AN1023" s="20"/>
    </row>
    <row r="1024" spans="1:40" s="22" customFormat="1" ht="15" x14ac:dyDescent="0.25">
      <c r="A1024" s="20"/>
      <c r="B1024" s="20"/>
      <c r="C1024" s="20"/>
      <c r="D1024" s="20"/>
      <c r="E1024" s="20"/>
      <c r="F1024" s="20"/>
      <c r="G1024" s="20"/>
      <c r="H1024" s="20"/>
      <c r="I1024" s="20"/>
      <c r="J1024" s="20"/>
      <c r="K1024" s="20"/>
      <c r="L1024" s="20"/>
      <c r="M1024" s="20"/>
      <c r="N1024" s="20"/>
      <c r="O1024" s="20"/>
      <c r="P1024" s="20"/>
      <c r="Q1024" s="20"/>
      <c r="R1024" s="25"/>
      <c r="S1024" s="25"/>
      <c r="T1024" s="25"/>
      <c r="U1024" s="25"/>
      <c r="V1024" s="25"/>
      <c r="W1024" s="20"/>
      <c r="X1024" s="20"/>
      <c r="Y1024" s="20"/>
      <c r="Z1024" s="20"/>
      <c r="AA1024" s="20"/>
      <c r="AB1024" s="20"/>
      <c r="AC1024" s="20"/>
      <c r="AD1024" s="20"/>
      <c r="AE1024" s="20"/>
      <c r="AF1024" s="20"/>
      <c r="AG1024" s="20"/>
      <c r="AH1024" s="20"/>
      <c r="AI1024" s="20"/>
      <c r="AJ1024" s="20"/>
      <c r="AK1024" s="20"/>
      <c r="AL1024" s="20"/>
      <c r="AM1024" s="20"/>
      <c r="AN1024" s="20"/>
    </row>
    <row r="1025" spans="1:40" s="22" customFormat="1" ht="15" x14ac:dyDescent="0.25">
      <c r="A1025" s="20"/>
      <c r="B1025" s="20"/>
      <c r="C1025" s="20"/>
      <c r="D1025" s="20"/>
      <c r="E1025" s="20"/>
      <c r="F1025" s="20"/>
      <c r="G1025" s="20"/>
      <c r="H1025" s="20"/>
      <c r="I1025" s="20"/>
      <c r="J1025" s="20"/>
      <c r="K1025" s="20"/>
      <c r="L1025" s="20"/>
      <c r="M1025" s="20"/>
      <c r="N1025" s="20"/>
      <c r="O1025" s="20"/>
      <c r="P1025" s="20"/>
      <c r="Q1025" s="20"/>
      <c r="R1025" s="25"/>
      <c r="S1025" s="25"/>
      <c r="T1025" s="25"/>
      <c r="U1025" s="25"/>
      <c r="V1025" s="25"/>
      <c r="W1025" s="20"/>
      <c r="X1025" s="20"/>
      <c r="Y1025" s="20"/>
      <c r="Z1025" s="20"/>
      <c r="AA1025" s="20"/>
      <c r="AB1025" s="20"/>
      <c r="AC1025" s="20"/>
      <c r="AD1025" s="20"/>
      <c r="AE1025" s="20"/>
      <c r="AF1025" s="20"/>
      <c r="AG1025" s="20"/>
      <c r="AH1025" s="20"/>
      <c r="AI1025" s="20"/>
      <c r="AJ1025" s="20"/>
      <c r="AK1025" s="20"/>
      <c r="AL1025" s="20"/>
      <c r="AM1025" s="20"/>
      <c r="AN1025" s="20"/>
    </row>
    <row r="1026" spans="1:40" s="22" customFormat="1" ht="15" x14ac:dyDescent="0.25">
      <c r="A1026" s="20"/>
      <c r="B1026" s="20"/>
      <c r="C1026" s="20"/>
      <c r="D1026" s="20"/>
      <c r="E1026" s="20"/>
      <c r="F1026" s="20"/>
      <c r="G1026" s="20"/>
      <c r="H1026" s="20"/>
      <c r="I1026" s="20"/>
      <c r="J1026" s="20"/>
      <c r="K1026" s="20"/>
      <c r="L1026" s="20"/>
      <c r="M1026" s="20"/>
      <c r="N1026" s="20"/>
      <c r="O1026" s="20"/>
      <c r="P1026" s="20"/>
      <c r="Q1026" s="20"/>
      <c r="R1026" s="25"/>
      <c r="S1026" s="25"/>
      <c r="T1026" s="25"/>
      <c r="U1026" s="25"/>
      <c r="V1026" s="25"/>
      <c r="W1026" s="20"/>
      <c r="X1026" s="20"/>
      <c r="Y1026" s="20"/>
      <c r="Z1026" s="20"/>
      <c r="AA1026" s="20"/>
      <c r="AB1026" s="20"/>
      <c r="AC1026" s="20"/>
      <c r="AD1026" s="20"/>
      <c r="AE1026" s="20"/>
      <c r="AF1026" s="20"/>
      <c r="AG1026" s="20"/>
      <c r="AH1026" s="20"/>
      <c r="AI1026" s="20"/>
      <c r="AJ1026" s="20"/>
      <c r="AK1026" s="20"/>
      <c r="AL1026" s="20"/>
      <c r="AM1026" s="20"/>
      <c r="AN1026" s="20"/>
    </row>
    <row r="1027" spans="1:40" s="22" customFormat="1" ht="15" x14ac:dyDescent="0.25">
      <c r="A1027" s="20"/>
      <c r="B1027" s="20"/>
      <c r="C1027" s="20"/>
      <c r="D1027" s="20"/>
      <c r="E1027" s="20"/>
      <c r="F1027" s="20"/>
      <c r="G1027" s="20"/>
      <c r="H1027" s="20"/>
      <c r="I1027" s="20"/>
      <c r="J1027" s="20"/>
      <c r="K1027" s="20"/>
      <c r="L1027" s="20"/>
      <c r="M1027" s="20"/>
      <c r="N1027" s="20"/>
      <c r="O1027" s="20"/>
      <c r="P1027" s="20"/>
      <c r="Q1027" s="20"/>
      <c r="R1027" s="25"/>
      <c r="S1027" s="25"/>
      <c r="T1027" s="25"/>
      <c r="U1027" s="25"/>
      <c r="V1027" s="25"/>
      <c r="W1027" s="20"/>
      <c r="X1027" s="20"/>
      <c r="Y1027" s="20"/>
      <c r="Z1027" s="20"/>
      <c r="AA1027" s="20"/>
      <c r="AB1027" s="20"/>
      <c r="AC1027" s="20"/>
      <c r="AD1027" s="20"/>
      <c r="AE1027" s="20"/>
      <c r="AF1027" s="20"/>
      <c r="AG1027" s="20"/>
      <c r="AH1027" s="20"/>
      <c r="AI1027" s="20"/>
      <c r="AJ1027" s="20"/>
      <c r="AK1027" s="20"/>
      <c r="AL1027" s="20"/>
      <c r="AM1027" s="20"/>
      <c r="AN1027" s="20"/>
    </row>
    <row r="1028" spans="1:40" s="22" customFormat="1" ht="15" x14ac:dyDescent="0.25">
      <c r="A1028" s="20"/>
      <c r="B1028" s="20"/>
      <c r="C1028" s="20"/>
      <c r="D1028" s="20"/>
      <c r="E1028" s="20"/>
      <c r="F1028" s="20"/>
      <c r="G1028" s="20"/>
      <c r="H1028" s="20"/>
      <c r="I1028" s="20"/>
      <c r="J1028" s="20"/>
      <c r="K1028" s="20"/>
      <c r="L1028" s="20"/>
      <c r="M1028" s="20"/>
      <c r="N1028" s="20"/>
      <c r="O1028" s="20"/>
      <c r="P1028" s="20"/>
      <c r="Q1028" s="20"/>
      <c r="R1028" s="25"/>
      <c r="S1028" s="25"/>
      <c r="T1028" s="25"/>
      <c r="U1028" s="25"/>
      <c r="V1028" s="25"/>
      <c r="W1028" s="20"/>
      <c r="X1028" s="20"/>
      <c r="Y1028" s="20"/>
      <c r="Z1028" s="20"/>
      <c r="AA1028" s="20"/>
      <c r="AB1028" s="20"/>
      <c r="AC1028" s="20"/>
      <c r="AD1028" s="20"/>
      <c r="AE1028" s="20"/>
      <c r="AF1028" s="20"/>
      <c r="AG1028" s="20"/>
      <c r="AH1028" s="20"/>
      <c r="AI1028" s="20"/>
      <c r="AJ1028" s="20"/>
      <c r="AK1028" s="20"/>
      <c r="AL1028" s="20"/>
      <c r="AM1028" s="20"/>
      <c r="AN1028" s="20"/>
    </row>
    <row r="1029" spans="1:40" s="22" customFormat="1" ht="15" x14ac:dyDescent="0.25">
      <c r="A1029" s="20"/>
      <c r="B1029" s="20"/>
      <c r="C1029" s="20"/>
      <c r="D1029" s="20"/>
      <c r="E1029" s="20"/>
      <c r="F1029" s="20"/>
      <c r="G1029" s="20"/>
      <c r="H1029" s="20"/>
      <c r="I1029" s="20"/>
      <c r="J1029" s="20"/>
      <c r="K1029" s="20"/>
      <c r="L1029" s="20"/>
      <c r="M1029" s="20"/>
      <c r="N1029" s="20"/>
      <c r="O1029" s="20"/>
      <c r="P1029" s="20"/>
      <c r="Q1029" s="20"/>
      <c r="R1029" s="25"/>
      <c r="S1029" s="25"/>
      <c r="T1029" s="25"/>
      <c r="U1029" s="25"/>
      <c r="V1029" s="25"/>
      <c r="W1029" s="20"/>
      <c r="X1029" s="20"/>
      <c r="Y1029" s="20"/>
      <c r="Z1029" s="20"/>
      <c r="AA1029" s="20"/>
      <c r="AB1029" s="20"/>
      <c r="AC1029" s="20"/>
      <c r="AD1029" s="20"/>
      <c r="AE1029" s="20"/>
      <c r="AF1029" s="20"/>
      <c r="AG1029" s="20"/>
      <c r="AH1029" s="20"/>
      <c r="AI1029" s="20"/>
      <c r="AJ1029" s="20"/>
      <c r="AK1029" s="20"/>
      <c r="AL1029" s="20"/>
      <c r="AM1029" s="20"/>
      <c r="AN1029" s="20"/>
    </row>
    <row r="1030" spans="1:40" s="22" customFormat="1" ht="15" x14ac:dyDescent="0.25">
      <c r="A1030" s="20"/>
      <c r="B1030" s="20"/>
      <c r="C1030" s="20"/>
      <c r="D1030" s="20"/>
      <c r="E1030" s="20"/>
      <c r="F1030" s="20"/>
      <c r="G1030" s="20"/>
      <c r="H1030" s="20"/>
      <c r="I1030" s="20"/>
      <c r="J1030" s="20"/>
      <c r="K1030" s="20"/>
      <c r="L1030" s="20"/>
      <c r="M1030" s="20"/>
      <c r="N1030" s="20"/>
      <c r="O1030" s="20"/>
      <c r="P1030" s="20"/>
      <c r="Q1030" s="20"/>
      <c r="R1030" s="25"/>
      <c r="S1030" s="25"/>
      <c r="T1030" s="25"/>
      <c r="U1030" s="25"/>
      <c r="V1030" s="25"/>
      <c r="W1030" s="20"/>
      <c r="X1030" s="20"/>
      <c r="Y1030" s="20"/>
      <c r="Z1030" s="20"/>
      <c r="AA1030" s="20"/>
      <c r="AB1030" s="20"/>
      <c r="AC1030" s="20"/>
      <c r="AD1030" s="20"/>
      <c r="AE1030" s="20"/>
      <c r="AF1030" s="20"/>
      <c r="AG1030" s="20"/>
      <c r="AH1030" s="20"/>
      <c r="AI1030" s="20"/>
      <c r="AJ1030" s="20"/>
      <c r="AK1030" s="20"/>
      <c r="AL1030" s="20"/>
      <c r="AM1030" s="20"/>
      <c r="AN1030" s="20"/>
    </row>
    <row r="1031" spans="1:40" s="22" customFormat="1" ht="15" x14ac:dyDescent="0.25">
      <c r="A1031" s="20"/>
      <c r="B1031" s="20"/>
      <c r="C1031" s="20"/>
      <c r="D1031" s="20"/>
      <c r="E1031" s="20"/>
      <c r="F1031" s="20"/>
      <c r="G1031" s="20"/>
      <c r="H1031" s="20"/>
      <c r="I1031" s="20"/>
      <c r="J1031" s="20"/>
      <c r="K1031" s="20"/>
      <c r="L1031" s="20"/>
      <c r="M1031" s="20"/>
      <c r="N1031" s="20"/>
      <c r="O1031" s="20"/>
      <c r="P1031" s="20"/>
      <c r="Q1031" s="20"/>
      <c r="R1031" s="25"/>
      <c r="S1031" s="25"/>
      <c r="T1031" s="25"/>
      <c r="U1031" s="25"/>
      <c r="V1031" s="25"/>
      <c r="W1031" s="20"/>
      <c r="X1031" s="20"/>
      <c r="Y1031" s="20"/>
      <c r="Z1031" s="20"/>
      <c r="AA1031" s="20"/>
      <c r="AB1031" s="20"/>
      <c r="AC1031" s="20"/>
      <c r="AD1031" s="20"/>
      <c r="AE1031" s="20"/>
      <c r="AF1031" s="20"/>
      <c r="AG1031" s="20"/>
      <c r="AH1031" s="20"/>
      <c r="AI1031" s="20"/>
      <c r="AJ1031" s="20"/>
      <c r="AK1031" s="20"/>
      <c r="AL1031" s="20"/>
      <c r="AM1031" s="20"/>
      <c r="AN1031" s="20"/>
    </row>
    <row r="1032" spans="1:40" s="22" customFormat="1" ht="15" x14ac:dyDescent="0.25">
      <c r="A1032" s="20"/>
      <c r="B1032" s="20"/>
      <c r="C1032" s="20"/>
      <c r="D1032" s="20"/>
      <c r="E1032" s="20"/>
      <c r="F1032" s="20"/>
      <c r="G1032" s="20"/>
      <c r="H1032" s="20"/>
      <c r="I1032" s="20"/>
      <c r="J1032" s="20"/>
      <c r="K1032" s="20"/>
      <c r="L1032" s="20"/>
      <c r="M1032" s="20"/>
      <c r="N1032" s="20"/>
      <c r="O1032" s="20"/>
      <c r="P1032" s="20"/>
      <c r="Q1032" s="20"/>
      <c r="R1032" s="25"/>
      <c r="S1032" s="25"/>
      <c r="T1032" s="25"/>
      <c r="U1032" s="25"/>
      <c r="V1032" s="25"/>
      <c r="W1032" s="20"/>
      <c r="X1032" s="20"/>
      <c r="Y1032" s="20"/>
      <c r="Z1032" s="20"/>
      <c r="AA1032" s="20"/>
      <c r="AB1032" s="20"/>
      <c r="AC1032" s="20"/>
      <c r="AD1032" s="20"/>
      <c r="AE1032" s="20"/>
      <c r="AF1032" s="20"/>
      <c r="AG1032" s="20"/>
      <c r="AH1032" s="20"/>
      <c r="AI1032" s="20"/>
      <c r="AJ1032" s="20"/>
      <c r="AK1032" s="20"/>
      <c r="AL1032" s="20"/>
      <c r="AM1032" s="20"/>
      <c r="AN1032" s="20"/>
    </row>
    <row r="1033" spans="1:40" s="22" customFormat="1" ht="15" x14ac:dyDescent="0.25">
      <c r="A1033" s="20"/>
      <c r="B1033" s="20"/>
      <c r="C1033" s="20"/>
      <c r="D1033" s="20"/>
      <c r="E1033" s="20"/>
      <c r="F1033" s="20"/>
      <c r="G1033" s="20"/>
      <c r="H1033" s="20"/>
      <c r="I1033" s="20"/>
      <c r="J1033" s="20"/>
      <c r="K1033" s="20"/>
      <c r="L1033" s="20"/>
      <c r="M1033" s="20"/>
      <c r="N1033" s="20"/>
      <c r="O1033" s="20"/>
      <c r="P1033" s="20"/>
      <c r="Q1033" s="20"/>
      <c r="R1033" s="25"/>
      <c r="S1033" s="25"/>
      <c r="T1033" s="25"/>
      <c r="U1033" s="25"/>
      <c r="V1033" s="25"/>
      <c r="W1033" s="20"/>
      <c r="X1033" s="20"/>
      <c r="Y1033" s="20"/>
      <c r="Z1033" s="20"/>
      <c r="AA1033" s="20"/>
      <c r="AB1033" s="20"/>
      <c r="AC1033" s="20"/>
      <c r="AD1033" s="20"/>
      <c r="AE1033" s="20"/>
      <c r="AF1033" s="20"/>
      <c r="AG1033" s="20"/>
      <c r="AH1033" s="20"/>
      <c r="AI1033" s="20"/>
      <c r="AJ1033" s="20"/>
      <c r="AK1033" s="20"/>
      <c r="AL1033" s="20"/>
      <c r="AM1033" s="20"/>
      <c r="AN1033" s="20"/>
    </row>
    <row r="1034" spans="1:40" s="22" customFormat="1" ht="15" x14ac:dyDescent="0.25">
      <c r="A1034" s="20"/>
      <c r="B1034" s="20"/>
      <c r="C1034" s="20"/>
      <c r="D1034" s="20"/>
      <c r="E1034" s="20"/>
      <c r="F1034" s="20"/>
      <c r="G1034" s="20"/>
      <c r="H1034" s="20"/>
      <c r="I1034" s="20"/>
      <c r="J1034" s="20"/>
      <c r="K1034" s="20"/>
      <c r="L1034" s="20"/>
      <c r="M1034" s="20"/>
      <c r="N1034" s="20"/>
      <c r="O1034" s="20"/>
      <c r="P1034" s="20"/>
      <c r="Q1034" s="20"/>
      <c r="R1034" s="25"/>
      <c r="S1034" s="25"/>
      <c r="T1034" s="25"/>
      <c r="U1034" s="25"/>
      <c r="V1034" s="25"/>
      <c r="W1034" s="20"/>
      <c r="X1034" s="20"/>
      <c r="Y1034" s="20"/>
      <c r="Z1034" s="20"/>
      <c r="AA1034" s="20"/>
      <c r="AB1034" s="20"/>
      <c r="AC1034" s="20"/>
      <c r="AD1034" s="20"/>
      <c r="AE1034" s="20"/>
      <c r="AF1034" s="20"/>
      <c r="AG1034" s="20"/>
      <c r="AH1034" s="20"/>
      <c r="AI1034" s="20"/>
      <c r="AJ1034" s="20"/>
      <c r="AK1034" s="20"/>
      <c r="AL1034" s="20"/>
      <c r="AM1034" s="20"/>
      <c r="AN1034" s="20"/>
    </row>
    <row r="1035" spans="1:40" s="22" customFormat="1" ht="15" x14ac:dyDescent="0.25">
      <c r="A1035" s="20"/>
      <c r="B1035" s="20"/>
      <c r="C1035" s="20"/>
      <c r="D1035" s="20"/>
      <c r="E1035" s="20"/>
      <c r="F1035" s="20"/>
      <c r="G1035" s="20"/>
      <c r="H1035" s="20"/>
      <c r="I1035" s="20"/>
      <c r="J1035" s="20"/>
      <c r="K1035" s="20"/>
      <c r="L1035" s="20"/>
      <c r="M1035" s="20"/>
      <c r="N1035" s="20"/>
      <c r="O1035" s="20"/>
      <c r="P1035" s="20"/>
      <c r="Q1035" s="20"/>
      <c r="R1035" s="25"/>
      <c r="S1035" s="25"/>
      <c r="T1035" s="25"/>
      <c r="U1035" s="25"/>
      <c r="V1035" s="25"/>
      <c r="W1035" s="20"/>
      <c r="X1035" s="20"/>
      <c r="Y1035" s="20"/>
      <c r="Z1035" s="20"/>
      <c r="AA1035" s="20"/>
      <c r="AB1035" s="20"/>
      <c r="AC1035" s="20"/>
      <c r="AD1035" s="20"/>
      <c r="AE1035" s="20"/>
      <c r="AF1035" s="20"/>
      <c r="AG1035" s="20"/>
      <c r="AH1035" s="20"/>
      <c r="AI1035" s="20"/>
      <c r="AJ1035" s="20"/>
      <c r="AK1035" s="20"/>
      <c r="AL1035" s="20"/>
      <c r="AM1035" s="20"/>
      <c r="AN1035" s="20"/>
    </row>
    <row r="1036" spans="1:40" s="22" customFormat="1" ht="15" x14ac:dyDescent="0.25">
      <c r="A1036" s="20"/>
      <c r="B1036" s="20"/>
      <c r="C1036" s="20"/>
      <c r="D1036" s="20"/>
      <c r="E1036" s="20"/>
      <c r="F1036" s="20"/>
      <c r="G1036" s="20"/>
      <c r="H1036" s="20"/>
      <c r="I1036" s="20"/>
      <c r="J1036" s="20"/>
      <c r="K1036" s="20"/>
      <c r="L1036" s="20"/>
      <c r="M1036" s="20"/>
      <c r="N1036" s="20"/>
      <c r="O1036" s="20"/>
      <c r="P1036" s="20"/>
      <c r="Q1036" s="20"/>
      <c r="R1036" s="25"/>
      <c r="S1036" s="25"/>
      <c r="T1036" s="25"/>
      <c r="U1036" s="25"/>
      <c r="V1036" s="25"/>
      <c r="W1036" s="20"/>
      <c r="X1036" s="20"/>
      <c r="Y1036" s="20"/>
      <c r="Z1036" s="20"/>
      <c r="AA1036" s="20"/>
      <c r="AB1036" s="20"/>
      <c r="AC1036" s="20"/>
      <c r="AD1036" s="20"/>
      <c r="AE1036" s="20"/>
      <c r="AF1036" s="20"/>
      <c r="AG1036" s="20"/>
      <c r="AH1036" s="20"/>
      <c r="AI1036" s="20"/>
      <c r="AJ1036" s="20"/>
      <c r="AK1036" s="20"/>
      <c r="AL1036" s="20"/>
      <c r="AM1036" s="20"/>
      <c r="AN1036" s="20"/>
    </row>
    <row r="1037" spans="1:40" s="22" customFormat="1" ht="15" x14ac:dyDescent="0.25">
      <c r="A1037" s="20"/>
      <c r="B1037" s="20"/>
      <c r="C1037" s="20"/>
      <c r="D1037" s="20"/>
      <c r="E1037" s="20"/>
      <c r="F1037" s="20"/>
      <c r="G1037" s="20"/>
      <c r="H1037" s="20"/>
      <c r="I1037" s="20"/>
      <c r="J1037" s="20"/>
      <c r="K1037" s="20"/>
      <c r="L1037" s="20"/>
      <c r="M1037" s="20"/>
      <c r="N1037" s="20"/>
      <c r="O1037" s="20"/>
      <c r="P1037" s="20"/>
      <c r="Q1037" s="20"/>
      <c r="R1037" s="25"/>
      <c r="S1037" s="25"/>
      <c r="T1037" s="25"/>
      <c r="U1037" s="25"/>
      <c r="V1037" s="25"/>
      <c r="W1037" s="20"/>
      <c r="X1037" s="20"/>
      <c r="Y1037" s="20"/>
      <c r="Z1037" s="20"/>
      <c r="AA1037" s="20"/>
      <c r="AB1037" s="20"/>
      <c r="AC1037" s="20"/>
      <c r="AD1037" s="20"/>
      <c r="AE1037" s="20"/>
      <c r="AF1037" s="20"/>
      <c r="AG1037" s="20"/>
      <c r="AH1037" s="20"/>
      <c r="AI1037" s="20"/>
      <c r="AJ1037" s="20"/>
      <c r="AK1037" s="20"/>
      <c r="AL1037" s="20"/>
      <c r="AM1037" s="20"/>
      <c r="AN1037" s="20"/>
    </row>
    <row r="1038" spans="1:40" s="22" customFormat="1" ht="15" x14ac:dyDescent="0.25">
      <c r="A1038" s="20"/>
      <c r="B1038" s="20"/>
      <c r="C1038" s="20"/>
      <c r="D1038" s="20"/>
      <c r="E1038" s="20"/>
      <c r="F1038" s="20"/>
      <c r="G1038" s="20"/>
      <c r="H1038" s="20"/>
      <c r="I1038" s="20"/>
      <c r="J1038" s="20"/>
      <c r="K1038" s="20"/>
      <c r="L1038" s="20"/>
      <c r="M1038" s="20"/>
      <c r="N1038" s="20"/>
      <c r="O1038" s="20"/>
      <c r="P1038" s="20"/>
      <c r="Q1038" s="20"/>
      <c r="R1038" s="25"/>
      <c r="S1038" s="25"/>
      <c r="T1038" s="25"/>
      <c r="U1038" s="25"/>
      <c r="V1038" s="25"/>
      <c r="W1038" s="20"/>
      <c r="X1038" s="20"/>
      <c r="Y1038" s="20"/>
      <c r="Z1038" s="20"/>
      <c r="AA1038" s="20"/>
      <c r="AB1038" s="20"/>
      <c r="AC1038" s="20"/>
      <c r="AD1038" s="20"/>
      <c r="AE1038" s="20"/>
      <c r="AF1038" s="20"/>
      <c r="AG1038" s="20"/>
      <c r="AH1038" s="20"/>
      <c r="AI1038" s="20"/>
      <c r="AJ1038" s="20"/>
      <c r="AK1038" s="20"/>
      <c r="AL1038" s="20"/>
      <c r="AM1038" s="20"/>
      <c r="AN1038" s="20"/>
    </row>
    <row r="1039" spans="1:40" s="22" customFormat="1" ht="15" x14ac:dyDescent="0.25">
      <c r="A1039" s="20"/>
      <c r="B1039" s="20"/>
      <c r="C1039" s="20"/>
      <c r="D1039" s="20"/>
      <c r="E1039" s="20"/>
      <c r="F1039" s="20"/>
      <c r="G1039" s="20"/>
      <c r="H1039" s="20"/>
      <c r="I1039" s="20"/>
      <c r="J1039" s="20"/>
      <c r="K1039" s="20"/>
      <c r="L1039" s="20"/>
      <c r="M1039" s="20"/>
      <c r="N1039" s="20"/>
      <c r="O1039" s="20"/>
      <c r="P1039" s="20"/>
      <c r="Q1039" s="20"/>
      <c r="R1039" s="25"/>
      <c r="S1039" s="25"/>
      <c r="T1039" s="25"/>
      <c r="U1039" s="25"/>
      <c r="V1039" s="25"/>
      <c r="W1039" s="20"/>
      <c r="X1039" s="20"/>
      <c r="Y1039" s="20"/>
      <c r="Z1039" s="20"/>
      <c r="AA1039" s="20"/>
      <c r="AB1039" s="20"/>
      <c r="AC1039" s="20"/>
      <c r="AD1039" s="20"/>
      <c r="AE1039" s="20"/>
      <c r="AF1039" s="20"/>
      <c r="AG1039" s="20"/>
      <c r="AH1039" s="20"/>
      <c r="AI1039" s="20"/>
      <c r="AJ1039" s="20"/>
      <c r="AK1039" s="20"/>
      <c r="AL1039" s="20"/>
      <c r="AM1039" s="20"/>
      <c r="AN1039" s="20"/>
    </row>
    <row r="1040" spans="1:40" s="22" customFormat="1" ht="15" x14ac:dyDescent="0.25">
      <c r="A1040" s="20"/>
      <c r="B1040" s="20"/>
      <c r="C1040" s="20"/>
      <c r="D1040" s="20"/>
      <c r="E1040" s="20"/>
      <c r="F1040" s="20"/>
      <c r="G1040" s="20"/>
      <c r="H1040" s="20"/>
      <c r="I1040" s="20"/>
      <c r="J1040" s="20"/>
      <c r="K1040" s="20"/>
      <c r="L1040" s="20"/>
      <c r="M1040" s="20"/>
      <c r="N1040" s="20"/>
      <c r="O1040" s="20"/>
      <c r="P1040" s="20"/>
      <c r="Q1040" s="20"/>
      <c r="R1040" s="25"/>
      <c r="S1040" s="25"/>
      <c r="T1040" s="25"/>
      <c r="U1040" s="25"/>
      <c r="V1040" s="25"/>
      <c r="W1040" s="20"/>
      <c r="X1040" s="20"/>
      <c r="Y1040" s="20"/>
      <c r="Z1040" s="20"/>
      <c r="AA1040" s="20"/>
      <c r="AB1040" s="20"/>
      <c r="AC1040" s="20"/>
      <c r="AD1040" s="20"/>
      <c r="AE1040" s="20"/>
      <c r="AF1040" s="20"/>
      <c r="AG1040" s="20"/>
      <c r="AH1040" s="20"/>
      <c r="AI1040" s="20"/>
      <c r="AJ1040" s="20"/>
      <c r="AK1040" s="20"/>
      <c r="AL1040" s="20"/>
      <c r="AM1040" s="20"/>
      <c r="AN1040" s="20"/>
    </row>
    <row r="1041" spans="1:40" s="22" customFormat="1" ht="15" x14ac:dyDescent="0.25">
      <c r="A1041" s="20"/>
      <c r="B1041" s="20"/>
      <c r="C1041" s="20"/>
      <c r="D1041" s="20"/>
      <c r="E1041" s="20"/>
      <c r="F1041" s="20"/>
      <c r="G1041" s="20"/>
      <c r="H1041" s="20"/>
      <c r="I1041" s="20"/>
      <c r="J1041" s="20"/>
      <c r="K1041" s="20"/>
      <c r="L1041" s="20"/>
      <c r="M1041" s="20"/>
      <c r="N1041" s="20"/>
      <c r="O1041" s="20"/>
      <c r="P1041" s="20"/>
      <c r="Q1041" s="20"/>
      <c r="R1041" s="25"/>
      <c r="S1041" s="25"/>
      <c r="T1041" s="25"/>
      <c r="U1041" s="25"/>
      <c r="V1041" s="25"/>
      <c r="W1041" s="20"/>
      <c r="X1041" s="20"/>
      <c r="Y1041" s="20"/>
      <c r="Z1041" s="20"/>
      <c r="AA1041" s="20"/>
      <c r="AB1041" s="20"/>
      <c r="AC1041" s="20"/>
      <c r="AD1041" s="20"/>
      <c r="AE1041" s="20"/>
      <c r="AF1041" s="20"/>
      <c r="AG1041" s="20"/>
      <c r="AH1041" s="20"/>
      <c r="AI1041" s="20"/>
      <c r="AJ1041" s="20"/>
      <c r="AK1041" s="20"/>
      <c r="AL1041" s="20"/>
      <c r="AM1041" s="20"/>
      <c r="AN1041" s="20"/>
    </row>
    <row r="1042" spans="1:40" s="22" customFormat="1" ht="15" x14ac:dyDescent="0.25">
      <c r="A1042" s="20"/>
      <c r="B1042" s="20"/>
      <c r="C1042" s="20"/>
      <c r="D1042" s="20"/>
      <c r="E1042" s="20"/>
      <c r="F1042" s="20"/>
      <c r="G1042" s="20"/>
      <c r="H1042" s="20"/>
      <c r="I1042" s="20"/>
      <c r="J1042" s="20"/>
      <c r="K1042" s="20"/>
      <c r="L1042" s="20"/>
      <c r="M1042" s="20"/>
      <c r="N1042" s="20"/>
      <c r="O1042" s="20"/>
      <c r="P1042" s="20"/>
      <c r="Q1042" s="20"/>
      <c r="R1042" s="25"/>
      <c r="S1042" s="25"/>
      <c r="T1042" s="25"/>
      <c r="U1042" s="25"/>
      <c r="V1042" s="25"/>
      <c r="W1042" s="20"/>
      <c r="X1042" s="20"/>
      <c r="Y1042" s="20"/>
      <c r="Z1042" s="20"/>
      <c r="AA1042" s="20"/>
      <c r="AB1042" s="20"/>
      <c r="AC1042" s="20"/>
      <c r="AD1042" s="20"/>
      <c r="AE1042" s="20"/>
      <c r="AF1042" s="20"/>
      <c r="AG1042" s="20"/>
      <c r="AH1042" s="20"/>
      <c r="AI1042" s="20"/>
      <c r="AJ1042" s="20"/>
      <c r="AK1042" s="20"/>
      <c r="AL1042" s="20"/>
      <c r="AM1042" s="20"/>
      <c r="AN1042" s="20"/>
    </row>
    <row r="1043" spans="1:40" s="22" customFormat="1" ht="15" x14ac:dyDescent="0.25">
      <c r="A1043" s="20"/>
      <c r="B1043" s="20"/>
      <c r="C1043" s="20"/>
      <c r="D1043" s="20"/>
      <c r="E1043" s="20"/>
      <c r="F1043" s="20"/>
      <c r="G1043" s="20"/>
      <c r="H1043" s="20"/>
      <c r="I1043" s="20"/>
      <c r="J1043" s="20"/>
      <c r="K1043" s="20"/>
      <c r="L1043" s="20"/>
      <c r="M1043" s="20"/>
      <c r="N1043" s="20"/>
      <c r="O1043" s="20"/>
      <c r="P1043" s="20"/>
      <c r="Q1043" s="20"/>
      <c r="R1043" s="25"/>
      <c r="S1043" s="25"/>
      <c r="T1043" s="25"/>
      <c r="U1043" s="25"/>
      <c r="V1043" s="25"/>
      <c r="W1043" s="20"/>
      <c r="X1043" s="20"/>
      <c r="Y1043" s="20"/>
      <c r="Z1043" s="20"/>
      <c r="AA1043" s="20"/>
      <c r="AB1043" s="20"/>
      <c r="AC1043" s="20"/>
      <c r="AD1043" s="20"/>
      <c r="AE1043" s="20"/>
      <c r="AF1043" s="20"/>
      <c r="AG1043" s="20"/>
      <c r="AH1043" s="20"/>
      <c r="AI1043" s="20"/>
      <c r="AJ1043" s="20"/>
      <c r="AK1043" s="20"/>
      <c r="AL1043" s="20"/>
      <c r="AM1043" s="20"/>
      <c r="AN1043" s="20"/>
    </row>
    <row r="1044" spans="1:40" s="22" customFormat="1" ht="15" x14ac:dyDescent="0.25">
      <c r="A1044" s="20"/>
      <c r="B1044" s="20"/>
      <c r="C1044" s="20"/>
      <c r="D1044" s="20"/>
      <c r="E1044" s="20"/>
      <c r="F1044" s="20"/>
      <c r="G1044" s="20"/>
      <c r="H1044" s="20"/>
      <c r="I1044" s="20"/>
      <c r="J1044" s="20"/>
      <c r="K1044" s="20"/>
      <c r="L1044" s="20"/>
      <c r="M1044" s="20"/>
      <c r="N1044" s="20"/>
      <c r="O1044" s="20"/>
      <c r="P1044" s="20"/>
      <c r="Q1044" s="20"/>
      <c r="R1044" s="25"/>
      <c r="S1044" s="25"/>
      <c r="T1044" s="25"/>
      <c r="U1044" s="25"/>
      <c r="V1044" s="25"/>
      <c r="W1044" s="20"/>
      <c r="X1044" s="20"/>
      <c r="Y1044" s="20"/>
      <c r="Z1044" s="20"/>
      <c r="AA1044" s="20"/>
      <c r="AB1044" s="20"/>
      <c r="AC1044" s="20"/>
      <c r="AD1044" s="20"/>
      <c r="AE1044" s="20"/>
      <c r="AF1044" s="20"/>
      <c r="AG1044" s="20"/>
      <c r="AH1044" s="20"/>
      <c r="AI1044" s="20"/>
      <c r="AJ1044" s="20"/>
      <c r="AK1044" s="20"/>
      <c r="AL1044" s="20"/>
      <c r="AM1044" s="20"/>
      <c r="AN1044" s="20"/>
    </row>
    <row r="1045" spans="1:40" s="22" customFormat="1" ht="15" x14ac:dyDescent="0.25">
      <c r="A1045" s="20"/>
      <c r="B1045" s="20"/>
      <c r="C1045" s="20"/>
      <c r="D1045" s="20"/>
      <c r="E1045" s="20"/>
      <c r="F1045" s="20"/>
      <c r="G1045" s="20"/>
      <c r="H1045" s="20"/>
      <c r="I1045" s="20"/>
      <c r="J1045" s="20"/>
      <c r="K1045" s="20"/>
      <c r="L1045" s="20"/>
      <c r="M1045" s="20"/>
      <c r="N1045" s="20"/>
      <c r="O1045" s="20"/>
      <c r="P1045" s="20"/>
      <c r="Q1045" s="20"/>
      <c r="R1045" s="25"/>
      <c r="S1045" s="25"/>
      <c r="T1045" s="25"/>
      <c r="U1045" s="25"/>
      <c r="V1045" s="25"/>
      <c r="W1045" s="20"/>
      <c r="X1045" s="20"/>
      <c r="Y1045" s="20"/>
      <c r="Z1045" s="20"/>
      <c r="AA1045" s="20"/>
      <c r="AB1045" s="20"/>
      <c r="AC1045" s="20"/>
      <c r="AD1045" s="20"/>
      <c r="AE1045" s="20"/>
      <c r="AF1045" s="20"/>
      <c r="AG1045" s="20"/>
      <c r="AH1045" s="20"/>
      <c r="AI1045" s="20"/>
      <c r="AJ1045" s="20"/>
      <c r="AK1045" s="20"/>
      <c r="AL1045" s="20"/>
      <c r="AM1045" s="20"/>
      <c r="AN1045" s="20"/>
    </row>
    <row r="1046" spans="1:40" s="22" customFormat="1" ht="15" x14ac:dyDescent="0.25">
      <c r="A1046" s="20"/>
      <c r="B1046" s="20"/>
      <c r="C1046" s="20"/>
      <c r="D1046" s="20"/>
      <c r="E1046" s="20"/>
      <c r="F1046" s="20"/>
      <c r="G1046" s="20"/>
      <c r="H1046" s="20"/>
      <c r="I1046" s="20"/>
      <c r="J1046" s="20"/>
      <c r="K1046" s="20"/>
      <c r="L1046" s="20"/>
      <c r="M1046" s="20"/>
      <c r="N1046" s="20"/>
      <c r="O1046" s="20"/>
      <c r="P1046" s="20"/>
      <c r="Q1046" s="20"/>
      <c r="R1046" s="25"/>
      <c r="S1046" s="25"/>
      <c r="T1046" s="25"/>
      <c r="U1046" s="25"/>
      <c r="V1046" s="25"/>
      <c r="W1046" s="20"/>
      <c r="X1046" s="20"/>
      <c r="Y1046" s="20"/>
      <c r="Z1046" s="20"/>
      <c r="AA1046" s="20"/>
      <c r="AB1046" s="20"/>
      <c r="AC1046" s="20"/>
      <c r="AD1046" s="20"/>
      <c r="AE1046" s="20"/>
      <c r="AF1046" s="20"/>
      <c r="AG1046" s="20"/>
      <c r="AH1046" s="20"/>
      <c r="AI1046" s="20"/>
      <c r="AJ1046" s="20"/>
      <c r="AK1046" s="20"/>
      <c r="AL1046" s="20"/>
      <c r="AM1046" s="20"/>
      <c r="AN1046" s="20"/>
    </row>
    <row r="1047" spans="1:40" s="22" customFormat="1" ht="15" x14ac:dyDescent="0.25">
      <c r="A1047" s="20"/>
      <c r="B1047" s="20"/>
      <c r="C1047" s="20"/>
      <c r="D1047" s="20"/>
      <c r="E1047" s="20"/>
      <c r="F1047" s="20"/>
      <c r="G1047" s="20"/>
      <c r="H1047" s="20"/>
      <c r="I1047" s="20"/>
      <c r="J1047" s="20"/>
      <c r="K1047" s="20"/>
      <c r="L1047" s="20"/>
      <c r="M1047" s="20"/>
      <c r="N1047" s="20"/>
      <c r="O1047" s="20"/>
      <c r="P1047" s="20"/>
      <c r="Q1047" s="20"/>
      <c r="R1047" s="25"/>
      <c r="S1047" s="25"/>
      <c r="T1047" s="25"/>
      <c r="U1047" s="25"/>
      <c r="V1047" s="25"/>
      <c r="W1047" s="20"/>
      <c r="X1047" s="20"/>
      <c r="Y1047" s="20"/>
      <c r="Z1047" s="20"/>
      <c r="AA1047" s="20"/>
      <c r="AB1047" s="20"/>
      <c r="AC1047" s="20"/>
      <c r="AD1047" s="20"/>
      <c r="AE1047" s="20"/>
      <c r="AF1047" s="20"/>
      <c r="AG1047" s="20"/>
      <c r="AH1047" s="20"/>
      <c r="AI1047" s="20"/>
      <c r="AJ1047" s="20"/>
      <c r="AK1047" s="20"/>
      <c r="AL1047" s="20"/>
      <c r="AM1047" s="20"/>
      <c r="AN1047" s="20"/>
    </row>
    <row r="1048" spans="1:40" s="22" customFormat="1" ht="15" x14ac:dyDescent="0.25">
      <c r="A1048" s="20"/>
      <c r="B1048" s="20"/>
      <c r="C1048" s="20"/>
      <c r="D1048" s="20"/>
      <c r="E1048" s="20"/>
      <c r="F1048" s="20"/>
      <c r="G1048" s="20"/>
      <c r="H1048" s="20"/>
      <c r="I1048" s="20"/>
      <c r="J1048" s="20"/>
      <c r="K1048" s="20"/>
      <c r="L1048" s="20"/>
      <c r="M1048" s="20"/>
      <c r="N1048" s="20"/>
      <c r="O1048" s="20"/>
      <c r="P1048" s="20"/>
      <c r="Q1048" s="20"/>
      <c r="R1048" s="25"/>
      <c r="S1048" s="25"/>
      <c r="T1048" s="25"/>
      <c r="U1048" s="25"/>
      <c r="V1048" s="25"/>
      <c r="W1048" s="20"/>
      <c r="X1048" s="20"/>
      <c r="Y1048" s="20"/>
      <c r="Z1048" s="20"/>
      <c r="AA1048" s="20"/>
      <c r="AB1048" s="20"/>
      <c r="AC1048" s="20"/>
      <c r="AD1048" s="20"/>
      <c r="AE1048" s="20"/>
      <c r="AF1048" s="20"/>
      <c r="AG1048" s="20"/>
      <c r="AH1048" s="20"/>
      <c r="AI1048" s="20"/>
      <c r="AJ1048" s="20"/>
      <c r="AK1048" s="20"/>
      <c r="AL1048" s="20"/>
      <c r="AM1048" s="20"/>
      <c r="AN1048" s="20"/>
    </row>
    <row r="1049" spans="1:40" s="22" customFormat="1" ht="15" x14ac:dyDescent="0.25">
      <c r="A1049" s="20"/>
      <c r="B1049" s="20"/>
      <c r="C1049" s="20"/>
      <c r="D1049" s="20"/>
      <c r="E1049" s="20"/>
      <c r="F1049" s="20"/>
      <c r="G1049" s="20"/>
      <c r="H1049" s="20"/>
      <c r="I1049" s="20"/>
      <c r="J1049" s="20"/>
      <c r="K1049" s="20"/>
      <c r="L1049" s="20"/>
      <c r="M1049" s="20"/>
      <c r="N1049" s="20"/>
      <c r="O1049" s="20"/>
      <c r="P1049" s="20"/>
      <c r="Q1049" s="20"/>
      <c r="R1049" s="25"/>
      <c r="S1049" s="25"/>
      <c r="T1049" s="25"/>
      <c r="U1049" s="25"/>
      <c r="V1049" s="25"/>
      <c r="W1049" s="20"/>
      <c r="X1049" s="20"/>
      <c r="Y1049" s="20"/>
      <c r="Z1049" s="20"/>
      <c r="AA1049" s="20"/>
      <c r="AB1049" s="20"/>
      <c r="AC1049" s="20"/>
      <c r="AD1049" s="20"/>
      <c r="AE1049" s="20"/>
      <c r="AF1049" s="20"/>
      <c r="AG1049" s="20"/>
      <c r="AH1049" s="20"/>
      <c r="AI1049" s="20"/>
      <c r="AJ1049" s="20"/>
      <c r="AK1049" s="20"/>
      <c r="AL1049" s="20"/>
      <c r="AM1049" s="20"/>
      <c r="AN1049" s="20"/>
    </row>
    <row r="1050" spans="1:40" s="22" customFormat="1" ht="15" x14ac:dyDescent="0.25">
      <c r="A1050" s="20"/>
      <c r="B1050" s="20"/>
      <c r="C1050" s="20"/>
      <c r="D1050" s="20"/>
      <c r="E1050" s="20"/>
      <c r="F1050" s="20"/>
      <c r="G1050" s="20"/>
      <c r="H1050" s="20"/>
      <c r="I1050" s="20"/>
      <c r="J1050" s="20"/>
      <c r="K1050" s="20"/>
      <c r="L1050" s="20"/>
      <c r="M1050" s="20"/>
      <c r="N1050" s="20"/>
      <c r="O1050" s="20"/>
      <c r="P1050" s="20"/>
      <c r="Q1050" s="20"/>
      <c r="R1050" s="25"/>
      <c r="S1050" s="25"/>
      <c r="T1050" s="25"/>
      <c r="U1050" s="25"/>
      <c r="V1050" s="25"/>
      <c r="W1050" s="20"/>
      <c r="X1050" s="20"/>
      <c r="Y1050" s="20"/>
      <c r="Z1050" s="20"/>
      <c r="AA1050" s="20"/>
      <c r="AB1050" s="20"/>
      <c r="AC1050" s="20"/>
      <c r="AD1050" s="20"/>
      <c r="AE1050" s="20"/>
      <c r="AF1050" s="20"/>
      <c r="AG1050" s="20"/>
      <c r="AH1050" s="20"/>
      <c r="AI1050" s="20"/>
      <c r="AJ1050" s="20"/>
      <c r="AK1050" s="20"/>
      <c r="AL1050" s="20"/>
      <c r="AM1050" s="20"/>
      <c r="AN1050" s="20"/>
    </row>
    <row r="1051" spans="1:40" s="22" customFormat="1" ht="15" x14ac:dyDescent="0.25">
      <c r="A1051" s="20"/>
      <c r="B1051" s="20"/>
      <c r="C1051" s="20"/>
      <c r="D1051" s="20"/>
      <c r="E1051" s="20"/>
      <c r="F1051" s="20"/>
      <c r="G1051" s="20"/>
      <c r="H1051" s="20"/>
      <c r="I1051" s="20"/>
      <c r="J1051" s="20"/>
      <c r="K1051" s="20"/>
      <c r="L1051" s="20"/>
      <c r="M1051" s="20"/>
      <c r="N1051" s="20"/>
      <c r="O1051" s="20"/>
      <c r="P1051" s="20"/>
      <c r="Q1051" s="20"/>
      <c r="R1051" s="25"/>
      <c r="S1051" s="25"/>
      <c r="T1051" s="25"/>
      <c r="U1051" s="25"/>
      <c r="V1051" s="25"/>
      <c r="W1051" s="20"/>
      <c r="X1051" s="20"/>
      <c r="Y1051" s="20"/>
      <c r="Z1051" s="20"/>
      <c r="AA1051" s="20"/>
      <c r="AB1051" s="20"/>
      <c r="AC1051" s="20"/>
      <c r="AD1051" s="20"/>
      <c r="AE1051" s="20"/>
      <c r="AF1051" s="20"/>
      <c r="AG1051" s="20"/>
      <c r="AH1051" s="20"/>
      <c r="AI1051" s="20"/>
      <c r="AJ1051" s="20"/>
      <c r="AK1051" s="20"/>
      <c r="AL1051" s="20"/>
      <c r="AM1051" s="20"/>
      <c r="AN1051" s="20"/>
    </row>
    <row r="1052" spans="1:40" s="22" customFormat="1" ht="15" x14ac:dyDescent="0.25">
      <c r="A1052" s="20"/>
      <c r="B1052" s="20"/>
      <c r="C1052" s="20"/>
      <c r="D1052" s="20"/>
      <c r="E1052" s="20"/>
      <c r="F1052" s="20"/>
      <c r="G1052" s="20"/>
      <c r="H1052" s="20"/>
      <c r="I1052" s="20"/>
      <c r="J1052" s="20"/>
      <c r="K1052" s="20"/>
      <c r="L1052" s="20"/>
      <c r="M1052" s="20"/>
      <c r="N1052" s="20"/>
      <c r="O1052" s="20"/>
      <c r="P1052" s="20"/>
      <c r="Q1052" s="20"/>
      <c r="R1052" s="25"/>
      <c r="S1052" s="25"/>
      <c r="T1052" s="25"/>
      <c r="U1052" s="25"/>
      <c r="V1052" s="25"/>
      <c r="W1052" s="20"/>
      <c r="X1052" s="20"/>
      <c r="Y1052" s="20"/>
      <c r="Z1052" s="20"/>
      <c r="AA1052" s="20"/>
      <c r="AB1052" s="20"/>
      <c r="AC1052" s="20"/>
      <c r="AD1052" s="20"/>
      <c r="AE1052" s="20"/>
      <c r="AF1052" s="20"/>
      <c r="AG1052" s="20"/>
      <c r="AH1052" s="20"/>
      <c r="AI1052" s="20"/>
      <c r="AJ1052" s="20"/>
      <c r="AK1052" s="20"/>
      <c r="AL1052" s="20"/>
      <c r="AM1052" s="20"/>
      <c r="AN1052" s="20"/>
    </row>
    <row r="1053" spans="1:40" s="22" customFormat="1" ht="15" x14ac:dyDescent="0.25">
      <c r="A1053" s="20"/>
      <c r="B1053" s="20"/>
      <c r="C1053" s="20"/>
      <c r="D1053" s="20"/>
      <c r="E1053" s="20"/>
      <c r="F1053" s="20"/>
      <c r="G1053" s="20"/>
      <c r="H1053" s="20"/>
      <c r="I1053" s="20"/>
      <c r="J1053" s="20"/>
      <c r="K1053" s="20"/>
      <c r="L1053" s="20"/>
      <c r="M1053" s="20"/>
      <c r="N1053" s="20"/>
      <c r="O1053" s="20"/>
      <c r="P1053" s="20"/>
      <c r="Q1053" s="20"/>
      <c r="R1053" s="25"/>
      <c r="S1053" s="25"/>
      <c r="T1053" s="25"/>
      <c r="U1053" s="25"/>
      <c r="V1053" s="25"/>
      <c r="W1053" s="20"/>
      <c r="X1053" s="20"/>
      <c r="Y1053" s="20"/>
      <c r="Z1053" s="20"/>
      <c r="AA1053" s="20"/>
      <c r="AB1053" s="20"/>
      <c r="AC1053" s="20"/>
      <c r="AD1053" s="20"/>
      <c r="AE1053" s="20"/>
      <c r="AF1053" s="20"/>
      <c r="AG1053" s="20"/>
      <c r="AH1053" s="20"/>
      <c r="AI1053" s="20"/>
      <c r="AJ1053" s="20"/>
      <c r="AK1053" s="20"/>
      <c r="AL1053" s="20"/>
      <c r="AM1053" s="20"/>
      <c r="AN1053" s="20"/>
    </row>
    <row r="1054" spans="1:40" s="22" customFormat="1" ht="15" x14ac:dyDescent="0.25">
      <c r="A1054" s="20"/>
      <c r="B1054" s="20"/>
      <c r="C1054" s="20"/>
      <c r="D1054" s="20"/>
      <c r="E1054" s="20"/>
      <c r="F1054" s="20"/>
      <c r="G1054" s="20"/>
      <c r="H1054" s="20"/>
      <c r="I1054" s="20"/>
      <c r="J1054" s="20"/>
      <c r="K1054" s="20"/>
      <c r="L1054" s="20"/>
      <c r="M1054" s="20"/>
      <c r="N1054" s="20"/>
      <c r="O1054" s="20"/>
      <c r="P1054" s="20"/>
      <c r="Q1054" s="20"/>
      <c r="R1054" s="25"/>
      <c r="S1054" s="25"/>
      <c r="T1054" s="25"/>
      <c r="U1054" s="25"/>
      <c r="V1054" s="25"/>
      <c r="W1054" s="20"/>
      <c r="X1054" s="20"/>
      <c r="Y1054" s="20"/>
      <c r="Z1054" s="20"/>
      <c r="AA1054" s="20"/>
      <c r="AB1054" s="20"/>
      <c r="AC1054" s="20"/>
      <c r="AD1054" s="20"/>
      <c r="AE1054" s="20"/>
      <c r="AF1054" s="20"/>
      <c r="AG1054" s="20"/>
      <c r="AH1054" s="20"/>
      <c r="AI1054" s="20"/>
      <c r="AJ1054" s="20"/>
      <c r="AK1054" s="20"/>
      <c r="AL1054" s="20"/>
      <c r="AM1054" s="20"/>
      <c r="AN1054" s="20"/>
    </row>
    <row r="1055" spans="1:40" s="22" customFormat="1" ht="15" x14ac:dyDescent="0.25">
      <c r="A1055" s="20"/>
      <c r="B1055" s="20"/>
      <c r="C1055" s="20"/>
      <c r="D1055" s="20"/>
      <c r="E1055" s="20"/>
      <c r="F1055" s="20"/>
      <c r="G1055" s="20"/>
      <c r="H1055" s="20"/>
      <c r="I1055" s="20"/>
      <c r="J1055" s="20"/>
      <c r="K1055" s="20"/>
      <c r="L1055" s="20"/>
      <c r="M1055" s="20"/>
      <c r="N1055" s="20"/>
      <c r="O1055" s="20"/>
      <c r="P1055" s="20"/>
      <c r="Q1055" s="20"/>
      <c r="R1055" s="25"/>
      <c r="S1055" s="25"/>
      <c r="T1055" s="25"/>
      <c r="U1055" s="25"/>
      <c r="V1055" s="25"/>
      <c r="W1055" s="20"/>
      <c r="X1055" s="20"/>
      <c r="Y1055" s="20"/>
      <c r="Z1055" s="20"/>
      <c r="AA1055" s="20"/>
      <c r="AB1055" s="20"/>
      <c r="AC1055" s="20"/>
      <c r="AD1055" s="20"/>
      <c r="AE1055" s="20"/>
      <c r="AF1055" s="20"/>
      <c r="AG1055" s="20"/>
      <c r="AH1055" s="20"/>
      <c r="AI1055" s="20"/>
      <c r="AJ1055" s="20"/>
      <c r="AK1055" s="20"/>
      <c r="AL1055" s="20"/>
      <c r="AM1055" s="20"/>
      <c r="AN1055" s="20"/>
    </row>
    <row r="1056" spans="1:40" s="22" customFormat="1" ht="15" x14ac:dyDescent="0.25">
      <c r="A1056" s="20"/>
      <c r="B1056" s="20"/>
      <c r="C1056" s="20"/>
      <c r="D1056" s="20"/>
      <c r="E1056" s="20"/>
      <c r="F1056" s="20"/>
      <c r="G1056" s="20"/>
      <c r="H1056" s="20"/>
      <c r="I1056" s="20"/>
      <c r="J1056" s="20"/>
      <c r="K1056" s="20"/>
      <c r="L1056" s="20"/>
      <c r="M1056" s="20"/>
      <c r="N1056" s="20"/>
      <c r="O1056" s="20"/>
      <c r="P1056" s="20"/>
      <c r="Q1056" s="20"/>
      <c r="R1056" s="25"/>
      <c r="S1056" s="25"/>
      <c r="T1056" s="25"/>
      <c r="U1056" s="25"/>
      <c r="V1056" s="25"/>
      <c r="W1056" s="20"/>
      <c r="X1056" s="20"/>
      <c r="Y1056" s="20"/>
      <c r="Z1056" s="20"/>
      <c r="AA1056" s="20"/>
      <c r="AB1056" s="20"/>
      <c r="AC1056" s="20"/>
      <c r="AD1056" s="20"/>
      <c r="AE1056" s="20"/>
      <c r="AF1056" s="20"/>
      <c r="AG1056" s="20"/>
      <c r="AH1056" s="20"/>
      <c r="AI1056" s="20"/>
      <c r="AJ1056" s="20"/>
      <c r="AK1056" s="20"/>
      <c r="AL1056" s="20"/>
      <c r="AM1056" s="20"/>
      <c r="AN1056" s="20"/>
    </row>
    <row r="1057" spans="1:40" s="22" customFormat="1" ht="15" x14ac:dyDescent="0.25">
      <c r="A1057" s="20"/>
      <c r="B1057" s="20"/>
      <c r="C1057" s="20"/>
      <c r="D1057" s="20"/>
      <c r="E1057" s="20"/>
      <c r="F1057" s="20"/>
      <c r="G1057" s="20"/>
      <c r="H1057" s="20"/>
      <c r="I1057" s="20"/>
      <c r="J1057" s="20"/>
      <c r="K1057" s="20"/>
      <c r="L1057" s="20"/>
      <c r="M1057" s="20"/>
      <c r="N1057" s="20"/>
      <c r="O1057" s="20"/>
      <c r="P1057" s="20"/>
      <c r="Q1057" s="20"/>
      <c r="R1057" s="25"/>
      <c r="S1057" s="25"/>
      <c r="T1057" s="25"/>
      <c r="U1057" s="25"/>
      <c r="V1057" s="25"/>
      <c r="W1057" s="20"/>
      <c r="X1057" s="20"/>
      <c r="Y1057" s="20"/>
      <c r="Z1057" s="20"/>
      <c r="AA1057" s="20"/>
      <c r="AB1057" s="20"/>
      <c r="AC1057" s="20"/>
      <c r="AD1057" s="20"/>
      <c r="AE1057" s="20"/>
      <c r="AF1057" s="20"/>
      <c r="AG1057" s="20"/>
      <c r="AH1057" s="20"/>
      <c r="AI1057" s="20"/>
      <c r="AJ1057" s="20"/>
      <c r="AK1057" s="20"/>
      <c r="AL1057" s="20"/>
      <c r="AM1057" s="20"/>
      <c r="AN1057" s="20"/>
    </row>
    <row r="1058" spans="1:40" s="22" customFormat="1" ht="15" x14ac:dyDescent="0.25">
      <c r="A1058" s="20"/>
      <c r="B1058" s="20"/>
      <c r="C1058" s="20"/>
      <c r="D1058" s="20"/>
      <c r="E1058" s="20"/>
      <c r="F1058" s="20"/>
      <c r="G1058" s="20"/>
      <c r="H1058" s="20"/>
      <c r="I1058" s="20"/>
      <c r="J1058" s="20"/>
      <c r="K1058" s="20"/>
      <c r="L1058" s="20"/>
      <c r="M1058" s="20"/>
      <c r="N1058" s="20"/>
      <c r="O1058" s="20"/>
      <c r="P1058" s="20"/>
      <c r="Q1058" s="20"/>
      <c r="R1058" s="25"/>
      <c r="S1058" s="25"/>
      <c r="T1058" s="25"/>
      <c r="U1058" s="25"/>
      <c r="V1058" s="25"/>
      <c r="W1058" s="20"/>
      <c r="X1058" s="20"/>
      <c r="Y1058" s="20"/>
      <c r="Z1058" s="20"/>
      <c r="AA1058" s="20"/>
      <c r="AB1058" s="20"/>
      <c r="AC1058" s="20"/>
      <c r="AD1058" s="20"/>
      <c r="AE1058" s="20"/>
      <c r="AF1058" s="20"/>
      <c r="AG1058" s="20"/>
      <c r="AH1058" s="20"/>
      <c r="AI1058" s="20"/>
      <c r="AJ1058" s="20"/>
      <c r="AK1058" s="20"/>
      <c r="AL1058" s="20"/>
      <c r="AM1058" s="20"/>
      <c r="AN1058" s="20"/>
    </row>
    <row r="1059" spans="1:40" s="22" customFormat="1" ht="15" x14ac:dyDescent="0.25">
      <c r="A1059" s="20"/>
      <c r="B1059" s="20"/>
      <c r="C1059" s="20"/>
      <c r="D1059" s="20"/>
      <c r="E1059" s="20"/>
      <c r="F1059" s="20"/>
      <c r="G1059" s="20"/>
      <c r="H1059" s="20"/>
      <c r="I1059" s="20"/>
      <c r="J1059" s="20"/>
      <c r="K1059" s="20"/>
      <c r="L1059" s="20"/>
      <c r="M1059" s="20"/>
      <c r="N1059" s="20"/>
      <c r="O1059" s="20"/>
      <c r="P1059" s="20"/>
      <c r="Q1059" s="20"/>
      <c r="R1059" s="25"/>
      <c r="S1059" s="25"/>
      <c r="T1059" s="25"/>
      <c r="U1059" s="25"/>
      <c r="V1059" s="25"/>
      <c r="W1059" s="20"/>
      <c r="X1059" s="20"/>
      <c r="Y1059" s="20"/>
      <c r="Z1059" s="20"/>
      <c r="AA1059" s="20"/>
      <c r="AB1059" s="20"/>
      <c r="AC1059" s="20"/>
      <c r="AD1059" s="20"/>
      <c r="AE1059" s="20"/>
      <c r="AF1059" s="20"/>
      <c r="AG1059" s="20"/>
      <c r="AH1059" s="20"/>
      <c r="AI1059" s="20"/>
      <c r="AJ1059" s="20"/>
      <c r="AK1059" s="20"/>
      <c r="AL1059" s="20"/>
      <c r="AM1059" s="20"/>
      <c r="AN1059" s="20"/>
    </row>
    <row r="1060" spans="1:40" s="22" customFormat="1" ht="15" x14ac:dyDescent="0.25">
      <c r="A1060" s="20"/>
      <c r="B1060" s="20"/>
      <c r="C1060" s="20"/>
      <c r="D1060" s="20"/>
      <c r="E1060" s="20"/>
      <c r="F1060" s="20"/>
      <c r="G1060" s="20"/>
      <c r="H1060" s="20"/>
      <c r="I1060" s="20"/>
      <c r="J1060" s="20"/>
      <c r="K1060" s="20"/>
      <c r="L1060" s="20"/>
      <c r="M1060" s="20"/>
      <c r="N1060" s="20"/>
      <c r="O1060" s="20"/>
      <c r="P1060" s="20"/>
      <c r="Q1060" s="20"/>
      <c r="R1060" s="25"/>
      <c r="S1060" s="25"/>
      <c r="T1060" s="25"/>
      <c r="U1060" s="25"/>
      <c r="V1060" s="25"/>
      <c r="W1060" s="20"/>
      <c r="X1060" s="20"/>
      <c r="Y1060" s="20"/>
      <c r="Z1060" s="20"/>
      <c r="AA1060" s="20"/>
      <c r="AB1060" s="20"/>
      <c r="AC1060" s="20"/>
      <c r="AD1060" s="20"/>
      <c r="AE1060" s="20"/>
      <c r="AF1060" s="20"/>
      <c r="AG1060" s="20"/>
      <c r="AH1060" s="20"/>
      <c r="AI1060" s="20"/>
      <c r="AJ1060" s="20"/>
      <c r="AK1060" s="20"/>
      <c r="AL1060" s="20"/>
      <c r="AM1060" s="20"/>
      <c r="AN1060" s="20"/>
    </row>
    <row r="1061" spans="1:40" s="22" customFormat="1" ht="15" x14ac:dyDescent="0.25">
      <c r="A1061" s="20"/>
      <c r="B1061" s="20"/>
      <c r="C1061" s="20"/>
      <c r="D1061" s="20"/>
      <c r="E1061" s="20"/>
      <c r="F1061" s="20"/>
      <c r="G1061" s="20"/>
      <c r="H1061" s="20"/>
      <c r="I1061" s="20"/>
      <c r="J1061" s="20"/>
      <c r="K1061" s="20"/>
      <c r="L1061" s="20"/>
      <c r="M1061" s="20"/>
      <c r="N1061" s="20"/>
      <c r="O1061" s="20"/>
      <c r="P1061" s="20"/>
      <c r="Q1061" s="20"/>
      <c r="R1061" s="25"/>
      <c r="S1061" s="25"/>
      <c r="T1061" s="25"/>
      <c r="U1061" s="25"/>
      <c r="V1061" s="25"/>
      <c r="W1061" s="20"/>
      <c r="X1061" s="20"/>
      <c r="Y1061" s="20"/>
      <c r="Z1061" s="20"/>
      <c r="AA1061" s="20"/>
      <c r="AB1061" s="20"/>
      <c r="AC1061" s="20"/>
      <c r="AD1061" s="20"/>
      <c r="AE1061" s="20"/>
      <c r="AF1061" s="20"/>
      <c r="AG1061" s="20"/>
      <c r="AH1061" s="20"/>
      <c r="AI1061" s="20"/>
      <c r="AJ1061" s="20"/>
      <c r="AK1061" s="20"/>
      <c r="AL1061" s="20"/>
      <c r="AM1061" s="20"/>
      <c r="AN1061" s="20"/>
    </row>
    <row r="1062" spans="1:40" s="22" customFormat="1" ht="15" x14ac:dyDescent="0.25">
      <c r="A1062" s="20"/>
      <c r="B1062" s="20"/>
      <c r="C1062" s="20"/>
      <c r="D1062" s="20"/>
      <c r="E1062" s="20"/>
      <c r="F1062" s="20"/>
      <c r="G1062" s="20"/>
      <c r="H1062" s="20"/>
      <c r="I1062" s="20"/>
      <c r="J1062" s="20"/>
      <c r="K1062" s="20"/>
      <c r="L1062" s="20"/>
      <c r="M1062" s="20"/>
      <c r="N1062" s="20"/>
      <c r="O1062" s="20"/>
      <c r="P1062" s="20"/>
      <c r="Q1062" s="20"/>
      <c r="R1062" s="25"/>
      <c r="S1062" s="25"/>
      <c r="T1062" s="25"/>
      <c r="U1062" s="25"/>
      <c r="V1062" s="25"/>
      <c r="W1062" s="20"/>
      <c r="X1062" s="20"/>
      <c r="Y1062" s="20"/>
      <c r="Z1062" s="20"/>
      <c r="AA1062" s="20"/>
      <c r="AB1062" s="20"/>
      <c r="AC1062" s="20"/>
      <c r="AD1062" s="20"/>
      <c r="AE1062" s="20"/>
      <c r="AF1062" s="20"/>
      <c r="AG1062" s="20"/>
      <c r="AH1062" s="20"/>
      <c r="AI1062" s="20"/>
      <c r="AJ1062" s="20"/>
      <c r="AK1062" s="20"/>
      <c r="AL1062" s="20"/>
      <c r="AM1062" s="20"/>
      <c r="AN1062" s="20"/>
    </row>
    <row r="1063" spans="1:40" s="22" customFormat="1" ht="15" x14ac:dyDescent="0.25">
      <c r="A1063" s="20"/>
      <c r="B1063" s="20"/>
      <c r="C1063" s="20"/>
      <c r="D1063" s="20"/>
      <c r="E1063" s="20"/>
      <c r="F1063" s="20"/>
      <c r="G1063" s="20"/>
      <c r="H1063" s="20"/>
      <c r="I1063" s="20"/>
      <c r="J1063" s="20"/>
      <c r="K1063" s="20"/>
      <c r="L1063" s="20"/>
      <c r="M1063" s="20"/>
      <c r="N1063" s="20"/>
      <c r="O1063" s="20"/>
      <c r="P1063" s="20"/>
      <c r="Q1063" s="20"/>
      <c r="R1063" s="25"/>
      <c r="S1063" s="25"/>
      <c r="T1063" s="25"/>
      <c r="U1063" s="25"/>
      <c r="V1063" s="25"/>
      <c r="W1063" s="20"/>
      <c r="X1063" s="20"/>
      <c r="Y1063" s="20"/>
      <c r="Z1063" s="20"/>
      <c r="AA1063" s="20"/>
      <c r="AB1063" s="20"/>
      <c r="AC1063" s="20"/>
      <c r="AD1063" s="20"/>
      <c r="AE1063" s="20"/>
      <c r="AF1063" s="20"/>
      <c r="AG1063" s="20"/>
      <c r="AH1063" s="20"/>
      <c r="AI1063" s="20"/>
      <c r="AJ1063" s="20"/>
      <c r="AK1063" s="20"/>
      <c r="AL1063" s="20"/>
      <c r="AM1063" s="20"/>
      <c r="AN1063" s="20"/>
    </row>
    <row r="1064" spans="1:40" s="22" customFormat="1" ht="15" x14ac:dyDescent="0.25">
      <c r="A1064" s="20"/>
      <c r="B1064" s="20"/>
      <c r="C1064" s="20"/>
      <c r="D1064" s="20"/>
      <c r="E1064" s="20"/>
      <c r="F1064" s="20"/>
      <c r="G1064" s="20"/>
      <c r="H1064" s="20"/>
      <c r="I1064" s="20"/>
      <c r="J1064" s="20"/>
      <c r="K1064" s="20"/>
      <c r="L1064" s="20"/>
      <c r="M1064" s="20"/>
      <c r="N1064" s="20"/>
      <c r="O1064" s="20"/>
      <c r="P1064" s="20"/>
      <c r="Q1064" s="20"/>
      <c r="R1064" s="25"/>
      <c r="S1064" s="25"/>
      <c r="T1064" s="25"/>
      <c r="U1064" s="25"/>
      <c r="V1064" s="25"/>
      <c r="W1064" s="20"/>
      <c r="X1064" s="20"/>
      <c r="Y1064" s="20"/>
      <c r="Z1064" s="20"/>
      <c r="AA1064" s="20"/>
      <c r="AB1064" s="20"/>
      <c r="AC1064" s="20"/>
      <c r="AD1064" s="20"/>
      <c r="AE1064" s="20"/>
      <c r="AF1064" s="20"/>
      <c r="AG1064" s="20"/>
      <c r="AH1064" s="20"/>
      <c r="AI1064" s="20"/>
      <c r="AJ1064" s="20"/>
      <c r="AK1064" s="20"/>
      <c r="AL1064" s="20"/>
      <c r="AM1064" s="20"/>
      <c r="AN1064" s="20"/>
    </row>
    <row r="1065" spans="1:40" s="22" customFormat="1" ht="15" x14ac:dyDescent="0.25">
      <c r="A1065" s="20"/>
      <c r="B1065" s="20"/>
      <c r="C1065" s="20"/>
      <c r="D1065" s="20"/>
      <c r="E1065" s="20"/>
      <c r="F1065" s="20"/>
      <c r="G1065" s="20"/>
      <c r="H1065" s="20"/>
      <c r="I1065" s="20"/>
      <c r="J1065" s="20"/>
      <c r="K1065" s="20"/>
      <c r="L1065" s="20"/>
      <c r="M1065" s="20"/>
      <c r="N1065" s="20"/>
      <c r="O1065" s="20"/>
      <c r="P1065" s="20"/>
      <c r="Q1065" s="20"/>
      <c r="R1065" s="25"/>
      <c r="S1065" s="25"/>
      <c r="T1065" s="25"/>
      <c r="U1065" s="25"/>
      <c r="V1065" s="25"/>
      <c r="W1065" s="20"/>
      <c r="X1065" s="20"/>
      <c r="Y1065" s="20"/>
      <c r="Z1065" s="20"/>
      <c r="AA1065" s="20"/>
      <c r="AB1065" s="20"/>
      <c r="AC1065" s="20"/>
      <c r="AD1065" s="20"/>
      <c r="AE1065" s="20"/>
      <c r="AF1065" s="20"/>
      <c r="AG1065" s="20"/>
      <c r="AH1065" s="20"/>
      <c r="AI1065" s="20"/>
      <c r="AJ1065" s="20"/>
      <c r="AK1065" s="20"/>
      <c r="AL1065" s="20"/>
      <c r="AM1065" s="20"/>
      <c r="AN1065" s="20"/>
    </row>
    <row r="1066" spans="1:40" s="22" customFormat="1" ht="15" x14ac:dyDescent="0.25">
      <c r="A1066" s="20"/>
      <c r="B1066" s="20"/>
      <c r="C1066" s="20"/>
      <c r="D1066" s="20"/>
      <c r="E1066" s="20"/>
      <c r="F1066" s="20"/>
      <c r="G1066" s="20"/>
      <c r="H1066" s="20"/>
      <c r="I1066" s="20"/>
      <c r="J1066" s="20"/>
      <c r="K1066" s="20"/>
      <c r="L1066" s="20"/>
      <c r="M1066" s="20"/>
      <c r="N1066" s="20"/>
      <c r="O1066" s="20"/>
      <c r="P1066" s="20"/>
      <c r="Q1066" s="20"/>
      <c r="R1066" s="25"/>
      <c r="S1066" s="25"/>
      <c r="T1066" s="25"/>
      <c r="U1066" s="25"/>
      <c r="V1066" s="25"/>
      <c r="W1066" s="20"/>
      <c r="X1066" s="20"/>
      <c r="Y1066" s="20"/>
      <c r="Z1066" s="20"/>
      <c r="AA1066" s="20"/>
      <c r="AB1066" s="20"/>
      <c r="AC1066" s="20"/>
      <c r="AD1066" s="20"/>
      <c r="AE1066" s="20"/>
      <c r="AF1066" s="20"/>
      <c r="AG1066" s="20"/>
      <c r="AH1066" s="20"/>
      <c r="AI1066" s="20"/>
      <c r="AJ1066" s="20"/>
      <c r="AK1066" s="20"/>
      <c r="AL1066" s="20"/>
      <c r="AM1066" s="20"/>
      <c r="AN1066" s="20"/>
    </row>
    <row r="1067" spans="1:40" s="22" customFormat="1" ht="15" x14ac:dyDescent="0.25">
      <c r="A1067" s="20"/>
      <c r="B1067" s="20"/>
      <c r="C1067" s="20"/>
      <c r="D1067" s="20"/>
      <c r="E1067" s="20"/>
      <c r="F1067" s="20"/>
      <c r="G1067" s="20"/>
      <c r="H1067" s="20"/>
      <c r="I1067" s="20"/>
      <c r="J1067" s="20"/>
      <c r="K1067" s="20"/>
      <c r="L1067" s="20"/>
      <c r="M1067" s="20"/>
      <c r="N1067" s="20"/>
      <c r="O1067" s="20"/>
      <c r="P1067" s="20"/>
      <c r="Q1067" s="20"/>
      <c r="R1067" s="25"/>
      <c r="S1067" s="25"/>
      <c r="T1067" s="25"/>
      <c r="U1067" s="25"/>
      <c r="V1067" s="25"/>
      <c r="W1067" s="20"/>
      <c r="X1067" s="20"/>
      <c r="Y1067" s="20"/>
      <c r="Z1067" s="20"/>
      <c r="AA1067" s="20"/>
      <c r="AB1067" s="20"/>
      <c r="AC1067" s="20"/>
      <c r="AD1067" s="20"/>
      <c r="AE1067" s="20"/>
      <c r="AF1067" s="20"/>
      <c r="AG1067" s="20"/>
      <c r="AH1067" s="20"/>
      <c r="AI1067" s="20"/>
      <c r="AJ1067" s="20"/>
      <c r="AK1067" s="20"/>
      <c r="AL1067" s="20"/>
      <c r="AM1067" s="20"/>
      <c r="AN1067" s="20"/>
    </row>
    <row r="1068" spans="1:40" s="22" customFormat="1" ht="15" x14ac:dyDescent="0.25">
      <c r="A1068" s="20"/>
      <c r="B1068" s="20"/>
      <c r="C1068" s="20"/>
      <c r="D1068" s="20"/>
      <c r="E1068" s="20"/>
      <c r="F1068" s="20"/>
      <c r="G1068" s="20"/>
      <c r="H1068" s="20"/>
      <c r="I1068" s="20"/>
      <c r="J1068" s="20"/>
      <c r="K1068" s="20"/>
      <c r="L1068" s="20"/>
      <c r="M1068" s="20"/>
      <c r="N1068" s="20"/>
      <c r="O1068" s="20"/>
      <c r="P1068" s="20"/>
      <c r="Q1068" s="20"/>
      <c r="R1068" s="25"/>
      <c r="S1068" s="25"/>
      <c r="T1068" s="25"/>
      <c r="U1068" s="25"/>
      <c r="V1068" s="25"/>
      <c r="W1068" s="20"/>
      <c r="X1068" s="20"/>
      <c r="Y1068" s="20"/>
      <c r="Z1068" s="20"/>
      <c r="AA1068" s="20"/>
      <c r="AB1068" s="20"/>
      <c r="AC1068" s="20"/>
      <c r="AD1068" s="20"/>
      <c r="AE1068" s="20"/>
      <c r="AF1068" s="20"/>
      <c r="AG1068" s="20"/>
      <c r="AH1068" s="20"/>
      <c r="AI1068" s="20"/>
      <c r="AJ1068" s="20"/>
      <c r="AK1068" s="20"/>
      <c r="AL1068" s="20"/>
      <c r="AM1068" s="20"/>
      <c r="AN1068" s="20"/>
    </row>
    <row r="1069" spans="1:40" s="22" customFormat="1" ht="15" x14ac:dyDescent="0.25">
      <c r="A1069" s="20"/>
      <c r="B1069" s="20"/>
      <c r="C1069" s="20"/>
      <c r="D1069" s="20"/>
      <c r="E1069" s="20"/>
      <c r="F1069" s="20"/>
      <c r="G1069" s="20"/>
      <c r="H1069" s="20"/>
      <c r="I1069" s="20"/>
      <c r="J1069" s="20"/>
      <c r="K1069" s="20"/>
      <c r="L1069" s="20"/>
      <c r="M1069" s="20"/>
      <c r="N1069" s="20"/>
      <c r="O1069" s="20"/>
      <c r="P1069" s="20"/>
      <c r="Q1069" s="20"/>
      <c r="R1069" s="25"/>
      <c r="S1069" s="25"/>
      <c r="T1069" s="25"/>
      <c r="U1069" s="25"/>
      <c r="V1069" s="25"/>
      <c r="W1069" s="20"/>
      <c r="X1069" s="20"/>
      <c r="Y1069" s="20"/>
      <c r="Z1069" s="20"/>
      <c r="AA1069" s="20"/>
      <c r="AB1069" s="20"/>
      <c r="AC1069" s="20"/>
      <c r="AD1069" s="20"/>
      <c r="AE1069" s="20"/>
      <c r="AF1069" s="20"/>
      <c r="AG1069" s="20"/>
      <c r="AH1069" s="20"/>
      <c r="AI1069" s="20"/>
      <c r="AJ1069" s="20"/>
      <c r="AK1069" s="20"/>
      <c r="AL1069" s="20"/>
      <c r="AM1069" s="20"/>
      <c r="AN1069" s="20"/>
    </row>
    <row r="1070" spans="1:40" s="22" customFormat="1" ht="15" x14ac:dyDescent="0.25">
      <c r="A1070" s="20"/>
      <c r="B1070" s="20"/>
      <c r="C1070" s="20"/>
      <c r="D1070" s="20"/>
      <c r="E1070" s="20"/>
      <c r="F1070" s="20"/>
      <c r="G1070" s="20"/>
      <c r="H1070" s="20"/>
      <c r="I1070" s="20"/>
      <c r="J1070" s="20"/>
      <c r="K1070" s="20"/>
      <c r="L1070" s="20"/>
      <c r="M1070" s="20"/>
      <c r="N1070" s="20"/>
      <c r="O1070" s="20"/>
      <c r="P1070" s="20"/>
      <c r="Q1070" s="20"/>
      <c r="R1070" s="25"/>
      <c r="S1070" s="25"/>
      <c r="T1070" s="25"/>
      <c r="U1070" s="25"/>
      <c r="V1070" s="25"/>
      <c r="W1070" s="20"/>
      <c r="X1070" s="20"/>
      <c r="Y1070" s="20"/>
      <c r="Z1070" s="20"/>
      <c r="AA1070" s="20"/>
      <c r="AB1070" s="20"/>
      <c r="AC1070" s="20"/>
      <c r="AD1070" s="20"/>
      <c r="AE1070" s="20"/>
      <c r="AF1070" s="20"/>
      <c r="AG1070" s="20"/>
      <c r="AH1070" s="20"/>
      <c r="AI1070" s="20"/>
      <c r="AJ1070" s="20"/>
      <c r="AK1070" s="20"/>
      <c r="AL1070" s="20"/>
      <c r="AM1070" s="20"/>
      <c r="AN1070" s="20"/>
    </row>
    <row r="1071" spans="1:40" s="22" customFormat="1" ht="15" x14ac:dyDescent="0.25">
      <c r="A1071" s="20"/>
      <c r="B1071" s="20"/>
      <c r="C1071" s="20"/>
      <c r="D1071" s="20"/>
      <c r="E1071" s="20"/>
      <c r="F1071" s="20"/>
      <c r="G1071" s="20"/>
      <c r="H1071" s="20"/>
      <c r="I1071" s="20"/>
      <c r="J1071" s="20"/>
      <c r="K1071" s="20"/>
      <c r="L1071" s="20"/>
      <c r="M1071" s="20"/>
      <c r="N1071" s="20"/>
      <c r="O1071" s="20"/>
      <c r="P1071" s="20"/>
      <c r="Q1071" s="20"/>
      <c r="R1071" s="25"/>
      <c r="S1071" s="25"/>
      <c r="T1071" s="25"/>
      <c r="U1071" s="25"/>
      <c r="V1071" s="25"/>
      <c r="W1071" s="20"/>
      <c r="X1071" s="20"/>
      <c r="Y1071" s="20"/>
      <c r="Z1071" s="20"/>
      <c r="AA1071" s="20"/>
      <c r="AB1071" s="20"/>
      <c r="AC1071" s="20"/>
      <c r="AD1071" s="20"/>
      <c r="AE1071" s="20"/>
      <c r="AF1071" s="20"/>
      <c r="AG1071" s="20"/>
      <c r="AH1071" s="20"/>
      <c r="AI1071" s="20"/>
      <c r="AJ1071" s="20"/>
      <c r="AK1071" s="20"/>
      <c r="AL1071" s="20"/>
      <c r="AM1071" s="20"/>
      <c r="AN1071" s="20"/>
    </row>
    <row r="1072" spans="1:40" s="22" customFormat="1" ht="15" x14ac:dyDescent="0.25">
      <c r="A1072" s="20"/>
      <c r="B1072" s="20"/>
      <c r="C1072" s="20"/>
      <c r="D1072" s="20"/>
      <c r="E1072" s="20"/>
      <c r="F1072" s="20"/>
      <c r="G1072" s="20"/>
      <c r="H1072" s="20"/>
      <c r="I1072" s="20"/>
      <c r="J1072" s="20"/>
      <c r="K1072" s="20"/>
      <c r="L1072" s="20"/>
      <c r="M1072" s="20"/>
      <c r="N1072" s="20"/>
      <c r="O1072" s="20"/>
      <c r="P1072" s="20"/>
      <c r="Q1072" s="20"/>
      <c r="R1072" s="25"/>
      <c r="S1072" s="25"/>
      <c r="T1072" s="25"/>
      <c r="U1072" s="25"/>
      <c r="V1072" s="25"/>
      <c r="W1072" s="20"/>
      <c r="X1072" s="20"/>
      <c r="Y1072" s="20"/>
      <c r="Z1072" s="20"/>
      <c r="AA1072" s="20"/>
      <c r="AB1072" s="20"/>
      <c r="AC1072" s="20"/>
      <c r="AD1072" s="20"/>
      <c r="AE1072" s="20"/>
      <c r="AF1072" s="20"/>
      <c r="AG1072" s="20"/>
      <c r="AH1072" s="20"/>
      <c r="AI1072" s="20"/>
      <c r="AJ1072" s="20"/>
      <c r="AK1072" s="20"/>
      <c r="AL1072" s="20"/>
      <c r="AM1072" s="20"/>
      <c r="AN1072" s="20"/>
    </row>
    <row r="1073" spans="1:40" s="22" customFormat="1" ht="15" x14ac:dyDescent="0.25">
      <c r="A1073" s="20"/>
      <c r="B1073" s="20"/>
      <c r="C1073" s="20"/>
      <c r="D1073" s="20"/>
      <c r="E1073" s="20"/>
      <c r="F1073" s="20"/>
      <c r="G1073" s="20"/>
      <c r="H1073" s="20"/>
      <c r="I1073" s="20"/>
      <c r="J1073" s="20"/>
      <c r="K1073" s="20"/>
      <c r="L1073" s="20"/>
      <c r="M1073" s="20"/>
      <c r="N1073" s="20"/>
      <c r="O1073" s="20"/>
      <c r="P1073" s="20"/>
      <c r="Q1073" s="20"/>
      <c r="R1073" s="25"/>
      <c r="S1073" s="25"/>
      <c r="T1073" s="25"/>
      <c r="U1073" s="25"/>
      <c r="V1073" s="25"/>
      <c r="W1073" s="20"/>
      <c r="X1073" s="20"/>
      <c r="Y1073" s="20"/>
      <c r="Z1073" s="20"/>
      <c r="AA1073" s="20"/>
      <c r="AB1073" s="20"/>
      <c r="AC1073" s="20"/>
      <c r="AD1073" s="20"/>
      <c r="AE1073" s="20"/>
      <c r="AF1073" s="20"/>
      <c r="AG1073" s="20"/>
      <c r="AH1073" s="20"/>
      <c r="AI1073" s="20"/>
      <c r="AJ1073" s="20"/>
      <c r="AK1073" s="20"/>
      <c r="AL1073" s="20"/>
      <c r="AM1073" s="20"/>
      <c r="AN1073" s="20"/>
    </row>
    <row r="1074" spans="1:40" s="22" customFormat="1" ht="15" x14ac:dyDescent="0.25">
      <c r="A1074" s="20"/>
      <c r="B1074" s="20"/>
      <c r="C1074" s="20"/>
      <c r="D1074" s="20"/>
      <c r="E1074" s="20"/>
      <c r="F1074" s="20"/>
      <c r="G1074" s="20"/>
      <c r="H1074" s="20"/>
      <c r="I1074" s="20"/>
      <c r="J1074" s="20"/>
      <c r="K1074" s="20"/>
      <c r="L1074" s="20"/>
      <c r="M1074" s="20"/>
      <c r="N1074" s="20"/>
      <c r="O1074" s="20"/>
      <c r="P1074" s="20"/>
      <c r="Q1074" s="20"/>
      <c r="R1074" s="25"/>
      <c r="S1074" s="25"/>
      <c r="T1074" s="25"/>
      <c r="U1074" s="25"/>
      <c r="V1074" s="25"/>
      <c r="W1074" s="20"/>
      <c r="X1074" s="20"/>
      <c r="Y1074" s="20"/>
      <c r="Z1074" s="20"/>
      <c r="AA1074" s="20"/>
      <c r="AB1074" s="20"/>
      <c r="AC1074" s="20"/>
      <c r="AD1074" s="20"/>
      <c r="AE1074" s="20"/>
      <c r="AF1074" s="20"/>
      <c r="AG1074" s="20"/>
      <c r="AH1074" s="20"/>
      <c r="AI1074" s="20"/>
      <c r="AJ1074" s="20"/>
      <c r="AK1074" s="20"/>
      <c r="AL1074" s="20"/>
      <c r="AM1074" s="20"/>
      <c r="AN1074" s="20"/>
    </row>
    <row r="1075" spans="1:40" s="22" customFormat="1" ht="15" x14ac:dyDescent="0.25">
      <c r="A1075" s="20"/>
      <c r="B1075" s="20"/>
      <c r="C1075" s="20"/>
      <c r="D1075" s="20"/>
      <c r="E1075" s="20"/>
      <c r="F1075" s="20"/>
      <c r="G1075" s="20"/>
      <c r="H1075" s="20"/>
      <c r="I1075" s="20"/>
      <c r="J1075" s="20"/>
      <c r="K1075" s="20"/>
      <c r="L1075" s="20"/>
      <c r="M1075" s="20"/>
      <c r="N1075" s="20"/>
      <c r="O1075" s="20"/>
      <c r="P1075" s="20"/>
      <c r="Q1075" s="20"/>
      <c r="R1075" s="25"/>
      <c r="S1075" s="25"/>
      <c r="T1075" s="25"/>
      <c r="U1075" s="25"/>
      <c r="V1075" s="25"/>
      <c r="W1075" s="20"/>
      <c r="X1075" s="20"/>
      <c r="Y1075" s="20"/>
      <c r="Z1075" s="20"/>
      <c r="AA1075" s="20"/>
      <c r="AB1075" s="20"/>
      <c r="AC1075" s="20"/>
      <c r="AD1075" s="20"/>
      <c r="AE1075" s="20"/>
      <c r="AF1075" s="20"/>
      <c r="AG1075" s="20"/>
      <c r="AH1075" s="20"/>
      <c r="AI1075" s="20"/>
      <c r="AJ1075" s="20"/>
      <c r="AK1075" s="20"/>
      <c r="AL1075" s="20"/>
      <c r="AM1075" s="20"/>
      <c r="AN1075" s="20"/>
    </row>
    <row r="1076" spans="1:40" s="22" customFormat="1" ht="15" x14ac:dyDescent="0.25">
      <c r="A1076" s="20"/>
      <c r="B1076" s="20"/>
      <c r="C1076" s="20"/>
      <c r="D1076" s="20"/>
      <c r="E1076" s="20"/>
      <c r="F1076" s="20"/>
      <c r="G1076" s="20"/>
      <c r="H1076" s="20"/>
      <c r="I1076" s="20"/>
      <c r="J1076" s="20"/>
      <c r="K1076" s="20"/>
      <c r="L1076" s="20"/>
      <c r="M1076" s="20"/>
      <c r="N1076" s="20"/>
      <c r="O1076" s="20"/>
      <c r="P1076" s="20"/>
      <c r="Q1076" s="20"/>
      <c r="R1076" s="25"/>
      <c r="S1076" s="25"/>
      <c r="T1076" s="25"/>
      <c r="U1076" s="25"/>
      <c r="V1076" s="25"/>
      <c r="W1076" s="20"/>
      <c r="X1076" s="20"/>
      <c r="Y1076" s="20"/>
      <c r="Z1076" s="20"/>
      <c r="AA1076" s="20"/>
      <c r="AB1076" s="20"/>
      <c r="AC1076" s="20"/>
      <c r="AD1076" s="20"/>
      <c r="AE1076" s="20"/>
      <c r="AF1076" s="20"/>
      <c r="AG1076" s="20"/>
      <c r="AH1076" s="20"/>
      <c r="AI1076" s="20"/>
      <c r="AJ1076" s="20"/>
      <c r="AK1076" s="20"/>
      <c r="AL1076" s="20"/>
      <c r="AM1076" s="20"/>
      <c r="AN1076" s="20"/>
    </row>
    <row r="1077" spans="1:40" s="22" customFormat="1" ht="15" x14ac:dyDescent="0.25">
      <c r="A1077" s="20"/>
      <c r="B1077" s="20"/>
      <c r="C1077" s="20"/>
      <c r="D1077" s="20"/>
      <c r="E1077" s="20"/>
      <c r="F1077" s="20"/>
      <c r="G1077" s="20"/>
      <c r="H1077" s="20"/>
      <c r="I1077" s="20"/>
      <c r="J1077" s="20"/>
      <c r="K1077" s="20"/>
      <c r="L1077" s="20"/>
      <c r="M1077" s="20"/>
      <c r="N1077" s="20"/>
      <c r="O1077" s="20"/>
      <c r="P1077" s="20"/>
      <c r="Q1077" s="20"/>
      <c r="R1077" s="25"/>
      <c r="S1077" s="25"/>
      <c r="T1077" s="25"/>
      <c r="U1077" s="25"/>
      <c r="V1077" s="25"/>
      <c r="W1077" s="20"/>
      <c r="X1077" s="20"/>
      <c r="Y1077" s="20"/>
      <c r="Z1077" s="20"/>
      <c r="AA1077" s="20"/>
      <c r="AB1077" s="20"/>
      <c r="AC1077" s="20"/>
      <c r="AD1077" s="20"/>
      <c r="AE1077" s="20"/>
      <c r="AF1077" s="20"/>
      <c r="AG1077" s="20"/>
      <c r="AH1077" s="20"/>
      <c r="AI1077" s="20"/>
      <c r="AJ1077" s="20"/>
      <c r="AK1077" s="20"/>
      <c r="AL1077" s="20"/>
      <c r="AM1077" s="20"/>
      <c r="AN1077" s="20"/>
    </row>
    <row r="1078" spans="1:40" s="22" customFormat="1" ht="15" x14ac:dyDescent="0.25">
      <c r="A1078" s="20"/>
      <c r="B1078" s="20"/>
      <c r="C1078" s="20"/>
      <c r="D1078" s="20"/>
      <c r="E1078" s="20"/>
      <c r="F1078" s="20"/>
      <c r="G1078" s="20"/>
      <c r="H1078" s="20"/>
      <c r="I1078" s="20"/>
      <c r="J1078" s="20"/>
      <c r="K1078" s="20"/>
      <c r="L1078" s="20"/>
      <c r="M1078" s="20"/>
      <c r="N1078" s="20"/>
      <c r="O1078" s="20"/>
      <c r="P1078" s="20"/>
      <c r="Q1078" s="20"/>
      <c r="R1078" s="25"/>
      <c r="S1078" s="25"/>
      <c r="T1078" s="25"/>
      <c r="U1078" s="25"/>
      <c r="V1078" s="25"/>
      <c r="W1078" s="20"/>
      <c r="X1078" s="20"/>
      <c r="Y1078" s="20"/>
      <c r="Z1078" s="20"/>
      <c r="AA1078" s="20"/>
      <c r="AB1078" s="20"/>
      <c r="AC1078" s="20"/>
      <c r="AD1078" s="20"/>
      <c r="AE1078" s="20"/>
      <c r="AF1078" s="20"/>
      <c r="AG1078" s="20"/>
      <c r="AH1078" s="20"/>
      <c r="AI1078" s="20"/>
      <c r="AJ1078" s="20"/>
      <c r="AK1078" s="20"/>
      <c r="AL1078" s="20"/>
      <c r="AM1078" s="20"/>
      <c r="AN1078" s="20"/>
    </row>
    <row r="1079" spans="1:40" s="22" customFormat="1" ht="15" x14ac:dyDescent="0.25">
      <c r="A1079" s="20"/>
      <c r="B1079" s="20"/>
      <c r="C1079" s="20"/>
      <c r="D1079" s="20"/>
      <c r="E1079" s="20"/>
      <c r="F1079" s="20"/>
      <c r="G1079" s="20"/>
      <c r="H1079" s="20"/>
      <c r="I1079" s="20"/>
      <c r="J1079" s="20"/>
      <c r="K1079" s="20"/>
      <c r="L1079" s="20"/>
      <c r="M1079" s="20"/>
      <c r="N1079" s="20"/>
      <c r="O1079" s="20"/>
      <c r="P1079" s="20"/>
      <c r="Q1079" s="20"/>
      <c r="R1079" s="25"/>
      <c r="S1079" s="25"/>
      <c r="T1079" s="25"/>
      <c r="U1079" s="25"/>
      <c r="V1079" s="25"/>
      <c r="W1079" s="20"/>
      <c r="X1079" s="20"/>
      <c r="Y1079" s="20"/>
      <c r="Z1079" s="20"/>
      <c r="AA1079" s="20"/>
      <c r="AB1079" s="20"/>
      <c r="AC1079" s="20"/>
      <c r="AD1079" s="20"/>
      <c r="AE1079" s="20"/>
      <c r="AF1079" s="20"/>
      <c r="AG1079" s="20"/>
      <c r="AH1079" s="20"/>
      <c r="AI1079" s="20"/>
      <c r="AJ1079" s="20"/>
      <c r="AK1079" s="20"/>
      <c r="AL1079" s="20"/>
      <c r="AM1079" s="20"/>
      <c r="AN1079" s="20"/>
    </row>
    <row r="1080" spans="1:40" s="22" customFormat="1" ht="15" x14ac:dyDescent="0.25">
      <c r="A1080" s="20"/>
      <c r="B1080" s="20"/>
      <c r="C1080" s="20"/>
      <c r="D1080" s="20"/>
      <c r="E1080" s="20"/>
      <c r="F1080" s="20"/>
      <c r="G1080" s="20"/>
      <c r="H1080" s="20"/>
      <c r="I1080" s="20"/>
      <c r="J1080" s="20"/>
      <c r="K1080" s="20"/>
      <c r="L1080" s="20"/>
      <c r="M1080" s="20"/>
      <c r="N1080" s="20"/>
      <c r="O1080" s="20"/>
      <c r="P1080" s="20"/>
      <c r="Q1080" s="20"/>
      <c r="R1080" s="25"/>
      <c r="S1080" s="25"/>
      <c r="T1080" s="25"/>
      <c r="U1080" s="25"/>
      <c r="V1080" s="25"/>
      <c r="W1080" s="20"/>
      <c r="X1080" s="20"/>
      <c r="Y1080" s="20"/>
      <c r="Z1080" s="20"/>
      <c r="AA1080" s="20"/>
      <c r="AB1080" s="20"/>
      <c r="AC1080" s="20"/>
      <c r="AD1080" s="20"/>
      <c r="AE1080" s="20"/>
      <c r="AF1080" s="20"/>
      <c r="AG1080" s="20"/>
      <c r="AH1080" s="20"/>
      <c r="AI1080" s="20"/>
      <c r="AJ1080" s="20"/>
      <c r="AK1080" s="20"/>
      <c r="AL1080" s="20"/>
      <c r="AM1080" s="20"/>
      <c r="AN1080" s="20"/>
    </row>
    <row r="1081" spans="1:40" s="22" customFormat="1" ht="15" x14ac:dyDescent="0.25">
      <c r="A1081" s="20"/>
      <c r="B1081" s="20"/>
      <c r="C1081" s="20"/>
      <c r="D1081" s="20"/>
      <c r="E1081" s="20"/>
      <c r="F1081" s="20"/>
      <c r="G1081" s="20"/>
      <c r="H1081" s="20"/>
      <c r="I1081" s="20"/>
      <c r="J1081" s="20"/>
      <c r="K1081" s="20"/>
      <c r="L1081" s="20"/>
      <c r="M1081" s="20"/>
      <c r="N1081" s="20"/>
      <c r="O1081" s="20"/>
      <c r="P1081" s="20"/>
      <c r="Q1081" s="20"/>
      <c r="R1081" s="25"/>
      <c r="S1081" s="25"/>
      <c r="T1081" s="25"/>
      <c r="U1081" s="25"/>
      <c r="V1081" s="25"/>
      <c r="W1081" s="20"/>
      <c r="X1081" s="20"/>
      <c r="Y1081" s="20"/>
      <c r="Z1081" s="20"/>
      <c r="AA1081" s="20"/>
      <c r="AB1081" s="20"/>
      <c r="AC1081" s="20"/>
      <c r="AD1081" s="20"/>
      <c r="AE1081" s="20"/>
      <c r="AF1081" s="20"/>
      <c r="AG1081" s="20"/>
      <c r="AH1081" s="20"/>
      <c r="AI1081" s="20"/>
      <c r="AJ1081" s="20"/>
      <c r="AK1081" s="20"/>
      <c r="AL1081" s="20"/>
      <c r="AM1081" s="20"/>
      <c r="AN1081" s="20"/>
    </row>
    <row r="1082" spans="1:40" s="22" customFormat="1" ht="15" x14ac:dyDescent="0.25">
      <c r="A1082" s="20"/>
      <c r="B1082" s="20"/>
      <c r="C1082" s="20"/>
      <c r="D1082" s="20"/>
      <c r="E1082" s="20"/>
      <c r="F1082" s="20"/>
      <c r="G1082" s="20"/>
      <c r="H1082" s="20"/>
      <c r="I1082" s="20"/>
      <c r="J1082" s="20"/>
      <c r="K1082" s="20"/>
      <c r="L1082" s="20"/>
      <c r="M1082" s="20"/>
      <c r="N1082" s="20"/>
      <c r="O1082" s="20"/>
      <c r="P1082" s="20"/>
      <c r="Q1082" s="20"/>
      <c r="R1082" s="25"/>
      <c r="S1082" s="25"/>
      <c r="T1082" s="25"/>
      <c r="U1082" s="25"/>
      <c r="V1082" s="25"/>
      <c r="W1082" s="20"/>
      <c r="X1082" s="20"/>
      <c r="Y1082" s="20"/>
      <c r="Z1082" s="20"/>
      <c r="AA1082" s="20"/>
      <c r="AB1082" s="20"/>
      <c r="AC1082" s="20"/>
      <c r="AD1082" s="20"/>
      <c r="AE1082" s="20"/>
      <c r="AF1082" s="20"/>
      <c r="AG1082" s="20"/>
      <c r="AH1082" s="20"/>
      <c r="AI1082" s="20"/>
      <c r="AJ1082" s="20"/>
      <c r="AK1082" s="20"/>
      <c r="AL1082" s="20"/>
      <c r="AM1082" s="20"/>
      <c r="AN1082" s="20"/>
    </row>
    <row r="1083" spans="1:40" s="22" customFormat="1" ht="15" x14ac:dyDescent="0.25">
      <c r="A1083" s="20"/>
      <c r="B1083" s="20"/>
      <c r="C1083" s="20"/>
      <c r="D1083" s="20"/>
      <c r="E1083" s="20"/>
      <c r="F1083" s="20"/>
      <c r="G1083" s="20"/>
      <c r="H1083" s="20"/>
      <c r="I1083" s="20"/>
      <c r="J1083" s="20"/>
      <c r="K1083" s="20"/>
      <c r="L1083" s="20"/>
      <c r="M1083" s="20"/>
      <c r="N1083" s="20"/>
      <c r="O1083" s="20"/>
      <c r="P1083" s="20"/>
      <c r="Q1083" s="20"/>
      <c r="R1083" s="25"/>
      <c r="S1083" s="25"/>
      <c r="T1083" s="25"/>
      <c r="U1083" s="25"/>
      <c r="V1083" s="25"/>
      <c r="W1083" s="20"/>
      <c r="X1083" s="20"/>
      <c r="Y1083" s="20"/>
      <c r="Z1083" s="20"/>
      <c r="AA1083" s="20"/>
      <c r="AB1083" s="20"/>
      <c r="AC1083" s="20"/>
      <c r="AD1083" s="20"/>
      <c r="AE1083" s="20"/>
      <c r="AF1083" s="20"/>
      <c r="AG1083" s="20"/>
      <c r="AH1083" s="20"/>
      <c r="AI1083" s="20"/>
      <c r="AJ1083" s="20"/>
      <c r="AK1083" s="20"/>
      <c r="AL1083" s="20"/>
      <c r="AM1083" s="20"/>
      <c r="AN1083" s="20"/>
    </row>
    <row r="1084" spans="1:40" s="22" customFormat="1" ht="15" x14ac:dyDescent="0.25">
      <c r="A1084" s="20"/>
      <c r="B1084" s="20"/>
      <c r="C1084" s="20"/>
      <c r="D1084" s="20"/>
      <c r="E1084" s="20"/>
      <c r="F1084" s="20"/>
      <c r="G1084" s="20"/>
      <c r="H1084" s="20"/>
      <c r="I1084" s="20"/>
      <c r="J1084" s="20"/>
      <c r="K1084" s="20"/>
      <c r="L1084" s="20"/>
      <c r="M1084" s="20"/>
      <c r="N1084" s="20"/>
      <c r="O1084" s="20"/>
      <c r="P1084" s="20"/>
      <c r="Q1084" s="20"/>
      <c r="R1084" s="25"/>
      <c r="S1084" s="25"/>
      <c r="T1084" s="25"/>
      <c r="U1084" s="25"/>
      <c r="V1084" s="25"/>
      <c r="W1084" s="20"/>
      <c r="X1084" s="20"/>
      <c r="Y1084" s="20"/>
      <c r="Z1084" s="20"/>
      <c r="AA1084" s="20"/>
      <c r="AB1084" s="20"/>
      <c r="AC1084" s="20"/>
      <c r="AD1084" s="20"/>
      <c r="AE1084" s="20"/>
      <c r="AF1084" s="20"/>
      <c r="AG1084" s="20"/>
      <c r="AH1084" s="20"/>
      <c r="AI1084" s="20"/>
      <c r="AJ1084" s="20"/>
      <c r="AK1084" s="20"/>
      <c r="AL1084" s="20"/>
      <c r="AM1084" s="20"/>
      <c r="AN1084" s="20"/>
    </row>
    <row r="1085" spans="1:40" s="22" customFormat="1" ht="15" x14ac:dyDescent="0.25">
      <c r="A1085" s="20"/>
      <c r="B1085" s="20"/>
      <c r="C1085" s="20"/>
      <c r="D1085" s="20"/>
      <c r="E1085" s="20"/>
      <c r="F1085" s="20"/>
      <c r="G1085" s="20"/>
      <c r="H1085" s="20"/>
      <c r="I1085" s="20"/>
      <c r="J1085" s="20"/>
      <c r="K1085" s="20"/>
      <c r="L1085" s="20"/>
      <c r="M1085" s="20"/>
      <c r="N1085" s="20"/>
      <c r="O1085" s="20"/>
      <c r="P1085" s="20"/>
      <c r="Q1085" s="20"/>
      <c r="R1085" s="25"/>
      <c r="S1085" s="25"/>
      <c r="T1085" s="25"/>
      <c r="U1085" s="25"/>
      <c r="V1085" s="25"/>
      <c r="W1085" s="20"/>
      <c r="X1085" s="20"/>
      <c r="Y1085" s="20"/>
      <c r="Z1085" s="20"/>
      <c r="AA1085" s="20"/>
      <c r="AB1085" s="20"/>
      <c r="AC1085" s="20"/>
      <c r="AD1085" s="20"/>
      <c r="AE1085" s="20"/>
      <c r="AF1085" s="20"/>
      <c r="AG1085" s="20"/>
      <c r="AH1085" s="20"/>
      <c r="AI1085" s="20"/>
      <c r="AJ1085" s="20"/>
      <c r="AK1085" s="20"/>
      <c r="AL1085" s="20"/>
      <c r="AM1085" s="20"/>
      <c r="AN1085" s="20"/>
    </row>
    <row r="1086" spans="1:40" s="22" customFormat="1" ht="15" x14ac:dyDescent="0.25">
      <c r="A1086" s="20"/>
      <c r="B1086" s="20"/>
      <c r="C1086" s="20"/>
      <c r="D1086" s="20"/>
      <c r="E1086" s="20"/>
      <c r="F1086" s="20"/>
      <c r="G1086" s="20"/>
      <c r="H1086" s="20"/>
      <c r="I1086" s="20"/>
      <c r="J1086" s="20"/>
      <c r="K1086" s="20"/>
      <c r="L1086" s="20"/>
      <c r="M1086" s="20"/>
      <c r="N1086" s="20"/>
      <c r="O1086" s="20"/>
      <c r="P1086" s="20"/>
      <c r="Q1086" s="20"/>
      <c r="R1086" s="25"/>
      <c r="S1086" s="25"/>
      <c r="T1086" s="25"/>
      <c r="U1086" s="25"/>
      <c r="V1086" s="25"/>
      <c r="W1086" s="20"/>
      <c r="X1086" s="20"/>
      <c r="Y1086" s="20"/>
      <c r="Z1086" s="20"/>
      <c r="AA1086" s="20"/>
      <c r="AB1086" s="20"/>
      <c r="AC1086" s="20"/>
      <c r="AD1086" s="20"/>
      <c r="AE1086" s="20"/>
      <c r="AF1086" s="20"/>
      <c r="AG1086" s="20"/>
      <c r="AH1086" s="20"/>
      <c r="AI1086" s="20"/>
      <c r="AJ1086" s="20"/>
      <c r="AK1086" s="20"/>
      <c r="AL1086" s="20"/>
      <c r="AM1086" s="20"/>
      <c r="AN1086" s="20"/>
    </row>
    <row r="1087" spans="1:40" s="22" customFormat="1" ht="15" x14ac:dyDescent="0.25">
      <c r="A1087" s="20"/>
      <c r="B1087" s="20"/>
      <c r="C1087" s="20"/>
      <c r="D1087" s="20"/>
      <c r="E1087" s="20"/>
      <c r="F1087" s="20"/>
      <c r="G1087" s="20"/>
      <c r="H1087" s="20"/>
      <c r="I1087" s="20"/>
      <c r="J1087" s="20"/>
      <c r="K1087" s="20"/>
      <c r="L1087" s="20"/>
      <c r="M1087" s="20"/>
      <c r="N1087" s="20"/>
      <c r="O1087" s="20"/>
      <c r="P1087" s="20"/>
      <c r="Q1087" s="20"/>
      <c r="R1087" s="25"/>
      <c r="S1087" s="25"/>
      <c r="T1087" s="25"/>
      <c r="U1087" s="25"/>
      <c r="V1087" s="25"/>
      <c r="W1087" s="20"/>
      <c r="X1087" s="20"/>
      <c r="Y1087" s="20"/>
      <c r="Z1087" s="20"/>
      <c r="AA1087" s="20"/>
      <c r="AB1087" s="20"/>
      <c r="AC1087" s="20"/>
      <c r="AD1087" s="20"/>
      <c r="AE1087" s="20"/>
      <c r="AF1087" s="20"/>
      <c r="AG1087" s="20"/>
      <c r="AH1087" s="20"/>
      <c r="AI1087" s="20"/>
      <c r="AJ1087" s="20"/>
      <c r="AK1087" s="20"/>
      <c r="AL1087" s="20"/>
      <c r="AM1087" s="20"/>
      <c r="AN1087" s="20"/>
    </row>
    <row r="1088" spans="1:40" s="22" customFormat="1" ht="15" x14ac:dyDescent="0.25">
      <c r="A1088" s="20"/>
      <c r="B1088" s="20"/>
      <c r="C1088" s="20"/>
      <c r="D1088" s="20"/>
      <c r="E1088" s="20"/>
      <c r="F1088" s="20"/>
      <c r="G1088" s="20"/>
      <c r="H1088" s="20"/>
      <c r="I1088" s="20"/>
      <c r="J1088" s="20"/>
      <c r="K1088" s="20"/>
      <c r="L1088" s="20"/>
      <c r="M1088" s="20"/>
      <c r="N1088" s="20"/>
      <c r="O1088" s="20"/>
      <c r="P1088" s="20"/>
      <c r="Q1088" s="20"/>
      <c r="R1088" s="25"/>
      <c r="S1088" s="25"/>
      <c r="T1088" s="25"/>
      <c r="U1088" s="25"/>
      <c r="V1088" s="25"/>
      <c r="W1088" s="20"/>
      <c r="X1088" s="20"/>
      <c r="Y1088" s="20"/>
      <c r="Z1088" s="20"/>
      <c r="AA1088" s="20"/>
      <c r="AB1088" s="20"/>
      <c r="AC1088" s="20"/>
      <c r="AD1088" s="20"/>
      <c r="AE1088" s="20"/>
      <c r="AF1088" s="20"/>
      <c r="AG1088" s="20"/>
      <c r="AH1088" s="20"/>
      <c r="AI1088" s="20"/>
      <c r="AJ1088" s="20"/>
      <c r="AK1088" s="20"/>
      <c r="AL1088" s="20"/>
      <c r="AM1088" s="20"/>
      <c r="AN1088" s="20"/>
    </row>
    <row r="1089" spans="1:40" s="22" customFormat="1" ht="15" x14ac:dyDescent="0.25">
      <c r="A1089" s="20"/>
      <c r="B1089" s="20"/>
      <c r="C1089" s="20"/>
      <c r="D1089" s="20"/>
      <c r="E1089" s="20"/>
      <c r="F1089" s="20"/>
      <c r="G1089" s="20"/>
      <c r="H1089" s="20"/>
      <c r="I1089" s="20"/>
      <c r="J1089" s="20"/>
      <c r="K1089" s="20"/>
      <c r="L1089" s="20"/>
      <c r="M1089" s="20"/>
      <c r="N1089" s="20"/>
      <c r="O1089" s="20"/>
      <c r="P1089" s="20"/>
      <c r="Q1089" s="20"/>
      <c r="R1089" s="25"/>
      <c r="S1089" s="25"/>
      <c r="T1089" s="25"/>
      <c r="U1089" s="25"/>
      <c r="V1089" s="25"/>
      <c r="W1089" s="20"/>
      <c r="X1089" s="20"/>
      <c r="Y1089" s="20"/>
      <c r="Z1089" s="20"/>
      <c r="AA1089" s="20"/>
      <c r="AB1089" s="20"/>
      <c r="AC1089" s="20"/>
      <c r="AD1089" s="20"/>
      <c r="AE1089" s="20"/>
      <c r="AF1089" s="20"/>
      <c r="AG1089" s="20"/>
      <c r="AH1089" s="20"/>
      <c r="AI1089" s="20"/>
      <c r="AJ1089" s="20"/>
      <c r="AK1089" s="20"/>
      <c r="AL1089" s="20"/>
      <c r="AM1089" s="20"/>
      <c r="AN1089" s="20"/>
    </row>
    <row r="1090" spans="1:40" s="22" customFormat="1" ht="15" x14ac:dyDescent="0.25">
      <c r="A1090" s="20"/>
      <c r="B1090" s="20"/>
      <c r="C1090" s="20"/>
      <c r="D1090" s="20"/>
      <c r="E1090" s="20"/>
      <c r="F1090" s="20"/>
      <c r="G1090" s="20"/>
      <c r="H1090" s="20"/>
      <c r="I1090" s="20"/>
      <c r="J1090" s="20"/>
      <c r="K1090" s="20"/>
      <c r="L1090" s="20"/>
      <c r="M1090" s="20"/>
      <c r="N1090" s="20"/>
      <c r="O1090" s="20"/>
      <c r="P1090" s="20"/>
      <c r="Q1090" s="20"/>
      <c r="R1090" s="25"/>
      <c r="S1090" s="25"/>
      <c r="T1090" s="25"/>
      <c r="U1090" s="25"/>
      <c r="V1090" s="25"/>
      <c r="W1090" s="20"/>
      <c r="X1090" s="20"/>
      <c r="Y1090" s="20"/>
      <c r="Z1090" s="20"/>
      <c r="AA1090" s="20"/>
      <c r="AB1090" s="20"/>
      <c r="AC1090" s="20"/>
      <c r="AD1090" s="20"/>
      <c r="AE1090" s="20"/>
      <c r="AF1090" s="20"/>
      <c r="AG1090" s="20"/>
      <c r="AH1090" s="20"/>
      <c r="AI1090" s="20"/>
      <c r="AJ1090" s="20"/>
      <c r="AK1090" s="20"/>
      <c r="AL1090" s="20"/>
      <c r="AM1090" s="20"/>
      <c r="AN1090" s="20"/>
    </row>
    <row r="1091" spans="1:40" s="22" customFormat="1" ht="15" x14ac:dyDescent="0.25">
      <c r="A1091" s="20"/>
      <c r="B1091" s="20"/>
      <c r="C1091" s="20"/>
      <c r="D1091" s="20"/>
      <c r="E1091" s="20"/>
      <c r="F1091" s="20"/>
      <c r="G1091" s="20"/>
      <c r="H1091" s="20"/>
      <c r="I1091" s="20"/>
      <c r="J1091" s="20"/>
      <c r="K1091" s="20"/>
      <c r="L1091" s="20"/>
      <c r="M1091" s="20"/>
      <c r="N1091" s="20"/>
      <c r="O1091" s="20"/>
      <c r="P1091" s="20"/>
      <c r="Q1091" s="20"/>
      <c r="R1091" s="25"/>
      <c r="S1091" s="25"/>
      <c r="T1091" s="25"/>
      <c r="U1091" s="25"/>
      <c r="V1091" s="25"/>
      <c r="W1091" s="20"/>
      <c r="X1091" s="20"/>
      <c r="Y1091" s="20"/>
      <c r="Z1091" s="20"/>
      <c r="AA1091" s="20"/>
      <c r="AB1091" s="20"/>
      <c r="AC1091" s="20"/>
      <c r="AD1091" s="20"/>
      <c r="AE1091" s="20"/>
      <c r="AF1091" s="20"/>
      <c r="AG1091" s="20"/>
      <c r="AH1091" s="20"/>
      <c r="AI1091" s="20"/>
      <c r="AJ1091" s="20"/>
      <c r="AK1091" s="20"/>
      <c r="AL1091" s="20"/>
      <c r="AM1091" s="20"/>
      <c r="AN1091" s="20"/>
    </row>
    <row r="1092" spans="1:40" s="22" customFormat="1" ht="15" x14ac:dyDescent="0.25">
      <c r="A1092" s="20"/>
      <c r="B1092" s="20"/>
      <c r="C1092" s="20"/>
      <c r="D1092" s="20"/>
      <c r="E1092" s="20"/>
      <c r="F1092" s="20"/>
      <c r="G1092" s="20"/>
      <c r="H1092" s="20"/>
      <c r="I1092" s="20"/>
      <c r="J1092" s="20"/>
      <c r="K1092" s="20"/>
      <c r="L1092" s="20"/>
      <c r="M1092" s="20"/>
      <c r="N1092" s="20"/>
      <c r="O1092" s="20"/>
      <c r="P1092" s="20"/>
      <c r="Q1092" s="20"/>
      <c r="R1092" s="25"/>
      <c r="S1092" s="25"/>
      <c r="T1092" s="25"/>
      <c r="U1092" s="25"/>
      <c r="V1092" s="25"/>
      <c r="W1092" s="20"/>
      <c r="X1092" s="20"/>
      <c r="Y1092" s="20"/>
      <c r="Z1092" s="20"/>
      <c r="AA1092" s="20"/>
      <c r="AB1092" s="20"/>
      <c r="AC1092" s="20"/>
      <c r="AD1092" s="20"/>
      <c r="AE1092" s="20"/>
      <c r="AF1092" s="20"/>
      <c r="AG1092" s="20"/>
      <c r="AH1092" s="20"/>
      <c r="AI1092" s="20"/>
      <c r="AJ1092" s="20"/>
      <c r="AK1092" s="20"/>
      <c r="AL1092" s="20"/>
      <c r="AM1092" s="20"/>
      <c r="AN1092" s="20"/>
    </row>
    <row r="1093" spans="1:40" s="22" customFormat="1" ht="15" x14ac:dyDescent="0.25">
      <c r="A1093" s="20"/>
      <c r="B1093" s="20"/>
      <c r="C1093" s="20"/>
      <c r="D1093" s="20"/>
      <c r="E1093" s="20"/>
      <c r="F1093" s="20"/>
      <c r="G1093" s="20"/>
      <c r="H1093" s="20"/>
      <c r="I1093" s="20"/>
      <c r="J1093" s="20"/>
      <c r="K1093" s="20"/>
      <c r="L1093" s="20"/>
      <c r="M1093" s="20"/>
      <c r="N1093" s="20"/>
      <c r="O1093" s="20"/>
      <c r="P1093" s="20"/>
      <c r="Q1093" s="20"/>
      <c r="R1093" s="25"/>
      <c r="S1093" s="25"/>
      <c r="T1093" s="25"/>
      <c r="U1093" s="25"/>
      <c r="V1093" s="25"/>
      <c r="W1093" s="20"/>
      <c r="X1093" s="20"/>
      <c r="Y1093" s="20"/>
      <c r="Z1093" s="20"/>
      <c r="AA1093" s="20"/>
      <c r="AB1093" s="20"/>
      <c r="AC1093" s="20"/>
      <c r="AD1093" s="20"/>
      <c r="AE1093" s="20"/>
      <c r="AF1093" s="20"/>
      <c r="AG1093" s="20"/>
      <c r="AH1093" s="20"/>
      <c r="AI1093" s="20"/>
      <c r="AJ1093" s="20"/>
      <c r="AK1093" s="20"/>
      <c r="AL1093" s="20"/>
      <c r="AM1093" s="20"/>
      <c r="AN1093" s="20"/>
    </row>
    <row r="1094" spans="1:40" s="22" customFormat="1" ht="15" x14ac:dyDescent="0.25">
      <c r="A1094" s="20"/>
      <c r="B1094" s="20"/>
      <c r="C1094" s="20"/>
      <c r="D1094" s="20"/>
      <c r="E1094" s="20"/>
      <c r="F1094" s="20"/>
      <c r="G1094" s="20"/>
      <c r="H1094" s="20"/>
      <c r="I1094" s="20"/>
      <c r="J1094" s="20"/>
      <c r="K1094" s="20"/>
      <c r="L1094" s="20"/>
      <c r="M1094" s="20"/>
      <c r="N1094" s="20"/>
      <c r="O1094" s="20"/>
      <c r="P1094" s="20"/>
      <c r="Q1094" s="20"/>
      <c r="R1094" s="25"/>
      <c r="S1094" s="25"/>
      <c r="T1094" s="25"/>
      <c r="U1094" s="25"/>
      <c r="V1094" s="25"/>
      <c r="W1094" s="20"/>
      <c r="X1094" s="20"/>
      <c r="Y1094" s="20"/>
      <c r="Z1094" s="20"/>
      <c r="AA1094" s="20"/>
      <c r="AB1094" s="20"/>
      <c r="AC1094" s="20"/>
      <c r="AD1094" s="20"/>
      <c r="AE1094" s="20"/>
      <c r="AF1094" s="20"/>
      <c r="AG1094" s="20"/>
      <c r="AH1094" s="20"/>
      <c r="AI1094" s="20"/>
      <c r="AJ1094" s="20"/>
      <c r="AK1094" s="20"/>
      <c r="AL1094" s="20"/>
      <c r="AM1094" s="20"/>
      <c r="AN1094" s="20"/>
    </row>
    <row r="1095" spans="1:40" s="22" customFormat="1" ht="15" x14ac:dyDescent="0.25">
      <c r="A1095" s="20"/>
      <c r="B1095" s="20"/>
      <c r="C1095" s="20"/>
      <c r="D1095" s="20"/>
      <c r="E1095" s="20"/>
      <c r="F1095" s="20"/>
      <c r="G1095" s="20"/>
      <c r="H1095" s="20"/>
      <c r="I1095" s="20"/>
      <c r="J1095" s="20"/>
      <c r="K1095" s="20"/>
      <c r="L1095" s="20"/>
      <c r="M1095" s="20"/>
      <c r="N1095" s="20"/>
      <c r="O1095" s="20"/>
      <c r="P1095" s="20"/>
      <c r="Q1095" s="20"/>
      <c r="R1095" s="25"/>
      <c r="S1095" s="25"/>
      <c r="T1095" s="25"/>
      <c r="U1095" s="25"/>
      <c r="V1095" s="25"/>
      <c r="W1095" s="20"/>
      <c r="X1095" s="20"/>
      <c r="Y1095" s="20"/>
      <c r="Z1095" s="20"/>
      <c r="AA1095" s="20"/>
      <c r="AB1095" s="20"/>
      <c r="AC1095" s="20"/>
      <c r="AD1095" s="20"/>
      <c r="AE1095" s="20"/>
      <c r="AF1095" s="20"/>
      <c r="AG1095" s="20"/>
      <c r="AH1095" s="20"/>
      <c r="AI1095" s="20"/>
      <c r="AJ1095" s="20"/>
      <c r="AK1095" s="20"/>
      <c r="AL1095" s="20"/>
      <c r="AM1095" s="20"/>
      <c r="AN1095" s="20"/>
    </row>
    <row r="1096" spans="1:40" s="22" customFormat="1" ht="15" x14ac:dyDescent="0.25">
      <c r="A1096" s="20"/>
      <c r="B1096" s="20"/>
      <c r="C1096" s="20"/>
      <c r="D1096" s="20"/>
      <c r="E1096" s="20"/>
      <c r="F1096" s="20"/>
      <c r="G1096" s="20"/>
      <c r="H1096" s="20"/>
      <c r="I1096" s="20"/>
      <c r="J1096" s="20"/>
      <c r="K1096" s="20"/>
      <c r="L1096" s="20"/>
      <c r="M1096" s="20"/>
      <c r="N1096" s="20"/>
      <c r="O1096" s="20"/>
      <c r="P1096" s="20"/>
      <c r="Q1096" s="20"/>
      <c r="R1096" s="25"/>
      <c r="S1096" s="25"/>
      <c r="T1096" s="25"/>
      <c r="U1096" s="25"/>
      <c r="V1096" s="25"/>
      <c r="W1096" s="20"/>
      <c r="X1096" s="20"/>
      <c r="Y1096" s="20"/>
      <c r="Z1096" s="20"/>
      <c r="AA1096" s="20"/>
      <c r="AB1096" s="20"/>
      <c r="AC1096" s="20"/>
      <c r="AD1096" s="20"/>
      <c r="AE1096" s="20"/>
      <c r="AF1096" s="20"/>
      <c r="AG1096" s="20"/>
      <c r="AH1096" s="20"/>
      <c r="AI1096" s="20"/>
      <c r="AJ1096" s="20"/>
      <c r="AK1096" s="20"/>
      <c r="AL1096" s="20"/>
      <c r="AM1096" s="20"/>
      <c r="AN1096" s="20"/>
    </row>
    <row r="1097" spans="1:40" s="22" customFormat="1" ht="15" x14ac:dyDescent="0.25">
      <c r="A1097" s="20"/>
      <c r="B1097" s="20"/>
      <c r="C1097" s="20"/>
      <c r="D1097" s="20"/>
      <c r="E1097" s="20"/>
      <c r="F1097" s="20"/>
      <c r="G1097" s="20"/>
      <c r="H1097" s="20"/>
      <c r="I1097" s="20"/>
      <c r="J1097" s="20"/>
      <c r="K1097" s="20"/>
      <c r="L1097" s="20"/>
      <c r="M1097" s="20"/>
      <c r="N1097" s="20"/>
      <c r="O1097" s="20"/>
      <c r="P1097" s="20"/>
      <c r="Q1097" s="20"/>
      <c r="R1097" s="25"/>
      <c r="S1097" s="25"/>
      <c r="T1097" s="25"/>
      <c r="U1097" s="25"/>
      <c r="V1097" s="25"/>
      <c r="W1097" s="20"/>
      <c r="X1097" s="20"/>
      <c r="Y1097" s="20"/>
      <c r="Z1097" s="20"/>
      <c r="AA1097" s="20"/>
      <c r="AB1097" s="20"/>
      <c r="AC1097" s="20"/>
      <c r="AD1097" s="20"/>
      <c r="AE1097" s="20"/>
      <c r="AF1097" s="20"/>
      <c r="AG1097" s="20"/>
      <c r="AH1097" s="20"/>
      <c r="AI1097" s="20"/>
      <c r="AJ1097" s="20"/>
      <c r="AK1097" s="20"/>
      <c r="AL1097" s="20"/>
      <c r="AM1097" s="20"/>
      <c r="AN1097" s="20"/>
    </row>
    <row r="1098" spans="1:40" s="22" customFormat="1" ht="15" x14ac:dyDescent="0.25">
      <c r="A1098" s="20"/>
      <c r="B1098" s="20"/>
      <c r="C1098" s="20"/>
      <c r="D1098" s="20"/>
      <c r="E1098" s="20"/>
      <c r="F1098" s="20"/>
      <c r="G1098" s="20"/>
      <c r="H1098" s="20"/>
      <c r="I1098" s="20"/>
      <c r="J1098" s="20"/>
      <c r="K1098" s="20"/>
      <c r="L1098" s="20"/>
      <c r="M1098" s="20"/>
      <c r="N1098" s="20"/>
      <c r="O1098" s="20"/>
      <c r="P1098" s="20"/>
      <c r="Q1098" s="20"/>
      <c r="R1098" s="25"/>
      <c r="S1098" s="25"/>
      <c r="T1098" s="25"/>
      <c r="U1098" s="25"/>
      <c r="V1098" s="25"/>
      <c r="W1098" s="20"/>
      <c r="X1098" s="20"/>
      <c r="Y1098" s="20"/>
      <c r="Z1098" s="20"/>
      <c r="AA1098" s="20"/>
      <c r="AB1098" s="20"/>
      <c r="AC1098" s="20"/>
      <c r="AD1098" s="20"/>
      <c r="AE1098" s="20"/>
      <c r="AF1098" s="20"/>
      <c r="AG1098" s="20"/>
      <c r="AH1098" s="20"/>
      <c r="AI1098" s="20"/>
      <c r="AJ1098" s="20"/>
      <c r="AK1098" s="20"/>
      <c r="AL1098" s="20"/>
      <c r="AM1098" s="20"/>
      <c r="AN1098" s="20"/>
    </row>
    <row r="1099" spans="1:40" s="22" customFormat="1" ht="15" x14ac:dyDescent="0.25">
      <c r="A1099" s="20"/>
      <c r="B1099" s="20"/>
      <c r="C1099" s="20"/>
      <c r="D1099" s="20"/>
      <c r="E1099" s="20"/>
      <c r="F1099" s="20"/>
      <c r="G1099" s="20"/>
      <c r="H1099" s="20"/>
      <c r="I1099" s="20"/>
      <c r="J1099" s="20"/>
      <c r="K1099" s="20"/>
      <c r="L1099" s="20"/>
      <c r="M1099" s="20"/>
      <c r="N1099" s="20"/>
      <c r="O1099" s="20"/>
      <c r="P1099" s="20"/>
      <c r="Q1099" s="20"/>
      <c r="R1099" s="25"/>
      <c r="S1099" s="25"/>
      <c r="T1099" s="25"/>
      <c r="U1099" s="25"/>
      <c r="V1099" s="25"/>
      <c r="W1099" s="20"/>
      <c r="X1099" s="20"/>
      <c r="Y1099" s="20"/>
      <c r="Z1099" s="20"/>
      <c r="AA1099" s="20"/>
      <c r="AB1099" s="20"/>
      <c r="AC1099" s="20"/>
      <c r="AD1099" s="20"/>
      <c r="AE1099" s="20"/>
      <c r="AF1099" s="20"/>
      <c r="AG1099" s="20"/>
      <c r="AH1099" s="20"/>
      <c r="AI1099" s="20"/>
      <c r="AJ1099" s="20"/>
      <c r="AK1099" s="20"/>
      <c r="AL1099" s="20"/>
      <c r="AM1099" s="20"/>
      <c r="AN1099" s="20"/>
    </row>
    <row r="1100" spans="1:40" s="22" customFormat="1" ht="15" x14ac:dyDescent="0.25">
      <c r="A1100" s="20"/>
      <c r="B1100" s="20"/>
      <c r="C1100" s="20"/>
      <c r="D1100" s="20"/>
      <c r="E1100" s="20"/>
      <c r="F1100" s="20"/>
      <c r="G1100" s="20"/>
      <c r="H1100" s="20"/>
      <c r="I1100" s="20"/>
      <c r="J1100" s="20"/>
      <c r="K1100" s="20"/>
      <c r="L1100" s="20"/>
      <c r="M1100" s="20"/>
      <c r="N1100" s="20"/>
      <c r="O1100" s="20"/>
      <c r="P1100" s="20"/>
      <c r="Q1100" s="20"/>
      <c r="R1100" s="25"/>
      <c r="S1100" s="25"/>
      <c r="T1100" s="25"/>
      <c r="U1100" s="25"/>
      <c r="V1100" s="25"/>
      <c r="W1100" s="20"/>
      <c r="X1100" s="20"/>
      <c r="Y1100" s="20"/>
      <c r="Z1100" s="20"/>
      <c r="AA1100" s="20"/>
      <c r="AB1100" s="20"/>
      <c r="AC1100" s="20"/>
      <c r="AD1100" s="20"/>
      <c r="AE1100" s="20"/>
      <c r="AF1100" s="20"/>
      <c r="AG1100" s="20"/>
      <c r="AH1100" s="20"/>
      <c r="AI1100" s="20"/>
      <c r="AJ1100" s="20"/>
      <c r="AK1100" s="20"/>
      <c r="AL1100" s="20"/>
      <c r="AM1100" s="20"/>
      <c r="AN1100" s="20"/>
    </row>
    <row r="1101" spans="1:40" s="22" customFormat="1" ht="15" x14ac:dyDescent="0.25">
      <c r="A1101" s="20"/>
      <c r="B1101" s="20"/>
      <c r="C1101" s="20"/>
      <c r="D1101" s="20"/>
      <c r="E1101" s="20"/>
      <c r="F1101" s="20"/>
      <c r="G1101" s="20"/>
      <c r="H1101" s="20"/>
      <c r="I1101" s="20"/>
      <c r="J1101" s="20"/>
      <c r="K1101" s="20"/>
      <c r="L1101" s="20"/>
      <c r="M1101" s="20"/>
      <c r="N1101" s="20"/>
      <c r="O1101" s="20"/>
      <c r="P1101" s="20"/>
      <c r="Q1101" s="20"/>
      <c r="R1101" s="25"/>
      <c r="S1101" s="25"/>
      <c r="T1101" s="25"/>
      <c r="U1101" s="25"/>
      <c r="V1101" s="25"/>
      <c r="W1101" s="20"/>
      <c r="X1101" s="20"/>
      <c r="Y1101" s="20"/>
      <c r="Z1101" s="20"/>
      <c r="AA1101" s="20"/>
      <c r="AB1101" s="20"/>
      <c r="AC1101" s="20"/>
      <c r="AD1101" s="20"/>
      <c r="AE1101" s="20"/>
      <c r="AF1101" s="20"/>
      <c r="AG1101" s="20"/>
      <c r="AH1101" s="20"/>
      <c r="AI1101" s="20"/>
      <c r="AJ1101" s="20"/>
      <c r="AK1101" s="20"/>
      <c r="AL1101" s="20"/>
      <c r="AM1101" s="20"/>
      <c r="AN1101" s="20"/>
    </row>
    <row r="1102" spans="1:40" s="22" customFormat="1" ht="15" x14ac:dyDescent="0.25">
      <c r="A1102" s="20"/>
      <c r="B1102" s="20"/>
      <c r="C1102" s="20"/>
      <c r="D1102" s="20"/>
      <c r="E1102" s="20"/>
      <c r="F1102" s="20"/>
      <c r="G1102" s="20"/>
      <c r="H1102" s="20"/>
      <c r="I1102" s="20"/>
      <c r="J1102" s="20"/>
      <c r="K1102" s="20"/>
      <c r="L1102" s="20"/>
      <c r="M1102" s="20"/>
      <c r="N1102" s="20"/>
      <c r="O1102" s="20"/>
      <c r="P1102" s="20"/>
      <c r="Q1102" s="20"/>
      <c r="R1102" s="25"/>
      <c r="S1102" s="25"/>
      <c r="T1102" s="25"/>
      <c r="U1102" s="25"/>
      <c r="V1102" s="25"/>
      <c r="W1102" s="20"/>
      <c r="X1102" s="20"/>
      <c r="Y1102" s="20"/>
      <c r="Z1102" s="20"/>
      <c r="AA1102" s="20"/>
      <c r="AB1102" s="20"/>
      <c r="AC1102" s="20"/>
      <c r="AD1102" s="20"/>
      <c r="AE1102" s="20"/>
      <c r="AF1102" s="20"/>
      <c r="AG1102" s="20"/>
      <c r="AH1102" s="20"/>
      <c r="AI1102" s="20"/>
      <c r="AJ1102" s="20"/>
      <c r="AK1102" s="20"/>
      <c r="AL1102" s="20"/>
      <c r="AM1102" s="20"/>
      <c r="AN1102" s="20"/>
    </row>
    <row r="1103" spans="1:40" s="22" customFormat="1" ht="15" x14ac:dyDescent="0.25">
      <c r="A1103" s="20"/>
      <c r="B1103" s="20"/>
      <c r="C1103" s="20"/>
      <c r="D1103" s="20"/>
      <c r="E1103" s="20"/>
      <c r="F1103" s="20"/>
      <c r="G1103" s="20"/>
      <c r="H1103" s="20"/>
      <c r="I1103" s="20"/>
      <c r="J1103" s="20"/>
      <c r="K1103" s="20"/>
      <c r="L1103" s="20"/>
      <c r="M1103" s="20"/>
      <c r="N1103" s="20"/>
      <c r="O1103" s="20"/>
      <c r="P1103" s="20"/>
      <c r="Q1103" s="20"/>
      <c r="R1103" s="25"/>
      <c r="S1103" s="25"/>
      <c r="T1103" s="25"/>
      <c r="U1103" s="25"/>
      <c r="V1103" s="25"/>
      <c r="W1103" s="20"/>
      <c r="X1103" s="20"/>
      <c r="Y1103" s="20"/>
      <c r="Z1103" s="20"/>
      <c r="AA1103" s="20"/>
      <c r="AB1103" s="20"/>
      <c r="AC1103" s="20"/>
      <c r="AD1103" s="20"/>
      <c r="AE1103" s="20"/>
      <c r="AF1103" s="20"/>
      <c r="AG1103" s="20"/>
      <c r="AH1103" s="20"/>
      <c r="AI1103" s="20"/>
      <c r="AJ1103" s="20"/>
      <c r="AK1103" s="20"/>
      <c r="AL1103" s="20"/>
      <c r="AM1103" s="20"/>
      <c r="AN1103" s="20"/>
    </row>
    <row r="1104" spans="1:40" s="22" customFormat="1" ht="15" x14ac:dyDescent="0.25">
      <c r="A1104" s="20"/>
      <c r="B1104" s="20"/>
      <c r="C1104" s="20"/>
      <c r="D1104" s="20"/>
      <c r="E1104" s="20"/>
      <c r="F1104" s="20"/>
      <c r="G1104" s="20"/>
      <c r="H1104" s="20"/>
      <c r="I1104" s="20"/>
      <c r="J1104" s="20"/>
      <c r="K1104" s="20"/>
      <c r="L1104" s="20"/>
      <c r="M1104" s="20"/>
      <c r="N1104" s="20"/>
      <c r="O1104" s="20"/>
      <c r="P1104" s="20"/>
      <c r="Q1104" s="20"/>
      <c r="R1104" s="25"/>
      <c r="S1104" s="25"/>
      <c r="T1104" s="25"/>
      <c r="U1104" s="25"/>
      <c r="V1104" s="25"/>
      <c r="W1104" s="20"/>
      <c r="X1104" s="20"/>
      <c r="Y1104" s="20"/>
      <c r="Z1104" s="20"/>
      <c r="AA1104" s="20"/>
      <c r="AB1104" s="20"/>
      <c r="AC1104" s="20"/>
      <c r="AD1104" s="20"/>
      <c r="AE1104" s="20"/>
      <c r="AF1104" s="20"/>
      <c r="AG1104" s="20"/>
      <c r="AH1104" s="20"/>
      <c r="AI1104" s="20"/>
      <c r="AJ1104" s="20"/>
      <c r="AK1104" s="20"/>
      <c r="AL1104" s="20"/>
      <c r="AM1104" s="20"/>
      <c r="AN1104" s="20"/>
    </row>
    <row r="1105" spans="1:40" s="22" customFormat="1" ht="15" x14ac:dyDescent="0.25">
      <c r="A1105" s="20"/>
      <c r="B1105" s="20"/>
      <c r="C1105" s="20"/>
      <c r="D1105" s="20"/>
      <c r="E1105" s="20"/>
      <c r="F1105" s="20"/>
      <c r="G1105" s="20"/>
      <c r="H1105" s="20"/>
      <c r="I1105" s="20"/>
      <c r="J1105" s="20"/>
      <c r="K1105" s="20"/>
      <c r="L1105" s="20"/>
      <c r="M1105" s="20"/>
      <c r="N1105" s="20"/>
      <c r="O1105" s="20"/>
      <c r="P1105" s="20"/>
      <c r="Q1105" s="20"/>
      <c r="R1105" s="25"/>
      <c r="S1105" s="25"/>
      <c r="T1105" s="25"/>
      <c r="U1105" s="25"/>
      <c r="V1105" s="25"/>
      <c r="W1105" s="20"/>
      <c r="X1105" s="20"/>
      <c r="Y1105" s="20"/>
      <c r="Z1105" s="20"/>
      <c r="AA1105" s="20"/>
      <c r="AB1105" s="20"/>
      <c r="AC1105" s="20"/>
      <c r="AD1105" s="20"/>
      <c r="AE1105" s="20"/>
      <c r="AF1105" s="20"/>
      <c r="AG1105" s="20"/>
      <c r="AH1105" s="20"/>
      <c r="AI1105" s="20"/>
      <c r="AJ1105" s="20"/>
      <c r="AK1105" s="20"/>
      <c r="AL1105" s="20"/>
      <c r="AM1105" s="20"/>
      <c r="AN1105" s="20"/>
    </row>
    <row r="1106" spans="1:40" s="22" customFormat="1" ht="15" x14ac:dyDescent="0.25">
      <c r="A1106" s="20"/>
      <c r="B1106" s="20"/>
      <c r="C1106" s="20"/>
      <c r="D1106" s="20"/>
      <c r="E1106" s="20"/>
      <c r="F1106" s="20"/>
      <c r="G1106" s="20"/>
      <c r="H1106" s="20"/>
      <c r="I1106" s="20"/>
      <c r="J1106" s="20"/>
      <c r="K1106" s="20"/>
      <c r="L1106" s="20"/>
      <c r="M1106" s="20"/>
      <c r="N1106" s="20"/>
      <c r="O1106" s="20"/>
      <c r="P1106" s="20"/>
      <c r="Q1106" s="20"/>
      <c r="R1106" s="25"/>
      <c r="S1106" s="25"/>
      <c r="T1106" s="25"/>
      <c r="U1106" s="25"/>
      <c r="V1106" s="25"/>
      <c r="W1106" s="20"/>
      <c r="X1106" s="20"/>
      <c r="Y1106" s="20"/>
      <c r="Z1106" s="20"/>
      <c r="AA1106" s="20"/>
      <c r="AB1106" s="20"/>
      <c r="AC1106" s="20"/>
      <c r="AD1106" s="20"/>
      <c r="AE1106" s="20"/>
      <c r="AF1106" s="20"/>
      <c r="AG1106" s="20"/>
      <c r="AH1106" s="20"/>
      <c r="AI1106" s="20"/>
      <c r="AJ1106" s="20"/>
      <c r="AK1106" s="20"/>
      <c r="AL1106" s="20"/>
      <c r="AM1106" s="20"/>
      <c r="AN1106" s="20"/>
    </row>
    <row r="1107" spans="1:40" s="22" customFormat="1" ht="15" x14ac:dyDescent="0.25">
      <c r="A1107" s="20"/>
      <c r="B1107" s="20"/>
      <c r="C1107" s="20"/>
      <c r="D1107" s="20"/>
      <c r="E1107" s="20"/>
      <c r="F1107" s="20"/>
      <c r="G1107" s="20"/>
      <c r="H1107" s="20"/>
      <c r="I1107" s="20"/>
      <c r="J1107" s="20"/>
      <c r="K1107" s="20"/>
      <c r="L1107" s="20"/>
      <c r="M1107" s="20"/>
      <c r="N1107" s="20"/>
      <c r="O1107" s="20"/>
      <c r="P1107" s="20"/>
      <c r="Q1107" s="20"/>
      <c r="R1107" s="25"/>
      <c r="S1107" s="25"/>
      <c r="T1107" s="25"/>
      <c r="U1107" s="25"/>
      <c r="V1107" s="25"/>
      <c r="W1107" s="20"/>
      <c r="X1107" s="20"/>
      <c r="Y1107" s="20"/>
      <c r="Z1107" s="20"/>
      <c r="AA1107" s="20"/>
      <c r="AB1107" s="20"/>
      <c r="AC1107" s="20"/>
      <c r="AD1107" s="20"/>
      <c r="AE1107" s="20"/>
      <c r="AF1107" s="20"/>
      <c r="AG1107" s="20"/>
      <c r="AH1107" s="20"/>
      <c r="AI1107" s="20"/>
      <c r="AJ1107" s="20"/>
      <c r="AK1107" s="20"/>
      <c r="AL1107" s="20"/>
      <c r="AM1107" s="20"/>
      <c r="AN1107" s="20"/>
    </row>
    <row r="1108" spans="1:40" s="22" customFormat="1" ht="15" x14ac:dyDescent="0.25">
      <c r="A1108" s="20"/>
      <c r="B1108" s="20"/>
      <c r="C1108" s="20"/>
      <c r="D1108" s="20"/>
      <c r="E1108" s="20"/>
      <c r="F1108" s="20"/>
      <c r="G1108" s="20"/>
      <c r="H1108" s="20"/>
      <c r="I1108" s="20"/>
      <c r="J1108" s="20"/>
      <c r="K1108" s="20"/>
      <c r="L1108" s="20"/>
      <c r="M1108" s="20"/>
      <c r="N1108" s="20"/>
      <c r="O1108" s="20"/>
      <c r="P1108" s="20"/>
      <c r="Q1108" s="20"/>
      <c r="R1108" s="25"/>
      <c r="S1108" s="25"/>
      <c r="T1108" s="25"/>
      <c r="U1108" s="25"/>
      <c r="V1108" s="25"/>
      <c r="W1108" s="20"/>
      <c r="X1108" s="20"/>
      <c r="Y1108" s="20"/>
      <c r="Z1108" s="20"/>
      <c r="AA1108" s="20"/>
      <c r="AB1108" s="20"/>
      <c r="AC1108" s="20"/>
      <c r="AD1108" s="20"/>
      <c r="AE1108" s="20"/>
      <c r="AF1108" s="20"/>
      <c r="AG1108" s="20"/>
      <c r="AH1108" s="20"/>
      <c r="AI1108" s="20"/>
      <c r="AJ1108" s="20"/>
      <c r="AK1108" s="20"/>
      <c r="AL1108" s="20"/>
      <c r="AM1108" s="20"/>
      <c r="AN1108" s="20"/>
    </row>
    <row r="1109" spans="1:40" s="22" customFormat="1" ht="15" x14ac:dyDescent="0.25">
      <c r="A1109" s="20"/>
      <c r="B1109" s="20"/>
      <c r="C1109" s="20"/>
      <c r="D1109" s="20"/>
      <c r="E1109" s="20"/>
      <c r="F1109" s="20"/>
      <c r="G1109" s="20"/>
      <c r="H1109" s="20"/>
      <c r="I1109" s="20"/>
      <c r="J1109" s="20"/>
      <c r="K1109" s="20"/>
      <c r="L1109" s="20"/>
      <c r="M1109" s="20"/>
      <c r="N1109" s="20"/>
      <c r="O1109" s="20"/>
      <c r="P1109" s="20"/>
      <c r="Q1109" s="20"/>
      <c r="R1109" s="25"/>
      <c r="S1109" s="25"/>
      <c r="T1109" s="25"/>
      <c r="U1109" s="25"/>
      <c r="V1109" s="25"/>
      <c r="W1109" s="20"/>
      <c r="X1109" s="20"/>
      <c r="Y1109" s="20"/>
      <c r="Z1109" s="20"/>
      <c r="AA1109" s="20"/>
      <c r="AB1109" s="20"/>
      <c r="AC1109" s="20"/>
      <c r="AD1109" s="20"/>
      <c r="AE1109" s="20"/>
      <c r="AF1109" s="20"/>
      <c r="AG1109" s="20"/>
      <c r="AH1109" s="20"/>
      <c r="AI1109" s="20"/>
      <c r="AJ1109" s="20"/>
      <c r="AK1109" s="20"/>
      <c r="AL1109" s="20"/>
      <c r="AM1109" s="20"/>
      <c r="AN1109" s="20"/>
    </row>
    <row r="1110" spans="1:40" s="22" customFormat="1" ht="15" x14ac:dyDescent="0.25">
      <c r="A1110" s="20"/>
      <c r="B1110" s="20"/>
      <c r="C1110" s="20"/>
      <c r="D1110" s="20"/>
      <c r="E1110" s="20"/>
      <c r="F1110" s="20"/>
      <c r="G1110" s="20"/>
      <c r="H1110" s="20"/>
      <c r="I1110" s="20"/>
      <c r="J1110" s="20"/>
      <c r="K1110" s="20"/>
      <c r="L1110" s="20"/>
      <c r="M1110" s="20"/>
      <c r="N1110" s="20"/>
      <c r="O1110" s="20"/>
      <c r="P1110" s="20"/>
      <c r="Q1110" s="20"/>
      <c r="R1110" s="25"/>
      <c r="S1110" s="25"/>
      <c r="T1110" s="25"/>
      <c r="U1110" s="25"/>
      <c r="V1110" s="25"/>
      <c r="W1110" s="20"/>
      <c r="X1110" s="20"/>
      <c r="Y1110" s="20"/>
      <c r="Z1110" s="20"/>
      <c r="AA1110" s="20"/>
      <c r="AB1110" s="20"/>
      <c r="AC1110" s="20"/>
      <c r="AD1110" s="20"/>
      <c r="AE1110" s="20"/>
      <c r="AF1110" s="20"/>
      <c r="AG1110" s="20"/>
      <c r="AH1110" s="20"/>
      <c r="AI1110" s="20"/>
      <c r="AJ1110" s="20"/>
      <c r="AK1110" s="20"/>
      <c r="AL1110" s="20"/>
      <c r="AM1110" s="20"/>
      <c r="AN1110" s="20"/>
    </row>
    <row r="1111" spans="1:40" s="22" customFormat="1" ht="15" x14ac:dyDescent="0.25">
      <c r="A1111" s="20"/>
      <c r="B1111" s="20"/>
      <c r="C1111" s="20"/>
      <c r="D1111" s="20"/>
      <c r="E1111" s="20"/>
      <c r="F1111" s="20"/>
      <c r="G1111" s="20"/>
      <c r="H1111" s="20"/>
      <c r="I1111" s="20"/>
      <c r="J1111" s="20"/>
      <c r="K1111" s="20"/>
      <c r="L1111" s="20"/>
      <c r="M1111" s="20"/>
      <c r="N1111" s="20"/>
      <c r="O1111" s="20"/>
      <c r="P1111" s="20"/>
      <c r="Q1111" s="20"/>
      <c r="R1111" s="25"/>
      <c r="S1111" s="25"/>
      <c r="T1111" s="25"/>
      <c r="U1111" s="25"/>
      <c r="V1111" s="25"/>
      <c r="W1111" s="20"/>
      <c r="X1111" s="20"/>
      <c r="Y1111" s="20"/>
      <c r="Z1111" s="20"/>
      <c r="AA1111" s="20"/>
      <c r="AB1111" s="20"/>
      <c r="AC1111" s="20"/>
      <c r="AD1111" s="20"/>
      <c r="AE1111" s="20"/>
      <c r="AF1111" s="20"/>
      <c r="AG1111" s="20"/>
      <c r="AH1111" s="20"/>
      <c r="AI1111" s="20"/>
      <c r="AJ1111" s="20"/>
      <c r="AK1111" s="20"/>
      <c r="AL1111" s="20"/>
      <c r="AM1111" s="20"/>
      <c r="AN1111" s="20"/>
    </row>
    <row r="1112" spans="1:40" s="22" customFormat="1" ht="15" x14ac:dyDescent="0.25">
      <c r="A1112" s="20"/>
      <c r="B1112" s="20"/>
      <c r="C1112" s="20"/>
      <c r="D1112" s="20"/>
      <c r="E1112" s="20"/>
      <c r="F1112" s="20"/>
      <c r="G1112" s="20"/>
      <c r="H1112" s="20"/>
      <c r="I1112" s="20"/>
      <c r="J1112" s="20"/>
      <c r="K1112" s="20"/>
      <c r="L1112" s="20"/>
      <c r="M1112" s="20"/>
      <c r="N1112" s="20"/>
      <c r="O1112" s="20"/>
      <c r="P1112" s="20"/>
      <c r="Q1112" s="20"/>
      <c r="R1112" s="25"/>
      <c r="S1112" s="25"/>
      <c r="T1112" s="25"/>
      <c r="U1112" s="25"/>
      <c r="V1112" s="25"/>
      <c r="W1112" s="20"/>
      <c r="X1112" s="20"/>
      <c r="Y1112" s="20"/>
      <c r="Z1112" s="20"/>
      <c r="AA1112" s="20"/>
      <c r="AB1112" s="20"/>
      <c r="AC1112" s="20"/>
      <c r="AD1112" s="20"/>
      <c r="AE1112" s="20"/>
      <c r="AF1112" s="20"/>
      <c r="AG1112" s="20"/>
      <c r="AH1112" s="20"/>
      <c r="AI1112" s="20"/>
      <c r="AJ1112" s="20"/>
      <c r="AK1112" s="20"/>
      <c r="AL1112" s="20"/>
      <c r="AM1112" s="20"/>
      <c r="AN1112" s="20"/>
    </row>
    <row r="1113" spans="1:40" s="22" customFormat="1" ht="15" x14ac:dyDescent="0.25">
      <c r="A1113" s="20"/>
      <c r="B1113" s="20"/>
      <c r="C1113" s="20"/>
      <c r="D1113" s="20"/>
      <c r="E1113" s="20"/>
      <c r="F1113" s="20"/>
      <c r="G1113" s="20"/>
      <c r="H1113" s="20"/>
      <c r="I1113" s="20"/>
      <c r="J1113" s="20"/>
      <c r="K1113" s="20"/>
      <c r="L1113" s="20"/>
      <c r="M1113" s="20"/>
      <c r="N1113" s="20"/>
      <c r="O1113" s="20"/>
      <c r="P1113" s="20"/>
      <c r="Q1113" s="20"/>
      <c r="R1113" s="25"/>
      <c r="S1113" s="25"/>
      <c r="T1113" s="25"/>
      <c r="U1113" s="25"/>
      <c r="V1113" s="25"/>
      <c r="W1113" s="20"/>
      <c r="X1113" s="20"/>
      <c r="Y1113" s="20"/>
      <c r="Z1113" s="20"/>
      <c r="AA1113" s="20"/>
      <c r="AB1113" s="20"/>
      <c r="AC1113" s="20"/>
      <c r="AD1113" s="20"/>
      <c r="AE1113" s="20"/>
      <c r="AF1113" s="20"/>
      <c r="AG1113" s="20"/>
      <c r="AH1113" s="20"/>
      <c r="AI1113" s="20"/>
      <c r="AJ1113" s="20"/>
      <c r="AK1113" s="20"/>
      <c r="AL1113" s="20"/>
      <c r="AM1113" s="20"/>
      <c r="AN1113" s="20"/>
    </row>
    <row r="1114" spans="1:40" s="22" customFormat="1" ht="15" x14ac:dyDescent="0.25">
      <c r="A1114" s="20"/>
      <c r="B1114" s="20"/>
      <c r="C1114" s="20"/>
      <c r="D1114" s="20"/>
      <c r="E1114" s="20"/>
      <c r="F1114" s="20"/>
      <c r="G1114" s="20"/>
      <c r="H1114" s="20"/>
      <c r="I1114" s="20"/>
      <c r="J1114" s="20"/>
      <c r="K1114" s="20"/>
      <c r="L1114" s="20"/>
      <c r="M1114" s="20"/>
      <c r="N1114" s="20"/>
      <c r="O1114" s="20"/>
      <c r="P1114" s="20"/>
      <c r="Q1114" s="20"/>
      <c r="R1114" s="25"/>
      <c r="S1114" s="25"/>
      <c r="T1114" s="25"/>
      <c r="U1114" s="25"/>
      <c r="V1114" s="25"/>
      <c r="W1114" s="20"/>
      <c r="X1114" s="20"/>
      <c r="Y1114" s="20"/>
      <c r="Z1114" s="20"/>
      <c r="AA1114" s="20"/>
      <c r="AB1114" s="20"/>
      <c r="AC1114" s="20"/>
      <c r="AD1114" s="20"/>
      <c r="AE1114" s="20"/>
      <c r="AF1114" s="20"/>
      <c r="AG1114" s="20"/>
      <c r="AH1114" s="20"/>
      <c r="AI1114" s="20"/>
      <c r="AJ1114" s="20"/>
      <c r="AK1114" s="20"/>
      <c r="AL1114" s="20"/>
      <c r="AM1114" s="20"/>
      <c r="AN1114" s="20"/>
    </row>
    <row r="1115" spans="1:40" s="22" customFormat="1" ht="15" x14ac:dyDescent="0.25">
      <c r="A1115" s="20"/>
      <c r="B1115" s="20"/>
      <c r="C1115" s="20"/>
      <c r="D1115" s="20"/>
      <c r="E1115" s="20"/>
      <c r="F1115" s="20"/>
      <c r="G1115" s="20"/>
      <c r="H1115" s="20"/>
      <c r="I1115" s="20"/>
      <c r="J1115" s="20"/>
      <c r="K1115" s="20"/>
      <c r="L1115" s="20"/>
      <c r="M1115" s="20"/>
      <c r="N1115" s="20"/>
      <c r="O1115" s="20"/>
      <c r="P1115" s="20"/>
      <c r="Q1115" s="20"/>
      <c r="R1115" s="25"/>
      <c r="S1115" s="25"/>
      <c r="T1115" s="25"/>
      <c r="U1115" s="25"/>
      <c r="V1115" s="25"/>
      <c r="W1115" s="20"/>
      <c r="X1115" s="20"/>
      <c r="Y1115" s="20"/>
      <c r="Z1115" s="20"/>
      <c r="AA1115" s="20"/>
      <c r="AB1115" s="20"/>
      <c r="AC1115" s="20"/>
      <c r="AD1115" s="20"/>
      <c r="AE1115" s="20"/>
      <c r="AF1115" s="20"/>
      <c r="AG1115" s="20"/>
      <c r="AH1115" s="20"/>
      <c r="AI1115" s="20"/>
      <c r="AJ1115" s="20"/>
      <c r="AK1115" s="20"/>
      <c r="AL1115" s="20"/>
      <c r="AM1115" s="20"/>
      <c r="AN1115" s="20"/>
    </row>
    <row r="1116" spans="1:40" s="22" customFormat="1" ht="15" x14ac:dyDescent="0.25">
      <c r="A1116" s="20"/>
      <c r="B1116" s="20"/>
      <c r="C1116" s="20"/>
      <c r="D1116" s="20"/>
      <c r="E1116" s="20"/>
      <c r="F1116" s="20"/>
      <c r="G1116" s="20"/>
      <c r="H1116" s="20"/>
      <c r="I1116" s="20"/>
      <c r="J1116" s="20"/>
      <c r="K1116" s="20"/>
      <c r="L1116" s="20"/>
      <c r="M1116" s="20"/>
      <c r="N1116" s="20"/>
      <c r="O1116" s="20"/>
      <c r="P1116" s="20"/>
      <c r="Q1116" s="20"/>
      <c r="R1116" s="25"/>
      <c r="S1116" s="25"/>
      <c r="T1116" s="25"/>
      <c r="U1116" s="25"/>
      <c r="V1116" s="25"/>
      <c r="W1116" s="20"/>
      <c r="X1116" s="20"/>
      <c r="Y1116" s="20"/>
      <c r="Z1116" s="20"/>
      <c r="AA1116" s="20"/>
      <c r="AB1116" s="20"/>
      <c r="AC1116" s="20"/>
      <c r="AD1116" s="20"/>
      <c r="AE1116" s="20"/>
      <c r="AF1116" s="20"/>
      <c r="AG1116" s="20"/>
      <c r="AH1116" s="20"/>
      <c r="AI1116" s="20"/>
      <c r="AJ1116" s="20"/>
      <c r="AK1116" s="20"/>
      <c r="AL1116" s="20"/>
      <c r="AM1116" s="20"/>
      <c r="AN1116" s="20"/>
    </row>
    <row r="1117" spans="1:40" s="22" customFormat="1" ht="15" x14ac:dyDescent="0.25">
      <c r="A1117" s="20"/>
      <c r="B1117" s="20"/>
      <c r="C1117" s="20"/>
      <c r="D1117" s="20"/>
      <c r="E1117" s="20"/>
      <c r="F1117" s="20"/>
      <c r="G1117" s="20"/>
      <c r="H1117" s="20"/>
      <c r="I1117" s="20"/>
      <c r="J1117" s="20"/>
      <c r="K1117" s="20"/>
      <c r="L1117" s="20"/>
      <c r="M1117" s="20"/>
      <c r="N1117" s="20"/>
      <c r="O1117" s="20"/>
      <c r="P1117" s="20"/>
      <c r="Q1117" s="20"/>
      <c r="R1117" s="25"/>
      <c r="S1117" s="25"/>
      <c r="T1117" s="25"/>
      <c r="U1117" s="25"/>
      <c r="V1117" s="25"/>
      <c r="W1117" s="20"/>
      <c r="X1117" s="20"/>
      <c r="Y1117" s="20"/>
      <c r="Z1117" s="20"/>
      <c r="AA1117" s="20"/>
      <c r="AB1117" s="20"/>
      <c r="AC1117" s="20"/>
      <c r="AD1117" s="20"/>
      <c r="AE1117" s="20"/>
      <c r="AF1117" s="20"/>
      <c r="AG1117" s="20"/>
      <c r="AH1117" s="20"/>
      <c r="AI1117" s="20"/>
      <c r="AJ1117" s="20"/>
      <c r="AK1117" s="20"/>
      <c r="AL1117" s="20"/>
      <c r="AM1117" s="20"/>
      <c r="AN1117" s="20"/>
    </row>
    <row r="1118" spans="1:40" s="22" customFormat="1" ht="15" x14ac:dyDescent="0.25">
      <c r="A1118" s="20"/>
      <c r="B1118" s="20"/>
      <c r="C1118" s="20"/>
      <c r="D1118" s="20"/>
      <c r="E1118" s="20"/>
      <c r="F1118" s="20"/>
      <c r="G1118" s="20"/>
      <c r="H1118" s="20"/>
      <c r="I1118" s="20"/>
      <c r="J1118" s="20"/>
      <c r="K1118" s="20"/>
      <c r="L1118" s="20"/>
      <c r="M1118" s="20"/>
      <c r="N1118" s="20"/>
      <c r="O1118" s="20"/>
      <c r="P1118" s="20"/>
      <c r="Q1118" s="20"/>
      <c r="R1118" s="25"/>
      <c r="S1118" s="25"/>
      <c r="T1118" s="25"/>
      <c r="U1118" s="25"/>
      <c r="V1118" s="25"/>
      <c r="W1118" s="20"/>
      <c r="X1118" s="20"/>
      <c r="Y1118" s="20"/>
      <c r="Z1118" s="20"/>
      <c r="AA1118" s="20"/>
      <c r="AB1118" s="20"/>
      <c r="AC1118" s="20"/>
      <c r="AD1118" s="20"/>
      <c r="AE1118" s="20"/>
      <c r="AF1118" s="20"/>
      <c r="AG1118" s="20"/>
      <c r="AH1118" s="20"/>
      <c r="AI1118" s="20"/>
      <c r="AJ1118" s="20"/>
      <c r="AK1118" s="20"/>
      <c r="AL1118" s="20"/>
      <c r="AM1118" s="20"/>
      <c r="AN1118" s="20"/>
    </row>
    <row r="1119" spans="1:40" s="22" customFormat="1" ht="15" x14ac:dyDescent="0.25">
      <c r="A1119" s="20"/>
      <c r="B1119" s="20"/>
      <c r="C1119" s="20"/>
      <c r="D1119" s="20"/>
      <c r="E1119" s="20"/>
      <c r="F1119" s="20"/>
      <c r="G1119" s="20"/>
      <c r="H1119" s="20"/>
      <c r="I1119" s="20"/>
      <c r="J1119" s="20"/>
      <c r="K1119" s="20"/>
      <c r="L1119" s="20"/>
      <c r="M1119" s="20"/>
      <c r="N1119" s="20"/>
      <c r="O1119" s="20"/>
      <c r="P1119" s="20"/>
      <c r="Q1119" s="20"/>
      <c r="R1119" s="25"/>
      <c r="S1119" s="25"/>
      <c r="T1119" s="25"/>
      <c r="U1119" s="25"/>
      <c r="V1119" s="25"/>
      <c r="W1119" s="20"/>
      <c r="X1119" s="20"/>
      <c r="Y1119" s="20"/>
      <c r="Z1119" s="20"/>
      <c r="AA1119" s="20"/>
      <c r="AB1119" s="20"/>
      <c r="AC1119" s="20"/>
      <c r="AD1119" s="20"/>
      <c r="AE1119" s="20"/>
      <c r="AF1119" s="20"/>
      <c r="AG1119" s="20"/>
      <c r="AH1119" s="20"/>
      <c r="AI1119" s="20"/>
      <c r="AJ1119" s="20"/>
      <c r="AK1119" s="20"/>
      <c r="AL1119" s="20"/>
      <c r="AM1119" s="20"/>
      <c r="AN1119" s="20"/>
    </row>
    <row r="1120" spans="1:40" s="22" customFormat="1" ht="15" x14ac:dyDescent="0.25">
      <c r="A1120" s="20"/>
      <c r="B1120" s="20"/>
      <c r="C1120" s="20"/>
      <c r="D1120" s="20"/>
      <c r="E1120" s="20"/>
      <c r="F1120" s="20"/>
      <c r="G1120" s="20"/>
      <c r="H1120" s="20"/>
      <c r="I1120" s="20"/>
      <c r="J1120" s="20"/>
      <c r="K1120" s="20"/>
      <c r="L1120" s="20"/>
      <c r="M1120" s="20"/>
      <c r="N1120" s="20"/>
      <c r="O1120" s="20"/>
      <c r="P1120" s="20"/>
      <c r="Q1120" s="20"/>
      <c r="R1120" s="25"/>
      <c r="S1120" s="25"/>
      <c r="T1120" s="25"/>
      <c r="U1120" s="25"/>
      <c r="V1120" s="25"/>
      <c r="W1120" s="20"/>
      <c r="X1120" s="20"/>
      <c r="Y1120" s="20"/>
      <c r="Z1120" s="20"/>
      <c r="AA1120" s="20"/>
      <c r="AB1120" s="20"/>
      <c r="AC1120" s="20"/>
      <c r="AD1120" s="20"/>
      <c r="AE1120" s="20"/>
      <c r="AF1120" s="20"/>
      <c r="AG1120" s="20"/>
      <c r="AH1120" s="20"/>
      <c r="AI1120" s="20"/>
      <c r="AJ1120" s="20"/>
      <c r="AK1120" s="20"/>
      <c r="AL1120" s="20"/>
      <c r="AM1120" s="20"/>
      <c r="AN1120" s="20"/>
    </row>
    <row r="1121" spans="1:40" s="22" customFormat="1" ht="15" x14ac:dyDescent="0.25">
      <c r="A1121" s="20"/>
      <c r="B1121" s="20"/>
      <c r="C1121" s="20"/>
      <c r="D1121" s="20"/>
      <c r="E1121" s="20"/>
      <c r="F1121" s="20"/>
      <c r="G1121" s="20"/>
      <c r="H1121" s="20"/>
      <c r="I1121" s="20"/>
      <c r="J1121" s="20"/>
      <c r="K1121" s="20"/>
      <c r="L1121" s="20"/>
      <c r="M1121" s="20"/>
      <c r="N1121" s="20"/>
      <c r="O1121" s="20"/>
      <c r="P1121" s="20"/>
      <c r="Q1121" s="20"/>
      <c r="R1121" s="25"/>
      <c r="S1121" s="25"/>
      <c r="T1121" s="25"/>
      <c r="U1121" s="25"/>
      <c r="V1121" s="25"/>
      <c r="W1121" s="20"/>
      <c r="X1121" s="20"/>
      <c r="Y1121" s="20"/>
      <c r="Z1121" s="20"/>
      <c r="AA1121" s="20"/>
      <c r="AB1121" s="20"/>
      <c r="AC1121" s="20"/>
      <c r="AD1121" s="20"/>
      <c r="AE1121" s="20"/>
      <c r="AF1121" s="20"/>
      <c r="AG1121" s="20"/>
      <c r="AH1121" s="20"/>
      <c r="AI1121" s="20"/>
      <c r="AJ1121" s="20"/>
      <c r="AK1121" s="20"/>
      <c r="AL1121" s="20"/>
      <c r="AM1121" s="20"/>
      <c r="AN1121" s="20"/>
    </row>
    <row r="1122" spans="1:40" s="22" customFormat="1" ht="15" x14ac:dyDescent="0.25">
      <c r="A1122" s="20"/>
      <c r="B1122" s="20"/>
      <c r="C1122" s="20"/>
      <c r="D1122" s="20"/>
      <c r="E1122" s="20"/>
      <c r="F1122" s="20"/>
      <c r="G1122" s="20"/>
      <c r="H1122" s="20"/>
      <c r="I1122" s="20"/>
      <c r="J1122" s="20"/>
      <c r="K1122" s="20"/>
      <c r="L1122" s="20"/>
      <c r="M1122" s="20"/>
      <c r="N1122" s="20"/>
      <c r="O1122" s="20"/>
      <c r="P1122" s="20"/>
      <c r="Q1122" s="20"/>
      <c r="R1122" s="25"/>
      <c r="S1122" s="25"/>
      <c r="T1122" s="25"/>
      <c r="U1122" s="25"/>
      <c r="V1122" s="25"/>
      <c r="W1122" s="20"/>
      <c r="X1122" s="20"/>
      <c r="Y1122" s="20"/>
      <c r="Z1122" s="20"/>
      <c r="AA1122" s="20"/>
      <c r="AB1122" s="20"/>
      <c r="AC1122" s="20"/>
      <c r="AD1122" s="20"/>
      <c r="AE1122" s="20"/>
      <c r="AF1122" s="20"/>
      <c r="AG1122" s="20"/>
      <c r="AH1122" s="20"/>
      <c r="AI1122" s="20"/>
      <c r="AJ1122" s="20"/>
      <c r="AK1122" s="20"/>
      <c r="AL1122" s="20"/>
      <c r="AM1122" s="20"/>
      <c r="AN1122" s="20"/>
    </row>
    <row r="1123" spans="1:40" s="22" customFormat="1" ht="15" x14ac:dyDescent="0.25">
      <c r="A1123" s="20"/>
      <c r="B1123" s="20"/>
      <c r="C1123" s="20"/>
      <c r="D1123" s="20"/>
      <c r="E1123" s="20"/>
      <c r="F1123" s="20"/>
      <c r="G1123" s="20"/>
      <c r="H1123" s="20"/>
      <c r="I1123" s="20"/>
      <c r="J1123" s="20"/>
      <c r="K1123" s="20"/>
      <c r="L1123" s="20"/>
      <c r="M1123" s="20"/>
      <c r="N1123" s="20"/>
      <c r="O1123" s="20"/>
      <c r="P1123" s="20"/>
      <c r="Q1123" s="20"/>
      <c r="R1123" s="25"/>
      <c r="S1123" s="25"/>
      <c r="T1123" s="25"/>
      <c r="U1123" s="25"/>
      <c r="V1123" s="25"/>
      <c r="W1123" s="20"/>
      <c r="X1123" s="20"/>
      <c r="Y1123" s="20"/>
      <c r="Z1123" s="20"/>
      <c r="AA1123" s="20"/>
      <c r="AB1123" s="20"/>
      <c r="AC1123" s="20"/>
      <c r="AD1123" s="20"/>
      <c r="AE1123" s="20"/>
      <c r="AF1123" s="20"/>
      <c r="AG1123" s="20"/>
      <c r="AH1123" s="20"/>
      <c r="AI1123" s="20"/>
      <c r="AJ1123" s="20"/>
      <c r="AK1123" s="20"/>
      <c r="AL1123" s="20"/>
      <c r="AM1123" s="20"/>
      <c r="AN1123" s="20"/>
    </row>
    <row r="1124" spans="1:40" s="22" customFormat="1" ht="15" x14ac:dyDescent="0.25">
      <c r="A1124" s="20"/>
      <c r="B1124" s="20"/>
      <c r="C1124" s="20"/>
      <c r="D1124" s="20"/>
      <c r="E1124" s="20"/>
      <c r="F1124" s="20"/>
      <c r="G1124" s="20"/>
      <c r="H1124" s="20"/>
      <c r="I1124" s="20"/>
      <c r="J1124" s="20"/>
      <c r="K1124" s="20"/>
      <c r="L1124" s="20"/>
      <c r="M1124" s="20"/>
      <c r="N1124" s="20"/>
      <c r="O1124" s="20"/>
      <c r="P1124" s="20"/>
      <c r="Q1124" s="20"/>
      <c r="R1124" s="25"/>
      <c r="S1124" s="25"/>
      <c r="T1124" s="25"/>
      <c r="U1124" s="25"/>
      <c r="V1124" s="25"/>
      <c r="W1124" s="20"/>
      <c r="X1124" s="20"/>
      <c r="Y1124" s="20"/>
      <c r="Z1124" s="20"/>
      <c r="AA1124" s="20"/>
      <c r="AB1124" s="20"/>
      <c r="AC1124" s="20"/>
      <c r="AD1124" s="20"/>
      <c r="AE1124" s="20"/>
      <c r="AF1124" s="20"/>
      <c r="AG1124" s="20"/>
      <c r="AH1124" s="20"/>
      <c r="AI1124" s="20"/>
      <c r="AJ1124" s="20"/>
      <c r="AK1124" s="20"/>
      <c r="AL1124" s="20"/>
      <c r="AM1124" s="20"/>
      <c r="AN1124" s="20"/>
    </row>
    <row r="1125" spans="1:40" s="22" customFormat="1" ht="15" x14ac:dyDescent="0.25">
      <c r="A1125" s="20"/>
      <c r="B1125" s="20"/>
      <c r="C1125" s="20"/>
      <c r="D1125" s="20"/>
      <c r="E1125" s="20"/>
      <c r="F1125" s="20"/>
      <c r="G1125" s="20"/>
      <c r="H1125" s="20"/>
      <c r="I1125" s="20"/>
      <c r="J1125" s="20"/>
      <c r="K1125" s="20"/>
      <c r="L1125" s="20"/>
      <c r="M1125" s="20"/>
      <c r="N1125" s="20"/>
      <c r="O1125" s="20"/>
      <c r="P1125" s="20"/>
      <c r="Q1125" s="20"/>
      <c r="R1125" s="25"/>
      <c r="S1125" s="25"/>
      <c r="T1125" s="25"/>
      <c r="U1125" s="25"/>
      <c r="V1125" s="25"/>
      <c r="W1125" s="20"/>
      <c r="X1125" s="20"/>
      <c r="Y1125" s="20"/>
      <c r="Z1125" s="20"/>
      <c r="AA1125" s="20"/>
      <c r="AB1125" s="20"/>
      <c r="AC1125" s="20"/>
      <c r="AD1125" s="20"/>
      <c r="AE1125" s="20"/>
      <c r="AF1125" s="20"/>
      <c r="AG1125" s="20"/>
      <c r="AH1125" s="20"/>
      <c r="AI1125" s="20"/>
      <c r="AJ1125" s="20"/>
      <c r="AK1125" s="20"/>
      <c r="AL1125" s="20"/>
      <c r="AM1125" s="20"/>
      <c r="AN1125" s="20"/>
    </row>
    <row r="1126" spans="1:40" s="22" customFormat="1" ht="15" x14ac:dyDescent="0.25">
      <c r="A1126" s="20"/>
      <c r="B1126" s="20"/>
      <c r="C1126" s="20"/>
      <c r="D1126" s="20"/>
      <c r="E1126" s="20"/>
      <c r="F1126" s="20"/>
      <c r="G1126" s="20"/>
      <c r="H1126" s="20"/>
      <c r="I1126" s="20"/>
      <c r="J1126" s="20"/>
      <c r="K1126" s="20"/>
      <c r="L1126" s="20"/>
      <c r="M1126" s="20"/>
      <c r="N1126" s="20"/>
      <c r="O1126" s="20"/>
      <c r="P1126" s="20"/>
      <c r="Q1126" s="20"/>
      <c r="R1126" s="25"/>
      <c r="S1126" s="25"/>
      <c r="T1126" s="25"/>
      <c r="U1126" s="25"/>
      <c r="V1126" s="25"/>
      <c r="W1126" s="20"/>
      <c r="X1126" s="20"/>
      <c r="Y1126" s="20"/>
      <c r="Z1126" s="20"/>
      <c r="AA1126" s="20"/>
      <c r="AB1126" s="20"/>
      <c r="AC1126" s="20"/>
      <c r="AD1126" s="20"/>
      <c r="AE1126" s="20"/>
      <c r="AF1126" s="20"/>
      <c r="AG1126" s="20"/>
      <c r="AH1126" s="20"/>
      <c r="AI1126" s="20"/>
      <c r="AJ1126" s="20"/>
      <c r="AK1126" s="20"/>
      <c r="AL1126" s="20"/>
      <c r="AM1126" s="20"/>
      <c r="AN1126" s="20"/>
    </row>
    <row r="1127" spans="1:40" s="22" customFormat="1" ht="15" x14ac:dyDescent="0.25">
      <c r="A1127" s="20"/>
      <c r="B1127" s="20"/>
      <c r="C1127" s="20"/>
      <c r="D1127" s="20"/>
      <c r="E1127" s="20"/>
      <c r="F1127" s="20"/>
      <c r="G1127" s="20"/>
      <c r="H1127" s="20"/>
      <c r="I1127" s="20"/>
      <c r="J1127" s="20"/>
      <c r="K1127" s="20"/>
      <c r="L1127" s="20"/>
      <c r="M1127" s="20"/>
      <c r="N1127" s="20"/>
      <c r="O1127" s="20"/>
      <c r="P1127" s="20"/>
      <c r="Q1127" s="20"/>
      <c r="R1127" s="25"/>
      <c r="S1127" s="25"/>
      <c r="T1127" s="25"/>
      <c r="U1127" s="25"/>
      <c r="V1127" s="25"/>
      <c r="W1127" s="20"/>
      <c r="X1127" s="20"/>
      <c r="Y1127" s="20"/>
      <c r="Z1127" s="20"/>
      <c r="AA1127" s="20"/>
      <c r="AB1127" s="20"/>
      <c r="AC1127" s="20"/>
      <c r="AD1127" s="20"/>
      <c r="AE1127" s="20"/>
      <c r="AF1127" s="20"/>
      <c r="AG1127" s="20"/>
      <c r="AH1127" s="20"/>
      <c r="AI1127" s="20"/>
      <c r="AJ1127" s="20"/>
      <c r="AK1127" s="20"/>
      <c r="AL1127" s="20"/>
      <c r="AM1127" s="20"/>
      <c r="AN1127" s="20"/>
    </row>
    <row r="1128" spans="1:40" s="22" customFormat="1" ht="15" x14ac:dyDescent="0.25">
      <c r="A1128" s="20"/>
      <c r="B1128" s="20"/>
      <c r="C1128" s="20"/>
      <c r="D1128" s="20"/>
      <c r="E1128" s="20"/>
      <c r="F1128" s="20"/>
      <c r="G1128" s="20"/>
      <c r="H1128" s="20"/>
      <c r="I1128" s="20"/>
      <c r="J1128" s="20"/>
      <c r="K1128" s="20"/>
      <c r="L1128" s="20"/>
      <c r="M1128" s="20"/>
      <c r="N1128" s="20"/>
      <c r="O1128" s="20"/>
      <c r="P1128" s="20"/>
      <c r="Q1128" s="20"/>
      <c r="R1128" s="25"/>
      <c r="S1128" s="25"/>
      <c r="T1128" s="25"/>
      <c r="U1128" s="25"/>
      <c r="V1128" s="25"/>
      <c r="W1128" s="20"/>
      <c r="X1128" s="20"/>
      <c r="Y1128" s="20"/>
      <c r="Z1128" s="20"/>
      <c r="AA1128" s="20"/>
      <c r="AB1128" s="20"/>
      <c r="AC1128" s="20"/>
      <c r="AD1128" s="20"/>
      <c r="AE1128" s="20"/>
      <c r="AF1128" s="20"/>
      <c r="AG1128" s="20"/>
      <c r="AH1128" s="20"/>
      <c r="AI1128" s="20"/>
      <c r="AJ1128" s="20"/>
      <c r="AK1128" s="20"/>
      <c r="AL1128" s="20"/>
      <c r="AM1128" s="20"/>
      <c r="AN1128" s="20"/>
    </row>
    <row r="1129" spans="1:40" s="22" customFormat="1" ht="15" x14ac:dyDescent="0.25">
      <c r="A1129" s="20"/>
      <c r="B1129" s="20"/>
      <c r="C1129" s="20"/>
      <c r="D1129" s="20"/>
      <c r="E1129" s="20"/>
      <c r="F1129" s="20"/>
      <c r="G1129" s="20"/>
      <c r="H1129" s="20"/>
      <c r="I1129" s="20"/>
      <c r="J1129" s="20"/>
      <c r="K1129" s="20"/>
      <c r="L1129" s="20"/>
      <c r="M1129" s="20"/>
      <c r="N1129" s="20"/>
      <c r="O1129" s="20"/>
      <c r="P1129" s="20"/>
      <c r="Q1129" s="20"/>
      <c r="R1129" s="25"/>
      <c r="S1129" s="25"/>
      <c r="T1129" s="25"/>
      <c r="U1129" s="25"/>
      <c r="V1129" s="25"/>
      <c r="W1129" s="20"/>
      <c r="X1129" s="20"/>
      <c r="Y1129" s="20"/>
      <c r="Z1129" s="20"/>
      <c r="AA1129" s="20"/>
      <c r="AB1129" s="20"/>
      <c r="AC1129" s="20"/>
      <c r="AD1129" s="20"/>
      <c r="AE1129" s="20"/>
      <c r="AF1129" s="20"/>
      <c r="AG1129" s="20"/>
      <c r="AH1129" s="20"/>
      <c r="AI1129" s="20"/>
      <c r="AJ1129" s="20"/>
      <c r="AK1129" s="20"/>
      <c r="AL1129" s="20"/>
      <c r="AM1129" s="20"/>
      <c r="AN1129" s="20"/>
    </row>
    <row r="1130" spans="1:40" s="22" customFormat="1" ht="15" x14ac:dyDescent="0.25">
      <c r="A1130" s="20"/>
      <c r="B1130" s="20"/>
      <c r="C1130" s="20"/>
      <c r="D1130" s="20"/>
      <c r="E1130" s="20"/>
      <c r="F1130" s="20"/>
      <c r="G1130" s="20"/>
      <c r="H1130" s="20"/>
      <c r="I1130" s="20"/>
      <c r="J1130" s="20"/>
      <c r="K1130" s="20"/>
      <c r="L1130" s="20"/>
      <c r="M1130" s="20"/>
      <c r="N1130" s="20"/>
      <c r="O1130" s="20"/>
      <c r="P1130" s="20"/>
      <c r="Q1130" s="20"/>
      <c r="R1130" s="25"/>
      <c r="S1130" s="25"/>
      <c r="T1130" s="25"/>
      <c r="U1130" s="25"/>
      <c r="V1130" s="25"/>
      <c r="W1130" s="20"/>
      <c r="X1130" s="20"/>
      <c r="Y1130" s="20"/>
      <c r="Z1130" s="20"/>
      <c r="AA1130" s="20"/>
      <c r="AB1130" s="20"/>
      <c r="AC1130" s="20"/>
      <c r="AD1130" s="20"/>
      <c r="AE1130" s="20"/>
      <c r="AF1130" s="20"/>
      <c r="AG1130" s="20"/>
      <c r="AH1130" s="20"/>
      <c r="AI1130" s="20"/>
      <c r="AJ1130" s="20"/>
      <c r="AK1130" s="20"/>
      <c r="AL1130" s="20"/>
      <c r="AM1130" s="20"/>
      <c r="AN1130" s="20"/>
    </row>
    <row r="1131" spans="1:40" s="22" customFormat="1" ht="15" x14ac:dyDescent="0.25">
      <c r="A1131" s="20"/>
      <c r="B1131" s="20"/>
      <c r="C1131" s="20"/>
      <c r="D1131" s="20"/>
      <c r="E1131" s="20"/>
      <c r="F1131" s="20"/>
      <c r="G1131" s="20"/>
      <c r="H1131" s="20"/>
      <c r="I1131" s="20"/>
      <c r="J1131" s="20"/>
      <c r="K1131" s="20"/>
      <c r="L1131" s="20"/>
      <c r="M1131" s="20"/>
      <c r="N1131" s="20"/>
      <c r="O1131" s="20"/>
      <c r="P1131" s="20"/>
      <c r="Q1131" s="20"/>
      <c r="R1131" s="25"/>
      <c r="S1131" s="25"/>
      <c r="T1131" s="25"/>
      <c r="U1131" s="25"/>
      <c r="V1131" s="25"/>
      <c r="W1131" s="20"/>
      <c r="X1131" s="20"/>
      <c r="Y1131" s="20"/>
      <c r="Z1131" s="20"/>
      <c r="AA1131" s="20"/>
      <c r="AB1131" s="20"/>
      <c r="AC1131" s="20"/>
      <c r="AD1131" s="20"/>
      <c r="AE1131" s="20"/>
      <c r="AF1131" s="20"/>
      <c r="AG1131" s="20"/>
      <c r="AH1131" s="20"/>
      <c r="AI1131" s="20"/>
      <c r="AJ1131" s="20"/>
      <c r="AK1131" s="20"/>
      <c r="AL1131" s="20"/>
      <c r="AM1131" s="20"/>
      <c r="AN1131" s="20"/>
    </row>
    <row r="1132" spans="1:40" s="22" customFormat="1" ht="15" x14ac:dyDescent="0.25">
      <c r="A1132" s="20"/>
      <c r="B1132" s="20"/>
      <c r="C1132" s="20"/>
      <c r="D1132" s="20"/>
      <c r="E1132" s="20"/>
      <c r="F1132" s="20"/>
      <c r="G1132" s="20"/>
      <c r="H1132" s="20"/>
      <c r="I1132" s="20"/>
      <c r="J1132" s="20"/>
      <c r="K1132" s="20"/>
      <c r="L1132" s="20"/>
      <c r="M1132" s="20"/>
      <c r="N1132" s="20"/>
      <c r="O1132" s="20"/>
      <c r="P1132" s="20"/>
      <c r="Q1132" s="20"/>
      <c r="R1132" s="25"/>
      <c r="S1132" s="25"/>
      <c r="T1132" s="25"/>
      <c r="U1132" s="25"/>
      <c r="V1132" s="25"/>
      <c r="W1132" s="20"/>
      <c r="X1132" s="20"/>
      <c r="Y1132" s="20"/>
      <c r="Z1132" s="20"/>
      <c r="AA1132" s="20"/>
      <c r="AB1132" s="20"/>
      <c r="AC1132" s="20"/>
      <c r="AD1132" s="20"/>
      <c r="AE1132" s="20"/>
      <c r="AF1132" s="20"/>
      <c r="AG1132" s="20"/>
      <c r="AH1132" s="20"/>
      <c r="AI1132" s="20"/>
      <c r="AJ1132" s="20"/>
      <c r="AK1132" s="20"/>
      <c r="AL1132" s="20"/>
      <c r="AM1132" s="20"/>
      <c r="AN1132" s="20"/>
    </row>
    <row r="1133" spans="1:40" s="22" customFormat="1" ht="15" x14ac:dyDescent="0.25">
      <c r="A1133" s="20"/>
      <c r="B1133" s="20"/>
      <c r="C1133" s="20"/>
      <c r="D1133" s="20"/>
      <c r="E1133" s="20"/>
      <c r="F1133" s="20"/>
      <c r="G1133" s="20"/>
      <c r="H1133" s="20"/>
      <c r="I1133" s="20"/>
      <c r="J1133" s="20"/>
      <c r="K1133" s="20"/>
      <c r="L1133" s="20"/>
      <c r="M1133" s="20"/>
      <c r="N1133" s="20"/>
      <c r="O1133" s="20"/>
      <c r="P1133" s="20"/>
      <c r="Q1133" s="20"/>
      <c r="R1133" s="25"/>
      <c r="S1133" s="25"/>
      <c r="T1133" s="25"/>
      <c r="U1133" s="25"/>
      <c r="V1133" s="25"/>
      <c r="W1133" s="20"/>
      <c r="X1133" s="20"/>
      <c r="Y1133" s="20"/>
      <c r="Z1133" s="20"/>
      <c r="AA1133" s="20"/>
      <c r="AB1133" s="20"/>
      <c r="AC1133" s="20"/>
      <c r="AD1133" s="20"/>
      <c r="AE1133" s="20"/>
      <c r="AF1133" s="20"/>
      <c r="AG1133" s="20"/>
      <c r="AH1133" s="20"/>
      <c r="AI1133" s="20"/>
      <c r="AJ1133" s="20"/>
      <c r="AK1133" s="20"/>
      <c r="AL1133" s="20"/>
      <c r="AM1133" s="20"/>
      <c r="AN1133" s="20"/>
    </row>
    <row r="1134" spans="1:40" s="22" customFormat="1" ht="15" x14ac:dyDescent="0.25">
      <c r="A1134" s="20"/>
      <c r="B1134" s="20"/>
      <c r="C1134" s="20"/>
      <c r="D1134" s="20"/>
      <c r="E1134" s="20"/>
      <c r="F1134" s="20"/>
      <c r="G1134" s="20"/>
      <c r="H1134" s="20"/>
      <c r="I1134" s="20"/>
      <c r="J1134" s="20"/>
      <c r="K1134" s="20"/>
      <c r="L1134" s="20"/>
      <c r="M1134" s="20"/>
      <c r="N1134" s="20"/>
      <c r="O1134" s="20"/>
      <c r="P1134" s="20"/>
      <c r="Q1134" s="20"/>
      <c r="R1134" s="25"/>
      <c r="S1134" s="25"/>
      <c r="T1134" s="25"/>
      <c r="U1134" s="25"/>
      <c r="V1134" s="25"/>
      <c r="W1134" s="20"/>
      <c r="X1134" s="20"/>
      <c r="Y1134" s="20"/>
      <c r="Z1134" s="20"/>
      <c r="AA1134" s="20"/>
      <c r="AB1134" s="20"/>
      <c r="AC1134" s="20"/>
      <c r="AD1134" s="20"/>
      <c r="AE1134" s="20"/>
      <c r="AF1134" s="20"/>
      <c r="AG1134" s="20"/>
      <c r="AH1134" s="20"/>
      <c r="AI1134" s="20"/>
      <c r="AJ1134" s="20"/>
      <c r="AK1134" s="20"/>
      <c r="AL1134" s="20"/>
      <c r="AM1134" s="20"/>
      <c r="AN1134" s="20"/>
    </row>
    <row r="1135" spans="1:40" s="22" customFormat="1" ht="15" x14ac:dyDescent="0.25">
      <c r="A1135" s="20"/>
      <c r="B1135" s="20"/>
      <c r="C1135" s="20"/>
      <c r="D1135" s="20"/>
      <c r="E1135" s="20"/>
      <c r="F1135" s="20"/>
      <c r="G1135" s="20"/>
      <c r="H1135" s="20"/>
      <c r="I1135" s="20"/>
      <c r="J1135" s="20"/>
      <c r="K1135" s="20"/>
      <c r="L1135" s="20"/>
      <c r="M1135" s="20"/>
      <c r="N1135" s="20"/>
      <c r="O1135" s="20"/>
      <c r="P1135" s="20"/>
      <c r="Q1135" s="20"/>
      <c r="R1135" s="25"/>
      <c r="S1135" s="25"/>
      <c r="T1135" s="25"/>
      <c r="U1135" s="25"/>
      <c r="V1135" s="25"/>
      <c r="W1135" s="20"/>
      <c r="X1135" s="20"/>
      <c r="Y1135" s="20"/>
      <c r="Z1135" s="20"/>
      <c r="AA1135" s="20"/>
      <c r="AB1135" s="20"/>
      <c r="AC1135" s="20"/>
      <c r="AD1135" s="20"/>
      <c r="AE1135" s="20"/>
      <c r="AF1135" s="20"/>
      <c r="AG1135" s="20"/>
      <c r="AH1135" s="20"/>
      <c r="AI1135" s="20"/>
      <c r="AJ1135" s="20"/>
      <c r="AK1135" s="20"/>
      <c r="AL1135" s="20"/>
      <c r="AM1135" s="20"/>
      <c r="AN1135" s="20"/>
    </row>
    <row r="1136" spans="1:40" s="22" customFormat="1" ht="15" x14ac:dyDescent="0.25">
      <c r="A1136" s="20"/>
      <c r="B1136" s="20"/>
      <c r="C1136" s="20"/>
      <c r="D1136" s="20"/>
      <c r="E1136" s="20"/>
      <c r="F1136" s="20"/>
      <c r="G1136" s="20"/>
      <c r="H1136" s="20"/>
      <c r="I1136" s="20"/>
      <c r="J1136" s="20"/>
      <c r="K1136" s="20"/>
      <c r="L1136" s="20"/>
      <c r="M1136" s="20"/>
      <c r="N1136" s="20"/>
      <c r="O1136" s="20"/>
      <c r="P1136" s="20"/>
      <c r="Q1136" s="20"/>
      <c r="R1136" s="25"/>
      <c r="S1136" s="25"/>
      <c r="T1136" s="25"/>
      <c r="U1136" s="25"/>
      <c r="V1136" s="25"/>
      <c r="W1136" s="20"/>
      <c r="X1136" s="20"/>
      <c r="Y1136" s="20"/>
      <c r="Z1136" s="20"/>
      <c r="AA1136" s="20"/>
      <c r="AB1136" s="20"/>
      <c r="AC1136" s="20"/>
      <c r="AD1136" s="20"/>
      <c r="AE1136" s="20"/>
      <c r="AF1136" s="20"/>
      <c r="AG1136" s="20"/>
      <c r="AH1136" s="20"/>
      <c r="AI1136" s="20"/>
      <c r="AJ1136" s="20"/>
      <c r="AK1136" s="20"/>
      <c r="AL1136" s="20"/>
      <c r="AM1136" s="20"/>
      <c r="AN1136" s="20"/>
    </row>
    <row r="1137" spans="1:40" s="22" customFormat="1" ht="15" x14ac:dyDescent="0.25">
      <c r="A1137" s="20"/>
      <c r="B1137" s="20"/>
      <c r="C1137" s="20"/>
      <c r="D1137" s="20"/>
      <c r="E1137" s="20"/>
      <c r="F1137" s="20"/>
      <c r="G1137" s="20"/>
      <c r="H1137" s="20"/>
      <c r="I1137" s="20"/>
      <c r="J1137" s="20"/>
      <c r="K1137" s="20"/>
      <c r="L1137" s="20"/>
      <c r="M1137" s="20"/>
      <c r="N1137" s="20"/>
      <c r="O1137" s="20"/>
      <c r="P1137" s="20"/>
      <c r="Q1137" s="20"/>
      <c r="R1137" s="25"/>
      <c r="S1137" s="25"/>
      <c r="T1137" s="25"/>
      <c r="U1137" s="25"/>
      <c r="V1137" s="25"/>
      <c r="W1137" s="20"/>
      <c r="X1137" s="20"/>
      <c r="Y1137" s="20"/>
      <c r="Z1137" s="20"/>
      <c r="AA1137" s="20"/>
      <c r="AB1137" s="20"/>
      <c r="AC1137" s="20"/>
      <c r="AD1137" s="20"/>
      <c r="AE1137" s="20"/>
      <c r="AF1137" s="20"/>
      <c r="AG1137" s="20"/>
      <c r="AH1137" s="20"/>
      <c r="AI1137" s="20"/>
      <c r="AJ1137" s="20"/>
      <c r="AK1137" s="20"/>
      <c r="AL1137" s="20"/>
      <c r="AM1137" s="20"/>
      <c r="AN1137" s="20"/>
    </row>
    <row r="1138" spans="1:40" s="22" customFormat="1" ht="15" x14ac:dyDescent="0.25">
      <c r="A1138" s="20"/>
      <c r="B1138" s="20"/>
      <c r="C1138" s="20"/>
      <c r="D1138" s="20"/>
      <c r="E1138" s="20"/>
      <c r="F1138" s="20"/>
      <c r="G1138" s="20"/>
      <c r="H1138" s="20"/>
      <c r="I1138" s="20"/>
      <c r="J1138" s="20"/>
      <c r="K1138" s="20"/>
      <c r="L1138" s="20"/>
      <c r="M1138" s="20"/>
      <c r="N1138" s="20"/>
      <c r="O1138" s="20"/>
      <c r="P1138" s="20"/>
      <c r="Q1138" s="20"/>
      <c r="R1138" s="25"/>
      <c r="S1138" s="25"/>
      <c r="T1138" s="25"/>
      <c r="U1138" s="25"/>
      <c r="V1138" s="25"/>
      <c r="W1138" s="20"/>
      <c r="X1138" s="20"/>
      <c r="Y1138" s="20"/>
      <c r="Z1138" s="20"/>
      <c r="AA1138" s="20"/>
      <c r="AB1138" s="20"/>
      <c r="AC1138" s="20"/>
      <c r="AD1138" s="20"/>
      <c r="AE1138" s="20"/>
      <c r="AF1138" s="20"/>
      <c r="AG1138" s="20"/>
      <c r="AH1138" s="20"/>
      <c r="AI1138" s="20"/>
      <c r="AJ1138" s="20"/>
      <c r="AK1138" s="20"/>
      <c r="AL1138" s="20"/>
      <c r="AM1138" s="20"/>
      <c r="AN1138" s="20"/>
    </row>
    <row r="1139" spans="1:40" s="22" customFormat="1" ht="15" x14ac:dyDescent="0.25">
      <c r="A1139" s="20"/>
      <c r="B1139" s="20"/>
      <c r="C1139" s="20"/>
      <c r="D1139" s="20"/>
      <c r="E1139" s="20"/>
      <c r="F1139" s="20"/>
      <c r="G1139" s="20"/>
      <c r="H1139" s="20"/>
      <c r="I1139" s="20"/>
      <c r="J1139" s="20"/>
      <c r="K1139" s="20"/>
      <c r="L1139" s="20"/>
      <c r="M1139" s="20"/>
      <c r="N1139" s="20"/>
      <c r="O1139" s="20"/>
      <c r="P1139" s="20"/>
      <c r="Q1139" s="20"/>
      <c r="R1139" s="25"/>
      <c r="S1139" s="25"/>
      <c r="T1139" s="25"/>
      <c r="U1139" s="25"/>
      <c r="V1139" s="25"/>
      <c r="W1139" s="20"/>
      <c r="X1139" s="20"/>
      <c r="Y1139" s="20"/>
      <c r="Z1139" s="20"/>
      <c r="AA1139" s="20"/>
      <c r="AB1139" s="20"/>
      <c r="AC1139" s="20"/>
      <c r="AD1139" s="20"/>
      <c r="AE1139" s="20"/>
      <c r="AF1139" s="20"/>
      <c r="AG1139" s="20"/>
      <c r="AH1139" s="20"/>
      <c r="AI1139" s="20"/>
      <c r="AJ1139" s="20"/>
      <c r="AK1139" s="20"/>
      <c r="AL1139" s="20"/>
      <c r="AM1139" s="20"/>
      <c r="AN1139" s="20"/>
    </row>
    <row r="1140" spans="1:40" s="22" customFormat="1" ht="15" x14ac:dyDescent="0.25">
      <c r="A1140" s="20"/>
      <c r="B1140" s="20"/>
      <c r="C1140" s="20"/>
      <c r="D1140" s="20"/>
      <c r="E1140" s="20"/>
      <c r="F1140" s="20"/>
      <c r="G1140" s="20"/>
      <c r="H1140" s="20"/>
      <c r="I1140" s="20"/>
      <c r="J1140" s="20"/>
      <c r="K1140" s="20"/>
      <c r="L1140" s="20"/>
      <c r="M1140" s="20"/>
      <c r="N1140" s="20"/>
      <c r="O1140" s="20"/>
      <c r="P1140" s="20"/>
      <c r="Q1140" s="20"/>
      <c r="R1140" s="25"/>
      <c r="S1140" s="25"/>
      <c r="T1140" s="25"/>
      <c r="U1140" s="25"/>
      <c r="V1140" s="25"/>
      <c r="W1140" s="20"/>
      <c r="X1140" s="20"/>
      <c r="Y1140" s="20"/>
      <c r="Z1140" s="20"/>
      <c r="AA1140" s="20"/>
      <c r="AB1140" s="20"/>
      <c r="AC1140" s="20"/>
      <c r="AD1140" s="20"/>
      <c r="AE1140" s="20"/>
      <c r="AF1140" s="20"/>
      <c r="AG1140" s="20"/>
      <c r="AH1140" s="20"/>
      <c r="AI1140" s="20"/>
      <c r="AJ1140" s="20"/>
      <c r="AK1140" s="20"/>
      <c r="AL1140" s="20"/>
      <c r="AM1140" s="20"/>
      <c r="AN1140" s="20"/>
    </row>
    <row r="1141" spans="1:40" s="22" customFormat="1" ht="15" x14ac:dyDescent="0.25">
      <c r="A1141" s="20"/>
      <c r="B1141" s="20"/>
      <c r="C1141" s="20"/>
      <c r="D1141" s="20"/>
      <c r="E1141" s="20"/>
      <c r="F1141" s="20"/>
      <c r="G1141" s="20"/>
      <c r="H1141" s="20"/>
      <c r="I1141" s="20"/>
      <c r="J1141" s="20"/>
      <c r="K1141" s="20"/>
      <c r="L1141" s="20"/>
      <c r="M1141" s="20"/>
      <c r="N1141" s="20"/>
      <c r="O1141" s="20"/>
      <c r="P1141" s="20"/>
      <c r="Q1141" s="20"/>
      <c r="R1141" s="25"/>
      <c r="S1141" s="25"/>
      <c r="T1141" s="25"/>
      <c r="U1141" s="25"/>
      <c r="V1141" s="25"/>
      <c r="W1141" s="20"/>
      <c r="X1141" s="20"/>
      <c r="Y1141" s="20"/>
      <c r="Z1141" s="20"/>
      <c r="AA1141" s="20"/>
      <c r="AB1141" s="20"/>
      <c r="AC1141" s="20"/>
      <c r="AD1141" s="20"/>
      <c r="AE1141" s="20"/>
      <c r="AF1141" s="20"/>
      <c r="AG1141" s="20"/>
      <c r="AH1141" s="20"/>
      <c r="AI1141" s="20"/>
      <c r="AJ1141" s="20"/>
      <c r="AK1141" s="20"/>
      <c r="AL1141" s="20"/>
      <c r="AM1141" s="20"/>
      <c r="AN1141" s="20"/>
    </row>
    <row r="1142" spans="1:40" s="22" customFormat="1" ht="15" x14ac:dyDescent="0.25">
      <c r="A1142" s="20"/>
      <c r="B1142" s="20"/>
      <c r="C1142" s="20"/>
      <c r="D1142" s="20"/>
      <c r="E1142" s="20"/>
      <c r="F1142" s="20"/>
      <c r="G1142" s="20"/>
      <c r="H1142" s="20"/>
      <c r="I1142" s="20"/>
      <c r="J1142" s="20"/>
      <c r="K1142" s="20"/>
      <c r="L1142" s="20"/>
      <c r="M1142" s="20"/>
      <c r="N1142" s="20"/>
      <c r="O1142" s="20"/>
      <c r="P1142" s="20"/>
      <c r="Q1142" s="20"/>
      <c r="R1142" s="25"/>
      <c r="S1142" s="25"/>
      <c r="T1142" s="25"/>
      <c r="U1142" s="25"/>
      <c r="V1142" s="25"/>
      <c r="W1142" s="20"/>
      <c r="X1142" s="20"/>
      <c r="Y1142" s="20"/>
      <c r="Z1142" s="20"/>
      <c r="AA1142" s="20"/>
      <c r="AB1142" s="20"/>
      <c r="AC1142" s="20"/>
      <c r="AD1142" s="20"/>
      <c r="AE1142" s="20"/>
      <c r="AF1142" s="20"/>
      <c r="AG1142" s="20"/>
      <c r="AH1142" s="20"/>
      <c r="AI1142" s="20"/>
      <c r="AJ1142" s="20"/>
      <c r="AK1142" s="20"/>
      <c r="AL1142" s="20"/>
      <c r="AM1142" s="20"/>
      <c r="AN1142" s="20"/>
    </row>
    <row r="1143" spans="1:40" s="22" customFormat="1" ht="15" x14ac:dyDescent="0.25">
      <c r="A1143" s="20"/>
      <c r="B1143" s="20"/>
      <c r="C1143" s="20"/>
      <c r="D1143" s="20"/>
      <c r="E1143" s="20"/>
      <c r="F1143" s="20"/>
      <c r="G1143" s="20"/>
      <c r="H1143" s="20"/>
      <c r="I1143" s="20"/>
      <c r="J1143" s="20"/>
      <c r="K1143" s="20"/>
      <c r="L1143" s="20"/>
      <c r="M1143" s="20"/>
      <c r="N1143" s="20"/>
      <c r="O1143" s="20"/>
      <c r="P1143" s="20"/>
      <c r="Q1143" s="20"/>
      <c r="R1143" s="25"/>
      <c r="S1143" s="25"/>
      <c r="T1143" s="25"/>
      <c r="U1143" s="25"/>
      <c r="V1143" s="25"/>
      <c r="W1143" s="20"/>
      <c r="X1143" s="20"/>
      <c r="Y1143" s="20"/>
      <c r="Z1143" s="20"/>
      <c r="AA1143" s="20"/>
      <c r="AB1143" s="20"/>
      <c r="AC1143" s="20"/>
      <c r="AD1143" s="20"/>
      <c r="AE1143" s="20"/>
      <c r="AF1143" s="20"/>
      <c r="AG1143" s="20"/>
      <c r="AH1143" s="20"/>
      <c r="AI1143" s="20"/>
      <c r="AJ1143" s="20"/>
      <c r="AK1143" s="20"/>
      <c r="AL1143" s="20"/>
      <c r="AM1143" s="20"/>
      <c r="AN1143" s="20"/>
    </row>
    <row r="1144" spans="1:40" s="22" customFormat="1" ht="15" x14ac:dyDescent="0.25">
      <c r="A1144" s="20"/>
      <c r="B1144" s="20"/>
      <c r="C1144" s="20"/>
      <c r="D1144" s="20"/>
      <c r="E1144" s="20"/>
      <c r="F1144" s="20"/>
      <c r="G1144" s="20"/>
      <c r="H1144" s="20"/>
      <c r="I1144" s="20"/>
      <c r="J1144" s="20"/>
      <c r="K1144" s="20"/>
      <c r="L1144" s="20"/>
      <c r="M1144" s="20"/>
      <c r="N1144" s="20"/>
      <c r="O1144" s="20"/>
      <c r="P1144" s="20"/>
      <c r="Q1144" s="20"/>
      <c r="R1144" s="25"/>
      <c r="S1144" s="25"/>
      <c r="T1144" s="25"/>
      <c r="U1144" s="25"/>
      <c r="V1144" s="25"/>
      <c r="W1144" s="20"/>
      <c r="X1144" s="20"/>
      <c r="Y1144" s="20"/>
      <c r="Z1144" s="20"/>
      <c r="AA1144" s="20"/>
      <c r="AB1144" s="20"/>
      <c r="AC1144" s="20"/>
      <c r="AD1144" s="20"/>
      <c r="AE1144" s="20"/>
      <c r="AF1144" s="20"/>
      <c r="AG1144" s="20"/>
      <c r="AH1144" s="20"/>
      <c r="AI1144" s="20"/>
      <c r="AJ1144" s="20"/>
      <c r="AK1144" s="20"/>
      <c r="AL1144" s="20"/>
      <c r="AM1144" s="20"/>
      <c r="AN1144" s="20"/>
    </row>
    <row r="1145" spans="1:40" s="22" customFormat="1" ht="15" x14ac:dyDescent="0.25">
      <c r="A1145" s="20"/>
      <c r="B1145" s="20"/>
      <c r="C1145" s="20"/>
      <c r="D1145" s="20"/>
      <c r="E1145" s="20"/>
      <c r="F1145" s="20"/>
      <c r="G1145" s="20"/>
      <c r="H1145" s="20"/>
      <c r="I1145" s="20"/>
      <c r="J1145" s="20"/>
      <c r="K1145" s="20"/>
      <c r="L1145" s="20"/>
      <c r="M1145" s="20"/>
      <c r="N1145" s="20"/>
      <c r="O1145" s="20"/>
      <c r="P1145" s="20"/>
      <c r="Q1145" s="20"/>
      <c r="R1145" s="25"/>
      <c r="S1145" s="25"/>
      <c r="T1145" s="25"/>
      <c r="U1145" s="25"/>
      <c r="V1145" s="25"/>
      <c r="W1145" s="20"/>
      <c r="X1145" s="20"/>
      <c r="Y1145" s="20"/>
      <c r="Z1145" s="20"/>
      <c r="AA1145" s="20"/>
      <c r="AB1145" s="20"/>
      <c r="AC1145" s="20"/>
      <c r="AD1145" s="20"/>
      <c r="AE1145" s="20"/>
      <c r="AF1145" s="20"/>
      <c r="AG1145" s="20"/>
      <c r="AH1145" s="20"/>
      <c r="AI1145" s="20"/>
      <c r="AJ1145" s="20"/>
      <c r="AK1145" s="20"/>
      <c r="AL1145" s="20"/>
      <c r="AM1145" s="20"/>
      <c r="AN1145" s="20"/>
    </row>
    <row r="1146" spans="1:40" s="22" customFormat="1" ht="15" x14ac:dyDescent="0.25">
      <c r="A1146" s="20"/>
      <c r="B1146" s="20"/>
      <c r="C1146" s="20"/>
      <c r="D1146" s="20"/>
      <c r="E1146" s="20"/>
      <c r="F1146" s="20"/>
      <c r="G1146" s="20"/>
      <c r="H1146" s="20"/>
      <c r="I1146" s="20"/>
      <c r="J1146" s="20"/>
      <c r="K1146" s="20"/>
      <c r="L1146" s="20"/>
      <c r="M1146" s="20"/>
      <c r="N1146" s="20"/>
      <c r="O1146" s="20"/>
      <c r="P1146" s="20"/>
      <c r="Q1146" s="20"/>
      <c r="R1146" s="25"/>
      <c r="S1146" s="25"/>
      <c r="T1146" s="25"/>
      <c r="U1146" s="25"/>
      <c r="V1146" s="25"/>
      <c r="W1146" s="20"/>
      <c r="X1146" s="20"/>
      <c r="Y1146" s="20"/>
      <c r="Z1146" s="20"/>
      <c r="AA1146" s="20"/>
      <c r="AB1146" s="20"/>
      <c r="AC1146" s="20"/>
      <c r="AD1146" s="20"/>
      <c r="AE1146" s="20"/>
      <c r="AF1146" s="20"/>
      <c r="AG1146" s="20"/>
      <c r="AH1146" s="20"/>
      <c r="AI1146" s="20"/>
      <c r="AJ1146" s="20"/>
      <c r="AK1146" s="20"/>
      <c r="AL1146" s="20"/>
      <c r="AM1146" s="20"/>
      <c r="AN1146" s="20"/>
    </row>
    <row r="1147" spans="1:40" s="22" customFormat="1" ht="15" x14ac:dyDescent="0.25">
      <c r="A1147" s="20"/>
      <c r="B1147" s="20"/>
      <c r="C1147" s="20"/>
      <c r="D1147" s="20"/>
      <c r="E1147" s="20"/>
      <c r="F1147" s="20"/>
      <c r="G1147" s="20"/>
      <c r="H1147" s="20"/>
      <c r="I1147" s="20"/>
      <c r="J1147" s="20"/>
      <c r="K1147" s="20"/>
      <c r="L1147" s="20"/>
      <c r="M1147" s="20"/>
      <c r="N1147" s="20"/>
      <c r="O1147" s="20"/>
      <c r="P1147" s="20"/>
      <c r="Q1147" s="20"/>
      <c r="R1147" s="25"/>
      <c r="S1147" s="25"/>
      <c r="T1147" s="25"/>
      <c r="U1147" s="25"/>
      <c r="V1147" s="25"/>
      <c r="W1147" s="20"/>
      <c r="X1147" s="20"/>
      <c r="Y1147" s="20"/>
      <c r="Z1147" s="20"/>
      <c r="AA1147" s="20"/>
      <c r="AB1147" s="20"/>
      <c r="AC1147" s="20"/>
      <c r="AD1147" s="20"/>
      <c r="AE1147" s="20"/>
      <c r="AF1147" s="20"/>
      <c r="AG1147" s="20"/>
      <c r="AH1147" s="20"/>
      <c r="AI1147" s="20"/>
      <c r="AJ1147" s="20"/>
      <c r="AK1147" s="20"/>
      <c r="AL1147" s="20"/>
      <c r="AM1147" s="20"/>
      <c r="AN1147" s="20"/>
    </row>
    <row r="1148" spans="1:40" s="22" customFormat="1" ht="15" x14ac:dyDescent="0.25">
      <c r="A1148" s="20"/>
      <c r="B1148" s="20"/>
      <c r="C1148" s="20"/>
      <c r="D1148" s="20"/>
      <c r="E1148" s="20"/>
      <c r="F1148" s="20"/>
      <c r="G1148" s="20"/>
      <c r="H1148" s="20"/>
      <c r="I1148" s="20"/>
      <c r="J1148" s="20"/>
      <c r="K1148" s="20"/>
      <c r="L1148" s="20"/>
      <c r="M1148" s="20"/>
      <c r="N1148" s="20"/>
      <c r="O1148" s="20"/>
      <c r="P1148" s="20"/>
      <c r="Q1148" s="20"/>
      <c r="R1148" s="25"/>
      <c r="S1148" s="25"/>
      <c r="T1148" s="25"/>
      <c r="U1148" s="25"/>
      <c r="V1148" s="25"/>
      <c r="W1148" s="20"/>
      <c r="X1148" s="20"/>
      <c r="Y1148" s="20"/>
      <c r="Z1148" s="20"/>
      <c r="AA1148" s="20"/>
      <c r="AB1148" s="20"/>
      <c r="AC1148" s="20"/>
      <c r="AD1148" s="20"/>
      <c r="AE1148" s="20"/>
      <c r="AF1148" s="20"/>
      <c r="AG1148" s="20"/>
      <c r="AH1148" s="20"/>
      <c r="AI1148" s="20"/>
      <c r="AJ1148" s="20"/>
      <c r="AK1148" s="20"/>
      <c r="AL1148" s="20"/>
      <c r="AM1148" s="20"/>
      <c r="AN1148" s="20"/>
    </row>
    <row r="1149" spans="1:40" s="22" customFormat="1" ht="15" x14ac:dyDescent="0.25">
      <c r="A1149" s="20"/>
      <c r="B1149" s="20"/>
      <c r="C1149" s="20"/>
      <c r="D1149" s="20"/>
      <c r="E1149" s="20"/>
      <c r="F1149" s="20"/>
      <c r="G1149" s="20"/>
      <c r="H1149" s="20"/>
      <c r="I1149" s="20"/>
      <c r="J1149" s="20"/>
      <c r="K1149" s="20"/>
      <c r="L1149" s="20"/>
      <c r="M1149" s="20"/>
      <c r="N1149" s="20"/>
      <c r="O1149" s="20"/>
      <c r="P1149" s="20"/>
      <c r="Q1149" s="20"/>
      <c r="R1149" s="25"/>
      <c r="S1149" s="25"/>
      <c r="T1149" s="25"/>
      <c r="U1149" s="25"/>
      <c r="V1149" s="25"/>
      <c r="W1149" s="20"/>
      <c r="X1149" s="20"/>
      <c r="Y1149" s="20"/>
      <c r="Z1149" s="20"/>
      <c r="AA1149" s="20"/>
      <c r="AB1149" s="20"/>
      <c r="AC1149" s="20"/>
      <c r="AD1149" s="20"/>
      <c r="AE1149" s="20"/>
      <c r="AF1149" s="20"/>
      <c r="AG1149" s="20"/>
      <c r="AH1149" s="20"/>
      <c r="AI1149" s="20"/>
      <c r="AJ1149" s="20"/>
      <c r="AK1149" s="20"/>
      <c r="AL1149" s="20"/>
      <c r="AM1149" s="20"/>
      <c r="AN1149" s="20"/>
    </row>
    <row r="1150" spans="1:40" s="22" customFormat="1" ht="15" x14ac:dyDescent="0.25">
      <c r="A1150" s="20"/>
      <c r="B1150" s="20"/>
      <c r="C1150" s="20"/>
      <c r="D1150" s="20"/>
      <c r="E1150" s="20"/>
      <c r="F1150" s="20"/>
      <c r="G1150" s="20"/>
      <c r="H1150" s="20"/>
      <c r="I1150" s="20"/>
      <c r="J1150" s="20"/>
      <c r="K1150" s="20"/>
      <c r="L1150" s="20"/>
      <c r="M1150" s="20"/>
      <c r="N1150" s="20"/>
      <c r="O1150" s="20"/>
      <c r="P1150" s="20"/>
      <c r="Q1150" s="20"/>
      <c r="R1150" s="25"/>
      <c r="S1150" s="25"/>
      <c r="T1150" s="25"/>
      <c r="U1150" s="25"/>
      <c r="V1150" s="25"/>
      <c r="W1150" s="20"/>
      <c r="X1150" s="20"/>
      <c r="Y1150" s="20"/>
      <c r="Z1150" s="20"/>
      <c r="AA1150" s="20"/>
      <c r="AB1150" s="20"/>
      <c r="AC1150" s="20"/>
      <c r="AD1150" s="20"/>
      <c r="AE1150" s="20"/>
      <c r="AF1150" s="20"/>
      <c r="AG1150" s="20"/>
      <c r="AH1150" s="20"/>
      <c r="AI1150" s="20"/>
      <c r="AJ1150" s="20"/>
      <c r="AK1150" s="20"/>
      <c r="AL1150" s="20"/>
      <c r="AM1150" s="20"/>
      <c r="AN1150" s="20"/>
    </row>
    <row r="1151" spans="1:40" s="22" customFormat="1" ht="15" x14ac:dyDescent="0.25">
      <c r="A1151" s="20"/>
      <c r="B1151" s="20"/>
      <c r="C1151" s="20"/>
      <c r="D1151" s="20"/>
      <c r="E1151" s="20"/>
      <c r="F1151" s="20"/>
      <c r="G1151" s="20"/>
      <c r="H1151" s="20"/>
      <c r="I1151" s="20"/>
      <c r="J1151" s="20"/>
      <c r="K1151" s="20"/>
      <c r="L1151" s="20"/>
      <c r="M1151" s="20"/>
      <c r="N1151" s="20"/>
      <c r="O1151" s="20"/>
      <c r="P1151" s="20"/>
      <c r="Q1151" s="20"/>
      <c r="R1151" s="25"/>
      <c r="S1151" s="25"/>
      <c r="T1151" s="25"/>
      <c r="U1151" s="25"/>
      <c r="V1151" s="25"/>
      <c r="W1151" s="20"/>
      <c r="X1151" s="20"/>
      <c r="Y1151" s="20"/>
      <c r="Z1151" s="20"/>
      <c r="AA1151" s="20"/>
      <c r="AB1151" s="20"/>
      <c r="AC1151" s="20"/>
      <c r="AD1151" s="20"/>
      <c r="AE1151" s="20"/>
      <c r="AF1151" s="20"/>
      <c r="AG1151" s="20"/>
      <c r="AH1151" s="20"/>
      <c r="AI1151" s="20"/>
      <c r="AJ1151" s="20"/>
      <c r="AK1151" s="20"/>
      <c r="AL1151" s="20"/>
      <c r="AM1151" s="20"/>
      <c r="AN1151" s="20"/>
    </row>
    <row r="1152" spans="1:40" s="22" customFormat="1" ht="15" x14ac:dyDescent="0.25">
      <c r="A1152" s="20"/>
      <c r="B1152" s="20"/>
      <c r="C1152" s="20"/>
      <c r="D1152" s="20"/>
      <c r="E1152" s="20"/>
      <c r="F1152" s="20"/>
      <c r="G1152" s="20"/>
      <c r="H1152" s="20"/>
      <c r="I1152" s="20"/>
      <c r="J1152" s="20"/>
      <c r="K1152" s="20"/>
      <c r="L1152" s="20"/>
      <c r="M1152" s="20"/>
      <c r="N1152" s="20"/>
      <c r="O1152" s="20"/>
      <c r="P1152" s="20"/>
      <c r="Q1152" s="20"/>
      <c r="R1152" s="25"/>
      <c r="S1152" s="25"/>
      <c r="T1152" s="25"/>
      <c r="U1152" s="25"/>
      <c r="V1152" s="25"/>
      <c r="W1152" s="20"/>
      <c r="X1152" s="20"/>
      <c r="Y1152" s="20"/>
      <c r="Z1152" s="20"/>
      <c r="AA1152" s="20"/>
      <c r="AB1152" s="20"/>
      <c r="AC1152" s="20"/>
      <c r="AD1152" s="20"/>
      <c r="AE1152" s="20"/>
      <c r="AF1152" s="20"/>
      <c r="AG1152" s="20"/>
      <c r="AH1152" s="20"/>
      <c r="AI1152" s="20"/>
      <c r="AJ1152" s="20"/>
      <c r="AK1152" s="20"/>
      <c r="AL1152" s="20"/>
      <c r="AM1152" s="20"/>
      <c r="AN1152" s="20"/>
    </row>
    <row r="1153" spans="1:40" s="22" customFormat="1" ht="15" x14ac:dyDescent="0.25">
      <c r="A1153" s="20"/>
      <c r="B1153" s="20"/>
      <c r="C1153" s="20"/>
      <c r="D1153" s="20"/>
      <c r="E1153" s="20"/>
      <c r="F1153" s="20"/>
      <c r="G1153" s="20"/>
      <c r="H1153" s="20"/>
      <c r="I1153" s="20"/>
      <c r="J1153" s="20"/>
      <c r="K1153" s="20"/>
      <c r="L1153" s="20"/>
      <c r="M1153" s="20"/>
      <c r="N1153" s="20"/>
      <c r="O1153" s="20"/>
      <c r="P1153" s="20"/>
      <c r="Q1153" s="20"/>
      <c r="R1153" s="25"/>
      <c r="S1153" s="25"/>
      <c r="T1153" s="25"/>
      <c r="U1153" s="25"/>
      <c r="V1153" s="25"/>
      <c r="W1153" s="20"/>
      <c r="X1153" s="20"/>
      <c r="Y1153" s="20"/>
      <c r="Z1153" s="20"/>
      <c r="AA1153" s="20"/>
      <c r="AB1153" s="20"/>
      <c r="AC1153" s="20"/>
      <c r="AD1153" s="20"/>
      <c r="AE1153" s="20"/>
      <c r="AF1153" s="20"/>
      <c r="AG1153" s="20"/>
      <c r="AH1153" s="20"/>
      <c r="AI1153" s="20"/>
      <c r="AJ1153" s="20"/>
      <c r="AK1153" s="20"/>
      <c r="AL1153" s="20"/>
      <c r="AM1153" s="20"/>
      <c r="AN1153" s="20"/>
    </row>
    <row r="1154" spans="1:40" s="22" customFormat="1" ht="15" x14ac:dyDescent="0.25">
      <c r="A1154" s="20"/>
      <c r="B1154" s="20"/>
      <c r="C1154" s="20"/>
      <c r="D1154" s="20"/>
      <c r="E1154" s="20"/>
      <c r="F1154" s="20"/>
      <c r="G1154" s="20"/>
      <c r="H1154" s="20"/>
      <c r="I1154" s="20"/>
      <c r="J1154" s="20"/>
      <c r="K1154" s="20"/>
      <c r="L1154" s="20"/>
      <c r="M1154" s="20"/>
      <c r="N1154" s="20"/>
      <c r="O1154" s="20"/>
      <c r="P1154" s="20"/>
      <c r="Q1154" s="20"/>
      <c r="R1154" s="25"/>
      <c r="S1154" s="25"/>
      <c r="T1154" s="25"/>
      <c r="U1154" s="25"/>
      <c r="V1154" s="25"/>
      <c r="W1154" s="20"/>
      <c r="X1154" s="20"/>
      <c r="Y1154" s="20"/>
      <c r="Z1154" s="20"/>
      <c r="AA1154" s="20"/>
      <c r="AB1154" s="20"/>
      <c r="AC1154" s="20"/>
      <c r="AD1154" s="20"/>
      <c r="AE1154" s="20"/>
      <c r="AF1154" s="20"/>
      <c r="AG1154" s="20"/>
      <c r="AH1154" s="20"/>
      <c r="AI1154" s="20"/>
      <c r="AJ1154" s="20"/>
      <c r="AK1154" s="20"/>
      <c r="AL1154" s="20"/>
      <c r="AM1154" s="20"/>
      <c r="AN1154" s="20"/>
    </row>
    <row r="1155" spans="1:40" s="22" customFormat="1" ht="15" x14ac:dyDescent="0.25">
      <c r="A1155" s="20"/>
      <c r="B1155" s="20"/>
      <c r="C1155" s="20"/>
      <c r="D1155" s="20"/>
      <c r="E1155" s="20"/>
      <c r="F1155" s="20"/>
      <c r="G1155" s="20"/>
      <c r="H1155" s="20"/>
      <c r="I1155" s="20"/>
      <c r="J1155" s="20"/>
      <c r="K1155" s="20"/>
      <c r="L1155" s="20"/>
      <c r="M1155" s="20"/>
      <c r="N1155" s="20"/>
      <c r="O1155" s="20"/>
      <c r="P1155" s="20"/>
      <c r="Q1155" s="20"/>
      <c r="R1155" s="25"/>
      <c r="S1155" s="25"/>
      <c r="T1155" s="25"/>
      <c r="U1155" s="25"/>
      <c r="V1155" s="25"/>
      <c r="W1155" s="20"/>
      <c r="X1155" s="20"/>
      <c r="Y1155" s="20"/>
      <c r="Z1155" s="20"/>
      <c r="AA1155" s="20"/>
      <c r="AB1155" s="20"/>
      <c r="AC1155" s="20"/>
      <c r="AD1155" s="20"/>
      <c r="AE1155" s="20"/>
      <c r="AF1155" s="20"/>
      <c r="AG1155" s="20"/>
      <c r="AH1155" s="20"/>
      <c r="AI1155" s="20"/>
      <c r="AJ1155" s="20"/>
      <c r="AK1155" s="20"/>
      <c r="AL1155" s="20"/>
      <c r="AM1155" s="20"/>
      <c r="AN1155" s="20"/>
    </row>
    <row r="1156" spans="1:40" s="22" customFormat="1" ht="15" x14ac:dyDescent="0.25">
      <c r="A1156" s="20"/>
      <c r="B1156" s="20"/>
      <c r="C1156" s="20"/>
      <c r="D1156" s="20"/>
      <c r="E1156" s="20"/>
      <c r="F1156" s="20"/>
      <c r="G1156" s="20"/>
      <c r="H1156" s="20"/>
      <c r="I1156" s="20"/>
      <c r="J1156" s="20"/>
      <c r="K1156" s="20"/>
      <c r="L1156" s="20"/>
      <c r="M1156" s="20"/>
      <c r="N1156" s="20"/>
      <c r="O1156" s="20"/>
      <c r="P1156" s="20"/>
      <c r="Q1156" s="20"/>
      <c r="R1156" s="25"/>
      <c r="S1156" s="25"/>
      <c r="T1156" s="25"/>
      <c r="U1156" s="25"/>
      <c r="V1156" s="25"/>
      <c r="W1156" s="20"/>
      <c r="X1156" s="20"/>
      <c r="Y1156" s="20"/>
      <c r="Z1156" s="20"/>
      <c r="AA1156" s="20"/>
      <c r="AB1156" s="20"/>
      <c r="AC1156" s="20"/>
      <c r="AD1156" s="20"/>
      <c r="AE1156" s="20"/>
      <c r="AF1156" s="20"/>
      <c r="AG1156" s="20"/>
      <c r="AH1156" s="20"/>
      <c r="AI1156" s="20"/>
      <c r="AJ1156" s="20"/>
      <c r="AK1156" s="20"/>
      <c r="AL1156" s="20"/>
      <c r="AM1156" s="20"/>
      <c r="AN1156" s="20"/>
    </row>
    <row r="1157" spans="1:40" s="22" customFormat="1" ht="15" x14ac:dyDescent="0.25">
      <c r="A1157" s="20"/>
      <c r="B1157" s="20"/>
      <c r="C1157" s="20"/>
      <c r="D1157" s="20"/>
      <c r="E1157" s="20"/>
      <c r="F1157" s="20"/>
      <c r="G1157" s="20"/>
      <c r="H1157" s="20"/>
      <c r="I1157" s="20"/>
      <c r="J1157" s="20"/>
      <c r="K1157" s="20"/>
      <c r="L1157" s="20"/>
      <c r="M1157" s="20"/>
      <c r="N1157" s="20"/>
      <c r="O1157" s="20"/>
      <c r="P1157" s="20"/>
      <c r="Q1157" s="20"/>
      <c r="R1157" s="25"/>
      <c r="S1157" s="25"/>
      <c r="T1157" s="25"/>
      <c r="U1157" s="25"/>
      <c r="V1157" s="25"/>
      <c r="W1157" s="20"/>
      <c r="X1157" s="20"/>
      <c r="Y1157" s="20"/>
      <c r="Z1157" s="20"/>
      <c r="AA1157" s="20"/>
      <c r="AB1157" s="20"/>
      <c r="AC1157" s="20"/>
      <c r="AD1157" s="20"/>
      <c r="AE1157" s="20"/>
      <c r="AF1157" s="20"/>
      <c r="AG1157" s="20"/>
      <c r="AH1157" s="20"/>
      <c r="AI1157" s="20"/>
      <c r="AJ1157" s="20"/>
      <c r="AK1157" s="20"/>
      <c r="AL1157" s="20"/>
      <c r="AM1157" s="20"/>
      <c r="AN1157" s="20"/>
    </row>
    <row r="1158" spans="1:40" s="22" customFormat="1" ht="15" x14ac:dyDescent="0.25">
      <c r="A1158" s="20"/>
      <c r="B1158" s="20"/>
      <c r="C1158" s="20"/>
      <c r="D1158" s="20"/>
      <c r="E1158" s="20"/>
      <c r="F1158" s="20"/>
      <c r="G1158" s="20"/>
      <c r="H1158" s="20"/>
      <c r="I1158" s="20"/>
      <c r="J1158" s="20"/>
      <c r="K1158" s="20"/>
      <c r="L1158" s="20"/>
      <c r="M1158" s="20"/>
      <c r="N1158" s="20"/>
      <c r="O1158" s="20"/>
      <c r="P1158" s="20"/>
      <c r="Q1158" s="20"/>
      <c r="R1158" s="25"/>
      <c r="S1158" s="25"/>
      <c r="T1158" s="25"/>
      <c r="U1158" s="25"/>
      <c r="V1158" s="25"/>
      <c r="W1158" s="20"/>
      <c r="X1158" s="20"/>
      <c r="Y1158" s="20"/>
      <c r="Z1158" s="20"/>
      <c r="AA1158" s="20"/>
      <c r="AB1158" s="20"/>
      <c r="AC1158" s="20"/>
      <c r="AD1158" s="20"/>
      <c r="AE1158" s="20"/>
      <c r="AF1158" s="20"/>
      <c r="AG1158" s="20"/>
      <c r="AH1158" s="20"/>
      <c r="AI1158" s="20"/>
      <c r="AJ1158" s="20"/>
      <c r="AK1158" s="20"/>
      <c r="AL1158" s="20"/>
      <c r="AM1158" s="20"/>
      <c r="AN1158" s="20"/>
    </row>
    <row r="1159" spans="1:40" s="22" customFormat="1" ht="15" x14ac:dyDescent="0.25">
      <c r="A1159" s="20"/>
      <c r="B1159" s="20"/>
      <c r="C1159" s="20"/>
      <c r="D1159" s="20"/>
      <c r="E1159" s="20"/>
      <c r="F1159" s="20"/>
      <c r="G1159" s="20"/>
      <c r="H1159" s="20"/>
      <c r="I1159" s="20"/>
      <c r="J1159" s="20"/>
      <c r="K1159" s="20"/>
      <c r="L1159" s="20"/>
      <c r="M1159" s="20"/>
      <c r="N1159" s="20"/>
      <c r="O1159" s="20"/>
      <c r="P1159" s="20"/>
      <c r="Q1159" s="20"/>
      <c r="R1159" s="25"/>
      <c r="S1159" s="25"/>
      <c r="T1159" s="25"/>
      <c r="U1159" s="25"/>
      <c r="V1159" s="25"/>
      <c r="W1159" s="20"/>
      <c r="X1159" s="20"/>
      <c r="Y1159" s="20"/>
      <c r="Z1159" s="20"/>
      <c r="AA1159" s="20"/>
      <c r="AB1159" s="20"/>
      <c r="AC1159" s="20"/>
      <c r="AD1159" s="20"/>
      <c r="AE1159" s="20"/>
      <c r="AF1159" s="20"/>
      <c r="AG1159" s="20"/>
      <c r="AH1159" s="20"/>
      <c r="AI1159" s="20"/>
      <c r="AJ1159" s="20"/>
      <c r="AK1159" s="20"/>
      <c r="AL1159" s="20"/>
      <c r="AM1159" s="20"/>
      <c r="AN1159" s="20"/>
    </row>
    <row r="1160" spans="1:40" s="22" customFormat="1" ht="15" x14ac:dyDescent="0.25">
      <c r="A1160" s="20"/>
      <c r="B1160" s="20"/>
      <c r="C1160" s="20"/>
      <c r="D1160" s="20"/>
      <c r="E1160" s="20"/>
      <c r="F1160" s="20"/>
      <c r="G1160" s="20"/>
      <c r="H1160" s="20"/>
      <c r="I1160" s="20"/>
      <c r="J1160" s="20"/>
      <c r="K1160" s="20"/>
      <c r="L1160" s="20"/>
      <c r="M1160" s="20"/>
      <c r="N1160" s="20"/>
      <c r="O1160" s="20"/>
      <c r="P1160" s="20"/>
      <c r="Q1160" s="20"/>
      <c r="R1160" s="25"/>
      <c r="S1160" s="25"/>
      <c r="T1160" s="25"/>
      <c r="U1160" s="25"/>
      <c r="V1160" s="25"/>
      <c r="W1160" s="20"/>
      <c r="X1160" s="20"/>
      <c r="Y1160" s="20"/>
      <c r="Z1160" s="20"/>
      <c r="AA1160" s="20"/>
      <c r="AB1160" s="20"/>
      <c r="AC1160" s="20"/>
      <c r="AD1160" s="20"/>
      <c r="AE1160" s="20"/>
      <c r="AF1160" s="20"/>
      <c r="AG1160" s="20"/>
      <c r="AH1160" s="20"/>
      <c r="AI1160" s="20"/>
      <c r="AJ1160" s="20"/>
      <c r="AK1160" s="20"/>
      <c r="AL1160" s="20"/>
      <c r="AM1160" s="20"/>
      <c r="AN1160" s="20"/>
    </row>
    <row r="1161" spans="1:40" s="22" customFormat="1" ht="15" x14ac:dyDescent="0.25">
      <c r="A1161" s="20"/>
      <c r="B1161" s="20"/>
      <c r="C1161" s="20"/>
      <c r="D1161" s="20"/>
      <c r="E1161" s="20"/>
      <c r="F1161" s="20"/>
      <c r="G1161" s="20"/>
      <c r="H1161" s="20"/>
      <c r="I1161" s="20"/>
      <c r="J1161" s="20"/>
      <c r="K1161" s="20"/>
      <c r="L1161" s="20"/>
      <c r="M1161" s="20"/>
      <c r="N1161" s="20"/>
      <c r="O1161" s="20"/>
      <c r="P1161" s="20"/>
      <c r="Q1161" s="20"/>
      <c r="R1161" s="25"/>
      <c r="S1161" s="25"/>
      <c r="T1161" s="25"/>
      <c r="U1161" s="25"/>
      <c r="V1161" s="25"/>
      <c r="W1161" s="20"/>
      <c r="X1161" s="20"/>
      <c r="Y1161" s="20"/>
      <c r="Z1161" s="20"/>
      <c r="AA1161" s="20"/>
      <c r="AB1161" s="20"/>
      <c r="AC1161" s="20"/>
      <c r="AD1161" s="20"/>
      <c r="AE1161" s="20"/>
      <c r="AF1161" s="20"/>
      <c r="AG1161" s="20"/>
      <c r="AH1161" s="20"/>
      <c r="AI1161" s="20"/>
      <c r="AJ1161" s="20"/>
      <c r="AK1161" s="20"/>
      <c r="AL1161" s="20"/>
      <c r="AM1161" s="20"/>
      <c r="AN1161" s="20"/>
    </row>
    <row r="1162" spans="1:40" s="22" customFormat="1" ht="15" x14ac:dyDescent="0.25">
      <c r="A1162" s="20"/>
      <c r="B1162" s="20"/>
      <c r="C1162" s="20"/>
      <c r="D1162" s="20"/>
      <c r="E1162" s="20"/>
      <c r="F1162" s="20"/>
      <c r="G1162" s="20"/>
      <c r="H1162" s="20"/>
      <c r="I1162" s="20"/>
      <c r="J1162" s="20"/>
      <c r="K1162" s="20"/>
      <c r="L1162" s="20"/>
      <c r="M1162" s="20"/>
      <c r="N1162" s="20"/>
      <c r="O1162" s="20"/>
      <c r="P1162" s="20"/>
      <c r="Q1162" s="20"/>
      <c r="R1162" s="25"/>
      <c r="S1162" s="25"/>
      <c r="T1162" s="25"/>
      <c r="U1162" s="25"/>
      <c r="V1162" s="25"/>
      <c r="W1162" s="20"/>
      <c r="X1162" s="20"/>
      <c r="Y1162" s="20"/>
      <c r="Z1162" s="20"/>
      <c r="AA1162" s="20"/>
      <c r="AB1162" s="20"/>
      <c r="AC1162" s="20"/>
      <c r="AD1162" s="20"/>
      <c r="AE1162" s="20"/>
      <c r="AF1162" s="20"/>
      <c r="AG1162" s="20"/>
      <c r="AH1162" s="20"/>
      <c r="AI1162" s="20"/>
      <c r="AJ1162" s="20"/>
      <c r="AK1162" s="20"/>
      <c r="AL1162" s="20"/>
      <c r="AM1162" s="20"/>
      <c r="AN1162" s="20"/>
    </row>
    <row r="1163" spans="1:40" s="22" customFormat="1" ht="15" x14ac:dyDescent="0.25">
      <c r="A1163" s="20"/>
      <c r="B1163" s="20"/>
      <c r="C1163" s="20"/>
      <c r="D1163" s="20"/>
      <c r="E1163" s="20"/>
      <c r="F1163" s="20"/>
      <c r="G1163" s="20"/>
      <c r="H1163" s="20"/>
      <c r="I1163" s="20"/>
      <c r="J1163" s="20"/>
      <c r="K1163" s="20"/>
      <c r="L1163" s="20"/>
      <c r="M1163" s="20"/>
      <c r="N1163" s="20"/>
      <c r="O1163" s="20"/>
      <c r="P1163" s="20"/>
      <c r="Q1163" s="20"/>
      <c r="R1163" s="25"/>
      <c r="S1163" s="25"/>
      <c r="T1163" s="25"/>
      <c r="U1163" s="25"/>
      <c r="V1163" s="25"/>
      <c r="W1163" s="20"/>
      <c r="X1163" s="20"/>
      <c r="Y1163" s="20"/>
      <c r="Z1163" s="20"/>
      <c r="AA1163" s="20"/>
      <c r="AB1163" s="20"/>
      <c r="AC1163" s="20"/>
      <c r="AD1163" s="20"/>
      <c r="AE1163" s="20"/>
      <c r="AF1163" s="20"/>
      <c r="AG1163" s="20"/>
      <c r="AH1163" s="20"/>
      <c r="AI1163" s="20"/>
      <c r="AJ1163" s="20"/>
      <c r="AK1163" s="20"/>
      <c r="AL1163" s="20"/>
      <c r="AM1163" s="20"/>
      <c r="AN1163" s="20"/>
    </row>
    <row r="1164" spans="1:40" s="22" customFormat="1" ht="15" x14ac:dyDescent="0.25">
      <c r="A1164" s="20"/>
      <c r="B1164" s="20"/>
      <c r="C1164" s="20"/>
      <c r="D1164" s="20"/>
      <c r="E1164" s="20"/>
      <c r="F1164" s="20"/>
      <c r="G1164" s="20"/>
      <c r="H1164" s="20"/>
      <c r="I1164" s="20"/>
      <c r="J1164" s="20"/>
      <c r="K1164" s="20"/>
      <c r="L1164" s="20"/>
      <c r="M1164" s="20"/>
      <c r="N1164" s="20"/>
      <c r="O1164" s="20"/>
      <c r="P1164" s="20"/>
      <c r="Q1164" s="20"/>
      <c r="R1164" s="25"/>
      <c r="S1164" s="25"/>
      <c r="T1164" s="25"/>
      <c r="U1164" s="25"/>
      <c r="V1164" s="25"/>
      <c r="W1164" s="20"/>
      <c r="X1164" s="20"/>
      <c r="Y1164" s="20"/>
      <c r="Z1164" s="20"/>
      <c r="AA1164" s="20"/>
      <c r="AB1164" s="20"/>
      <c r="AC1164" s="20"/>
      <c r="AD1164" s="20"/>
      <c r="AE1164" s="20"/>
      <c r="AF1164" s="20"/>
      <c r="AG1164" s="20"/>
      <c r="AH1164" s="20"/>
      <c r="AI1164" s="20"/>
      <c r="AJ1164" s="20"/>
      <c r="AK1164" s="20"/>
      <c r="AL1164" s="20"/>
      <c r="AM1164" s="20"/>
      <c r="AN1164" s="20"/>
    </row>
    <row r="1165" spans="1:40" s="22" customFormat="1" ht="15" x14ac:dyDescent="0.25">
      <c r="A1165" s="20"/>
      <c r="B1165" s="20"/>
      <c r="C1165" s="20"/>
      <c r="D1165" s="20"/>
      <c r="E1165" s="20"/>
      <c r="F1165" s="20"/>
      <c r="G1165" s="20"/>
      <c r="H1165" s="20"/>
      <c r="I1165" s="20"/>
      <c r="J1165" s="20"/>
      <c r="K1165" s="20"/>
      <c r="L1165" s="20"/>
      <c r="M1165" s="20"/>
      <c r="N1165" s="20"/>
      <c r="O1165" s="20"/>
      <c r="P1165" s="20"/>
      <c r="Q1165" s="20"/>
      <c r="R1165" s="25"/>
      <c r="S1165" s="25"/>
      <c r="T1165" s="25"/>
      <c r="U1165" s="25"/>
      <c r="V1165" s="25"/>
      <c r="W1165" s="20"/>
      <c r="X1165" s="20"/>
      <c r="Y1165" s="20"/>
      <c r="Z1165" s="20"/>
      <c r="AA1165" s="20"/>
      <c r="AB1165" s="20"/>
      <c r="AC1165" s="20"/>
      <c r="AD1165" s="20"/>
      <c r="AE1165" s="20"/>
      <c r="AF1165" s="20"/>
      <c r="AG1165" s="20"/>
      <c r="AH1165" s="20"/>
      <c r="AI1165" s="20"/>
      <c r="AJ1165" s="20"/>
      <c r="AK1165" s="20"/>
      <c r="AL1165" s="20"/>
      <c r="AM1165" s="20"/>
      <c r="AN1165" s="20"/>
    </row>
    <row r="1166" spans="1:40" s="22" customFormat="1" ht="15" x14ac:dyDescent="0.25">
      <c r="A1166" s="20"/>
      <c r="B1166" s="20"/>
      <c r="C1166" s="20"/>
      <c r="D1166" s="20"/>
      <c r="E1166" s="20"/>
      <c r="F1166" s="20"/>
      <c r="G1166" s="20"/>
      <c r="H1166" s="20"/>
      <c r="I1166" s="20"/>
      <c r="J1166" s="20"/>
      <c r="K1166" s="20"/>
      <c r="L1166" s="20"/>
      <c r="M1166" s="20"/>
      <c r="N1166" s="20"/>
      <c r="O1166" s="20"/>
      <c r="P1166" s="20"/>
      <c r="Q1166" s="20"/>
      <c r="R1166" s="25"/>
      <c r="S1166" s="25"/>
      <c r="T1166" s="25"/>
      <c r="U1166" s="25"/>
      <c r="V1166" s="25"/>
      <c r="W1166" s="20"/>
      <c r="X1166" s="20"/>
      <c r="Y1166" s="20"/>
      <c r="Z1166" s="20"/>
      <c r="AA1166" s="20"/>
      <c r="AB1166" s="20"/>
      <c r="AC1166" s="20"/>
      <c r="AD1166" s="20"/>
      <c r="AE1166" s="20"/>
      <c r="AF1166" s="20"/>
      <c r="AG1166" s="20"/>
      <c r="AH1166" s="20"/>
      <c r="AI1166" s="20"/>
      <c r="AJ1166" s="20"/>
      <c r="AK1166" s="20"/>
      <c r="AL1166" s="20"/>
      <c r="AM1166" s="20"/>
      <c r="AN1166" s="20"/>
    </row>
    <row r="1167" spans="1:40" s="22" customFormat="1" ht="15" x14ac:dyDescent="0.25">
      <c r="A1167" s="20"/>
      <c r="B1167" s="20"/>
      <c r="C1167" s="20"/>
      <c r="D1167" s="20"/>
      <c r="E1167" s="20"/>
      <c r="F1167" s="20"/>
      <c r="G1167" s="20"/>
      <c r="H1167" s="20"/>
      <c r="I1167" s="20"/>
      <c r="J1167" s="20"/>
      <c r="K1167" s="20"/>
      <c r="L1167" s="20"/>
      <c r="M1167" s="20"/>
      <c r="N1167" s="20"/>
      <c r="O1167" s="20"/>
      <c r="P1167" s="20"/>
      <c r="Q1167" s="20"/>
      <c r="R1167" s="25"/>
      <c r="S1167" s="25"/>
      <c r="T1167" s="25"/>
      <c r="U1167" s="25"/>
      <c r="V1167" s="25"/>
      <c r="W1167" s="20"/>
      <c r="X1167" s="20"/>
      <c r="Y1167" s="20"/>
      <c r="Z1167" s="20"/>
      <c r="AA1167" s="20"/>
      <c r="AB1167" s="20"/>
      <c r="AC1167" s="20"/>
      <c r="AD1167" s="20"/>
      <c r="AE1167" s="20"/>
      <c r="AF1167" s="20"/>
      <c r="AG1167" s="20"/>
      <c r="AH1167" s="20"/>
      <c r="AI1167" s="20"/>
      <c r="AJ1167" s="20"/>
      <c r="AK1167" s="20"/>
      <c r="AL1167" s="20"/>
      <c r="AM1167" s="20"/>
      <c r="AN1167" s="20"/>
    </row>
    <row r="1168" spans="1:40" s="22" customFormat="1" ht="15" x14ac:dyDescent="0.25">
      <c r="A1168" s="20"/>
      <c r="B1168" s="20"/>
      <c r="C1168" s="20"/>
      <c r="D1168" s="20"/>
      <c r="E1168" s="20"/>
      <c r="F1168" s="20"/>
      <c r="G1168" s="20"/>
      <c r="H1168" s="20"/>
      <c r="I1168" s="20"/>
      <c r="J1168" s="20"/>
      <c r="K1168" s="20"/>
      <c r="L1168" s="20"/>
      <c r="M1168" s="20"/>
      <c r="N1168" s="20"/>
      <c r="O1168" s="20"/>
      <c r="P1168" s="20"/>
      <c r="Q1168" s="20"/>
      <c r="R1168" s="25"/>
      <c r="S1168" s="25"/>
      <c r="T1168" s="25"/>
      <c r="U1168" s="25"/>
      <c r="V1168" s="25"/>
      <c r="W1168" s="20"/>
      <c r="X1168" s="20"/>
      <c r="Y1168" s="20"/>
      <c r="Z1168" s="20"/>
      <c r="AA1168" s="20"/>
      <c r="AB1168" s="20"/>
      <c r="AC1168" s="20"/>
      <c r="AD1168" s="20"/>
      <c r="AE1168" s="20"/>
      <c r="AF1168" s="20"/>
      <c r="AG1168" s="20"/>
      <c r="AH1168" s="20"/>
      <c r="AI1168" s="20"/>
      <c r="AJ1168" s="20"/>
      <c r="AK1168" s="20"/>
      <c r="AL1168" s="20"/>
      <c r="AM1168" s="20"/>
      <c r="AN1168" s="20"/>
    </row>
    <row r="1169" spans="1:40" s="22" customFormat="1" ht="15" x14ac:dyDescent="0.25">
      <c r="A1169" s="20"/>
      <c r="B1169" s="20"/>
      <c r="C1169" s="20"/>
      <c r="D1169" s="20"/>
      <c r="E1169" s="20"/>
      <c r="F1169" s="20"/>
      <c r="G1169" s="20"/>
      <c r="H1169" s="20"/>
      <c r="I1169" s="20"/>
      <c r="J1169" s="20"/>
      <c r="K1169" s="20"/>
      <c r="L1169" s="20"/>
      <c r="M1169" s="20"/>
      <c r="N1169" s="20"/>
      <c r="O1169" s="20"/>
      <c r="P1169" s="20"/>
      <c r="Q1169" s="20"/>
      <c r="R1169" s="25"/>
      <c r="S1169" s="25"/>
      <c r="T1169" s="25"/>
      <c r="U1169" s="25"/>
      <c r="V1169" s="25"/>
      <c r="W1169" s="20"/>
      <c r="X1169" s="20"/>
      <c r="Y1169" s="20"/>
      <c r="Z1169" s="20"/>
      <c r="AA1169" s="20"/>
      <c r="AB1169" s="20"/>
      <c r="AC1169" s="20"/>
      <c r="AD1169" s="20"/>
      <c r="AE1169" s="20"/>
      <c r="AF1169" s="20"/>
      <c r="AG1169" s="20"/>
      <c r="AH1169" s="20"/>
      <c r="AI1169" s="20"/>
      <c r="AJ1169" s="20"/>
      <c r="AK1169" s="20"/>
      <c r="AL1169" s="20"/>
      <c r="AM1169" s="20"/>
      <c r="AN1169" s="20"/>
    </row>
    <row r="1170" spans="1:40" s="22" customFormat="1" ht="15" x14ac:dyDescent="0.25">
      <c r="A1170" s="20"/>
      <c r="B1170" s="20"/>
      <c r="C1170" s="20"/>
      <c r="D1170" s="20"/>
      <c r="E1170" s="20"/>
      <c r="F1170" s="20"/>
      <c r="G1170" s="20"/>
      <c r="H1170" s="20"/>
      <c r="I1170" s="20"/>
      <c r="J1170" s="20"/>
      <c r="K1170" s="20"/>
      <c r="L1170" s="20"/>
      <c r="M1170" s="20"/>
      <c r="N1170" s="20"/>
      <c r="O1170" s="20"/>
      <c r="P1170" s="20"/>
      <c r="Q1170" s="20"/>
      <c r="R1170" s="25"/>
      <c r="S1170" s="25"/>
      <c r="T1170" s="25"/>
      <c r="U1170" s="25"/>
      <c r="V1170" s="25"/>
      <c r="W1170" s="20"/>
      <c r="X1170" s="20"/>
      <c r="Y1170" s="20"/>
      <c r="Z1170" s="20"/>
      <c r="AA1170" s="20"/>
      <c r="AB1170" s="20"/>
      <c r="AC1170" s="20"/>
      <c r="AD1170" s="20"/>
      <c r="AE1170" s="20"/>
      <c r="AF1170" s="20"/>
      <c r="AG1170" s="20"/>
      <c r="AH1170" s="20"/>
      <c r="AI1170" s="20"/>
      <c r="AJ1170" s="20"/>
      <c r="AK1170" s="20"/>
      <c r="AL1170" s="20"/>
      <c r="AM1170" s="20"/>
      <c r="AN1170" s="20"/>
    </row>
    <row r="1171" spans="1:40" s="22" customFormat="1" ht="15" x14ac:dyDescent="0.25">
      <c r="A1171" s="20"/>
      <c r="B1171" s="20"/>
      <c r="C1171" s="20"/>
      <c r="D1171" s="20"/>
      <c r="E1171" s="20"/>
      <c r="F1171" s="20"/>
      <c r="G1171" s="20"/>
      <c r="H1171" s="20"/>
      <c r="I1171" s="20"/>
      <c r="J1171" s="20"/>
      <c r="K1171" s="20"/>
      <c r="L1171" s="20"/>
      <c r="M1171" s="20"/>
      <c r="N1171" s="20"/>
      <c r="O1171" s="20"/>
      <c r="P1171" s="20"/>
      <c r="Q1171" s="20"/>
      <c r="R1171" s="25"/>
      <c r="S1171" s="25"/>
      <c r="T1171" s="25"/>
      <c r="U1171" s="25"/>
      <c r="V1171" s="25"/>
      <c r="W1171" s="20"/>
      <c r="X1171" s="20"/>
      <c r="Y1171" s="20"/>
      <c r="Z1171" s="20"/>
      <c r="AA1171" s="20"/>
      <c r="AB1171" s="20"/>
      <c r="AC1171" s="20"/>
      <c r="AD1171" s="20"/>
      <c r="AE1171" s="20"/>
      <c r="AF1171" s="20"/>
      <c r="AG1171" s="20"/>
      <c r="AH1171" s="20"/>
      <c r="AI1171" s="20"/>
      <c r="AJ1171" s="20"/>
      <c r="AK1171" s="20"/>
      <c r="AL1171" s="20"/>
      <c r="AM1171" s="20"/>
      <c r="AN1171" s="20"/>
    </row>
    <row r="1172" spans="1:40" s="22" customFormat="1" ht="15" x14ac:dyDescent="0.25">
      <c r="A1172" s="20"/>
      <c r="B1172" s="20"/>
      <c r="C1172" s="20"/>
      <c r="D1172" s="20"/>
      <c r="E1172" s="20"/>
      <c r="F1172" s="20"/>
      <c r="G1172" s="20"/>
      <c r="H1172" s="20"/>
      <c r="I1172" s="20"/>
      <c r="J1172" s="20"/>
      <c r="K1172" s="20"/>
      <c r="L1172" s="20"/>
      <c r="M1172" s="20"/>
      <c r="N1172" s="20"/>
      <c r="O1172" s="20"/>
      <c r="P1172" s="20"/>
      <c r="Q1172" s="20"/>
      <c r="R1172" s="25"/>
      <c r="S1172" s="25"/>
      <c r="T1172" s="25"/>
      <c r="U1172" s="25"/>
      <c r="V1172" s="25"/>
      <c r="W1172" s="20"/>
      <c r="X1172" s="20"/>
      <c r="Y1172" s="20"/>
      <c r="Z1172" s="20"/>
      <c r="AA1172" s="20"/>
      <c r="AB1172" s="20"/>
      <c r="AC1172" s="20"/>
      <c r="AD1172" s="20"/>
      <c r="AE1172" s="20"/>
      <c r="AF1172" s="20"/>
      <c r="AG1172" s="20"/>
      <c r="AH1172" s="20"/>
      <c r="AI1172" s="20"/>
      <c r="AJ1172" s="20"/>
      <c r="AK1172" s="20"/>
      <c r="AL1172" s="20"/>
      <c r="AM1172" s="20"/>
      <c r="AN1172" s="20"/>
    </row>
    <row r="1173" spans="1:40" s="22" customFormat="1" ht="15" x14ac:dyDescent="0.25">
      <c r="A1173" s="20"/>
      <c r="B1173" s="20"/>
      <c r="C1173" s="20"/>
      <c r="D1173" s="20"/>
      <c r="E1173" s="20"/>
      <c r="F1173" s="20"/>
      <c r="G1173" s="20"/>
      <c r="H1173" s="20"/>
      <c r="I1173" s="20"/>
      <c r="J1173" s="20"/>
      <c r="K1173" s="20"/>
      <c r="L1173" s="20"/>
      <c r="M1173" s="20"/>
      <c r="N1173" s="20"/>
      <c r="O1173" s="20"/>
      <c r="P1173" s="20"/>
      <c r="Q1173" s="20"/>
      <c r="R1173" s="25"/>
      <c r="S1173" s="25"/>
      <c r="T1173" s="25"/>
      <c r="U1173" s="25"/>
      <c r="V1173" s="25"/>
      <c r="W1173" s="20"/>
      <c r="X1173" s="20"/>
      <c r="Y1173" s="20"/>
      <c r="Z1173" s="20"/>
      <c r="AA1173" s="20"/>
      <c r="AB1173" s="20"/>
      <c r="AC1173" s="20"/>
      <c r="AD1173" s="20"/>
      <c r="AE1173" s="20"/>
      <c r="AF1173" s="20"/>
      <c r="AG1173" s="20"/>
      <c r="AH1173" s="20"/>
      <c r="AI1173" s="20"/>
      <c r="AJ1173" s="20"/>
      <c r="AK1173" s="20"/>
      <c r="AL1173" s="20"/>
      <c r="AM1173" s="20"/>
      <c r="AN1173" s="20"/>
    </row>
    <row r="1174" spans="1:40" s="22" customFormat="1" ht="15" x14ac:dyDescent="0.25">
      <c r="A1174" s="20"/>
      <c r="B1174" s="20"/>
      <c r="C1174" s="20"/>
      <c r="D1174" s="20"/>
      <c r="E1174" s="20"/>
      <c r="F1174" s="20"/>
      <c r="G1174" s="20"/>
      <c r="H1174" s="20"/>
      <c r="I1174" s="20"/>
      <c r="J1174" s="20"/>
      <c r="K1174" s="20"/>
      <c r="L1174" s="20"/>
      <c r="M1174" s="20"/>
      <c r="N1174" s="20"/>
      <c r="O1174" s="20"/>
      <c r="P1174" s="20"/>
      <c r="Q1174" s="20"/>
      <c r="R1174" s="25"/>
      <c r="S1174" s="25"/>
      <c r="T1174" s="25"/>
      <c r="U1174" s="25"/>
      <c r="V1174" s="25"/>
      <c r="W1174" s="20"/>
      <c r="X1174" s="20"/>
      <c r="Y1174" s="20"/>
      <c r="Z1174" s="20"/>
      <c r="AA1174" s="20"/>
      <c r="AB1174" s="20"/>
      <c r="AC1174" s="20"/>
      <c r="AD1174" s="20"/>
      <c r="AE1174" s="20"/>
      <c r="AF1174" s="20"/>
      <c r="AG1174" s="20"/>
      <c r="AH1174" s="20"/>
      <c r="AI1174" s="20"/>
      <c r="AJ1174" s="20"/>
      <c r="AK1174" s="20"/>
      <c r="AL1174" s="20"/>
      <c r="AM1174" s="20"/>
      <c r="AN1174" s="20"/>
    </row>
    <row r="1175" spans="1:40" s="22" customFormat="1" ht="15" x14ac:dyDescent="0.25">
      <c r="A1175" s="20"/>
      <c r="B1175" s="20"/>
      <c r="C1175" s="20"/>
      <c r="D1175" s="20"/>
      <c r="E1175" s="20"/>
      <c r="F1175" s="20"/>
      <c r="G1175" s="20"/>
      <c r="H1175" s="20"/>
      <c r="I1175" s="20"/>
      <c r="J1175" s="20"/>
      <c r="K1175" s="20"/>
      <c r="L1175" s="20"/>
      <c r="M1175" s="20"/>
      <c r="N1175" s="20"/>
      <c r="O1175" s="20"/>
      <c r="P1175" s="20"/>
      <c r="Q1175" s="20"/>
      <c r="R1175" s="25"/>
      <c r="S1175" s="25"/>
      <c r="T1175" s="25"/>
      <c r="U1175" s="25"/>
      <c r="V1175" s="25"/>
      <c r="W1175" s="20"/>
      <c r="X1175" s="20"/>
      <c r="Y1175" s="20"/>
      <c r="Z1175" s="20"/>
      <c r="AA1175" s="20"/>
      <c r="AB1175" s="20"/>
      <c r="AC1175" s="20"/>
      <c r="AD1175" s="20"/>
      <c r="AE1175" s="20"/>
      <c r="AF1175" s="20"/>
      <c r="AG1175" s="20"/>
      <c r="AH1175" s="20"/>
      <c r="AI1175" s="20"/>
      <c r="AJ1175" s="20"/>
      <c r="AK1175" s="20"/>
      <c r="AL1175" s="20"/>
      <c r="AM1175" s="20"/>
      <c r="AN1175" s="20"/>
    </row>
    <row r="1176" spans="1:40" s="22" customFormat="1" ht="15" x14ac:dyDescent="0.25">
      <c r="A1176" s="20"/>
      <c r="B1176" s="20"/>
      <c r="C1176" s="20"/>
      <c r="D1176" s="20"/>
      <c r="E1176" s="20"/>
      <c r="F1176" s="20"/>
      <c r="G1176" s="20"/>
      <c r="H1176" s="20"/>
      <c r="I1176" s="20"/>
      <c r="J1176" s="20"/>
      <c r="K1176" s="20"/>
      <c r="L1176" s="20"/>
      <c r="M1176" s="20"/>
      <c r="N1176" s="20"/>
      <c r="O1176" s="20"/>
      <c r="P1176" s="20"/>
      <c r="Q1176" s="20"/>
      <c r="R1176" s="25"/>
      <c r="S1176" s="25"/>
      <c r="T1176" s="25"/>
      <c r="U1176" s="25"/>
      <c r="V1176" s="25"/>
      <c r="W1176" s="20"/>
      <c r="X1176" s="20"/>
      <c r="Y1176" s="20"/>
      <c r="Z1176" s="20"/>
      <c r="AA1176" s="20"/>
      <c r="AB1176" s="20"/>
      <c r="AC1176" s="20"/>
      <c r="AD1176" s="20"/>
      <c r="AE1176" s="20"/>
      <c r="AF1176" s="20"/>
      <c r="AG1176" s="20"/>
      <c r="AH1176" s="20"/>
      <c r="AI1176" s="20"/>
      <c r="AJ1176" s="20"/>
      <c r="AK1176" s="20"/>
      <c r="AL1176" s="20"/>
      <c r="AM1176" s="20"/>
      <c r="AN1176" s="20"/>
    </row>
    <row r="1177" spans="1:40" s="22" customFormat="1" ht="15" x14ac:dyDescent="0.25">
      <c r="A1177" s="20"/>
      <c r="B1177" s="20"/>
      <c r="C1177" s="20"/>
      <c r="D1177" s="20"/>
      <c r="E1177" s="20"/>
      <c r="F1177" s="20"/>
      <c r="G1177" s="20"/>
      <c r="H1177" s="20"/>
      <c r="I1177" s="20"/>
      <c r="J1177" s="20"/>
      <c r="K1177" s="20"/>
      <c r="L1177" s="20"/>
      <c r="M1177" s="20"/>
      <c r="N1177" s="20"/>
      <c r="O1177" s="20"/>
      <c r="P1177" s="20"/>
      <c r="Q1177" s="20"/>
      <c r="R1177" s="25"/>
      <c r="S1177" s="25"/>
      <c r="T1177" s="25"/>
      <c r="U1177" s="25"/>
      <c r="V1177" s="25"/>
      <c r="W1177" s="20"/>
      <c r="X1177" s="20"/>
      <c r="Y1177" s="20"/>
      <c r="Z1177" s="20"/>
      <c r="AA1177" s="20"/>
      <c r="AB1177" s="20"/>
      <c r="AC1177" s="20"/>
      <c r="AD1177" s="20"/>
      <c r="AE1177" s="20"/>
      <c r="AF1177" s="20"/>
      <c r="AG1177" s="20"/>
      <c r="AH1177" s="20"/>
      <c r="AI1177" s="20"/>
      <c r="AJ1177" s="20"/>
      <c r="AK1177" s="20"/>
      <c r="AL1177" s="20"/>
      <c r="AM1177" s="20"/>
      <c r="AN1177" s="20"/>
    </row>
    <row r="1178" spans="1:40" s="22" customFormat="1" ht="15" x14ac:dyDescent="0.25">
      <c r="A1178" s="20"/>
      <c r="B1178" s="20"/>
      <c r="C1178" s="20"/>
      <c r="D1178" s="20"/>
      <c r="E1178" s="20"/>
      <c r="F1178" s="20"/>
      <c r="G1178" s="20"/>
      <c r="H1178" s="20"/>
      <c r="I1178" s="20"/>
      <c r="J1178" s="20"/>
      <c r="K1178" s="20"/>
      <c r="L1178" s="20"/>
      <c r="M1178" s="20"/>
      <c r="N1178" s="20"/>
      <c r="O1178" s="20"/>
      <c r="P1178" s="20"/>
      <c r="Q1178" s="20"/>
      <c r="R1178" s="25"/>
      <c r="S1178" s="25"/>
      <c r="T1178" s="25"/>
      <c r="U1178" s="25"/>
      <c r="V1178" s="25"/>
      <c r="W1178" s="20"/>
      <c r="X1178" s="20"/>
      <c r="Y1178" s="20"/>
      <c r="Z1178" s="20"/>
      <c r="AA1178" s="20"/>
      <c r="AB1178" s="20"/>
      <c r="AC1178" s="20"/>
      <c r="AD1178" s="20"/>
      <c r="AE1178" s="20"/>
      <c r="AF1178" s="20"/>
      <c r="AG1178" s="20"/>
      <c r="AH1178" s="20"/>
      <c r="AI1178" s="20"/>
      <c r="AJ1178" s="20"/>
      <c r="AK1178" s="20"/>
      <c r="AL1178" s="20"/>
      <c r="AM1178" s="20"/>
      <c r="AN1178" s="20"/>
    </row>
    <row r="1179" spans="1:40" s="22" customFormat="1" ht="15" x14ac:dyDescent="0.25">
      <c r="A1179" s="20"/>
      <c r="B1179" s="20"/>
      <c r="C1179" s="20"/>
      <c r="D1179" s="20"/>
      <c r="E1179" s="20"/>
      <c r="F1179" s="20"/>
      <c r="G1179" s="20"/>
      <c r="H1179" s="20"/>
      <c r="I1179" s="20"/>
      <c r="J1179" s="20"/>
      <c r="K1179" s="20"/>
      <c r="L1179" s="20"/>
      <c r="M1179" s="20"/>
      <c r="N1179" s="20"/>
      <c r="O1179" s="20"/>
      <c r="P1179" s="20"/>
      <c r="Q1179" s="20"/>
      <c r="R1179" s="25"/>
      <c r="S1179" s="25"/>
      <c r="T1179" s="25"/>
      <c r="U1179" s="25"/>
      <c r="V1179" s="25"/>
      <c r="W1179" s="20"/>
      <c r="X1179" s="20"/>
      <c r="Y1179" s="20"/>
      <c r="Z1179" s="20"/>
      <c r="AA1179" s="20"/>
      <c r="AB1179" s="20"/>
      <c r="AC1179" s="20"/>
      <c r="AD1179" s="20"/>
      <c r="AE1179" s="20"/>
      <c r="AF1179" s="20"/>
      <c r="AG1179" s="20"/>
      <c r="AH1179" s="20"/>
      <c r="AI1179" s="20"/>
      <c r="AJ1179" s="20"/>
      <c r="AK1179" s="20"/>
      <c r="AL1179" s="20"/>
      <c r="AM1179" s="20"/>
      <c r="AN1179" s="20"/>
    </row>
    <row r="1180" spans="1:40" s="22" customFormat="1" ht="15" x14ac:dyDescent="0.25">
      <c r="A1180" s="20"/>
      <c r="B1180" s="20"/>
      <c r="C1180" s="20"/>
      <c r="D1180" s="20"/>
      <c r="E1180" s="20"/>
      <c r="F1180" s="20"/>
      <c r="G1180" s="20"/>
      <c r="H1180" s="20"/>
      <c r="I1180" s="20"/>
      <c r="J1180" s="20"/>
      <c r="K1180" s="20"/>
      <c r="L1180" s="20"/>
      <c r="M1180" s="20"/>
      <c r="N1180" s="20"/>
      <c r="O1180" s="20"/>
      <c r="P1180" s="20"/>
      <c r="Q1180" s="20"/>
      <c r="R1180" s="25"/>
      <c r="S1180" s="25"/>
      <c r="T1180" s="25"/>
      <c r="U1180" s="25"/>
      <c r="V1180" s="25"/>
      <c r="W1180" s="20"/>
      <c r="X1180" s="20"/>
      <c r="Y1180" s="20"/>
      <c r="Z1180" s="20"/>
      <c r="AA1180" s="20"/>
      <c r="AB1180" s="20"/>
      <c r="AC1180" s="20"/>
      <c r="AD1180" s="20"/>
      <c r="AE1180" s="20"/>
      <c r="AF1180" s="20"/>
      <c r="AG1180" s="20"/>
      <c r="AH1180" s="20"/>
      <c r="AI1180" s="20"/>
      <c r="AJ1180" s="20"/>
      <c r="AK1180" s="20"/>
      <c r="AL1180" s="20"/>
      <c r="AM1180" s="20"/>
      <c r="AN1180" s="20"/>
    </row>
    <row r="1181" spans="1:40" s="22" customFormat="1" ht="15" x14ac:dyDescent="0.25">
      <c r="A1181" s="20"/>
      <c r="B1181" s="20"/>
      <c r="C1181" s="20"/>
      <c r="D1181" s="20"/>
      <c r="E1181" s="20"/>
      <c r="F1181" s="20"/>
      <c r="G1181" s="20"/>
      <c r="H1181" s="20"/>
      <c r="I1181" s="20"/>
      <c r="J1181" s="20"/>
      <c r="K1181" s="20"/>
      <c r="L1181" s="20"/>
      <c r="M1181" s="20"/>
      <c r="N1181" s="20"/>
      <c r="O1181" s="20"/>
      <c r="P1181" s="20"/>
      <c r="Q1181" s="20"/>
      <c r="R1181" s="25"/>
      <c r="S1181" s="25"/>
      <c r="T1181" s="25"/>
      <c r="U1181" s="25"/>
      <c r="V1181" s="25"/>
      <c r="W1181" s="20"/>
      <c r="X1181" s="20"/>
      <c r="Y1181" s="20"/>
      <c r="Z1181" s="20"/>
      <c r="AA1181" s="20"/>
      <c r="AB1181" s="20"/>
      <c r="AC1181" s="20"/>
      <c r="AD1181" s="20"/>
      <c r="AE1181" s="20"/>
      <c r="AF1181" s="20"/>
      <c r="AG1181" s="20"/>
      <c r="AH1181" s="20"/>
      <c r="AI1181" s="20"/>
      <c r="AJ1181" s="20"/>
      <c r="AK1181" s="20"/>
      <c r="AL1181" s="20"/>
      <c r="AM1181" s="20"/>
      <c r="AN1181" s="20"/>
    </row>
    <row r="1182" spans="1:40" s="22" customFormat="1" ht="15" x14ac:dyDescent="0.25">
      <c r="A1182" s="20"/>
      <c r="B1182" s="20"/>
      <c r="C1182" s="20"/>
      <c r="D1182" s="20"/>
      <c r="E1182" s="20"/>
      <c r="F1182" s="20"/>
      <c r="G1182" s="20"/>
      <c r="H1182" s="20"/>
      <c r="I1182" s="20"/>
      <c r="J1182" s="20"/>
      <c r="K1182" s="20"/>
      <c r="L1182" s="20"/>
      <c r="M1182" s="20"/>
      <c r="N1182" s="20"/>
      <c r="O1182" s="20"/>
      <c r="P1182" s="20"/>
      <c r="Q1182" s="20"/>
      <c r="R1182" s="25"/>
      <c r="S1182" s="25"/>
      <c r="T1182" s="25"/>
      <c r="U1182" s="25"/>
      <c r="V1182" s="25"/>
      <c r="W1182" s="20"/>
      <c r="X1182" s="20"/>
      <c r="Y1182" s="20"/>
      <c r="Z1182" s="20"/>
      <c r="AA1182" s="20"/>
      <c r="AB1182" s="20"/>
      <c r="AC1182" s="20"/>
      <c r="AD1182" s="20"/>
      <c r="AE1182" s="20"/>
      <c r="AF1182" s="20"/>
      <c r="AG1182" s="20"/>
      <c r="AH1182" s="20"/>
      <c r="AI1182" s="20"/>
      <c r="AJ1182" s="20"/>
      <c r="AK1182" s="20"/>
      <c r="AL1182" s="20"/>
      <c r="AM1182" s="20"/>
      <c r="AN1182" s="20"/>
    </row>
    <row r="1183" spans="1:40" s="22" customFormat="1" ht="15" x14ac:dyDescent="0.25">
      <c r="A1183" s="20"/>
      <c r="B1183" s="20"/>
      <c r="C1183" s="20"/>
      <c r="D1183" s="20"/>
      <c r="E1183" s="20"/>
      <c r="F1183" s="20"/>
      <c r="G1183" s="20"/>
      <c r="H1183" s="20"/>
      <c r="I1183" s="20"/>
      <c r="J1183" s="20"/>
      <c r="K1183" s="20"/>
      <c r="L1183" s="20"/>
      <c r="M1183" s="20"/>
      <c r="N1183" s="20"/>
      <c r="O1183" s="20"/>
      <c r="P1183" s="20"/>
      <c r="Q1183" s="20"/>
      <c r="R1183" s="25"/>
      <c r="S1183" s="25"/>
      <c r="T1183" s="25"/>
      <c r="U1183" s="25"/>
      <c r="V1183" s="25"/>
      <c r="W1183" s="20"/>
      <c r="X1183" s="20"/>
      <c r="Y1183" s="20"/>
      <c r="Z1183" s="20"/>
      <c r="AA1183" s="20"/>
      <c r="AB1183" s="20"/>
      <c r="AC1183" s="20"/>
      <c r="AD1183" s="20"/>
      <c r="AE1183" s="20"/>
      <c r="AF1183" s="20"/>
      <c r="AG1183" s="20"/>
      <c r="AH1183" s="20"/>
      <c r="AI1183" s="20"/>
      <c r="AJ1183" s="20"/>
      <c r="AK1183" s="20"/>
      <c r="AL1183" s="20"/>
      <c r="AM1183" s="20"/>
      <c r="AN1183" s="20"/>
    </row>
    <row r="1184" spans="1:40" s="22" customFormat="1" ht="15" x14ac:dyDescent="0.25">
      <c r="A1184" s="20"/>
      <c r="B1184" s="20"/>
      <c r="C1184" s="20"/>
      <c r="D1184" s="20"/>
      <c r="E1184" s="20"/>
      <c r="F1184" s="20"/>
      <c r="G1184" s="20"/>
      <c r="H1184" s="20"/>
      <c r="I1184" s="20"/>
      <c r="J1184" s="20"/>
      <c r="K1184" s="20"/>
      <c r="L1184" s="20"/>
      <c r="M1184" s="20"/>
      <c r="N1184" s="20"/>
      <c r="O1184" s="20"/>
      <c r="P1184" s="20"/>
      <c r="Q1184" s="20"/>
      <c r="R1184" s="25"/>
      <c r="S1184" s="25"/>
      <c r="T1184" s="25"/>
      <c r="U1184" s="25"/>
      <c r="V1184" s="25"/>
      <c r="W1184" s="20"/>
      <c r="X1184" s="20"/>
      <c r="Y1184" s="20"/>
      <c r="Z1184" s="20"/>
      <c r="AA1184" s="20"/>
      <c r="AB1184" s="20"/>
      <c r="AC1184" s="20"/>
      <c r="AD1184" s="20"/>
      <c r="AE1184" s="20"/>
      <c r="AF1184" s="20"/>
      <c r="AG1184" s="20"/>
      <c r="AH1184" s="20"/>
      <c r="AI1184" s="20"/>
      <c r="AJ1184" s="20"/>
      <c r="AK1184" s="20"/>
      <c r="AL1184" s="20"/>
      <c r="AM1184" s="20"/>
      <c r="AN1184" s="20"/>
    </row>
    <row r="1185" spans="1:40" s="22" customFormat="1" ht="15" x14ac:dyDescent="0.25">
      <c r="A1185" s="20"/>
      <c r="B1185" s="20"/>
      <c r="C1185" s="20"/>
      <c r="D1185" s="20"/>
      <c r="E1185" s="20"/>
      <c r="F1185" s="20"/>
      <c r="G1185" s="20"/>
      <c r="H1185" s="20"/>
      <c r="I1185" s="20"/>
      <c r="J1185" s="20"/>
      <c r="K1185" s="20"/>
      <c r="L1185" s="20"/>
      <c r="M1185" s="20"/>
      <c r="N1185" s="20"/>
      <c r="O1185" s="20"/>
      <c r="P1185" s="20"/>
      <c r="Q1185" s="20"/>
      <c r="R1185" s="25"/>
      <c r="S1185" s="25"/>
      <c r="T1185" s="25"/>
      <c r="U1185" s="25"/>
      <c r="V1185" s="25"/>
      <c r="W1185" s="20"/>
      <c r="X1185" s="20"/>
      <c r="Y1185" s="20"/>
      <c r="Z1185" s="20"/>
      <c r="AA1185" s="20"/>
      <c r="AB1185" s="20"/>
      <c r="AC1185" s="20"/>
      <c r="AD1185" s="20"/>
      <c r="AE1185" s="20"/>
      <c r="AF1185" s="20"/>
      <c r="AG1185" s="20"/>
      <c r="AH1185" s="20"/>
      <c r="AI1185" s="20"/>
      <c r="AJ1185" s="20"/>
      <c r="AK1185" s="20"/>
      <c r="AL1185" s="20"/>
      <c r="AM1185" s="20"/>
      <c r="AN1185" s="20"/>
    </row>
    <row r="1186" spans="1:40" s="22" customFormat="1" ht="15" x14ac:dyDescent="0.25">
      <c r="A1186" s="20"/>
      <c r="B1186" s="20"/>
      <c r="C1186" s="20"/>
      <c r="D1186" s="20"/>
      <c r="E1186" s="20"/>
      <c r="F1186" s="20"/>
      <c r="G1186" s="20"/>
      <c r="H1186" s="20"/>
      <c r="I1186" s="20"/>
      <c r="J1186" s="20"/>
      <c r="K1186" s="20"/>
      <c r="L1186" s="20"/>
      <c r="M1186" s="20"/>
      <c r="N1186" s="20"/>
      <c r="O1186" s="20"/>
      <c r="P1186" s="20"/>
      <c r="Q1186" s="20"/>
      <c r="R1186" s="25"/>
      <c r="S1186" s="25"/>
      <c r="T1186" s="25"/>
      <c r="U1186" s="25"/>
      <c r="V1186" s="25"/>
      <c r="W1186" s="20"/>
      <c r="X1186" s="20"/>
      <c r="Y1186" s="20"/>
      <c r="Z1186" s="20"/>
      <c r="AA1186" s="20"/>
      <c r="AB1186" s="20"/>
      <c r="AC1186" s="20"/>
      <c r="AD1186" s="20"/>
      <c r="AE1186" s="20"/>
      <c r="AF1186" s="20"/>
      <c r="AG1186" s="20"/>
      <c r="AH1186" s="20"/>
      <c r="AI1186" s="20"/>
      <c r="AJ1186" s="20"/>
      <c r="AK1186" s="20"/>
      <c r="AL1186" s="20"/>
      <c r="AM1186" s="20"/>
      <c r="AN1186" s="20"/>
    </row>
    <row r="1187" spans="1:40" s="22" customFormat="1" ht="15" x14ac:dyDescent="0.25">
      <c r="A1187" s="20"/>
      <c r="B1187" s="20"/>
      <c r="C1187" s="20"/>
      <c r="D1187" s="20"/>
      <c r="E1187" s="20"/>
      <c r="F1187" s="20"/>
      <c r="G1187" s="20"/>
      <c r="H1187" s="20"/>
      <c r="I1187" s="20"/>
      <c r="J1187" s="20"/>
      <c r="K1187" s="20"/>
      <c r="L1187" s="20"/>
      <c r="M1187" s="20"/>
      <c r="N1187" s="20"/>
      <c r="O1187" s="20"/>
      <c r="P1187" s="20"/>
      <c r="Q1187" s="20"/>
      <c r="R1187" s="25"/>
      <c r="S1187" s="25"/>
      <c r="T1187" s="25"/>
      <c r="U1187" s="25"/>
      <c r="V1187" s="25"/>
      <c r="W1187" s="20"/>
      <c r="X1187" s="20"/>
      <c r="Y1187" s="20"/>
      <c r="Z1187" s="20"/>
      <c r="AA1187" s="20"/>
      <c r="AB1187" s="20"/>
      <c r="AC1187" s="20"/>
      <c r="AD1187" s="20"/>
      <c r="AE1187" s="20"/>
      <c r="AF1187" s="20"/>
      <c r="AG1187" s="20"/>
      <c r="AH1187" s="20"/>
      <c r="AI1187" s="20"/>
      <c r="AJ1187" s="20"/>
      <c r="AK1187" s="20"/>
      <c r="AL1187" s="20"/>
      <c r="AM1187" s="20"/>
      <c r="AN1187" s="20"/>
    </row>
    <row r="1188" spans="1:40" s="22" customFormat="1" ht="15" x14ac:dyDescent="0.25">
      <c r="A1188" s="20"/>
      <c r="B1188" s="20"/>
      <c r="C1188" s="20"/>
      <c r="D1188" s="20"/>
      <c r="E1188" s="20"/>
      <c r="F1188" s="20"/>
      <c r="G1188" s="20"/>
      <c r="H1188" s="20"/>
      <c r="I1188" s="20"/>
      <c r="J1188" s="20"/>
      <c r="K1188" s="20"/>
      <c r="L1188" s="20"/>
      <c r="M1188" s="20"/>
      <c r="N1188" s="20"/>
      <c r="O1188" s="20"/>
      <c r="P1188" s="20"/>
      <c r="Q1188" s="20"/>
      <c r="R1188" s="25"/>
      <c r="S1188" s="25"/>
      <c r="T1188" s="25"/>
      <c r="U1188" s="25"/>
      <c r="V1188" s="25"/>
      <c r="W1188" s="20"/>
      <c r="X1188" s="20"/>
      <c r="Y1188" s="20"/>
      <c r="Z1188" s="20"/>
      <c r="AA1188" s="20"/>
      <c r="AB1188" s="20"/>
      <c r="AC1188" s="20"/>
      <c r="AD1188" s="20"/>
      <c r="AE1188" s="20"/>
      <c r="AF1188" s="20"/>
      <c r="AG1188" s="20"/>
      <c r="AH1188" s="20"/>
      <c r="AI1188" s="20"/>
      <c r="AJ1188" s="20"/>
      <c r="AK1188" s="20"/>
      <c r="AL1188" s="20"/>
      <c r="AM1188" s="20"/>
      <c r="AN1188" s="20"/>
    </row>
    <row r="1189" spans="1:40" s="22" customFormat="1" ht="15" x14ac:dyDescent="0.25">
      <c r="A1189" s="20"/>
      <c r="B1189" s="20"/>
      <c r="C1189" s="20"/>
      <c r="D1189" s="20"/>
      <c r="E1189" s="20"/>
      <c r="F1189" s="20"/>
      <c r="G1189" s="20"/>
      <c r="H1189" s="20"/>
      <c r="I1189" s="20"/>
      <c r="J1189" s="20"/>
      <c r="K1189" s="20"/>
      <c r="L1189" s="20"/>
      <c r="M1189" s="20"/>
      <c r="N1189" s="20"/>
      <c r="O1189" s="20"/>
      <c r="P1189" s="20"/>
      <c r="Q1189" s="20"/>
      <c r="R1189" s="25"/>
      <c r="S1189" s="25"/>
      <c r="T1189" s="25"/>
      <c r="U1189" s="25"/>
      <c r="V1189" s="25"/>
      <c r="W1189" s="20"/>
      <c r="X1189" s="20"/>
      <c r="Y1189" s="20"/>
      <c r="Z1189" s="20"/>
      <c r="AA1189" s="20"/>
      <c r="AB1189" s="20"/>
      <c r="AC1189" s="20"/>
      <c r="AD1189" s="20"/>
      <c r="AE1189" s="20"/>
      <c r="AF1189" s="20"/>
      <c r="AG1189" s="20"/>
      <c r="AH1189" s="20"/>
      <c r="AI1189" s="20"/>
      <c r="AJ1189" s="20"/>
      <c r="AK1189" s="20"/>
      <c r="AL1189" s="20"/>
      <c r="AM1189" s="20"/>
      <c r="AN1189" s="20"/>
    </row>
    <row r="1190" spans="1:40" s="22" customFormat="1" ht="15" x14ac:dyDescent="0.25">
      <c r="A1190" s="20"/>
      <c r="B1190" s="20"/>
      <c r="C1190" s="20"/>
      <c r="D1190" s="20"/>
      <c r="E1190" s="20"/>
      <c r="F1190" s="20"/>
      <c r="G1190" s="20"/>
      <c r="H1190" s="20"/>
      <c r="I1190" s="20"/>
      <c r="J1190" s="20"/>
      <c r="K1190" s="20"/>
      <c r="L1190" s="20"/>
      <c r="M1190" s="20"/>
      <c r="N1190" s="20"/>
      <c r="O1190" s="20"/>
      <c r="P1190" s="20"/>
      <c r="Q1190" s="20"/>
      <c r="R1190" s="25"/>
      <c r="S1190" s="25"/>
      <c r="T1190" s="25"/>
      <c r="U1190" s="25"/>
      <c r="V1190" s="25"/>
      <c r="W1190" s="20"/>
      <c r="X1190" s="20"/>
      <c r="Y1190" s="20"/>
      <c r="Z1190" s="20"/>
      <c r="AA1190" s="20"/>
      <c r="AB1190" s="20"/>
      <c r="AC1190" s="20"/>
      <c r="AD1190" s="20"/>
      <c r="AE1190" s="20"/>
      <c r="AF1190" s="20"/>
      <c r="AG1190" s="20"/>
      <c r="AH1190" s="20"/>
      <c r="AI1190" s="20"/>
      <c r="AJ1190" s="20"/>
      <c r="AK1190" s="20"/>
      <c r="AL1190" s="20"/>
      <c r="AM1190" s="20"/>
      <c r="AN1190" s="20"/>
    </row>
    <row r="1191" spans="1:40" s="22" customFormat="1" ht="15" x14ac:dyDescent="0.25">
      <c r="A1191" s="20"/>
      <c r="B1191" s="20"/>
      <c r="C1191" s="20"/>
      <c r="D1191" s="20"/>
      <c r="E1191" s="20"/>
      <c r="F1191" s="20"/>
      <c r="G1191" s="20"/>
      <c r="H1191" s="20"/>
      <c r="I1191" s="20"/>
      <c r="J1191" s="20"/>
      <c r="K1191" s="20"/>
      <c r="L1191" s="20"/>
      <c r="M1191" s="20"/>
      <c r="N1191" s="20"/>
      <c r="O1191" s="20"/>
      <c r="P1191" s="20"/>
      <c r="Q1191" s="20"/>
      <c r="R1191" s="25"/>
      <c r="S1191" s="25"/>
      <c r="T1191" s="25"/>
      <c r="U1191" s="25"/>
      <c r="V1191" s="25"/>
      <c r="W1191" s="20"/>
      <c r="X1191" s="20"/>
      <c r="Y1191" s="20"/>
      <c r="Z1191" s="20"/>
      <c r="AA1191" s="20"/>
      <c r="AB1191" s="20"/>
      <c r="AC1191" s="20"/>
      <c r="AD1191" s="20"/>
      <c r="AE1191" s="20"/>
      <c r="AF1191" s="20"/>
      <c r="AG1191" s="20"/>
      <c r="AH1191" s="20"/>
      <c r="AI1191" s="20"/>
      <c r="AJ1191" s="20"/>
      <c r="AK1191" s="20"/>
      <c r="AL1191" s="20"/>
      <c r="AM1191" s="20"/>
      <c r="AN1191" s="20"/>
    </row>
    <row r="1192" spans="1:40" s="22" customFormat="1" ht="15" x14ac:dyDescent="0.25">
      <c r="A1192" s="20"/>
      <c r="B1192" s="20"/>
      <c r="C1192" s="20"/>
      <c r="D1192" s="20"/>
      <c r="E1192" s="20"/>
      <c r="F1192" s="20"/>
      <c r="G1192" s="20"/>
      <c r="H1192" s="20"/>
      <c r="I1192" s="20"/>
      <c r="J1192" s="20"/>
      <c r="K1192" s="20"/>
      <c r="L1192" s="20"/>
      <c r="M1192" s="20"/>
      <c r="N1192" s="20"/>
      <c r="O1192" s="20"/>
      <c r="P1192" s="20"/>
      <c r="Q1192" s="20"/>
      <c r="R1192" s="25"/>
      <c r="S1192" s="25"/>
      <c r="T1192" s="25"/>
      <c r="U1192" s="25"/>
      <c r="V1192" s="25"/>
      <c r="W1192" s="20"/>
      <c r="X1192" s="20"/>
      <c r="Y1192" s="20"/>
      <c r="Z1192" s="20"/>
      <c r="AA1192" s="20"/>
      <c r="AB1192" s="20"/>
      <c r="AC1192" s="20"/>
      <c r="AD1192" s="20"/>
      <c r="AE1192" s="20"/>
      <c r="AF1192" s="20"/>
      <c r="AG1192" s="20"/>
      <c r="AH1192" s="20"/>
      <c r="AI1192" s="20"/>
      <c r="AJ1192" s="20"/>
      <c r="AK1192" s="20"/>
      <c r="AL1192" s="20"/>
      <c r="AM1192" s="20"/>
      <c r="AN1192" s="20"/>
    </row>
    <row r="1193" spans="1:40" s="22" customFormat="1" ht="15" x14ac:dyDescent="0.25">
      <c r="A1193" s="20"/>
      <c r="B1193" s="20"/>
      <c r="C1193" s="20"/>
      <c r="D1193" s="20"/>
      <c r="E1193" s="20"/>
      <c r="F1193" s="20"/>
      <c r="G1193" s="20"/>
      <c r="H1193" s="20"/>
      <c r="I1193" s="20"/>
      <c r="J1193" s="20"/>
      <c r="K1193" s="20"/>
      <c r="L1193" s="20"/>
      <c r="M1193" s="20"/>
      <c r="N1193" s="20"/>
      <c r="O1193" s="20"/>
      <c r="P1193" s="20"/>
      <c r="Q1193" s="20"/>
      <c r="R1193" s="25"/>
      <c r="S1193" s="25"/>
      <c r="T1193" s="25"/>
      <c r="U1193" s="25"/>
      <c r="V1193" s="25"/>
      <c r="W1193" s="20"/>
      <c r="X1193" s="20"/>
      <c r="Y1193" s="20"/>
      <c r="Z1193" s="20"/>
      <c r="AA1193" s="20"/>
      <c r="AB1193" s="20"/>
      <c r="AC1193" s="20"/>
      <c r="AD1193" s="20"/>
      <c r="AE1193" s="20"/>
      <c r="AF1193" s="20"/>
      <c r="AG1193" s="20"/>
      <c r="AH1193" s="20"/>
      <c r="AI1193" s="20"/>
      <c r="AJ1193" s="20"/>
      <c r="AK1193" s="20"/>
      <c r="AL1193" s="20"/>
      <c r="AM1193" s="20"/>
      <c r="AN1193" s="20"/>
    </row>
    <row r="1194" spans="1:40" s="22" customFormat="1" ht="15" x14ac:dyDescent="0.25">
      <c r="A1194" s="20"/>
      <c r="B1194" s="20"/>
      <c r="C1194" s="20"/>
      <c r="D1194" s="20"/>
      <c r="E1194" s="20"/>
      <c r="F1194" s="20"/>
      <c r="G1194" s="20"/>
      <c r="H1194" s="20"/>
      <c r="I1194" s="20"/>
      <c r="J1194" s="20"/>
      <c r="K1194" s="20"/>
      <c r="L1194" s="20"/>
      <c r="M1194" s="20"/>
      <c r="N1194" s="20"/>
      <c r="O1194" s="20"/>
      <c r="P1194" s="20"/>
      <c r="Q1194" s="20"/>
      <c r="R1194" s="25"/>
      <c r="S1194" s="25"/>
      <c r="T1194" s="25"/>
      <c r="U1194" s="25"/>
      <c r="V1194" s="25"/>
      <c r="W1194" s="20"/>
      <c r="X1194" s="20"/>
      <c r="Y1194" s="20"/>
      <c r="Z1194" s="20"/>
      <c r="AA1194" s="20"/>
      <c r="AB1194" s="20"/>
      <c r="AC1194" s="20"/>
      <c r="AD1194" s="20"/>
      <c r="AE1194" s="20"/>
      <c r="AF1194" s="20"/>
      <c r="AG1194" s="20"/>
      <c r="AH1194" s="20"/>
      <c r="AI1194" s="20"/>
      <c r="AJ1194" s="20"/>
      <c r="AK1194" s="20"/>
      <c r="AL1194" s="20"/>
      <c r="AM1194" s="20"/>
      <c r="AN1194" s="20"/>
    </row>
    <row r="1195" spans="1:40" s="22" customFormat="1" ht="15" x14ac:dyDescent="0.25">
      <c r="A1195" s="20"/>
      <c r="B1195" s="20"/>
      <c r="C1195" s="20"/>
      <c r="D1195" s="20"/>
      <c r="E1195" s="20"/>
      <c r="F1195" s="20"/>
      <c r="G1195" s="20"/>
      <c r="H1195" s="20"/>
      <c r="I1195" s="20"/>
      <c r="J1195" s="20"/>
      <c r="K1195" s="20"/>
      <c r="L1195" s="20"/>
      <c r="M1195" s="20"/>
      <c r="N1195" s="20"/>
      <c r="O1195" s="20"/>
      <c r="P1195" s="20"/>
      <c r="Q1195" s="20"/>
      <c r="R1195" s="25"/>
      <c r="S1195" s="25"/>
      <c r="T1195" s="25"/>
      <c r="U1195" s="25"/>
      <c r="V1195" s="25"/>
      <c r="W1195" s="20"/>
      <c r="X1195" s="20"/>
      <c r="Y1195" s="20"/>
      <c r="Z1195" s="20"/>
      <c r="AA1195" s="20"/>
      <c r="AB1195" s="20"/>
      <c r="AC1195" s="20"/>
      <c r="AD1195" s="20"/>
      <c r="AE1195" s="20"/>
      <c r="AF1195" s="20"/>
      <c r="AG1195" s="20"/>
      <c r="AH1195" s="20"/>
      <c r="AI1195" s="20"/>
      <c r="AJ1195" s="20"/>
      <c r="AK1195" s="20"/>
      <c r="AL1195" s="20"/>
      <c r="AM1195" s="20"/>
      <c r="AN1195" s="20"/>
    </row>
    <row r="1196" spans="1:40" s="22" customFormat="1" ht="15" x14ac:dyDescent="0.25">
      <c r="A1196" s="20"/>
      <c r="B1196" s="20"/>
      <c r="C1196" s="20"/>
      <c r="D1196" s="20"/>
      <c r="E1196" s="20"/>
      <c r="F1196" s="20"/>
      <c r="G1196" s="20"/>
      <c r="H1196" s="20"/>
      <c r="I1196" s="20"/>
      <c r="J1196" s="20"/>
      <c r="K1196" s="20"/>
      <c r="L1196" s="20"/>
      <c r="M1196" s="20"/>
      <c r="N1196" s="20"/>
      <c r="O1196" s="20"/>
      <c r="P1196" s="20"/>
      <c r="Q1196" s="20"/>
      <c r="R1196" s="25"/>
      <c r="S1196" s="25"/>
      <c r="T1196" s="25"/>
      <c r="U1196" s="25"/>
      <c r="V1196" s="25"/>
      <c r="W1196" s="20"/>
      <c r="X1196" s="20"/>
      <c r="Y1196" s="20"/>
      <c r="Z1196" s="20"/>
      <c r="AA1196" s="20"/>
      <c r="AB1196" s="20"/>
      <c r="AC1196" s="20"/>
      <c r="AD1196" s="20"/>
      <c r="AE1196" s="20"/>
      <c r="AF1196" s="20"/>
      <c r="AG1196" s="20"/>
      <c r="AH1196" s="20"/>
      <c r="AI1196" s="20"/>
      <c r="AJ1196" s="20"/>
      <c r="AK1196" s="20"/>
      <c r="AL1196" s="20"/>
      <c r="AM1196" s="20"/>
      <c r="AN1196" s="20"/>
    </row>
    <row r="1197" spans="1:40" s="22" customFormat="1" ht="15" x14ac:dyDescent="0.25">
      <c r="A1197" s="20"/>
      <c r="B1197" s="20"/>
      <c r="C1197" s="20"/>
      <c r="D1197" s="20"/>
      <c r="E1197" s="20"/>
      <c r="F1197" s="20"/>
      <c r="G1197" s="20"/>
      <c r="H1197" s="20"/>
      <c r="I1197" s="20"/>
      <c r="J1197" s="20"/>
      <c r="K1197" s="20"/>
      <c r="L1197" s="20"/>
      <c r="M1197" s="20"/>
      <c r="N1197" s="20"/>
      <c r="O1197" s="20"/>
      <c r="P1197" s="20"/>
      <c r="Q1197" s="20"/>
      <c r="R1197" s="25"/>
      <c r="S1197" s="25"/>
      <c r="T1197" s="25"/>
      <c r="U1197" s="25"/>
      <c r="V1197" s="25"/>
      <c r="W1197" s="20"/>
      <c r="X1197" s="20"/>
      <c r="Y1197" s="20"/>
      <c r="Z1197" s="20"/>
      <c r="AA1197" s="20"/>
      <c r="AB1197" s="20"/>
      <c r="AC1197" s="20"/>
      <c r="AD1197" s="20"/>
      <c r="AE1197" s="20"/>
      <c r="AF1197" s="20"/>
      <c r="AG1197" s="20"/>
      <c r="AH1197" s="20"/>
      <c r="AI1197" s="20"/>
      <c r="AJ1197" s="20"/>
      <c r="AK1197" s="20"/>
      <c r="AL1197" s="20"/>
      <c r="AM1197" s="20"/>
      <c r="AN1197" s="20"/>
    </row>
    <row r="1198" spans="1:40" s="22" customFormat="1" ht="15" x14ac:dyDescent="0.25">
      <c r="A1198" s="20"/>
      <c r="B1198" s="20"/>
      <c r="C1198" s="20"/>
      <c r="D1198" s="20"/>
      <c r="E1198" s="20"/>
      <c r="F1198" s="20"/>
      <c r="G1198" s="20"/>
      <c r="H1198" s="20"/>
      <c r="I1198" s="20"/>
      <c r="J1198" s="20"/>
      <c r="K1198" s="20"/>
      <c r="L1198" s="20"/>
      <c r="M1198" s="20"/>
      <c r="N1198" s="20"/>
      <c r="O1198" s="20"/>
      <c r="P1198" s="20"/>
      <c r="Q1198" s="20"/>
      <c r="R1198" s="25"/>
      <c r="S1198" s="25"/>
      <c r="T1198" s="25"/>
      <c r="U1198" s="25"/>
      <c r="V1198" s="25"/>
      <c r="W1198" s="20"/>
      <c r="X1198" s="20"/>
      <c r="Y1198" s="20"/>
      <c r="Z1198" s="20"/>
      <c r="AA1198" s="20"/>
      <c r="AB1198" s="20"/>
      <c r="AC1198" s="20"/>
      <c r="AD1198" s="20"/>
      <c r="AE1198" s="20"/>
      <c r="AF1198" s="20"/>
      <c r="AG1198" s="20"/>
      <c r="AH1198" s="20"/>
      <c r="AI1198" s="20"/>
      <c r="AJ1198" s="20"/>
      <c r="AK1198" s="20"/>
      <c r="AL1198" s="20"/>
      <c r="AM1198" s="20"/>
      <c r="AN1198" s="20"/>
    </row>
    <row r="1199" spans="1:40" s="22" customFormat="1" ht="15" x14ac:dyDescent="0.25">
      <c r="A1199" s="20"/>
      <c r="B1199" s="20"/>
      <c r="C1199" s="20"/>
      <c r="D1199" s="20"/>
      <c r="E1199" s="20"/>
      <c r="F1199" s="20"/>
      <c r="G1199" s="20"/>
      <c r="H1199" s="20"/>
      <c r="I1199" s="20"/>
      <c r="J1199" s="20"/>
      <c r="K1199" s="20"/>
      <c r="L1199" s="20"/>
      <c r="M1199" s="20"/>
      <c r="N1199" s="20"/>
      <c r="O1199" s="20"/>
      <c r="P1199" s="20"/>
      <c r="Q1199" s="20"/>
      <c r="R1199" s="25"/>
      <c r="S1199" s="25"/>
      <c r="T1199" s="25"/>
      <c r="U1199" s="25"/>
      <c r="V1199" s="25"/>
      <c r="W1199" s="20"/>
      <c r="X1199" s="20"/>
      <c r="Y1199" s="20"/>
      <c r="Z1199" s="20"/>
      <c r="AA1199" s="20"/>
      <c r="AB1199" s="20"/>
      <c r="AC1199" s="20"/>
      <c r="AD1199" s="20"/>
      <c r="AE1199" s="20"/>
      <c r="AF1199" s="20"/>
      <c r="AG1199" s="20"/>
      <c r="AH1199" s="20"/>
      <c r="AI1199" s="20"/>
      <c r="AJ1199" s="20"/>
      <c r="AK1199" s="20"/>
      <c r="AL1199" s="20"/>
      <c r="AM1199" s="20"/>
      <c r="AN1199" s="20"/>
    </row>
    <row r="1200" spans="1:40" s="22" customFormat="1" ht="15" x14ac:dyDescent="0.25">
      <c r="A1200" s="20"/>
      <c r="B1200" s="20"/>
      <c r="C1200" s="20"/>
      <c r="D1200" s="20"/>
      <c r="E1200" s="20"/>
      <c r="F1200" s="20"/>
      <c r="G1200" s="20"/>
      <c r="H1200" s="20"/>
      <c r="I1200" s="20"/>
      <c r="J1200" s="20"/>
      <c r="K1200" s="20"/>
      <c r="L1200" s="20"/>
      <c r="M1200" s="20"/>
      <c r="N1200" s="20"/>
      <c r="O1200" s="20"/>
      <c r="P1200" s="20"/>
      <c r="Q1200" s="20"/>
      <c r="R1200" s="25"/>
      <c r="S1200" s="25"/>
      <c r="T1200" s="25"/>
      <c r="U1200" s="25"/>
      <c r="V1200" s="25"/>
      <c r="W1200" s="20"/>
      <c r="X1200" s="20"/>
      <c r="Y1200" s="20"/>
      <c r="Z1200" s="20"/>
      <c r="AA1200" s="20"/>
      <c r="AB1200" s="20"/>
      <c r="AC1200" s="20"/>
      <c r="AD1200" s="20"/>
      <c r="AE1200" s="20"/>
      <c r="AF1200" s="20"/>
      <c r="AG1200" s="20"/>
      <c r="AH1200" s="20"/>
      <c r="AI1200" s="20"/>
      <c r="AJ1200" s="20"/>
      <c r="AK1200" s="20"/>
      <c r="AL1200" s="20"/>
      <c r="AM1200" s="20"/>
      <c r="AN1200" s="20"/>
    </row>
    <row r="1201" spans="1:40" s="22" customFormat="1" ht="15" x14ac:dyDescent="0.25">
      <c r="A1201" s="20"/>
      <c r="B1201" s="20"/>
      <c r="C1201" s="20"/>
      <c r="D1201" s="20"/>
      <c r="E1201" s="20"/>
      <c r="F1201" s="20"/>
      <c r="G1201" s="20"/>
      <c r="H1201" s="20"/>
      <c r="I1201" s="20"/>
      <c r="J1201" s="20"/>
      <c r="K1201" s="20"/>
      <c r="L1201" s="20"/>
      <c r="M1201" s="20"/>
      <c r="N1201" s="20"/>
      <c r="O1201" s="20"/>
      <c r="P1201" s="20"/>
      <c r="Q1201" s="20"/>
      <c r="R1201" s="25"/>
      <c r="S1201" s="25"/>
      <c r="T1201" s="25"/>
      <c r="U1201" s="25"/>
      <c r="V1201" s="25"/>
      <c r="W1201" s="20"/>
      <c r="X1201" s="20"/>
      <c r="Y1201" s="20"/>
      <c r="Z1201" s="20"/>
      <c r="AA1201" s="20"/>
      <c r="AB1201" s="20"/>
      <c r="AC1201" s="20"/>
      <c r="AD1201" s="20"/>
      <c r="AE1201" s="20"/>
      <c r="AF1201" s="20"/>
      <c r="AG1201" s="20"/>
      <c r="AH1201" s="20"/>
      <c r="AI1201" s="20"/>
      <c r="AJ1201" s="20"/>
      <c r="AK1201" s="20"/>
      <c r="AL1201" s="20"/>
      <c r="AM1201" s="20"/>
      <c r="AN1201" s="20"/>
    </row>
    <row r="1202" spans="1:40" s="22" customFormat="1" ht="15" x14ac:dyDescent="0.25">
      <c r="A1202" s="20"/>
      <c r="B1202" s="20"/>
      <c r="C1202" s="20"/>
      <c r="D1202" s="20"/>
      <c r="E1202" s="20"/>
      <c r="F1202" s="20"/>
      <c r="G1202" s="20"/>
      <c r="H1202" s="20"/>
      <c r="I1202" s="20"/>
      <c r="J1202" s="20"/>
      <c r="K1202" s="20"/>
      <c r="L1202" s="20"/>
      <c r="M1202" s="20"/>
      <c r="N1202" s="20"/>
      <c r="O1202" s="20"/>
      <c r="P1202" s="20"/>
      <c r="Q1202" s="20"/>
      <c r="R1202" s="25"/>
      <c r="S1202" s="25"/>
      <c r="T1202" s="25"/>
      <c r="U1202" s="25"/>
      <c r="V1202" s="25"/>
      <c r="W1202" s="20"/>
      <c r="X1202" s="20"/>
      <c r="Y1202" s="20"/>
      <c r="Z1202" s="20"/>
      <c r="AA1202" s="20"/>
      <c r="AB1202" s="20"/>
      <c r="AC1202" s="20"/>
      <c r="AD1202" s="20"/>
      <c r="AE1202" s="20"/>
      <c r="AF1202" s="20"/>
      <c r="AG1202" s="20"/>
      <c r="AH1202" s="20"/>
      <c r="AI1202" s="20"/>
      <c r="AJ1202" s="20"/>
      <c r="AK1202" s="20"/>
      <c r="AL1202" s="20"/>
      <c r="AM1202" s="20"/>
      <c r="AN1202" s="20"/>
    </row>
    <row r="1203" spans="1:40" s="22" customFormat="1" ht="15" x14ac:dyDescent="0.25">
      <c r="A1203" s="20"/>
      <c r="B1203" s="20"/>
      <c r="C1203" s="20"/>
      <c r="D1203" s="20"/>
      <c r="E1203" s="20"/>
      <c r="F1203" s="20"/>
      <c r="G1203" s="20"/>
      <c r="H1203" s="20"/>
      <c r="I1203" s="20"/>
      <c r="J1203" s="20"/>
      <c r="K1203" s="20"/>
      <c r="L1203" s="20"/>
      <c r="M1203" s="20"/>
      <c r="N1203" s="20"/>
      <c r="O1203" s="20"/>
      <c r="P1203" s="20"/>
      <c r="Q1203" s="20"/>
      <c r="R1203" s="25"/>
      <c r="S1203" s="25"/>
      <c r="T1203" s="25"/>
      <c r="U1203" s="25"/>
      <c r="V1203" s="25"/>
      <c r="W1203" s="20"/>
      <c r="X1203" s="20"/>
      <c r="Y1203" s="20"/>
      <c r="Z1203" s="20"/>
      <c r="AA1203" s="20"/>
      <c r="AB1203" s="20"/>
      <c r="AC1203" s="20"/>
      <c r="AD1203" s="20"/>
      <c r="AE1203" s="20"/>
      <c r="AF1203" s="20"/>
      <c r="AG1203" s="20"/>
      <c r="AH1203" s="20"/>
      <c r="AI1203" s="20"/>
      <c r="AJ1203" s="20"/>
      <c r="AK1203" s="20"/>
      <c r="AL1203" s="20"/>
      <c r="AM1203" s="20"/>
      <c r="AN1203" s="20"/>
    </row>
    <row r="1204" spans="1:40" s="22" customFormat="1" ht="15" x14ac:dyDescent="0.25">
      <c r="A1204" s="20"/>
      <c r="B1204" s="20"/>
      <c r="C1204" s="20"/>
      <c r="D1204" s="20"/>
      <c r="E1204" s="20"/>
      <c r="F1204" s="20"/>
      <c r="G1204" s="20"/>
      <c r="H1204" s="20"/>
      <c r="I1204" s="20"/>
      <c r="J1204" s="20"/>
      <c r="K1204" s="20"/>
      <c r="L1204" s="20"/>
      <c r="M1204" s="20"/>
      <c r="N1204" s="20"/>
      <c r="O1204" s="20"/>
      <c r="P1204" s="20"/>
      <c r="Q1204" s="20"/>
      <c r="R1204" s="25"/>
      <c r="S1204" s="25"/>
      <c r="T1204" s="25"/>
      <c r="U1204" s="25"/>
      <c r="V1204" s="25"/>
      <c r="W1204" s="20"/>
      <c r="X1204" s="20"/>
      <c r="Y1204" s="20"/>
      <c r="Z1204" s="20"/>
      <c r="AA1204" s="20"/>
      <c r="AB1204" s="20"/>
      <c r="AC1204" s="20"/>
      <c r="AD1204" s="20"/>
      <c r="AE1204" s="20"/>
      <c r="AF1204" s="20"/>
      <c r="AG1204" s="20"/>
      <c r="AH1204" s="20"/>
      <c r="AI1204" s="20"/>
      <c r="AJ1204" s="20"/>
      <c r="AK1204" s="20"/>
      <c r="AL1204" s="20"/>
      <c r="AM1204" s="20"/>
      <c r="AN1204" s="20"/>
    </row>
    <row r="1205" spans="1:40" s="22" customFormat="1" ht="15" x14ac:dyDescent="0.25">
      <c r="A1205" s="20"/>
      <c r="B1205" s="20"/>
      <c r="C1205" s="20"/>
      <c r="D1205" s="20"/>
      <c r="E1205" s="20"/>
      <c r="F1205" s="20"/>
      <c r="G1205" s="20"/>
      <c r="H1205" s="20"/>
      <c r="I1205" s="20"/>
      <c r="J1205" s="20"/>
      <c r="K1205" s="20"/>
      <c r="L1205" s="20"/>
      <c r="M1205" s="20"/>
      <c r="N1205" s="20"/>
      <c r="O1205" s="20"/>
      <c r="P1205" s="20"/>
      <c r="Q1205" s="20"/>
      <c r="R1205" s="25"/>
      <c r="S1205" s="25"/>
      <c r="T1205" s="25"/>
      <c r="U1205" s="25"/>
      <c r="V1205" s="25"/>
      <c r="W1205" s="20"/>
      <c r="X1205" s="20"/>
      <c r="Y1205" s="20"/>
      <c r="Z1205" s="20"/>
      <c r="AA1205" s="20"/>
      <c r="AB1205" s="20"/>
      <c r="AC1205" s="20"/>
      <c r="AD1205" s="20"/>
      <c r="AE1205" s="20"/>
      <c r="AF1205" s="20"/>
      <c r="AG1205" s="20"/>
      <c r="AH1205" s="20"/>
      <c r="AI1205" s="20"/>
      <c r="AJ1205" s="20"/>
      <c r="AK1205" s="20"/>
      <c r="AL1205" s="20"/>
      <c r="AM1205" s="20"/>
      <c r="AN1205" s="20"/>
    </row>
    <row r="1206" spans="1:40" s="22" customFormat="1" ht="15" x14ac:dyDescent="0.25">
      <c r="A1206" s="20"/>
      <c r="B1206" s="20"/>
      <c r="C1206" s="20"/>
      <c r="D1206" s="20"/>
      <c r="E1206" s="20"/>
      <c r="F1206" s="20"/>
      <c r="G1206" s="20"/>
      <c r="H1206" s="20"/>
      <c r="I1206" s="20"/>
      <c r="J1206" s="20"/>
      <c r="K1206" s="20"/>
      <c r="L1206" s="20"/>
      <c r="M1206" s="20"/>
      <c r="N1206" s="20"/>
      <c r="O1206" s="20"/>
      <c r="P1206" s="20"/>
      <c r="Q1206" s="20"/>
      <c r="R1206" s="25"/>
      <c r="S1206" s="25"/>
      <c r="T1206" s="25"/>
      <c r="U1206" s="25"/>
      <c r="V1206" s="25"/>
      <c r="W1206" s="20"/>
      <c r="X1206" s="20"/>
      <c r="Y1206" s="20"/>
      <c r="Z1206" s="20"/>
      <c r="AA1206" s="20"/>
      <c r="AB1206" s="20"/>
      <c r="AC1206" s="20"/>
      <c r="AD1206" s="20"/>
      <c r="AE1206" s="20"/>
      <c r="AF1206" s="20"/>
      <c r="AG1206" s="20"/>
      <c r="AH1206" s="20"/>
      <c r="AI1206" s="20"/>
      <c r="AJ1206" s="20"/>
      <c r="AK1206" s="20"/>
      <c r="AL1206" s="20"/>
      <c r="AM1206" s="20"/>
      <c r="AN1206" s="20"/>
    </row>
    <row r="1207" spans="1:40" s="22" customFormat="1" ht="15" x14ac:dyDescent="0.25">
      <c r="A1207" s="20"/>
      <c r="B1207" s="20"/>
      <c r="C1207" s="20"/>
      <c r="D1207" s="20"/>
      <c r="E1207" s="20"/>
      <c r="F1207" s="20"/>
      <c r="G1207" s="20"/>
      <c r="H1207" s="20"/>
      <c r="I1207" s="20"/>
      <c r="J1207" s="20"/>
      <c r="K1207" s="20"/>
      <c r="L1207" s="20"/>
      <c r="M1207" s="20"/>
      <c r="N1207" s="20"/>
      <c r="O1207" s="20"/>
      <c r="P1207" s="20"/>
      <c r="Q1207" s="20"/>
      <c r="R1207" s="25"/>
      <c r="S1207" s="25"/>
      <c r="T1207" s="25"/>
      <c r="U1207" s="25"/>
      <c r="V1207" s="25"/>
      <c r="W1207" s="20"/>
      <c r="X1207" s="20"/>
      <c r="Y1207" s="20"/>
      <c r="Z1207" s="20"/>
      <c r="AA1207" s="20"/>
      <c r="AB1207" s="20"/>
      <c r="AC1207" s="20"/>
      <c r="AD1207" s="20"/>
      <c r="AE1207" s="20"/>
      <c r="AF1207" s="20"/>
      <c r="AG1207" s="20"/>
      <c r="AH1207" s="20"/>
      <c r="AI1207" s="20"/>
      <c r="AJ1207" s="20"/>
      <c r="AK1207" s="20"/>
      <c r="AL1207" s="20"/>
      <c r="AM1207" s="20"/>
      <c r="AN1207" s="20"/>
    </row>
    <row r="1208" spans="1:40" s="22" customFormat="1" ht="15" x14ac:dyDescent="0.25">
      <c r="A1208" s="20"/>
      <c r="B1208" s="20"/>
      <c r="C1208" s="20"/>
      <c r="D1208" s="20"/>
      <c r="E1208" s="20"/>
      <c r="F1208" s="20"/>
      <c r="G1208" s="20"/>
      <c r="H1208" s="20"/>
      <c r="I1208" s="20"/>
      <c r="J1208" s="20"/>
      <c r="K1208" s="20"/>
      <c r="L1208" s="20"/>
      <c r="M1208" s="20"/>
      <c r="N1208" s="20"/>
      <c r="O1208" s="20"/>
      <c r="P1208" s="20"/>
      <c r="Q1208" s="20"/>
      <c r="R1208" s="25"/>
      <c r="S1208" s="25"/>
      <c r="T1208" s="25"/>
      <c r="U1208" s="25"/>
      <c r="V1208" s="25"/>
      <c r="W1208" s="20"/>
      <c r="X1208" s="20"/>
      <c r="Y1208" s="20"/>
      <c r="Z1208" s="20"/>
      <c r="AA1208" s="20"/>
      <c r="AB1208" s="20"/>
      <c r="AC1208" s="20"/>
      <c r="AD1208" s="20"/>
      <c r="AE1208" s="20"/>
      <c r="AF1208" s="20"/>
      <c r="AG1208" s="20"/>
      <c r="AH1208" s="20"/>
      <c r="AI1208" s="20"/>
      <c r="AJ1208" s="20"/>
      <c r="AK1208" s="20"/>
      <c r="AL1208" s="20"/>
      <c r="AM1208" s="20"/>
      <c r="AN1208" s="20"/>
    </row>
    <row r="1209" spans="1:40" s="22" customFormat="1" ht="15" x14ac:dyDescent="0.25">
      <c r="A1209" s="20"/>
      <c r="B1209" s="20"/>
      <c r="C1209" s="20"/>
      <c r="D1209" s="20"/>
      <c r="E1209" s="20"/>
      <c r="F1209" s="20"/>
      <c r="G1209" s="20"/>
      <c r="H1209" s="20"/>
      <c r="I1209" s="20"/>
      <c r="J1209" s="20"/>
      <c r="K1209" s="20"/>
      <c r="L1209" s="20"/>
      <c r="M1209" s="20"/>
      <c r="N1209" s="20"/>
      <c r="O1209" s="20"/>
      <c r="P1209" s="20"/>
      <c r="Q1209" s="20"/>
      <c r="R1209" s="25"/>
      <c r="S1209" s="25"/>
      <c r="T1209" s="25"/>
      <c r="U1209" s="25"/>
      <c r="V1209" s="25"/>
      <c r="W1209" s="20"/>
      <c r="X1209" s="20"/>
      <c r="Y1209" s="20"/>
      <c r="Z1209" s="20"/>
      <c r="AA1209" s="20"/>
      <c r="AB1209" s="20"/>
      <c r="AC1209" s="20"/>
      <c r="AD1209" s="20"/>
      <c r="AE1209" s="20"/>
      <c r="AF1209" s="20"/>
      <c r="AG1209" s="20"/>
      <c r="AH1209" s="20"/>
      <c r="AI1209" s="20"/>
      <c r="AJ1209" s="20"/>
      <c r="AK1209" s="20"/>
      <c r="AL1209" s="20"/>
      <c r="AM1209" s="20"/>
      <c r="AN1209" s="20"/>
    </row>
    <row r="1210" spans="1:40" s="22" customFormat="1" ht="15" x14ac:dyDescent="0.25">
      <c r="A1210" s="20"/>
      <c r="B1210" s="20"/>
      <c r="C1210" s="20"/>
      <c r="D1210" s="20"/>
      <c r="E1210" s="20"/>
      <c r="F1210" s="20"/>
      <c r="G1210" s="20"/>
      <c r="H1210" s="20"/>
      <c r="I1210" s="20"/>
      <c r="J1210" s="20"/>
      <c r="K1210" s="20"/>
      <c r="L1210" s="20"/>
      <c r="M1210" s="20"/>
      <c r="N1210" s="20"/>
      <c r="O1210" s="20"/>
      <c r="P1210" s="20"/>
      <c r="Q1210" s="20"/>
      <c r="R1210" s="25"/>
      <c r="S1210" s="25"/>
      <c r="T1210" s="25"/>
      <c r="U1210" s="25"/>
      <c r="V1210" s="25"/>
      <c r="W1210" s="20"/>
      <c r="X1210" s="20"/>
      <c r="Y1210" s="20"/>
      <c r="Z1210" s="20"/>
      <c r="AA1210" s="20"/>
      <c r="AB1210" s="20"/>
      <c r="AC1210" s="20"/>
      <c r="AD1210" s="20"/>
      <c r="AE1210" s="20"/>
      <c r="AF1210" s="20"/>
      <c r="AG1210" s="20"/>
      <c r="AH1210" s="20"/>
      <c r="AI1210" s="20"/>
      <c r="AJ1210" s="20"/>
      <c r="AK1210" s="20"/>
      <c r="AL1210" s="20"/>
      <c r="AM1210" s="20"/>
      <c r="AN1210" s="20"/>
    </row>
    <row r="1211" spans="1:40" s="22" customFormat="1" ht="15" x14ac:dyDescent="0.25">
      <c r="A1211" s="20"/>
      <c r="B1211" s="20"/>
      <c r="C1211" s="20"/>
      <c r="D1211" s="20"/>
      <c r="E1211" s="20"/>
      <c r="F1211" s="20"/>
      <c r="G1211" s="20"/>
      <c r="H1211" s="20"/>
      <c r="I1211" s="20"/>
      <c r="J1211" s="20"/>
      <c r="K1211" s="20"/>
      <c r="L1211" s="20"/>
      <c r="M1211" s="20"/>
      <c r="N1211" s="20"/>
      <c r="O1211" s="20"/>
      <c r="P1211" s="20"/>
      <c r="Q1211" s="20"/>
      <c r="R1211" s="25"/>
      <c r="S1211" s="25"/>
      <c r="T1211" s="25"/>
      <c r="U1211" s="25"/>
      <c r="V1211" s="25"/>
      <c r="W1211" s="20"/>
      <c r="X1211" s="20"/>
      <c r="Y1211" s="20"/>
      <c r="Z1211" s="20"/>
      <c r="AA1211" s="20"/>
      <c r="AB1211" s="20"/>
      <c r="AC1211" s="20"/>
      <c r="AD1211" s="20"/>
      <c r="AE1211" s="20"/>
      <c r="AF1211" s="20"/>
      <c r="AG1211" s="20"/>
      <c r="AH1211" s="20"/>
      <c r="AI1211" s="20"/>
      <c r="AJ1211" s="20"/>
      <c r="AK1211" s="20"/>
      <c r="AL1211" s="20"/>
      <c r="AM1211" s="20"/>
      <c r="AN1211" s="20"/>
    </row>
    <row r="1212" spans="1:40" s="22" customFormat="1" ht="15" x14ac:dyDescent="0.25">
      <c r="A1212" s="20"/>
      <c r="B1212" s="20"/>
      <c r="C1212" s="20"/>
      <c r="D1212" s="20"/>
      <c r="E1212" s="20"/>
      <c r="F1212" s="20"/>
      <c r="G1212" s="20"/>
      <c r="H1212" s="20"/>
      <c r="I1212" s="20"/>
      <c r="J1212" s="20"/>
      <c r="K1212" s="20"/>
      <c r="L1212" s="20"/>
      <c r="M1212" s="20"/>
      <c r="N1212" s="20"/>
      <c r="O1212" s="20"/>
      <c r="P1212" s="20"/>
      <c r="Q1212" s="20"/>
      <c r="R1212" s="25"/>
      <c r="S1212" s="25"/>
      <c r="T1212" s="25"/>
      <c r="U1212" s="25"/>
      <c r="V1212" s="25"/>
      <c r="W1212" s="20"/>
      <c r="X1212" s="20"/>
      <c r="Y1212" s="20"/>
      <c r="Z1212" s="20"/>
      <c r="AA1212" s="20"/>
      <c r="AB1212" s="20"/>
      <c r="AC1212" s="20"/>
      <c r="AD1212" s="20"/>
      <c r="AE1212" s="20"/>
      <c r="AF1212" s="20"/>
      <c r="AG1212" s="20"/>
      <c r="AH1212" s="20"/>
      <c r="AI1212" s="20"/>
      <c r="AJ1212" s="20"/>
      <c r="AK1212" s="20"/>
      <c r="AL1212" s="20"/>
      <c r="AM1212" s="20"/>
      <c r="AN1212" s="20"/>
    </row>
    <row r="1213" spans="1:40" s="22" customFormat="1" ht="15" x14ac:dyDescent="0.25">
      <c r="A1213" s="20"/>
      <c r="B1213" s="20"/>
      <c r="C1213" s="20"/>
      <c r="D1213" s="20"/>
      <c r="E1213" s="20"/>
      <c r="F1213" s="20"/>
      <c r="G1213" s="20"/>
      <c r="H1213" s="20"/>
      <c r="I1213" s="20"/>
      <c r="J1213" s="20"/>
      <c r="K1213" s="20"/>
      <c r="L1213" s="20"/>
      <c r="M1213" s="20"/>
      <c r="N1213" s="20"/>
      <c r="O1213" s="20"/>
      <c r="P1213" s="20"/>
      <c r="Q1213" s="20"/>
      <c r="R1213" s="25"/>
      <c r="S1213" s="25"/>
      <c r="T1213" s="25"/>
      <c r="U1213" s="25"/>
      <c r="V1213" s="25"/>
      <c r="W1213" s="20"/>
      <c r="X1213" s="20"/>
      <c r="Y1213" s="20"/>
      <c r="Z1213" s="20"/>
      <c r="AA1213" s="20"/>
      <c r="AB1213" s="20"/>
      <c r="AC1213" s="20"/>
      <c r="AD1213" s="20"/>
      <c r="AE1213" s="20"/>
      <c r="AF1213" s="20"/>
      <c r="AG1213" s="20"/>
      <c r="AH1213" s="20"/>
      <c r="AI1213" s="20"/>
      <c r="AJ1213" s="20"/>
      <c r="AK1213" s="20"/>
      <c r="AL1213" s="20"/>
      <c r="AM1213" s="20"/>
      <c r="AN1213" s="20"/>
    </row>
    <row r="1214" spans="1:40" s="22" customFormat="1" ht="15" x14ac:dyDescent="0.25">
      <c r="A1214" s="20"/>
      <c r="B1214" s="20"/>
      <c r="C1214" s="20"/>
      <c r="D1214" s="20"/>
      <c r="E1214" s="20"/>
      <c r="F1214" s="20"/>
      <c r="G1214" s="20"/>
      <c r="H1214" s="20"/>
      <c r="I1214" s="20"/>
      <c r="J1214" s="20"/>
      <c r="K1214" s="20"/>
      <c r="L1214" s="20"/>
      <c r="M1214" s="20"/>
      <c r="N1214" s="20"/>
      <c r="O1214" s="20"/>
      <c r="P1214" s="20"/>
      <c r="Q1214" s="20"/>
      <c r="R1214" s="25"/>
      <c r="S1214" s="25"/>
      <c r="T1214" s="25"/>
      <c r="U1214" s="25"/>
      <c r="V1214" s="25"/>
      <c r="W1214" s="20"/>
      <c r="X1214" s="20"/>
      <c r="Y1214" s="20"/>
      <c r="Z1214" s="20"/>
      <c r="AA1214" s="20"/>
      <c r="AB1214" s="20"/>
      <c r="AC1214" s="20"/>
      <c r="AD1214" s="20"/>
      <c r="AE1214" s="20"/>
      <c r="AF1214" s="20"/>
      <c r="AG1214" s="20"/>
      <c r="AH1214" s="20"/>
      <c r="AI1214" s="20"/>
      <c r="AJ1214" s="20"/>
      <c r="AK1214" s="20"/>
      <c r="AL1214" s="20"/>
      <c r="AM1214" s="20"/>
      <c r="AN1214" s="20"/>
    </row>
    <row r="1215" spans="1:40" s="22" customFormat="1" ht="15" x14ac:dyDescent="0.25">
      <c r="A1215" s="20"/>
      <c r="B1215" s="20"/>
      <c r="C1215" s="20"/>
      <c r="D1215" s="20"/>
      <c r="E1215" s="20"/>
      <c r="F1215" s="20"/>
      <c r="G1215" s="20"/>
      <c r="H1215" s="20"/>
      <c r="I1215" s="20"/>
      <c r="J1215" s="20"/>
      <c r="K1215" s="20"/>
      <c r="L1215" s="20"/>
      <c r="M1215" s="20"/>
      <c r="N1215" s="20"/>
      <c r="O1215" s="20"/>
      <c r="P1215" s="20"/>
      <c r="Q1215" s="20"/>
      <c r="R1215" s="25"/>
      <c r="S1215" s="25"/>
      <c r="T1215" s="25"/>
      <c r="U1215" s="25"/>
      <c r="V1215" s="25"/>
      <c r="W1215" s="20"/>
      <c r="X1215" s="20"/>
      <c r="Y1215" s="20"/>
      <c r="Z1215" s="20"/>
      <c r="AA1215" s="20"/>
      <c r="AB1215" s="20"/>
      <c r="AC1215" s="20"/>
      <c r="AD1215" s="20"/>
      <c r="AE1215" s="20"/>
      <c r="AF1215" s="20"/>
      <c r="AG1215" s="20"/>
      <c r="AH1215" s="20"/>
      <c r="AI1215" s="20"/>
      <c r="AJ1215" s="20"/>
      <c r="AK1215" s="20"/>
      <c r="AL1215" s="20"/>
      <c r="AM1215" s="20"/>
      <c r="AN1215" s="20"/>
    </row>
    <row r="1216" spans="1:40" s="22" customFormat="1" ht="15" x14ac:dyDescent="0.25">
      <c r="A1216" s="20"/>
      <c r="B1216" s="20"/>
      <c r="C1216" s="20"/>
      <c r="D1216" s="20"/>
      <c r="E1216" s="20"/>
      <c r="F1216" s="20"/>
      <c r="G1216" s="20"/>
      <c r="H1216" s="20"/>
      <c r="I1216" s="20"/>
      <c r="J1216" s="20"/>
      <c r="K1216" s="20"/>
      <c r="L1216" s="20"/>
      <c r="M1216" s="20"/>
      <c r="N1216" s="20"/>
      <c r="O1216" s="20"/>
      <c r="P1216" s="20"/>
      <c r="Q1216" s="20"/>
      <c r="R1216" s="25"/>
      <c r="S1216" s="25"/>
      <c r="T1216" s="25"/>
      <c r="U1216" s="25"/>
      <c r="V1216" s="25"/>
      <c r="W1216" s="20"/>
      <c r="X1216" s="20"/>
      <c r="Y1216" s="20"/>
      <c r="Z1216" s="20"/>
      <c r="AA1216" s="20"/>
      <c r="AB1216" s="20"/>
      <c r="AC1216" s="20"/>
      <c r="AD1216" s="20"/>
      <c r="AE1216" s="20"/>
      <c r="AF1216" s="20"/>
      <c r="AG1216" s="20"/>
      <c r="AH1216" s="20"/>
      <c r="AI1216" s="20"/>
      <c r="AJ1216" s="20"/>
      <c r="AK1216" s="20"/>
      <c r="AL1216" s="20"/>
      <c r="AM1216" s="20"/>
      <c r="AN1216" s="20"/>
    </row>
    <row r="1217" spans="1:40" s="22" customFormat="1" ht="15" x14ac:dyDescent="0.25">
      <c r="A1217" s="20"/>
      <c r="B1217" s="20"/>
      <c r="C1217" s="20"/>
      <c r="D1217" s="20"/>
      <c r="E1217" s="20"/>
      <c r="F1217" s="20"/>
      <c r="G1217" s="20"/>
      <c r="H1217" s="20"/>
      <c r="I1217" s="20"/>
      <c r="J1217" s="20"/>
      <c r="K1217" s="20"/>
      <c r="L1217" s="20"/>
      <c r="M1217" s="20"/>
      <c r="N1217" s="20"/>
      <c r="O1217" s="20"/>
      <c r="P1217" s="20"/>
      <c r="Q1217" s="20"/>
      <c r="R1217" s="25"/>
      <c r="S1217" s="25"/>
      <c r="T1217" s="25"/>
      <c r="U1217" s="25"/>
      <c r="V1217" s="25"/>
      <c r="W1217" s="20"/>
      <c r="X1217" s="20"/>
      <c r="Y1217" s="20"/>
      <c r="Z1217" s="20"/>
      <c r="AA1217" s="20"/>
      <c r="AB1217" s="20"/>
      <c r="AC1217" s="20"/>
      <c r="AD1217" s="20"/>
      <c r="AE1217" s="20"/>
      <c r="AF1217" s="20"/>
      <c r="AG1217" s="20"/>
      <c r="AH1217" s="20"/>
      <c r="AI1217" s="20"/>
      <c r="AJ1217" s="20"/>
      <c r="AK1217" s="20"/>
      <c r="AL1217" s="20"/>
      <c r="AM1217" s="20"/>
      <c r="AN1217" s="20"/>
    </row>
    <row r="1218" spans="1:40" s="22" customFormat="1" ht="15" x14ac:dyDescent="0.25">
      <c r="A1218" s="20"/>
      <c r="B1218" s="20"/>
      <c r="C1218" s="20"/>
      <c r="D1218" s="20"/>
      <c r="E1218" s="20"/>
      <c r="F1218" s="20"/>
      <c r="G1218" s="20"/>
      <c r="H1218" s="20"/>
      <c r="I1218" s="20"/>
      <c r="J1218" s="20"/>
      <c r="K1218" s="20"/>
      <c r="L1218" s="20"/>
      <c r="M1218" s="20"/>
      <c r="N1218" s="20"/>
      <c r="O1218" s="20"/>
      <c r="P1218" s="20"/>
      <c r="Q1218" s="20"/>
      <c r="R1218" s="25"/>
      <c r="S1218" s="25"/>
      <c r="T1218" s="25"/>
      <c r="U1218" s="25"/>
      <c r="V1218" s="25"/>
      <c r="W1218" s="20"/>
      <c r="X1218" s="20"/>
      <c r="Y1218" s="20"/>
      <c r="Z1218" s="20"/>
      <c r="AA1218" s="20"/>
      <c r="AB1218" s="20"/>
      <c r="AC1218" s="20"/>
      <c r="AD1218" s="20"/>
      <c r="AE1218" s="20"/>
      <c r="AF1218" s="20"/>
      <c r="AG1218" s="20"/>
      <c r="AH1218" s="20"/>
      <c r="AI1218" s="20"/>
      <c r="AJ1218" s="20"/>
      <c r="AK1218" s="20"/>
      <c r="AL1218" s="20"/>
      <c r="AM1218" s="20"/>
      <c r="AN1218" s="20"/>
    </row>
    <row r="1219" spans="1:40" s="22" customFormat="1" ht="15" x14ac:dyDescent="0.25">
      <c r="A1219" s="20"/>
      <c r="B1219" s="20"/>
      <c r="C1219" s="20"/>
      <c r="D1219" s="20"/>
      <c r="E1219" s="20"/>
      <c r="F1219" s="20"/>
      <c r="G1219" s="20"/>
      <c r="H1219" s="20"/>
      <c r="I1219" s="20"/>
      <c r="J1219" s="20"/>
      <c r="K1219" s="20"/>
      <c r="L1219" s="20"/>
      <c r="M1219" s="20"/>
      <c r="N1219" s="20"/>
      <c r="O1219" s="20"/>
      <c r="P1219" s="20"/>
      <c r="Q1219" s="20"/>
      <c r="R1219" s="25"/>
      <c r="S1219" s="25"/>
      <c r="T1219" s="25"/>
      <c r="U1219" s="25"/>
      <c r="V1219" s="25"/>
      <c r="W1219" s="20"/>
      <c r="X1219" s="20"/>
      <c r="Y1219" s="20"/>
      <c r="Z1219" s="20"/>
      <c r="AA1219" s="20"/>
      <c r="AB1219" s="20"/>
      <c r="AC1219" s="20"/>
      <c r="AD1219" s="20"/>
      <c r="AE1219" s="20"/>
      <c r="AF1219" s="20"/>
      <c r="AG1219" s="20"/>
      <c r="AH1219" s="20"/>
      <c r="AI1219" s="20"/>
      <c r="AJ1219" s="20"/>
      <c r="AK1219" s="20"/>
      <c r="AL1219" s="20"/>
      <c r="AM1219" s="20"/>
      <c r="AN1219" s="20"/>
    </row>
    <row r="1220" spans="1:40" s="22" customFormat="1" ht="15" x14ac:dyDescent="0.25">
      <c r="A1220" s="20"/>
      <c r="B1220" s="20"/>
      <c r="C1220" s="20"/>
      <c r="D1220" s="20"/>
      <c r="E1220" s="20"/>
      <c r="F1220" s="20"/>
      <c r="G1220" s="20"/>
      <c r="H1220" s="20"/>
      <c r="I1220" s="20"/>
      <c r="J1220" s="20"/>
      <c r="K1220" s="20"/>
      <c r="L1220" s="20"/>
      <c r="M1220" s="20"/>
      <c r="N1220" s="20"/>
      <c r="O1220" s="20"/>
      <c r="P1220" s="20"/>
      <c r="Q1220" s="20"/>
      <c r="R1220" s="25"/>
      <c r="S1220" s="25"/>
      <c r="T1220" s="25"/>
      <c r="U1220" s="25"/>
      <c r="V1220" s="25"/>
      <c r="W1220" s="20"/>
      <c r="X1220" s="20"/>
      <c r="Y1220" s="20"/>
      <c r="Z1220" s="20"/>
      <c r="AA1220" s="20"/>
      <c r="AB1220" s="20"/>
      <c r="AC1220" s="20"/>
      <c r="AD1220" s="20"/>
      <c r="AE1220" s="20"/>
      <c r="AF1220" s="20"/>
      <c r="AG1220" s="20"/>
      <c r="AH1220" s="20"/>
      <c r="AI1220" s="20"/>
      <c r="AJ1220" s="20"/>
      <c r="AK1220" s="20"/>
      <c r="AL1220" s="20"/>
      <c r="AM1220" s="20"/>
      <c r="AN1220" s="20"/>
    </row>
    <row r="1221" spans="1:40" s="22" customFormat="1" ht="15" x14ac:dyDescent="0.25">
      <c r="A1221" s="20"/>
      <c r="B1221" s="20"/>
      <c r="C1221" s="20"/>
      <c r="D1221" s="20"/>
      <c r="E1221" s="20"/>
      <c r="F1221" s="20"/>
      <c r="G1221" s="20"/>
      <c r="H1221" s="20"/>
      <c r="I1221" s="20"/>
      <c r="J1221" s="20"/>
      <c r="K1221" s="20"/>
      <c r="L1221" s="20"/>
      <c r="M1221" s="20"/>
      <c r="N1221" s="20"/>
      <c r="O1221" s="20"/>
      <c r="P1221" s="20"/>
      <c r="Q1221" s="20"/>
      <c r="R1221" s="25"/>
      <c r="S1221" s="25"/>
      <c r="T1221" s="25"/>
      <c r="U1221" s="25"/>
      <c r="V1221" s="25"/>
      <c r="W1221" s="20"/>
      <c r="X1221" s="20"/>
      <c r="Y1221" s="20"/>
      <c r="Z1221" s="20"/>
      <c r="AA1221" s="20"/>
      <c r="AB1221" s="20"/>
      <c r="AC1221" s="20"/>
      <c r="AD1221" s="20"/>
      <c r="AE1221" s="20"/>
      <c r="AF1221" s="20"/>
      <c r="AG1221" s="20"/>
      <c r="AH1221" s="20"/>
      <c r="AI1221" s="20"/>
      <c r="AJ1221" s="20"/>
      <c r="AK1221" s="20"/>
      <c r="AL1221" s="20"/>
      <c r="AM1221" s="20"/>
      <c r="AN1221" s="20"/>
    </row>
    <row r="1222" spans="1:40" s="22" customFormat="1" ht="15" x14ac:dyDescent="0.25">
      <c r="A1222" s="20"/>
      <c r="B1222" s="20"/>
      <c r="C1222" s="20"/>
      <c r="D1222" s="20"/>
      <c r="E1222" s="20"/>
      <c r="F1222" s="20"/>
      <c r="G1222" s="20"/>
      <c r="H1222" s="20"/>
      <c r="I1222" s="20"/>
      <c r="J1222" s="20"/>
      <c r="K1222" s="20"/>
      <c r="L1222" s="20"/>
      <c r="M1222" s="20"/>
      <c r="N1222" s="20"/>
      <c r="O1222" s="20"/>
      <c r="P1222" s="20"/>
      <c r="Q1222" s="20"/>
      <c r="R1222" s="25"/>
      <c r="S1222" s="25"/>
      <c r="T1222" s="25"/>
      <c r="U1222" s="25"/>
      <c r="V1222" s="25"/>
      <c r="W1222" s="20"/>
      <c r="X1222" s="20"/>
      <c r="Y1222" s="20"/>
      <c r="Z1222" s="20"/>
      <c r="AA1222" s="20"/>
      <c r="AB1222" s="20"/>
      <c r="AC1222" s="20"/>
      <c r="AD1222" s="20"/>
      <c r="AE1222" s="20"/>
      <c r="AF1222" s="20"/>
      <c r="AG1222" s="20"/>
      <c r="AH1222" s="20"/>
      <c r="AI1222" s="20"/>
      <c r="AJ1222" s="20"/>
      <c r="AK1222" s="20"/>
      <c r="AL1222" s="20"/>
      <c r="AM1222" s="20"/>
      <c r="AN1222" s="20"/>
    </row>
    <row r="1223" spans="1:40" s="22" customFormat="1" ht="15" x14ac:dyDescent="0.25">
      <c r="A1223" s="20"/>
      <c r="B1223" s="20"/>
      <c r="C1223" s="20"/>
      <c r="D1223" s="20"/>
      <c r="E1223" s="20"/>
      <c r="F1223" s="20"/>
      <c r="G1223" s="20"/>
      <c r="H1223" s="20"/>
      <c r="I1223" s="20"/>
      <c r="J1223" s="20"/>
      <c r="K1223" s="20"/>
      <c r="L1223" s="20"/>
      <c r="M1223" s="20"/>
      <c r="N1223" s="20"/>
      <c r="O1223" s="20"/>
      <c r="P1223" s="20"/>
      <c r="Q1223" s="20"/>
      <c r="R1223" s="25"/>
      <c r="S1223" s="25"/>
      <c r="T1223" s="25"/>
      <c r="U1223" s="25"/>
      <c r="V1223" s="25"/>
      <c r="W1223" s="20"/>
      <c r="X1223" s="20"/>
      <c r="Y1223" s="20"/>
      <c r="Z1223" s="20"/>
      <c r="AA1223" s="20"/>
      <c r="AB1223" s="20"/>
      <c r="AC1223" s="20"/>
      <c r="AD1223" s="20"/>
      <c r="AE1223" s="20"/>
      <c r="AF1223" s="20"/>
      <c r="AG1223" s="20"/>
      <c r="AH1223" s="20"/>
      <c r="AI1223" s="20"/>
      <c r="AJ1223" s="20"/>
      <c r="AK1223" s="20"/>
      <c r="AL1223" s="20"/>
      <c r="AM1223" s="20"/>
      <c r="AN1223" s="20"/>
    </row>
    <row r="1224" spans="1:40" s="22" customFormat="1" ht="15" x14ac:dyDescent="0.25">
      <c r="A1224" s="20"/>
      <c r="B1224" s="20"/>
      <c r="C1224" s="20"/>
      <c r="D1224" s="20"/>
      <c r="E1224" s="20"/>
      <c r="F1224" s="20"/>
      <c r="G1224" s="20"/>
      <c r="H1224" s="20"/>
      <c r="I1224" s="20"/>
      <c r="J1224" s="20"/>
      <c r="K1224" s="20"/>
      <c r="L1224" s="20"/>
      <c r="M1224" s="20"/>
      <c r="N1224" s="20"/>
      <c r="O1224" s="20"/>
      <c r="P1224" s="20"/>
      <c r="Q1224" s="20"/>
      <c r="R1224" s="25"/>
      <c r="S1224" s="25"/>
      <c r="T1224" s="25"/>
      <c r="U1224" s="25"/>
      <c r="V1224" s="25"/>
      <c r="W1224" s="20"/>
      <c r="X1224" s="20"/>
      <c r="Y1224" s="20"/>
      <c r="Z1224" s="20"/>
      <c r="AA1224" s="20"/>
      <c r="AB1224" s="20"/>
      <c r="AC1224" s="20"/>
      <c r="AD1224" s="20"/>
      <c r="AE1224" s="20"/>
      <c r="AF1224" s="20"/>
      <c r="AG1224" s="20"/>
      <c r="AH1224" s="20"/>
      <c r="AI1224" s="20"/>
      <c r="AJ1224" s="20"/>
      <c r="AK1224" s="20"/>
      <c r="AL1224" s="20"/>
      <c r="AM1224" s="20"/>
      <c r="AN1224" s="20"/>
    </row>
    <row r="1225" spans="1:40" s="22" customFormat="1" ht="15" x14ac:dyDescent="0.25">
      <c r="A1225" s="20"/>
      <c r="B1225" s="20"/>
      <c r="C1225" s="20"/>
      <c r="D1225" s="20"/>
      <c r="E1225" s="20"/>
      <c r="F1225" s="20"/>
      <c r="G1225" s="20"/>
      <c r="H1225" s="20"/>
      <c r="I1225" s="20"/>
      <c r="J1225" s="20"/>
      <c r="K1225" s="20"/>
      <c r="L1225" s="20"/>
      <c r="M1225" s="20"/>
      <c r="N1225" s="20"/>
      <c r="O1225" s="20"/>
      <c r="P1225" s="20"/>
      <c r="Q1225" s="20"/>
      <c r="R1225" s="25"/>
      <c r="S1225" s="25"/>
      <c r="T1225" s="25"/>
      <c r="U1225" s="25"/>
      <c r="V1225" s="25"/>
      <c r="W1225" s="20"/>
      <c r="X1225" s="20"/>
      <c r="Y1225" s="20"/>
      <c r="Z1225" s="20"/>
      <c r="AA1225" s="20"/>
      <c r="AB1225" s="20"/>
      <c r="AC1225" s="20"/>
      <c r="AD1225" s="20"/>
      <c r="AE1225" s="20"/>
      <c r="AF1225" s="20"/>
      <c r="AG1225" s="20"/>
      <c r="AH1225" s="20"/>
      <c r="AI1225" s="20"/>
      <c r="AJ1225" s="20"/>
      <c r="AK1225" s="20"/>
      <c r="AL1225" s="20"/>
      <c r="AM1225" s="20"/>
      <c r="AN1225" s="20"/>
    </row>
    <row r="1226" spans="1:40" s="22" customFormat="1" ht="15" x14ac:dyDescent="0.25">
      <c r="A1226" s="20"/>
      <c r="B1226" s="20"/>
      <c r="C1226" s="20"/>
      <c r="D1226" s="20"/>
      <c r="E1226" s="20"/>
      <c r="F1226" s="20"/>
      <c r="G1226" s="20"/>
      <c r="H1226" s="20"/>
      <c r="I1226" s="20"/>
      <c r="J1226" s="20"/>
      <c r="K1226" s="20"/>
      <c r="L1226" s="20"/>
      <c r="M1226" s="20"/>
      <c r="N1226" s="20"/>
      <c r="O1226" s="20"/>
      <c r="P1226" s="20"/>
      <c r="Q1226" s="20"/>
      <c r="R1226" s="25"/>
      <c r="S1226" s="25"/>
      <c r="T1226" s="25"/>
      <c r="U1226" s="25"/>
      <c r="V1226" s="25"/>
      <c r="W1226" s="20"/>
      <c r="X1226" s="20"/>
      <c r="Y1226" s="20"/>
      <c r="Z1226" s="20"/>
      <c r="AA1226" s="20"/>
      <c r="AB1226" s="20"/>
      <c r="AC1226" s="20"/>
      <c r="AD1226" s="20"/>
      <c r="AE1226" s="20"/>
      <c r="AF1226" s="20"/>
      <c r="AG1226" s="20"/>
      <c r="AH1226" s="20"/>
      <c r="AI1226" s="20"/>
      <c r="AJ1226" s="20"/>
      <c r="AK1226" s="20"/>
      <c r="AL1226" s="20"/>
      <c r="AM1226" s="20"/>
      <c r="AN1226" s="20"/>
    </row>
    <row r="1227" spans="1:40" s="22" customFormat="1" ht="15" x14ac:dyDescent="0.25">
      <c r="A1227" s="20"/>
      <c r="B1227" s="20"/>
      <c r="C1227" s="20"/>
      <c r="D1227" s="20"/>
      <c r="E1227" s="20"/>
      <c r="F1227" s="20"/>
      <c r="G1227" s="20"/>
      <c r="H1227" s="20"/>
      <c r="I1227" s="20"/>
      <c r="J1227" s="20"/>
      <c r="K1227" s="20"/>
      <c r="L1227" s="20"/>
      <c r="M1227" s="20"/>
      <c r="N1227" s="20"/>
      <c r="O1227" s="20"/>
      <c r="P1227" s="20"/>
      <c r="Q1227" s="20"/>
      <c r="R1227" s="25"/>
      <c r="S1227" s="25"/>
      <c r="T1227" s="25"/>
      <c r="U1227" s="25"/>
      <c r="V1227" s="25"/>
      <c r="W1227" s="20"/>
      <c r="X1227" s="20"/>
      <c r="Y1227" s="20"/>
      <c r="Z1227" s="20"/>
      <c r="AA1227" s="20"/>
      <c r="AB1227" s="20"/>
      <c r="AC1227" s="20"/>
      <c r="AD1227" s="20"/>
      <c r="AE1227" s="20"/>
      <c r="AF1227" s="20"/>
      <c r="AG1227" s="20"/>
      <c r="AH1227" s="20"/>
      <c r="AI1227" s="20"/>
      <c r="AJ1227" s="20"/>
      <c r="AK1227" s="20"/>
      <c r="AL1227" s="20"/>
      <c r="AM1227" s="20"/>
      <c r="AN1227" s="20"/>
    </row>
    <row r="1228" spans="1:40" s="22" customFormat="1" ht="15" x14ac:dyDescent="0.25">
      <c r="A1228" s="20"/>
      <c r="B1228" s="20"/>
      <c r="C1228" s="20"/>
      <c r="D1228" s="20"/>
      <c r="E1228" s="20"/>
      <c r="F1228" s="20"/>
      <c r="G1228" s="20"/>
      <c r="H1228" s="20"/>
      <c r="I1228" s="20"/>
      <c r="J1228" s="20"/>
      <c r="K1228" s="20"/>
      <c r="L1228" s="20"/>
      <c r="M1228" s="20"/>
      <c r="N1228" s="20"/>
      <c r="O1228" s="20"/>
      <c r="P1228" s="20"/>
      <c r="Q1228" s="20"/>
      <c r="R1228" s="25"/>
      <c r="S1228" s="25"/>
      <c r="T1228" s="25"/>
      <c r="U1228" s="25"/>
      <c r="V1228" s="25"/>
      <c r="W1228" s="20"/>
      <c r="X1228" s="20"/>
      <c r="Y1228" s="20"/>
      <c r="Z1228" s="20"/>
      <c r="AA1228" s="20"/>
      <c r="AB1228" s="20"/>
      <c r="AC1228" s="20"/>
      <c r="AD1228" s="20"/>
      <c r="AE1228" s="20"/>
      <c r="AF1228" s="20"/>
      <c r="AG1228" s="20"/>
      <c r="AH1228" s="20"/>
      <c r="AI1228" s="20"/>
      <c r="AJ1228" s="20"/>
      <c r="AK1228" s="20"/>
      <c r="AL1228" s="20"/>
      <c r="AM1228" s="20"/>
      <c r="AN1228" s="20"/>
    </row>
    <row r="1229" spans="1:40" s="22" customFormat="1" ht="15" x14ac:dyDescent="0.25">
      <c r="A1229" s="20"/>
      <c r="B1229" s="20"/>
      <c r="C1229" s="20"/>
      <c r="D1229" s="20"/>
      <c r="E1229" s="20"/>
      <c r="F1229" s="20"/>
      <c r="G1229" s="20"/>
      <c r="H1229" s="20"/>
      <c r="I1229" s="20"/>
      <c r="J1229" s="20"/>
      <c r="K1229" s="20"/>
      <c r="L1229" s="20"/>
      <c r="M1229" s="20"/>
      <c r="N1229" s="20"/>
      <c r="O1229" s="20"/>
      <c r="P1229" s="20"/>
      <c r="Q1229" s="20"/>
      <c r="R1229" s="25"/>
      <c r="S1229" s="25"/>
      <c r="T1229" s="25"/>
      <c r="U1229" s="25"/>
      <c r="V1229" s="25"/>
      <c r="W1229" s="20"/>
      <c r="X1229" s="20"/>
      <c r="Y1229" s="20"/>
      <c r="Z1229" s="20"/>
      <c r="AA1229" s="20"/>
      <c r="AB1229" s="20"/>
      <c r="AC1229" s="20"/>
      <c r="AD1229" s="20"/>
      <c r="AE1229" s="20"/>
      <c r="AF1229" s="20"/>
      <c r="AG1229" s="20"/>
      <c r="AH1229" s="20"/>
      <c r="AI1229" s="20"/>
      <c r="AJ1229" s="20"/>
      <c r="AK1229" s="20"/>
      <c r="AL1229" s="20"/>
      <c r="AM1229" s="20"/>
      <c r="AN1229" s="20"/>
    </row>
    <row r="1230" spans="1:40" s="22" customFormat="1" ht="15" x14ac:dyDescent="0.25">
      <c r="A1230" s="20"/>
      <c r="B1230" s="20"/>
      <c r="C1230" s="20"/>
      <c r="D1230" s="20"/>
      <c r="E1230" s="20"/>
      <c r="F1230" s="20"/>
      <c r="G1230" s="20"/>
      <c r="H1230" s="20"/>
      <c r="I1230" s="20"/>
      <c r="J1230" s="20"/>
      <c r="K1230" s="20"/>
      <c r="L1230" s="20"/>
      <c r="M1230" s="20"/>
      <c r="N1230" s="20"/>
      <c r="O1230" s="20"/>
      <c r="P1230" s="20"/>
      <c r="Q1230" s="20"/>
      <c r="R1230" s="25"/>
      <c r="S1230" s="25"/>
      <c r="T1230" s="25"/>
      <c r="U1230" s="25"/>
      <c r="V1230" s="25"/>
      <c r="W1230" s="20"/>
      <c r="X1230" s="20"/>
      <c r="Y1230" s="20"/>
      <c r="Z1230" s="20"/>
      <c r="AA1230" s="20"/>
      <c r="AB1230" s="20"/>
      <c r="AC1230" s="20"/>
      <c r="AD1230" s="20"/>
      <c r="AE1230" s="20"/>
      <c r="AF1230" s="20"/>
      <c r="AG1230" s="20"/>
      <c r="AH1230" s="20"/>
      <c r="AI1230" s="20"/>
      <c r="AJ1230" s="20"/>
      <c r="AK1230" s="20"/>
      <c r="AL1230" s="20"/>
      <c r="AM1230" s="20"/>
      <c r="AN1230" s="20"/>
    </row>
    <row r="1231" spans="1:40" s="22" customFormat="1" ht="15" x14ac:dyDescent="0.25">
      <c r="A1231" s="20"/>
      <c r="B1231" s="20"/>
      <c r="C1231" s="20"/>
      <c r="D1231" s="20"/>
      <c r="E1231" s="20"/>
      <c r="F1231" s="20"/>
      <c r="G1231" s="20"/>
      <c r="H1231" s="20"/>
      <c r="I1231" s="20"/>
      <c r="J1231" s="20"/>
      <c r="K1231" s="20"/>
      <c r="L1231" s="20"/>
      <c r="M1231" s="20"/>
      <c r="N1231" s="20"/>
      <c r="O1231" s="20"/>
      <c r="P1231" s="20"/>
      <c r="Q1231" s="20"/>
      <c r="R1231" s="25"/>
      <c r="S1231" s="25"/>
      <c r="T1231" s="25"/>
      <c r="U1231" s="25"/>
      <c r="V1231" s="25"/>
      <c r="W1231" s="20"/>
      <c r="X1231" s="20"/>
      <c r="Y1231" s="20"/>
      <c r="Z1231" s="20"/>
      <c r="AA1231" s="20"/>
      <c r="AB1231" s="20"/>
      <c r="AC1231" s="20"/>
      <c r="AD1231" s="20"/>
      <c r="AE1231" s="20"/>
      <c r="AF1231" s="20"/>
      <c r="AG1231" s="20"/>
      <c r="AH1231" s="20"/>
      <c r="AI1231" s="20"/>
      <c r="AJ1231" s="20"/>
      <c r="AK1231" s="20"/>
      <c r="AL1231" s="20"/>
      <c r="AM1231" s="20"/>
      <c r="AN1231" s="20"/>
    </row>
    <row r="1232" spans="1:40" s="22" customFormat="1" ht="15" x14ac:dyDescent="0.25">
      <c r="A1232" s="20"/>
      <c r="B1232" s="20"/>
      <c r="C1232" s="20"/>
      <c r="D1232" s="20"/>
      <c r="E1232" s="20"/>
      <c r="F1232" s="20"/>
      <c r="G1232" s="20"/>
      <c r="H1232" s="20"/>
      <c r="I1232" s="20"/>
      <c r="J1232" s="20"/>
      <c r="K1232" s="20"/>
      <c r="L1232" s="20"/>
      <c r="M1232" s="20"/>
      <c r="N1232" s="20"/>
      <c r="O1232" s="20"/>
      <c r="P1232" s="20"/>
      <c r="Q1232" s="20"/>
      <c r="R1232" s="25"/>
      <c r="S1232" s="25"/>
      <c r="T1232" s="25"/>
      <c r="U1232" s="25"/>
      <c r="V1232" s="25"/>
      <c r="W1232" s="20"/>
      <c r="X1232" s="20"/>
      <c r="Y1232" s="20"/>
      <c r="Z1232" s="20"/>
      <c r="AA1232" s="20"/>
      <c r="AB1232" s="20"/>
      <c r="AC1232" s="20"/>
      <c r="AD1232" s="20"/>
      <c r="AE1232" s="20"/>
      <c r="AF1232" s="20"/>
      <c r="AG1232" s="20"/>
      <c r="AH1232" s="20"/>
      <c r="AI1232" s="20"/>
      <c r="AJ1232" s="20"/>
      <c r="AK1232" s="20"/>
      <c r="AL1232" s="20"/>
      <c r="AM1232" s="20"/>
      <c r="AN1232" s="20"/>
    </row>
    <row r="1233" spans="1:40" s="22" customFormat="1" ht="15" x14ac:dyDescent="0.25">
      <c r="A1233" s="20"/>
      <c r="B1233" s="20"/>
      <c r="C1233" s="20"/>
      <c r="D1233" s="20"/>
      <c r="E1233" s="20"/>
      <c r="F1233" s="20"/>
      <c r="G1233" s="20"/>
      <c r="H1233" s="20"/>
      <c r="I1233" s="20"/>
      <c r="J1233" s="20"/>
      <c r="K1233" s="20"/>
      <c r="L1233" s="20"/>
      <c r="M1233" s="20"/>
      <c r="N1233" s="20"/>
      <c r="O1233" s="20"/>
      <c r="P1233" s="20"/>
      <c r="Q1233" s="20"/>
      <c r="R1233" s="25"/>
      <c r="S1233" s="25"/>
      <c r="T1233" s="25"/>
      <c r="U1233" s="25"/>
      <c r="V1233" s="25"/>
      <c r="W1233" s="20"/>
      <c r="X1233" s="20"/>
      <c r="Y1233" s="20"/>
      <c r="Z1233" s="20"/>
      <c r="AA1233" s="20"/>
      <c r="AB1233" s="20"/>
      <c r="AC1233" s="20"/>
      <c r="AD1233" s="20"/>
      <c r="AE1233" s="20"/>
      <c r="AF1233" s="20"/>
      <c r="AG1233" s="20"/>
      <c r="AH1233" s="20"/>
      <c r="AI1233" s="20"/>
      <c r="AJ1233" s="20"/>
      <c r="AK1233" s="20"/>
      <c r="AL1233" s="20"/>
      <c r="AM1233" s="20"/>
      <c r="AN1233" s="20"/>
    </row>
    <row r="1234" spans="1:40" s="22" customFormat="1" ht="15" x14ac:dyDescent="0.25">
      <c r="A1234" s="20"/>
      <c r="B1234" s="20"/>
      <c r="C1234" s="20"/>
      <c r="D1234" s="20"/>
      <c r="E1234" s="20"/>
      <c r="F1234" s="20"/>
      <c r="G1234" s="20"/>
      <c r="H1234" s="20"/>
      <c r="I1234" s="20"/>
      <c r="J1234" s="20"/>
      <c r="K1234" s="20"/>
      <c r="L1234" s="20"/>
      <c r="M1234" s="20"/>
      <c r="N1234" s="20"/>
      <c r="O1234" s="20"/>
      <c r="P1234" s="20"/>
      <c r="Q1234" s="20"/>
      <c r="R1234" s="25"/>
      <c r="S1234" s="25"/>
      <c r="T1234" s="25"/>
      <c r="U1234" s="25"/>
      <c r="V1234" s="25"/>
      <c r="W1234" s="20"/>
      <c r="X1234" s="20"/>
      <c r="Y1234" s="20"/>
      <c r="Z1234" s="20"/>
      <c r="AA1234" s="20"/>
      <c r="AB1234" s="20"/>
      <c r="AC1234" s="20"/>
      <c r="AD1234" s="20"/>
      <c r="AE1234" s="20"/>
      <c r="AF1234" s="20"/>
      <c r="AG1234" s="20"/>
      <c r="AH1234" s="20"/>
      <c r="AI1234" s="20"/>
      <c r="AJ1234" s="20"/>
      <c r="AK1234" s="20"/>
      <c r="AL1234" s="20"/>
      <c r="AM1234" s="20"/>
      <c r="AN1234" s="20"/>
    </row>
    <row r="1235" spans="1:40" s="22" customFormat="1" ht="15" x14ac:dyDescent="0.25">
      <c r="A1235" s="20"/>
      <c r="B1235" s="20"/>
      <c r="C1235" s="20"/>
      <c r="D1235" s="20"/>
      <c r="E1235" s="20"/>
      <c r="F1235" s="20"/>
      <c r="G1235" s="20"/>
      <c r="H1235" s="20"/>
      <c r="I1235" s="20"/>
      <c r="J1235" s="20"/>
      <c r="K1235" s="20"/>
      <c r="L1235" s="20"/>
      <c r="M1235" s="20"/>
      <c r="N1235" s="20"/>
      <c r="O1235" s="20"/>
      <c r="P1235" s="20"/>
      <c r="Q1235" s="20"/>
      <c r="R1235" s="25"/>
      <c r="S1235" s="25"/>
      <c r="T1235" s="25"/>
      <c r="U1235" s="25"/>
      <c r="V1235" s="25"/>
      <c r="W1235" s="20"/>
      <c r="X1235" s="20"/>
      <c r="Y1235" s="20"/>
      <c r="Z1235" s="20"/>
      <c r="AA1235" s="20"/>
      <c r="AB1235" s="20"/>
      <c r="AC1235" s="20"/>
      <c r="AD1235" s="20"/>
      <c r="AE1235" s="20"/>
      <c r="AF1235" s="20"/>
      <c r="AG1235" s="20"/>
      <c r="AH1235" s="20"/>
      <c r="AI1235" s="20"/>
      <c r="AJ1235" s="20"/>
      <c r="AK1235" s="20"/>
      <c r="AL1235" s="20"/>
      <c r="AM1235" s="20"/>
      <c r="AN1235" s="20"/>
    </row>
    <row r="1236" spans="1:40" s="22" customFormat="1" ht="15" x14ac:dyDescent="0.25">
      <c r="A1236" s="20"/>
      <c r="B1236" s="20"/>
      <c r="C1236" s="20"/>
      <c r="D1236" s="20"/>
      <c r="E1236" s="20"/>
      <c r="F1236" s="20"/>
      <c r="G1236" s="20"/>
      <c r="H1236" s="20"/>
      <c r="I1236" s="20"/>
      <c r="J1236" s="20"/>
      <c r="K1236" s="20"/>
      <c r="L1236" s="20"/>
      <c r="M1236" s="20"/>
      <c r="N1236" s="20"/>
      <c r="O1236" s="20"/>
      <c r="P1236" s="20"/>
      <c r="Q1236" s="20"/>
      <c r="R1236" s="25"/>
      <c r="S1236" s="25"/>
      <c r="T1236" s="25"/>
      <c r="U1236" s="25"/>
      <c r="V1236" s="25"/>
      <c r="W1236" s="20"/>
      <c r="X1236" s="20"/>
      <c r="Y1236" s="20"/>
      <c r="Z1236" s="20"/>
      <c r="AA1236" s="20"/>
      <c r="AB1236" s="20"/>
      <c r="AC1236" s="20"/>
      <c r="AD1236" s="20"/>
      <c r="AE1236" s="20"/>
      <c r="AF1236" s="20"/>
      <c r="AG1236" s="20"/>
      <c r="AH1236" s="20"/>
      <c r="AI1236" s="20"/>
      <c r="AJ1236" s="20"/>
      <c r="AK1236" s="20"/>
      <c r="AL1236" s="20"/>
      <c r="AM1236" s="20"/>
      <c r="AN1236" s="20"/>
    </row>
    <row r="1237" spans="1:40" s="22" customFormat="1" ht="15" x14ac:dyDescent="0.25">
      <c r="A1237" s="20"/>
      <c r="B1237" s="20"/>
      <c r="C1237" s="20"/>
      <c r="D1237" s="20"/>
      <c r="E1237" s="20"/>
      <c r="F1237" s="20"/>
      <c r="G1237" s="20"/>
      <c r="H1237" s="20"/>
      <c r="I1237" s="20"/>
      <c r="J1237" s="20"/>
      <c r="K1237" s="20"/>
      <c r="L1237" s="20"/>
      <c r="M1237" s="20"/>
      <c r="N1237" s="20"/>
      <c r="O1237" s="20"/>
      <c r="P1237" s="20"/>
      <c r="Q1237" s="20"/>
      <c r="R1237" s="25"/>
      <c r="S1237" s="25"/>
      <c r="T1237" s="25"/>
      <c r="U1237" s="25"/>
      <c r="V1237" s="25"/>
      <c r="W1237" s="20"/>
      <c r="X1237" s="20"/>
      <c r="Y1237" s="20"/>
      <c r="Z1237" s="20"/>
      <c r="AA1237" s="20"/>
      <c r="AB1237" s="20"/>
      <c r="AC1237" s="20"/>
      <c r="AD1237" s="20"/>
      <c r="AE1237" s="20"/>
      <c r="AF1237" s="20"/>
      <c r="AG1237" s="20"/>
      <c r="AH1237" s="20"/>
      <c r="AI1237" s="20"/>
      <c r="AJ1237" s="20"/>
      <c r="AK1237" s="20"/>
      <c r="AL1237" s="20"/>
      <c r="AM1237" s="20"/>
      <c r="AN1237" s="20"/>
    </row>
    <row r="1238" spans="1:40" s="22" customFormat="1" ht="15" x14ac:dyDescent="0.25">
      <c r="A1238" s="20"/>
      <c r="B1238" s="20"/>
      <c r="C1238" s="20"/>
      <c r="D1238" s="20"/>
      <c r="E1238" s="20"/>
      <c r="F1238" s="20"/>
      <c r="G1238" s="20"/>
      <c r="H1238" s="20"/>
      <c r="I1238" s="20"/>
      <c r="J1238" s="20"/>
      <c r="K1238" s="20"/>
      <c r="L1238" s="20"/>
      <c r="M1238" s="20"/>
      <c r="N1238" s="20"/>
      <c r="O1238" s="20"/>
      <c r="P1238" s="20"/>
      <c r="Q1238" s="20"/>
      <c r="R1238" s="25"/>
      <c r="S1238" s="25"/>
      <c r="T1238" s="25"/>
      <c r="U1238" s="25"/>
      <c r="V1238" s="25"/>
      <c r="W1238" s="20"/>
      <c r="X1238" s="20"/>
      <c r="Y1238" s="20"/>
      <c r="Z1238" s="20"/>
      <c r="AA1238" s="20"/>
      <c r="AB1238" s="20"/>
      <c r="AC1238" s="20"/>
      <c r="AD1238" s="20"/>
      <c r="AE1238" s="20"/>
      <c r="AF1238" s="20"/>
      <c r="AG1238" s="20"/>
      <c r="AH1238" s="20"/>
      <c r="AI1238" s="20"/>
      <c r="AJ1238" s="20"/>
      <c r="AK1238" s="20"/>
      <c r="AL1238" s="20"/>
      <c r="AM1238" s="20"/>
      <c r="AN1238" s="20"/>
    </row>
    <row r="1239" spans="1:40" s="22" customFormat="1" ht="15" x14ac:dyDescent="0.25">
      <c r="A1239" s="20"/>
      <c r="B1239" s="20"/>
      <c r="C1239" s="20"/>
      <c r="D1239" s="20"/>
      <c r="E1239" s="20"/>
      <c r="F1239" s="20"/>
      <c r="G1239" s="20"/>
      <c r="H1239" s="20"/>
      <c r="I1239" s="20"/>
      <c r="J1239" s="20"/>
      <c r="K1239" s="20"/>
      <c r="L1239" s="20"/>
      <c r="M1239" s="20"/>
      <c r="N1239" s="20"/>
      <c r="O1239" s="20"/>
      <c r="P1239" s="20"/>
      <c r="Q1239" s="20"/>
      <c r="R1239" s="25"/>
      <c r="S1239" s="25"/>
      <c r="T1239" s="25"/>
      <c r="U1239" s="25"/>
      <c r="V1239" s="25"/>
      <c r="W1239" s="20"/>
      <c r="X1239" s="20"/>
      <c r="Y1239" s="20"/>
      <c r="Z1239" s="20"/>
      <c r="AA1239" s="20"/>
      <c r="AB1239" s="20"/>
      <c r="AC1239" s="20"/>
      <c r="AD1239" s="20"/>
      <c r="AE1239" s="20"/>
      <c r="AF1239" s="20"/>
      <c r="AG1239" s="20"/>
      <c r="AH1239" s="20"/>
      <c r="AI1239" s="20"/>
      <c r="AJ1239" s="20"/>
      <c r="AK1239" s="20"/>
      <c r="AL1239" s="20"/>
      <c r="AM1239" s="20"/>
      <c r="AN1239" s="20"/>
    </row>
    <row r="1240" spans="1:40" s="22" customFormat="1" ht="15" x14ac:dyDescent="0.25">
      <c r="A1240" s="20"/>
      <c r="B1240" s="20"/>
      <c r="C1240" s="20"/>
      <c r="D1240" s="20"/>
      <c r="E1240" s="20"/>
      <c r="F1240" s="20"/>
      <c r="G1240" s="20"/>
      <c r="H1240" s="20"/>
      <c r="I1240" s="20"/>
      <c r="J1240" s="20"/>
      <c r="K1240" s="20"/>
      <c r="L1240" s="20"/>
      <c r="M1240" s="20"/>
      <c r="N1240" s="20"/>
      <c r="O1240" s="20"/>
      <c r="P1240" s="20"/>
      <c r="Q1240" s="20"/>
      <c r="R1240" s="25"/>
      <c r="S1240" s="25"/>
      <c r="T1240" s="25"/>
      <c r="U1240" s="25"/>
      <c r="V1240" s="25"/>
      <c r="W1240" s="20"/>
      <c r="X1240" s="20"/>
      <c r="Y1240" s="20"/>
      <c r="Z1240" s="20"/>
      <c r="AA1240" s="20"/>
      <c r="AB1240" s="20"/>
      <c r="AC1240" s="20"/>
      <c r="AD1240" s="20"/>
      <c r="AE1240" s="20"/>
      <c r="AF1240" s="20"/>
      <c r="AG1240" s="20"/>
      <c r="AH1240" s="20"/>
      <c r="AI1240" s="20"/>
      <c r="AJ1240" s="20"/>
      <c r="AK1240" s="20"/>
      <c r="AL1240" s="20"/>
      <c r="AM1240" s="20"/>
      <c r="AN1240" s="20"/>
    </row>
    <row r="1241" spans="1:40" s="22" customFormat="1" ht="15" x14ac:dyDescent="0.25">
      <c r="A1241" s="20"/>
      <c r="B1241" s="20"/>
      <c r="C1241" s="20"/>
      <c r="D1241" s="20"/>
      <c r="E1241" s="20"/>
      <c r="F1241" s="20"/>
      <c r="G1241" s="20"/>
      <c r="H1241" s="20"/>
      <c r="I1241" s="20"/>
      <c r="J1241" s="20"/>
      <c r="K1241" s="20"/>
      <c r="L1241" s="20"/>
      <c r="M1241" s="20"/>
      <c r="N1241" s="20"/>
      <c r="O1241" s="20"/>
      <c r="P1241" s="20"/>
      <c r="Q1241" s="20"/>
      <c r="R1241" s="25"/>
      <c r="S1241" s="25"/>
      <c r="T1241" s="25"/>
      <c r="U1241" s="25"/>
      <c r="V1241" s="25"/>
      <c r="W1241" s="20"/>
      <c r="X1241" s="20"/>
      <c r="Y1241" s="20"/>
      <c r="Z1241" s="20"/>
      <c r="AA1241" s="20"/>
      <c r="AB1241" s="20"/>
      <c r="AC1241" s="20"/>
      <c r="AD1241" s="20"/>
      <c r="AE1241" s="20"/>
      <c r="AF1241" s="20"/>
      <c r="AG1241" s="20"/>
      <c r="AH1241" s="20"/>
      <c r="AI1241" s="20"/>
      <c r="AJ1241" s="20"/>
      <c r="AK1241" s="20"/>
      <c r="AL1241" s="20"/>
      <c r="AM1241" s="20"/>
      <c r="AN1241" s="20"/>
    </row>
    <row r="1242" spans="1:40" s="22" customFormat="1" ht="15" x14ac:dyDescent="0.25">
      <c r="A1242" s="20"/>
      <c r="B1242" s="20"/>
      <c r="C1242" s="20"/>
      <c r="D1242" s="20"/>
      <c r="E1242" s="20"/>
      <c r="F1242" s="20"/>
      <c r="G1242" s="20"/>
      <c r="H1242" s="20"/>
      <c r="I1242" s="20"/>
      <c r="J1242" s="20"/>
      <c r="K1242" s="20"/>
      <c r="L1242" s="20"/>
      <c r="M1242" s="20"/>
      <c r="N1242" s="20"/>
      <c r="O1242" s="20"/>
      <c r="P1242" s="20"/>
      <c r="Q1242" s="20"/>
      <c r="R1242" s="25"/>
      <c r="S1242" s="25"/>
      <c r="T1242" s="25"/>
      <c r="U1242" s="25"/>
      <c r="V1242" s="25"/>
      <c r="W1242" s="20"/>
      <c r="X1242" s="20"/>
      <c r="Y1242" s="20"/>
      <c r="Z1242" s="20"/>
      <c r="AA1242" s="20"/>
      <c r="AB1242" s="20"/>
      <c r="AC1242" s="20"/>
      <c r="AD1242" s="20"/>
      <c r="AE1242" s="20"/>
      <c r="AF1242" s="20"/>
      <c r="AG1242" s="20"/>
      <c r="AH1242" s="20"/>
      <c r="AI1242" s="20"/>
      <c r="AJ1242" s="20"/>
      <c r="AK1242" s="20"/>
      <c r="AL1242" s="20"/>
      <c r="AM1242" s="20"/>
      <c r="AN1242" s="20"/>
    </row>
    <row r="1243" spans="1:40" s="22" customFormat="1" ht="15" x14ac:dyDescent="0.25">
      <c r="A1243" s="20"/>
      <c r="B1243" s="20"/>
      <c r="C1243" s="20"/>
      <c r="D1243" s="20"/>
      <c r="E1243" s="20"/>
      <c r="F1243" s="20"/>
      <c r="G1243" s="20"/>
      <c r="H1243" s="20"/>
      <c r="I1243" s="20"/>
      <c r="J1243" s="20"/>
      <c r="K1243" s="20"/>
      <c r="L1243" s="20"/>
      <c r="M1243" s="20"/>
      <c r="N1243" s="20"/>
      <c r="O1243" s="20"/>
      <c r="P1243" s="20"/>
      <c r="Q1243" s="20"/>
      <c r="R1243" s="25"/>
      <c r="S1243" s="25"/>
      <c r="T1243" s="25"/>
      <c r="U1243" s="25"/>
      <c r="V1243" s="25"/>
      <c r="W1243" s="20"/>
      <c r="X1243" s="20"/>
      <c r="Y1243" s="20"/>
      <c r="Z1243" s="20"/>
      <c r="AA1243" s="20"/>
      <c r="AB1243" s="20"/>
      <c r="AC1243" s="20"/>
      <c r="AD1243" s="20"/>
      <c r="AE1243" s="20"/>
      <c r="AF1243" s="20"/>
      <c r="AG1243" s="20"/>
      <c r="AH1243" s="20"/>
      <c r="AI1243" s="20"/>
      <c r="AJ1243" s="20"/>
      <c r="AK1243" s="20"/>
      <c r="AL1243" s="20"/>
      <c r="AM1243" s="20"/>
      <c r="AN1243" s="20"/>
    </row>
    <row r="1244" spans="1:40" s="22" customFormat="1" ht="15" x14ac:dyDescent="0.25">
      <c r="A1244" s="20"/>
      <c r="B1244" s="20"/>
      <c r="C1244" s="20"/>
      <c r="D1244" s="20"/>
      <c r="E1244" s="20"/>
      <c r="F1244" s="20"/>
      <c r="G1244" s="20"/>
      <c r="H1244" s="20"/>
      <c r="I1244" s="20"/>
      <c r="J1244" s="20"/>
      <c r="K1244" s="20"/>
      <c r="L1244" s="20"/>
      <c r="M1244" s="20"/>
      <c r="N1244" s="20"/>
      <c r="O1244" s="20"/>
      <c r="P1244" s="20"/>
      <c r="Q1244" s="20"/>
      <c r="R1244" s="25"/>
      <c r="S1244" s="25"/>
      <c r="T1244" s="25"/>
      <c r="U1244" s="25"/>
      <c r="V1244" s="25"/>
      <c r="W1244" s="20"/>
      <c r="X1244" s="20"/>
      <c r="Y1244" s="20"/>
      <c r="Z1244" s="20"/>
      <c r="AA1244" s="20"/>
      <c r="AB1244" s="20"/>
      <c r="AC1244" s="20"/>
      <c r="AD1244" s="20"/>
      <c r="AE1244" s="20"/>
      <c r="AF1244" s="20"/>
      <c r="AG1244" s="20"/>
      <c r="AH1244" s="20"/>
      <c r="AI1244" s="20"/>
      <c r="AJ1244" s="20"/>
      <c r="AK1244" s="20"/>
      <c r="AL1244" s="20"/>
      <c r="AM1244" s="20"/>
      <c r="AN1244" s="20"/>
    </row>
    <row r="1245" spans="1:40" s="22" customFormat="1" ht="15" x14ac:dyDescent="0.25">
      <c r="A1245" s="20"/>
      <c r="B1245" s="20"/>
      <c r="C1245" s="20"/>
      <c r="D1245" s="20"/>
      <c r="E1245" s="20"/>
      <c r="F1245" s="20"/>
      <c r="G1245" s="20"/>
      <c r="H1245" s="20"/>
      <c r="I1245" s="20"/>
      <c r="J1245" s="20"/>
      <c r="K1245" s="20"/>
      <c r="L1245" s="20"/>
      <c r="M1245" s="20"/>
      <c r="N1245" s="20"/>
      <c r="O1245" s="20"/>
      <c r="P1245" s="20"/>
      <c r="Q1245" s="20"/>
      <c r="R1245" s="25"/>
      <c r="S1245" s="25"/>
      <c r="T1245" s="25"/>
      <c r="U1245" s="25"/>
      <c r="V1245" s="25"/>
      <c r="W1245" s="20"/>
      <c r="X1245" s="20"/>
      <c r="Y1245" s="20"/>
      <c r="Z1245" s="20"/>
      <c r="AA1245" s="20"/>
      <c r="AB1245" s="20"/>
      <c r="AC1245" s="20"/>
      <c r="AD1245" s="20"/>
      <c r="AE1245" s="20"/>
      <c r="AF1245" s="20"/>
      <c r="AG1245" s="20"/>
      <c r="AH1245" s="20"/>
      <c r="AI1245" s="20"/>
      <c r="AJ1245" s="20"/>
      <c r="AK1245" s="20"/>
      <c r="AL1245" s="20"/>
      <c r="AM1245" s="20"/>
      <c r="AN1245" s="20"/>
    </row>
    <row r="1246" spans="1:40" s="22" customFormat="1" ht="15" x14ac:dyDescent="0.25">
      <c r="A1246" s="20"/>
      <c r="B1246" s="20"/>
      <c r="C1246" s="20"/>
      <c r="D1246" s="20"/>
      <c r="E1246" s="20"/>
      <c r="F1246" s="20"/>
      <c r="G1246" s="20"/>
      <c r="H1246" s="20"/>
      <c r="I1246" s="20"/>
      <c r="J1246" s="20"/>
      <c r="K1246" s="20"/>
      <c r="L1246" s="20"/>
      <c r="M1246" s="20"/>
      <c r="N1246" s="20"/>
      <c r="O1246" s="20"/>
      <c r="P1246" s="20"/>
      <c r="Q1246" s="20"/>
      <c r="R1246" s="25"/>
      <c r="S1246" s="25"/>
      <c r="T1246" s="25"/>
      <c r="U1246" s="25"/>
      <c r="V1246" s="25"/>
      <c r="W1246" s="20"/>
      <c r="X1246" s="20"/>
      <c r="Y1246" s="20"/>
      <c r="Z1246" s="20"/>
      <c r="AA1246" s="20"/>
      <c r="AB1246" s="20"/>
      <c r="AC1246" s="20"/>
      <c r="AD1246" s="20"/>
      <c r="AE1246" s="20"/>
      <c r="AF1246" s="20"/>
      <c r="AG1246" s="20"/>
      <c r="AH1246" s="20"/>
      <c r="AI1246" s="20"/>
      <c r="AJ1246" s="20"/>
      <c r="AK1246" s="20"/>
      <c r="AL1246" s="20"/>
      <c r="AM1246" s="20"/>
      <c r="AN1246" s="20"/>
    </row>
    <row r="1247" spans="1:40" s="22" customFormat="1" ht="15" x14ac:dyDescent="0.25">
      <c r="A1247" s="20"/>
      <c r="B1247" s="20"/>
      <c r="C1247" s="20"/>
      <c r="D1247" s="20"/>
      <c r="E1247" s="20"/>
      <c r="F1247" s="20"/>
      <c r="G1247" s="20"/>
      <c r="H1247" s="20"/>
      <c r="I1247" s="20"/>
      <c r="J1247" s="20"/>
      <c r="K1247" s="20"/>
      <c r="L1247" s="20"/>
      <c r="M1247" s="20"/>
      <c r="N1247" s="20"/>
      <c r="O1247" s="20"/>
      <c r="P1247" s="20"/>
      <c r="Q1247" s="20"/>
      <c r="R1247" s="25"/>
      <c r="S1247" s="25"/>
      <c r="T1247" s="25"/>
      <c r="U1247" s="25"/>
      <c r="V1247" s="25"/>
      <c r="W1247" s="20"/>
      <c r="X1247" s="20"/>
      <c r="Y1247" s="20"/>
      <c r="Z1247" s="20"/>
      <c r="AA1247" s="20"/>
      <c r="AB1247" s="20"/>
      <c r="AC1247" s="20"/>
      <c r="AD1247" s="20"/>
      <c r="AE1247" s="20"/>
      <c r="AF1247" s="20"/>
      <c r="AG1247" s="20"/>
      <c r="AH1247" s="20"/>
      <c r="AI1247" s="20"/>
      <c r="AJ1247" s="20"/>
      <c r="AK1247" s="20"/>
      <c r="AL1247" s="20"/>
      <c r="AM1247" s="20"/>
      <c r="AN1247" s="20"/>
    </row>
    <row r="1248" spans="1:40" s="22" customFormat="1" ht="15" x14ac:dyDescent="0.25">
      <c r="A1248" s="20"/>
      <c r="B1248" s="20"/>
      <c r="C1248" s="20"/>
      <c r="D1248" s="20"/>
      <c r="E1248" s="20"/>
      <c r="F1248" s="20"/>
      <c r="G1248" s="20"/>
      <c r="H1248" s="20"/>
      <c r="I1248" s="20"/>
      <c r="J1248" s="20"/>
      <c r="K1248" s="20"/>
      <c r="L1248" s="20"/>
      <c r="M1248" s="20"/>
      <c r="N1248" s="20"/>
      <c r="O1248" s="20"/>
      <c r="P1248" s="20"/>
      <c r="Q1248" s="20"/>
      <c r="R1248" s="25"/>
      <c r="S1248" s="25"/>
      <c r="T1248" s="25"/>
      <c r="U1248" s="25"/>
      <c r="V1248" s="25"/>
      <c r="W1248" s="20"/>
      <c r="X1248" s="20"/>
      <c r="Y1248" s="20"/>
      <c r="Z1248" s="20"/>
      <c r="AA1248" s="20"/>
      <c r="AB1248" s="20"/>
      <c r="AC1248" s="20"/>
      <c r="AD1248" s="20"/>
      <c r="AE1248" s="20"/>
      <c r="AF1248" s="20"/>
      <c r="AG1248" s="20"/>
      <c r="AH1248" s="20"/>
      <c r="AI1248" s="20"/>
      <c r="AJ1248" s="20"/>
      <c r="AK1248" s="20"/>
      <c r="AL1248" s="20"/>
      <c r="AM1248" s="20"/>
      <c r="AN1248" s="20"/>
    </row>
    <row r="1249" spans="1:40" s="22" customFormat="1" ht="15" x14ac:dyDescent="0.25">
      <c r="A1249" s="20"/>
      <c r="B1249" s="20"/>
      <c r="C1249" s="20"/>
      <c r="D1249" s="20"/>
      <c r="E1249" s="20"/>
      <c r="F1249" s="20"/>
      <c r="G1249" s="20"/>
      <c r="H1249" s="20"/>
      <c r="I1249" s="20"/>
      <c r="J1249" s="20"/>
      <c r="K1249" s="20"/>
      <c r="L1249" s="20"/>
      <c r="M1249" s="20"/>
      <c r="N1249" s="20"/>
      <c r="O1249" s="20"/>
      <c r="P1249" s="20"/>
      <c r="Q1249" s="20"/>
      <c r="R1249" s="25"/>
      <c r="S1249" s="25"/>
      <c r="T1249" s="25"/>
      <c r="U1249" s="25"/>
      <c r="V1249" s="25"/>
      <c r="W1249" s="20"/>
      <c r="X1249" s="20"/>
      <c r="Y1249" s="20"/>
      <c r="Z1249" s="20"/>
      <c r="AA1249" s="20"/>
      <c r="AB1249" s="20"/>
      <c r="AC1249" s="20"/>
      <c r="AD1249" s="20"/>
      <c r="AE1249" s="20"/>
      <c r="AF1249" s="20"/>
      <c r="AG1249" s="20"/>
      <c r="AH1249" s="20"/>
      <c r="AI1249" s="20"/>
      <c r="AJ1249" s="20"/>
      <c r="AK1249" s="20"/>
      <c r="AL1249" s="20"/>
      <c r="AM1249" s="20"/>
      <c r="AN1249" s="20"/>
    </row>
    <row r="1250" spans="1:40" s="22" customFormat="1" ht="15" x14ac:dyDescent="0.25">
      <c r="A1250" s="20"/>
      <c r="B1250" s="20"/>
      <c r="C1250" s="20"/>
      <c r="D1250" s="20"/>
      <c r="E1250" s="20"/>
      <c r="F1250" s="20"/>
      <c r="G1250" s="20"/>
      <c r="H1250" s="20"/>
      <c r="I1250" s="20"/>
      <c r="J1250" s="20"/>
      <c r="K1250" s="20"/>
      <c r="L1250" s="20"/>
      <c r="M1250" s="20"/>
      <c r="N1250" s="20"/>
      <c r="O1250" s="20"/>
      <c r="P1250" s="20"/>
      <c r="Q1250" s="20"/>
      <c r="R1250" s="25"/>
      <c r="S1250" s="25"/>
      <c r="T1250" s="25"/>
      <c r="U1250" s="25"/>
      <c r="V1250" s="25"/>
      <c r="W1250" s="20"/>
      <c r="X1250" s="20"/>
      <c r="Y1250" s="20"/>
      <c r="Z1250" s="20"/>
      <c r="AA1250" s="20"/>
      <c r="AB1250" s="20"/>
      <c r="AC1250" s="20"/>
      <c r="AD1250" s="20"/>
      <c r="AE1250" s="20"/>
      <c r="AF1250" s="20"/>
      <c r="AG1250" s="20"/>
      <c r="AH1250" s="20"/>
      <c r="AI1250" s="20"/>
      <c r="AJ1250" s="20"/>
      <c r="AK1250" s="20"/>
      <c r="AL1250" s="20"/>
      <c r="AM1250" s="20"/>
      <c r="AN1250" s="20"/>
    </row>
    <row r="1251" spans="1:40" s="22" customFormat="1" ht="15" x14ac:dyDescent="0.25">
      <c r="A1251" s="20"/>
      <c r="B1251" s="20"/>
      <c r="C1251" s="20"/>
      <c r="D1251" s="20"/>
      <c r="E1251" s="20"/>
      <c r="F1251" s="20"/>
      <c r="G1251" s="20"/>
      <c r="H1251" s="20"/>
      <c r="I1251" s="20"/>
      <c r="J1251" s="20"/>
      <c r="K1251" s="20"/>
      <c r="L1251" s="20"/>
      <c r="M1251" s="20"/>
      <c r="N1251" s="20"/>
      <c r="O1251" s="20"/>
      <c r="P1251" s="20"/>
      <c r="Q1251" s="20"/>
      <c r="R1251" s="25"/>
      <c r="S1251" s="25"/>
      <c r="T1251" s="25"/>
      <c r="U1251" s="25"/>
      <c r="V1251" s="25"/>
      <c r="W1251" s="20"/>
      <c r="X1251" s="20"/>
      <c r="Y1251" s="20"/>
      <c r="Z1251" s="20"/>
      <c r="AA1251" s="20"/>
      <c r="AB1251" s="20"/>
      <c r="AC1251" s="20"/>
      <c r="AD1251" s="20"/>
      <c r="AE1251" s="20"/>
      <c r="AF1251" s="20"/>
      <c r="AG1251" s="20"/>
      <c r="AH1251" s="20"/>
      <c r="AI1251" s="20"/>
      <c r="AJ1251" s="20"/>
      <c r="AK1251" s="20"/>
      <c r="AL1251" s="20"/>
      <c r="AM1251" s="20"/>
      <c r="AN1251" s="20"/>
    </row>
    <row r="1252" spans="1:40" s="22" customFormat="1" ht="15" x14ac:dyDescent="0.25">
      <c r="A1252" s="20"/>
      <c r="B1252" s="20"/>
      <c r="C1252" s="20"/>
      <c r="D1252" s="20"/>
      <c r="E1252" s="20"/>
      <c r="F1252" s="20"/>
      <c r="G1252" s="20"/>
      <c r="H1252" s="20"/>
      <c r="I1252" s="20"/>
      <c r="J1252" s="20"/>
      <c r="K1252" s="20"/>
      <c r="L1252" s="20"/>
      <c r="M1252" s="20"/>
      <c r="N1252" s="20"/>
      <c r="O1252" s="20"/>
      <c r="P1252" s="20"/>
      <c r="Q1252" s="20"/>
      <c r="R1252" s="25"/>
      <c r="S1252" s="25"/>
      <c r="T1252" s="25"/>
      <c r="U1252" s="25"/>
      <c r="V1252" s="25"/>
      <c r="W1252" s="20"/>
      <c r="X1252" s="20"/>
      <c r="Y1252" s="20"/>
      <c r="Z1252" s="20"/>
      <c r="AA1252" s="20"/>
      <c r="AB1252" s="20"/>
      <c r="AC1252" s="20"/>
      <c r="AD1252" s="20"/>
      <c r="AE1252" s="20"/>
      <c r="AF1252" s="20"/>
      <c r="AG1252" s="20"/>
      <c r="AH1252" s="20"/>
      <c r="AI1252" s="20"/>
      <c r="AJ1252" s="20"/>
      <c r="AK1252" s="20"/>
      <c r="AL1252" s="20"/>
      <c r="AM1252" s="20"/>
      <c r="AN1252" s="20"/>
    </row>
    <row r="1253" spans="1:40" s="22" customFormat="1" ht="15" x14ac:dyDescent="0.25">
      <c r="A1253" s="20"/>
      <c r="B1253" s="20"/>
      <c r="C1253" s="20"/>
      <c r="D1253" s="20"/>
      <c r="E1253" s="20"/>
      <c r="F1253" s="20"/>
      <c r="G1253" s="20"/>
      <c r="H1253" s="20"/>
      <c r="I1253" s="20"/>
      <c r="J1253" s="20"/>
      <c r="K1253" s="20"/>
      <c r="L1253" s="20"/>
      <c r="M1253" s="20"/>
      <c r="N1253" s="20"/>
      <c r="O1253" s="20"/>
      <c r="P1253" s="20"/>
      <c r="Q1253" s="20"/>
      <c r="R1253" s="25"/>
      <c r="S1253" s="25"/>
      <c r="T1253" s="25"/>
      <c r="U1253" s="25"/>
      <c r="V1253" s="25"/>
      <c r="W1253" s="20"/>
      <c r="X1253" s="20"/>
      <c r="Y1253" s="20"/>
      <c r="Z1253" s="20"/>
      <c r="AA1253" s="20"/>
      <c r="AB1253" s="20"/>
      <c r="AC1253" s="20"/>
      <c r="AD1253" s="20"/>
      <c r="AE1253" s="20"/>
      <c r="AF1253" s="20"/>
      <c r="AG1253" s="20"/>
      <c r="AH1253" s="20"/>
      <c r="AI1253" s="20"/>
      <c r="AJ1253" s="20"/>
      <c r="AK1253" s="20"/>
      <c r="AL1253" s="20"/>
      <c r="AM1253" s="20"/>
      <c r="AN1253" s="20"/>
    </row>
    <row r="1254" spans="1:40" s="22" customFormat="1" ht="15" x14ac:dyDescent="0.25">
      <c r="A1254" s="20"/>
      <c r="B1254" s="20"/>
      <c r="C1254" s="20"/>
      <c r="D1254" s="20"/>
      <c r="E1254" s="20"/>
      <c r="F1254" s="20"/>
      <c r="G1254" s="20"/>
      <c r="H1254" s="20"/>
      <c r="I1254" s="20"/>
      <c r="J1254" s="20"/>
      <c r="K1254" s="20"/>
      <c r="L1254" s="20"/>
      <c r="M1254" s="20"/>
      <c r="N1254" s="20"/>
      <c r="O1254" s="20"/>
      <c r="P1254" s="20"/>
      <c r="Q1254" s="20"/>
      <c r="R1254" s="25"/>
      <c r="S1254" s="25"/>
      <c r="T1254" s="25"/>
      <c r="U1254" s="25"/>
      <c r="V1254" s="25"/>
      <c r="W1254" s="20"/>
      <c r="X1254" s="20"/>
      <c r="Y1254" s="20"/>
      <c r="Z1254" s="20"/>
      <c r="AA1254" s="20"/>
      <c r="AB1254" s="20"/>
      <c r="AC1254" s="20"/>
      <c r="AD1254" s="20"/>
      <c r="AE1254" s="20"/>
      <c r="AF1254" s="20"/>
      <c r="AG1254" s="20"/>
      <c r="AH1254" s="20"/>
      <c r="AI1254" s="20"/>
      <c r="AJ1254" s="20"/>
      <c r="AK1254" s="20"/>
      <c r="AL1254" s="20"/>
      <c r="AM1254" s="20"/>
      <c r="AN1254" s="20"/>
    </row>
    <row r="1255" spans="1:40" s="22" customFormat="1" ht="15" x14ac:dyDescent="0.25">
      <c r="A1255" s="20"/>
      <c r="B1255" s="20"/>
      <c r="C1255" s="20"/>
      <c r="D1255" s="20"/>
      <c r="E1255" s="20"/>
      <c r="F1255" s="20"/>
      <c r="G1255" s="20"/>
      <c r="H1255" s="20"/>
      <c r="I1255" s="20"/>
      <c r="J1255" s="20"/>
      <c r="K1255" s="20"/>
      <c r="L1255" s="20"/>
      <c r="M1255" s="20"/>
      <c r="N1255" s="20"/>
      <c r="O1255" s="20"/>
      <c r="P1255" s="20"/>
      <c r="Q1255" s="20"/>
      <c r="R1255" s="25"/>
      <c r="S1255" s="25"/>
      <c r="T1255" s="25"/>
      <c r="U1255" s="25"/>
      <c r="V1255" s="25"/>
      <c r="W1255" s="20"/>
      <c r="X1255" s="20"/>
      <c r="Y1255" s="20"/>
      <c r="Z1255" s="20"/>
      <c r="AA1255" s="20"/>
      <c r="AB1255" s="20"/>
      <c r="AC1255" s="20"/>
      <c r="AD1255" s="20"/>
      <c r="AE1255" s="20"/>
      <c r="AF1255" s="20"/>
      <c r="AG1255" s="20"/>
      <c r="AH1255" s="20"/>
      <c r="AI1255" s="20"/>
      <c r="AJ1255" s="20"/>
      <c r="AK1255" s="20"/>
      <c r="AL1255" s="20"/>
      <c r="AM1255" s="20"/>
      <c r="AN1255" s="20"/>
    </row>
    <row r="1256" spans="1:40" s="22" customFormat="1" ht="15" x14ac:dyDescent="0.25">
      <c r="A1256" s="20"/>
      <c r="B1256" s="20"/>
      <c r="C1256" s="20"/>
      <c r="D1256" s="20"/>
      <c r="E1256" s="20"/>
      <c r="F1256" s="20"/>
      <c r="G1256" s="20"/>
      <c r="H1256" s="20"/>
      <c r="I1256" s="20"/>
      <c r="J1256" s="20"/>
      <c r="K1256" s="20"/>
      <c r="L1256" s="20"/>
      <c r="M1256" s="20"/>
      <c r="N1256" s="20"/>
      <c r="O1256" s="20"/>
      <c r="P1256" s="20"/>
      <c r="Q1256" s="20"/>
      <c r="R1256" s="25"/>
      <c r="S1256" s="25"/>
      <c r="T1256" s="25"/>
      <c r="U1256" s="25"/>
      <c r="V1256" s="25"/>
      <c r="W1256" s="20"/>
      <c r="X1256" s="20"/>
      <c r="Y1256" s="20"/>
      <c r="Z1256" s="20"/>
      <c r="AA1256" s="20"/>
      <c r="AB1256" s="20"/>
      <c r="AC1256" s="20"/>
      <c r="AD1256" s="20"/>
      <c r="AE1256" s="20"/>
      <c r="AF1256" s="20"/>
      <c r="AG1256" s="20"/>
      <c r="AH1256" s="20"/>
      <c r="AI1256" s="20"/>
      <c r="AJ1256" s="20"/>
      <c r="AK1256" s="20"/>
      <c r="AL1256" s="20"/>
      <c r="AM1256" s="20"/>
      <c r="AN1256" s="20"/>
    </row>
    <row r="1257" spans="1:40" s="22" customFormat="1" ht="15" x14ac:dyDescent="0.25">
      <c r="A1257" s="20"/>
      <c r="B1257" s="20"/>
      <c r="C1257" s="20"/>
      <c r="D1257" s="20"/>
      <c r="E1257" s="20"/>
      <c r="F1257" s="20"/>
      <c r="G1257" s="20"/>
      <c r="H1257" s="20"/>
      <c r="I1257" s="20"/>
      <c r="J1257" s="20"/>
      <c r="K1257" s="20"/>
      <c r="L1257" s="20"/>
      <c r="M1257" s="20"/>
      <c r="N1257" s="20"/>
      <c r="O1257" s="20"/>
      <c r="P1257" s="20"/>
      <c r="Q1257" s="20"/>
      <c r="R1257" s="25"/>
      <c r="S1257" s="25"/>
      <c r="T1257" s="25"/>
      <c r="U1257" s="25"/>
      <c r="V1257" s="25"/>
      <c r="W1257" s="20"/>
      <c r="X1257" s="20"/>
      <c r="Y1257" s="20"/>
      <c r="Z1257" s="20"/>
      <c r="AA1257" s="20"/>
      <c r="AB1257" s="20"/>
      <c r="AC1257" s="20"/>
      <c r="AD1257" s="20"/>
      <c r="AE1257" s="20"/>
      <c r="AF1257" s="20"/>
      <c r="AG1257" s="20"/>
      <c r="AH1257" s="20"/>
      <c r="AI1257" s="20"/>
      <c r="AJ1257" s="20"/>
      <c r="AK1257" s="20"/>
      <c r="AL1257" s="20"/>
      <c r="AM1257" s="20"/>
      <c r="AN1257" s="20"/>
    </row>
    <row r="1258" spans="1:40" s="22" customFormat="1" ht="15" x14ac:dyDescent="0.25">
      <c r="A1258" s="20"/>
      <c r="B1258" s="20"/>
      <c r="C1258" s="20"/>
      <c r="D1258" s="20"/>
      <c r="E1258" s="20"/>
      <c r="F1258" s="20"/>
      <c r="G1258" s="20"/>
      <c r="H1258" s="20"/>
      <c r="I1258" s="20"/>
      <c r="J1258" s="20"/>
      <c r="K1258" s="20"/>
      <c r="L1258" s="20"/>
      <c r="M1258" s="20"/>
      <c r="N1258" s="20"/>
      <c r="O1258" s="20"/>
      <c r="P1258" s="20"/>
      <c r="Q1258" s="20"/>
      <c r="R1258" s="25"/>
      <c r="S1258" s="25"/>
      <c r="T1258" s="25"/>
      <c r="U1258" s="25"/>
      <c r="V1258" s="25"/>
      <c r="W1258" s="20"/>
      <c r="X1258" s="20"/>
      <c r="Y1258" s="20"/>
      <c r="Z1258" s="20"/>
      <c r="AA1258" s="20"/>
      <c r="AB1258" s="20"/>
      <c r="AC1258" s="20"/>
      <c r="AD1258" s="20"/>
      <c r="AE1258" s="20"/>
      <c r="AF1258" s="20"/>
      <c r="AG1258" s="20"/>
      <c r="AH1258" s="20"/>
      <c r="AI1258" s="20"/>
      <c r="AJ1258" s="20"/>
      <c r="AK1258" s="20"/>
      <c r="AL1258" s="20"/>
      <c r="AM1258" s="20"/>
      <c r="AN1258" s="20"/>
    </row>
    <row r="1259" spans="1:40" s="22" customFormat="1" ht="15" x14ac:dyDescent="0.25">
      <c r="A1259" s="20"/>
      <c r="B1259" s="20"/>
      <c r="C1259" s="20"/>
      <c r="D1259" s="20"/>
      <c r="E1259" s="20"/>
      <c r="F1259" s="20"/>
      <c r="G1259" s="20"/>
      <c r="H1259" s="20"/>
      <c r="I1259" s="20"/>
      <c r="J1259" s="20"/>
      <c r="K1259" s="20"/>
      <c r="L1259" s="20"/>
      <c r="M1259" s="20"/>
      <c r="N1259" s="20"/>
      <c r="O1259" s="20"/>
      <c r="P1259" s="20"/>
      <c r="Q1259" s="20"/>
      <c r="R1259" s="25"/>
      <c r="S1259" s="25"/>
      <c r="T1259" s="25"/>
      <c r="U1259" s="25"/>
      <c r="V1259" s="25"/>
      <c r="W1259" s="20"/>
      <c r="X1259" s="20"/>
      <c r="Y1259" s="20"/>
      <c r="Z1259" s="20"/>
      <c r="AA1259" s="20"/>
      <c r="AB1259" s="20"/>
      <c r="AC1259" s="20"/>
      <c r="AD1259" s="20"/>
      <c r="AE1259" s="20"/>
      <c r="AF1259" s="20"/>
      <c r="AG1259" s="20"/>
      <c r="AH1259" s="20"/>
      <c r="AI1259" s="20"/>
      <c r="AJ1259" s="20"/>
      <c r="AK1259" s="20"/>
      <c r="AL1259" s="20"/>
      <c r="AM1259" s="20"/>
      <c r="AN1259" s="20"/>
    </row>
    <row r="1260" spans="1:40" s="22" customFormat="1" ht="15" x14ac:dyDescent="0.25">
      <c r="A1260" s="20"/>
      <c r="B1260" s="20"/>
      <c r="C1260" s="20"/>
      <c r="D1260" s="20"/>
      <c r="E1260" s="20"/>
      <c r="F1260" s="20"/>
      <c r="G1260" s="20"/>
      <c r="H1260" s="20"/>
      <c r="I1260" s="20"/>
      <c r="J1260" s="20"/>
      <c r="K1260" s="20"/>
      <c r="L1260" s="20"/>
      <c r="M1260" s="20"/>
      <c r="N1260" s="20"/>
      <c r="O1260" s="20"/>
      <c r="P1260" s="20"/>
      <c r="Q1260" s="20"/>
      <c r="R1260" s="25"/>
      <c r="S1260" s="25"/>
      <c r="T1260" s="25"/>
      <c r="U1260" s="25"/>
      <c r="V1260" s="25"/>
      <c r="W1260" s="20"/>
      <c r="X1260" s="20"/>
      <c r="Y1260" s="20"/>
      <c r="Z1260" s="20"/>
      <c r="AA1260" s="20"/>
      <c r="AB1260" s="20"/>
      <c r="AC1260" s="20"/>
      <c r="AD1260" s="20"/>
      <c r="AE1260" s="20"/>
      <c r="AF1260" s="20"/>
      <c r="AG1260" s="20"/>
      <c r="AH1260" s="20"/>
      <c r="AI1260" s="20"/>
      <c r="AJ1260" s="20"/>
      <c r="AK1260" s="20"/>
      <c r="AL1260" s="20"/>
      <c r="AM1260" s="20"/>
      <c r="AN1260" s="20"/>
    </row>
    <row r="1261" spans="1:40" s="22" customFormat="1" ht="15" x14ac:dyDescent="0.25">
      <c r="A1261" s="20"/>
      <c r="B1261" s="20"/>
      <c r="C1261" s="20"/>
      <c r="D1261" s="20"/>
      <c r="E1261" s="20"/>
      <c r="F1261" s="20"/>
      <c r="G1261" s="20"/>
      <c r="H1261" s="20"/>
      <c r="I1261" s="20"/>
      <c r="J1261" s="20"/>
      <c r="K1261" s="20"/>
      <c r="L1261" s="20"/>
      <c r="M1261" s="20"/>
      <c r="N1261" s="20"/>
      <c r="O1261" s="20"/>
      <c r="P1261" s="20"/>
      <c r="Q1261" s="20"/>
      <c r="R1261" s="25"/>
      <c r="S1261" s="25"/>
      <c r="T1261" s="25"/>
      <c r="U1261" s="25"/>
      <c r="V1261" s="25"/>
      <c r="W1261" s="20"/>
      <c r="X1261" s="20"/>
      <c r="Y1261" s="20"/>
      <c r="Z1261" s="20"/>
      <c r="AA1261" s="20"/>
      <c r="AB1261" s="20"/>
      <c r="AC1261" s="20"/>
      <c r="AD1261" s="20"/>
      <c r="AE1261" s="20"/>
      <c r="AF1261" s="20"/>
      <c r="AG1261" s="20"/>
      <c r="AH1261" s="20"/>
      <c r="AI1261" s="20"/>
      <c r="AJ1261" s="20"/>
      <c r="AK1261" s="20"/>
      <c r="AL1261" s="20"/>
      <c r="AM1261" s="20"/>
      <c r="AN1261" s="20"/>
    </row>
    <row r="1262" spans="1:40" s="22" customFormat="1" ht="15" x14ac:dyDescent="0.25">
      <c r="A1262" s="20"/>
      <c r="B1262" s="20"/>
      <c r="C1262" s="20"/>
      <c r="D1262" s="20"/>
      <c r="E1262" s="20"/>
      <c r="F1262" s="20"/>
      <c r="G1262" s="20"/>
      <c r="H1262" s="20"/>
      <c r="I1262" s="20"/>
      <c r="J1262" s="20"/>
      <c r="K1262" s="20"/>
      <c r="L1262" s="20"/>
      <c r="M1262" s="20"/>
      <c r="N1262" s="20"/>
      <c r="O1262" s="20"/>
      <c r="P1262" s="20"/>
      <c r="Q1262" s="20"/>
      <c r="R1262" s="25"/>
      <c r="S1262" s="25"/>
      <c r="T1262" s="25"/>
      <c r="U1262" s="25"/>
      <c r="V1262" s="25"/>
      <c r="W1262" s="20"/>
      <c r="X1262" s="20"/>
      <c r="Y1262" s="20"/>
      <c r="Z1262" s="20"/>
      <c r="AA1262" s="20"/>
      <c r="AB1262" s="20"/>
      <c r="AC1262" s="20"/>
      <c r="AD1262" s="20"/>
      <c r="AE1262" s="20"/>
      <c r="AF1262" s="20"/>
      <c r="AG1262" s="20"/>
      <c r="AH1262" s="20"/>
      <c r="AI1262" s="20"/>
      <c r="AJ1262" s="20"/>
      <c r="AK1262" s="20"/>
      <c r="AL1262" s="20"/>
      <c r="AM1262" s="20"/>
      <c r="AN1262" s="20"/>
    </row>
    <row r="1263" spans="1:40" s="22" customFormat="1" ht="15" x14ac:dyDescent="0.25">
      <c r="A1263" s="20"/>
      <c r="B1263" s="20"/>
      <c r="C1263" s="20"/>
      <c r="D1263" s="20"/>
      <c r="E1263" s="20"/>
      <c r="F1263" s="20"/>
      <c r="G1263" s="20"/>
      <c r="H1263" s="20"/>
      <c r="I1263" s="20"/>
      <c r="J1263" s="20"/>
      <c r="K1263" s="20"/>
      <c r="L1263" s="20"/>
      <c r="M1263" s="20"/>
      <c r="N1263" s="20"/>
      <c r="O1263" s="20"/>
      <c r="P1263" s="20"/>
      <c r="Q1263" s="20"/>
      <c r="R1263" s="25"/>
      <c r="S1263" s="25"/>
      <c r="T1263" s="25"/>
      <c r="U1263" s="25"/>
      <c r="V1263" s="25"/>
      <c r="W1263" s="20"/>
      <c r="X1263" s="20"/>
      <c r="Y1263" s="20"/>
      <c r="Z1263" s="20"/>
      <c r="AA1263" s="20"/>
      <c r="AB1263" s="20"/>
      <c r="AC1263" s="20"/>
      <c r="AD1263" s="20"/>
      <c r="AE1263" s="20"/>
      <c r="AF1263" s="20"/>
      <c r="AG1263" s="20"/>
      <c r="AH1263" s="20"/>
      <c r="AI1263" s="20"/>
      <c r="AJ1263" s="20"/>
      <c r="AK1263" s="20"/>
      <c r="AL1263" s="20"/>
      <c r="AM1263" s="20"/>
      <c r="AN1263" s="20"/>
    </row>
    <row r="1264" spans="1:40" s="22" customFormat="1" ht="15" x14ac:dyDescent="0.25">
      <c r="A1264" s="20"/>
      <c r="B1264" s="20"/>
      <c r="C1264" s="20"/>
      <c r="D1264" s="20"/>
      <c r="E1264" s="20"/>
      <c r="F1264" s="20"/>
      <c r="G1264" s="20"/>
      <c r="H1264" s="20"/>
      <c r="I1264" s="20"/>
      <c r="J1264" s="20"/>
      <c r="K1264" s="20"/>
      <c r="L1264" s="20"/>
      <c r="M1264" s="20"/>
      <c r="N1264" s="20"/>
      <c r="O1264" s="20"/>
      <c r="P1264" s="20"/>
      <c r="Q1264" s="20"/>
      <c r="R1264" s="25"/>
      <c r="S1264" s="25"/>
      <c r="T1264" s="25"/>
      <c r="U1264" s="25"/>
      <c r="V1264" s="25"/>
      <c r="W1264" s="20"/>
      <c r="X1264" s="20"/>
      <c r="Y1264" s="20"/>
      <c r="Z1264" s="20"/>
      <c r="AA1264" s="20"/>
      <c r="AB1264" s="20"/>
      <c r="AC1264" s="20"/>
      <c r="AD1264" s="20"/>
      <c r="AE1264" s="20"/>
      <c r="AF1264" s="20"/>
      <c r="AG1264" s="20"/>
      <c r="AH1264" s="20"/>
      <c r="AI1264" s="20"/>
      <c r="AJ1264" s="20"/>
      <c r="AK1264" s="20"/>
      <c r="AL1264" s="20"/>
      <c r="AM1264" s="20"/>
      <c r="AN1264" s="20"/>
    </row>
    <row r="1265" spans="1:40" s="22" customFormat="1" ht="15" x14ac:dyDescent="0.25">
      <c r="A1265" s="20"/>
      <c r="B1265" s="20"/>
      <c r="C1265" s="20"/>
      <c r="D1265" s="20"/>
      <c r="E1265" s="20"/>
      <c r="F1265" s="20"/>
      <c r="G1265" s="20"/>
      <c r="H1265" s="20"/>
      <c r="I1265" s="20"/>
      <c r="J1265" s="20"/>
      <c r="K1265" s="20"/>
      <c r="L1265" s="20"/>
      <c r="M1265" s="20"/>
      <c r="N1265" s="20"/>
      <c r="O1265" s="20"/>
      <c r="P1265" s="20"/>
      <c r="Q1265" s="20"/>
      <c r="R1265" s="25"/>
      <c r="S1265" s="25"/>
      <c r="T1265" s="25"/>
      <c r="U1265" s="25"/>
      <c r="V1265" s="25"/>
      <c r="W1265" s="20"/>
      <c r="X1265" s="20"/>
      <c r="Y1265" s="20"/>
      <c r="Z1265" s="20"/>
      <c r="AA1265" s="20"/>
      <c r="AB1265" s="20"/>
      <c r="AC1265" s="20"/>
      <c r="AD1265" s="20"/>
      <c r="AE1265" s="20"/>
      <c r="AF1265" s="20"/>
      <c r="AG1265" s="20"/>
      <c r="AH1265" s="20"/>
      <c r="AI1265" s="20"/>
      <c r="AJ1265" s="20"/>
      <c r="AK1265" s="20"/>
      <c r="AL1265" s="20"/>
      <c r="AM1265" s="20"/>
      <c r="AN1265" s="20"/>
    </row>
    <row r="1266" spans="1:40" s="22" customFormat="1" ht="15" x14ac:dyDescent="0.25">
      <c r="A1266" s="20"/>
      <c r="B1266" s="20"/>
      <c r="C1266" s="20"/>
      <c r="D1266" s="20"/>
      <c r="E1266" s="20"/>
      <c r="F1266" s="20"/>
      <c r="G1266" s="20"/>
      <c r="H1266" s="20"/>
      <c r="I1266" s="20"/>
      <c r="J1266" s="20"/>
      <c r="K1266" s="20"/>
      <c r="L1266" s="20"/>
      <c r="M1266" s="20"/>
      <c r="N1266" s="20"/>
      <c r="O1266" s="20"/>
      <c r="P1266" s="20"/>
      <c r="Q1266" s="20"/>
      <c r="R1266" s="25"/>
      <c r="S1266" s="25"/>
      <c r="T1266" s="25"/>
      <c r="U1266" s="25"/>
      <c r="V1266" s="25"/>
      <c r="W1266" s="20"/>
      <c r="X1266" s="20"/>
      <c r="Y1266" s="20"/>
      <c r="Z1266" s="20"/>
      <c r="AA1266" s="20"/>
      <c r="AB1266" s="20"/>
      <c r="AC1266" s="20"/>
      <c r="AD1266" s="20"/>
      <c r="AE1266" s="20"/>
      <c r="AF1266" s="20"/>
      <c r="AG1266" s="20"/>
      <c r="AH1266" s="20"/>
      <c r="AI1266" s="20"/>
      <c r="AJ1266" s="20"/>
      <c r="AK1266" s="20"/>
      <c r="AL1266" s="20"/>
      <c r="AM1266" s="20"/>
      <c r="AN1266" s="20"/>
    </row>
    <row r="1267" spans="1:40" s="22" customFormat="1" ht="15" x14ac:dyDescent="0.25">
      <c r="A1267" s="20"/>
      <c r="B1267" s="20"/>
      <c r="C1267" s="20"/>
      <c r="D1267" s="20"/>
      <c r="E1267" s="20"/>
      <c r="F1267" s="20"/>
      <c r="G1267" s="20"/>
      <c r="H1267" s="20"/>
      <c r="I1267" s="20"/>
      <c r="J1267" s="20"/>
      <c r="K1267" s="20"/>
      <c r="L1267" s="20"/>
      <c r="M1267" s="20"/>
      <c r="N1267" s="20"/>
      <c r="O1267" s="20"/>
      <c r="P1267" s="20"/>
      <c r="Q1267" s="20"/>
      <c r="R1267" s="25"/>
      <c r="S1267" s="25"/>
      <c r="T1267" s="25"/>
      <c r="U1267" s="25"/>
      <c r="V1267" s="25"/>
      <c r="W1267" s="20"/>
      <c r="X1267" s="20"/>
      <c r="Y1267" s="20"/>
      <c r="Z1267" s="20"/>
      <c r="AA1267" s="20"/>
      <c r="AB1267" s="20"/>
      <c r="AC1267" s="20"/>
      <c r="AD1267" s="20"/>
      <c r="AE1267" s="20"/>
      <c r="AF1267" s="20"/>
      <c r="AG1267" s="20"/>
      <c r="AH1267" s="20"/>
      <c r="AI1267" s="20"/>
      <c r="AJ1267" s="20"/>
      <c r="AK1267" s="20"/>
      <c r="AL1267" s="20"/>
      <c r="AM1267" s="20"/>
      <c r="AN1267" s="20"/>
    </row>
    <row r="1268" spans="1:40" s="22" customFormat="1" ht="15" x14ac:dyDescent="0.25">
      <c r="A1268" s="20"/>
      <c r="B1268" s="20"/>
      <c r="C1268" s="20"/>
      <c r="D1268" s="20"/>
      <c r="E1268" s="20"/>
      <c r="F1268" s="20"/>
      <c r="G1268" s="20"/>
      <c r="H1268" s="20"/>
      <c r="I1268" s="20"/>
      <c r="J1268" s="20"/>
      <c r="K1268" s="20"/>
      <c r="L1268" s="20"/>
      <c r="M1268" s="20"/>
      <c r="N1268" s="20"/>
      <c r="O1268" s="20"/>
      <c r="P1268" s="20"/>
      <c r="Q1268" s="20"/>
      <c r="R1268" s="25"/>
      <c r="S1268" s="25"/>
      <c r="T1268" s="25"/>
      <c r="U1268" s="25"/>
      <c r="V1268" s="25"/>
      <c r="W1268" s="20"/>
      <c r="X1268" s="20"/>
      <c r="Y1268" s="20"/>
      <c r="Z1268" s="20"/>
      <c r="AA1268" s="20"/>
      <c r="AB1268" s="20"/>
      <c r="AC1268" s="20"/>
      <c r="AD1268" s="20"/>
      <c r="AE1268" s="20"/>
      <c r="AF1268" s="20"/>
      <c r="AG1268" s="20"/>
      <c r="AH1268" s="20"/>
      <c r="AI1268" s="20"/>
      <c r="AJ1268" s="20"/>
      <c r="AK1268" s="20"/>
      <c r="AL1268" s="20"/>
      <c r="AM1268" s="20"/>
      <c r="AN1268" s="20"/>
    </row>
    <row r="1269" spans="1:40" s="22" customFormat="1" ht="15" x14ac:dyDescent="0.25">
      <c r="A1269" s="20"/>
      <c r="B1269" s="20"/>
      <c r="C1269" s="20"/>
      <c r="D1269" s="20"/>
      <c r="E1269" s="20"/>
      <c r="F1269" s="20"/>
      <c r="G1269" s="20"/>
      <c r="H1269" s="20"/>
      <c r="I1269" s="20"/>
      <c r="J1269" s="20"/>
      <c r="K1269" s="20"/>
      <c r="L1269" s="20"/>
      <c r="M1269" s="20"/>
      <c r="N1269" s="20"/>
      <c r="O1269" s="20"/>
      <c r="P1269" s="20"/>
      <c r="Q1269" s="20"/>
      <c r="R1269" s="25"/>
      <c r="S1269" s="25"/>
      <c r="T1269" s="25"/>
      <c r="U1269" s="25"/>
      <c r="V1269" s="25"/>
      <c r="W1269" s="20"/>
      <c r="X1269" s="20"/>
      <c r="Y1269" s="20"/>
      <c r="Z1269" s="20"/>
      <c r="AA1269" s="20"/>
      <c r="AB1269" s="20"/>
      <c r="AC1269" s="20"/>
      <c r="AD1269" s="20"/>
      <c r="AE1269" s="20"/>
      <c r="AF1269" s="20"/>
      <c r="AG1269" s="20"/>
      <c r="AH1269" s="20"/>
      <c r="AI1269" s="20"/>
      <c r="AJ1269" s="20"/>
      <c r="AK1269" s="20"/>
      <c r="AL1269" s="20"/>
      <c r="AM1269" s="20"/>
      <c r="AN1269" s="20"/>
    </row>
    <row r="1270" spans="1:40" s="22" customFormat="1" ht="15" x14ac:dyDescent="0.25">
      <c r="A1270" s="20"/>
      <c r="B1270" s="20"/>
      <c r="C1270" s="20"/>
      <c r="D1270" s="20"/>
      <c r="E1270" s="20"/>
      <c r="F1270" s="20"/>
      <c r="G1270" s="20"/>
      <c r="H1270" s="20"/>
      <c r="I1270" s="20"/>
      <c r="J1270" s="20"/>
      <c r="K1270" s="20"/>
      <c r="L1270" s="20"/>
      <c r="M1270" s="20"/>
      <c r="N1270" s="20"/>
      <c r="O1270" s="20"/>
      <c r="P1270" s="20"/>
      <c r="Q1270" s="20"/>
      <c r="R1270" s="25"/>
      <c r="S1270" s="25"/>
      <c r="T1270" s="25"/>
      <c r="U1270" s="25"/>
      <c r="V1270" s="25"/>
      <c r="W1270" s="20"/>
      <c r="X1270" s="20"/>
      <c r="Y1270" s="20"/>
      <c r="Z1270" s="20"/>
      <c r="AA1270" s="20"/>
      <c r="AB1270" s="20"/>
      <c r="AC1270" s="20"/>
      <c r="AD1270" s="20"/>
      <c r="AE1270" s="20"/>
      <c r="AF1270" s="20"/>
      <c r="AG1270" s="20"/>
      <c r="AH1270" s="20"/>
      <c r="AI1270" s="20"/>
      <c r="AJ1270" s="20"/>
      <c r="AK1270" s="20"/>
      <c r="AL1270" s="20"/>
      <c r="AM1270" s="20"/>
      <c r="AN1270" s="20"/>
    </row>
    <row r="1271" spans="1:40" s="22" customFormat="1" ht="15" x14ac:dyDescent="0.25">
      <c r="A1271" s="20"/>
      <c r="B1271" s="20"/>
      <c r="C1271" s="20"/>
      <c r="D1271" s="20"/>
      <c r="E1271" s="20"/>
      <c r="F1271" s="20"/>
      <c r="G1271" s="20"/>
      <c r="H1271" s="20"/>
      <c r="I1271" s="20"/>
      <c r="J1271" s="20"/>
      <c r="K1271" s="20"/>
      <c r="L1271" s="20"/>
      <c r="M1271" s="20"/>
      <c r="N1271" s="20"/>
      <c r="O1271" s="20"/>
      <c r="P1271" s="20"/>
      <c r="Q1271" s="20"/>
      <c r="R1271" s="25"/>
      <c r="S1271" s="25"/>
      <c r="T1271" s="25"/>
      <c r="U1271" s="25"/>
      <c r="V1271" s="25"/>
      <c r="W1271" s="20"/>
      <c r="X1271" s="20"/>
      <c r="Y1271" s="20"/>
      <c r="Z1271" s="20"/>
      <c r="AA1271" s="20"/>
      <c r="AB1271" s="20"/>
      <c r="AC1271" s="20"/>
      <c r="AD1271" s="20"/>
      <c r="AE1271" s="20"/>
      <c r="AF1271" s="20"/>
      <c r="AG1271" s="20"/>
      <c r="AH1271" s="20"/>
      <c r="AI1271" s="20"/>
      <c r="AJ1271" s="20"/>
      <c r="AK1271" s="20"/>
      <c r="AL1271" s="20"/>
      <c r="AM1271" s="20"/>
      <c r="AN1271" s="20"/>
    </row>
    <row r="1272" spans="1:40" s="22" customFormat="1" ht="15" x14ac:dyDescent="0.25">
      <c r="A1272" s="20"/>
      <c r="B1272" s="20"/>
      <c r="C1272" s="20"/>
      <c r="D1272" s="20"/>
      <c r="E1272" s="20"/>
      <c r="F1272" s="20"/>
      <c r="G1272" s="20"/>
      <c r="H1272" s="20"/>
      <c r="I1272" s="20"/>
      <c r="J1272" s="20"/>
      <c r="K1272" s="20"/>
      <c r="L1272" s="20"/>
      <c r="M1272" s="20"/>
      <c r="N1272" s="20"/>
      <c r="O1272" s="20"/>
      <c r="P1272" s="20"/>
      <c r="Q1272" s="20"/>
      <c r="R1272" s="25"/>
      <c r="S1272" s="25"/>
      <c r="T1272" s="25"/>
      <c r="U1272" s="25"/>
      <c r="V1272" s="25"/>
      <c r="W1272" s="20"/>
      <c r="X1272" s="20"/>
      <c r="Y1272" s="20"/>
      <c r="Z1272" s="20"/>
      <c r="AA1272" s="20"/>
      <c r="AB1272" s="20"/>
      <c r="AC1272" s="20"/>
      <c r="AD1272" s="20"/>
      <c r="AE1272" s="20"/>
      <c r="AF1272" s="20"/>
      <c r="AG1272" s="20"/>
      <c r="AH1272" s="20"/>
      <c r="AI1272" s="20"/>
      <c r="AJ1272" s="20"/>
      <c r="AK1272" s="20"/>
      <c r="AL1272" s="20"/>
      <c r="AM1272" s="20"/>
      <c r="AN1272" s="20"/>
    </row>
    <row r="1273" spans="1:40" s="22" customFormat="1" ht="15" x14ac:dyDescent="0.25">
      <c r="A1273" s="20"/>
      <c r="B1273" s="20"/>
      <c r="C1273" s="20"/>
      <c r="D1273" s="20"/>
      <c r="E1273" s="20"/>
      <c r="F1273" s="20"/>
      <c r="G1273" s="20"/>
      <c r="H1273" s="20"/>
      <c r="I1273" s="20"/>
      <c r="J1273" s="20"/>
      <c r="K1273" s="20"/>
      <c r="L1273" s="20"/>
      <c r="M1273" s="20"/>
      <c r="N1273" s="20"/>
      <c r="O1273" s="20"/>
      <c r="P1273" s="20"/>
      <c r="Q1273" s="20"/>
      <c r="R1273" s="25"/>
      <c r="S1273" s="25"/>
      <c r="T1273" s="25"/>
      <c r="U1273" s="25"/>
      <c r="V1273" s="25"/>
      <c r="W1273" s="20"/>
      <c r="X1273" s="20"/>
      <c r="Y1273" s="20"/>
      <c r="Z1273" s="20"/>
      <c r="AA1273" s="20"/>
      <c r="AB1273" s="20"/>
      <c r="AC1273" s="20"/>
      <c r="AD1273" s="20"/>
      <c r="AE1273" s="20"/>
      <c r="AF1273" s="20"/>
      <c r="AG1273" s="20"/>
      <c r="AH1273" s="20"/>
      <c r="AI1273" s="20"/>
      <c r="AJ1273" s="20"/>
      <c r="AK1273" s="20"/>
      <c r="AL1273" s="20"/>
      <c r="AM1273" s="20"/>
      <c r="AN1273" s="20"/>
    </row>
    <row r="1274" spans="1:40" s="22" customFormat="1" ht="15" x14ac:dyDescent="0.25">
      <c r="A1274" s="20"/>
      <c r="B1274" s="20"/>
      <c r="C1274" s="20"/>
      <c r="D1274" s="20"/>
      <c r="E1274" s="20"/>
      <c r="F1274" s="20"/>
      <c r="G1274" s="20"/>
      <c r="H1274" s="20"/>
      <c r="I1274" s="20"/>
      <c r="J1274" s="20"/>
      <c r="K1274" s="20"/>
      <c r="L1274" s="20"/>
      <c r="M1274" s="20"/>
      <c r="N1274" s="20"/>
      <c r="O1274" s="20"/>
      <c r="P1274" s="20"/>
      <c r="Q1274" s="20"/>
      <c r="R1274" s="25"/>
      <c r="S1274" s="25"/>
      <c r="T1274" s="25"/>
      <c r="U1274" s="25"/>
      <c r="V1274" s="25"/>
      <c r="W1274" s="20"/>
      <c r="X1274" s="20"/>
      <c r="Y1274" s="20"/>
      <c r="Z1274" s="20"/>
      <c r="AA1274" s="20"/>
      <c r="AB1274" s="20"/>
      <c r="AC1274" s="20"/>
      <c r="AD1274" s="20"/>
      <c r="AE1274" s="20"/>
      <c r="AF1274" s="20"/>
      <c r="AG1274" s="20"/>
      <c r="AH1274" s="20"/>
      <c r="AI1274" s="20"/>
      <c r="AJ1274" s="20"/>
      <c r="AK1274" s="20"/>
      <c r="AL1274" s="20"/>
      <c r="AM1274" s="20"/>
      <c r="AN1274" s="20"/>
    </row>
    <row r="1275" spans="1:40" s="22" customFormat="1" ht="15" x14ac:dyDescent="0.25">
      <c r="A1275" s="20"/>
      <c r="B1275" s="20"/>
      <c r="C1275" s="20"/>
      <c r="D1275" s="20"/>
      <c r="E1275" s="20"/>
      <c r="F1275" s="20"/>
      <c r="G1275" s="20"/>
      <c r="H1275" s="20"/>
      <c r="I1275" s="20"/>
      <c r="J1275" s="20"/>
      <c r="K1275" s="20"/>
      <c r="L1275" s="20"/>
      <c r="M1275" s="20"/>
      <c r="N1275" s="20"/>
      <c r="O1275" s="20"/>
      <c r="P1275" s="20"/>
      <c r="Q1275" s="20"/>
      <c r="R1275" s="25"/>
      <c r="S1275" s="25"/>
      <c r="T1275" s="25"/>
      <c r="U1275" s="25"/>
      <c r="V1275" s="25"/>
      <c r="W1275" s="20"/>
      <c r="X1275" s="20"/>
      <c r="Y1275" s="20"/>
      <c r="Z1275" s="20"/>
      <c r="AA1275" s="20"/>
      <c r="AB1275" s="20"/>
      <c r="AC1275" s="20"/>
      <c r="AD1275" s="20"/>
      <c r="AE1275" s="20"/>
      <c r="AF1275" s="20"/>
      <c r="AG1275" s="20"/>
      <c r="AH1275" s="20"/>
      <c r="AI1275" s="20"/>
      <c r="AJ1275" s="20"/>
      <c r="AK1275" s="20"/>
      <c r="AL1275" s="20"/>
      <c r="AM1275" s="20"/>
      <c r="AN1275" s="20"/>
    </row>
    <row r="1276" spans="1:40" s="22" customFormat="1" ht="15" x14ac:dyDescent="0.25">
      <c r="A1276" s="20"/>
      <c r="B1276" s="20"/>
      <c r="C1276" s="20"/>
      <c r="D1276" s="20"/>
      <c r="E1276" s="20"/>
      <c r="F1276" s="20"/>
      <c r="G1276" s="20"/>
      <c r="H1276" s="20"/>
      <c r="I1276" s="20"/>
      <c r="J1276" s="20"/>
      <c r="K1276" s="20"/>
      <c r="L1276" s="20"/>
      <c r="M1276" s="20"/>
      <c r="N1276" s="20"/>
      <c r="O1276" s="20"/>
      <c r="P1276" s="20"/>
      <c r="Q1276" s="20"/>
      <c r="R1276" s="25"/>
      <c r="S1276" s="25"/>
      <c r="T1276" s="25"/>
      <c r="U1276" s="25"/>
      <c r="V1276" s="25"/>
      <c r="W1276" s="20"/>
      <c r="X1276" s="20"/>
      <c r="Y1276" s="20"/>
      <c r="Z1276" s="20"/>
      <c r="AA1276" s="20"/>
      <c r="AB1276" s="20"/>
      <c r="AC1276" s="20"/>
      <c r="AD1276" s="20"/>
      <c r="AE1276" s="20"/>
      <c r="AF1276" s="20"/>
      <c r="AG1276" s="20"/>
      <c r="AH1276" s="20"/>
      <c r="AI1276" s="20"/>
      <c r="AJ1276" s="20"/>
      <c r="AK1276" s="20"/>
      <c r="AL1276" s="20"/>
      <c r="AM1276" s="20"/>
      <c r="AN1276" s="20"/>
    </row>
    <row r="1277" spans="1:40" s="22" customFormat="1" ht="15" x14ac:dyDescent="0.25">
      <c r="A1277" s="20"/>
      <c r="B1277" s="20"/>
      <c r="C1277" s="20"/>
      <c r="D1277" s="20"/>
      <c r="E1277" s="20"/>
      <c r="F1277" s="20"/>
      <c r="G1277" s="20"/>
      <c r="H1277" s="20"/>
      <c r="I1277" s="20"/>
      <c r="J1277" s="20"/>
      <c r="K1277" s="20"/>
      <c r="L1277" s="20"/>
      <c r="M1277" s="20"/>
      <c r="N1277" s="20"/>
      <c r="O1277" s="20"/>
      <c r="P1277" s="20"/>
      <c r="Q1277" s="20"/>
      <c r="R1277" s="25"/>
      <c r="S1277" s="25"/>
      <c r="T1277" s="25"/>
      <c r="U1277" s="25"/>
      <c r="V1277" s="25"/>
      <c r="W1277" s="20"/>
      <c r="X1277" s="20"/>
      <c r="Y1277" s="20"/>
      <c r="Z1277" s="20"/>
      <c r="AA1277" s="20"/>
      <c r="AB1277" s="20"/>
      <c r="AC1277" s="20"/>
      <c r="AD1277" s="20"/>
      <c r="AE1277" s="20"/>
      <c r="AF1277" s="20"/>
      <c r="AG1277" s="20"/>
      <c r="AH1277" s="20"/>
      <c r="AI1277" s="20"/>
      <c r="AJ1277" s="20"/>
      <c r="AK1277" s="20"/>
      <c r="AL1277" s="20"/>
      <c r="AM1277" s="20"/>
      <c r="AN1277" s="20"/>
    </row>
    <row r="1278" spans="1:40" s="22" customFormat="1" ht="15" x14ac:dyDescent="0.25">
      <c r="A1278" s="20"/>
      <c r="B1278" s="20"/>
      <c r="C1278" s="20"/>
      <c r="D1278" s="20"/>
      <c r="E1278" s="20"/>
      <c r="F1278" s="20"/>
      <c r="G1278" s="20"/>
      <c r="H1278" s="20"/>
      <c r="I1278" s="20"/>
      <c r="J1278" s="20"/>
      <c r="K1278" s="20"/>
      <c r="L1278" s="20"/>
      <c r="M1278" s="20"/>
      <c r="N1278" s="20"/>
      <c r="O1278" s="20"/>
      <c r="P1278" s="20"/>
      <c r="Q1278" s="20"/>
      <c r="R1278" s="25"/>
      <c r="S1278" s="25"/>
      <c r="T1278" s="25"/>
      <c r="U1278" s="25"/>
      <c r="V1278" s="25"/>
      <c r="W1278" s="20"/>
      <c r="X1278" s="20"/>
      <c r="Y1278" s="20"/>
      <c r="Z1278" s="20"/>
      <c r="AA1278" s="20"/>
      <c r="AB1278" s="20"/>
      <c r="AC1278" s="20"/>
      <c r="AD1278" s="20"/>
      <c r="AE1278" s="20"/>
      <c r="AF1278" s="20"/>
      <c r="AG1278" s="20"/>
      <c r="AH1278" s="20"/>
      <c r="AI1278" s="20"/>
      <c r="AJ1278" s="20"/>
      <c r="AK1278" s="20"/>
      <c r="AL1278" s="20"/>
      <c r="AM1278" s="20"/>
      <c r="AN1278" s="20"/>
    </row>
    <row r="1279" spans="1:40" s="22" customFormat="1" ht="15" x14ac:dyDescent="0.25">
      <c r="A1279" s="20"/>
      <c r="B1279" s="20"/>
      <c r="C1279" s="20"/>
      <c r="D1279" s="20"/>
      <c r="E1279" s="20"/>
      <c r="F1279" s="20"/>
      <c r="G1279" s="20"/>
      <c r="H1279" s="20"/>
      <c r="I1279" s="20"/>
      <c r="J1279" s="20"/>
      <c r="K1279" s="20"/>
      <c r="L1279" s="20"/>
      <c r="M1279" s="20"/>
      <c r="N1279" s="20"/>
      <c r="O1279" s="20"/>
      <c r="P1279" s="20"/>
      <c r="Q1279" s="20"/>
      <c r="R1279" s="25"/>
      <c r="S1279" s="25"/>
      <c r="T1279" s="25"/>
      <c r="U1279" s="25"/>
      <c r="V1279" s="25"/>
      <c r="W1279" s="20"/>
      <c r="X1279" s="20"/>
      <c r="Y1279" s="20"/>
      <c r="Z1279" s="20"/>
      <c r="AA1279" s="20"/>
      <c r="AB1279" s="20"/>
      <c r="AC1279" s="20"/>
      <c r="AD1279" s="20"/>
      <c r="AE1279" s="20"/>
      <c r="AF1279" s="20"/>
      <c r="AG1279" s="20"/>
      <c r="AH1279" s="20"/>
      <c r="AI1279" s="20"/>
      <c r="AJ1279" s="20"/>
      <c r="AK1279" s="20"/>
      <c r="AL1279" s="20"/>
      <c r="AM1279" s="20"/>
      <c r="AN1279" s="20"/>
    </row>
    <row r="1280" spans="1:40" s="22" customFormat="1" ht="15" x14ac:dyDescent="0.25">
      <c r="A1280" s="20"/>
      <c r="B1280" s="20"/>
      <c r="C1280" s="20"/>
      <c r="D1280" s="20"/>
      <c r="E1280" s="20"/>
      <c r="F1280" s="20"/>
      <c r="G1280" s="20"/>
      <c r="H1280" s="20"/>
      <c r="I1280" s="20"/>
      <c r="J1280" s="20"/>
      <c r="K1280" s="20"/>
      <c r="L1280" s="20"/>
      <c r="M1280" s="20"/>
      <c r="N1280" s="20"/>
      <c r="O1280" s="20"/>
      <c r="P1280" s="20"/>
      <c r="Q1280" s="20"/>
      <c r="R1280" s="25"/>
      <c r="S1280" s="25"/>
      <c r="T1280" s="25"/>
      <c r="U1280" s="25"/>
      <c r="V1280" s="25"/>
      <c r="W1280" s="20"/>
      <c r="X1280" s="20"/>
      <c r="Y1280" s="20"/>
      <c r="Z1280" s="20"/>
      <c r="AA1280" s="20"/>
      <c r="AB1280" s="20"/>
      <c r="AC1280" s="20"/>
      <c r="AD1280" s="20"/>
      <c r="AE1280" s="20"/>
      <c r="AF1280" s="20"/>
      <c r="AG1280" s="20"/>
      <c r="AH1280" s="20"/>
      <c r="AI1280" s="20"/>
      <c r="AJ1280" s="20"/>
      <c r="AK1280" s="20"/>
      <c r="AL1280" s="20"/>
      <c r="AM1280" s="20"/>
      <c r="AN1280" s="20"/>
    </row>
    <row r="1281" spans="1:40" s="22" customFormat="1" ht="15" x14ac:dyDescent="0.25">
      <c r="A1281" s="20"/>
      <c r="B1281" s="20"/>
      <c r="C1281" s="20"/>
      <c r="D1281" s="20"/>
      <c r="E1281" s="20"/>
      <c r="F1281" s="20"/>
      <c r="G1281" s="20"/>
      <c r="H1281" s="20"/>
      <c r="I1281" s="20"/>
      <c r="J1281" s="20"/>
      <c r="K1281" s="20"/>
      <c r="L1281" s="20"/>
      <c r="M1281" s="20"/>
      <c r="N1281" s="20"/>
      <c r="O1281" s="20"/>
      <c r="P1281" s="20"/>
      <c r="Q1281" s="20"/>
      <c r="R1281" s="25"/>
      <c r="S1281" s="25"/>
      <c r="T1281" s="25"/>
      <c r="U1281" s="25"/>
      <c r="V1281" s="25"/>
      <c r="W1281" s="20"/>
      <c r="X1281" s="20"/>
      <c r="Y1281" s="20"/>
      <c r="Z1281" s="20"/>
      <c r="AA1281" s="20"/>
      <c r="AB1281" s="20"/>
      <c r="AC1281" s="20"/>
      <c r="AD1281" s="20"/>
      <c r="AE1281" s="20"/>
      <c r="AF1281" s="20"/>
      <c r="AG1281" s="20"/>
      <c r="AH1281" s="20"/>
      <c r="AI1281" s="20"/>
      <c r="AJ1281" s="20"/>
      <c r="AK1281" s="20"/>
      <c r="AL1281" s="20"/>
      <c r="AM1281" s="20"/>
      <c r="AN1281" s="20"/>
    </row>
    <row r="1282" spans="1:40" s="22" customFormat="1" ht="15" x14ac:dyDescent="0.25">
      <c r="A1282" s="20"/>
      <c r="B1282" s="20"/>
      <c r="C1282" s="20"/>
      <c r="D1282" s="20"/>
      <c r="E1282" s="20"/>
      <c r="F1282" s="20"/>
      <c r="G1282" s="20"/>
      <c r="H1282" s="20"/>
      <c r="I1282" s="20"/>
      <c r="J1282" s="20"/>
      <c r="K1282" s="20"/>
      <c r="L1282" s="20"/>
      <c r="M1282" s="20"/>
      <c r="N1282" s="20"/>
      <c r="O1282" s="20"/>
      <c r="P1282" s="20"/>
      <c r="Q1282" s="20"/>
      <c r="R1282" s="25"/>
      <c r="S1282" s="25"/>
      <c r="T1282" s="25"/>
      <c r="U1282" s="25"/>
      <c r="V1282" s="25"/>
      <c r="W1282" s="20"/>
      <c r="X1282" s="20"/>
      <c r="Y1282" s="20"/>
      <c r="Z1282" s="20"/>
      <c r="AA1282" s="20"/>
      <c r="AB1282" s="20"/>
      <c r="AC1282" s="20"/>
      <c r="AD1282" s="20"/>
      <c r="AE1282" s="20"/>
      <c r="AF1282" s="20"/>
      <c r="AG1282" s="20"/>
      <c r="AH1282" s="20"/>
      <c r="AI1282" s="20"/>
      <c r="AJ1282" s="20"/>
      <c r="AK1282" s="20"/>
      <c r="AL1282" s="20"/>
      <c r="AM1282" s="20"/>
      <c r="AN1282" s="20"/>
    </row>
    <row r="1283" spans="1:40" s="22" customFormat="1" ht="15" x14ac:dyDescent="0.25">
      <c r="A1283" s="20"/>
      <c r="B1283" s="20"/>
      <c r="C1283" s="20"/>
      <c r="D1283" s="20"/>
      <c r="E1283" s="20"/>
      <c r="F1283" s="20"/>
      <c r="G1283" s="20"/>
      <c r="H1283" s="20"/>
      <c r="I1283" s="20"/>
      <c r="J1283" s="20"/>
      <c r="K1283" s="20"/>
      <c r="L1283" s="20"/>
      <c r="M1283" s="20"/>
      <c r="N1283" s="20"/>
      <c r="O1283" s="20"/>
      <c r="P1283" s="20"/>
      <c r="Q1283" s="20"/>
      <c r="R1283" s="25"/>
      <c r="S1283" s="25"/>
      <c r="T1283" s="25"/>
      <c r="U1283" s="25"/>
      <c r="V1283" s="25"/>
      <c r="W1283" s="20"/>
      <c r="X1283" s="20"/>
      <c r="Y1283" s="20"/>
      <c r="Z1283" s="20"/>
      <c r="AA1283" s="20"/>
      <c r="AB1283" s="20"/>
      <c r="AC1283" s="20"/>
      <c r="AD1283" s="20"/>
      <c r="AE1283" s="20"/>
      <c r="AF1283" s="20"/>
      <c r="AG1283" s="20"/>
      <c r="AH1283" s="20"/>
      <c r="AI1283" s="20"/>
      <c r="AJ1283" s="20"/>
      <c r="AK1283" s="20"/>
      <c r="AL1283" s="20"/>
      <c r="AM1283" s="20"/>
      <c r="AN1283" s="20"/>
    </row>
    <row r="1284" spans="1:40" s="22" customFormat="1" ht="15" x14ac:dyDescent="0.25">
      <c r="A1284" s="20"/>
      <c r="B1284" s="20"/>
      <c r="C1284" s="20"/>
      <c r="D1284" s="20"/>
      <c r="E1284" s="20"/>
      <c r="F1284" s="20"/>
      <c r="G1284" s="20"/>
      <c r="H1284" s="20"/>
      <c r="I1284" s="20"/>
      <c r="J1284" s="20"/>
      <c r="K1284" s="20"/>
      <c r="L1284" s="20"/>
      <c r="M1284" s="20"/>
      <c r="N1284" s="20"/>
      <c r="O1284" s="20"/>
      <c r="P1284" s="20"/>
      <c r="Q1284" s="20"/>
      <c r="R1284" s="25"/>
      <c r="S1284" s="25"/>
      <c r="T1284" s="25"/>
      <c r="U1284" s="25"/>
      <c r="V1284" s="25"/>
      <c r="W1284" s="20"/>
      <c r="X1284" s="20"/>
      <c r="Y1284" s="20"/>
      <c r="Z1284" s="20"/>
      <c r="AA1284" s="20"/>
      <c r="AB1284" s="20"/>
      <c r="AC1284" s="20"/>
      <c r="AD1284" s="20"/>
      <c r="AE1284" s="20"/>
      <c r="AF1284" s="20"/>
      <c r="AG1284" s="20"/>
      <c r="AH1284" s="20"/>
      <c r="AI1284" s="20"/>
      <c r="AJ1284" s="20"/>
      <c r="AK1284" s="20"/>
      <c r="AL1284" s="20"/>
      <c r="AM1284" s="20"/>
      <c r="AN1284" s="20"/>
    </row>
    <row r="1285" spans="1:40" s="22" customFormat="1" ht="15" x14ac:dyDescent="0.25">
      <c r="A1285" s="20"/>
      <c r="B1285" s="20"/>
      <c r="C1285" s="20"/>
      <c r="D1285" s="20"/>
      <c r="E1285" s="20"/>
      <c r="F1285" s="20"/>
      <c r="G1285" s="20"/>
      <c r="H1285" s="20"/>
      <c r="I1285" s="20"/>
      <c r="J1285" s="20"/>
      <c r="K1285" s="20"/>
      <c r="L1285" s="20"/>
      <c r="M1285" s="20"/>
      <c r="N1285" s="20"/>
      <c r="O1285" s="20"/>
      <c r="P1285" s="20"/>
      <c r="Q1285" s="20"/>
      <c r="R1285" s="25"/>
      <c r="S1285" s="25"/>
      <c r="T1285" s="25"/>
      <c r="U1285" s="25"/>
      <c r="V1285" s="25"/>
      <c r="W1285" s="20"/>
      <c r="X1285" s="20"/>
      <c r="Y1285" s="20"/>
      <c r="Z1285" s="20"/>
      <c r="AA1285" s="20"/>
      <c r="AB1285" s="20"/>
      <c r="AC1285" s="20"/>
      <c r="AD1285" s="20"/>
      <c r="AE1285" s="20"/>
      <c r="AF1285" s="20"/>
      <c r="AG1285" s="20"/>
      <c r="AH1285" s="20"/>
      <c r="AI1285" s="20"/>
      <c r="AJ1285" s="20"/>
      <c r="AK1285" s="20"/>
      <c r="AL1285" s="20"/>
      <c r="AM1285" s="20"/>
      <c r="AN1285" s="20"/>
    </row>
    <row r="1286" spans="1:40" s="22" customFormat="1" ht="15" x14ac:dyDescent="0.25">
      <c r="A1286" s="20"/>
      <c r="B1286" s="20"/>
      <c r="C1286" s="20"/>
      <c r="D1286" s="20"/>
      <c r="E1286" s="20"/>
      <c r="F1286" s="20"/>
      <c r="G1286" s="20"/>
      <c r="H1286" s="20"/>
      <c r="I1286" s="20"/>
      <c r="J1286" s="20"/>
      <c r="K1286" s="20"/>
      <c r="L1286" s="20"/>
      <c r="M1286" s="20"/>
      <c r="N1286" s="20"/>
      <c r="O1286" s="20"/>
      <c r="P1286" s="20"/>
      <c r="Q1286" s="20"/>
      <c r="R1286" s="25"/>
      <c r="S1286" s="25"/>
      <c r="T1286" s="25"/>
      <c r="U1286" s="25"/>
      <c r="V1286" s="25"/>
      <c r="W1286" s="20"/>
      <c r="X1286" s="20"/>
      <c r="Y1286" s="20"/>
      <c r="Z1286" s="20"/>
      <c r="AA1286" s="20"/>
      <c r="AB1286" s="20"/>
      <c r="AC1286" s="20"/>
      <c r="AD1286" s="20"/>
      <c r="AE1286" s="20"/>
      <c r="AF1286" s="20"/>
      <c r="AG1286" s="20"/>
      <c r="AH1286" s="20"/>
      <c r="AI1286" s="20"/>
      <c r="AJ1286" s="20"/>
      <c r="AK1286" s="20"/>
      <c r="AL1286" s="20"/>
      <c r="AM1286" s="20"/>
      <c r="AN1286" s="20"/>
    </row>
    <row r="1287" spans="1:40" s="22" customFormat="1" ht="15" x14ac:dyDescent="0.25">
      <c r="A1287" s="20"/>
      <c r="B1287" s="20"/>
      <c r="C1287" s="20"/>
      <c r="D1287" s="20"/>
      <c r="E1287" s="20"/>
      <c r="F1287" s="20"/>
      <c r="G1287" s="20"/>
      <c r="H1287" s="20"/>
      <c r="I1287" s="20"/>
      <c r="J1287" s="20"/>
      <c r="K1287" s="20"/>
      <c r="L1287" s="20"/>
      <c r="M1287" s="20"/>
      <c r="N1287" s="20"/>
      <c r="O1287" s="20"/>
      <c r="P1287" s="20"/>
      <c r="Q1287" s="20"/>
      <c r="R1287" s="25"/>
      <c r="S1287" s="25"/>
      <c r="T1287" s="25"/>
      <c r="U1287" s="25"/>
      <c r="V1287" s="25"/>
      <c r="W1287" s="20"/>
      <c r="X1287" s="20"/>
      <c r="Y1287" s="20"/>
      <c r="Z1287" s="20"/>
      <c r="AA1287" s="20"/>
      <c r="AB1287" s="20"/>
      <c r="AC1287" s="20"/>
      <c r="AD1287" s="20"/>
      <c r="AE1287" s="20"/>
      <c r="AF1287" s="20"/>
      <c r="AG1287" s="20"/>
      <c r="AH1287" s="20"/>
      <c r="AI1287" s="20"/>
      <c r="AJ1287" s="20"/>
      <c r="AK1287" s="20"/>
      <c r="AL1287" s="20"/>
      <c r="AM1287" s="20"/>
      <c r="AN1287" s="20"/>
    </row>
    <row r="1288" spans="1:40" s="22" customFormat="1" ht="15" x14ac:dyDescent="0.25">
      <c r="A1288" s="20"/>
      <c r="B1288" s="20"/>
      <c r="C1288" s="20"/>
      <c r="D1288" s="20"/>
      <c r="E1288" s="20"/>
      <c r="F1288" s="20"/>
      <c r="G1288" s="20"/>
      <c r="H1288" s="20"/>
      <c r="I1288" s="20"/>
      <c r="J1288" s="20"/>
      <c r="K1288" s="20"/>
      <c r="L1288" s="20"/>
      <c r="M1288" s="20"/>
      <c r="N1288" s="20"/>
      <c r="O1288" s="20"/>
      <c r="P1288" s="20"/>
      <c r="Q1288" s="20"/>
      <c r="R1288" s="25"/>
      <c r="S1288" s="25"/>
      <c r="T1288" s="25"/>
      <c r="U1288" s="25"/>
      <c r="V1288" s="25"/>
      <c r="W1288" s="20"/>
      <c r="X1288" s="20"/>
      <c r="Y1288" s="20"/>
      <c r="Z1288" s="20"/>
      <c r="AA1288" s="20"/>
      <c r="AB1288" s="20"/>
      <c r="AC1288" s="20"/>
      <c r="AD1288" s="20"/>
      <c r="AE1288" s="20"/>
      <c r="AF1288" s="20"/>
      <c r="AG1288" s="20"/>
      <c r="AH1288" s="20"/>
      <c r="AI1288" s="20"/>
      <c r="AJ1288" s="20"/>
      <c r="AK1288" s="20"/>
      <c r="AL1288" s="20"/>
      <c r="AM1288" s="20"/>
      <c r="AN1288" s="20"/>
    </row>
    <row r="1289" spans="1:40" s="22" customFormat="1" ht="15" x14ac:dyDescent="0.25">
      <c r="A1289" s="20"/>
      <c r="B1289" s="20"/>
      <c r="C1289" s="20"/>
      <c r="D1289" s="20"/>
      <c r="E1289" s="20"/>
      <c r="F1289" s="20"/>
      <c r="G1289" s="20"/>
      <c r="H1289" s="20"/>
      <c r="I1289" s="20"/>
      <c r="J1289" s="20"/>
      <c r="K1289" s="20"/>
      <c r="L1289" s="20"/>
      <c r="M1289" s="20"/>
      <c r="N1289" s="20"/>
      <c r="O1289" s="20"/>
      <c r="P1289" s="20"/>
      <c r="Q1289" s="20"/>
      <c r="R1289" s="25"/>
      <c r="S1289" s="25"/>
      <c r="T1289" s="25"/>
      <c r="U1289" s="25"/>
      <c r="V1289" s="25"/>
      <c r="W1289" s="20"/>
      <c r="X1289" s="20"/>
      <c r="Y1289" s="20"/>
      <c r="Z1289" s="20"/>
      <c r="AA1289" s="20"/>
      <c r="AB1289" s="20"/>
      <c r="AC1289" s="20"/>
      <c r="AD1289" s="20"/>
      <c r="AE1289" s="20"/>
      <c r="AF1289" s="20"/>
      <c r="AG1289" s="20"/>
      <c r="AH1289" s="20"/>
      <c r="AI1289" s="20"/>
      <c r="AJ1289" s="20"/>
      <c r="AK1289" s="20"/>
      <c r="AL1289" s="20"/>
      <c r="AM1289" s="20"/>
      <c r="AN1289" s="20"/>
    </row>
    <row r="1290" spans="1:40" s="22" customFormat="1" ht="15" x14ac:dyDescent="0.25">
      <c r="A1290" s="20"/>
      <c r="B1290" s="20"/>
      <c r="C1290" s="20"/>
      <c r="D1290" s="20"/>
      <c r="E1290" s="20"/>
      <c r="F1290" s="20"/>
      <c r="G1290" s="20"/>
      <c r="H1290" s="20"/>
      <c r="I1290" s="20"/>
      <c r="J1290" s="20"/>
      <c r="K1290" s="20"/>
      <c r="L1290" s="20"/>
      <c r="M1290" s="20"/>
      <c r="N1290" s="20"/>
      <c r="O1290" s="20"/>
      <c r="P1290" s="20"/>
      <c r="Q1290" s="20"/>
      <c r="R1290" s="25"/>
      <c r="S1290" s="25"/>
      <c r="T1290" s="25"/>
      <c r="U1290" s="25"/>
      <c r="V1290" s="25"/>
      <c r="W1290" s="20"/>
      <c r="X1290" s="20"/>
      <c r="Y1290" s="20"/>
      <c r="Z1290" s="20"/>
      <c r="AA1290" s="20"/>
      <c r="AB1290" s="20"/>
      <c r="AC1290" s="20"/>
      <c r="AD1290" s="20"/>
      <c r="AE1290" s="20"/>
      <c r="AF1290" s="20"/>
      <c r="AG1290" s="20"/>
      <c r="AH1290" s="20"/>
      <c r="AI1290" s="20"/>
      <c r="AJ1290" s="20"/>
      <c r="AK1290" s="20"/>
      <c r="AL1290" s="20"/>
      <c r="AM1290" s="20"/>
      <c r="AN1290" s="20"/>
    </row>
    <row r="1291" spans="1:40" s="22" customFormat="1" ht="15" x14ac:dyDescent="0.25">
      <c r="A1291" s="20"/>
      <c r="B1291" s="20"/>
      <c r="C1291" s="20"/>
      <c r="D1291" s="20"/>
      <c r="E1291" s="20"/>
      <c r="F1291" s="20"/>
      <c r="G1291" s="20"/>
      <c r="H1291" s="20"/>
      <c r="I1291" s="20"/>
      <c r="J1291" s="20"/>
      <c r="K1291" s="20"/>
      <c r="L1291" s="20"/>
      <c r="M1291" s="20"/>
      <c r="N1291" s="20"/>
      <c r="O1291" s="20"/>
      <c r="P1291" s="20"/>
      <c r="Q1291" s="20"/>
      <c r="R1291" s="25"/>
      <c r="S1291" s="25"/>
      <c r="T1291" s="25"/>
      <c r="U1291" s="25"/>
      <c r="V1291" s="25"/>
      <c r="W1291" s="20"/>
      <c r="X1291" s="20"/>
      <c r="Y1291" s="20"/>
      <c r="Z1291" s="20"/>
      <c r="AA1291" s="20"/>
      <c r="AB1291" s="20"/>
      <c r="AC1291" s="20"/>
      <c r="AD1291" s="20"/>
      <c r="AE1291" s="20"/>
      <c r="AF1291" s="20"/>
      <c r="AG1291" s="20"/>
      <c r="AH1291" s="20"/>
      <c r="AI1291" s="20"/>
      <c r="AJ1291" s="20"/>
      <c r="AK1291" s="20"/>
      <c r="AL1291" s="20"/>
      <c r="AM1291" s="20"/>
      <c r="AN1291" s="20"/>
    </row>
    <row r="1292" spans="1:40" s="22" customFormat="1" ht="15" x14ac:dyDescent="0.25">
      <c r="A1292" s="20"/>
      <c r="B1292" s="20"/>
      <c r="C1292" s="20"/>
      <c r="D1292" s="20"/>
      <c r="E1292" s="20"/>
      <c r="F1292" s="20"/>
      <c r="G1292" s="20"/>
      <c r="H1292" s="20"/>
      <c r="I1292" s="20"/>
      <c r="J1292" s="20"/>
      <c r="K1292" s="20"/>
      <c r="L1292" s="20"/>
      <c r="M1292" s="20"/>
      <c r="N1292" s="20"/>
      <c r="O1292" s="20"/>
      <c r="P1292" s="20"/>
      <c r="Q1292" s="20"/>
      <c r="R1292" s="25"/>
      <c r="S1292" s="25"/>
      <c r="T1292" s="25"/>
      <c r="U1292" s="25"/>
      <c r="V1292" s="25"/>
      <c r="W1292" s="20"/>
      <c r="X1292" s="20"/>
      <c r="Y1292" s="20"/>
      <c r="Z1292" s="20"/>
      <c r="AA1292" s="20"/>
      <c r="AB1292" s="20"/>
      <c r="AC1292" s="20"/>
      <c r="AD1292" s="20"/>
      <c r="AE1292" s="20"/>
      <c r="AF1292" s="20"/>
      <c r="AG1292" s="20"/>
      <c r="AH1292" s="20"/>
      <c r="AI1292" s="20"/>
      <c r="AJ1292" s="20"/>
      <c r="AK1292" s="20"/>
      <c r="AL1292" s="20"/>
      <c r="AM1292" s="20"/>
      <c r="AN1292" s="20"/>
    </row>
    <row r="1293" spans="1:40" s="22" customFormat="1" ht="15" x14ac:dyDescent="0.25">
      <c r="A1293" s="20"/>
      <c r="B1293" s="20"/>
      <c r="C1293" s="20"/>
      <c r="D1293" s="20"/>
      <c r="E1293" s="20"/>
      <c r="F1293" s="20"/>
      <c r="G1293" s="20"/>
      <c r="H1293" s="20"/>
      <c r="I1293" s="20"/>
      <c r="J1293" s="20"/>
      <c r="K1293" s="20"/>
      <c r="L1293" s="20"/>
      <c r="M1293" s="20"/>
      <c r="N1293" s="20"/>
      <c r="O1293" s="20"/>
      <c r="P1293" s="20"/>
      <c r="Q1293" s="20"/>
      <c r="R1293" s="25"/>
      <c r="S1293" s="25"/>
      <c r="T1293" s="25"/>
      <c r="U1293" s="25"/>
      <c r="V1293" s="25"/>
      <c r="W1293" s="20"/>
      <c r="X1293" s="20"/>
      <c r="Y1293" s="20"/>
      <c r="Z1293" s="20"/>
      <c r="AA1293" s="20"/>
      <c r="AB1293" s="20"/>
      <c r="AC1293" s="20"/>
      <c r="AD1293" s="20"/>
      <c r="AE1293" s="20"/>
      <c r="AF1293" s="20"/>
      <c r="AG1293" s="20"/>
      <c r="AH1293" s="20"/>
      <c r="AI1293" s="20"/>
      <c r="AJ1293" s="20"/>
      <c r="AK1293" s="20"/>
      <c r="AL1293" s="20"/>
      <c r="AM1293" s="20"/>
      <c r="AN1293" s="20"/>
    </row>
    <row r="1294" spans="1:40" s="22" customFormat="1" ht="15" x14ac:dyDescent="0.25">
      <c r="A1294" s="20"/>
      <c r="B1294" s="20"/>
      <c r="C1294" s="20"/>
      <c r="D1294" s="20"/>
      <c r="E1294" s="20"/>
      <c r="F1294" s="20"/>
      <c r="G1294" s="20"/>
      <c r="H1294" s="20"/>
      <c r="I1294" s="20"/>
      <c r="J1294" s="20"/>
      <c r="K1294" s="20"/>
      <c r="L1294" s="20"/>
      <c r="M1294" s="20"/>
      <c r="N1294" s="20"/>
      <c r="O1294" s="20"/>
      <c r="P1294" s="20"/>
      <c r="Q1294" s="20"/>
      <c r="R1294" s="25"/>
      <c r="S1294" s="25"/>
      <c r="T1294" s="25"/>
      <c r="U1294" s="25"/>
      <c r="V1294" s="25"/>
      <c r="W1294" s="20"/>
      <c r="X1294" s="20"/>
      <c r="Y1294" s="20"/>
      <c r="Z1294" s="20"/>
      <c r="AA1294" s="20"/>
      <c r="AB1294" s="20"/>
      <c r="AC1294" s="20"/>
      <c r="AD1294" s="20"/>
      <c r="AE1294" s="20"/>
      <c r="AF1294" s="20"/>
      <c r="AG1294" s="20"/>
      <c r="AH1294" s="20"/>
      <c r="AI1294" s="20"/>
      <c r="AJ1294" s="20"/>
      <c r="AK1294" s="20"/>
      <c r="AL1294" s="20"/>
      <c r="AM1294" s="20"/>
      <c r="AN1294" s="20"/>
    </row>
    <row r="1295" spans="1:40" s="22" customFormat="1" ht="15" x14ac:dyDescent="0.25">
      <c r="A1295" s="20"/>
      <c r="B1295" s="20"/>
      <c r="C1295" s="20"/>
      <c r="D1295" s="20"/>
      <c r="E1295" s="20"/>
      <c r="F1295" s="20"/>
      <c r="G1295" s="20"/>
      <c r="H1295" s="20"/>
      <c r="I1295" s="20"/>
      <c r="J1295" s="20"/>
      <c r="K1295" s="20"/>
      <c r="L1295" s="20"/>
      <c r="M1295" s="20"/>
      <c r="N1295" s="20"/>
      <c r="O1295" s="20"/>
      <c r="P1295" s="20"/>
      <c r="Q1295" s="20"/>
      <c r="R1295" s="25"/>
      <c r="S1295" s="25"/>
      <c r="T1295" s="25"/>
      <c r="U1295" s="25"/>
      <c r="V1295" s="25"/>
      <c r="W1295" s="20"/>
      <c r="X1295" s="20"/>
      <c r="Y1295" s="20"/>
      <c r="Z1295" s="20"/>
      <c r="AA1295" s="20"/>
      <c r="AB1295" s="20"/>
      <c r="AC1295" s="20"/>
      <c r="AD1295" s="20"/>
      <c r="AE1295" s="20"/>
      <c r="AF1295" s="20"/>
      <c r="AG1295" s="20"/>
      <c r="AH1295" s="20"/>
      <c r="AI1295" s="20"/>
      <c r="AJ1295" s="20"/>
      <c r="AK1295" s="20"/>
      <c r="AL1295" s="20"/>
      <c r="AM1295" s="20"/>
      <c r="AN1295" s="20"/>
    </row>
    <row r="1296" spans="1:40" s="22" customFormat="1" ht="15" x14ac:dyDescent="0.25">
      <c r="A1296" s="20"/>
      <c r="B1296" s="20"/>
      <c r="C1296" s="20"/>
      <c r="D1296" s="20"/>
      <c r="E1296" s="20"/>
      <c r="F1296" s="20"/>
      <c r="G1296" s="20"/>
      <c r="H1296" s="20"/>
      <c r="I1296" s="20"/>
      <c r="J1296" s="20"/>
      <c r="K1296" s="20"/>
      <c r="L1296" s="20"/>
      <c r="M1296" s="20"/>
      <c r="N1296" s="20"/>
      <c r="O1296" s="20"/>
      <c r="P1296" s="20"/>
      <c r="Q1296" s="20"/>
      <c r="R1296" s="25"/>
      <c r="S1296" s="25"/>
      <c r="T1296" s="25"/>
      <c r="U1296" s="25"/>
      <c r="V1296" s="25"/>
      <c r="W1296" s="20"/>
      <c r="X1296" s="20"/>
      <c r="Y1296" s="20"/>
      <c r="Z1296" s="20"/>
      <c r="AA1296" s="20"/>
      <c r="AB1296" s="20"/>
      <c r="AC1296" s="20"/>
      <c r="AD1296" s="20"/>
      <c r="AE1296" s="20"/>
      <c r="AF1296" s="20"/>
      <c r="AG1296" s="20"/>
      <c r="AH1296" s="20"/>
      <c r="AI1296" s="20"/>
      <c r="AJ1296" s="20"/>
      <c r="AK1296" s="20"/>
      <c r="AL1296" s="20"/>
      <c r="AM1296" s="20"/>
      <c r="AN1296" s="20"/>
    </row>
    <row r="1297" spans="1:40" s="22" customFormat="1" ht="15" x14ac:dyDescent="0.25">
      <c r="A1297" s="20"/>
      <c r="B1297" s="20"/>
      <c r="C1297" s="20"/>
      <c r="D1297" s="20"/>
      <c r="E1297" s="20"/>
      <c r="F1297" s="20"/>
      <c r="G1297" s="20"/>
      <c r="H1297" s="20"/>
      <c r="I1297" s="20"/>
      <c r="J1297" s="20"/>
      <c r="K1297" s="20"/>
      <c r="L1297" s="20"/>
      <c r="M1297" s="20"/>
      <c r="N1297" s="20"/>
      <c r="O1297" s="20"/>
      <c r="P1297" s="20"/>
      <c r="Q1297" s="20"/>
      <c r="R1297" s="25"/>
      <c r="S1297" s="25"/>
      <c r="T1297" s="25"/>
      <c r="U1297" s="25"/>
      <c r="V1297" s="25"/>
      <c r="W1297" s="20"/>
      <c r="X1297" s="20"/>
      <c r="Y1297" s="20"/>
      <c r="Z1297" s="20"/>
      <c r="AA1297" s="20"/>
      <c r="AB1297" s="20"/>
      <c r="AC1297" s="20"/>
      <c r="AD1297" s="20"/>
      <c r="AE1297" s="20"/>
      <c r="AF1297" s="20"/>
      <c r="AG1297" s="20"/>
      <c r="AH1297" s="20"/>
      <c r="AI1297" s="20"/>
      <c r="AJ1297" s="20"/>
      <c r="AK1297" s="20"/>
      <c r="AL1297" s="20"/>
      <c r="AM1297" s="20"/>
      <c r="AN1297" s="20"/>
    </row>
    <row r="1298" spans="1:40" s="22" customFormat="1" ht="15" x14ac:dyDescent="0.25">
      <c r="A1298" s="20"/>
      <c r="B1298" s="20"/>
      <c r="C1298" s="20"/>
      <c r="D1298" s="20"/>
      <c r="E1298" s="20"/>
      <c r="F1298" s="20"/>
      <c r="G1298" s="20"/>
      <c r="H1298" s="20"/>
      <c r="I1298" s="20"/>
      <c r="J1298" s="20"/>
      <c r="K1298" s="20"/>
      <c r="L1298" s="20"/>
      <c r="M1298" s="20"/>
      <c r="N1298" s="20"/>
      <c r="O1298" s="20"/>
      <c r="P1298" s="20"/>
      <c r="Q1298" s="20"/>
      <c r="R1298" s="25"/>
      <c r="S1298" s="25"/>
      <c r="T1298" s="25"/>
      <c r="U1298" s="25"/>
      <c r="V1298" s="25"/>
      <c r="W1298" s="20"/>
      <c r="X1298" s="20"/>
      <c r="Y1298" s="20"/>
      <c r="Z1298" s="20"/>
      <c r="AA1298" s="20"/>
      <c r="AB1298" s="20"/>
      <c r="AC1298" s="20"/>
      <c r="AD1298" s="20"/>
      <c r="AE1298" s="20"/>
      <c r="AF1298" s="20"/>
      <c r="AG1298" s="20"/>
      <c r="AH1298" s="20"/>
      <c r="AI1298" s="20"/>
      <c r="AJ1298" s="20"/>
      <c r="AK1298" s="20"/>
      <c r="AL1298" s="20"/>
      <c r="AM1298" s="20"/>
      <c r="AN1298" s="20"/>
    </row>
    <row r="1299" spans="1:40" s="22" customFormat="1" ht="15" x14ac:dyDescent="0.25">
      <c r="A1299" s="20"/>
      <c r="B1299" s="20"/>
      <c r="C1299" s="20"/>
      <c r="D1299" s="20"/>
      <c r="E1299" s="20"/>
      <c r="F1299" s="20"/>
      <c r="G1299" s="20"/>
      <c r="H1299" s="20"/>
      <c r="I1299" s="20"/>
      <c r="J1299" s="20"/>
      <c r="K1299" s="20"/>
      <c r="L1299" s="20"/>
      <c r="M1299" s="20"/>
      <c r="N1299" s="20"/>
      <c r="O1299" s="20"/>
      <c r="P1299" s="20"/>
      <c r="Q1299" s="20"/>
      <c r="R1299" s="25"/>
      <c r="S1299" s="25"/>
      <c r="T1299" s="25"/>
      <c r="U1299" s="25"/>
      <c r="V1299" s="25"/>
      <c r="W1299" s="20"/>
      <c r="X1299" s="20"/>
      <c r="Y1299" s="20"/>
      <c r="Z1299" s="20"/>
      <c r="AA1299" s="20"/>
      <c r="AB1299" s="20"/>
      <c r="AC1299" s="20"/>
      <c r="AD1299" s="20"/>
      <c r="AE1299" s="20"/>
      <c r="AF1299" s="20"/>
      <c r="AG1299" s="20"/>
      <c r="AH1299" s="20"/>
      <c r="AI1299" s="20"/>
      <c r="AJ1299" s="20"/>
      <c r="AK1299" s="20"/>
      <c r="AL1299" s="20"/>
      <c r="AM1299" s="20"/>
      <c r="AN1299" s="20"/>
    </row>
    <row r="1300" spans="1:40" s="22" customFormat="1" ht="15" x14ac:dyDescent="0.25">
      <c r="A1300" s="20"/>
      <c r="B1300" s="20"/>
      <c r="C1300" s="20"/>
      <c r="D1300" s="20"/>
      <c r="E1300" s="20"/>
      <c r="F1300" s="20"/>
      <c r="G1300" s="20"/>
      <c r="H1300" s="20"/>
      <c r="I1300" s="20"/>
      <c r="J1300" s="20"/>
      <c r="K1300" s="20"/>
      <c r="L1300" s="20"/>
      <c r="M1300" s="20"/>
      <c r="N1300" s="20"/>
      <c r="O1300" s="20"/>
      <c r="P1300" s="20"/>
      <c r="Q1300" s="20"/>
      <c r="R1300" s="25"/>
      <c r="S1300" s="25"/>
      <c r="T1300" s="25"/>
      <c r="U1300" s="25"/>
      <c r="V1300" s="25"/>
      <c r="W1300" s="20"/>
      <c r="X1300" s="20"/>
      <c r="Y1300" s="20"/>
      <c r="Z1300" s="20"/>
      <c r="AA1300" s="20"/>
      <c r="AB1300" s="20"/>
      <c r="AC1300" s="20"/>
      <c r="AD1300" s="20"/>
      <c r="AE1300" s="20"/>
      <c r="AF1300" s="20"/>
      <c r="AG1300" s="20"/>
      <c r="AH1300" s="20"/>
      <c r="AI1300" s="20"/>
      <c r="AJ1300" s="20"/>
      <c r="AK1300" s="20"/>
      <c r="AL1300" s="20"/>
      <c r="AM1300" s="20"/>
      <c r="AN1300" s="20"/>
    </row>
    <row r="1301" spans="1:40" s="22" customFormat="1" ht="15" x14ac:dyDescent="0.25">
      <c r="A1301" s="20"/>
      <c r="B1301" s="20"/>
      <c r="C1301" s="20"/>
      <c r="D1301" s="20"/>
      <c r="E1301" s="20"/>
      <c r="F1301" s="20"/>
      <c r="G1301" s="20"/>
      <c r="H1301" s="20"/>
      <c r="I1301" s="20"/>
      <c r="J1301" s="20"/>
      <c r="K1301" s="20"/>
      <c r="L1301" s="20"/>
      <c r="M1301" s="20"/>
      <c r="N1301" s="20"/>
      <c r="O1301" s="20"/>
      <c r="P1301" s="20"/>
      <c r="Q1301" s="20"/>
      <c r="R1301" s="25"/>
      <c r="S1301" s="25"/>
      <c r="T1301" s="25"/>
      <c r="U1301" s="25"/>
      <c r="V1301" s="25"/>
      <c r="W1301" s="20"/>
      <c r="X1301" s="20"/>
      <c r="Y1301" s="20"/>
      <c r="Z1301" s="20"/>
      <c r="AA1301" s="20"/>
      <c r="AB1301" s="20"/>
      <c r="AC1301" s="20"/>
      <c r="AD1301" s="20"/>
      <c r="AE1301" s="20"/>
      <c r="AF1301" s="20"/>
      <c r="AG1301" s="20"/>
      <c r="AH1301" s="20"/>
      <c r="AI1301" s="20"/>
      <c r="AJ1301" s="20"/>
      <c r="AK1301" s="20"/>
      <c r="AL1301" s="20"/>
      <c r="AM1301" s="20"/>
      <c r="AN1301" s="20"/>
    </row>
    <row r="1302" spans="1:40" s="22" customFormat="1" ht="15" x14ac:dyDescent="0.25">
      <c r="A1302" s="20"/>
      <c r="B1302" s="20"/>
      <c r="C1302" s="20"/>
      <c r="D1302" s="20"/>
      <c r="E1302" s="20"/>
      <c r="F1302" s="20"/>
      <c r="G1302" s="20"/>
      <c r="H1302" s="20"/>
      <c r="I1302" s="20"/>
      <c r="J1302" s="20"/>
      <c r="K1302" s="20"/>
      <c r="L1302" s="20"/>
      <c r="M1302" s="20"/>
      <c r="N1302" s="20"/>
      <c r="O1302" s="20"/>
      <c r="P1302" s="20"/>
      <c r="Q1302" s="20"/>
      <c r="R1302" s="25"/>
      <c r="S1302" s="25"/>
      <c r="T1302" s="25"/>
      <c r="U1302" s="25"/>
      <c r="V1302" s="25"/>
      <c r="W1302" s="20"/>
      <c r="X1302" s="20"/>
      <c r="Y1302" s="20"/>
      <c r="Z1302" s="20"/>
      <c r="AA1302" s="20"/>
      <c r="AB1302" s="20"/>
      <c r="AC1302" s="20"/>
      <c r="AD1302" s="20"/>
      <c r="AE1302" s="20"/>
      <c r="AF1302" s="20"/>
      <c r="AG1302" s="20"/>
      <c r="AH1302" s="20"/>
      <c r="AI1302" s="20"/>
      <c r="AJ1302" s="20"/>
      <c r="AK1302" s="20"/>
      <c r="AL1302" s="20"/>
      <c r="AM1302" s="20"/>
      <c r="AN1302" s="20"/>
    </row>
    <row r="1303" spans="1:40" s="22" customFormat="1" ht="15" x14ac:dyDescent="0.25">
      <c r="A1303" s="20"/>
      <c r="B1303" s="20"/>
      <c r="C1303" s="20"/>
      <c r="D1303" s="20"/>
      <c r="E1303" s="20"/>
      <c r="F1303" s="20"/>
      <c r="G1303" s="20"/>
      <c r="H1303" s="20"/>
      <c r="I1303" s="20"/>
      <c r="J1303" s="20"/>
      <c r="K1303" s="20"/>
      <c r="L1303" s="20"/>
      <c r="M1303" s="20"/>
      <c r="N1303" s="20"/>
      <c r="O1303" s="20"/>
      <c r="P1303" s="20"/>
      <c r="Q1303" s="20"/>
      <c r="R1303" s="25"/>
      <c r="S1303" s="25"/>
      <c r="T1303" s="25"/>
      <c r="U1303" s="25"/>
      <c r="V1303" s="25"/>
      <c r="W1303" s="20"/>
      <c r="X1303" s="20"/>
      <c r="Y1303" s="20"/>
      <c r="Z1303" s="20"/>
      <c r="AA1303" s="20"/>
      <c r="AB1303" s="20"/>
      <c r="AC1303" s="20"/>
      <c r="AD1303" s="20"/>
      <c r="AE1303" s="20"/>
      <c r="AF1303" s="20"/>
      <c r="AG1303" s="20"/>
      <c r="AH1303" s="20"/>
      <c r="AI1303" s="20"/>
      <c r="AJ1303" s="20"/>
      <c r="AK1303" s="20"/>
      <c r="AL1303" s="20"/>
      <c r="AM1303" s="20"/>
      <c r="AN1303" s="20"/>
    </row>
    <row r="1304" spans="1:40" s="22" customFormat="1" ht="15" x14ac:dyDescent="0.25">
      <c r="A1304" s="20"/>
      <c r="B1304" s="20"/>
      <c r="C1304" s="20"/>
      <c r="D1304" s="20"/>
      <c r="E1304" s="20"/>
      <c r="F1304" s="20"/>
      <c r="G1304" s="20"/>
      <c r="H1304" s="20"/>
      <c r="I1304" s="20"/>
      <c r="J1304" s="20"/>
      <c r="K1304" s="20"/>
      <c r="L1304" s="20"/>
      <c r="M1304" s="20"/>
      <c r="N1304" s="20"/>
      <c r="O1304" s="20"/>
      <c r="P1304" s="20"/>
      <c r="Q1304" s="20"/>
      <c r="R1304" s="25"/>
      <c r="S1304" s="25"/>
      <c r="T1304" s="25"/>
      <c r="U1304" s="25"/>
      <c r="V1304" s="25"/>
      <c r="W1304" s="20"/>
      <c r="X1304" s="20"/>
      <c r="Y1304" s="20"/>
      <c r="Z1304" s="20"/>
      <c r="AA1304" s="20"/>
      <c r="AB1304" s="20"/>
      <c r="AC1304" s="20"/>
      <c r="AD1304" s="20"/>
      <c r="AE1304" s="20"/>
      <c r="AF1304" s="20"/>
      <c r="AG1304" s="20"/>
      <c r="AH1304" s="20"/>
      <c r="AI1304" s="20"/>
      <c r="AJ1304" s="20"/>
      <c r="AK1304" s="20"/>
      <c r="AL1304" s="20"/>
      <c r="AM1304" s="20"/>
      <c r="AN1304" s="20"/>
    </row>
    <row r="1305" spans="1:40" s="22" customFormat="1" ht="15" x14ac:dyDescent="0.25">
      <c r="A1305" s="20"/>
      <c r="B1305" s="20"/>
      <c r="C1305" s="20"/>
      <c r="D1305" s="20"/>
      <c r="E1305" s="20"/>
      <c r="F1305" s="20"/>
      <c r="G1305" s="20"/>
      <c r="H1305" s="20"/>
      <c r="I1305" s="20"/>
      <c r="J1305" s="20"/>
      <c r="K1305" s="20"/>
      <c r="L1305" s="20"/>
      <c r="M1305" s="20"/>
      <c r="N1305" s="20"/>
      <c r="O1305" s="20"/>
      <c r="P1305" s="20"/>
      <c r="Q1305" s="20"/>
      <c r="R1305" s="25"/>
      <c r="S1305" s="25"/>
      <c r="T1305" s="25"/>
      <c r="U1305" s="25"/>
      <c r="V1305" s="25"/>
      <c r="W1305" s="20"/>
      <c r="X1305" s="20"/>
      <c r="Y1305" s="20"/>
      <c r="Z1305" s="20"/>
      <c r="AA1305" s="20"/>
      <c r="AB1305" s="20"/>
      <c r="AC1305" s="20"/>
      <c r="AD1305" s="20"/>
      <c r="AE1305" s="20"/>
      <c r="AF1305" s="20"/>
      <c r="AG1305" s="20"/>
      <c r="AH1305" s="20"/>
      <c r="AI1305" s="20"/>
      <c r="AJ1305" s="20"/>
      <c r="AK1305" s="20"/>
      <c r="AL1305" s="20"/>
      <c r="AM1305" s="20"/>
      <c r="AN1305" s="20"/>
    </row>
    <row r="1306" spans="1:40" s="22" customFormat="1" ht="15" x14ac:dyDescent="0.25">
      <c r="A1306" s="20"/>
      <c r="B1306" s="20"/>
      <c r="C1306" s="20"/>
      <c r="D1306" s="20"/>
      <c r="E1306" s="20"/>
      <c r="F1306" s="20"/>
      <c r="G1306" s="20"/>
      <c r="H1306" s="20"/>
      <c r="I1306" s="20"/>
      <c r="J1306" s="20"/>
      <c r="K1306" s="20"/>
      <c r="L1306" s="20"/>
      <c r="M1306" s="20"/>
      <c r="N1306" s="20"/>
      <c r="O1306" s="20"/>
      <c r="P1306" s="20"/>
      <c r="Q1306" s="20"/>
      <c r="R1306" s="25"/>
      <c r="S1306" s="25"/>
      <c r="T1306" s="25"/>
      <c r="U1306" s="25"/>
      <c r="V1306" s="25"/>
      <c r="W1306" s="20"/>
      <c r="X1306" s="20"/>
      <c r="Y1306" s="20"/>
      <c r="Z1306" s="20"/>
      <c r="AA1306" s="20"/>
      <c r="AB1306" s="20"/>
      <c r="AC1306" s="20"/>
      <c r="AD1306" s="20"/>
      <c r="AE1306" s="20"/>
      <c r="AF1306" s="20"/>
      <c r="AG1306" s="20"/>
      <c r="AH1306" s="20"/>
      <c r="AI1306" s="20"/>
      <c r="AJ1306" s="20"/>
      <c r="AK1306" s="20"/>
      <c r="AL1306" s="20"/>
      <c r="AM1306" s="20"/>
      <c r="AN1306" s="20"/>
    </row>
    <row r="1307" spans="1:40" s="22" customFormat="1" ht="15" x14ac:dyDescent="0.25">
      <c r="A1307" s="20"/>
      <c r="B1307" s="20"/>
      <c r="C1307" s="20"/>
      <c r="D1307" s="20"/>
      <c r="E1307" s="20"/>
      <c r="F1307" s="20"/>
      <c r="G1307" s="20"/>
      <c r="H1307" s="20"/>
      <c r="I1307" s="20"/>
      <c r="J1307" s="20"/>
      <c r="K1307" s="20"/>
      <c r="L1307" s="20"/>
      <c r="M1307" s="20"/>
      <c r="N1307" s="20"/>
      <c r="O1307" s="20"/>
      <c r="P1307" s="20"/>
      <c r="Q1307" s="20"/>
      <c r="R1307" s="25"/>
      <c r="S1307" s="25"/>
      <c r="T1307" s="25"/>
      <c r="U1307" s="25"/>
      <c r="V1307" s="25"/>
      <c r="W1307" s="20"/>
      <c r="X1307" s="20"/>
      <c r="Y1307" s="20"/>
      <c r="Z1307" s="20"/>
      <c r="AA1307" s="20"/>
      <c r="AB1307" s="20"/>
      <c r="AC1307" s="20"/>
      <c r="AD1307" s="20"/>
      <c r="AE1307" s="20"/>
      <c r="AF1307" s="20"/>
      <c r="AG1307" s="20"/>
      <c r="AH1307" s="20"/>
      <c r="AI1307" s="20"/>
      <c r="AJ1307" s="20"/>
      <c r="AK1307" s="20"/>
      <c r="AL1307" s="20"/>
      <c r="AM1307" s="20"/>
      <c r="AN1307" s="20"/>
    </row>
    <row r="1308" spans="1:40" s="22" customFormat="1" ht="15" x14ac:dyDescent="0.25">
      <c r="A1308" s="20"/>
      <c r="B1308" s="20"/>
      <c r="C1308" s="20"/>
      <c r="D1308" s="20"/>
      <c r="E1308" s="20"/>
      <c r="F1308" s="20"/>
      <c r="G1308" s="20"/>
      <c r="H1308" s="20"/>
      <c r="I1308" s="20"/>
      <c r="J1308" s="20"/>
      <c r="K1308" s="20"/>
      <c r="L1308" s="20"/>
      <c r="M1308" s="20"/>
      <c r="N1308" s="20"/>
      <c r="O1308" s="20"/>
      <c r="P1308" s="20"/>
      <c r="Q1308" s="20"/>
      <c r="R1308" s="25"/>
      <c r="S1308" s="25"/>
      <c r="T1308" s="25"/>
      <c r="U1308" s="25"/>
      <c r="V1308" s="25"/>
      <c r="W1308" s="20"/>
      <c r="X1308" s="20"/>
      <c r="Y1308" s="20"/>
      <c r="Z1308" s="20"/>
      <c r="AA1308" s="20"/>
      <c r="AB1308" s="20"/>
      <c r="AC1308" s="20"/>
      <c r="AD1308" s="20"/>
      <c r="AE1308" s="20"/>
      <c r="AF1308" s="20"/>
      <c r="AG1308" s="20"/>
      <c r="AH1308" s="20"/>
      <c r="AI1308" s="20"/>
      <c r="AJ1308" s="20"/>
      <c r="AK1308" s="20"/>
      <c r="AL1308" s="20"/>
      <c r="AM1308" s="20"/>
      <c r="AN1308" s="20"/>
    </row>
    <row r="1309" spans="1:40" s="22" customFormat="1" ht="15" x14ac:dyDescent="0.25">
      <c r="A1309" s="20"/>
      <c r="B1309" s="20"/>
      <c r="C1309" s="20"/>
      <c r="D1309" s="20"/>
      <c r="E1309" s="20"/>
      <c r="F1309" s="20"/>
      <c r="G1309" s="20"/>
      <c r="H1309" s="20"/>
      <c r="I1309" s="20"/>
      <c r="J1309" s="20"/>
      <c r="K1309" s="20"/>
      <c r="L1309" s="20"/>
      <c r="M1309" s="20"/>
      <c r="N1309" s="20"/>
      <c r="O1309" s="20"/>
      <c r="P1309" s="20"/>
      <c r="Q1309" s="20"/>
      <c r="R1309" s="25"/>
      <c r="S1309" s="25"/>
      <c r="T1309" s="25"/>
      <c r="U1309" s="25"/>
      <c r="V1309" s="25"/>
      <c r="W1309" s="20"/>
      <c r="X1309" s="20"/>
      <c r="Y1309" s="20"/>
      <c r="Z1309" s="20"/>
      <c r="AA1309" s="20"/>
      <c r="AB1309" s="20"/>
      <c r="AC1309" s="20"/>
      <c r="AD1309" s="20"/>
      <c r="AE1309" s="20"/>
      <c r="AF1309" s="20"/>
      <c r="AG1309" s="20"/>
      <c r="AH1309" s="20"/>
      <c r="AI1309" s="20"/>
      <c r="AJ1309" s="20"/>
      <c r="AK1309" s="20"/>
      <c r="AL1309" s="20"/>
      <c r="AM1309" s="20"/>
      <c r="AN1309" s="20"/>
    </row>
    <row r="1310" spans="1:40" s="22" customFormat="1" ht="15" x14ac:dyDescent="0.25">
      <c r="A1310" s="20"/>
      <c r="B1310" s="20"/>
      <c r="C1310" s="20"/>
      <c r="D1310" s="20"/>
      <c r="E1310" s="20"/>
      <c r="F1310" s="20"/>
      <c r="G1310" s="20"/>
      <c r="H1310" s="20"/>
      <c r="I1310" s="20"/>
      <c r="J1310" s="20"/>
      <c r="K1310" s="20"/>
      <c r="L1310" s="20"/>
      <c r="M1310" s="20"/>
      <c r="N1310" s="20"/>
      <c r="O1310" s="20"/>
      <c r="P1310" s="20"/>
      <c r="Q1310" s="20"/>
      <c r="R1310" s="25"/>
      <c r="S1310" s="25"/>
      <c r="T1310" s="25"/>
      <c r="U1310" s="25"/>
      <c r="V1310" s="25"/>
      <c r="W1310" s="20"/>
      <c r="X1310" s="20"/>
      <c r="Y1310" s="20"/>
      <c r="Z1310" s="20"/>
      <c r="AA1310" s="20"/>
      <c r="AB1310" s="20"/>
      <c r="AC1310" s="20"/>
      <c r="AD1310" s="20"/>
      <c r="AE1310" s="20"/>
      <c r="AF1310" s="20"/>
      <c r="AG1310" s="20"/>
      <c r="AH1310" s="20"/>
      <c r="AI1310" s="20"/>
      <c r="AJ1310" s="20"/>
      <c r="AK1310" s="20"/>
      <c r="AL1310" s="20"/>
      <c r="AM1310" s="20"/>
      <c r="AN1310" s="20"/>
    </row>
    <row r="1311" spans="1:40" s="22" customFormat="1" ht="15" x14ac:dyDescent="0.25">
      <c r="A1311" s="20"/>
      <c r="B1311" s="20"/>
      <c r="C1311" s="20"/>
      <c r="D1311" s="20"/>
      <c r="E1311" s="20"/>
      <c r="F1311" s="20"/>
      <c r="G1311" s="20"/>
      <c r="H1311" s="20"/>
      <c r="I1311" s="20"/>
      <c r="J1311" s="20"/>
      <c r="K1311" s="20"/>
      <c r="L1311" s="20"/>
      <c r="M1311" s="20"/>
      <c r="N1311" s="20"/>
      <c r="O1311" s="20"/>
      <c r="P1311" s="20"/>
      <c r="Q1311" s="20"/>
      <c r="R1311" s="25"/>
      <c r="S1311" s="25"/>
      <c r="T1311" s="25"/>
      <c r="U1311" s="25"/>
      <c r="V1311" s="25"/>
      <c r="W1311" s="20"/>
      <c r="X1311" s="20"/>
      <c r="Y1311" s="20"/>
      <c r="Z1311" s="20"/>
      <c r="AA1311" s="20"/>
      <c r="AB1311" s="20"/>
      <c r="AC1311" s="20"/>
      <c r="AD1311" s="20"/>
      <c r="AE1311" s="20"/>
      <c r="AF1311" s="20"/>
      <c r="AG1311" s="20"/>
      <c r="AH1311" s="20"/>
      <c r="AI1311" s="20"/>
      <c r="AJ1311" s="20"/>
      <c r="AK1311" s="20"/>
      <c r="AL1311" s="20"/>
      <c r="AM1311" s="20"/>
      <c r="AN1311" s="20"/>
    </row>
    <row r="1312" spans="1:40" s="22" customFormat="1" ht="15" x14ac:dyDescent="0.25">
      <c r="A1312" s="20"/>
      <c r="B1312" s="20"/>
      <c r="C1312" s="20"/>
      <c r="D1312" s="20"/>
      <c r="E1312" s="20"/>
      <c r="F1312" s="20"/>
      <c r="G1312" s="20"/>
      <c r="H1312" s="20"/>
      <c r="I1312" s="20"/>
      <c r="J1312" s="20"/>
      <c r="K1312" s="20"/>
      <c r="L1312" s="20"/>
      <c r="M1312" s="20"/>
      <c r="N1312" s="20"/>
      <c r="O1312" s="20"/>
      <c r="P1312" s="20"/>
      <c r="Q1312" s="20"/>
      <c r="R1312" s="25"/>
      <c r="S1312" s="25"/>
      <c r="T1312" s="25"/>
      <c r="U1312" s="25"/>
      <c r="V1312" s="25"/>
      <c r="W1312" s="20"/>
      <c r="X1312" s="20"/>
      <c r="Y1312" s="20"/>
      <c r="Z1312" s="20"/>
      <c r="AA1312" s="20"/>
      <c r="AB1312" s="20"/>
      <c r="AC1312" s="20"/>
      <c r="AD1312" s="20"/>
      <c r="AE1312" s="20"/>
      <c r="AF1312" s="20"/>
      <c r="AG1312" s="20"/>
      <c r="AH1312" s="20"/>
      <c r="AI1312" s="20"/>
      <c r="AJ1312" s="20"/>
      <c r="AK1312" s="20"/>
      <c r="AL1312" s="20"/>
      <c r="AM1312" s="20"/>
      <c r="AN1312" s="20"/>
    </row>
    <row r="1313" spans="1:40" s="22" customFormat="1" ht="15" x14ac:dyDescent="0.25">
      <c r="A1313" s="20"/>
      <c r="B1313" s="20"/>
      <c r="C1313" s="20"/>
      <c r="D1313" s="20"/>
      <c r="E1313" s="20"/>
      <c r="F1313" s="20"/>
      <c r="G1313" s="20"/>
      <c r="H1313" s="20"/>
      <c r="I1313" s="20"/>
      <c r="J1313" s="20"/>
      <c r="K1313" s="20"/>
      <c r="L1313" s="20"/>
      <c r="M1313" s="20"/>
      <c r="N1313" s="20"/>
      <c r="O1313" s="20"/>
      <c r="P1313" s="20"/>
      <c r="Q1313" s="20"/>
      <c r="R1313" s="25"/>
      <c r="S1313" s="25"/>
      <c r="T1313" s="25"/>
      <c r="U1313" s="25"/>
      <c r="V1313" s="25"/>
      <c r="W1313" s="20"/>
      <c r="X1313" s="20"/>
      <c r="Y1313" s="20"/>
      <c r="Z1313" s="20"/>
      <c r="AA1313" s="20"/>
      <c r="AB1313" s="20"/>
      <c r="AC1313" s="20"/>
      <c r="AD1313" s="20"/>
      <c r="AE1313" s="20"/>
      <c r="AF1313" s="20"/>
      <c r="AG1313" s="20"/>
      <c r="AH1313" s="20"/>
      <c r="AI1313" s="20"/>
      <c r="AJ1313" s="20"/>
      <c r="AK1313" s="20"/>
      <c r="AL1313" s="20"/>
      <c r="AM1313" s="20"/>
      <c r="AN1313" s="20"/>
    </row>
    <row r="1314" spans="1:40" s="22" customFormat="1" ht="15" x14ac:dyDescent="0.25">
      <c r="A1314" s="20"/>
      <c r="B1314" s="20"/>
      <c r="C1314" s="20"/>
      <c r="D1314" s="20"/>
      <c r="E1314" s="20"/>
      <c r="F1314" s="20"/>
      <c r="G1314" s="20"/>
      <c r="H1314" s="20"/>
      <c r="I1314" s="20"/>
      <c r="J1314" s="20"/>
      <c r="K1314" s="20"/>
      <c r="L1314" s="20"/>
      <c r="M1314" s="20"/>
      <c r="N1314" s="20"/>
      <c r="O1314" s="20"/>
      <c r="P1314" s="20"/>
      <c r="Q1314" s="20"/>
      <c r="R1314" s="25"/>
      <c r="S1314" s="25"/>
      <c r="T1314" s="25"/>
      <c r="U1314" s="25"/>
      <c r="V1314" s="25"/>
      <c r="W1314" s="20"/>
      <c r="X1314" s="20"/>
      <c r="Y1314" s="20"/>
      <c r="Z1314" s="20"/>
      <c r="AA1314" s="20"/>
      <c r="AB1314" s="20"/>
      <c r="AC1314" s="20"/>
      <c r="AD1314" s="20"/>
      <c r="AE1314" s="20"/>
      <c r="AF1314" s="20"/>
      <c r="AG1314" s="20"/>
      <c r="AH1314" s="20"/>
      <c r="AI1314" s="20"/>
      <c r="AJ1314" s="20"/>
      <c r="AK1314" s="20"/>
      <c r="AL1314" s="20"/>
      <c r="AM1314" s="20"/>
      <c r="AN1314" s="20"/>
    </row>
    <row r="1315" spans="1:40" s="22" customFormat="1" ht="15" x14ac:dyDescent="0.25">
      <c r="A1315" s="20"/>
      <c r="B1315" s="20"/>
      <c r="C1315" s="20"/>
      <c r="D1315" s="20"/>
      <c r="E1315" s="20"/>
      <c r="F1315" s="20"/>
      <c r="G1315" s="20"/>
      <c r="H1315" s="20"/>
      <c r="I1315" s="20"/>
      <c r="J1315" s="20"/>
      <c r="K1315" s="20"/>
      <c r="L1315" s="20"/>
      <c r="M1315" s="20"/>
      <c r="N1315" s="20"/>
      <c r="O1315" s="20"/>
      <c r="P1315" s="20"/>
      <c r="Q1315" s="20"/>
      <c r="R1315" s="25"/>
      <c r="S1315" s="25"/>
      <c r="T1315" s="25"/>
      <c r="U1315" s="25"/>
      <c r="V1315" s="25"/>
      <c r="W1315" s="20"/>
      <c r="X1315" s="20"/>
      <c r="Y1315" s="20"/>
      <c r="Z1315" s="20"/>
      <c r="AA1315" s="20"/>
      <c r="AB1315" s="20"/>
      <c r="AC1315" s="20"/>
      <c r="AD1315" s="20"/>
      <c r="AE1315" s="20"/>
      <c r="AF1315" s="20"/>
      <c r="AG1315" s="20"/>
      <c r="AH1315" s="20"/>
      <c r="AI1315" s="20"/>
      <c r="AJ1315" s="20"/>
      <c r="AK1315" s="20"/>
      <c r="AL1315" s="20"/>
      <c r="AM1315" s="20"/>
      <c r="AN1315" s="20"/>
    </row>
    <row r="1316" spans="1:40" s="22" customFormat="1" ht="15" x14ac:dyDescent="0.25">
      <c r="A1316" s="20"/>
      <c r="B1316" s="20"/>
      <c r="C1316" s="20"/>
      <c r="D1316" s="20"/>
      <c r="E1316" s="20"/>
      <c r="F1316" s="20"/>
      <c r="G1316" s="20"/>
      <c r="H1316" s="20"/>
      <c r="I1316" s="20"/>
      <c r="J1316" s="20"/>
      <c r="K1316" s="20"/>
      <c r="L1316" s="20"/>
      <c r="M1316" s="20"/>
      <c r="N1316" s="20"/>
      <c r="O1316" s="20"/>
      <c r="P1316" s="20"/>
      <c r="Q1316" s="20"/>
      <c r="R1316" s="25"/>
      <c r="S1316" s="25"/>
      <c r="T1316" s="25"/>
      <c r="U1316" s="25"/>
      <c r="V1316" s="25"/>
      <c r="W1316" s="20"/>
      <c r="X1316" s="20"/>
      <c r="Y1316" s="20"/>
      <c r="Z1316" s="20"/>
      <c r="AA1316" s="20"/>
      <c r="AB1316" s="20"/>
      <c r="AC1316" s="20"/>
      <c r="AD1316" s="20"/>
      <c r="AE1316" s="20"/>
      <c r="AF1316" s="20"/>
      <c r="AG1316" s="20"/>
      <c r="AH1316" s="20"/>
      <c r="AI1316" s="20"/>
      <c r="AJ1316" s="20"/>
      <c r="AK1316" s="20"/>
      <c r="AL1316" s="20"/>
      <c r="AM1316" s="20"/>
      <c r="AN1316" s="20"/>
    </row>
    <row r="1317" spans="1:40" s="22" customFormat="1" ht="15" x14ac:dyDescent="0.25">
      <c r="A1317" s="20"/>
      <c r="B1317" s="20"/>
      <c r="C1317" s="20"/>
      <c r="D1317" s="20"/>
      <c r="E1317" s="20"/>
      <c r="F1317" s="20"/>
      <c r="G1317" s="20"/>
      <c r="H1317" s="20"/>
      <c r="I1317" s="20"/>
      <c r="J1317" s="20"/>
      <c r="K1317" s="20"/>
      <c r="L1317" s="20"/>
      <c r="M1317" s="20"/>
      <c r="N1317" s="20"/>
      <c r="O1317" s="20"/>
      <c r="P1317" s="20"/>
      <c r="Q1317" s="20"/>
      <c r="R1317" s="25"/>
      <c r="S1317" s="25"/>
      <c r="T1317" s="25"/>
      <c r="U1317" s="25"/>
      <c r="V1317" s="25"/>
      <c r="W1317" s="20"/>
      <c r="X1317" s="20"/>
      <c r="Y1317" s="20"/>
      <c r="Z1317" s="20"/>
      <c r="AA1317" s="20"/>
      <c r="AB1317" s="20"/>
      <c r="AC1317" s="20"/>
      <c r="AD1317" s="20"/>
      <c r="AE1317" s="20"/>
      <c r="AF1317" s="20"/>
      <c r="AG1317" s="20"/>
      <c r="AH1317" s="20"/>
      <c r="AI1317" s="20"/>
      <c r="AJ1317" s="20"/>
      <c r="AK1317" s="20"/>
      <c r="AL1317" s="20"/>
      <c r="AM1317" s="20"/>
      <c r="AN1317" s="20"/>
    </row>
    <row r="1318" spans="1:40" s="22" customFormat="1" ht="15" x14ac:dyDescent="0.25">
      <c r="A1318" s="20"/>
      <c r="B1318" s="20"/>
      <c r="C1318" s="20"/>
      <c r="D1318" s="20"/>
      <c r="E1318" s="20"/>
      <c r="F1318" s="20"/>
      <c r="G1318" s="20"/>
      <c r="H1318" s="20"/>
      <c r="I1318" s="20"/>
      <c r="J1318" s="20"/>
      <c r="K1318" s="20"/>
      <c r="L1318" s="20"/>
      <c r="M1318" s="20"/>
      <c r="N1318" s="20"/>
      <c r="O1318" s="20"/>
      <c r="P1318" s="20"/>
      <c r="Q1318" s="20"/>
      <c r="R1318" s="25"/>
      <c r="S1318" s="25"/>
      <c r="T1318" s="25"/>
      <c r="U1318" s="25"/>
      <c r="V1318" s="25"/>
      <c r="W1318" s="20"/>
      <c r="X1318" s="20"/>
      <c r="Y1318" s="20"/>
      <c r="Z1318" s="20"/>
      <c r="AA1318" s="20"/>
      <c r="AB1318" s="20"/>
      <c r="AC1318" s="20"/>
      <c r="AD1318" s="20"/>
      <c r="AE1318" s="20"/>
      <c r="AF1318" s="20"/>
      <c r="AG1318" s="20"/>
      <c r="AH1318" s="20"/>
      <c r="AI1318" s="20"/>
      <c r="AJ1318" s="20"/>
      <c r="AK1318" s="20"/>
      <c r="AL1318" s="20"/>
      <c r="AM1318" s="20"/>
      <c r="AN1318" s="20"/>
    </row>
    <row r="1319" spans="1:40" s="22" customFormat="1" ht="15" x14ac:dyDescent="0.25">
      <c r="A1319" s="20"/>
      <c r="B1319" s="20"/>
      <c r="C1319" s="20"/>
      <c r="D1319" s="20"/>
      <c r="E1319" s="20"/>
      <c r="F1319" s="20"/>
      <c r="G1319" s="20"/>
      <c r="H1319" s="20"/>
      <c r="I1319" s="20"/>
      <c r="J1319" s="20"/>
      <c r="K1319" s="20"/>
      <c r="L1319" s="20"/>
      <c r="M1319" s="20"/>
      <c r="N1319" s="20"/>
      <c r="O1319" s="20"/>
      <c r="P1319" s="20"/>
      <c r="Q1319" s="20"/>
      <c r="R1319" s="25"/>
      <c r="S1319" s="25"/>
      <c r="T1319" s="25"/>
      <c r="U1319" s="25"/>
      <c r="V1319" s="25"/>
      <c r="W1319" s="20"/>
      <c r="X1319" s="20"/>
      <c r="Y1319" s="20"/>
      <c r="Z1319" s="20"/>
      <c r="AA1319" s="20"/>
      <c r="AB1319" s="20"/>
      <c r="AC1319" s="20"/>
      <c r="AD1319" s="20"/>
      <c r="AE1319" s="20"/>
      <c r="AF1319" s="20"/>
      <c r="AG1319" s="20"/>
      <c r="AH1319" s="20"/>
      <c r="AI1319" s="20"/>
      <c r="AJ1319" s="20"/>
      <c r="AK1319" s="20"/>
      <c r="AL1319" s="20"/>
      <c r="AM1319" s="20"/>
      <c r="AN1319" s="20"/>
    </row>
    <row r="1320" spans="1:40" s="22" customFormat="1" ht="15" x14ac:dyDescent="0.25">
      <c r="A1320" s="20"/>
      <c r="B1320" s="20"/>
      <c r="C1320" s="20"/>
      <c r="D1320" s="20"/>
      <c r="E1320" s="20"/>
      <c r="F1320" s="20"/>
      <c r="G1320" s="20"/>
      <c r="H1320" s="20"/>
      <c r="I1320" s="20"/>
      <c r="J1320" s="20"/>
      <c r="K1320" s="20"/>
      <c r="L1320" s="20"/>
      <c r="M1320" s="20"/>
      <c r="N1320" s="20"/>
      <c r="O1320" s="20"/>
      <c r="P1320" s="20"/>
      <c r="Q1320" s="20"/>
      <c r="R1320" s="25"/>
      <c r="S1320" s="25"/>
      <c r="T1320" s="25"/>
      <c r="U1320" s="25"/>
      <c r="V1320" s="25"/>
      <c r="W1320" s="20"/>
      <c r="X1320" s="20"/>
      <c r="Y1320" s="20"/>
      <c r="Z1320" s="20"/>
      <c r="AA1320" s="20"/>
      <c r="AB1320" s="20"/>
      <c r="AC1320" s="20"/>
      <c r="AD1320" s="20"/>
      <c r="AE1320" s="20"/>
      <c r="AF1320" s="20"/>
      <c r="AG1320" s="20"/>
      <c r="AH1320" s="20"/>
      <c r="AI1320" s="20"/>
      <c r="AJ1320" s="20"/>
      <c r="AK1320" s="20"/>
      <c r="AL1320" s="20"/>
      <c r="AM1320" s="20"/>
      <c r="AN1320" s="20"/>
    </row>
    <row r="1321" spans="1:40" s="22" customFormat="1" ht="15" x14ac:dyDescent="0.25">
      <c r="A1321" s="20"/>
      <c r="B1321" s="20"/>
      <c r="C1321" s="20"/>
      <c r="D1321" s="20"/>
      <c r="E1321" s="20"/>
      <c r="F1321" s="20"/>
      <c r="G1321" s="20"/>
      <c r="H1321" s="20"/>
      <c r="I1321" s="20"/>
      <c r="J1321" s="20"/>
      <c r="K1321" s="20"/>
      <c r="L1321" s="20"/>
      <c r="M1321" s="20"/>
      <c r="N1321" s="20"/>
      <c r="O1321" s="20"/>
      <c r="P1321" s="20"/>
      <c r="Q1321" s="20"/>
      <c r="R1321" s="25"/>
      <c r="S1321" s="25"/>
      <c r="T1321" s="25"/>
      <c r="U1321" s="25"/>
      <c r="V1321" s="25"/>
      <c r="W1321" s="20"/>
      <c r="X1321" s="20"/>
      <c r="Y1321" s="20"/>
      <c r="Z1321" s="20"/>
      <c r="AA1321" s="20"/>
      <c r="AB1321" s="20"/>
      <c r="AC1321" s="20"/>
      <c r="AD1321" s="20"/>
      <c r="AE1321" s="20"/>
      <c r="AF1321" s="20"/>
      <c r="AG1321" s="20"/>
      <c r="AH1321" s="20"/>
      <c r="AI1321" s="20"/>
      <c r="AJ1321" s="20"/>
      <c r="AK1321" s="20"/>
      <c r="AL1321" s="20"/>
      <c r="AM1321" s="20"/>
      <c r="AN1321" s="20"/>
    </row>
    <row r="1322" spans="1:40" s="22" customFormat="1" ht="15" x14ac:dyDescent="0.25">
      <c r="A1322" s="20"/>
      <c r="B1322" s="20"/>
      <c r="C1322" s="20"/>
      <c r="D1322" s="20"/>
      <c r="E1322" s="20"/>
      <c r="F1322" s="20"/>
      <c r="G1322" s="20"/>
      <c r="H1322" s="20"/>
      <c r="I1322" s="20"/>
      <c r="J1322" s="20"/>
      <c r="K1322" s="20"/>
      <c r="L1322" s="20"/>
      <c r="M1322" s="20"/>
      <c r="N1322" s="20"/>
      <c r="O1322" s="20"/>
      <c r="P1322" s="20"/>
      <c r="Q1322" s="20"/>
      <c r="R1322" s="25"/>
      <c r="S1322" s="25"/>
      <c r="T1322" s="25"/>
      <c r="U1322" s="25"/>
      <c r="V1322" s="25"/>
      <c r="W1322" s="20"/>
      <c r="X1322" s="20"/>
      <c r="Y1322" s="20"/>
      <c r="Z1322" s="20"/>
      <c r="AA1322" s="20"/>
      <c r="AB1322" s="20"/>
      <c r="AC1322" s="20"/>
      <c r="AD1322" s="20"/>
      <c r="AE1322" s="20"/>
      <c r="AF1322" s="20"/>
      <c r="AG1322" s="20"/>
      <c r="AH1322" s="20"/>
      <c r="AI1322" s="20"/>
      <c r="AJ1322" s="20"/>
      <c r="AK1322" s="20"/>
      <c r="AL1322" s="20"/>
      <c r="AM1322" s="20"/>
      <c r="AN1322" s="20"/>
    </row>
    <row r="1323" spans="1:40" s="22" customFormat="1" ht="15" x14ac:dyDescent="0.25">
      <c r="A1323" s="20"/>
      <c r="B1323" s="20"/>
      <c r="C1323" s="20"/>
      <c r="D1323" s="20"/>
      <c r="E1323" s="20"/>
      <c r="F1323" s="20"/>
      <c r="G1323" s="20"/>
      <c r="H1323" s="20"/>
      <c r="I1323" s="20"/>
      <c r="J1323" s="20"/>
      <c r="K1323" s="20"/>
      <c r="L1323" s="20"/>
      <c r="M1323" s="20"/>
      <c r="N1323" s="20"/>
      <c r="O1323" s="20"/>
      <c r="P1323" s="20"/>
      <c r="Q1323" s="20"/>
      <c r="R1323" s="25"/>
      <c r="S1323" s="25"/>
      <c r="T1323" s="25"/>
      <c r="U1323" s="25"/>
      <c r="V1323" s="25"/>
      <c r="W1323" s="20"/>
      <c r="X1323" s="20"/>
      <c r="Y1323" s="20"/>
      <c r="Z1323" s="20"/>
      <c r="AA1323" s="20"/>
      <c r="AB1323" s="20"/>
      <c r="AC1323" s="20"/>
      <c r="AD1323" s="20"/>
      <c r="AE1323" s="20"/>
      <c r="AF1323" s="20"/>
      <c r="AG1323" s="20"/>
      <c r="AH1323" s="20"/>
      <c r="AI1323" s="20"/>
      <c r="AJ1323" s="20"/>
      <c r="AK1323" s="20"/>
      <c r="AL1323" s="20"/>
      <c r="AM1323" s="20"/>
      <c r="AN1323" s="20"/>
    </row>
    <row r="1324" spans="1:40" s="22" customFormat="1" ht="15" x14ac:dyDescent="0.25">
      <c r="A1324" s="20"/>
      <c r="B1324" s="20"/>
      <c r="C1324" s="20"/>
      <c r="D1324" s="20"/>
      <c r="E1324" s="20"/>
      <c r="F1324" s="20"/>
      <c r="G1324" s="20"/>
      <c r="H1324" s="20"/>
      <c r="I1324" s="20"/>
      <c r="J1324" s="20"/>
      <c r="K1324" s="20"/>
      <c r="L1324" s="20"/>
      <c r="M1324" s="20"/>
      <c r="N1324" s="20"/>
      <c r="O1324" s="20"/>
      <c r="P1324" s="20"/>
      <c r="Q1324" s="20"/>
      <c r="R1324" s="25"/>
      <c r="S1324" s="25"/>
      <c r="T1324" s="25"/>
      <c r="U1324" s="25"/>
      <c r="V1324" s="25"/>
      <c r="W1324" s="20"/>
      <c r="X1324" s="20"/>
      <c r="Y1324" s="20"/>
      <c r="Z1324" s="20"/>
      <c r="AA1324" s="20"/>
      <c r="AB1324" s="20"/>
      <c r="AC1324" s="20"/>
      <c r="AD1324" s="20"/>
      <c r="AE1324" s="20"/>
      <c r="AF1324" s="20"/>
      <c r="AG1324" s="20"/>
      <c r="AH1324" s="20"/>
      <c r="AI1324" s="20"/>
      <c r="AJ1324" s="20"/>
      <c r="AK1324" s="20"/>
      <c r="AL1324" s="20"/>
      <c r="AM1324" s="20"/>
      <c r="AN1324" s="20"/>
    </row>
    <row r="1325" spans="1:40" s="22" customFormat="1" ht="15" x14ac:dyDescent="0.25">
      <c r="A1325" s="20"/>
      <c r="B1325" s="20"/>
      <c r="C1325" s="20"/>
      <c r="D1325" s="20"/>
      <c r="E1325" s="20"/>
      <c r="F1325" s="20"/>
      <c r="G1325" s="20"/>
      <c r="H1325" s="20"/>
      <c r="I1325" s="20"/>
      <c r="J1325" s="20"/>
      <c r="K1325" s="20"/>
      <c r="L1325" s="20"/>
      <c r="M1325" s="20"/>
      <c r="N1325" s="20"/>
      <c r="O1325" s="20"/>
      <c r="P1325" s="20"/>
      <c r="Q1325" s="20"/>
      <c r="R1325" s="25"/>
      <c r="S1325" s="25"/>
      <c r="T1325" s="25"/>
      <c r="U1325" s="25"/>
      <c r="V1325" s="25"/>
      <c r="W1325" s="20"/>
      <c r="X1325" s="20"/>
      <c r="Y1325" s="20"/>
      <c r="Z1325" s="20"/>
      <c r="AA1325" s="20"/>
      <c r="AB1325" s="20"/>
      <c r="AC1325" s="20"/>
      <c r="AD1325" s="20"/>
      <c r="AE1325" s="20"/>
      <c r="AF1325" s="20"/>
      <c r="AG1325" s="20"/>
      <c r="AH1325" s="20"/>
      <c r="AI1325" s="20"/>
      <c r="AJ1325" s="20"/>
      <c r="AK1325" s="20"/>
      <c r="AL1325" s="20"/>
      <c r="AM1325" s="20"/>
      <c r="AN1325" s="20"/>
    </row>
    <row r="1326" spans="1:40" s="22" customFormat="1" ht="15" x14ac:dyDescent="0.25">
      <c r="A1326" s="20"/>
      <c r="B1326" s="20"/>
      <c r="C1326" s="20"/>
      <c r="D1326" s="20"/>
      <c r="E1326" s="20"/>
      <c r="F1326" s="20"/>
      <c r="G1326" s="20"/>
      <c r="H1326" s="20"/>
      <c r="I1326" s="20"/>
      <c r="J1326" s="20"/>
      <c r="K1326" s="20"/>
      <c r="L1326" s="20"/>
      <c r="M1326" s="20"/>
      <c r="N1326" s="20"/>
      <c r="O1326" s="20"/>
      <c r="P1326" s="20"/>
      <c r="Q1326" s="20"/>
      <c r="R1326" s="25"/>
      <c r="S1326" s="25"/>
      <c r="T1326" s="25"/>
      <c r="U1326" s="25"/>
      <c r="V1326" s="25"/>
      <c r="W1326" s="20"/>
      <c r="X1326" s="20"/>
      <c r="Y1326" s="20"/>
      <c r="Z1326" s="20"/>
      <c r="AA1326" s="20"/>
      <c r="AB1326" s="20"/>
      <c r="AC1326" s="20"/>
      <c r="AD1326" s="20"/>
      <c r="AE1326" s="20"/>
      <c r="AF1326" s="20"/>
      <c r="AG1326" s="20"/>
      <c r="AH1326" s="20"/>
      <c r="AI1326" s="20"/>
      <c r="AJ1326" s="20"/>
      <c r="AK1326" s="20"/>
      <c r="AL1326" s="20"/>
      <c r="AM1326" s="20"/>
      <c r="AN1326" s="20"/>
    </row>
    <row r="1327" spans="1:40" s="22" customFormat="1" ht="15" x14ac:dyDescent="0.25">
      <c r="A1327" s="20"/>
      <c r="B1327" s="20"/>
      <c r="C1327" s="20"/>
      <c r="D1327" s="20"/>
      <c r="E1327" s="20"/>
      <c r="F1327" s="20"/>
      <c r="G1327" s="20"/>
      <c r="H1327" s="20"/>
      <c r="I1327" s="20"/>
      <c r="J1327" s="20"/>
      <c r="K1327" s="20"/>
      <c r="L1327" s="20"/>
      <c r="M1327" s="20"/>
      <c r="N1327" s="20"/>
      <c r="O1327" s="20"/>
      <c r="P1327" s="20"/>
      <c r="Q1327" s="20"/>
      <c r="R1327" s="25"/>
      <c r="S1327" s="25"/>
      <c r="T1327" s="25"/>
      <c r="U1327" s="25"/>
      <c r="V1327" s="25"/>
      <c r="W1327" s="20"/>
      <c r="X1327" s="20"/>
      <c r="Y1327" s="20"/>
      <c r="Z1327" s="20"/>
      <c r="AA1327" s="20"/>
      <c r="AB1327" s="20"/>
      <c r="AC1327" s="20"/>
      <c r="AD1327" s="20"/>
      <c r="AE1327" s="20"/>
      <c r="AF1327" s="20"/>
      <c r="AG1327" s="20"/>
      <c r="AH1327" s="20"/>
      <c r="AI1327" s="20"/>
      <c r="AJ1327" s="20"/>
      <c r="AK1327" s="20"/>
      <c r="AL1327" s="20"/>
      <c r="AM1327" s="20"/>
      <c r="AN1327" s="20"/>
    </row>
    <row r="1328" spans="1:40" s="22" customFormat="1" ht="15" x14ac:dyDescent="0.25">
      <c r="A1328" s="20"/>
      <c r="B1328" s="20"/>
      <c r="C1328" s="20"/>
      <c r="D1328" s="20"/>
      <c r="E1328" s="20"/>
      <c r="F1328" s="20"/>
      <c r="G1328" s="20"/>
      <c r="H1328" s="20"/>
      <c r="I1328" s="20"/>
      <c r="J1328" s="20"/>
      <c r="K1328" s="20"/>
      <c r="L1328" s="20"/>
      <c r="M1328" s="20"/>
      <c r="N1328" s="20"/>
      <c r="O1328" s="20"/>
      <c r="P1328" s="20"/>
      <c r="Q1328" s="20"/>
      <c r="R1328" s="25"/>
      <c r="S1328" s="25"/>
      <c r="T1328" s="25"/>
      <c r="U1328" s="25"/>
      <c r="V1328" s="25"/>
      <c r="W1328" s="20"/>
      <c r="X1328" s="20"/>
      <c r="Y1328" s="20"/>
      <c r="Z1328" s="20"/>
      <c r="AA1328" s="20"/>
      <c r="AB1328" s="20"/>
      <c r="AC1328" s="20"/>
      <c r="AD1328" s="20"/>
      <c r="AE1328" s="20"/>
      <c r="AF1328" s="20"/>
      <c r="AG1328" s="20"/>
      <c r="AH1328" s="20"/>
      <c r="AI1328" s="20"/>
      <c r="AJ1328" s="20"/>
      <c r="AK1328" s="20"/>
      <c r="AL1328" s="20"/>
      <c r="AM1328" s="20"/>
      <c r="AN1328" s="20"/>
    </row>
    <row r="1329" spans="1:40" s="22" customFormat="1" ht="15" x14ac:dyDescent="0.25">
      <c r="A1329" s="20"/>
      <c r="B1329" s="20"/>
      <c r="C1329" s="20"/>
      <c r="D1329" s="20"/>
      <c r="E1329" s="20"/>
      <c r="F1329" s="20"/>
      <c r="G1329" s="20"/>
      <c r="H1329" s="20"/>
      <c r="I1329" s="20"/>
      <c r="J1329" s="20"/>
      <c r="K1329" s="20"/>
      <c r="L1329" s="20"/>
      <c r="M1329" s="20"/>
      <c r="N1329" s="20"/>
      <c r="O1329" s="20"/>
      <c r="P1329" s="20"/>
      <c r="Q1329" s="20"/>
      <c r="R1329" s="25"/>
      <c r="S1329" s="25"/>
      <c r="T1329" s="25"/>
      <c r="U1329" s="25"/>
      <c r="V1329" s="25"/>
      <c r="W1329" s="20"/>
      <c r="X1329" s="20"/>
      <c r="Y1329" s="20"/>
      <c r="Z1329" s="20"/>
      <c r="AA1329" s="20"/>
      <c r="AB1329" s="20"/>
      <c r="AC1329" s="20"/>
      <c r="AD1329" s="20"/>
      <c r="AE1329" s="20"/>
      <c r="AF1329" s="20"/>
      <c r="AG1329" s="20"/>
      <c r="AH1329" s="20"/>
      <c r="AI1329" s="20"/>
      <c r="AJ1329" s="20"/>
      <c r="AK1329" s="20"/>
      <c r="AL1329" s="20"/>
      <c r="AM1329" s="20"/>
      <c r="AN1329" s="20"/>
    </row>
    <row r="1330" spans="1:40" s="22" customFormat="1" ht="15" x14ac:dyDescent="0.25">
      <c r="A1330" s="20"/>
      <c r="B1330" s="20"/>
      <c r="C1330" s="20"/>
      <c r="D1330" s="20"/>
      <c r="E1330" s="20"/>
      <c r="F1330" s="20"/>
      <c r="G1330" s="20"/>
      <c r="H1330" s="20"/>
      <c r="I1330" s="20"/>
      <c r="J1330" s="20"/>
      <c r="K1330" s="20"/>
      <c r="L1330" s="20"/>
      <c r="M1330" s="20"/>
      <c r="N1330" s="20"/>
      <c r="O1330" s="20"/>
      <c r="P1330" s="20"/>
      <c r="Q1330" s="20"/>
      <c r="R1330" s="25"/>
      <c r="S1330" s="25"/>
      <c r="T1330" s="25"/>
      <c r="U1330" s="25"/>
      <c r="V1330" s="25"/>
      <c r="W1330" s="20"/>
      <c r="X1330" s="20"/>
      <c r="Y1330" s="20"/>
      <c r="Z1330" s="20"/>
      <c r="AA1330" s="20"/>
      <c r="AB1330" s="20"/>
      <c r="AC1330" s="20"/>
      <c r="AD1330" s="20"/>
      <c r="AE1330" s="20"/>
      <c r="AF1330" s="20"/>
      <c r="AG1330" s="20"/>
      <c r="AH1330" s="20"/>
      <c r="AI1330" s="20"/>
      <c r="AJ1330" s="20"/>
      <c r="AK1330" s="20"/>
      <c r="AL1330" s="20"/>
      <c r="AM1330" s="20"/>
      <c r="AN1330" s="20"/>
    </row>
    <row r="1331" spans="1:40" s="22" customFormat="1" ht="15" x14ac:dyDescent="0.25">
      <c r="A1331" s="20"/>
      <c r="B1331" s="20"/>
      <c r="C1331" s="20"/>
      <c r="D1331" s="20"/>
      <c r="E1331" s="20"/>
      <c r="F1331" s="20"/>
      <c r="G1331" s="20"/>
      <c r="H1331" s="20"/>
      <c r="I1331" s="20"/>
      <c r="J1331" s="20"/>
      <c r="K1331" s="20"/>
      <c r="L1331" s="20"/>
      <c r="M1331" s="20"/>
      <c r="N1331" s="20"/>
      <c r="O1331" s="20"/>
      <c r="P1331" s="20"/>
      <c r="Q1331" s="20"/>
      <c r="R1331" s="25"/>
      <c r="S1331" s="25"/>
      <c r="T1331" s="25"/>
      <c r="U1331" s="25"/>
      <c r="V1331" s="25"/>
      <c r="W1331" s="20"/>
      <c r="X1331" s="20"/>
      <c r="Y1331" s="20"/>
      <c r="Z1331" s="20"/>
      <c r="AA1331" s="20"/>
      <c r="AB1331" s="20"/>
      <c r="AC1331" s="20"/>
      <c r="AD1331" s="20"/>
      <c r="AE1331" s="20"/>
      <c r="AF1331" s="20"/>
      <c r="AG1331" s="20"/>
      <c r="AH1331" s="20"/>
      <c r="AI1331" s="20"/>
      <c r="AJ1331" s="20"/>
      <c r="AK1331" s="20"/>
      <c r="AL1331" s="20"/>
      <c r="AM1331" s="20"/>
      <c r="AN1331" s="20"/>
    </row>
    <row r="1332" spans="1:40" s="22" customFormat="1" ht="15" x14ac:dyDescent="0.25">
      <c r="A1332" s="20"/>
      <c r="B1332" s="20"/>
      <c r="C1332" s="20"/>
      <c r="D1332" s="20"/>
      <c r="E1332" s="20"/>
      <c r="F1332" s="20"/>
      <c r="G1332" s="20"/>
      <c r="H1332" s="20"/>
      <c r="I1332" s="20"/>
      <c r="J1332" s="20"/>
      <c r="K1332" s="20"/>
      <c r="L1332" s="20"/>
      <c r="M1332" s="20"/>
      <c r="N1332" s="20"/>
      <c r="O1332" s="20"/>
      <c r="P1332" s="20"/>
      <c r="Q1332" s="20"/>
      <c r="R1332" s="25"/>
      <c r="S1332" s="25"/>
      <c r="T1332" s="25"/>
      <c r="U1332" s="25"/>
      <c r="V1332" s="25"/>
      <c r="W1332" s="20"/>
      <c r="X1332" s="20"/>
      <c r="Y1332" s="20"/>
      <c r="Z1332" s="20"/>
      <c r="AA1332" s="20"/>
      <c r="AB1332" s="20"/>
      <c r="AC1332" s="20"/>
      <c r="AD1332" s="20"/>
      <c r="AE1332" s="20"/>
      <c r="AF1332" s="20"/>
      <c r="AG1332" s="20"/>
      <c r="AH1332" s="20"/>
      <c r="AI1332" s="20"/>
      <c r="AJ1332" s="20"/>
      <c r="AK1332" s="20"/>
      <c r="AL1332" s="20"/>
      <c r="AM1332" s="20"/>
      <c r="AN1332" s="20"/>
    </row>
    <row r="1333" spans="1:40" s="22" customFormat="1" ht="15" x14ac:dyDescent="0.25">
      <c r="A1333" s="20"/>
      <c r="B1333" s="20"/>
      <c r="C1333" s="20"/>
      <c r="D1333" s="20"/>
      <c r="E1333" s="20"/>
      <c r="F1333" s="20"/>
      <c r="G1333" s="20"/>
      <c r="H1333" s="20"/>
      <c r="I1333" s="20"/>
      <c r="J1333" s="20"/>
      <c r="K1333" s="20"/>
      <c r="L1333" s="20"/>
      <c r="M1333" s="20"/>
      <c r="N1333" s="20"/>
      <c r="O1333" s="20"/>
      <c r="P1333" s="20"/>
      <c r="Q1333" s="20"/>
      <c r="R1333" s="25"/>
      <c r="S1333" s="25"/>
      <c r="T1333" s="25"/>
      <c r="U1333" s="25"/>
      <c r="V1333" s="25"/>
      <c r="W1333" s="20"/>
      <c r="X1333" s="20"/>
      <c r="Y1333" s="20"/>
      <c r="Z1333" s="20"/>
      <c r="AA1333" s="20"/>
      <c r="AB1333" s="20"/>
      <c r="AC1333" s="20"/>
      <c r="AD1333" s="20"/>
      <c r="AE1333" s="20"/>
      <c r="AF1333" s="20"/>
      <c r="AG1333" s="20"/>
      <c r="AH1333" s="20"/>
      <c r="AI1333" s="20"/>
      <c r="AJ1333" s="20"/>
      <c r="AK1333" s="20"/>
      <c r="AL1333" s="20"/>
      <c r="AM1333" s="20"/>
      <c r="AN1333" s="20"/>
    </row>
    <row r="1334" spans="1:40" s="22" customFormat="1" ht="15" x14ac:dyDescent="0.25">
      <c r="A1334" s="20"/>
      <c r="B1334" s="20"/>
      <c r="C1334" s="20"/>
      <c r="D1334" s="20"/>
      <c r="E1334" s="20"/>
      <c r="F1334" s="20"/>
      <c r="G1334" s="20"/>
      <c r="H1334" s="20"/>
      <c r="I1334" s="20"/>
      <c r="J1334" s="20"/>
      <c r="K1334" s="20"/>
      <c r="L1334" s="20"/>
      <c r="M1334" s="20"/>
      <c r="N1334" s="20"/>
      <c r="O1334" s="20"/>
      <c r="P1334" s="20"/>
      <c r="Q1334" s="20"/>
      <c r="R1334" s="25"/>
      <c r="S1334" s="25"/>
      <c r="T1334" s="25"/>
      <c r="U1334" s="25"/>
      <c r="V1334" s="25"/>
      <c r="W1334" s="20"/>
      <c r="X1334" s="20"/>
      <c r="Y1334" s="20"/>
      <c r="Z1334" s="20"/>
      <c r="AA1334" s="20"/>
      <c r="AB1334" s="20"/>
      <c r="AC1334" s="20"/>
      <c r="AD1334" s="20"/>
      <c r="AE1334" s="20"/>
      <c r="AF1334" s="20"/>
      <c r="AG1334" s="20"/>
      <c r="AH1334" s="20"/>
      <c r="AI1334" s="20"/>
      <c r="AJ1334" s="20"/>
      <c r="AK1334" s="20"/>
      <c r="AL1334" s="20"/>
      <c r="AM1334" s="20"/>
      <c r="AN1334" s="20"/>
    </row>
    <row r="1335" spans="1:40" s="22" customFormat="1" ht="15" x14ac:dyDescent="0.25">
      <c r="A1335" s="20"/>
      <c r="B1335" s="20"/>
      <c r="C1335" s="20"/>
      <c r="D1335" s="20"/>
      <c r="E1335" s="20"/>
      <c r="F1335" s="20"/>
      <c r="G1335" s="20"/>
      <c r="H1335" s="20"/>
      <c r="I1335" s="20"/>
      <c r="J1335" s="20"/>
      <c r="K1335" s="20"/>
      <c r="L1335" s="20"/>
      <c r="M1335" s="20"/>
      <c r="N1335" s="20"/>
      <c r="O1335" s="20"/>
      <c r="P1335" s="20"/>
      <c r="Q1335" s="20"/>
      <c r="R1335" s="25"/>
      <c r="S1335" s="25"/>
      <c r="T1335" s="25"/>
      <c r="U1335" s="25"/>
      <c r="V1335" s="25"/>
      <c r="W1335" s="20"/>
      <c r="X1335" s="20"/>
      <c r="Y1335" s="20"/>
      <c r="Z1335" s="20"/>
      <c r="AA1335" s="20"/>
      <c r="AB1335" s="20"/>
      <c r="AC1335" s="20"/>
      <c r="AD1335" s="20"/>
      <c r="AE1335" s="20"/>
      <c r="AF1335" s="20"/>
      <c r="AG1335" s="20"/>
      <c r="AH1335" s="20"/>
      <c r="AI1335" s="20"/>
      <c r="AJ1335" s="20"/>
      <c r="AK1335" s="20"/>
      <c r="AL1335" s="20"/>
      <c r="AM1335" s="20"/>
      <c r="AN1335" s="20"/>
    </row>
    <row r="1336" spans="1:40" s="22" customFormat="1" ht="15" x14ac:dyDescent="0.25">
      <c r="A1336" s="20"/>
      <c r="B1336" s="20"/>
      <c r="C1336" s="20"/>
      <c r="D1336" s="20"/>
      <c r="E1336" s="20"/>
      <c r="F1336" s="20"/>
      <c r="G1336" s="20"/>
      <c r="H1336" s="20"/>
      <c r="I1336" s="20"/>
      <c r="J1336" s="20"/>
      <c r="K1336" s="20"/>
      <c r="L1336" s="20"/>
      <c r="M1336" s="20"/>
      <c r="N1336" s="20"/>
      <c r="O1336" s="20"/>
      <c r="P1336" s="20"/>
      <c r="Q1336" s="20"/>
      <c r="R1336" s="25"/>
      <c r="S1336" s="25"/>
      <c r="T1336" s="25"/>
      <c r="U1336" s="25"/>
      <c r="V1336" s="25"/>
      <c r="W1336" s="20"/>
      <c r="X1336" s="20"/>
      <c r="Y1336" s="20"/>
      <c r="Z1336" s="20"/>
      <c r="AA1336" s="20"/>
      <c r="AB1336" s="20"/>
      <c r="AC1336" s="20"/>
      <c r="AD1336" s="20"/>
      <c r="AE1336" s="20"/>
      <c r="AF1336" s="20"/>
      <c r="AG1336" s="20"/>
      <c r="AH1336" s="20"/>
      <c r="AI1336" s="20"/>
      <c r="AJ1336" s="20"/>
      <c r="AK1336" s="20"/>
      <c r="AL1336" s="20"/>
      <c r="AM1336" s="20"/>
      <c r="AN1336" s="20"/>
    </row>
    <row r="1337" spans="1:40" s="22" customFormat="1" ht="15" x14ac:dyDescent="0.25">
      <c r="A1337" s="20"/>
      <c r="B1337" s="20"/>
      <c r="C1337" s="20"/>
      <c r="D1337" s="20"/>
      <c r="E1337" s="20"/>
      <c r="F1337" s="20"/>
      <c r="G1337" s="20"/>
      <c r="H1337" s="20"/>
      <c r="I1337" s="20"/>
      <c r="J1337" s="20"/>
      <c r="K1337" s="20"/>
      <c r="L1337" s="20"/>
      <c r="M1337" s="20"/>
      <c r="N1337" s="20"/>
      <c r="O1337" s="20"/>
      <c r="P1337" s="20"/>
      <c r="Q1337" s="20"/>
      <c r="R1337" s="25"/>
      <c r="S1337" s="25"/>
      <c r="T1337" s="25"/>
      <c r="U1337" s="25"/>
      <c r="V1337" s="25"/>
      <c r="W1337" s="20"/>
      <c r="X1337" s="20"/>
      <c r="Y1337" s="20"/>
      <c r="Z1337" s="20"/>
      <c r="AA1337" s="20"/>
      <c r="AB1337" s="20"/>
      <c r="AC1337" s="20"/>
      <c r="AD1337" s="20"/>
      <c r="AE1337" s="20"/>
      <c r="AF1337" s="20"/>
      <c r="AG1337" s="20"/>
      <c r="AH1337" s="20"/>
      <c r="AI1337" s="20"/>
      <c r="AJ1337" s="20"/>
      <c r="AK1337" s="20"/>
      <c r="AL1337" s="20"/>
      <c r="AM1337" s="20"/>
      <c r="AN1337" s="20"/>
    </row>
    <row r="1338" spans="1:40" s="22" customFormat="1" ht="15" x14ac:dyDescent="0.25">
      <c r="A1338" s="20"/>
      <c r="B1338" s="20"/>
      <c r="C1338" s="20"/>
      <c r="D1338" s="20"/>
      <c r="E1338" s="20"/>
      <c r="F1338" s="20"/>
      <c r="G1338" s="20"/>
      <c r="H1338" s="20"/>
      <c r="I1338" s="20"/>
      <c r="J1338" s="20"/>
      <c r="K1338" s="20"/>
      <c r="L1338" s="20"/>
      <c r="M1338" s="20"/>
      <c r="N1338" s="20"/>
      <c r="O1338" s="20"/>
      <c r="P1338" s="20"/>
      <c r="Q1338" s="20"/>
      <c r="R1338" s="25"/>
      <c r="S1338" s="25"/>
      <c r="T1338" s="25"/>
      <c r="U1338" s="25"/>
      <c r="V1338" s="25"/>
      <c r="W1338" s="20"/>
      <c r="X1338" s="20"/>
      <c r="Y1338" s="20"/>
      <c r="Z1338" s="20"/>
      <c r="AA1338" s="20"/>
      <c r="AB1338" s="20"/>
      <c r="AC1338" s="20"/>
      <c r="AD1338" s="20"/>
      <c r="AE1338" s="20"/>
      <c r="AF1338" s="20"/>
      <c r="AG1338" s="20"/>
      <c r="AH1338" s="20"/>
      <c r="AI1338" s="20"/>
      <c r="AJ1338" s="20"/>
      <c r="AK1338" s="20"/>
      <c r="AL1338" s="20"/>
      <c r="AM1338" s="20"/>
      <c r="AN1338" s="20"/>
    </row>
    <row r="1339" spans="1:40" s="22" customFormat="1" ht="15" x14ac:dyDescent="0.25">
      <c r="A1339" s="20"/>
      <c r="B1339" s="20"/>
      <c r="C1339" s="20"/>
      <c r="D1339" s="20"/>
      <c r="E1339" s="20"/>
      <c r="F1339" s="20"/>
      <c r="G1339" s="20"/>
      <c r="H1339" s="20"/>
      <c r="I1339" s="20"/>
      <c r="J1339" s="20"/>
      <c r="K1339" s="20"/>
      <c r="L1339" s="20"/>
      <c r="M1339" s="20"/>
      <c r="N1339" s="20"/>
      <c r="O1339" s="20"/>
      <c r="P1339" s="20"/>
      <c r="Q1339" s="20"/>
      <c r="R1339" s="25"/>
      <c r="S1339" s="25"/>
      <c r="T1339" s="25"/>
      <c r="U1339" s="25"/>
      <c r="V1339" s="25"/>
      <c r="W1339" s="20"/>
      <c r="X1339" s="20"/>
      <c r="Y1339" s="20"/>
      <c r="Z1339" s="20"/>
      <c r="AA1339" s="20"/>
      <c r="AB1339" s="20"/>
      <c r="AC1339" s="20"/>
      <c r="AD1339" s="20"/>
      <c r="AE1339" s="20"/>
      <c r="AF1339" s="20"/>
      <c r="AG1339" s="20"/>
      <c r="AH1339" s="20"/>
      <c r="AI1339" s="20"/>
      <c r="AJ1339" s="20"/>
      <c r="AK1339" s="20"/>
      <c r="AL1339" s="20"/>
      <c r="AM1339" s="20"/>
      <c r="AN1339" s="20"/>
    </row>
    <row r="1340" spans="1:40" s="22" customFormat="1" ht="15" x14ac:dyDescent="0.25">
      <c r="A1340" s="20"/>
      <c r="B1340" s="20"/>
      <c r="C1340" s="20"/>
      <c r="D1340" s="20"/>
      <c r="E1340" s="20"/>
      <c r="F1340" s="20"/>
      <c r="G1340" s="20"/>
      <c r="H1340" s="20"/>
      <c r="I1340" s="20"/>
      <c r="J1340" s="20"/>
      <c r="K1340" s="20"/>
      <c r="L1340" s="20"/>
      <c r="M1340" s="20"/>
      <c r="N1340" s="20"/>
      <c r="O1340" s="20"/>
      <c r="P1340" s="20"/>
      <c r="Q1340" s="20"/>
      <c r="R1340" s="25"/>
      <c r="S1340" s="25"/>
      <c r="T1340" s="25"/>
      <c r="U1340" s="25"/>
      <c r="V1340" s="25"/>
      <c r="W1340" s="20"/>
      <c r="X1340" s="20"/>
      <c r="Y1340" s="20"/>
      <c r="Z1340" s="20"/>
      <c r="AA1340" s="20"/>
      <c r="AB1340" s="20"/>
      <c r="AC1340" s="20"/>
      <c r="AD1340" s="20"/>
      <c r="AE1340" s="20"/>
      <c r="AF1340" s="20"/>
      <c r="AG1340" s="20"/>
      <c r="AH1340" s="20"/>
      <c r="AI1340" s="20"/>
      <c r="AJ1340" s="20"/>
      <c r="AK1340" s="20"/>
      <c r="AL1340" s="20"/>
      <c r="AM1340" s="20"/>
      <c r="AN1340" s="20"/>
    </row>
    <row r="1341" spans="1:40" s="22" customFormat="1" ht="15" x14ac:dyDescent="0.25">
      <c r="A1341" s="20"/>
      <c r="B1341" s="20"/>
      <c r="C1341" s="20"/>
      <c r="D1341" s="20"/>
      <c r="E1341" s="20"/>
      <c r="F1341" s="20"/>
      <c r="G1341" s="20"/>
      <c r="H1341" s="20"/>
      <c r="I1341" s="20"/>
      <c r="J1341" s="20"/>
      <c r="K1341" s="20"/>
      <c r="L1341" s="20"/>
      <c r="M1341" s="20"/>
      <c r="N1341" s="20"/>
      <c r="O1341" s="20"/>
      <c r="P1341" s="20"/>
      <c r="Q1341" s="20"/>
      <c r="R1341" s="25"/>
      <c r="S1341" s="25"/>
      <c r="T1341" s="25"/>
      <c r="U1341" s="25"/>
      <c r="V1341" s="25"/>
      <c r="W1341" s="20"/>
      <c r="X1341" s="20"/>
      <c r="Y1341" s="20"/>
      <c r="Z1341" s="20"/>
      <c r="AA1341" s="20"/>
      <c r="AB1341" s="20"/>
      <c r="AC1341" s="20"/>
      <c r="AD1341" s="20"/>
      <c r="AE1341" s="20"/>
      <c r="AF1341" s="20"/>
      <c r="AG1341" s="20"/>
      <c r="AH1341" s="20"/>
      <c r="AI1341" s="20"/>
      <c r="AJ1341" s="20"/>
      <c r="AK1341" s="20"/>
      <c r="AL1341" s="20"/>
      <c r="AM1341" s="20"/>
      <c r="AN1341" s="20"/>
    </row>
    <row r="1342" spans="1:40" s="22" customFormat="1" ht="15" x14ac:dyDescent="0.25">
      <c r="A1342" s="20"/>
      <c r="B1342" s="20"/>
      <c r="C1342" s="20"/>
      <c r="D1342" s="20"/>
      <c r="E1342" s="20"/>
      <c r="F1342" s="20"/>
      <c r="G1342" s="20"/>
      <c r="H1342" s="20"/>
      <c r="I1342" s="20"/>
      <c r="J1342" s="20"/>
      <c r="K1342" s="20"/>
      <c r="L1342" s="20"/>
      <c r="M1342" s="20"/>
      <c r="N1342" s="20"/>
      <c r="O1342" s="20"/>
      <c r="P1342" s="20"/>
      <c r="Q1342" s="20"/>
      <c r="R1342" s="25"/>
      <c r="S1342" s="25"/>
      <c r="T1342" s="25"/>
      <c r="U1342" s="25"/>
      <c r="V1342" s="25"/>
      <c r="W1342" s="20"/>
      <c r="X1342" s="20"/>
      <c r="Y1342" s="20"/>
      <c r="Z1342" s="20"/>
      <c r="AA1342" s="20"/>
      <c r="AB1342" s="20"/>
      <c r="AC1342" s="20"/>
      <c r="AD1342" s="20"/>
      <c r="AE1342" s="20"/>
      <c r="AF1342" s="20"/>
      <c r="AG1342" s="20"/>
      <c r="AH1342" s="20"/>
      <c r="AI1342" s="20"/>
      <c r="AJ1342" s="20"/>
      <c r="AK1342" s="20"/>
      <c r="AL1342" s="20"/>
      <c r="AM1342" s="20"/>
      <c r="AN1342" s="20"/>
    </row>
    <row r="1343" spans="1:40" s="22" customFormat="1" ht="15" x14ac:dyDescent="0.25">
      <c r="A1343" s="20"/>
      <c r="B1343" s="20"/>
      <c r="C1343" s="20"/>
      <c r="D1343" s="20"/>
      <c r="E1343" s="20"/>
      <c r="F1343" s="20"/>
      <c r="G1343" s="20"/>
      <c r="H1343" s="20"/>
      <c r="I1343" s="20"/>
      <c r="J1343" s="20"/>
      <c r="K1343" s="20"/>
      <c r="L1343" s="20"/>
      <c r="M1343" s="20"/>
      <c r="N1343" s="20"/>
      <c r="O1343" s="20"/>
      <c r="P1343" s="20"/>
      <c r="Q1343" s="20"/>
      <c r="R1343" s="25"/>
      <c r="S1343" s="25"/>
      <c r="T1343" s="25"/>
      <c r="U1343" s="25"/>
      <c r="V1343" s="25"/>
      <c r="W1343" s="20"/>
      <c r="X1343" s="20"/>
      <c r="Y1343" s="20"/>
      <c r="Z1343" s="20"/>
      <c r="AA1343" s="20"/>
      <c r="AB1343" s="20"/>
      <c r="AC1343" s="20"/>
      <c r="AD1343" s="20"/>
      <c r="AE1343" s="20"/>
      <c r="AF1343" s="20"/>
      <c r="AG1343" s="20"/>
      <c r="AH1343" s="20"/>
      <c r="AI1343" s="20"/>
      <c r="AJ1343" s="20"/>
      <c r="AK1343" s="20"/>
      <c r="AL1343" s="20"/>
      <c r="AM1343" s="20"/>
      <c r="AN1343" s="20"/>
    </row>
    <row r="1344" spans="1:40" s="22" customFormat="1" ht="15" x14ac:dyDescent="0.25">
      <c r="A1344" s="20"/>
      <c r="B1344" s="20"/>
      <c r="C1344" s="20"/>
      <c r="D1344" s="20"/>
      <c r="E1344" s="20"/>
      <c r="F1344" s="20"/>
      <c r="G1344" s="20"/>
      <c r="H1344" s="20"/>
      <c r="I1344" s="20"/>
      <c r="J1344" s="20"/>
      <c r="K1344" s="20"/>
      <c r="L1344" s="20"/>
      <c r="M1344" s="20"/>
      <c r="N1344" s="20"/>
      <c r="O1344" s="20"/>
      <c r="P1344" s="20"/>
      <c r="Q1344" s="20"/>
      <c r="R1344" s="25"/>
      <c r="S1344" s="25"/>
      <c r="T1344" s="25"/>
      <c r="U1344" s="25"/>
      <c r="V1344" s="25"/>
      <c r="W1344" s="20"/>
      <c r="X1344" s="20"/>
      <c r="Y1344" s="20"/>
      <c r="Z1344" s="20"/>
      <c r="AA1344" s="20"/>
      <c r="AB1344" s="20"/>
      <c r="AC1344" s="20"/>
      <c r="AD1344" s="20"/>
      <c r="AE1344" s="20"/>
      <c r="AF1344" s="20"/>
      <c r="AG1344" s="20"/>
      <c r="AH1344" s="20"/>
      <c r="AI1344" s="20"/>
      <c r="AJ1344" s="20"/>
      <c r="AK1344" s="20"/>
      <c r="AL1344" s="20"/>
      <c r="AM1344" s="20"/>
      <c r="AN1344" s="20"/>
    </row>
    <row r="1345" spans="1:40" s="22" customFormat="1" ht="15" x14ac:dyDescent="0.25">
      <c r="A1345" s="20"/>
      <c r="B1345" s="20"/>
      <c r="C1345" s="20"/>
      <c r="D1345" s="20"/>
      <c r="E1345" s="20"/>
      <c r="F1345" s="20"/>
      <c r="G1345" s="20"/>
      <c r="H1345" s="20"/>
      <c r="I1345" s="20"/>
      <c r="J1345" s="20"/>
      <c r="K1345" s="20"/>
      <c r="L1345" s="20"/>
      <c r="M1345" s="20"/>
      <c r="N1345" s="20"/>
      <c r="O1345" s="20"/>
      <c r="P1345" s="20"/>
      <c r="Q1345" s="20"/>
      <c r="R1345" s="25"/>
      <c r="S1345" s="25"/>
      <c r="T1345" s="25"/>
      <c r="U1345" s="25"/>
      <c r="V1345" s="25"/>
      <c r="W1345" s="20"/>
      <c r="X1345" s="20"/>
      <c r="Y1345" s="20"/>
      <c r="Z1345" s="20"/>
      <c r="AA1345" s="20"/>
      <c r="AB1345" s="20"/>
      <c r="AC1345" s="20"/>
      <c r="AD1345" s="20"/>
      <c r="AE1345" s="20"/>
      <c r="AF1345" s="20"/>
      <c r="AG1345" s="20"/>
      <c r="AH1345" s="20"/>
      <c r="AI1345" s="20"/>
      <c r="AJ1345" s="20"/>
      <c r="AK1345" s="20"/>
      <c r="AL1345" s="20"/>
      <c r="AM1345" s="20"/>
      <c r="AN1345" s="20"/>
    </row>
    <row r="1346" spans="1:40" s="22" customFormat="1" ht="15" x14ac:dyDescent="0.25">
      <c r="A1346" s="20"/>
      <c r="B1346" s="20"/>
      <c r="C1346" s="20"/>
      <c r="D1346" s="20"/>
      <c r="E1346" s="20"/>
      <c r="F1346" s="20"/>
      <c r="G1346" s="20"/>
      <c r="H1346" s="20"/>
      <c r="I1346" s="20"/>
      <c r="J1346" s="20"/>
      <c r="K1346" s="20"/>
      <c r="L1346" s="20"/>
      <c r="M1346" s="20"/>
      <c r="N1346" s="20"/>
      <c r="O1346" s="20"/>
      <c r="P1346" s="20"/>
      <c r="Q1346" s="20"/>
      <c r="R1346" s="25"/>
      <c r="S1346" s="25"/>
      <c r="T1346" s="25"/>
      <c r="U1346" s="25"/>
      <c r="V1346" s="25"/>
      <c r="W1346" s="20"/>
      <c r="X1346" s="20"/>
      <c r="Y1346" s="20"/>
      <c r="Z1346" s="20"/>
      <c r="AA1346" s="20"/>
      <c r="AB1346" s="20"/>
      <c r="AC1346" s="20"/>
      <c r="AD1346" s="20"/>
      <c r="AE1346" s="20"/>
      <c r="AF1346" s="20"/>
      <c r="AG1346" s="20"/>
      <c r="AH1346" s="20"/>
      <c r="AI1346" s="20"/>
      <c r="AJ1346" s="20"/>
      <c r="AK1346" s="20"/>
      <c r="AL1346" s="20"/>
      <c r="AM1346" s="20"/>
      <c r="AN1346" s="20"/>
    </row>
    <row r="1347" spans="1:40" s="22" customFormat="1" ht="15" x14ac:dyDescent="0.25">
      <c r="A1347" s="20"/>
      <c r="B1347" s="20"/>
      <c r="C1347" s="20"/>
      <c r="D1347" s="20"/>
      <c r="E1347" s="20"/>
      <c r="F1347" s="20"/>
      <c r="G1347" s="20"/>
      <c r="H1347" s="20"/>
      <c r="I1347" s="20"/>
      <c r="J1347" s="20"/>
      <c r="K1347" s="20"/>
      <c r="L1347" s="20"/>
      <c r="M1347" s="20"/>
      <c r="N1347" s="20"/>
      <c r="O1347" s="20"/>
      <c r="P1347" s="20"/>
      <c r="Q1347" s="20"/>
      <c r="R1347" s="25"/>
      <c r="S1347" s="25"/>
      <c r="T1347" s="25"/>
      <c r="U1347" s="25"/>
      <c r="V1347" s="25"/>
      <c r="W1347" s="20"/>
      <c r="X1347" s="20"/>
      <c r="Y1347" s="20"/>
      <c r="Z1347" s="20"/>
      <c r="AA1347" s="20"/>
      <c r="AB1347" s="20"/>
      <c r="AC1347" s="20"/>
      <c r="AD1347" s="20"/>
      <c r="AE1347" s="20"/>
      <c r="AF1347" s="20"/>
      <c r="AG1347" s="20"/>
      <c r="AH1347" s="20"/>
      <c r="AI1347" s="20"/>
      <c r="AJ1347" s="20"/>
      <c r="AK1347" s="20"/>
      <c r="AL1347" s="20"/>
      <c r="AM1347" s="20"/>
      <c r="AN1347" s="20"/>
    </row>
    <row r="1348" spans="1:40" s="22" customFormat="1" ht="15" x14ac:dyDescent="0.25">
      <c r="A1348" s="20"/>
      <c r="B1348" s="20"/>
      <c r="C1348" s="20"/>
      <c r="D1348" s="20"/>
      <c r="E1348" s="20"/>
      <c r="F1348" s="20"/>
      <c r="G1348" s="20"/>
      <c r="H1348" s="20"/>
      <c r="I1348" s="20"/>
      <c r="J1348" s="20"/>
      <c r="K1348" s="20"/>
      <c r="L1348" s="20"/>
      <c r="M1348" s="20"/>
      <c r="N1348" s="20"/>
      <c r="O1348" s="20"/>
      <c r="P1348" s="20"/>
      <c r="Q1348" s="20"/>
      <c r="R1348" s="25"/>
      <c r="S1348" s="25"/>
      <c r="T1348" s="25"/>
      <c r="U1348" s="25"/>
      <c r="V1348" s="25"/>
      <c r="W1348" s="20"/>
      <c r="X1348" s="20"/>
      <c r="Y1348" s="20"/>
      <c r="Z1348" s="20"/>
      <c r="AA1348" s="20"/>
      <c r="AB1348" s="20"/>
      <c r="AC1348" s="20"/>
      <c r="AD1348" s="20"/>
      <c r="AE1348" s="20"/>
      <c r="AF1348" s="20"/>
      <c r="AG1348" s="20"/>
      <c r="AH1348" s="20"/>
      <c r="AI1348" s="20"/>
      <c r="AJ1348" s="20"/>
      <c r="AK1348" s="20"/>
      <c r="AL1348" s="20"/>
      <c r="AM1348" s="20"/>
      <c r="AN1348" s="20"/>
    </row>
    <row r="1349" spans="1:40" s="22" customFormat="1" ht="15" x14ac:dyDescent="0.25">
      <c r="A1349" s="20"/>
      <c r="B1349" s="20"/>
      <c r="C1349" s="20"/>
      <c r="D1349" s="20"/>
      <c r="E1349" s="20"/>
      <c r="F1349" s="20"/>
      <c r="G1349" s="20"/>
      <c r="H1349" s="20"/>
      <c r="I1349" s="20"/>
      <c r="J1349" s="20"/>
      <c r="K1349" s="20"/>
      <c r="L1349" s="20"/>
      <c r="M1349" s="20"/>
      <c r="N1349" s="20"/>
      <c r="O1349" s="20"/>
      <c r="P1349" s="20"/>
      <c r="Q1349" s="20"/>
      <c r="R1349" s="25"/>
      <c r="S1349" s="25"/>
      <c r="T1349" s="25"/>
      <c r="U1349" s="25"/>
      <c r="V1349" s="25"/>
      <c r="W1349" s="20"/>
      <c r="X1349" s="20"/>
      <c r="Y1349" s="20"/>
      <c r="Z1349" s="20"/>
      <c r="AA1349" s="20"/>
      <c r="AB1349" s="20"/>
      <c r="AC1349" s="20"/>
      <c r="AD1349" s="20"/>
      <c r="AE1349" s="20"/>
      <c r="AF1349" s="20"/>
      <c r="AG1349" s="20"/>
      <c r="AH1349" s="20"/>
      <c r="AI1349" s="20"/>
      <c r="AJ1349" s="20"/>
      <c r="AK1349" s="20"/>
      <c r="AL1349" s="20"/>
      <c r="AM1349" s="20"/>
      <c r="AN1349" s="20"/>
    </row>
    <row r="1350" spans="1:40" s="22" customFormat="1" ht="15" x14ac:dyDescent="0.25">
      <c r="A1350" s="20"/>
      <c r="B1350" s="20"/>
      <c r="C1350" s="20"/>
      <c r="D1350" s="20"/>
      <c r="E1350" s="20"/>
      <c r="F1350" s="20"/>
      <c r="G1350" s="20"/>
      <c r="H1350" s="20"/>
      <c r="I1350" s="20"/>
      <c r="J1350" s="20"/>
      <c r="K1350" s="20"/>
      <c r="L1350" s="20"/>
      <c r="M1350" s="20"/>
      <c r="N1350" s="20"/>
      <c r="O1350" s="20"/>
      <c r="P1350" s="20"/>
      <c r="Q1350" s="20"/>
      <c r="R1350" s="25"/>
      <c r="S1350" s="25"/>
      <c r="T1350" s="25"/>
      <c r="U1350" s="25"/>
      <c r="V1350" s="25"/>
      <c r="W1350" s="20"/>
      <c r="X1350" s="20"/>
      <c r="Y1350" s="20"/>
      <c r="Z1350" s="20"/>
      <c r="AA1350" s="20"/>
      <c r="AB1350" s="20"/>
      <c r="AC1350" s="20"/>
      <c r="AD1350" s="20"/>
      <c r="AE1350" s="20"/>
      <c r="AF1350" s="20"/>
      <c r="AG1350" s="20"/>
      <c r="AH1350" s="20"/>
      <c r="AI1350" s="20"/>
      <c r="AJ1350" s="20"/>
      <c r="AK1350" s="20"/>
      <c r="AL1350" s="20"/>
      <c r="AM1350" s="20"/>
      <c r="AN1350" s="20"/>
    </row>
    <row r="1351" spans="1:40" s="22" customFormat="1" ht="15" x14ac:dyDescent="0.25">
      <c r="A1351" s="20"/>
      <c r="B1351" s="20"/>
      <c r="C1351" s="20"/>
      <c r="D1351" s="20"/>
      <c r="E1351" s="20"/>
      <c r="F1351" s="20"/>
      <c r="G1351" s="20"/>
      <c r="H1351" s="20"/>
      <c r="I1351" s="20"/>
      <c r="J1351" s="20"/>
      <c r="K1351" s="20"/>
      <c r="L1351" s="20"/>
      <c r="M1351" s="20"/>
      <c r="N1351" s="20"/>
      <c r="O1351" s="20"/>
      <c r="P1351" s="20"/>
      <c r="Q1351" s="20"/>
      <c r="R1351" s="25"/>
      <c r="S1351" s="25"/>
      <c r="T1351" s="25"/>
      <c r="U1351" s="25"/>
      <c r="V1351" s="25"/>
      <c r="W1351" s="20"/>
      <c r="X1351" s="20"/>
      <c r="Y1351" s="20"/>
      <c r="Z1351" s="20"/>
      <c r="AA1351" s="20"/>
      <c r="AB1351" s="20"/>
      <c r="AC1351" s="20"/>
      <c r="AD1351" s="20"/>
      <c r="AE1351" s="20"/>
      <c r="AF1351" s="20"/>
      <c r="AG1351" s="20"/>
      <c r="AH1351" s="20"/>
      <c r="AI1351" s="20"/>
      <c r="AJ1351" s="20"/>
      <c r="AK1351" s="20"/>
      <c r="AL1351" s="20"/>
      <c r="AM1351" s="20"/>
      <c r="AN1351" s="20"/>
    </row>
    <row r="1352" spans="1:40" s="22" customFormat="1" ht="15" x14ac:dyDescent="0.25">
      <c r="A1352" s="20"/>
      <c r="B1352" s="20"/>
      <c r="C1352" s="20"/>
      <c r="D1352" s="20"/>
      <c r="E1352" s="20"/>
      <c r="F1352" s="20"/>
      <c r="G1352" s="20"/>
      <c r="H1352" s="20"/>
      <c r="I1352" s="20"/>
      <c r="J1352" s="20"/>
      <c r="K1352" s="20"/>
      <c r="L1352" s="20"/>
      <c r="M1352" s="20"/>
      <c r="N1352" s="20"/>
      <c r="O1352" s="20"/>
      <c r="P1352" s="20"/>
      <c r="Q1352" s="20"/>
      <c r="R1352" s="25"/>
      <c r="S1352" s="25"/>
      <c r="T1352" s="25"/>
      <c r="U1352" s="25"/>
      <c r="V1352" s="25"/>
      <c r="W1352" s="20"/>
      <c r="X1352" s="20"/>
      <c r="Y1352" s="20"/>
      <c r="Z1352" s="20"/>
      <c r="AA1352" s="20"/>
      <c r="AB1352" s="20"/>
      <c r="AC1352" s="20"/>
      <c r="AD1352" s="20"/>
      <c r="AE1352" s="20"/>
      <c r="AF1352" s="20"/>
      <c r="AG1352" s="20"/>
      <c r="AH1352" s="20"/>
      <c r="AI1352" s="20"/>
      <c r="AJ1352" s="20"/>
      <c r="AK1352" s="20"/>
      <c r="AL1352" s="20"/>
      <c r="AM1352" s="20"/>
      <c r="AN1352" s="20"/>
    </row>
    <row r="1353" spans="1:40" s="22" customFormat="1" ht="15" x14ac:dyDescent="0.25">
      <c r="A1353" s="20"/>
      <c r="B1353" s="20"/>
      <c r="C1353" s="20"/>
      <c r="D1353" s="20"/>
      <c r="E1353" s="20"/>
      <c r="F1353" s="20"/>
      <c r="G1353" s="20"/>
      <c r="H1353" s="20"/>
      <c r="I1353" s="20"/>
      <c r="J1353" s="20"/>
      <c r="K1353" s="20"/>
      <c r="L1353" s="20"/>
      <c r="M1353" s="20"/>
      <c r="N1353" s="20"/>
      <c r="O1353" s="20"/>
      <c r="P1353" s="20"/>
      <c r="Q1353" s="20"/>
      <c r="R1353" s="25"/>
      <c r="S1353" s="25"/>
      <c r="T1353" s="25"/>
      <c r="U1353" s="25"/>
      <c r="V1353" s="25"/>
      <c r="W1353" s="20"/>
      <c r="X1353" s="20"/>
      <c r="Y1353" s="20"/>
      <c r="Z1353" s="20"/>
      <c r="AA1353" s="20"/>
      <c r="AB1353" s="20"/>
      <c r="AC1353" s="20"/>
      <c r="AD1353" s="20"/>
      <c r="AE1353" s="20"/>
      <c r="AF1353" s="20"/>
      <c r="AG1353" s="20"/>
      <c r="AH1353" s="20"/>
      <c r="AI1353" s="20"/>
      <c r="AJ1353" s="20"/>
      <c r="AK1353" s="20"/>
      <c r="AL1353" s="20"/>
      <c r="AM1353" s="20"/>
      <c r="AN1353" s="20"/>
    </row>
    <row r="1354" spans="1:40" s="22" customFormat="1" ht="15" x14ac:dyDescent="0.25">
      <c r="A1354" s="20"/>
      <c r="B1354" s="20"/>
      <c r="C1354" s="20"/>
      <c r="D1354" s="20"/>
      <c r="E1354" s="20"/>
      <c r="F1354" s="20"/>
      <c r="G1354" s="20"/>
      <c r="H1354" s="20"/>
      <c r="I1354" s="20"/>
      <c r="J1354" s="20"/>
      <c r="K1354" s="20"/>
      <c r="L1354" s="20"/>
      <c r="M1354" s="20"/>
      <c r="N1354" s="20"/>
      <c r="O1354" s="20"/>
      <c r="P1354" s="20"/>
      <c r="Q1354" s="20"/>
      <c r="R1354" s="25"/>
      <c r="S1354" s="25"/>
      <c r="T1354" s="25"/>
      <c r="U1354" s="25"/>
      <c r="V1354" s="25"/>
      <c r="W1354" s="20"/>
      <c r="X1354" s="20"/>
      <c r="Y1354" s="20"/>
      <c r="Z1354" s="20"/>
      <c r="AA1354" s="20"/>
      <c r="AB1354" s="20"/>
      <c r="AC1354" s="20"/>
      <c r="AD1354" s="20"/>
      <c r="AE1354" s="20"/>
      <c r="AF1354" s="20"/>
      <c r="AG1354" s="20"/>
      <c r="AH1354" s="20"/>
      <c r="AI1354" s="20"/>
      <c r="AJ1354" s="20"/>
      <c r="AK1354" s="20"/>
      <c r="AL1354" s="20"/>
      <c r="AM1354" s="20"/>
      <c r="AN1354" s="20"/>
    </row>
    <row r="1355" spans="1:40" s="22" customFormat="1" ht="15" x14ac:dyDescent="0.25">
      <c r="A1355" s="20"/>
      <c r="B1355" s="20"/>
      <c r="C1355" s="20"/>
      <c r="D1355" s="20"/>
      <c r="E1355" s="20"/>
      <c r="F1355" s="20"/>
      <c r="G1355" s="20"/>
      <c r="H1355" s="20"/>
      <c r="I1355" s="20"/>
      <c r="J1355" s="20"/>
      <c r="K1355" s="20"/>
      <c r="L1355" s="20"/>
      <c r="M1355" s="20"/>
      <c r="N1355" s="20"/>
      <c r="O1355" s="20"/>
      <c r="P1355" s="20"/>
      <c r="Q1355" s="20"/>
      <c r="R1355" s="25"/>
      <c r="S1355" s="25"/>
      <c r="T1355" s="25"/>
      <c r="U1355" s="25"/>
      <c r="V1355" s="25"/>
      <c r="W1355" s="20"/>
      <c r="X1355" s="20"/>
      <c r="Y1355" s="20"/>
      <c r="Z1355" s="20"/>
      <c r="AA1355" s="20"/>
      <c r="AB1355" s="20"/>
      <c r="AC1355" s="20"/>
      <c r="AD1355" s="20"/>
      <c r="AE1355" s="20"/>
      <c r="AF1355" s="20"/>
      <c r="AG1355" s="20"/>
      <c r="AH1355" s="20"/>
      <c r="AI1355" s="20"/>
      <c r="AJ1355" s="20"/>
      <c r="AK1355" s="20"/>
      <c r="AL1355" s="20"/>
      <c r="AM1355" s="20"/>
      <c r="AN1355" s="20"/>
    </row>
    <row r="1356" spans="1:40" s="22" customFormat="1" ht="15" x14ac:dyDescent="0.25">
      <c r="A1356" s="20"/>
      <c r="B1356" s="20"/>
      <c r="C1356" s="20"/>
      <c r="D1356" s="20"/>
      <c r="E1356" s="20"/>
      <c r="F1356" s="20"/>
      <c r="G1356" s="20"/>
      <c r="H1356" s="20"/>
      <c r="I1356" s="20"/>
      <c r="J1356" s="20"/>
      <c r="K1356" s="20"/>
      <c r="L1356" s="20"/>
      <c r="M1356" s="20"/>
      <c r="N1356" s="20"/>
      <c r="O1356" s="20"/>
      <c r="P1356" s="20"/>
      <c r="Q1356" s="20"/>
      <c r="R1356" s="25"/>
      <c r="S1356" s="25"/>
      <c r="T1356" s="25"/>
      <c r="U1356" s="25"/>
      <c r="V1356" s="25"/>
      <c r="W1356" s="20"/>
      <c r="X1356" s="20"/>
      <c r="Y1356" s="20"/>
      <c r="Z1356" s="20"/>
      <c r="AA1356" s="20"/>
      <c r="AB1356" s="20"/>
      <c r="AC1356" s="20"/>
      <c r="AD1356" s="20"/>
      <c r="AE1356" s="20"/>
      <c r="AF1356" s="20"/>
      <c r="AG1356" s="20"/>
      <c r="AH1356" s="20"/>
      <c r="AI1356" s="20"/>
      <c r="AJ1356" s="20"/>
      <c r="AK1356" s="20"/>
      <c r="AL1356" s="20"/>
      <c r="AM1356" s="20"/>
      <c r="AN1356" s="20"/>
    </row>
    <row r="1357" spans="1:40" s="22" customFormat="1" ht="15" x14ac:dyDescent="0.25">
      <c r="A1357" s="20"/>
      <c r="B1357" s="20"/>
      <c r="C1357" s="20"/>
      <c r="D1357" s="20"/>
      <c r="E1357" s="20"/>
      <c r="F1357" s="20"/>
      <c r="G1357" s="20"/>
      <c r="H1357" s="20"/>
      <c r="I1357" s="20"/>
      <c r="J1357" s="20"/>
      <c r="K1357" s="20"/>
      <c r="L1357" s="20"/>
      <c r="M1357" s="20"/>
      <c r="N1357" s="20"/>
      <c r="O1357" s="20"/>
      <c r="P1357" s="20"/>
      <c r="Q1357" s="20"/>
      <c r="R1357" s="25"/>
      <c r="S1357" s="25"/>
      <c r="T1357" s="25"/>
      <c r="U1357" s="25"/>
      <c r="V1357" s="25"/>
      <c r="W1357" s="20"/>
      <c r="X1357" s="20"/>
      <c r="Y1357" s="20"/>
      <c r="Z1357" s="20"/>
      <c r="AA1357" s="20"/>
      <c r="AB1357" s="20"/>
      <c r="AC1357" s="20"/>
      <c r="AD1357" s="20"/>
      <c r="AE1357" s="20"/>
      <c r="AF1357" s="20"/>
      <c r="AG1357" s="20"/>
      <c r="AH1357" s="20"/>
      <c r="AI1357" s="20"/>
      <c r="AJ1357" s="20"/>
      <c r="AK1357" s="20"/>
      <c r="AL1357" s="20"/>
      <c r="AM1357" s="20"/>
      <c r="AN1357" s="20"/>
    </row>
    <row r="1358" spans="1:40" s="22" customFormat="1" ht="15" x14ac:dyDescent="0.25">
      <c r="A1358" s="20"/>
      <c r="B1358" s="20"/>
      <c r="C1358" s="20"/>
      <c r="D1358" s="20"/>
      <c r="E1358" s="20"/>
      <c r="F1358" s="20"/>
      <c r="G1358" s="20"/>
      <c r="H1358" s="20"/>
      <c r="I1358" s="20"/>
      <c r="J1358" s="20"/>
      <c r="K1358" s="20"/>
      <c r="L1358" s="20"/>
      <c r="M1358" s="20"/>
      <c r="N1358" s="20"/>
      <c r="O1358" s="20"/>
      <c r="P1358" s="20"/>
      <c r="Q1358" s="20"/>
      <c r="R1358" s="25"/>
      <c r="S1358" s="25"/>
      <c r="T1358" s="25"/>
      <c r="U1358" s="25"/>
      <c r="V1358" s="25"/>
      <c r="W1358" s="20"/>
      <c r="X1358" s="20"/>
      <c r="Y1358" s="20"/>
      <c r="Z1358" s="20"/>
      <c r="AA1358" s="20"/>
      <c r="AB1358" s="20"/>
      <c r="AC1358" s="20"/>
      <c r="AD1358" s="20"/>
      <c r="AE1358" s="20"/>
      <c r="AF1358" s="20"/>
      <c r="AG1358" s="20"/>
      <c r="AH1358" s="20"/>
      <c r="AI1358" s="20"/>
      <c r="AJ1358" s="20"/>
      <c r="AK1358" s="20"/>
      <c r="AL1358" s="20"/>
      <c r="AM1358" s="20"/>
      <c r="AN1358" s="20"/>
    </row>
    <row r="1359" spans="1:40" s="22" customFormat="1" ht="15" x14ac:dyDescent="0.25">
      <c r="A1359" s="20"/>
      <c r="B1359" s="20"/>
      <c r="C1359" s="20"/>
      <c r="D1359" s="20"/>
      <c r="E1359" s="20"/>
      <c r="F1359" s="20"/>
      <c r="G1359" s="20"/>
      <c r="H1359" s="20"/>
      <c r="I1359" s="20"/>
      <c r="J1359" s="20"/>
      <c r="K1359" s="20"/>
      <c r="L1359" s="20"/>
      <c r="M1359" s="20"/>
      <c r="N1359" s="20"/>
      <c r="O1359" s="20"/>
      <c r="P1359" s="20"/>
      <c r="Q1359" s="20"/>
      <c r="R1359" s="25"/>
      <c r="S1359" s="25"/>
      <c r="T1359" s="25"/>
      <c r="U1359" s="25"/>
      <c r="V1359" s="25"/>
      <c r="W1359" s="20"/>
      <c r="X1359" s="20"/>
      <c r="Y1359" s="20"/>
      <c r="Z1359" s="20"/>
      <c r="AA1359" s="20"/>
      <c r="AB1359" s="20"/>
      <c r="AC1359" s="20"/>
      <c r="AD1359" s="20"/>
      <c r="AE1359" s="20"/>
      <c r="AF1359" s="20"/>
      <c r="AG1359" s="20"/>
      <c r="AH1359" s="20"/>
      <c r="AI1359" s="20"/>
      <c r="AJ1359" s="20"/>
      <c r="AK1359" s="20"/>
      <c r="AL1359" s="20"/>
      <c r="AM1359" s="20"/>
      <c r="AN1359" s="20"/>
    </row>
    <row r="1360" spans="1:40" s="22" customFormat="1" ht="15" x14ac:dyDescent="0.25">
      <c r="A1360" s="20"/>
      <c r="B1360" s="20"/>
      <c r="C1360" s="20"/>
      <c r="D1360" s="20"/>
      <c r="E1360" s="20"/>
      <c r="F1360" s="20"/>
      <c r="G1360" s="20"/>
      <c r="H1360" s="20"/>
      <c r="I1360" s="20"/>
      <c r="J1360" s="20"/>
      <c r="K1360" s="20"/>
      <c r="L1360" s="20"/>
      <c r="M1360" s="20"/>
      <c r="N1360" s="20"/>
      <c r="O1360" s="20"/>
      <c r="P1360" s="20"/>
      <c r="Q1360" s="20"/>
      <c r="R1360" s="25"/>
      <c r="S1360" s="25"/>
      <c r="T1360" s="25"/>
      <c r="U1360" s="25"/>
      <c r="V1360" s="25"/>
      <c r="W1360" s="20"/>
      <c r="X1360" s="20"/>
      <c r="Y1360" s="20"/>
      <c r="Z1360" s="20"/>
      <c r="AA1360" s="20"/>
      <c r="AB1360" s="20"/>
      <c r="AC1360" s="20"/>
      <c r="AD1360" s="20"/>
      <c r="AE1360" s="20"/>
      <c r="AF1360" s="20"/>
      <c r="AG1360" s="20"/>
      <c r="AH1360" s="20"/>
      <c r="AI1360" s="20"/>
      <c r="AJ1360" s="20"/>
      <c r="AK1360" s="20"/>
      <c r="AL1360" s="20"/>
      <c r="AM1360" s="20"/>
      <c r="AN1360" s="20"/>
    </row>
    <row r="1361" spans="1:40" s="22" customFormat="1" ht="15" x14ac:dyDescent="0.25">
      <c r="A1361" s="20"/>
      <c r="B1361" s="20"/>
      <c r="C1361" s="20"/>
      <c r="D1361" s="20"/>
      <c r="E1361" s="20"/>
      <c r="F1361" s="20"/>
      <c r="G1361" s="20"/>
      <c r="H1361" s="20"/>
      <c r="I1361" s="20"/>
      <c r="J1361" s="20"/>
      <c r="K1361" s="20"/>
      <c r="L1361" s="20"/>
      <c r="M1361" s="20"/>
      <c r="N1361" s="20"/>
      <c r="O1361" s="20"/>
      <c r="P1361" s="20"/>
      <c r="Q1361" s="20"/>
      <c r="R1361" s="25"/>
      <c r="S1361" s="25"/>
      <c r="T1361" s="25"/>
      <c r="U1361" s="25"/>
      <c r="V1361" s="25"/>
      <c r="W1361" s="20"/>
      <c r="X1361" s="20"/>
      <c r="Y1361" s="20"/>
      <c r="Z1361" s="20"/>
      <c r="AA1361" s="20"/>
      <c r="AB1361" s="20"/>
      <c r="AC1361" s="20"/>
      <c r="AD1361" s="20"/>
      <c r="AE1361" s="20"/>
      <c r="AF1361" s="20"/>
      <c r="AG1361" s="20"/>
      <c r="AH1361" s="20"/>
      <c r="AI1361" s="20"/>
      <c r="AJ1361" s="20"/>
      <c r="AK1361" s="20"/>
      <c r="AL1361" s="20"/>
      <c r="AM1361" s="20"/>
      <c r="AN1361" s="20"/>
    </row>
    <row r="1362" spans="1:40" s="22" customFormat="1" ht="15" x14ac:dyDescent="0.25">
      <c r="A1362" s="20"/>
      <c r="B1362" s="20"/>
      <c r="C1362" s="20"/>
      <c r="D1362" s="20"/>
      <c r="E1362" s="20"/>
      <c r="F1362" s="20"/>
      <c r="G1362" s="20"/>
      <c r="H1362" s="20"/>
      <c r="I1362" s="20"/>
      <c r="J1362" s="20"/>
      <c r="K1362" s="20"/>
      <c r="L1362" s="20"/>
      <c r="M1362" s="20"/>
      <c r="N1362" s="20"/>
      <c r="O1362" s="20"/>
      <c r="P1362" s="20"/>
      <c r="Q1362" s="20"/>
      <c r="R1362" s="25"/>
      <c r="S1362" s="25"/>
      <c r="T1362" s="25"/>
      <c r="U1362" s="25"/>
      <c r="V1362" s="25"/>
      <c r="W1362" s="20"/>
      <c r="X1362" s="20"/>
      <c r="Y1362" s="20"/>
      <c r="Z1362" s="20"/>
      <c r="AA1362" s="20"/>
      <c r="AB1362" s="20"/>
      <c r="AC1362" s="20"/>
      <c r="AD1362" s="20"/>
      <c r="AE1362" s="20"/>
      <c r="AF1362" s="20"/>
      <c r="AG1362" s="20"/>
      <c r="AH1362" s="20"/>
      <c r="AI1362" s="20"/>
      <c r="AJ1362" s="20"/>
      <c r="AK1362" s="20"/>
      <c r="AL1362" s="20"/>
      <c r="AM1362" s="20"/>
      <c r="AN1362" s="20"/>
    </row>
    <row r="1363" spans="1:40" s="22" customFormat="1" ht="15" x14ac:dyDescent="0.25">
      <c r="A1363" s="20"/>
      <c r="B1363" s="20"/>
      <c r="C1363" s="20"/>
      <c r="D1363" s="20"/>
      <c r="E1363" s="20"/>
      <c r="F1363" s="20"/>
      <c r="G1363" s="20"/>
      <c r="H1363" s="20"/>
      <c r="I1363" s="20"/>
      <c r="J1363" s="20"/>
      <c r="K1363" s="20"/>
      <c r="L1363" s="20"/>
      <c r="M1363" s="20"/>
      <c r="N1363" s="20"/>
      <c r="O1363" s="20"/>
      <c r="P1363" s="20"/>
      <c r="Q1363" s="20"/>
      <c r="R1363" s="25"/>
      <c r="S1363" s="25"/>
      <c r="T1363" s="25"/>
      <c r="U1363" s="25"/>
      <c r="V1363" s="25"/>
      <c r="W1363" s="20"/>
      <c r="X1363" s="20"/>
      <c r="Y1363" s="20"/>
      <c r="Z1363" s="20"/>
      <c r="AA1363" s="20"/>
      <c r="AB1363" s="20"/>
      <c r="AC1363" s="20"/>
      <c r="AD1363" s="20"/>
      <c r="AE1363" s="20"/>
      <c r="AF1363" s="20"/>
      <c r="AG1363" s="20"/>
      <c r="AH1363" s="20"/>
      <c r="AI1363" s="20"/>
      <c r="AJ1363" s="20"/>
      <c r="AK1363" s="20"/>
      <c r="AL1363" s="20"/>
      <c r="AM1363" s="20"/>
      <c r="AN1363" s="20"/>
    </row>
    <row r="1364" spans="1:40" s="22" customFormat="1" ht="15" x14ac:dyDescent="0.25">
      <c r="A1364" s="20"/>
      <c r="B1364" s="20"/>
      <c r="C1364" s="20"/>
      <c r="D1364" s="20"/>
      <c r="E1364" s="20"/>
      <c r="F1364" s="20"/>
      <c r="G1364" s="20"/>
      <c r="H1364" s="20"/>
      <c r="I1364" s="20"/>
      <c r="J1364" s="20"/>
      <c r="K1364" s="20"/>
      <c r="L1364" s="20"/>
      <c r="M1364" s="20"/>
      <c r="N1364" s="20"/>
      <c r="O1364" s="20"/>
      <c r="P1364" s="20"/>
      <c r="Q1364" s="20"/>
      <c r="R1364" s="25"/>
      <c r="S1364" s="25"/>
      <c r="T1364" s="25"/>
      <c r="U1364" s="25"/>
      <c r="V1364" s="25"/>
      <c r="W1364" s="20"/>
      <c r="X1364" s="20"/>
      <c r="Y1364" s="20"/>
      <c r="Z1364" s="20"/>
      <c r="AA1364" s="20"/>
      <c r="AB1364" s="20"/>
      <c r="AC1364" s="20"/>
      <c r="AD1364" s="20"/>
      <c r="AE1364" s="20"/>
      <c r="AF1364" s="20"/>
      <c r="AG1364" s="20"/>
      <c r="AH1364" s="20"/>
      <c r="AI1364" s="20"/>
      <c r="AJ1364" s="20"/>
      <c r="AK1364" s="20"/>
      <c r="AL1364" s="20"/>
      <c r="AM1364" s="20"/>
      <c r="AN1364" s="20"/>
    </row>
    <row r="1365" spans="1:40" s="22" customFormat="1" ht="15" x14ac:dyDescent="0.25">
      <c r="A1365" s="20"/>
      <c r="B1365" s="20"/>
      <c r="C1365" s="20"/>
      <c r="D1365" s="20"/>
      <c r="E1365" s="20"/>
      <c r="F1365" s="20"/>
      <c r="G1365" s="20"/>
      <c r="H1365" s="20"/>
      <c r="I1365" s="20"/>
      <c r="J1365" s="20"/>
      <c r="K1365" s="20"/>
      <c r="L1365" s="20"/>
      <c r="M1365" s="20"/>
      <c r="N1365" s="20"/>
      <c r="O1365" s="20"/>
      <c r="P1365" s="20"/>
      <c r="Q1365" s="20"/>
      <c r="R1365" s="25"/>
      <c r="S1365" s="25"/>
      <c r="T1365" s="25"/>
      <c r="U1365" s="25"/>
      <c r="V1365" s="25"/>
      <c r="W1365" s="20"/>
      <c r="X1365" s="20"/>
      <c r="Y1365" s="20"/>
      <c r="Z1365" s="20"/>
      <c r="AA1365" s="20"/>
      <c r="AB1365" s="20"/>
      <c r="AC1365" s="20"/>
      <c r="AD1365" s="20"/>
      <c r="AE1365" s="20"/>
      <c r="AF1365" s="20"/>
      <c r="AG1365" s="20"/>
      <c r="AH1365" s="20"/>
      <c r="AI1365" s="20"/>
      <c r="AJ1365" s="20"/>
      <c r="AK1365" s="20"/>
      <c r="AL1365" s="20"/>
      <c r="AM1365" s="20"/>
      <c r="AN1365" s="20"/>
    </row>
    <row r="1366" spans="1:40" s="22" customFormat="1" ht="15" x14ac:dyDescent="0.25">
      <c r="A1366" s="20"/>
      <c r="B1366" s="20"/>
      <c r="C1366" s="20"/>
      <c r="D1366" s="20"/>
      <c r="E1366" s="20"/>
      <c r="F1366" s="20"/>
      <c r="G1366" s="20"/>
      <c r="H1366" s="20"/>
      <c r="I1366" s="20"/>
      <c r="J1366" s="20"/>
      <c r="K1366" s="20"/>
      <c r="L1366" s="20"/>
      <c r="M1366" s="20"/>
      <c r="N1366" s="20"/>
      <c r="O1366" s="20"/>
      <c r="P1366" s="20"/>
      <c r="Q1366" s="20"/>
      <c r="R1366" s="25"/>
      <c r="S1366" s="25"/>
      <c r="T1366" s="25"/>
      <c r="U1366" s="25"/>
      <c r="V1366" s="25"/>
      <c r="W1366" s="20"/>
      <c r="X1366" s="20"/>
      <c r="Y1366" s="20"/>
      <c r="Z1366" s="20"/>
      <c r="AA1366" s="20"/>
      <c r="AB1366" s="20"/>
      <c r="AC1366" s="20"/>
      <c r="AD1366" s="20"/>
      <c r="AE1366" s="20"/>
      <c r="AF1366" s="20"/>
      <c r="AG1366" s="20"/>
      <c r="AH1366" s="20"/>
      <c r="AI1366" s="20"/>
      <c r="AJ1366" s="20"/>
      <c r="AK1366" s="20"/>
      <c r="AL1366" s="20"/>
      <c r="AM1366" s="20"/>
      <c r="AN1366" s="20"/>
    </row>
    <row r="1367" spans="1:40" s="22" customFormat="1" ht="15" x14ac:dyDescent="0.25">
      <c r="A1367" s="20"/>
      <c r="B1367" s="20"/>
      <c r="C1367" s="20"/>
      <c r="D1367" s="20"/>
      <c r="E1367" s="20"/>
      <c r="F1367" s="20"/>
      <c r="G1367" s="20"/>
      <c r="H1367" s="20"/>
      <c r="I1367" s="20"/>
      <c r="J1367" s="20"/>
      <c r="K1367" s="20"/>
      <c r="L1367" s="20"/>
      <c r="M1367" s="20"/>
      <c r="N1367" s="20"/>
      <c r="O1367" s="20"/>
      <c r="P1367" s="20"/>
      <c r="Q1367" s="20"/>
      <c r="R1367" s="25"/>
      <c r="S1367" s="25"/>
      <c r="T1367" s="25"/>
      <c r="U1367" s="25"/>
      <c r="V1367" s="25"/>
      <c r="W1367" s="20"/>
      <c r="X1367" s="20"/>
      <c r="Y1367" s="20"/>
      <c r="Z1367" s="20"/>
      <c r="AA1367" s="20"/>
      <c r="AB1367" s="20"/>
      <c r="AC1367" s="20"/>
      <c r="AD1367" s="20"/>
      <c r="AE1367" s="20"/>
      <c r="AF1367" s="20"/>
      <c r="AG1367" s="20"/>
      <c r="AH1367" s="20"/>
      <c r="AI1367" s="20"/>
      <c r="AJ1367" s="20"/>
      <c r="AK1367" s="20"/>
      <c r="AL1367" s="20"/>
      <c r="AM1367" s="20"/>
      <c r="AN1367" s="20"/>
    </row>
    <row r="1368" spans="1:40" s="22" customFormat="1" ht="15" x14ac:dyDescent="0.25">
      <c r="A1368" s="20"/>
      <c r="B1368" s="20"/>
      <c r="C1368" s="20"/>
      <c r="D1368" s="20"/>
      <c r="E1368" s="20"/>
      <c r="F1368" s="20"/>
      <c r="G1368" s="20"/>
      <c r="H1368" s="20"/>
      <c r="I1368" s="20"/>
      <c r="J1368" s="20"/>
      <c r="K1368" s="20"/>
      <c r="L1368" s="20"/>
      <c r="M1368" s="20"/>
      <c r="N1368" s="20"/>
      <c r="O1368" s="20"/>
      <c r="P1368" s="20"/>
      <c r="Q1368" s="20"/>
      <c r="R1368" s="25"/>
      <c r="S1368" s="25"/>
      <c r="T1368" s="25"/>
      <c r="U1368" s="25"/>
      <c r="V1368" s="25"/>
      <c r="W1368" s="20"/>
      <c r="X1368" s="20"/>
      <c r="Y1368" s="20"/>
      <c r="Z1368" s="20"/>
      <c r="AA1368" s="20"/>
      <c r="AB1368" s="20"/>
      <c r="AC1368" s="20"/>
      <c r="AD1368" s="20"/>
      <c r="AE1368" s="20"/>
      <c r="AF1368" s="20"/>
      <c r="AG1368" s="20"/>
      <c r="AH1368" s="20"/>
      <c r="AI1368" s="20"/>
      <c r="AJ1368" s="20"/>
      <c r="AK1368" s="20"/>
      <c r="AL1368" s="20"/>
      <c r="AM1368" s="20"/>
      <c r="AN1368" s="20"/>
    </row>
    <row r="1369" spans="1:40" s="22" customFormat="1" ht="15" x14ac:dyDescent="0.25">
      <c r="A1369" s="20"/>
      <c r="B1369" s="20"/>
      <c r="C1369" s="20"/>
      <c r="D1369" s="20"/>
      <c r="E1369" s="20"/>
      <c r="F1369" s="20"/>
      <c r="G1369" s="20"/>
      <c r="H1369" s="20"/>
      <c r="I1369" s="20"/>
      <c r="J1369" s="20"/>
      <c r="K1369" s="20"/>
      <c r="L1369" s="20"/>
      <c r="M1369" s="20"/>
      <c r="N1369" s="20"/>
      <c r="O1369" s="20"/>
      <c r="P1369" s="20"/>
      <c r="Q1369" s="20"/>
      <c r="R1369" s="25"/>
      <c r="S1369" s="25"/>
      <c r="T1369" s="25"/>
      <c r="U1369" s="25"/>
      <c r="V1369" s="25"/>
      <c r="W1369" s="20"/>
      <c r="X1369" s="20"/>
      <c r="Y1369" s="20"/>
      <c r="Z1369" s="20"/>
      <c r="AA1369" s="20"/>
      <c r="AB1369" s="20"/>
      <c r="AC1369" s="20"/>
      <c r="AD1369" s="20"/>
      <c r="AE1369" s="20"/>
      <c r="AF1369" s="20"/>
      <c r="AG1369" s="20"/>
      <c r="AH1369" s="20"/>
      <c r="AI1369" s="20"/>
      <c r="AJ1369" s="20"/>
      <c r="AK1369" s="20"/>
      <c r="AL1369" s="20"/>
      <c r="AM1369" s="20"/>
      <c r="AN1369" s="20"/>
    </row>
    <row r="1370" spans="1:40" s="22" customFormat="1" ht="15" x14ac:dyDescent="0.25">
      <c r="A1370" s="20"/>
      <c r="B1370" s="20"/>
      <c r="C1370" s="20"/>
      <c r="D1370" s="20"/>
      <c r="E1370" s="20"/>
      <c r="F1370" s="20"/>
      <c r="G1370" s="20"/>
      <c r="H1370" s="20"/>
      <c r="I1370" s="20"/>
      <c r="J1370" s="20"/>
      <c r="K1370" s="20"/>
      <c r="L1370" s="20"/>
      <c r="M1370" s="20"/>
      <c r="N1370" s="20"/>
      <c r="O1370" s="20"/>
      <c r="P1370" s="20"/>
      <c r="Q1370" s="20"/>
      <c r="R1370" s="25"/>
      <c r="S1370" s="25"/>
      <c r="T1370" s="25"/>
      <c r="U1370" s="25"/>
      <c r="V1370" s="25"/>
      <c r="W1370" s="20"/>
      <c r="X1370" s="20"/>
      <c r="Y1370" s="20"/>
      <c r="Z1370" s="20"/>
      <c r="AA1370" s="20"/>
      <c r="AB1370" s="20"/>
      <c r="AC1370" s="20"/>
      <c r="AD1370" s="20"/>
      <c r="AE1370" s="20"/>
      <c r="AF1370" s="20"/>
      <c r="AG1370" s="20"/>
      <c r="AH1370" s="20"/>
      <c r="AI1370" s="20"/>
      <c r="AJ1370" s="20"/>
      <c r="AK1370" s="20"/>
      <c r="AL1370" s="20"/>
      <c r="AM1370" s="20"/>
      <c r="AN1370" s="20"/>
    </row>
    <row r="1371" spans="1:40" s="22" customFormat="1" ht="15" x14ac:dyDescent="0.25">
      <c r="A1371" s="20"/>
      <c r="B1371" s="20"/>
      <c r="C1371" s="20"/>
      <c r="D1371" s="20"/>
      <c r="E1371" s="20"/>
      <c r="F1371" s="20"/>
      <c r="G1371" s="20"/>
      <c r="H1371" s="20"/>
      <c r="I1371" s="20"/>
      <c r="J1371" s="20"/>
      <c r="K1371" s="20"/>
      <c r="L1371" s="20"/>
      <c r="M1371" s="20"/>
      <c r="N1371" s="20"/>
      <c r="O1371" s="20"/>
      <c r="P1371" s="20"/>
      <c r="Q1371" s="20"/>
      <c r="R1371" s="25"/>
      <c r="S1371" s="25"/>
      <c r="T1371" s="25"/>
      <c r="U1371" s="25"/>
      <c r="V1371" s="25"/>
      <c r="W1371" s="20"/>
      <c r="X1371" s="20"/>
      <c r="Y1371" s="20"/>
      <c r="Z1371" s="20"/>
      <c r="AA1371" s="20"/>
      <c r="AB1371" s="20"/>
      <c r="AC1371" s="20"/>
      <c r="AD1371" s="20"/>
      <c r="AE1371" s="20"/>
      <c r="AF1371" s="20"/>
      <c r="AG1371" s="20"/>
      <c r="AH1371" s="20"/>
      <c r="AI1371" s="20"/>
      <c r="AJ1371" s="20"/>
      <c r="AK1371" s="20"/>
      <c r="AL1371" s="20"/>
      <c r="AM1371" s="20"/>
      <c r="AN1371" s="20"/>
    </row>
    <row r="1372" spans="1:40" s="22" customFormat="1" ht="15" x14ac:dyDescent="0.25">
      <c r="A1372" s="20"/>
      <c r="B1372" s="20"/>
      <c r="C1372" s="20"/>
      <c r="D1372" s="20"/>
      <c r="E1372" s="20"/>
      <c r="F1372" s="20"/>
      <c r="G1372" s="20"/>
      <c r="H1372" s="20"/>
      <c r="I1372" s="20"/>
      <c r="J1372" s="20"/>
      <c r="K1372" s="20"/>
      <c r="L1372" s="20"/>
      <c r="M1372" s="20"/>
      <c r="N1372" s="20"/>
      <c r="O1372" s="20"/>
      <c r="P1372" s="20"/>
      <c r="Q1372" s="20"/>
      <c r="R1372" s="25"/>
      <c r="S1372" s="25"/>
      <c r="T1372" s="25"/>
      <c r="U1372" s="25"/>
      <c r="V1372" s="25"/>
      <c r="W1372" s="20"/>
      <c r="X1372" s="20"/>
      <c r="Y1372" s="20"/>
      <c r="Z1372" s="20"/>
      <c r="AA1372" s="20"/>
      <c r="AB1372" s="20"/>
      <c r="AC1372" s="20"/>
      <c r="AD1372" s="20"/>
      <c r="AE1372" s="20"/>
      <c r="AF1372" s="20"/>
      <c r="AG1372" s="20"/>
      <c r="AH1372" s="20"/>
      <c r="AI1372" s="20"/>
      <c r="AJ1372" s="20"/>
      <c r="AK1372" s="20"/>
      <c r="AL1372" s="20"/>
      <c r="AM1372" s="20"/>
      <c r="AN1372" s="20"/>
    </row>
    <row r="1373" spans="1:40" s="22" customFormat="1" ht="15" x14ac:dyDescent="0.25">
      <c r="A1373" s="20"/>
      <c r="B1373" s="20"/>
      <c r="C1373" s="20"/>
      <c r="D1373" s="20"/>
      <c r="E1373" s="20"/>
      <c r="F1373" s="20"/>
      <c r="G1373" s="20"/>
      <c r="H1373" s="20"/>
      <c r="I1373" s="20"/>
      <c r="J1373" s="20"/>
      <c r="K1373" s="20"/>
      <c r="L1373" s="20"/>
      <c r="M1373" s="20"/>
      <c r="N1373" s="20"/>
      <c r="O1373" s="20"/>
      <c r="P1373" s="20"/>
      <c r="Q1373" s="20"/>
      <c r="R1373" s="25"/>
      <c r="S1373" s="25"/>
      <c r="T1373" s="25"/>
      <c r="U1373" s="25"/>
      <c r="V1373" s="25"/>
      <c r="W1373" s="20"/>
      <c r="X1373" s="20"/>
      <c r="Y1373" s="20"/>
      <c r="Z1373" s="20"/>
      <c r="AA1373" s="20"/>
      <c r="AB1373" s="20"/>
      <c r="AC1373" s="20"/>
      <c r="AD1373" s="20"/>
      <c r="AE1373" s="20"/>
      <c r="AF1373" s="20"/>
      <c r="AG1373" s="20"/>
      <c r="AH1373" s="20"/>
      <c r="AI1373" s="20"/>
      <c r="AJ1373" s="20"/>
      <c r="AK1373" s="20"/>
      <c r="AL1373" s="20"/>
      <c r="AM1373" s="20"/>
      <c r="AN1373" s="20"/>
    </row>
    <row r="1374" spans="1:40" s="22" customFormat="1" ht="15" x14ac:dyDescent="0.25">
      <c r="A1374" s="20"/>
      <c r="B1374" s="20"/>
      <c r="C1374" s="20"/>
      <c r="D1374" s="20"/>
      <c r="E1374" s="20"/>
      <c r="F1374" s="20"/>
      <c r="G1374" s="20"/>
      <c r="H1374" s="20"/>
      <c r="I1374" s="20"/>
      <c r="J1374" s="20"/>
      <c r="K1374" s="20"/>
      <c r="L1374" s="20"/>
      <c r="M1374" s="20"/>
      <c r="N1374" s="20"/>
      <c r="O1374" s="20"/>
      <c r="P1374" s="20"/>
      <c r="Q1374" s="20"/>
      <c r="R1374" s="25"/>
      <c r="S1374" s="25"/>
      <c r="T1374" s="25"/>
      <c r="U1374" s="25"/>
      <c r="V1374" s="25"/>
      <c r="W1374" s="20"/>
      <c r="X1374" s="20"/>
      <c r="Y1374" s="20"/>
      <c r="Z1374" s="20"/>
      <c r="AA1374" s="20"/>
      <c r="AB1374" s="20"/>
      <c r="AC1374" s="20"/>
      <c r="AD1374" s="20"/>
      <c r="AE1374" s="20"/>
      <c r="AF1374" s="20"/>
      <c r="AG1374" s="20"/>
      <c r="AH1374" s="20"/>
      <c r="AI1374" s="20"/>
      <c r="AJ1374" s="20"/>
      <c r="AK1374" s="20"/>
      <c r="AL1374" s="20"/>
      <c r="AM1374" s="20"/>
      <c r="AN1374" s="20"/>
    </row>
    <row r="1375" spans="1:40" s="22" customFormat="1" ht="15" x14ac:dyDescent="0.25">
      <c r="A1375" s="20"/>
      <c r="B1375" s="20"/>
      <c r="C1375" s="20"/>
      <c r="D1375" s="20"/>
      <c r="E1375" s="20"/>
      <c r="F1375" s="20"/>
      <c r="G1375" s="20"/>
      <c r="H1375" s="20"/>
      <c r="I1375" s="20"/>
      <c r="J1375" s="20"/>
      <c r="K1375" s="20"/>
      <c r="L1375" s="20"/>
      <c r="M1375" s="20"/>
      <c r="N1375" s="20"/>
      <c r="O1375" s="20"/>
      <c r="P1375" s="20"/>
      <c r="Q1375" s="20"/>
      <c r="R1375" s="25"/>
      <c r="S1375" s="25"/>
      <c r="T1375" s="25"/>
      <c r="U1375" s="25"/>
      <c r="V1375" s="25"/>
      <c r="W1375" s="20"/>
      <c r="X1375" s="20"/>
      <c r="Y1375" s="20"/>
      <c r="Z1375" s="20"/>
      <c r="AA1375" s="20"/>
      <c r="AB1375" s="20"/>
      <c r="AC1375" s="20"/>
      <c r="AD1375" s="20"/>
      <c r="AE1375" s="20"/>
      <c r="AF1375" s="20"/>
      <c r="AG1375" s="20"/>
      <c r="AH1375" s="20"/>
      <c r="AI1375" s="20"/>
      <c r="AJ1375" s="20"/>
      <c r="AK1375" s="20"/>
      <c r="AL1375" s="20"/>
      <c r="AM1375" s="20"/>
      <c r="AN1375" s="20"/>
    </row>
    <row r="1376" spans="1:40" s="22" customFormat="1" ht="15" x14ac:dyDescent="0.25">
      <c r="A1376" s="20"/>
      <c r="B1376" s="20"/>
      <c r="C1376" s="20"/>
      <c r="D1376" s="20"/>
      <c r="E1376" s="20"/>
      <c r="F1376" s="20"/>
      <c r="G1376" s="20"/>
      <c r="H1376" s="20"/>
      <c r="I1376" s="20"/>
      <c r="J1376" s="20"/>
      <c r="K1376" s="20"/>
      <c r="L1376" s="20"/>
      <c r="M1376" s="20"/>
      <c r="N1376" s="20"/>
      <c r="O1376" s="20"/>
      <c r="P1376" s="20"/>
      <c r="Q1376" s="20"/>
      <c r="R1376" s="25"/>
      <c r="S1376" s="25"/>
      <c r="T1376" s="25"/>
      <c r="U1376" s="25"/>
      <c r="V1376" s="25"/>
      <c r="W1376" s="20"/>
      <c r="X1376" s="20"/>
      <c r="Y1376" s="20"/>
      <c r="Z1376" s="20"/>
      <c r="AA1376" s="20"/>
      <c r="AB1376" s="20"/>
      <c r="AC1376" s="20"/>
      <c r="AD1376" s="20"/>
      <c r="AE1376" s="20"/>
      <c r="AF1376" s="20"/>
      <c r="AG1376" s="20"/>
      <c r="AH1376" s="20"/>
      <c r="AI1376" s="20"/>
      <c r="AJ1376" s="20"/>
      <c r="AK1376" s="20"/>
      <c r="AL1376" s="20"/>
      <c r="AM1376" s="20"/>
      <c r="AN1376" s="20"/>
    </row>
    <row r="1377" spans="1:40" s="22" customFormat="1" ht="15" x14ac:dyDescent="0.25">
      <c r="A1377" s="20"/>
      <c r="B1377" s="20"/>
      <c r="C1377" s="20"/>
      <c r="D1377" s="20"/>
      <c r="E1377" s="20"/>
      <c r="F1377" s="20"/>
      <c r="G1377" s="20"/>
      <c r="H1377" s="20"/>
      <c r="I1377" s="20"/>
      <c r="J1377" s="20"/>
      <c r="K1377" s="20"/>
      <c r="L1377" s="20"/>
      <c r="M1377" s="20"/>
      <c r="N1377" s="20"/>
      <c r="O1377" s="20"/>
      <c r="P1377" s="20"/>
      <c r="Q1377" s="20"/>
      <c r="R1377" s="25"/>
      <c r="S1377" s="25"/>
      <c r="T1377" s="25"/>
      <c r="U1377" s="25"/>
      <c r="V1377" s="25"/>
      <c r="W1377" s="20"/>
      <c r="X1377" s="20"/>
      <c r="Y1377" s="20"/>
      <c r="Z1377" s="20"/>
      <c r="AA1377" s="20"/>
      <c r="AB1377" s="20"/>
      <c r="AC1377" s="20"/>
      <c r="AD1377" s="20"/>
      <c r="AE1377" s="20"/>
      <c r="AF1377" s="20"/>
      <c r="AG1377" s="20"/>
      <c r="AH1377" s="20"/>
      <c r="AI1377" s="20"/>
      <c r="AJ1377" s="20"/>
      <c r="AK1377" s="20"/>
      <c r="AL1377" s="20"/>
      <c r="AM1377" s="20"/>
      <c r="AN1377" s="20"/>
    </row>
    <row r="1378" spans="1:40" s="22" customFormat="1" ht="15" x14ac:dyDescent="0.25">
      <c r="A1378" s="20"/>
      <c r="B1378" s="20"/>
      <c r="C1378" s="20"/>
      <c r="D1378" s="20"/>
      <c r="E1378" s="20"/>
      <c r="F1378" s="20"/>
      <c r="G1378" s="20"/>
      <c r="H1378" s="20"/>
      <c r="I1378" s="20"/>
      <c r="J1378" s="20"/>
      <c r="K1378" s="20"/>
      <c r="L1378" s="20"/>
      <c r="M1378" s="20"/>
      <c r="N1378" s="20"/>
      <c r="O1378" s="20"/>
      <c r="P1378" s="20"/>
      <c r="Q1378" s="20"/>
      <c r="R1378" s="25"/>
      <c r="S1378" s="25"/>
      <c r="T1378" s="25"/>
      <c r="U1378" s="25"/>
      <c r="V1378" s="25"/>
      <c r="W1378" s="20"/>
      <c r="X1378" s="20"/>
      <c r="Y1378" s="20"/>
      <c r="Z1378" s="20"/>
      <c r="AA1378" s="20"/>
      <c r="AB1378" s="20"/>
      <c r="AC1378" s="20"/>
      <c r="AD1378" s="20"/>
      <c r="AE1378" s="20"/>
      <c r="AF1378" s="20"/>
      <c r="AG1378" s="20"/>
      <c r="AH1378" s="20"/>
      <c r="AI1378" s="20"/>
      <c r="AJ1378" s="20"/>
      <c r="AK1378" s="20"/>
      <c r="AL1378" s="20"/>
      <c r="AM1378" s="20"/>
      <c r="AN1378" s="20"/>
    </row>
    <row r="1379" spans="1:40" s="22" customFormat="1" ht="15" x14ac:dyDescent="0.25">
      <c r="A1379" s="20"/>
      <c r="B1379" s="20"/>
      <c r="C1379" s="20"/>
      <c r="D1379" s="20"/>
      <c r="E1379" s="20"/>
      <c r="F1379" s="20"/>
      <c r="G1379" s="20"/>
      <c r="H1379" s="20"/>
      <c r="I1379" s="20"/>
      <c r="J1379" s="20"/>
      <c r="K1379" s="20"/>
      <c r="L1379" s="20"/>
      <c r="M1379" s="20"/>
      <c r="N1379" s="20"/>
      <c r="O1379" s="20"/>
      <c r="P1379" s="20"/>
      <c r="Q1379" s="20"/>
      <c r="R1379" s="25"/>
      <c r="S1379" s="25"/>
      <c r="T1379" s="25"/>
      <c r="U1379" s="25"/>
      <c r="V1379" s="25"/>
      <c r="W1379" s="20"/>
      <c r="X1379" s="20"/>
      <c r="Y1379" s="20"/>
      <c r="Z1379" s="20"/>
      <c r="AA1379" s="20"/>
      <c r="AB1379" s="20"/>
      <c r="AC1379" s="20"/>
      <c r="AD1379" s="20"/>
      <c r="AE1379" s="20"/>
      <c r="AF1379" s="20"/>
      <c r="AG1379" s="20"/>
      <c r="AH1379" s="20"/>
      <c r="AI1379" s="20"/>
      <c r="AJ1379" s="20"/>
      <c r="AK1379" s="20"/>
      <c r="AL1379" s="20"/>
      <c r="AM1379" s="20"/>
      <c r="AN1379" s="20"/>
    </row>
    <row r="1380" spans="1:40" s="22" customFormat="1" ht="15" x14ac:dyDescent="0.25">
      <c r="A1380" s="20"/>
      <c r="B1380" s="20"/>
      <c r="C1380" s="20"/>
      <c r="D1380" s="20"/>
      <c r="E1380" s="20"/>
      <c r="F1380" s="20"/>
      <c r="G1380" s="20"/>
      <c r="H1380" s="20"/>
      <c r="I1380" s="20"/>
      <c r="J1380" s="20"/>
      <c r="K1380" s="20"/>
      <c r="L1380" s="20"/>
      <c r="M1380" s="20"/>
      <c r="N1380" s="20"/>
      <c r="O1380" s="20"/>
      <c r="P1380" s="20"/>
      <c r="Q1380" s="20"/>
      <c r="R1380" s="25"/>
      <c r="S1380" s="25"/>
      <c r="T1380" s="25"/>
      <c r="U1380" s="25"/>
      <c r="V1380" s="25"/>
      <c r="W1380" s="20"/>
      <c r="X1380" s="20"/>
      <c r="Y1380" s="20"/>
      <c r="Z1380" s="20"/>
      <c r="AA1380" s="20"/>
      <c r="AB1380" s="20"/>
      <c r="AC1380" s="20"/>
      <c r="AD1380" s="20"/>
      <c r="AE1380" s="20"/>
      <c r="AF1380" s="20"/>
      <c r="AG1380" s="20"/>
      <c r="AH1380" s="20"/>
      <c r="AI1380" s="20"/>
      <c r="AJ1380" s="20"/>
      <c r="AK1380" s="20"/>
      <c r="AL1380" s="20"/>
      <c r="AM1380" s="20"/>
      <c r="AN1380" s="20"/>
    </row>
    <row r="1381" spans="1:40" s="22" customFormat="1" ht="15" x14ac:dyDescent="0.25">
      <c r="A1381" s="20"/>
      <c r="B1381" s="20"/>
      <c r="C1381" s="20"/>
      <c r="D1381" s="20"/>
      <c r="E1381" s="20"/>
      <c r="F1381" s="20"/>
      <c r="G1381" s="20"/>
      <c r="H1381" s="20"/>
      <c r="I1381" s="20"/>
      <c r="J1381" s="20"/>
      <c r="K1381" s="20"/>
      <c r="L1381" s="20"/>
      <c r="M1381" s="20"/>
      <c r="N1381" s="20"/>
      <c r="O1381" s="20"/>
      <c r="P1381" s="20"/>
      <c r="Q1381" s="20"/>
      <c r="R1381" s="25"/>
      <c r="S1381" s="25"/>
      <c r="T1381" s="25"/>
      <c r="U1381" s="25"/>
      <c r="V1381" s="25"/>
      <c r="W1381" s="20"/>
      <c r="X1381" s="20"/>
      <c r="Y1381" s="20"/>
      <c r="Z1381" s="20"/>
      <c r="AA1381" s="20"/>
      <c r="AB1381" s="20"/>
      <c r="AC1381" s="20"/>
      <c r="AD1381" s="20"/>
      <c r="AE1381" s="20"/>
      <c r="AF1381" s="20"/>
      <c r="AG1381" s="20"/>
      <c r="AH1381" s="20"/>
      <c r="AI1381" s="20"/>
      <c r="AJ1381" s="20"/>
      <c r="AK1381" s="20"/>
      <c r="AL1381" s="20"/>
      <c r="AM1381" s="20"/>
      <c r="AN1381" s="20"/>
    </row>
    <row r="1382" spans="1:40" s="22" customFormat="1" ht="15" x14ac:dyDescent="0.25">
      <c r="A1382" s="20"/>
      <c r="B1382" s="20"/>
      <c r="C1382" s="20"/>
      <c r="D1382" s="20"/>
      <c r="E1382" s="20"/>
      <c r="F1382" s="20"/>
      <c r="G1382" s="20"/>
      <c r="H1382" s="20"/>
      <c r="I1382" s="20"/>
      <c r="J1382" s="20"/>
      <c r="K1382" s="20"/>
      <c r="L1382" s="20"/>
      <c r="M1382" s="20"/>
      <c r="N1382" s="20"/>
      <c r="O1382" s="20"/>
      <c r="P1382" s="20"/>
      <c r="Q1382" s="20"/>
      <c r="R1382" s="25"/>
      <c r="S1382" s="25"/>
      <c r="T1382" s="25"/>
      <c r="U1382" s="25"/>
      <c r="V1382" s="25"/>
      <c r="W1382" s="20"/>
      <c r="X1382" s="20"/>
      <c r="Y1382" s="20"/>
      <c r="Z1382" s="20"/>
      <c r="AA1382" s="20"/>
      <c r="AB1382" s="20"/>
      <c r="AC1382" s="20"/>
      <c r="AD1382" s="20"/>
      <c r="AE1382" s="20"/>
      <c r="AF1382" s="20"/>
      <c r="AG1382" s="20"/>
      <c r="AH1382" s="20"/>
      <c r="AI1382" s="20"/>
      <c r="AJ1382" s="20"/>
      <c r="AK1382" s="20"/>
      <c r="AL1382" s="20"/>
      <c r="AM1382" s="20"/>
      <c r="AN1382" s="20"/>
    </row>
    <row r="1383" spans="1:40" s="22" customFormat="1" ht="15" x14ac:dyDescent="0.25">
      <c r="A1383" s="20"/>
      <c r="B1383" s="20"/>
      <c r="C1383" s="20"/>
      <c r="D1383" s="20"/>
      <c r="E1383" s="20"/>
      <c r="F1383" s="20"/>
      <c r="G1383" s="20"/>
      <c r="H1383" s="20"/>
      <c r="I1383" s="20"/>
      <c r="J1383" s="20"/>
      <c r="K1383" s="20"/>
      <c r="L1383" s="20"/>
      <c r="M1383" s="20"/>
      <c r="N1383" s="20"/>
      <c r="O1383" s="20"/>
      <c r="P1383" s="20"/>
      <c r="Q1383" s="20"/>
      <c r="R1383" s="25"/>
      <c r="S1383" s="25"/>
      <c r="T1383" s="25"/>
      <c r="U1383" s="25"/>
      <c r="V1383" s="25"/>
      <c r="W1383" s="20"/>
      <c r="X1383" s="20"/>
      <c r="Y1383" s="20"/>
      <c r="Z1383" s="20"/>
      <c r="AA1383" s="20"/>
      <c r="AB1383" s="20"/>
      <c r="AC1383" s="20"/>
      <c r="AD1383" s="20"/>
      <c r="AE1383" s="20"/>
      <c r="AF1383" s="20"/>
      <c r="AG1383" s="20"/>
      <c r="AH1383" s="20"/>
      <c r="AI1383" s="20"/>
      <c r="AJ1383" s="20"/>
      <c r="AK1383" s="20"/>
      <c r="AL1383" s="20"/>
      <c r="AM1383" s="20"/>
      <c r="AN1383" s="20"/>
    </row>
    <row r="1384" spans="1:40" s="22" customFormat="1" ht="15" x14ac:dyDescent="0.25">
      <c r="A1384" s="20"/>
      <c r="B1384" s="20"/>
      <c r="C1384" s="20"/>
      <c r="D1384" s="20"/>
      <c r="E1384" s="20"/>
      <c r="F1384" s="20"/>
      <c r="G1384" s="20"/>
      <c r="H1384" s="20"/>
      <c r="I1384" s="20"/>
      <c r="J1384" s="20"/>
      <c r="K1384" s="20"/>
      <c r="L1384" s="20"/>
      <c r="M1384" s="20"/>
      <c r="N1384" s="20"/>
      <c r="O1384" s="20"/>
      <c r="P1384" s="20"/>
      <c r="Q1384" s="20"/>
      <c r="R1384" s="25"/>
      <c r="S1384" s="25"/>
      <c r="T1384" s="25"/>
      <c r="U1384" s="25"/>
      <c r="V1384" s="25"/>
      <c r="W1384" s="20"/>
      <c r="X1384" s="20"/>
      <c r="Y1384" s="20"/>
      <c r="Z1384" s="20"/>
      <c r="AA1384" s="20"/>
      <c r="AB1384" s="20"/>
      <c r="AC1384" s="20"/>
      <c r="AD1384" s="20"/>
      <c r="AE1384" s="20"/>
      <c r="AF1384" s="20"/>
      <c r="AG1384" s="20"/>
      <c r="AH1384" s="20"/>
      <c r="AI1384" s="20"/>
      <c r="AJ1384" s="20"/>
      <c r="AK1384" s="20"/>
      <c r="AL1384" s="20"/>
      <c r="AM1384" s="20"/>
      <c r="AN1384" s="20"/>
    </row>
    <row r="1385" spans="1:40" s="22" customFormat="1" ht="15" x14ac:dyDescent="0.25">
      <c r="A1385" s="20"/>
      <c r="B1385" s="20"/>
      <c r="C1385" s="20"/>
      <c r="D1385" s="20"/>
      <c r="E1385" s="20"/>
      <c r="F1385" s="20"/>
      <c r="G1385" s="20"/>
      <c r="H1385" s="20"/>
      <c r="I1385" s="20"/>
      <c r="J1385" s="20"/>
      <c r="K1385" s="20"/>
      <c r="L1385" s="20"/>
      <c r="M1385" s="20"/>
      <c r="N1385" s="20"/>
      <c r="O1385" s="20"/>
      <c r="P1385" s="20"/>
      <c r="Q1385" s="20"/>
      <c r="R1385" s="25"/>
      <c r="S1385" s="25"/>
      <c r="T1385" s="25"/>
      <c r="U1385" s="25"/>
      <c r="V1385" s="25"/>
      <c r="W1385" s="20"/>
      <c r="X1385" s="20"/>
      <c r="Y1385" s="20"/>
      <c r="Z1385" s="20"/>
      <c r="AA1385" s="20"/>
      <c r="AB1385" s="20"/>
      <c r="AC1385" s="20"/>
      <c r="AD1385" s="20"/>
      <c r="AE1385" s="20"/>
      <c r="AF1385" s="20"/>
      <c r="AG1385" s="20"/>
      <c r="AH1385" s="20"/>
      <c r="AI1385" s="20"/>
      <c r="AJ1385" s="20"/>
      <c r="AK1385" s="20"/>
      <c r="AL1385" s="20"/>
      <c r="AM1385" s="20"/>
      <c r="AN1385" s="20"/>
    </row>
    <row r="1386" spans="1:40" s="22" customFormat="1" ht="15" x14ac:dyDescent="0.25">
      <c r="A1386" s="20"/>
      <c r="B1386" s="20"/>
      <c r="C1386" s="20"/>
      <c r="D1386" s="20"/>
      <c r="E1386" s="20"/>
      <c r="F1386" s="20"/>
      <c r="G1386" s="20"/>
      <c r="H1386" s="20"/>
      <c r="I1386" s="20"/>
      <c r="J1386" s="20"/>
      <c r="K1386" s="20"/>
      <c r="L1386" s="20"/>
      <c r="M1386" s="20"/>
      <c r="N1386" s="20"/>
      <c r="O1386" s="20"/>
      <c r="P1386" s="20"/>
      <c r="Q1386" s="20"/>
      <c r="R1386" s="25"/>
      <c r="S1386" s="25"/>
      <c r="T1386" s="25"/>
      <c r="U1386" s="25"/>
      <c r="V1386" s="25"/>
      <c r="W1386" s="20"/>
      <c r="X1386" s="20"/>
      <c r="Y1386" s="20"/>
      <c r="Z1386" s="20"/>
      <c r="AA1386" s="20"/>
      <c r="AB1386" s="20"/>
      <c r="AC1386" s="20"/>
      <c r="AD1386" s="20"/>
      <c r="AE1386" s="20"/>
      <c r="AF1386" s="20"/>
      <c r="AG1386" s="20"/>
      <c r="AH1386" s="20"/>
      <c r="AI1386" s="20"/>
      <c r="AJ1386" s="20"/>
      <c r="AK1386" s="20"/>
      <c r="AL1386" s="20"/>
      <c r="AM1386" s="20"/>
      <c r="AN1386" s="20"/>
    </row>
    <row r="1387" spans="1:40" s="22" customFormat="1" ht="15" x14ac:dyDescent="0.25">
      <c r="A1387" s="20"/>
      <c r="B1387" s="20"/>
      <c r="C1387" s="20"/>
      <c r="D1387" s="20"/>
      <c r="E1387" s="20"/>
      <c r="F1387" s="20"/>
      <c r="G1387" s="20"/>
      <c r="H1387" s="20"/>
      <c r="I1387" s="20"/>
      <c r="J1387" s="20"/>
      <c r="K1387" s="20"/>
      <c r="L1387" s="20"/>
      <c r="M1387" s="20"/>
      <c r="N1387" s="20"/>
      <c r="O1387" s="20"/>
      <c r="P1387" s="20"/>
      <c r="Q1387" s="20"/>
      <c r="R1387" s="25"/>
      <c r="S1387" s="25"/>
      <c r="T1387" s="25"/>
      <c r="U1387" s="25"/>
      <c r="V1387" s="25"/>
      <c r="W1387" s="20"/>
      <c r="X1387" s="20"/>
      <c r="Y1387" s="20"/>
      <c r="Z1387" s="20"/>
      <c r="AA1387" s="20"/>
      <c r="AB1387" s="20"/>
      <c r="AC1387" s="20"/>
      <c r="AD1387" s="20"/>
      <c r="AE1387" s="20"/>
      <c r="AF1387" s="20"/>
      <c r="AG1387" s="20"/>
      <c r="AH1387" s="20"/>
      <c r="AI1387" s="20"/>
      <c r="AJ1387" s="20"/>
      <c r="AK1387" s="20"/>
      <c r="AL1387" s="20"/>
      <c r="AM1387" s="20"/>
      <c r="AN1387" s="20"/>
    </row>
    <row r="1388" spans="1:40" s="22" customFormat="1" ht="15" x14ac:dyDescent="0.25">
      <c r="A1388" s="20"/>
      <c r="B1388" s="20"/>
      <c r="C1388" s="20"/>
      <c r="D1388" s="20"/>
      <c r="E1388" s="20"/>
      <c r="F1388" s="20"/>
      <c r="G1388" s="20"/>
      <c r="H1388" s="20"/>
      <c r="I1388" s="20"/>
      <c r="J1388" s="20"/>
      <c r="K1388" s="20"/>
      <c r="L1388" s="20"/>
      <c r="M1388" s="20"/>
      <c r="N1388" s="20"/>
      <c r="O1388" s="20"/>
      <c r="P1388" s="20"/>
      <c r="Q1388" s="20"/>
      <c r="R1388" s="25"/>
      <c r="S1388" s="25"/>
      <c r="T1388" s="25"/>
      <c r="U1388" s="25"/>
      <c r="V1388" s="25"/>
      <c r="W1388" s="20"/>
      <c r="X1388" s="20"/>
      <c r="Y1388" s="20"/>
      <c r="Z1388" s="20"/>
      <c r="AA1388" s="20"/>
      <c r="AB1388" s="20"/>
      <c r="AC1388" s="20"/>
      <c r="AD1388" s="20"/>
      <c r="AE1388" s="20"/>
      <c r="AF1388" s="20"/>
      <c r="AG1388" s="20"/>
      <c r="AH1388" s="20"/>
      <c r="AI1388" s="20"/>
      <c r="AJ1388" s="20"/>
      <c r="AK1388" s="20"/>
      <c r="AL1388" s="20"/>
      <c r="AM1388" s="20"/>
      <c r="AN1388" s="20"/>
    </row>
    <row r="1389" spans="1:40" s="22" customFormat="1" ht="15" x14ac:dyDescent="0.25">
      <c r="A1389" s="20"/>
      <c r="B1389" s="20"/>
      <c r="C1389" s="20"/>
      <c r="D1389" s="20"/>
      <c r="E1389" s="20"/>
      <c r="F1389" s="20"/>
      <c r="G1389" s="20"/>
      <c r="H1389" s="20"/>
      <c r="I1389" s="20"/>
      <c r="J1389" s="20"/>
      <c r="K1389" s="20"/>
      <c r="L1389" s="20"/>
      <c r="M1389" s="20"/>
      <c r="N1389" s="20"/>
      <c r="O1389" s="20"/>
      <c r="P1389" s="20"/>
      <c r="Q1389" s="20"/>
      <c r="R1389" s="25"/>
      <c r="S1389" s="25"/>
      <c r="T1389" s="25"/>
      <c r="U1389" s="25"/>
      <c r="V1389" s="25"/>
      <c r="W1389" s="20"/>
      <c r="X1389" s="20"/>
      <c r="Y1389" s="20"/>
      <c r="Z1389" s="20"/>
      <c r="AA1389" s="20"/>
      <c r="AB1389" s="20"/>
      <c r="AC1389" s="20"/>
      <c r="AD1389" s="20"/>
      <c r="AE1389" s="20"/>
      <c r="AF1389" s="20"/>
      <c r="AG1389" s="20"/>
      <c r="AH1389" s="20"/>
      <c r="AI1389" s="20"/>
      <c r="AJ1389" s="20"/>
      <c r="AK1389" s="20"/>
      <c r="AL1389" s="20"/>
      <c r="AM1389" s="20"/>
      <c r="AN1389" s="20"/>
    </row>
    <row r="1390" spans="1:40" s="22" customFormat="1" ht="15" x14ac:dyDescent="0.25">
      <c r="A1390" s="20"/>
      <c r="B1390" s="20"/>
      <c r="C1390" s="20"/>
      <c r="D1390" s="20"/>
      <c r="E1390" s="20"/>
      <c r="F1390" s="20"/>
      <c r="G1390" s="20"/>
      <c r="H1390" s="20"/>
      <c r="I1390" s="20"/>
      <c r="J1390" s="20"/>
      <c r="K1390" s="20"/>
      <c r="L1390" s="20"/>
      <c r="M1390" s="20"/>
      <c r="N1390" s="20"/>
      <c r="O1390" s="20"/>
      <c r="P1390" s="20"/>
      <c r="Q1390" s="20"/>
      <c r="R1390" s="25"/>
      <c r="S1390" s="25"/>
      <c r="T1390" s="25"/>
      <c r="U1390" s="25"/>
      <c r="V1390" s="25"/>
      <c r="W1390" s="20"/>
      <c r="X1390" s="20"/>
      <c r="Y1390" s="20"/>
      <c r="Z1390" s="20"/>
      <c r="AA1390" s="20"/>
      <c r="AB1390" s="20"/>
      <c r="AC1390" s="20"/>
      <c r="AD1390" s="20"/>
      <c r="AE1390" s="20"/>
      <c r="AF1390" s="20"/>
      <c r="AG1390" s="20"/>
      <c r="AH1390" s="20"/>
      <c r="AI1390" s="20"/>
      <c r="AJ1390" s="20"/>
      <c r="AK1390" s="20"/>
      <c r="AL1390" s="20"/>
      <c r="AM1390" s="20"/>
      <c r="AN1390" s="20"/>
    </row>
    <row r="1391" spans="1:40" s="22" customFormat="1" ht="15" x14ac:dyDescent="0.25">
      <c r="A1391" s="20"/>
      <c r="B1391" s="20"/>
      <c r="C1391" s="20"/>
      <c r="D1391" s="20"/>
      <c r="E1391" s="20"/>
      <c r="F1391" s="20"/>
      <c r="G1391" s="20"/>
      <c r="H1391" s="20"/>
      <c r="I1391" s="20"/>
      <c r="J1391" s="20"/>
      <c r="K1391" s="20"/>
      <c r="L1391" s="20"/>
      <c r="M1391" s="20"/>
      <c r="N1391" s="20"/>
      <c r="O1391" s="20"/>
      <c r="P1391" s="20"/>
      <c r="Q1391" s="20"/>
      <c r="R1391" s="25"/>
      <c r="S1391" s="25"/>
      <c r="T1391" s="25"/>
      <c r="U1391" s="25"/>
      <c r="V1391" s="25"/>
      <c r="W1391" s="20"/>
      <c r="X1391" s="20"/>
      <c r="Y1391" s="20"/>
      <c r="Z1391" s="20"/>
      <c r="AA1391" s="20"/>
      <c r="AB1391" s="20"/>
      <c r="AC1391" s="20"/>
      <c r="AD1391" s="20"/>
      <c r="AE1391" s="20"/>
      <c r="AF1391" s="20"/>
      <c r="AG1391" s="20"/>
      <c r="AH1391" s="20"/>
      <c r="AI1391" s="20"/>
      <c r="AJ1391" s="20"/>
      <c r="AK1391" s="20"/>
      <c r="AL1391" s="20"/>
      <c r="AM1391" s="20"/>
      <c r="AN1391" s="20"/>
    </row>
    <row r="1392" spans="1:40" s="22" customFormat="1" ht="15" x14ac:dyDescent="0.25">
      <c r="A1392" s="20"/>
      <c r="B1392" s="20"/>
      <c r="C1392" s="20"/>
      <c r="D1392" s="20"/>
      <c r="E1392" s="20"/>
      <c r="F1392" s="20"/>
      <c r="G1392" s="20"/>
      <c r="H1392" s="20"/>
      <c r="I1392" s="20"/>
      <c r="J1392" s="20"/>
      <c r="K1392" s="20"/>
      <c r="L1392" s="20"/>
      <c r="M1392" s="20"/>
      <c r="N1392" s="20"/>
      <c r="O1392" s="20"/>
      <c r="P1392" s="20"/>
      <c r="Q1392" s="20"/>
      <c r="R1392" s="25"/>
      <c r="S1392" s="25"/>
      <c r="T1392" s="25"/>
      <c r="U1392" s="25"/>
      <c r="V1392" s="25"/>
      <c r="W1392" s="20"/>
      <c r="X1392" s="20"/>
      <c r="Y1392" s="20"/>
      <c r="Z1392" s="20"/>
      <c r="AA1392" s="20"/>
      <c r="AB1392" s="20"/>
      <c r="AC1392" s="20"/>
      <c r="AD1392" s="20"/>
      <c r="AE1392" s="20"/>
      <c r="AF1392" s="20"/>
      <c r="AG1392" s="20"/>
      <c r="AH1392" s="20"/>
      <c r="AI1392" s="20"/>
      <c r="AJ1392" s="20"/>
      <c r="AK1392" s="20"/>
      <c r="AL1392" s="20"/>
      <c r="AM1392" s="20"/>
      <c r="AN1392" s="20"/>
    </row>
    <row r="1393" spans="1:40" s="22" customFormat="1" ht="15" x14ac:dyDescent="0.25">
      <c r="A1393" s="20"/>
      <c r="B1393" s="20"/>
      <c r="C1393" s="20"/>
      <c r="D1393" s="20"/>
      <c r="E1393" s="20"/>
      <c r="F1393" s="20"/>
      <c r="G1393" s="20"/>
      <c r="H1393" s="20"/>
      <c r="I1393" s="20"/>
      <c r="J1393" s="20"/>
      <c r="K1393" s="20"/>
      <c r="L1393" s="20"/>
      <c r="M1393" s="20"/>
      <c r="N1393" s="20"/>
      <c r="O1393" s="20"/>
      <c r="P1393" s="20"/>
      <c r="Q1393" s="20"/>
      <c r="R1393" s="25"/>
      <c r="S1393" s="25"/>
      <c r="T1393" s="25"/>
      <c r="U1393" s="25"/>
      <c r="V1393" s="25"/>
      <c r="W1393" s="20"/>
      <c r="X1393" s="20"/>
      <c r="Y1393" s="20"/>
      <c r="Z1393" s="20"/>
      <c r="AA1393" s="20"/>
      <c r="AB1393" s="20"/>
      <c r="AC1393" s="20"/>
      <c r="AD1393" s="20"/>
      <c r="AE1393" s="20"/>
      <c r="AF1393" s="20"/>
      <c r="AG1393" s="20"/>
      <c r="AH1393" s="20"/>
      <c r="AI1393" s="20"/>
      <c r="AJ1393" s="20"/>
      <c r="AK1393" s="20"/>
      <c r="AL1393" s="20"/>
      <c r="AM1393" s="20"/>
      <c r="AN1393" s="20"/>
    </row>
    <row r="1394" spans="1:40" s="22" customFormat="1" ht="15" x14ac:dyDescent="0.25">
      <c r="A1394" s="20"/>
      <c r="B1394" s="20"/>
      <c r="C1394" s="20"/>
      <c r="D1394" s="20"/>
      <c r="E1394" s="20"/>
      <c r="F1394" s="20"/>
      <c r="G1394" s="20"/>
      <c r="H1394" s="20"/>
      <c r="I1394" s="20"/>
      <c r="J1394" s="20"/>
      <c r="K1394" s="20"/>
      <c r="L1394" s="20"/>
      <c r="M1394" s="20"/>
      <c r="N1394" s="20"/>
      <c r="O1394" s="20"/>
      <c r="P1394" s="20"/>
      <c r="Q1394" s="20"/>
      <c r="R1394" s="25"/>
      <c r="S1394" s="25"/>
      <c r="T1394" s="25"/>
      <c r="U1394" s="25"/>
      <c r="V1394" s="25"/>
      <c r="W1394" s="20"/>
      <c r="X1394" s="20"/>
      <c r="Y1394" s="20"/>
      <c r="Z1394" s="20"/>
      <c r="AA1394" s="20"/>
      <c r="AB1394" s="20"/>
      <c r="AC1394" s="20"/>
      <c r="AD1394" s="20"/>
      <c r="AE1394" s="20"/>
      <c r="AF1394" s="20"/>
      <c r="AG1394" s="20"/>
      <c r="AH1394" s="20"/>
      <c r="AI1394" s="20"/>
      <c r="AJ1394" s="20"/>
      <c r="AK1394" s="20"/>
      <c r="AL1394" s="20"/>
      <c r="AM1394" s="20"/>
      <c r="AN1394" s="20"/>
    </row>
    <row r="1395" spans="1:40" s="22" customFormat="1" ht="15" x14ac:dyDescent="0.25">
      <c r="A1395" s="20"/>
      <c r="B1395" s="20"/>
      <c r="C1395" s="20"/>
      <c r="D1395" s="20"/>
      <c r="E1395" s="20"/>
      <c r="F1395" s="20"/>
      <c r="G1395" s="20"/>
      <c r="H1395" s="20"/>
      <c r="I1395" s="20"/>
      <c r="J1395" s="20"/>
      <c r="K1395" s="20"/>
      <c r="L1395" s="20"/>
      <c r="M1395" s="20"/>
      <c r="N1395" s="20"/>
      <c r="O1395" s="20"/>
      <c r="P1395" s="20"/>
      <c r="Q1395" s="20"/>
      <c r="R1395" s="25"/>
      <c r="S1395" s="25"/>
      <c r="T1395" s="25"/>
      <c r="U1395" s="25"/>
      <c r="V1395" s="25"/>
      <c r="W1395" s="20"/>
      <c r="X1395" s="20"/>
      <c r="Y1395" s="20"/>
      <c r="Z1395" s="20"/>
      <c r="AA1395" s="20"/>
      <c r="AB1395" s="20"/>
      <c r="AC1395" s="20"/>
      <c r="AD1395" s="20"/>
      <c r="AE1395" s="20"/>
      <c r="AF1395" s="20"/>
      <c r="AG1395" s="20"/>
      <c r="AH1395" s="20"/>
      <c r="AI1395" s="20"/>
      <c r="AJ1395" s="20"/>
      <c r="AK1395" s="20"/>
      <c r="AL1395" s="20"/>
      <c r="AM1395" s="20"/>
      <c r="AN1395" s="20"/>
    </row>
    <row r="1396" spans="1:40" s="22" customFormat="1" ht="15" x14ac:dyDescent="0.25">
      <c r="A1396" s="20"/>
      <c r="B1396" s="20"/>
      <c r="C1396" s="20"/>
      <c r="D1396" s="20"/>
      <c r="E1396" s="20"/>
      <c r="F1396" s="20"/>
      <c r="G1396" s="20"/>
      <c r="H1396" s="20"/>
      <c r="I1396" s="20"/>
      <c r="J1396" s="20"/>
      <c r="K1396" s="20"/>
      <c r="L1396" s="20"/>
      <c r="M1396" s="20"/>
      <c r="N1396" s="20"/>
      <c r="O1396" s="20"/>
      <c r="P1396" s="20"/>
      <c r="Q1396" s="20"/>
      <c r="R1396" s="25"/>
      <c r="S1396" s="25"/>
      <c r="T1396" s="25"/>
      <c r="U1396" s="25"/>
      <c r="V1396" s="25"/>
      <c r="W1396" s="20"/>
      <c r="X1396" s="20"/>
      <c r="Y1396" s="20"/>
      <c r="Z1396" s="20"/>
      <c r="AA1396" s="20"/>
      <c r="AB1396" s="20"/>
      <c r="AC1396" s="20"/>
      <c r="AD1396" s="20"/>
      <c r="AE1396" s="20"/>
      <c r="AF1396" s="20"/>
      <c r="AG1396" s="20"/>
      <c r="AH1396" s="20"/>
      <c r="AI1396" s="20"/>
      <c r="AJ1396" s="20"/>
      <c r="AK1396" s="20"/>
      <c r="AL1396" s="20"/>
      <c r="AM1396" s="20"/>
      <c r="AN1396" s="20"/>
    </row>
    <row r="1397" spans="1:40" s="22" customFormat="1" ht="15" x14ac:dyDescent="0.25">
      <c r="A1397" s="20"/>
      <c r="B1397" s="20"/>
      <c r="C1397" s="20"/>
      <c r="D1397" s="20"/>
      <c r="E1397" s="20"/>
      <c r="F1397" s="20"/>
      <c r="G1397" s="20"/>
      <c r="H1397" s="20"/>
      <c r="I1397" s="20"/>
      <c r="J1397" s="20"/>
      <c r="K1397" s="20"/>
      <c r="L1397" s="20"/>
      <c r="M1397" s="20"/>
      <c r="N1397" s="20"/>
      <c r="O1397" s="20"/>
      <c r="P1397" s="20"/>
      <c r="Q1397" s="20"/>
      <c r="R1397" s="25"/>
      <c r="S1397" s="25"/>
      <c r="T1397" s="25"/>
      <c r="U1397" s="25"/>
      <c r="V1397" s="25"/>
      <c r="W1397" s="20"/>
      <c r="X1397" s="20"/>
      <c r="Y1397" s="20"/>
      <c r="Z1397" s="20"/>
      <c r="AA1397" s="20"/>
      <c r="AB1397" s="20"/>
      <c r="AC1397" s="20"/>
      <c r="AD1397" s="20"/>
      <c r="AE1397" s="20"/>
      <c r="AF1397" s="20"/>
      <c r="AG1397" s="20"/>
      <c r="AH1397" s="20"/>
      <c r="AI1397" s="20"/>
      <c r="AJ1397" s="20"/>
      <c r="AK1397" s="20"/>
      <c r="AL1397" s="20"/>
      <c r="AM1397" s="20"/>
      <c r="AN1397" s="20"/>
    </row>
    <row r="1398" spans="1:40" s="22" customFormat="1" ht="15" x14ac:dyDescent="0.25">
      <c r="A1398" s="20"/>
      <c r="B1398" s="20"/>
      <c r="C1398" s="20"/>
      <c r="D1398" s="20"/>
      <c r="E1398" s="20"/>
      <c r="F1398" s="20"/>
      <c r="G1398" s="20"/>
      <c r="H1398" s="20"/>
      <c r="I1398" s="20"/>
      <c r="J1398" s="20"/>
      <c r="K1398" s="20"/>
      <c r="L1398" s="20"/>
      <c r="M1398" s="20"/>
      <c r="N1398" s="20"/>
      <c r="O1398" s="20"/>
      <c r="P1398" s="20"/>
      <c r="Q1398" s="20"/>
      <c r="R1398" s="25"/>
      <c r="S1398" s="25"/>
      <c r="T1398" s="25"/>
      <c r="U1398" s="25"/>
      <c r="V1398" s="25"/>
      <c r="W1398" s="20"/>
      <c r="X1398" s="20"/>
      <c r="Y1398" s="20"/>
      <c r="Z1398" s="20"/>
      <c r="AA1398" s="20"/>
      <c r="AB1398" s="20"/>
      <c r="AC1398" s="20"/>
      <c r="AD1398" s="20"/>
      <c r="AE1398" s="20"/>
      <c r="AF1398" s="20"/>
      <c r="AG1398" s="20"/>
      <c r="AH1398" s="20"/>
      <c r="AI1398" s="20"/>
      <c r="AJ1398" s="20"/>
      <c r="AK1398" s="20"/>
      <c r="AL1398" s="20"/>
      <c r="AM1398" s="20"/>
      <c r="AN1398" s="20"/>
    </row>
    <row r="1399" spans="1:40" s="22" customFormat="1" ht="15" x14ac:dyDescent="0.25">
      <c r="A1399" s="20"/>
      <c r="B1399" s="20"/>
      <c r="C1399" s="20"/>
      <c r="D1399" s="20"/>
      <c r="E1399" s="20"/>
      <c r="F1399" s="20"/>
      <c r="G1399" s="20"/>
      <c r="H1399" s="20"/>
      <c r="I1399" s="20"/>
      <c r="J1399" s="20"/>
      <c r="K1399" s="20"/>
      <c r="L1399" s="20"/>
      <c r="M1399" s="20"/>
      <c r="N1399" s="20"/>
      <c r="O1399" s="20"/>
      <c r="P1399" s="20"/>
      <c r="Q1399" s="20"/>
      <c r="R1399" s="25"/>
      <c r="S1399" s="25"/>
      <c r="T1399" s="25"/>
      <c r="U1399" s="25"/>
      <c r="V1399" s="25"/>
      <c r="W1399" s="20"/>
      <c r="X1399" s="20"/>
      <c r="Y1399" s="20"/>
      <c r="Z1399" s="20"/>
      <c r="AA1399" s="20"/>
      <c r="AB1399" s="20"/>
      <c r="AC1399" s="20"/>
      <c r="AD1399" s="20"/>
      <c r="AE1399" s="20"/>
      <c r="AF1399" s="20"/>
      <c r="AG1399" s="20"/>
      <c r="AH1399" s="20"/>
      <c r="AI1399" s="20"/>
      <c r="AJ1399" s="20"/>
      <c r="AK1399" s="20"/>
      <c r="AL1399" s="20"/>
      <c r="AM1399" s="20"/>
      <c r="AN1399" s="20"/>
    </row>
    <row r="1400" spans="1:40" s="22" customFormat="1" ht="15" x14ac:dyDescent="0.25">
      <c r="A1400" s="20"/>
      <c r="B1400" s="20"/>
      <c r="C1400" s="20"/>
      <c r="D1400" s="20"/>
      <c r="E1400" s="20"/>
      <c r="F1400" s="20"/>
      <c r="G1400" s="20"/>
      <c r="H1400" s="20"/>
      <c r="I1400" s="20"/>
      <c r="J1400" s="20"/>
      <c r="K1400" s="20"/>
      <c r="L1400" s="20"/>
      <c r="M1400" s="20"/>
      <c r="N1400" s="20"/>
      <c r="O1400" s="20"/>
      <c r="P1400" s="20"/>
      <c r="Q1400" s="20"/>
      <c r="R1400" s="25"/>
      <c r="S1400" s="25"/>
      <c r="T1400" s="25"/>
      <c r="U1400" s="25"/>
      <c r="V1400" s="25"/>
      <c r="W1400" s="20"/>
      <c r="X1400" s="20"/>
      <c r="Y1400" s="20"/>
      <c r="Z1400" s="20"/>
      <c r="AA1400" s="20"/>
      <c r="AB1400" s="20"/>
      <c r="AC1400" s="20"/>
      <c r="AD1400" s="20"/>
      <c r="AE1400" s="20"/>
      <c r="AF1400" s="20"/>
      <c r="AG1400" s="20"/>
      <c r="AH1400" s="20"/>
      <c r="AI1400" s="20"/>
      <c r="AJ1400" s="20"/>
      <c r="AK1400" s="20"/>
      <c r="AL1400" s="20"/>
      <c r="AM1400" s="20"/>
      <c r="AN1400" s="20"/>
    </row>
    <row r="1401" spans="1:40" s="22" customFormat="1" ht="15" x14ac:dyDescent="0.25">
      <c r="A1401" s="20"/>
      <c r="B1401" s="20"/>
      <c r="C1401" s="20"/>
      <c r="D1401" s="20"/>
      <c r="E1401" s="20"/>
      <c r="F1401" s="20"/>
      <c r="G1401" s="20"/>
      <c r="H1401" s="20"/>
      <c r="I1401" s="20"/>
      <c r="J1401" s="20"/>
      <c r="K1401" s="20"/>
      <c r="L1401" s="20"/>
      <c r="M1401" s="20"/>
      <c r="N1401" s="20"/>
      <c r="O1401" s="20"/>
      <c r="P1401" s="20"/>
      <c r="Q1401" s="20"/>
      <c r="R1401" s="25"/>
      <c r="S1401" s="25"/>
      <c r="T1401" s="25"/>
      <c r="U1401" s="25"/>
      <c r="V1401" s="25"/>
      <c r="W1401" s="20"/>
      <c r="X1401" s="20"/>
      <c r="Y1401" s="20"/>
      <c r="Z1401" s="20"/>
      <c r="AA1401" s="20"/>
      <c r="AB1401" s="20"/>
      <c r="AC1401" s="20"/>
      <c r="AD1401" s="20"/>
      <c r="AE1401" s="20"/>
      <c r="AF1401" s="20"/>
      <c r="AG1401" s="20"/>
      <c r="AH1401" s="20"/>
      <c r="AI1401" s="20"/>
      <c r="AJ1401" s="20"/>
      <c r="AK1401" s="20"/>
      <c r="AL1401" s="20"/>
      <c r="AM1401" s="20"/>
      <c r="AN1401" s="20"/>
    </row>
    <row r="1402" spans="1:40" s="22" customFormat="1" ht="15" x14ac:dyDescent="0.25">
      <c r="A1402" s="20"/>
      <c r="B1402" s="20"/>
      <c r="C1402" s="20"/>
      <c r="D1402" s="20"/>
      <c r="E1402" s="20"/>
      <c r="F1402" s="20"/>
      <c r="G1402" s="20"/>
      <c r="H1402" s="20"/>
      <c r="I1402" s="20"/>
      <c r="J1402" s="20"/>
      <c r="K1402" s="20"/>
      <c r="L1402" s="20"/>
      <c r="M1402" s="20"/>
      <c r="N1402" s="20"/>
      <c r="O1402" s="20"/>
      <c r="P1402" s="20"/>
      <c r="Q1402" s="20"/>
      <c r="R1402" s="25"/>
      <c r="S1402" s="25"/>
      <c r="T1402" s="25"/>
      <c r="U1402" s="25"/>
      <c r="V1402" s="25"/>
      <c r="W1402" s="20"/>
      <c r="X1402" s="20"/>
      <c r="Y1402" s="20"/>
      <c r="Z1402" s="20"/>
      <c r="AA1402" s="20"/>
      <c r="AB1402" s="20"/>
      <c r="AC1402" s="20"/>
      <c r="AD1402" s="20"/>
      <c r="AE1402" s="20"/>
      <c r="AF1402" s="20"/>
      <c r="AG1402" s="20"/>
      <c r="AH1402" s="20"/>
      <c r="AI1402" s="20"/>
      <c r="AJ1402" s="20"/>
      <c r="AK1402" s="20"/>
      <c r="AL1402" s="20"/>
      <c r="AM1402" s="20"/>
      <c r="AN1402" s="20"/>
    </row>
    <row r="1403" spans="1:40" s="22" customFormat="1" ht="15" x14ac:dyDescent="0.25">
      <c r="A1403" s="20"/>
      <c r="B1403" s="20"/>
      <c r="C1403" s="20"/>
      <c r="D1403" s="20"/>
      <c r="E1403" s="20"/>
      <c r="F1403" s="20"/>
      <c r="G1403" s="20"/>
      <c r="H1403" s="20"/>
      <c r="I1403" s="20"/>
      <c r="J1403" s="20"/>
      <c r="K1403" s="20"/>
      <c r="L1403" s="20"/>
      <c r="M1403" s="20"/>
      <c r="N1403" s="20"/>
      <c r="O1403" s="20"/>
      <c r="P1403" s="20"/>
      <c r="Q1403" s="20"/>
      <c r="R1403" s="25"/>
      <c r="S1403" s="25"/>
      <c r="T1403" s="25"/>
      <c r="U1403" s="25"/>
      <c r="V1403" s="25"/>
      <c r="W1403" s="20"/>
      <c r="X1403" s="20"/>
      <c r="Y1403" s="20"/>
      <c r="Z1403" s="20"/>
      <c r="AA1403" s="20"/>
      <c r="AB1403" s="20"/>
      <c r="AC1403" s="20"/>
      <c r="AD1403" s="20"/>
      <c r="AE1403" s="20"/>
      <c r="AF1403" s="20"/>
      <c r="AG1403" s="20"/>
      <c r="AH1403" s="20"/>
      <c r="AI1403" s="20"/>
      <c r="AJ1403" s="20"/>
      <c r="AK1403" s="20"/>
      <c r="AL1403" s="20"/>
      <c r="AM1403" s="20"/>
      <c r="AN1403" s="20"/>
    </row>
    <row r="1404" spans="1:40" s="22" customFormat="1" ht="15" x14ac:dyDescent="0.25">
      <c r="A1404" s="20"/>
      <c r="B1404" s="20"/>
      <c r="C1404" s="20"/>
      <c r="D1404" s="20"/>
      <c r="E1404" s="20"/>
      <c r="F1404" s="20"/>
      <c r="G1404" s="20"/>
      <c r="H1404" s="20"/>
      <c r="I1404" s="20"/>
      <c r="J1404" s="20"/>
      <c r="K1404" s="20"/>
      <c r="L1404" s="20"/>
      <c r="M1404" s="20"/>
      <c r="N1404" s="20"/>
      <c r="O1404" s="20"/>
      <c r="P1404" s="20"/>
      <c r="Q1404" s="20"/>
      <c r="R1404" s="25"/>
      <c r="S1404" s="25"/>
      <c r="T1404" s="25"/>
      <c r="U1404" s="25"/>
      <c r="V1404" s="25"/>
      <c r="W1404" s="20"/>
      <c r="X1404" s="20"/>
      <c r="Y1404" s="20"/>
      <c r="Z1404" s="20"/>
      <c r="AA1404" s="20"/>
      <c r="AB1404" s="20"/>
      <c r="AC1404" s="20"/>
      <c r="AD1404" s="20"/>
      <c r="AE1404" s="20"/>
      <c r="AF1404" s="20"/>
      <c r="AG1404" s="20"/>
      <c r="AH1404" s="20"/>
      <c r="AI1404" s="20"/>
      <c r="AJ1404" s="20"/>
      <c r="AK1404" s="20"/>
      <c r="AL1404" s="20"/>
      <c r="AM1404" s="20"/>
      <c r="AN1404" s="20"/>
    </row>
    <row r="1405" spans="1:40" s="22" customFormat="1" ht="15" x14ac:dyDescent="0.25">
      <c r="A1405" s="20"/>
      <c r="B1405" s="20"/>
      <c r="C1405" s="20"/>
      <c r="D1405" s="20"/>
      <c r="E1405" s="20"/>
      <c r="F1405" s="20"/>
      <c r="G1405" s="20"/>
      <c r="H1405" s="20"/>
      <c r="I1405" s="20"/>
      <c r="J1405" s="20"/>
      <c r="K1405" s="20"/>
      <c r="L1405" s="20"/>
      <c r="M1405" s="20"/>
      <c r="N1405" s="20"/>
      <c r="O1405" s="20"/>
      <c r="P1405" s="20"/>
      <c r="Q1405" s="20"/>
      <c r="R1405" s="25"/>
      <c r="S1405" s="25"/>
      <c r="T1405" s="25"/>
      <c r="U1405" s="25"/>
      <c r="V1405" s="25"/>
      <c r="W1405" s="20"/>
      <c r="X1405" s="20"/>
      <c r="Y1405" s="20"/>
      <c r="Z1405" s="20"/>
      <c r="AA1405" s="20"/>
      <c r="AB1405" s="20"/>
      <c r="AC1405" s="20"/>
      <c r="AD1405" s="20"/>
      <c r="AE1405" s="20"/>
      <c r="AF1405" s="20"/>
      <c r="AG1405" s="20"/>
      <c r="AH1405" s="20"/>
      <c r="AI1405" s="20"/>
      <c r="AJ1405" s="20"/>
      <c r="AK1405" s="20"/>
      <c r="AL1405" s="20"/>
      <c r="AM1405" s="20"/>
      <c r="AN1405" s="20"/>
    </row>
    <row r="1406" spans="1:40" s="22" customFormat="1" ht="15" x14ac:dyDescent="0.25">
      <c r="A1406" s="20"/>
      <c r="B1406" s="20"/>
      <c r="C1406" s="20"/>
      <c r="D1406" s="20"/>
      <c r="E1406" s="20"/>
      <c r="F1406" s="20"/>
      <c r="G1406" s="20"/>
      <c r="H1406" s="20"/>
      <c r="I1406" s="20"/>
      <c r="J1406" s="20"/>
      <c r="K1406" s="20"/>
      <c r="L1406" s="20"/>
      <c r="M1406" s="20"/>
      <c r="N1406" s="20"/>
      <c r="O1406" s="20"/>
      <c r="P1406" s="20"/>
      <c r="Q1406" s="20"/>
      <c r="R1406" s="25"/>
      <c r="S1406" s="25"/>
      <c r="T1406" s="25"/>
      <c r="U1406" s="25"/>
      <c r="V1406" s="25"/>
      <c r="W1406" s="20"/>
      <c r="X1406" s="20"/>
      <c r="Y1406" s="20"/>
      <c r="Z1406" s="20"/>
      <c r="AA1406" s="20"/>
      <c r="AB1406" s="20"/>
      <c r="AC1406" s="20"/>
      <c r="AD1406" s="20"/>
      <c r="AE1406" s="20"/>
      <c r="AF1406" s="20"/>
      <c r="AG1406" s="20"/>
      <c r="AH1406" s="20"/>
      <c r="AI1406" s="20"/>
      <c r="AJ1406" s="20"/>
      <c r="AK1406" s="20"/>
      <c r="AL1406" s="20"/>
      <c r="AM1406" s="20"/>
      <c r="AN1406" s="20"/>
    </row>
    <row r="1407" spans="1:40" s="22" customFormat="1" ht="15" x14ac:dyDescent="0.25">
      <c r="A1407" s="20"/>
      <c r="B1407" s="20"/>
      <c r="C1407" s="20"/>
      <c r="D1407" s="20"/>
      <c r="E1407" s="20"/>
      <c r="F1407" s="20"/>
      <c r="G1407" s="20"/>
      <c r="H1407" s="20"/>
      <c r="I1407" s="20"/>
      <c r="J1407" s="20"/>
      <c r="K1407" s="20"/>
      <c r="L1407" s="20"/>
      <c r="M1407" s="20"/>
      <c r="N1407" s="20"/>
      <c r="O1407" s="20"/>
      <c r="P1407" s="20"/>
      <c r="Q1407" s="20"/>
      <c r="R1407" s="25"/>
      <c r="S1407" s="25"/>
      <c r="T1407" s="25"/>
      <c r="U1407" s="25"/>
      <c r="V1407" s="25"/>
      <c r="W1407" s="20"/>
      <c r="X1407" s="20"/>
      <c r="Y1407" s="20"/>
      <c r="Z1407" s="20"/>
      <c r="AA1407" s="20"/>
      <c r="AB1407" s="20"/>
      <c r="AC1407" s="20"/>
      <c r="AD1407" s="20"/>
      <c r="AE1407" s="20"/>
      <c r="AF1407" s="20"/>
      <c r="AG1407" s="20"/>
      <c r="AH1407" s="20"/>
      <c r="AI1407" s="20"/>
      <c r="AJ1407" s="20"/>
      <c r="AK1407" s="20"/>
      <c r="AL1407" s="20"/>
      <c r="AM1407" s="20"/>
      <c r="AN1407" s="20"/>
    </row>
    <row r="1408" spans="1:40" s="22" customFormat="1" ht="15" x14ac:dyDescent="0.25">
      <c r="A1408" s="20"/>
      <c r="B1408" s="20"/>
      <c r="C1408" s="20"/>
      <c r="D1408" s="20"/>
      <c r="E1408" s="20"/>
      <c r="F1408" s="20"/>
      <c r="G1408" s="20"/>
      <c r="H1408" s="20"/>
      <c r="I1408" s="20"/>
      <c r="J1408" s="20"/>
      <c r="K1408" s="20"/>
      <c r="L1408" s="20"/>
      <c r="M1408" s="20"/>
      <c r="N1408" s="20"/>
      <c r="O1408" s="20"/>
      <c r="P1408" s="20"/>
      <c r="Q1408" s="20"/>
      <c r="R1408" s="25"/>
      <c r="S1408" s="25"/>
      <c r="T1408" s="25"/>
      <c r="U1408" s="25"/>
      <c r="V1408" s="25"/>
      <c r="W1408" s="20"/>
      <c r="X1408" s="20"/>
      <c r="Y1408" s="20"/>
      <c r="Z1408" s="20"/>
      <c r="AA1408" s="20"/>
      <c r="AB1408" s="20"/>
      <c r="AC1408" s="20"/>
      <c r="AD1408" s="20"/>
      <c r="AE1408" s="20"/>
      <c r="AF1408" s="20"/>
      <c r="AG1408" s="20"/>
      <c r="AH1408" s="20"/>
      <c r="AI1408" s="20"/>
      <c r="AJ1408" s="20"/>
      <c r="AK1408" s="20"/>
      <c r="AL1408" s="20"/>
      <c r="AM1408" s="20"/>
      <c r="AN1408" s="20"/>
    </row>
    <row r="1409" spans="1:40" s="22" customFormat="1" ht="15" x14ac:dyDescent="0.25">
      <c r="A1409" s="20"/>
      <c r="B1409" s="20"/>
      <c r="C1409" s="20"/>
      <c r="D1409" s="20"/>
      <c r="E1409" s="20"/>
      <c r="F1409" s="20"/>
      <c r="G1409" s="20"/>
      <c r="H1409" s="20"/>
      <c r="I1409" s="20"/>
      <c r="J1409" s="20"/>
      <c r="K1409" s="20"/>
      <c r="L1409" s="20"/>
      <c r="M1409" s="20"/>
      <c r="N1409" s="20"/>
      <c r="O1409" s="20"/>
      <c r="P1409" s="20"/>
      <c r="Q1409" s="20"/>
      <c r="R1409" s="25"/>
      <c r="S1409" s="25"/>
      <c r="T1409" s="25"/>
      <c r="U1409" s="25"/>
      <c r="V1409" s="25"/>
      <c r="W1409" s="20"/>
      <c r="X1409" s="20"/>
      <c r="Y1409" s="20"/>
      <c r="Z1409" s="20"/>
      <c r="AA1409" s="20"/>
      <c r="AB1409" s="20"/>
      <c r="AC1409" s="20"/>
      <c r="AD1409" s="20"/>
      <c r="AE1409" s="20"/>
      <c r="AF1409" s="20"/>
      <c r="AG1409" s="20"/>
      <c r="AH1409" s="20"/>
      <c r="AI1409" s="20"/>
      <c r="AJ1409" s="20"/>
      <c r="AK1409" s="20"/>
      <c r="AL1409" s="20"/>
      <c r="AM1409" s="20"/>
      <c r="AN1409" s="20"/>
    </row>
    <row r="1410" spans="1:40" s="22" customFormat="1" ht="15" x14ac:dyDescent="0.25">
      <c r="A1410" s="20"/>
      <c r="B1410" s="20"/>
      <c r="C1410" s="20"/>
      <c r="D1410" s="20"/>
      <c r="E1410" s="20"/>
      <c r="F1410" s="20"/>
      <c r="G1410" s="20"/>
      <c r="H1410" s="20"/>
      <c r="I1410" s="20"/>
      <c r="J1410" s="20"/>
      <c r="K1410" s="20"/>
      <c r="L1410" s="20"/>
      <c r="M1410" s="20"/>
      <c r="N1410" s="20"/>
      <c r="O1410" s="20"/>
      <c r="P1410" s="20"/>
      <c r="Q1410" s="20"/>
      <c r="R1410" s="25"/>
      <c r="S1410" s="25"/>
      <c r="T1410" s="25"/>
      <c r="U1410" s="25"/>
      <c r="V1410" s="25"/>
      <c r="W1410" s="20"/>
      <c r="X1410" s="20"/>
      <c r="Y1410" s="20"/>
      <c r="Z1410" s="20"/>
      <c r="AA1410" s="20"/>
      <c r="AB1410" s="20"/>
      <c r="AC1410" s="20"/>
      <c r="AD1410" s="20"/>
      <c r="AE1410" s="20"/>
      <c r="AF1410" s="20"/>
      <c r="AG1410" s="20"/>
      <c r="AH1410" s="20"/>
      <c r="AI1410" s="20"/>
      <c r="AJ1410" s="20"/>
      <c r="AK1410" s="20"/>
      <c r="AL1410" s="20"/>
      <c r="AM1410" s="20"/>
      <c r="AN1410" s="20"/>
    </row>
    <row r="1411" spans="1:40" s="22" customFormat="1" ht="15" x14ac:dyDescent="0.25">
      <c r="A1411" s="20"/>
      <c r="B1411" s="20"/>
      <c r="C1411" s="20"/>
      <c r="D1411" s="20"/>
      <c r="E1411" s="20"/>
      <c r="F1411" s="20"/>
      <c r="G1411" s="20"/>
      <c r="H1411" s="20"/>
      <c r="I1411" s="20"/>
      <c r="J1411" s="20"/>
      <c r="K1411" s="20"/>
      <c r="L1411" s="20"/>
      <c r="M1411" s="20"/>
      <c r="N1411" s="20"/>
      <c r="O1411" s="20"/>
      <c r="P1411" s="20"/>
      <c r="Q1411" s="20"/>
      <c r="R1411" s="25"/>
      <c r="S1411" s="25"/>
      <c r="T1411" s="25"/>
      <c r="U1411" s="25"/>
      <c r="V1411" s="25"/>
      <c r="W1411" s="20"/>
      <c r="X1411" s="20"/>
      <c r="Y1411" s="20"/>
      <c r="Z1411" s="20"/>
      <c r="AA1411" s="20"/>
      <c r="AB1411" s="20"/>
      <c r="AC1411" s="20"/>
      <c r="AD1411" s="20"/>
      <c r="AE1411" s="20"/>
      <c r="AF1411" s="20"/>
      <c r="AG1411" s="20"/>
      <c r="AH1411" s="20"/>
      <c r="AI1411" s="20"/>
      <c r="AJ1411" s="20"/>
      <c r="AK1411" s="20"/>
      <c r="AL1411" s="20"/>
      <c r="AM1411" s="20"/>
      <c r="AN1411" s="20"/>
    </row>
    <row r="1412" spans="1:40" s="22" customFormat="1" ht="15" x14ac:dyDescent="0.25">
      <c r="A1412" s="20"/>
      <c r="B1412" s="20"/>
      <c r="C1412" s="20"/>
      <c r="D1412" s="20"/>
      <c r="E1412" s="20"/>
      <c r="F1412" s="20"/>
      <c r="G1412" s="20"/>
      <c r="H1412" s="20"/>
      <c r="I1412" s="20"/>
      <c r="J1412" s="20"/>
      <c r="K1412" s="20"/>
      <c r="L1412" s="20"/>
      <c r="M1412" s="20"/>
      <c r="N1412" s="20"/>
      <c r="O1412" s="20"/>
      <c r="P1412" s="20"/>
      <c r="Q1412" s="20"/>
      <c r="R1412" s="25"/>
      <c r="S1412" s="25"/>
      <c r="T1412" s="25"/>
      <c r="U1412" s="25"/>
      <c r="V1412" s="25"/>
      <c r="W1412" s="20"/>
      <c r="X1412" s="20"/>
      <c r="Y1412" s="20"/>
      <c r="Z1412" s="20"/>
      <c r="AA1412" s="20"/>
      <c r="AB1412" s="20"/>
      <c r="AC1412" s="20"/>
      <c r="AD1412" s="20"/>
      <c r="AE1412" s="20"/>
      <c r="AF1412" s="20"/>
      <c r="AG1412" s="20"/>
      <c r="AH1412" s="20"/>
      <c r="AI1412" s="20"/>
      <c r="AJ1412" s="20"/>
      <c r="AK1412" s="20"/>
      <c r="AL1412" s="20"/>
      <c r="AM1412" s="20"/>
      <c r="AN1412" s="20"/>
    </row>
    <row r="1413" spans="1:40" s="22" customFormat="1" ht="15" x14ac:dyDescent="0.25">
      <c r="A1413" s="20"/>
      <c r="B1413" s="20"/>
      <c r="C1413" s="20"/>
      <c r="D1413" s="20"/>
      <c r="E1413" s="20"/>
      <c r="F1413" s="20"/>
      <c r="G1413" s="20"/>
      <c r="H1413" s="20"/>
      <c r="I1413" s="20"/>
      <c r="J1413" s="20"/>
      <c r="K1413" s="20"/>
      <c r="L1413" s="20"/>
      <c r="M1413" s="20"/>
      <c r="N1413" s="20"/>
      <c r="O1413" s="20"/>
      <c r="P1413" s="20"/>
      <c r="Q1413" s="20"/>
      <c r="R1413" s="25"/>
      <c r="S1413" s="25"/>
      <c r="T1413" s="25"/>
      <c r="U1413" s="25"/>
      <c r="V1413" s="25"/>
      <c r="W1413" s="20"/>
      <c r="X1413" s="20"/>
      <c r="Y1413" s="20"/>
      <c r="Z1413" s="20"/>
      <c r="AA1413" s="20"/>
      <c r="AB1413" s="20"/>
      <c r="AC1413" s="20"/>
      <c r="AD1413" s="20"/>
      <c r="AE1413" s="20"/>
      <c r="AF1413" s="20"/>
      <c r="AG1413" s="20"/>
      <c r="AH1413" s="20"/>
      <c r="AI1413" s="20"/>
      <c r="AJ1413" s="20"/>
      <c r="AK1413" s="20"/>
      <c r="AL1413" s="20"/>
      <c r="AM1413" s="20"/>
      <c r="AN1413" s="20"/>
    </row>
    <row r="1414" spans="1:40" s="22" customFormat="1" ht="15" x14ac:dyDescent="0.25">
      <c r="A1414" s="20"/>
      <c r="B1414" s="20"/>
      <c r="C1414" s="20"/>
      <c r="D1414" s="20"/>
      <c r="E1414" s="20"/>
      <c r="F1414" s="20"/>
      <c r="G1414" s="20"/>
      <c r="H1414" s="20"/>
      <c r="I1414" s="20"/>
      <c r="J1414" s="20"/>
      <c r="K1414" s="20"/>
      <c r="L1414" s="20"/>
      <c r="M1414" s="20"/>
      <c r="N1414" s="20"/>
      <c r="O1414" s="20"/>
      <c r="P1414" s="20"/>
      <c r="Q1414" s="20"/>
      <c r="R1414" s="25"/>
      <c r="S1414" s="25"/>
      <c r="T1414" s="25"/>
      <c r="U1414" s="25"/>
      <c r="V1414" s="25"/>
      <c r="W1414" s="20"/>
      <c r="X1414" s="20"/>
      <c r="Y1414" s="20"/>
      <c r="Z1414" s="20"/>
      <c r="AA1414" s="20"/>
      <c r="AB1414" s="20"/>
      <c r="AC1414" s="20"/>
      <c r="AD1414" s="20"/>
      <c r="AE1414" s="20"/>
      <c r="AF1414" s="20"/>
      <c r="AG1414" s="20"/>
      <c r="AH1414" s="20"/>
      <c r="AI1414" s="20"/>
      <c r="AJ1414" s="20"/>
      <c r="AK1414" s="20"/>
      <c r="AL1414" s="20"/>
      <c r="AM1414" s="20"/>
      <c r="AN1414" s="20"/>
    </row>
    <row r="1415" spans="1:40" s="22" customFormat="1" ht="15" x14ac:dyDescent="0.25">
      <c r="A1415" s="20"/>
      <c r="B1415" s="20"/>
      <c r="C1415" s="20"/>
      <c r="D1415" s="20"/>
      <c r="E1415" s="20"/>
      <c r="F1415" s="20"/>
      <c r="G1415" s="20"/>
      <c r="H1415" s="20"/>
      <c r="I1415" s="20"/>
      <c r="J1415" s="20"/>
      <c r="K1415" s="20"/>
      <c r="L1415" s="20"/>
      <c r="M1415" s="20"/>
      <c r="N1415" s="20"/>
      <c r="O1415" s="20"/>
      <c r="P1415" s="20"/>
      <c r="Q1415" s="20"/>
      <c r="R1415" s="25"/>
      <c r="S1415" s="25"/>
      <c r="T1415" s="25"/>
      <c r="U1415" s="25"/>
      <c r="V1415" s="25"/>
      <c r="W1415" s="20"/>
      <c r="X1415" s="20"/>
      <c r="Y1415" s="20"/>
      <c r="Z1415" s="20"/>
      <c r="AA1415" s="20"/>
      <c r="AB1415" s="20"/>
      <c r="AC1415" s="20"/>
      <c r="AD1415" s="20"/>
      <c r="AE1415" s="20"/>
      <c r="AF1415" s="20"/>
      <c r="AG1415" s="20"/>
      <c r="AH1415" s="20"/>
      <c r="AI1415" s="20"/>
      <c r="AJ1415" s="20"/>
      <c r="AK1415" s="20"/>
      <c r="AL1415" s="20"/>
      <c r="AM1415" s="20"/>
      <c r="AN1415" s="20"/>
    </row>
    <row r="1416" spans="1:40" s="22" customFormat="1" ht="15" x14ac:dyDescent="0.25">
      <c r="A1416" s="20"/>
      <c r="B1416" s="20"/>
      <c r="C1416" s="20"/>
      <c r="D1416" s="20"/>
      <c r="E1416" s="20"/>
      <c r="F1416" s="20"/>
      <c r="G1416" s="20"/>
      <c r="H1416" s="20"/>
      <c r="I1416" s="20"/>
      <c r="J1416" s="20"/>
      <c r="K1416" s="20"/>
      <c r="L1416" s="20"/>
      <c r="M1416" s="20"/>
      <c r="N1416" s="20"/>
      <c r="O1416" s="20"/>
      <c r="P1416" s="20"/>
      <c r="Q1416" s="20"/>
      <c r="R1416" s="25"/>
      <c r="S1416" s="25"/>
      <c r="T1416" s="25"/>
      <c r="U1416" s="25"/>
      <c r="V1416" s="25"/>
      <c r="W1416" s="20"/>
      <c r="X1416" s="20"/>
      <c r="Y1416" s="20"/>
      <c r="Z1416" s="20"/>
      <c r="AA1416" s="20"/>
      <c r="AB1416" s="20"/>
      <c r="AC1416" s="20"/>
      <c r="AD1416" s="20"/>
      <c r="AE1416" s="20"/>
      <c r="AF1416" s="20"/>
      <c r="AG1416" s="20"/>
      <c r="AH1416" s="20"/>
      <c r="AI1416" s="20"/>
      <c r="AJ1416" s="20"/>
      <c r="AK1416" s="20"/>
      <c r="AL1416" s="20"/>
      <c r="AM1416" s="20"/>
      <c r="AN1416" s="20"/>
    </row>
    <row r="1417" spans="1:40" s="22" customFormat="1" ht="15" x14ac:dyDescent="0.25">
      <c r="A1417" s="20"/>
      <c r="B1417" s="20"/>
      <c r="C1417" s="20"/>
      <c r="D1417" s="20"/>
      <c r="E1417" s="20"/>
      <c r="F1417" s="20"/>
      <c r="G1417" s="20"/>
      <c r="H1417" s="20"/>
      <c r="I1417" s="20"/>
      <c r="J1417" s="20"/>
      <c r="K1417" s="20"/>
      <c r="L1417" s="20"/>
      <c r="M1417" s="20"/>
      <c r="N1417" s="20"/>
      <c r="O1417" s="20"/>
      <c r="P1417" s="20"/>
      <c r="Q1417" s="20"/>
      <c r="R1417" s="25"/>
      <c r="S1417" s="25"/>
      <c r="T1417" s="25"/>
      <c r="U1417" s="25"/>
      <c r="V1417" s="25"/>
      <c r="W1417" s="20"/>
      <c r="X1417" s="20"/>
      <c r="Y1417" s="20"/>
      <c r="Z1417" s="20"/>
      <c r="AA1417" s="20"/>
      <c r="AB1417" s="20"/>
      <c r="AC1417" s="20"/>
      <c r="AD1417" s="20"/>
      <c r="AE1417" s="20"/>
      <c r="AF1417" s="20"/>
      <c r="AG1417" s="20"/>
      <c r="AH1417" s="20"/>
      <c r="AI1417" s="20"/>
      <c r="AJ1417" s="20"/>
      <c r="AK1417" s="20"/>
      <c r="AL1417" s="20"/>
      <c r="AM1417" s="20"/>
      <c r="AN1417" s="20"/>
    </row>
    <row r="1418" spans="1:40" s="22" customFormat="1" ht="15" x14ac:dyDescent="0.25">
      <c r="A1418" s="20"/>
      <c r="B1418" s="20"/>
      <c r="C1418" s="20"/>
      <c r="D1418" s="20"/>
      <c r="E1418" s="20"/>
      <c r="F1418" s="20"/>
      <c r="G1418" s="20"/>
      <c r="H1418" s="20"/>
      <c r="I1418" s="20"/>
      <c r="J1418" s="20"/>
      <c r="K1418" s="20"/>
      <c r="L1418" s="20"/>
      <c r="M1418" s="20"/>
      <c r="N1418" s="20"/>
      <c r="O1418" s="20"/>
      <c r="P1418" s="20"/>
      <c r="Q1418" s="20"/>
      <c r="R1418" s="25"/>
      <c r="S1418" s="25"/>
      <c r="T1418" s="25"/>
      <c r="U1418" s="25"/>
      <c r="V1418" s="25"/>
      <c r="W1418" s="20"/>
      <c r="X1418" s="20"/>
      <c r="Y1418" s="20"/>
      <c r="Z1418" s="20"/>
      <c r="AA1418" s="20"/>
      <c r="AB1418" s="20"/>
      <c r="AC1418" s="20"/>
      <c r="AD1418" s="20"/>
      <c r="AE1418" s="20"/>
      <c r="AF1418" s="20"/>
      <c r="AG1418" s="20"/>
      <c r="AH1418" s="20"/>
      <c r="AI1418" s="20"/>
      <c r="AJ1418" s="20"/>
      <c r="AK1418" s="20"/>
      <c r="AL1418" s="20"/>
      <c r="AM1418" s="20"/>
      <c r="AN1418" s="20"/>
    </row>
    <row r="1419" spans="1:40" s="22" customFormat="1" ht="15" x14ac:dyDescent="0.25">
      <c r="A1419" s="20"/>
      <c r="B1419" s="20"/>
      <c r="C1419" s="20"/>
      <c r="D1419" s="20"/>
      <c r="E1419" s="20"/>
      <c r="F1419" s="20"/>
      <c r="G1419" s="20"/>
      <c r="H1419" s="20"/>
      <c r="I1419" s="20"/>
      <c r="J1419" s="20"/>
      <c r="K1419" s="20"/>
      <c r="L1419" s="20"/>
      <c r="M1419" s="20"/>
      <c r="N1419" s="20"/>
      <c r="O1419" s="20"/>
      <c r="P1419" s="20"/>
      <c r="Q1419" s="20"/>
      <c r="R1419" s="25"/>
      <c r="S1419" s="25"/>
      <c r="T1419" s="25"/>
      <c r="U1419" s="25"/>
      <c r="V1419" s="25"/>
      <c r="W1419" s="20"/>
      <c r="X1419" s="20"/>
      <c r="Y1419" s="20"/>
      <c r="Z1419" s="20"/>
      <c r="AA1419" s="20"/>
      <c r="AB1419" s="20"/>
      <c r="AC1419" s="20"/>
      <c r="AD1419" s="20"/>
      <c r="AE1419" s="20"/>
      <c r="AF1419" s="20"/>
      <c r="AG1419" s="20"/>
      <c r="AH1419" s="20"/>
      <c r="AI1419" s="20"/>
      <c r="AJ1419" s="20"/>
      <c r="AK1419" s="20"/>
      <c r="AL1419" s="20"/>
      <c r="AM1419" s="20"/>
      <c r="AN1419" s="20"/>
    </row>
    <row r="1420" spans="1:40" s="22" customFormat="1" ht="15" x14ac:dyDescent="0.25">
      <c r="A1420" s="20"/>
      <c r="B1420" s="20"/>
      <c r="C1420" s="20"/>
      <c r="D1420" s="20"/>
      <c r="E1420" s="20"/>
      <c r="F1420" s="20"/>
      <c r="G1420" s="20"/>
      <c r="H1420" s="20"/>
      <c r="I1420" s="20"/>
      <c r="J1420" s="20"/>
      <c r="K1420" s="20"/>
      <c r="L1420" s="20"/>
      <c r="M1420" s="20"/>
      <c r="N1420" s="20"/>
      <c r="O1420" s="20"/>
      <c r="P1420" s="20"/>
      <c r="Q1420" s="20"/>
      <c r="R1420" s="25"/>
      <c r="S1420" s="25"/>
      <c r="T1420" s="25"/>
      <c r="U1420" s="25"/>
      <c r="V1420" s="25"/>
      <c r="W1420" s="20"/>
      <c r="X1420" s="20"/>
      <c r="Y1420" s="20"/>
      <c r="Z1420" s="20"/>
      <c r="AA1420" s="20"/>
      <c r="AB1420" s="20"/>
      <c r="AC1420" s="20"/>
      <c r="AD1420" s="20"/>
      <c r="AE1420" s="20"/>
      <c r="AF1420" s="20"/>
      <c r="AG1420" s="20"/>
      <c r="AH1420" s="20"/>
      <c r="AI1420" s="20"/>
      <c r="AJ1420" s="20"/>
      <c r="AK1420" s="20"/>
      <c r="AL1420" s="20"/>
      <c r="AM1420" s="20"/>
      <c r="AN1420" s="20"/>
    </row>
    <row r="1421" spans="1:40" s="22" customFormat="1" ht="15" x14ac:dyDescent="0.25">
      <c r="A1421" s="20"/>
      <c r="B1421" s="20"/>
      <c r="C1421" s="20"/>
      <c r="D1421" s="20"/>
      <c r="E1421" s="20"/>
      <c r="F1421" s="20"/>
      <c r="G1421" s="20"/>
      <c r="H1421" s="20"/>
      <c r="I1421" s="20"/>
      <c r="J1421" s="20"/>
      <c r="K1421" s="20"/>
      <c r="L1421" s="20"/>
      <c r="M1421" s="20"/>
      <c r="N1421" s="20"/>
      <c r="O1421" s="20"/>
      <c r="P1421" s="20"/>
      <c r="Q1421" s="20"/>
      <c r="R1421" s="25"/>
      <c r="S1421" s="25"/>
      <c r="T1421" s="25"/>
      <c r="U1421" s="25"/>
      <c r="V1421" s="25"/>
      <c r="W1421" s="20"/>
      <c r="X1421" s="20"/>
      <c r="Y1421" s="20"/>
      <c r="Z1421" s="20"/>
      <c r="AA1421" s="20"/>
      <c r="AB1421" s="20"/>
      <c r="AC1421" s="20"/>
      <c r="AD1421" s="20"/>
      <c r="AE1421" s="20"/>
      <c r="AF1421" s="20"/>
      <c r="AG1421" s="20"/>
      <c r="AH1421" s="20"/>
      <c r="AI1421" s="20"/>
      <c r="AJ1421" s="20"/>
      <c r="AK1421" s="20"/>
      <c r="AL1421" s="20"/>
      <c r="AM1421" s="20"/>
      <c r="AN1421" s="20"/>
    </row>
    <row r="1422" spans="1:40" s="22" customFormat="1" ht="15" x14ac:dyDescent="0.25">
      <c r="A1422" s="20"/>
      <c r="B1422" s="20"/>
      <c r="C1422" s="20"/>
      <c r="D1422" s="20"/>
      <c r="E1422" s="20"/>
      <c r="F1422" s="20"/>
      <c r="G1422" s="20"/>
      <c r="H1422" s="20"/>
      <c r="I1422" s="20"/>
      <c r="J1422" s="20"/>
      <c r="K1422" s="20"/>
      <c r="L1422" s="20"/>
      <c r="M1422" s="20"/>
      <c r="N1422" s="20"/>
      <c r="O1422" s="20"/>
      <c r="P1422" s="20"/>
      <c r="Q1422" s="20"/>
      <c r="R1422" s="25"/>
      <c r="S1422" s="25"/>
      <c r="T1422" s="25"/>
      <c r="U1422" s="25"/>
      <c r="V1422" s="25"/>
      <c r="W1422" s="20"/>
      <c r="X1422" s="20"/>
      <c r="Y1422" s="20"/>
      <c r="Z1422" s="20"/>
      <c r="AA1422" s="20"/>
      <c r="AB1422" s="20"/>
      <c r="AC1422" s="20"/>
      <c r="AD1422" s="20"/>
      <c r="AE1422" s="20"/>
      <c r="AF1422" s="20"/>
      <c r="AG1422" s="20"/>
      <c r="AH1422" s="20"/>
      <c r="AI1422" s="20"/>
      <c r="AJ1422" s="20"/>
      <c r="AK1422" s="20"/>
      <c r="AL1422" s="20"/>
      <c r="AM1422" s="20"/>
      <c r="AN1422" s="20"/>
    </row>
    <row r="1423" spans="1:40" s="22" customFormat="1" ht="15" x14ac:dyDescent="0.25">
      <c r="A1423" s="20"/>
      <c r="B1423" s="20"/>
      <c r="C1423" s="20"/>
      <c r="D1423" s="20"/>
      <c r="E1423" s="20"/>
      <c r="F1423" s="20"/>
      <c r="G1423" s="20"/>
      <c r="H1423" s="20"/>
      <c r="I1423" s="20"/>
      <c r="J1423" s="20"/>
      <c r="K1423" s="20"/>
      <c r="L1423" s="20"/>
      <c r="M1423" s="20"/>
      <c r="N1423" s="20"/>
      <c r="O1423" s="20"/>
      <c r="P1423" s="20"/>
      <c r="Q1423" s="20"/>
      <c r="R1423" s="25"/>
      <c r="S1423" s="25"/>
      <c r="T1423" s="25"/>
      <c r="U1423" s="25"/>
      <c r="V1423" s="25"/>
      <c r="W1423" s="20"/>
      <c r="X1423" s="20"/>
      <c r="Y1423" s="20"/>
      <c r="Z1423" s="20"/>
      <c r="AA1423" s="20"/>
      <c r="AB1423" s="20"/>
      <c r="AC1423" s="20"/>
      <c r="AD1423" s="20"/>
      <c r="AE1423" s="20"/>
      <c r="AF1423" s="20"/>
      <c r="AG1423" s="20"/>
      <c r="AH1423" s="20"/>
      <c r="AI1423" s="20"/>
      <c r="AJ1423" s="20"/>
      <c r="AK1423" s="20"/>
      <c r="AL1423" s="20"/>
      <c r="AM1423" s="20"/>
      <c r="AN1423" s="20"/>
    </row>
    <row r="1424" spans="1:40" s="22" customFormat="1" ht="15" x14ac:dyDescent="0.25">
      <c r="A1424" s="20"/>
      <c r="B1424" s="20"/>
      <c r="C1424" s="20"/>
      <c r="D1424" s="20"/>
      <c r="E1424" s="20"/>
      <c r="F1424" s="20"/>
      <c r="G1424" s="20"/>
      <c r="H1424" s="20"/>
      <c r="I1424" s="20"/>
      <c r="J1424" s="20"/>
      <c r="K1424" s="20"/>
      <c r="L1424" s="20"/>
      <c r="M1424" s="20"/>
      <c r="N1424" s="20"/>
      <c r="O1424" s="20"/>
      <c r="P1424" s="20"/>
      <c r="Q1424" s="20"/>
      <c r="R1424" s="25"/>
      <c r="S1424" s="25"/>
      <c r="T1424" s="25"/>
      <c r="U1424" s="25"/>
      <c r="V1424" s="25"/>
      <c r="W1424" s="20"/>
      <c r="X1424" s="20"/>
      <c r="Y1424" s="20"/>
      <c r="Z1424" s="20"/>
      <c r="AA1424" s="20"/>
      <c r="AB1424" s="20"/>
      <c r="AC1424" s="20"/>
      <c r="AD1424" s="20"/>
      <c r="AE1424" s="20"/>
      <c r="AF1424" s="20"/>
      <c r="AG1424" s="20"/>
      <c r="AH1424" s="20"/>
      <c r="AI1424" s="20"/>
      <c r="AJ1424" s="20"/>
      <c r="AK1424" s="20"/>
      <c r="AL1424" s="20"/>
      <c r="AM1424" s="20"/>
      <c r="AN1424" s="20"/>
    </row>
    <row r="1425" spans="1:40" s="22" customFormat="1" ht="15" x14ac:dyDescent="0.25">
      <c r="A1425" s="20"/>
      <c r="B1425" s="20"/>
      <c r="C1425" s="20"/>
      <c r="D1425" s="20"/>
      <c r="E1425" s="20"/>
      <c r="F1425" s="20"/>
      <c r="G1425" s="20"/>
      <c r="H1425" s="20"/>
      <c r="I1425" s="20"/>
      <c r="J1425" s="20"/>
      <c r="K1425" s="20"/>
      <c r="L1425" s="20"/>
      <c r="M1425" s="20"/>
      <c r="N1425" s="20"/>
      <c r="O1425" s="20"/>
      <c r="P1425" s="20"/>
      <c r="Q1425" s="20"/>
      <c r="R1425" s="25"/>
      <c r="S1425" s="25"/>
      <c r="T1425" s="25"/>
      <c r="U1425" s="25"/>
      <c r="V1425" s="25"/>
      <c r="W1425" s="20"/>
      <c r="X1425" s="20"/>
      <c r="Y1425" s="20"/>
      <c r="Z1425" s="20"/>
      <c r="AA1425" s="20"/>
      <c r="AB1425" s="20"/>
      <c r="AC1425" s="20"/>
      <c r="AD1425" s="20"/>
      <c r="AE1425" s="20"/>
      <c r="AF1425" s="20"/>
      <c r="AG1425" s="20"/>
      <c r="AH1425" s="20"/>
      <c r="AI1425" s="20"/>
      <c r="AJ1425" s="20"/>
      <c r="AK1425" s="20"/>
      <c r="AL1425" s="20"/>
      <c r="AM1425" s="20"/>
      <c r="AN1425" s="20"/>
    </row>
    <row r="1426" spans="1:40" s="22" customFormat="1" ht="15" x14ac:dyDescent="0.25">
      <c r="A1426" s="20"/>
      <c r="B1426" s="20"/>
      <c r="C1426" s="20"/>
      <c r="D1426" s="20"/>
      <c r="E1426" s="20"/>
      <c r="F1426" s="20"/>
      <c r="G1426" s="20"/>
      <c r="H1426" s="20"/>
      <c r="I1426" s="20"/>
      <c r="J1426" s="20"/>
      <c r="K1426" s="20"/>
      <c r="L1426" s="20"/>
      <c r="M1426" s="20"/>
      <c r="N1426" s="20"/>
      <c r="O1426" s="20"/>
      <c r="P1426" s="20"/>
      <c r="Q1426" s="20"/>
      <c r="R1426" s="25"/>
      <c r="S1426" s="25"/>
      <c r="T1426" s="25"/>
      <c r="U1426" s="25"/>
      <c r="V1426" s="25"/>
      <c r="W1426" s="20"/>
      <c r="X1426" s="20"/>
      <c r="Y1426" s="20"/>
      <c r="Z1426" s="20"/>
      <c r="AA1426" s="20"/>
      <c r="AB1426" s="20"/>
      <c r="AC1426" s="20"/>
      <c r="AD1426" s="20"/>
      <c r="AE1426" s="20"/>
      <c r="AF1426" s="20"/>
      <c r="AG1426" s="20"/>
      <c r="AH1426" s="20"/>
      <c r="AI1426" s="20"/>
      <c r="AJ1426" s="20"/>
      <c r="AK1426" s="20"/>
      <c r="AL1426" s="20"/>
      <c r="AM1426" s="20"/>
      <c r="AN1426" s="20"/>
    </row>
    <row r="1427" spans="1:40" s="22" customFormat="1" ht="15" x14ac:dyDescent="0.25">
      <c r="A1427" s="20"/>
      <c r="B1427" s="20"/>
      <c r="C1427" s="20"/>
      <c r="D1427" s="20"/>
      <c r="E1427" s="20"/>
      <c r="F1427" s="20"/>
      <c r="G1427" s="20"/>
      <c r="H1427" s="20"/>
      <c r="I1427" s="20"/>
      <c r="J1427" s="20"/>
      <c r="K1427" s="20"/>
      <c r="L1427" s="20"/>
      <c r="M1427" s="20"/>
      <c r="N1427" s="20"/>
      <c r="O1427" s="20"/>
      <c r="P1427" s="20"/>
      <c r="Q1427" s="20"/>
      <c r="R1427" s="25"/>
      <c r="S1427" s="25"/>
      <c r="T1427" s="25"/>
      <c r="U1427" s="25"/>
      <c r="V1427" s="25"/>
      <c r="W1427" s="20"/>
      <c r="X1427" s="20"/>
      <c r="Y1427" s="20"/>
      <c r="Z1427" s="20"/>
      <c r="AA1427" s="20"/>
      <c r="AB1427" s="20"/>
      <c r="AC1427" s="20"/>
      <c r="AD1427" s="20"/>
      <c r="AE1427" s="20"/>
      <c r="AF1427" s="20"/>
      <c r="AG1427" s="20"/>
      <c r="AH1427" s="20"/>
      <c r="AI1427" s="20"/>
      <c r="AJ1427" s="20"/>
      <c r="AK1427" s="20"/>
      <c r="AL1427" s="20"/>
      <c r="AM1427" s="20"/>
      <c r="AN1427" s="20"/>
    </row>
    <row r="1428" spans="1:40" s="22" customFormat="1" ht="15" x14ac:dyDescent="0.25">
      <c r="A1428" s="20"/>
      <c r="B1428" s="20"/>
      <c r="C1428" s="20"/>
      <c r="D1428" s="20"/>
      <c r="E1428" s="20"/>
      <c r="F1428" s="20"/>
      <c r="G1428" s="20"/>
      <c r="H1428" s="20"/>
      <c r="I1428" s="20"/>
      <c r="J1428" s="20"/>
      <c r="K1428" s="20"/>
      <c r="L1428" s="20"/>
      <c r="M1428" s="20"/>
      <c r="N1428" s="20"/>
      <c r="O1428" s="20"/>
      <c r="P1428" s="20"/>
      <c r="Q1428" s="20"/>
      <c r="R1428" s="25"/>
      <c r="S1428" s="25"/>
      <c r="T1428" s="25"/>
      <c r="U1428" s="25"/>
      <c r="V1428" s="25"/>
      <c r="W1428" s="20"/>
      <c r="X1428" s="20"/>
      <c r="Y1428" s="20"/>
      <c r="Z1428" s="20"/>
      <c r="AA1428" s="20"/>
      <c r="AB1428" s="20"/>
      <c r="AC1428" s="20"/>
      <c r="AD1428" s="20"/>
      <c r="AE1428" s="20"/>
      <c r="AF1428" s="20"/>
      <c r="AG1428" s="20"/>
      <c r="AH1428" s="20"/>
      <c r="AI1428" s="20"/>
      <c r="AJ1428" s="20"/>
      <c r="AK1428" s="20"/>
      <c r="AL1428" s="20"/>
      <c r="AM1428" s="20"/>
      <c r="AN1428" s="20"/>
    </row>
    <row r="1429" spans="1:40" s="22" customFormat="1" ht="15" x14ac:dyDescent="0.25">
      <c r="A1429" s="20"/>
      <c r="B1429" s="20"/>
      <c r="C1429" s="20"/>
      <c r="D1429" s="20"/>
      <c r="E1429" s="20"/>
      <c r="F1429" s="20"/>
      <c r="G1429" s="20"/>
      <c r="H1429" s="20"/>
      <c r="I1429" s="20"/>
      <c r="J1429" s="20"/>
      <c r="K1429" s="20"/>
      <c r="L1429" s="20"/>
      <c r="M1429" s="20"/>
      <c r="N1429" s="20"/>
      <c r="O1429" s="20"/>
      <c r="P1429" s="20"/>
      <c r="Q1429" s="20"/>
      <c r="R1429" s="25"/>
      <c r="S1429" s="25"/>
      <c r="T1429" s="25"/>
      <c r="U1429" s="25"/>
      <c r="V1429" s="25"/>
      <c r="W1429" s="20"/>
      <c r="X1429" s="20"/>
      <c r="Y1429" s="20"/>
      <c r="Z1429" s="20"/>
      <c r="AA1429" s="20"/>
      <c r="AB1429" s="20"/>
      <c r="AC1429" s="20"/>
      <c r="AD1429" s="20"/>
      <c r="AE1429" s="20"/>
      <c r="AF1429" s="20"/>
      <c r="AG1429" s="20"/>
      <c r="AH1429" s="20"/>
      <c r="AI1429" s="20"/>
      <c r="AJ1429" s="20"/>
      <c r="AK1429" s="20"/>
      <c r="AL1429" s="20"/>
      <c r="AM1429" s="20"/>
      <c r="AN1429" s="20"/>
    </row>
    <row r="1430" spans="1:40" s="22" customFormat="1" ht="15" x14ac:dyDescent="0.25">
      <c r="A1430" s="20"/>
      <c r="B1430" s="20"/>
      <c r="C1430" s="20"/>
      <c r="D1430" s="20"/>
      <c r="E1430" s="20"/>
      <c r="F1430" s="20"/>
      <c r="G1430" s="20"/>
      <c r="H1430" s="20"/>
      <c r="I1430" s="20"/>
      <c r="J1430" s="20"/>
      <c r="K1430" s="20"/>
      <c r="L1430" s="20"/>
      <c r="M1430" s="20"/>
      <c r="N1430" s="20"/>
      <c r="O1430" s="20"/>
      <c r="P1430" s="20"/>
      <c r="Q1430" s="20"/>
      <c r="R1430" s="25"/>
      <c r="S1430" s="25"/>
      <c r="T1430" s="25"/>
      <c r="U1430" s="25"/>
      <c r="V1430" s="25"/>
      <c r="W1430" s="20"/>
      <c r="X1430" s="20"/>
      <c r="Y1430" s="20"/>
      <c r="Z1430" s="20"/>
      <c r="AA1430" s="20"/>
      <c r="AB1430" s="20"/>
      <c r="AC1430" s="20"/>
      <c r="AD1430" s="20"/>
      <c r="AE1430" s="20"/>
      <c r="AF1430" s="20"/>
      <c r="AG1430" s="20"/>
      <c r="AH1430" s="20"/>
      <c r="AI1430" s="20"/>
      <c r="AJ1430" s="20"/>
      <c r="AK1430" s="20"/>
      <c r="AL1430" s="20"/>
      <c r="AM1430" s="20"/>
      <c r="AN1430" s="20"/>
    </row>
    <row r="1431" spans="1:40" s="22" customFormat="1" ht="15" x14ac:dyDescent="0.25">
      <c r="A1431" s="20"/>
      <c r="B1431" s="20"/>
      <c r="C1431" s="20"/>
      <c r="D1431" s="20"/>
      <c r="E1431" s="20"/>
      <c r="F1431" s="20"/>
      <c r="G1431" s="20"/>
      <c r="H1431" s="20"/>
      <c r="I1431" s="20"/>
      <c r="J1431" s="20"/>
      <c r="K1431" s="20"/>
      <c r="L1431" s="20"/>
      <c r="M1431" s="20"/>
      <c r="N1431" s="20"/>
      <c r="O1431" s="20"/>
      <c r="P1431" s="20"/>
      <c r="Q1431" s="20"/>
      <c r="R1431" s="25"/>
      <c r="S1431" s="25"/>
      <c r="T1431" s="25"/>
      <c r="U1431" s="25"/>
      <c r="V1431" s="25"/>
      <c r="W1431" s="20"/>
      <c r="X1431" s="20"/>
      <c r="Y1431" s="20"/>
      <c r="Z1431" s="20"/>
      <c r="AA1431" s="20"/>
      <c r="AB1431" s="20"/>
      <c r="AC1431" s="20"/>
      <c r="AD1431" s="20"/>
      <c r="AE1431" s="20"/>
      <c r="AF1431" s="20"/>
      <c r="AG1431" s="20"/>
      <c r="AH1431" s="20"/>
      <c r="AI1431" s="20"/>
      <c r="AJ1431" s="20"/>
      <c r="AK1431" s="20"/>
      <c r="AL1431" s="20"/>
      <c r="AM1431" s="20"/>
      <c r="AN1431" s="20"/>
    </row>
    <row r="1432" spans="1:40" s="22" customFormat="1" ht="15" x14ac:dyDescent="0.25">
      <c r="A1432" s="20"/>
      <c r="B1432" s="20"/>
      <c r="C1432" s="20"/>
      <c r="D1432" s="20"/>
      <c r="E1432" s="20"/>
      <c r="F1432" s="20"/>
      <c r="G1432" s="20"/>
      <c r="H1432" s="20"/>
      <c r="I1432" s="20"/>
      <c r="J1432" s="20"/>
      <c r="K1432" s="20"/>
      <c r="L1432" s="20"/>
      <c r="M1432" s="20"/>
      <c r="N1432" s="20"/>
      <c r="O1432" s="20"/>
      <c r="P1432" s="20"/>
      <c r="Q1432" s="20"/>
      <c r="R1432" s="25"/>
      <c r="S1432" s="25"/>
      <c r="T1432" s="25"/>
      <c r="U1432" s="25"/>
      <c r="V1432" s="25"/>
      <c r="W1432" s="20"/>
      <c r="X1432" s="20"/>
      <c r="Y1432" s="20"/>
      <c r="Z1432" s="20"/>
      <c r="AA1432" s="20"/>
      <c r="AB1432" s="20"/>
      <c r="AC1432" s="20"/>
      <c r="AD1432" s="20"/>
      <c r="AE1432" s="20"/>
      <c r="AF1432" s="20"/>
      <c r="AG1432" s="20"/>
      <c r="AH1432" s="20"/>
      <c r="AI1432" s="20"/>
      <c r="AJ1432" s="20"/>
      <c r="AK1432" s="20"/>
      <c r="AL1432" s="20"/>
      <c r="AM1432" s="20"/>
      <c r="AN1432" s="20"/>
    </row>
    <row r="1433" spans="1:40" s="22" customFormat="1" ht="15" x14ac:dyDescent="0.25">
      <c r="A1433" s="20"/>
      <c r="B1433" s="20"/>
      <c r="C1433" s="20"/>
      <c r="D1433" s="20"/>
      <c r="E1433" s="20"/>
      <c r="F1433" s="20"/>
      <c r="G1433" s="20"/>
      <c r="H1433" s="20"/>
      <c r="I1433" s="20"/>
      <c r="J1433" s="20"/>
      <c r="K1433" s="20"/>
      <c r="L1433" s="20"/>
      <c r="M1433" s="20"/>
      <c r="N1433" s="20"/>
      <c r="O1433" s="20"/>
      <c r="P1433" s="20"/>
      <c r="Q1433" s="20"/>
      <c r="R1433" s="25"/>
      <c r="S1433" s="25"/>
      <c r="T1433" s="25"/>
      <c r="U1433" s="25"/>
      <c r="V1433" s="25"/>
      <c r="W1433" s="20"/>
      <c r="X1433" s="20"/>
      <c r="Y1433" s="20"/>
      <c r="Z1433" s="20"/>
      <c r="AA1433" s="20"/>
      <c r="AB1433" s="20"/>
      <c r="AC1433" s="20"/>
      <c r="AD1433" s="20"/>
      <c r="AE1433" s="20"/>
      <c r="AF1433" s="20"/>
      <c r="AG1433" s="20"/>
      <c r="AH1433" s="20"/>
      <c r="AI1433" s="20"/>
      <c r="AJ1433" s="20"/>
      <c r="AK1433" s="20"/>
      <c r="AL1433" s="20"/>
      <c r="AM1433" s="20"/>
      <c r="AN1433" s="20"/>
    </row>
    <row r="1434" spans="1:40" s="22" customFormat="1" ht="15" x14ac:dyDescent="0.25">
      <c r="A1434" s="20"/>
      <c r="B1434" s="20"/>
      <c r="C1434" s="20"/>
      <c r="D1434" s="20"/>
      <c r="E1434" s="20"/>
      <c r="F1434" s="20"/>
      <c r="G1434" s="20"/>
      <c r="H1434" s="20"/>
      <c r="I1434" s="20"/>
      <c r="J1434" s="20"/>
      <c r="K1434" s="20"/>
      <c r="L1434" s="20"/>
      <c r="M1434" s="20"/>
      <c r="N1434" s="20"/>
      <c r="O1434" s="20"/>
      <c r="P1434" s="20"/>
      <c r="Q1434" s="20"/>
      <c r="R1434" s="25"/>
      <c r="S1434" s="25"/>
      <c r="T1434" s="25"/>
      <c r="U1434" s="25"/>
      <c r="V1434" s="25"/>
      <c r="W1434" s="20"/>
      <c r="X1434" s="20"/>
      <c r="Y1434" s="20"/>
      <c r="Z1434" s="20"/>
      <c r="AA1434" s="20"/>
      <c r="AB1434" s="20"/>
      <c r="AC1434" s="20"/>
      <c r="AD1434" s="20"/>
      <c r="AE1434" s="20"/>
      <c r="AF1434" s="20"/>
      <c r="AG1434" s="20"/>
      <c r="AH1434" s="20"/>
      <c r="AI1434" s="20"/>
      <c r="AJ1434" s="20"/>
      <c r="AK1434" s="20"/>
      <c r="AL1434" s="20"/>
      <c r="AM1434" s="20"/>
      <c r="AN1434" s="20"/>
    </row>
    <row r="1435" spans="1:40" s="22" customFormat="1" ht="15" x14ac:dyDescent="0.25">
      <c r="A1435" s="20"/>
      <c r="B1435" s="20"/>
      <c r="C1435" s="20"/>
      <c r="D1435" s="20"/>
      <c r="E1435" s="20"/>
      <c r="F1435" s="20"/>
      <c r="G1435" s="20"/>
      <c r="H1435" s="20"/>
      <c r="I1435" s="20"/>
      <c r="J1435" s="20"/>
      <c r="K1435" s="20"/>
      <c r="L1435" s="20"/>
      <c r="M1435" s="20"/>
      <c r="N1435" s="20"/>
      <c r="O1435" s="20"/>
      <c r="P1435" s="20"/>
      <c r="Q1435" s="20"/>
      <c r="R1435" s="25"/>
      <c r="S1435" s="25"/>
      <c r="T1435" s="25"/>
      <c r="U1435" s="25"/>
      <c r="V1435" s="25"/>
      <c r="W1435" s="20"/>
      <c r="X1435" s="20"/>
      <c r="Y1435" s="20"/>
      <c r="Z1435" s="20"/>
      <c r="AA1435" s="20"/>
      <c r="AB1435" s="20"/>
      <c r="AC1435" s="20"/>
      <c r="AD1435" s="20"/>
      <c r="AE1435" s="20"/>
      <c r="AF1435" s="20"/>
      <c r="AG1435" s="20"/>
      <c r="AH1435" s="20"/>
      <c r="AI1435" s="20"/>
      <c r="AJ1435" s="20"/>
      <c r="AK1435" s="20"/>
      <c r="AL1435" s="20"/>
      <c r="AM1435" s="20"/>
      <c r="AN1435" s="20"/>
    </row>
    <row r="1436" spans="1:40" s="22" customFormat="1" ht="15" x14ac:dyDescent="0.25">
      <c r="A1436" s="20"/>
      <c r="B1436" s="20"/>
      <c r="C1436" s="20"/>
      <c r="D1436" s="20"/>
      <c r="E1436" s="20"/>
      <c r="F1436" s="20"/>
      <c r="G1436" s="20"/>
      <c r="H1436" s="20"/>
      <c r="I1436" s="20"/>
      <c r="J1436" s="20"/>
      <c r="K1436" s="20"/>
      <c r="L1436" s="20"/>
      <c r="M1436" s="20"/>
      <c r="N1436" s="20"/>
      <c r="O1436" s="20"/>
      <c r="P1436" s="20"/>
      <c r="Q1436" s="20"/>
      <c r="R1436" s="25"/>
      <c r="S1436" s="25"/>
      <c r="T1436" s="25"/>
      <c r="U1436" s="25"/>
      <c r="V1436" s="25"/>
      <c r="W1436" s="20"/>
      <c r="X1436" s="20"/>
      <c r="Y1436" s="20"/>
      <c r="Z1436" s="20"/>
      <c r="AA1436" s="20"/>
      <c r="AB1436" s="20"/>
      <c r="AC1436" s="20"/>
      <c r="AD1436" s="20"/>
      <c r="AE1436" s="20"/>
      <c r="AF1436" s="20"/>
      <c r="AG1436" s="20"/>
      <c r="AH1436" s="20"/>
      <c r="AI1436" s="20"/>
      <c r="AJ1436" s="20"/>
      <c r="AK1436" s="20"/>
      <c r="AL1436" s="20"/>
      <c r="AM1436" s="20"/>
      <c r="AN1436" s="20"/>
    </row>
    <row r="1437" spans="1:40" s="22" customFormat="1" ht="15" x14ac:dyDescent="0.25">
      <c r="A1437" s="20"/>
      <c r="B1437" s="20"/>
      <c r="C1437" s="20"/>
      <c r="D1437" s="20"/>
      <c r="E1437" s="20"/>
      <c r="F1437" s="20"/>
      <c r="G1437" s="20"/>
      <c r="H1437" s="20"/>
      <c r="I1437" s="20"/>
      <c r="J1437" s="20"/>
      <c r="K1437" s="20"/>
      <c r="L1437" s="20"/>
      <c r="M1437" s="20"/>
      <c r="N1437" s="20"/>
      <c r="O1437" s="20"/>
      <c r="P1437" s="20"/>
      <c r="Q1437" s="20"/>
      <c r="R1437" s="25"/>
      <c r="S1437" s="25"/>
      <c r="T1437" s="25"/>
      <c r="U1437" s="25"/>
      <c r="V1437" s="25"/>
      <c r="W1437" s="20"/>
      <c r="X1437" s="20"/>
      <c r="Y1437" s="20"/>
      <c r="Z1437" s="20"/>
      <c r="AA1437" s="20"/>
      <c r="AB1437" s="20"/>
      <c r="AC1437" s="20"/>
      <c r="AD1437" s="20"/>
      <c r="AE1437" s="20"/>
      <c r="AF1437" s="20"/>
      <c r="AG1437" s="20"/>
      <c r="AH1437" s="20"/>
      <c r="AI1437" s="20"/>
      <c r="AJ1437" s="20"/>
      <c r="AK1437" s="20"/>
      <c r="AL1437" s="20"/>
      <c r="AM1437" s="20"/>
      <c r="AN1437" s="20"/>
    </row>
    <row r="1438" spans="1:40" s="22" customFormat="1" ht="15" x14ac:dyDescent="0.25">
      <c r="A1438" s="20"/>
      <c r="B1438" s="20"/>
      <c r="C1438" s="20"/>
      <c r="D1438" s="20"/>
      <c r="E1438" s="20"/>
      <c r="F1438" s="20"/>
      <c r="G1438" s="20"/>
      <c r="H1438" s="20"/>
      <c r="I1438" s="20"/>
      <c r="J1438" s="20"/>
      <c r="K1438" s="20"/>
      <c r="L1438" s="20"/>
      <c r="M1438" s="20"/>
      <c r="N1438" s="20"/>
      <c r="O1438" s="20"/>
      <c r="P1438" s="20"/>
      <c r="Q1438" s="20"/>
      <c r="R1438" s="25"/>
      <c r="S1438" s="25"/>
      <c r="T1438" s="25"/>
      <c r="U1438" s="25"/>
      <c r="V1438" s="25"/>
      <c r="W1438" s="20"/>
      <c r="X1438" s="20"/>
      <c r="Y1438" s="20"/>
      <c r="Z1438" s="20"/>
      <c r="AA1438" s="20"/>
      <c r="AB1438" s="20"/>
      <c r="AC1438" s="20"/>
      <c r="AD1438" s="20"/>
      <c r="AE1438" s="20"/>
      <c r="AF1438" s="20"/>
      <c r="AG1438" s="20"/>
      <c r="AH1438" s="20"/>
      <c r="AI1438" s="20"/>
      <c r="AJ1438" s="20"/>
      <c r="AK1438" s="20"/>
      <c r="AL1438" s="20"/>
      <c r="AM1438" s="20"/>
      <c r="AN1438" s="20"/>
    </row>
    <row r="1439" spans="1:40" s="22" customFormat="1" ht="15" x14ac:dyDescent="0.25">
      <c r="A1439" s="20"/>
      <c r="B1439" s="20"/>
      <c r="C1439" s="20"/>
      <c r="D1439" s="20"/>
      <c r="E1439" s="20"/>
      <c r="F1439" s="20"/>
      <c r="G1439" s="20"/>
      <c r="H1439" s="20"/>
      <c r="I1439" s="20"/>
      <c r="J1439" s="20"/>
      <c r="K1439" s="20"/>
      <c r="L1439" s="20"/>
      <c r="M1439" s="20"/>
      <c r="N1439" s="20"/>
      <c r="O1439" s="20"/>
      <c r="P1439" s="20"/>
      <c r="Q1439" s="20"/>
      <c r="R1439" s="25"/>
      <c r="S1439" s="25"/>
      <c r="T1439" s="25"/>
      <c r="U1439" s="25"/>
      <c r="V1439" s="25"/>
      <c r="W1439" s="20"/>
      <c r="X1439" s="20"/>
      <c r="Y1439" s="20"/>
      <c r="Z1439" s="20"/>
      <c r="AA1439" s="20"/>
      <c r="AB1439" s="20"/>
      <c r="AC1439" s="20"/>
      <c r="AD1439" s="20"/>
      <c r="AE1439" s="20"/>
      <c r="AF1439" s="20"/>
      <c r="AG1439" s="20"/>
      <c r="AH1439" s="20"/>
      <c r="AI1439" s="20"/>
      <c r="AJ1439" s="20"/>
      <c r="AK1439" s="20"/>
      <c r="AL1439" s="20"/>
      <c r="AM1439" s="20"/>
      <c r="AN1439" s="20"/>
    </row>
    <row r="1440" spans="1:40" s="22" customFormat="1" ht="15" x14ac:dyDescent="0.25">
      <c r="A1440" s="20"/>
      <c r="B1440" s="20"/>
      <c r="C1440" s="20"/>
      <c r="D1440" s="20"/>
      <c r="E1440" s="20"/>
      <c r="F1440" s="20"/>
      <c r="G1440" s="20"/>
      <c r="H1440" s="20"/>
      <c r="I1440" s="20"/>
      <c r="J1440" s="20"/>
      <c r="K1440" s="20"/>
      <c r="L1440" s="20"/>
      <c r="M1440" s="20"/>
      <c r="N1440" s="20"/>
      <c r="O1440" s="20"/>
      <c r="P1440" s="20"/>
      <c r="Q1440" s="20"/>
      <c r="R1440" s="25"/>
      <c r="S1440" s="25"/>
      <c r="T1440" s="25"/>
      <c r="U1440" s="25"/>
      <c r="V1440" s="25"/>
      <c r="W1440" s="20"/>
      <c r="X1440" s="20"/>
      <c r="Y1440" s="20"/>
      <c r="Z1440" s="20"/>
      <c r="AA1440" s="20"/>
      <c r="AB1440" s="20"/>
      <c r="AC1440" s="20"/>
      <c r="AD1440" s="20"/>
      <c r="AE1440" s="20"/>
      <c r="AF1440" s="20"/>
      <c r="AG1440" s="20"/>
      <c r="AH1440" s="20"/>
      <c r="AI1440" s="20"/>
      <c r="AJ1440" s="20"/>
      <c r="AK1440" s="20"/>
      <c r="AL1440" s="20"/>
      <c r="AM1440" s="20"/>
      <c r="AN1440" s="20"/>
    </row>
    <row r="1441" spans="1:40" s="22" customFormat="1" ht="15" x14ac:dyDescent="0.25">
      <c r="A1441" s="20"/>
      <c r="B1441" s="20"/>
      <c r="C1441" s="20"/>
      <c r="D1441" s="20"/>
      <c r="E1441" s="20"/>
      <c r="F1441" s="20"/>
      <c r="G1441" s="20"/>
      <c r="H1441" s="20"/>
      <c r="I1441" s="20"/>
      <c r="J1441" s="20"/>
      <c r="K1441" s="20"/>
      <c r="L1441" s="20"/>
      <c r="M1441" s="20"/>
      <c r="N1441" s="20"/>
      <c r="O1441" s="20"/>
      <c r="P1441" s="20"/>
      <c r="Q1441" s="20"/>
      <c r="R1441" s="25"/>
      <c r="S1441" s="25"/>
      <c r="T1441" s="25"/>
      <c r="U1441" s="25"/>
      <c r="V1441" s="25"/>
      <c r="W1441" s="20"/>
      <c r="X1441" s="20"/>
      <c r="Y1441" s="20"/>
      <c r="Z1441" s="20"/>
      <c r="AA1441" s="20"/>
      <c r="AB1441" s="20"/>
      <c r="AC1441" s="20"/>
      <c r="AD1441" s="20"/>
      <c r="AE1441" s="20"/>
      <c r="AF1441" s="20"/>
      <c r="AG1441" s="20"/>
      <c r="AH1441" s="20"/>
      <c r="AI1441" s="20"/>
      <c r="AJ1441" s="20"/>
      <c r="AK1441" s="20"/>
      <c r="AL1441" s="20"/>
      <c r="AM1441" s="20"/>
      <c r="AN1441" s="20"/>
    </row>
    <row r="1442" spans="1:40" s="22" customFormat="1" ht="15" x14ac:dyDescent="0.25">
      <c r="A1442" s="20"/>
      <c r="B1442" s="20"/>
      <c r="C1442" s="20"/>
      <c r="D1442" s="20"/>
      <c r="E1442" s="20"/>
      <c r="F1442" s="20"/>
      <c r="G1442" s="20"/>
      <c r="H1442" s="20"/>
      <c r="I1442" s="20"/>
      <c r="J1442" s="20"/>
      <c r="K1442" s="20"/>
      <c r="L1442" s="20"/>
      <c r="M1442" s="20"/>
      <c r="N1442" s="20"/>
      <c r="O1442" s="20"/>
      <c r="P1442" s="20"/>
      <c r="Q1442" s="20"/>
      <c r="R1442" s="25"/>
      <c r="S1442" s="25"/>
      <c r="T1442" s="25"/>
      <c r="U1442" s="25"/>
      <c r="V1442" s="25"/>
      <c r="W1442" s="20"/>
      <c r="X1442" s="20"/>
      <c r="Y1442" s="20"/>
      <c r="Z1442" s="20"/>
      <c r="AA1442" s="20"/>
      <c r="AB1442" s="20"/>
      <c r="AC1442" s="20"/>
      <c r="AD1442" s="20"/>
      <c r="AE1442" s="20"/>
      <c r="AF1442" s="20"/>
      <c r="AG1442" s="20"/>
      <c r="AH1442" s="20"/>
      <c r="AI1442" s="20"/>
      <c r="AJ1442" s="20"/>
      <c r="AK1442" s="20"/>
      <c r="AL1442" s="20"/>
      <c r="AM1442" s="20"/>
      <c r="AN1442" s="20"/>
    </row>
    <row r="1443" spans="1:40" s="22" customFormat="1" ht="15" x14ac:dyDescent="0.25">
      <c r="A1443" s="20"/>
      <c r="B1443" s="20"/>
      <c r="C1443" s="20"/>
      <c r="D1443" s="20"/>
      <c r="E1443" s="20"/>
      <c r="F1443" s="20"/>
      <c r="G1443" s="20"/>
      <c r="H1443" s="20"/>
      <c r="I1443" s="20"/>
      <c r="J1443" s="20"/>
      <c r="K1443" s="20"/>
      <c r="L1443" s="20"/>
      <c r="M1443" s="20"/>
      <c r="N1443" s="20"/>
      <c r="O1443" s="20"/>
      <c r="P1443" s="20"/>
      <c r="Q1443" s="20"/>
      <c r="R1443" s="25"/>
      <c r="S1443" s="25"/>
      <c r="T1443" s="25"/>
      <c r="U1443" s="25"/>
      <c r="V1443" s="25"/>
      <c r="W1443" s="20"/>
      <c r="X1443" s="20"/>
      <c r="Y1443" s="20"/>
      <c r="Z1443" s="20"/>
      <c r="AA1443" s="20"/>
      <c r="AB1443" s="20"/>
      <c r="AC1443" s="20"/>
      <c r="AD1443" s="20"/>
      <c r="AE1443" s="20"/>
      <c r="AF1443" s="20"/>
      <c r="AG1443" s="20"/>
      <c r="AH1443" s="20"/>
      <c r="AI1443" s="20"/>
      <c r="AJ1443" s="20"/>
      <c r="AK1443" s="20"/>
      <c r="AL1443" s="20"/>
      <c r="AM1443" s="20"/>
      <c r="AN1443" s="20"/>
    </row>
    <row r="1444" spans="1:40" s="22" customFormat="1" ht="15" x14ac:dyDescent="0.25">
      <c r="A1444" s="20"/>
      <c r="B1444" s="20"/>
      <c r="C1444" s="20"/>
      <c r="D1444" s="20"/>
      <c r="E1444" s="20"/>
      <c r="F1444" s="20"/>
      <c r="G1444" s="20"/>
      <c r="H1444" s="20"/>
      <c r="I1444" s="20"/>
      <c r="J1444" s="20"/>
      <c r="K1444" s="20"/>
      <c r="L1444" s="20"/>
      <c r="M1444" s="20"/>
      <c r="N1444" s="20"/>
      <c r="O1444" s="20"/>
      <c r="P1444" s="20"/>
      <c r="Q1444" s="20"/>
      <c r="R1444" s="25"/>
      <c r="S1444" s="25"/>
      <c r="T1444" s="25"/>
      <c r="U1444" s="25"/>
      <c r="V1444" s="25"/>
      <c r="W1444" s="20"/>
      <c r="X1444" s="20"/>
      <c r="Y1444" s="20"/>
      <c r="Z1444" s="20"/>
      <c r="AA1444" s="20"/>
      <c r="AB1444" s="20"/>
      <c r="AC1444" s="20"/>
      <c r="AD1444" s="20"/>
      <c r="AE1444" s="20"/>
      <c r="AF1444" s="20"/>
      <c r="AG1444" s="20"/>
      <c r="AH1444" s="20"/>
      <c r="AI1444" s="20"/>
      <c r="AJ1444" s="20"/>
      <c r="AK1444" s="20"/>
      <c r="AL1444" s="20"/>
      <c r="AM1444" s="20"/>
      <c r="AN1444" s="20"/>
    </row>
    <row r="1445" spans="1:40" s="22" customFormat="1" ht="15" x14ac:dyDescent="0.25">
      <c r="A1445" s="20"/>
      <c r="B1445" s="20"/>
      <c r="C1445" s="20"/>
      <c r="D1445" s="20"/>
      <c r="E1445" s="20"/>
      <c r="F1445" s="20"/>
      <c r="G1445" s="20"/>
      <c r="H1445" s="20"/>
      <c r="I1445" s="20"/>
      <c r="J1445" s="20"/>
      <c r="K1445" s="20"/>
      <c r="L1445" s="20"/>
      <c r="M1445" s="20"/>
      <c r="N1445" s="20"/>
      <c r="O1445" s="20"/>
      <c r="P1445" s="20"/>
      <c r="Q1445" s="20"/>
      <c r="R1445" s="25"/>
      <c r="S1445" s="25"/>
      <c r="T1445" s="25"/>
      <c r="U1445" s="25"/>
      <c r="V1445" s="25"/>
      <c r="W1445" s="20"/>
      <c r="X1445" s="20"/>
      <c r="Y1445" s="20"/>
      <c r="Z1445" s="20"/>
      <c r="AA1445" s="20"/>
      <c r="AB1445" s="20"/>
      <c r="AC1445" s="20"/>
      <c r="AD1445" s="20"/>
      <c r="AE1445" s="20"/>
      <c r="AF1445" s="20"/>
      <c r="AG1445" s="20"/>
      <c r="AH1445" s="20"/>
      <c r="AI1445" s="20"/>
      <c r="AJ1445" s="20"/>
      <c r="AK1445" s="20"/>
      <c r="AL1445" s="20"/>
      <c r="AM1445" s="20"/>
      <c r="AN1445" s="20"/>
    </row>
    <row r="1446" spans="1:40" s="22" customFormat="1" ht="15" x14ac:dyDescent="0.25">
      <c r="A1446" s="20"/>
      <c r="B1446" s="20"/>
      <c r="C1446" s="20"/>
      <c r="D1446" s="20"/>
      <c r="E1446" s="20"/>
      <c r="F1446" s="20"/>
      <c r="G1446" s="20"/>
      <c r="H1446" s="20"/>
      <c r="I1446" s="20"/>
      <c r="J1446" s="20"/>
      <c r="K1446" s="20"/>
      <c r="L1446" s="20"/>
      <c r="M1446" s="20"/>
      <c r="N1446" s="20"/>
      <c r="O1446" s="20"/>
      <c r="P1446" s="20"/>
      <c r="Q1446" s="20"/>
      <c r="R1446" s="25"/>
      <c r="S1446" s="25"/>
      <c r="T1446" s="25"/>
      <c r="U1446" s="25"/>
      <c r="V1446" s="25"/>
      <c r="W1446" s="20"/>
      <c r="X1446" s="20"/>
      <c r="Y1446" s="20"/>
      <c r="Z1446" s="20"/>
      <c r="AA1446" s="20"/>
      <c r="AB1446" s="20"/>
      <c r="AC1446" s="20"/>
      <c r="AD1446" s="20"/>
      <c r="AE1446" s="20"/>
      <c r="AF1446" s="20"/>
      <c r="AG1446" s="20"/>
      <c r="AH1446" s="20"/>
      <c r="AI1446" s="20"/>
      <c r="AJ1446" s="20"/>
      <c r="AK1446" s="20"/>
      <c r="AL1446" s="20"/>
      <c r="AM1446" s="20"/>
      <c r="AN1446" s="20"/>
    </row>
    <row r="1447" spans="1:40" s="22" customFormat="1" ht="15" x14ac:dyDescent="0.25">
      <c r="A1447" s="20"/>
      <c r="B1447" s="20"/>
      <c r="C1447" s="20"/>
      <c r="D1447" s="20"/>
      <c r="E1447" s="20"/>
      <c r="F1447" s="20"/>
      <c r="G1447" s="20"/>
      <c r="H1447" s="20"/>
      <c r="I1447" s="20"/>
      <c r="J1447" s="20"/>
      <c r="K1447" s="20"/>
      <c r="L1447" s="20"/>
      <c r="M1447" s="20"/>
      <c r="N1447" s="20"/>
      <c r="O1447" s="20"/>
      <c r="P1447" s="20"/>
      <c r="Q1447" s="20"/>
      <c r="R1447" s="25"/>
      <c r="S1447" s="25"/>
      <c r="T1447" s="25"/>
      <c r="U1447" s="25"/>
      <c r="V1447" s="25"/>
      <c r="W1447" s="20"/>
      <c r="X1447" s="20"/>
      <c r="Y1447" s="20"/>
      <c r="Z1447" s="20"/>
      <c r="AA1447" s="20"/>
      <c r="AB1447" s="20"/>
      <c r="AC1447" s="20"/>
      <c r="AD1447" s="20"/>
      <c r="AE1447" s="20"/>
      <c r="AF1447" s="20"/>
      <c r="AG1447" s="20"/>
      <c r="AH1447" s="20"/>
      <c r="AI1447" s="20"/>
      <c r="AJ1447" s="20"/>
      <c r="AK1447" s="20"/>
      <c r="AL1447" s="20"/>
      <c r="AM1447" s="20"/>
      <c r="AN1447" s="20"/>
    </row>
    <row r="1448" spans="1:40" s="22" customFormat="1" ht="15" x14ac:dyDescent="0.25">
      <c r="A1448" s="20"/>
      <c r="B1448" s="20"/>
      <c r="C1448" s="20"/>
      <c r="D1448" s="20"/>
      <c r="E1448" s="20"/>
      <c r="F1448" s="20"/>
      <c r="G1448" s="20"/>
      <c r="H1448" s="20"/>
      <c r="I1448" s="20"/>
      <c r="J1448" s="20"/>
      <c r="K1448" s="20"/>
      <c r="L1448" s="20"/>
      <c r="M1448" s="20"/>
      <c r="N1448" s="20"/>
      <c r="O1448" s="20"/>
      <c r="P1448" s="20"/>
      <c r="Q1448" s="20"/>
      <c r="R1448" s="25"/>
      <c r="S1448" s="25"/>
      <c r="T1448" s="25"/>
      <c r="U1448" s="25"/>
      <c r="V1448" s="25"/>
      <c r="W1448" s="20"/>
      <c r="X1448" s="20"/>
      <c r="Y1448" s="20"/>
      <c r="Z1448" s="20"/>
      <c r="AA1448" s="20"/>
      <c r="AB1448" s="20"/>
      <c r="AC1448" s="20"/>
      <c r="AD1448" s="20"/>
      <c r="AE1448" s="20"/>
      <c r="AF1448" s="20"/>
      <c r="AG1448" s="20"/>
      <c r="AH1448" s="20"/>
      <c r="AI1448" s="20"/>
      <c r="AJ1448" s="20"/>
      <c r="AK1448" s="20"/>
      <c r="AL1448" s="20"/>
      <c r="AM1448" s="20"/>
      <c r="AN1448" s="20"/>
    </row>
    <row r="1449" spans="1:40" s="22" customFormat="1" ht="15" x14ac:dyDescent="0.25">
      <c r="A1449" s="20"/>
      <c r="B1449" s="20"/>
      <c r="C1449" s="20"/>
      <c r="D1449" s="20"/>
      <c r="E1449" s="20"/>
      <c r="F1449" s="20"/>
      <c r="G1449" s="20"/>
      <c r="H1449" s="20"/>
      <c r="I1449" s="20"/>
      <c r="J1449" s="20"/>
      <c r="K1449" s="20"/>
      <c r="L1449" s="20"/>
      <c r="M1449" s="20"/>
      <c r="N1449" s="20"/>
      <c r="O1449" s="20"/>
      <c r="P1449" s="20"/>
      <c r="Q1449" s="20"/>
      <c r="R1449" s="25"/>
      <c r="S1449" s="25"/>
      <c r="T1449" s="25"/>
      <c r="U1449" s="25"/>
      <c r="V1449" s="25"/>
      <c r="W1449" s="20"/>
      <c r="X1449" s="20"/>
      <c r="Y1449" s="20"/>
      <c r="Z1449" s="20"/>
      <c r="AA1449" s="20"/>
      <c r="AB1449" s="20"/>
      <c r="AC1449" s="20"/>
      <c r="AD1449" s="20"/>
      <c r="AE1449" s="20"/>
      <c r="AF1449" s="20"/>
      <c r="AG1449" s="20"/>
      <c r="AH1449" s="20"/>
      <c r="AI1449" s="20"/>
      <c r="AJ1449" s="20"/>
      <c r="AK1449" s="20"/>
      <c r="AL1449" s="20"/>
      <c r="AM1449" s="20"/>
      <c r="AN1449" s="20"/>
    </row>
    <row r="1450" spans="1:40" s="22" customFormat="1" ht="15" x14ac:dyDescent="0.25">
      <c r="A1450" s="20"/>
      <c r="B1450" s="20"/>
      <c r="C1450" s="20"/>
      <c r="D1450" s="20"/>
      <c r="E1450" s="20"/>
      <c r="F1450" s="20"/>
      <c r="G1450" s="20"/>
      <c r="H1450" s="20"/>
      <c r="I1450" s="20"/>
      <c r="J1450" s="20"/>
      <c r="K1450" s="20"/>
      <c r="L1450" s="20"/>
      <c r="M1450" s="20"/>
      <c r="N1450" s="20"/>
      <c r="O1450" s="20"/>
      <c r="P1450" s="20"/>
      <c r="Q1450" s="20"/>
      <c r="R1450" s="25"/>
      <c r="S1450" s="25"/>
      <c r="T1450" s="25"/>
      <c r="U1450" s="25"/>
      <c r="V1450" s="25"/>
      <c r="W1450" s="20"/>
      <c r="X1450" s="20"/>
      <c r="Y1450" s="20"/>
      <c r="Z1450" s="20"/>
      <c r="AA1450" s="20"/>
      <c r="AB1450" s="20"/>
      <c r="AC1450" s="20"/>
      <c r="AD1450" s="20"/>
      <c r="AE1450" s="20"/>
      <c r="AF1450" s="20"/>
      <c r="AG1450" s="20"/>
      <c r="AH1450" s="20"/>
      <c r="AI1450" s="20"/>
      <c r="AJ1450" s="20"/>
      <c r="AK1450" s="20"/>
      <c r="AL1450" s="20"/>
      <c r="AM1450" s="20"/>
      <c r="AN1450" s="20"/>
    </row>
    <row r="1451" spans="1:40" s="22" customFormat="1" ht="15" x14ac:dyDescent="0.25">
      <c r="A1451" s="20"/>
      <c r="B1451" s="20"/>
      <c r="C1451" s="20"/>
      <c r="D1451" s="20"/>
      <c r="E1451" s="20"/>
      <c r="F1451" s="20"/>
      <c r="G1451" s="20"/>
      <c r="H1451" s="20"/>
      <c r="I1451" s="20"/>
      <c r="J1451" s="20"/>
      <c r="K1451" s="20"/>
      <c r="L1451" s="20"/>
      <c r="M1451" s="20"/>
      <c r="N1451" s="20"/>
      <c r="O1451" s="20"/>
      <c r="P1451" s="20"/>
      <c r="Q1451" s="20"/>
      <c r="R1451" s="25"/>
      <c r="S1451" s="25"/>
      <c r="T1451" s="25"/>
      <c r="U1451" s="25"/>
      <c r="V1451" s="25"/>
      <c r="W1451" s="20"/>
      <c r="X1451" s="20"/>
      <c r="Y1451" s="20"/>
      <c r="Z1451" s="20"/>
      <c r="AA1451" s="20"/>
      <c r="AB1451" s="20"/>
      <c r="AC1451" s="20"/>
      <c r="AD1451" s="20"/>
      <c r="AE1451" s="20"/>
      <c r="AF1451" s="20"/>
      <c r="AG1451" s="20"/>
      <c r="AH1451" s="20"/>
      <c r="AI1451" s="20"/>
      <c r="AJ1451" s="20"/>
      <c r="AK1451" s="20"/>
      <c r="AL1451" s="20"/>
      <c r="AM1451" s="20"/>
      <c r="AN1451" s="20"/>
    </row>
    <row r="1452" spans="1:40" s="22" customFormat="1" ht="15" x14ac:dyDescent="0.25">
      <c r="A1452" s="20"/>
      <c r="B1452" s="20"/>
      <c r="C1452" s="20"/>
      <c r="D1452" s="20"/>
      <c r="E1452" s="20"/>
      <c r="F1452" s="20"/>
      <c r="G1452" s="20"/>
      <c r="H1452" s="20"/>
      <c r="I1452" s="20"/>
      <c r="J1452" s="20"/>
      <c r="K1452" s="20"/>
      <c r="L1452" s="20"/>
      <c r="M1452" s="20"/>
      <c r="N1452" s="20"/>
      <c r="O1452" s="20"/>
      <c r="P1452" s="20"/>
      <c r="Q1452" s="20"/>
      <c r="R1452" s="25"/>
      <c r="S1452" s="25"/>
      <c r="T1452" s="25"/>
      <c r="U1452" s="25"/>
      <c r="V1452" s="25"/>
      <c r="W1452" s="20"/>
      <c r="X1452" s="20"/>
      <c r="Y1452" s="20"/>
      <c r="Z1452" s="20"/>
      <c r="AA1452" s="20"/>
      <c r="AB1452" s="20"/>
      <c r="AC1452" s="20"/>
      <c r="AD1452" s="20"/>
      <c r="AE1452" s="20"/>
      <c r="AF1452" s="20"/>
      <c r="AG1452" s="20"/>
      <c r="AH1452" s="20"/>
      <c r="AI1452" s="20"/>
      <c r="AJ1452" s="20"/>
      <c r="AK1452" s="20"/>
      <c r="AL1452" s="20"/>
      <c r="AM1452" s="20"/>
      <c r="AN1452" s="20"/>
    </row>
    <row r="1453" spans="1:40" s="22" customFormat="1" ht="15" x14ac:dyDescent="0.25">
      <c r="A1453" s="20"/>
      <c r="B1453" s="20"/>
      <c r="C1453" s="20"/>
      <c r="D1453" s="20"/>
      <c r="E1453" s="20"/>
      <c r="F1453" s="20"/>
      <c r="G1453" s="20"/>
      <c r="H1453" s="20"/>
      <c r="I1453" s="20"/>
      <c r="J1453" s="20"/>
      <c r="K1453" s="20"/>
      <c r="L1453" s="20"/>
      <c r="M1453" s="20"/>
      <c r="N1453" s="20"/>
      <c r="O1453" s="20"/>
      <c r="P1453" s="20"/>
      <c r="Q1453" s="20"/>
      <c r="R1453" s="25"/>
      <c r="S1453" s="25"/>
      <c r="T1453" s="25"/>
      <c r="U1453" s="25"/>
      <c r="V1453" s="25"/>
      <c r="W1453" s="20"/>
      <c r="X1453" s="20"/>
      <c r="Y1453" s="20"/>
      <c r="Z1453" s="20"/>
      <c r="AA1453" s="20"/>
      <c r="AB1453" s="20"/>
      <c r="AC1453" s="20"/>
      <c r="AD1453" s="20"/>
      <c r="AE1453" s="20"/>
      <c r="AF1453" s="20"/>
      <c r="AG1453" s="20"/>
      <c r="AH1453" s="20"/>
      <c r="AI1453" s="20"/>
      <c r="AJ1453" s="20"/>
      <c r="AK1453" s="20"/>
      <c r="AL1453" s="20"/>
      <c r="AM1453" s="20"/>
      <c r="AN1453" s="20"/>
    </row>
    <row r="1454" spans="1:40" s="22" customFormat="1" ht="15" x14ac:dyDescent="0.25">
      <c r="A1454" s="20"/>
      <c r="B1454" s="20"/>
      <c r="C1454" s="20"/>
      <c r="D1454" s="20"/>
      <c r="E1454" s="20"/>
      <c r="F1454" s="20"/>
      <c r="G1454" s="20"/>
      <c r="H1454" s="20"/>
      <c r="I1454" s="20"/>
      <c r="J1454" s="20"/>
      <c r="K1454" s="20"/>
      <c r="L1454" s="20"/>
      <c r="M1454" s="20"/>
      <c r="N1454" s="20"/>
      <c r="O1454" s="20"/>
      <c r="P1454" s="20"/>
      <c r="Q1454" s="20"/>
      <c r="R1454" s="25"/>
      <c r="S1454" s="25"/>
      <c r="T1454" s="25"/>
      <c r="U1454" s="25"/>
      <c r="V1454" s="25"/>
      <c r="W1454" s="20"/>
      <c r="X1454" s="20"/>
      <c r="Y1454" s="20"/>
      <c r="Z1454" s="20"/>
      <c r="AA1454" s="20"/>
      <c r="AB1454" s="20"/>
      <c r="AC1454" s="20"/>
      <c r="AD1454" s="20"/>
      <c r="AE1454" s="20"/>
      <c r="AF1454" s="20"/>
      <c r="AG1454" s="20"/>
      <c r="AH1454" s="20"/>
      <c r="AI1454" s="20"/>
      <c r="AJ1454" s="20"/>
      <c r="AK1454" s="20"/>
      <c r="AL1454" s="20"/>
      <c r="AM1454" s="20"/>
      <c r="AN1454" s="20"/>
    </row>
    <row r="1455" spans="1:40" s="22" customFormat="1" ht="15" x14ac:dyDescent="0.25">
      <c r="A1455" s="20"/>
      <c r="B1455" s="20"/>
      <c r="C1455" s="20"/>
      <c r="D1455" s="20"/>
      <c r="E1455" s="20"/>
      <c r="F1455" s="20"/>
      <c r="G1455" s="20"/>
      <c r="H1455" s="20"/>
      <c r="I1455" s="20"/>
      <c r="J1455" s="20"/>
      <c r="K1455" s="20"/>
      <c r="L1455" s="20"/>
      <c r="M1455" s="20"/>
      <c r="N1455" s="20"/>
      <c r="O1455" s="20"/>
      <c r="P1455" s="20"/>
      <c r="Q1455" s="20"/>
      <c r="R1455" s="25"/>
      <c r="S1455" s="25"/>
      <c r="T1455" s="25"/>
      <c r="U1455" s="25"/>
      <c r="V1455" s="25"/>
      <c r="W1455" s="20"/>
      <c r="X1455" s="20"/>
      <c r="Y1455" s="20"/>
      <c r="Z1455" s="20"/>
      <c r="AA1455" s="20"/>
      <c r="AB1455" s="20"/>
      <c r="AC1455" s="20"/>
      <c r="AD1455" s="20"/>
      <c r="AE1455" s="20"/>
      <c r="AF1455" s="20"/>
      <c r="AG1455" s="20"/>
      <c r="AH1455" s="20"/>
      <c r="AI1455" s="20"/>
      <c r="AJ1455" s="20"/>
      <c r="AK1455" s="20"/>
      <c r="AL1455" s="20"/>
      <c r="AM1455" s="20"/>
      <c r="AN1455" s="20"/>
    </row>
    <row r="1456" spans="1:40" s="22" customFormat="1" ht="15" x14ac:dyDescent="0.25">
      <c r="A1456" s="20"/>
      <c r="B1456" s="20"/>
      <c r="C1456" s="20"/>
      <c r="D1456" s="20"/>
      <c r="E1456" s="20"/>
      <c r="F1456" s="20"/>
      <c r="G1456" s="20"/>
      <c r="H1456" s="20"/>
      <c r="I1456" s="20"/>
      <c r="J1456" s="20"/>
      <c r="K1456" s="20"/>
      <c r="L1456" s="20"/>
      <c r="M1456" s="20"/>
      <c r="N1456" s="20"/>
      <c r="O1456" s="20"/>
      <c r="P1456" s="20"/>
      <c r="Q1456" s="20"/>
      <c r="R1456" s="25"/>
      <c r="S1456" s="25"/>
      <c r="T1456" s="25"/>
      <c r="U1456" s="25"/>
      <c r="V1456" s="25"/>
      <c r="W1456" s="20"/>
      <c r="X1456" s="20"/>
      <c r="Y1456" s="20"/>
      <c r="Z1456" s="20"/>
      <c r="AA1456" s="20"/>
      <c r="AB1456" s="20"/>
      <c r="AC1456" s="20"/>
      <c r="AD1456" s="20"/>
      <c r="AE1456" s="20"/>
      <c r="AF1456" s="20"/>
      <c r="AG1456" s="20"/>
      <c r="AH1456" s="20"/>
      <c r="AI1456" s="20"/>
      <c r="AJ1456" s="20"/>
      <c r="AK1456" s="20"/>
      <c r="AL1456" s="20"/>
      <c r="AM1456" s="20"/>
      <c r="AN1456" s="20"/>
    </row>
    <row r="1457" spans="1:40" s="22" customFormat="1" ht="15" x14ac:dyDescent="0.25">
      <c r="A1457" s="20"/>
      <c r="B1457" s="20"/>
      <c r="C1457" s="20"/>
      <c r="D1457" s="20"/>
      <c r="E1457" s="20"/>
      <c r="F1457" s="20"/>
      <c r="G1457" s="20"/>
      <c r="H1457" s="20"/>
      <c r="I1457" s="20"/>
      <c r="J1457" s="20"/>
      <c r="K1457" s="20"/>
      <c r="L1457" s="20"/>
      <c r="M1457" s="20"/>
      <c r="N1457" s="20"/>
      <c r="O1457" s="20"/>
      <c r="P1457" s="20"/>
      <c r="Q1457" s="20"/>
      <c r="R1457" s="25"/>
      <c r="S1457" s="25"/>
      <c r="T1457" s="25"/>
      <c r="U1457" s="25"/>
      <c r="V1457" s="25"/>
      <c r="W1457" s="20"/>
      <c r="X1457" s="20"/>
      <c r="Y1457" s="20"/>
      <c r="Z1457" s="20"/>
      <c r="AA1457" s="20"/>
      <c r="AB1457" s="20"/>
      <c r="AC1457" s="20"/>
      <c r="AD1457" s="20"/>
      <c r="AE1457" s="20"/>
      <c r="AF1457" s="20"/>
      <c r="AG1457" s="20"/>
      <c r="AH1457" s="20"/>
      <c r="AI1457" s="20"/>
      <c r="AJ1457" s="20"/>
      <c r="AK1457" s="20"/>
      <c r="AL1457" s="20"/>
      <c r="AM1457" s="20"/>
      <c r="AN1457" s="20"/>
    </row>
    <row r="1458" spans="1:40" s="22" customFormat="1" ht="15" x14ac:dyDescent="0.25">
      <c r="A1458" s="20"/>
      <c r="B1458" s="20"/>
      <c r="C1458" s="20"/>
      <c r="D1458" s="20"/>
      <c r="E1458" s="20"/>
      <c r="F1458" s="20"/>
      <c r="G1458" s="20"/>
      <c r="H1458" s="20"/>
      <c r="I1458" s="20"/>
      <c r="J1458" s="20"/>
      <c r="K1458" s="20"/>
      <c r="L1458" s="20"/>
      <c r="M1458" s="20"/>
      <c r="N1458" s="20"/>
      <c r="O1458" s="20"/>
      <c r="P1458" s="20"/>
      <c r="Q1458" s="20"/>
      <c r="R1458" s="25"/>
      <c r="S1458" s="25"/>
      <c r="T1458" s="25"/>
      <c r="U1458" s="25"/>
      <c r="V1458" s="25"/>
      <c r="W1458" s="20"/>
      <c r="X1458" s="20"/>
      <c r="Y1458" s="20"/>
      <c r="Z1458" s="20"/>
      <c r="AA1458" s="20"/>
      <c r="AB1458" s="20"/>
      <c r="AC1458" s="20"/>
      <c r="AD1458" s="20"/>
      <c r="AE1458" s="20"/>
      <c r="AF1458" s="20"/>
      <c r="AG1458" s="20"/>
      <c r="AH1458" s="20"/>
      <c r="AI1458" s="20"/>
      <c r="AJ1458" s="20"/>
      <c r="AK1458" s="20"/>
      <c r="AL1458" s="20"/>
      <c r="AM1458" s="20"/>
      <c r="AN1458" s="20"/>
    </row>
    <row r="1459" spans="1:40" s="22" customFormat="1" ht="15" x14ac:dyDescent="0.25">
      <c r="A1459" s="20"/>
      <c r="B1459" s="20"/>
      <c r="C1459" s="20"/>
      <c r="D1459" s="20"/>
      <c r="E1459" s="20"/>
      <c r="F1459" s="20"/>
      <c r="G1459" s="20"/>
      <c r="H1459" s="20"/>
      <c r="I1459" s="20"/>
      <c r="J1459" s="20"/>
      <c r="K1459" s="20"/>
      <c r="L1459" s="20"/>
      <c r="M1459" s="20"/>
      <c r="N1459" s="20"/>
      <c r="O1459" s="20"/>
      <c r="P1459" s="20"/>
      <c r="Q1459" s="20"/>
      <c r="R1459" s="25"/>
      <c r="S1459" s="25"/>
      <c r="T1459" s="25"/>
      <c r="U1459" s="25"/>
      <c r="V1459" s="25"/>
      <c r="W1459" s="20"/>
      <c r="X1459" s="20"/>
      <c r="Y1459" s="20"/>
      <c r="Z1459" s="20"/>
      <c r="AA1459" s="20"/>
      <c r="AB1459" s="20"/>
      <c r="AC1459" s="20"/>
      <c r="AD1459" s="20"/>
      <c r="AE1459" s="20"/>
      <c r="AF1459" s="20"/>
      <c r="AG1459" s="20"/>
      <c r="AH1459" s="20"/>
      <c r="AI1459" s="20"/>
      <c r="AJ1459" s="20"/>
      <c r="AK1459" s="20"/>
      <c r="AL1459" s="20"/>
      <c r="AM1459" s="20"/>
      <c r="AN1459" s="20"/>
    </row>
    <row r="1460" spans="1:40" s="22" customFormat="1" ht="15" x14ac:dyDescent="0.25">
      <c r="A1460" s="20"/>
      <c r="B1460" s="20"/>
      <c r="C1460" s="20"/>
      <c r="D1460" s="20"/>
      <c r="E1460" s="20"/>
      <c r="F1460" s="20"/>
      <c r="G1460" s="20"/>
      <c r="H1460" s="20"/>
      <c r="I1460" s="20"/>
      <c r="J1460" s="20"/>
      <c r="K1460" s="20"/>
      <c r="L1460" s="20"/>
      <c r="M1460" s="20"/>
      <c r="N1460" s="20"/>
      <c r="O1460" s="20"/>
      <c r="P1460" s="20"/>
      <c r="Q1460" s="20"/>
      <c r="R1460" s="25"/>
      <c r="S1460" s="25"/>
      <c r="T1460" s="25"/>
      <c r="U1460" s="25"/>
      <c r="V1460" s="25"/>
      <c r="W1460" s="20"/>
      <c r="X1460" s="20"/>
      <c r="Y1460" s="20"/>
      <c r="Z1460" s="20"/>
      <c r="AA1460" s="20"/>
      <c r="AB1460" s="20"/>
      <c r="AC1460" s="20"/>
      <c r="AD1460" s="20"/>
      <c r="AE1460" s="20"/>
      <c r="AF1460" s="20"/>
      <c r="AG1460" s="20"/>
      <c r="AH1460" s="20"/>
      <c r="AI1460" s="20"/>
      <c r="AJ1460" s="20"/>
      <c r="AK1460" s="20"/>
      <c r="AL1460" s="20"/>
      <c r="AM1460" s="20"/>
      <c r="AN1460" s="20"/>
    </row>
    <row r="1461" spans="1:40" s="22" customFormat="1" ht="15" x14ac:dyDescent="0.25">
      <c r="A1461" s="20"/>
      <c r="B1461" s="20"/>
      <c r="C1461" s="20"/>
      <c r="D1461" s="20"/>
      <c r="E1461" s="20"/>
      <c r="F1461" s="20"/>
      <c r="G1461" s="20"/>
      <c r="H1461" s="20"/>
      <c r="I1461" s="20"/>
      <c r="J1461" s="20"/>
      <c r="K1461" s="20"/>
      <c r="L1461" s="20"/>
      <c r="M1461" s="20"/>
      <c r="N1461" s="20"/>
      <c r="O1461" s="20"/>
      <c r="P1461" s="20"/>
      <c r="Q1461" s="20"/>
      <c r="R1461" s="25"/>
      <c r="S1461" s="25"/>
      <c r="T1461" s="25"/>
      <c r="U1461" s="25"/>
      <c r="V1461" s="25"/>
      <c r="W1461" s="20"/>
      <c r="X1461" s="20"/>
      <c r="Y1461" s="20"/>
      <c r="Z1461" s="20"/>
      <c r="AA1461" s="20"/>
      <c r="AB1461" s="20"/>
      <c r="AC1461" s="20"/>
      <c r="AD1461" s="20"/>
      <c r="AE1461" s="20"/>
      <c r="AF1461" s="20"/>
      <c r="AG1461" s="20"/>
      <c r="AH1461" s="20"/>
      <c r="AI1461" s="20"/>
      <c r="AJ1461" s="20"/>
      <c r="AK1461" s="20"/>
      <c r="AL1461" s="20"/>
      <c r="AM1461" s="20"/>
      <c r="AN1461" s="20"/>
    </row>
    <row r="1462" spans="1:40" s="22" customFormat="1" ht="15" x14ac:dyDescent="0.25">
      <c r="A1462" s="20"/>
      <c r="B1462" s="20"/>
      <c r="C1462" s="20"/>
      <c r="D1462" s="20"/>
      <c r="E1462" s="20"/>
      <c r="F1462" s="20"/>
      <c r="G1462" s="20"/>
      <c r="H1462" s="20"/>
      <c r="I1462" s="20"/>
      <c r="J1462" s="20"/>
      <c r="K1462" s="20"/>
      <c r="L1462" s="20"/>
      <c r="M1462" s="20"/>
      <c r="N1462" s="20"/>
      <c r="O1462" s="20"/>
      <c r="P1462" s="20"/>
      <c r="Q1462" s="20"/>
      <c r="R1462" s="25"/>
      <c r="S1462" s="25"/>
      <c r="T1462" s="25"/>
      <c r="U1462" s="25"/>
      <c r="V1462" s="25"/>
      <c r="W1462" s="20"/>
      <c r="X1462" s="20"/>
      <c r="Y1462" s="20"/>
      <c r="Z1462" s="20"/>
      <c r="AA1462" s="20"/>
      <c r="AB1462" s="20"/>
      <c r="AC1462" s="20"/>
      <c r="AD1462" s="20"/>
      <c r="AE1462" s="20"/>
      <c r="AF1462" s="20"/>
      <c r="AG1462" s="20"/>
      <c r="AH1462" s="20"/>
      <c r="AI1462" s="20"/>
      <c r="AJ1462" s="20"/>
      <c r="AK1462" s="20"/>
      <c r="AL1462" s="20"/>
      <c r="AM1462" s="20"/>
      <c r="AN1462" s="20"/>
    </row>
    <row r="1463" spans="1:40" s="22" customFormat="1" ht="15" x14ac:dyDescent="0.25">
      <c r="A1463" s="20"/>
      <c r="B1463" s="20"/>
      <c r="C1463" s="20"/>
      <c r="D1463" s="20"/>
      <c r="E1463" s="20"/>
      <c r="F1463" s="20"/>
      <c r="G1463" s="20"/>
      <c r="H1463" s="20"/>
      <c r="I1463" s="20"/>
      <c r="J1463" s="20"/>
      <c r="K1463" s="20"/>
      <c r="L1463" s="20"/>
      <c r="M1463" s="20"/>
      <c r="N1463" s="20"/>
      <c r="O1463" s="20"/>
      <c r="P1463" s="20"/>
      <c r="Q1463" s="20"/>
      <c r="R1463" s="25"/>
      <c r="S1463" s="25"/>
      <c r="T1463" s="25"/>
      <c r="U1463" s="25"/>
      <c r="V1463" s="25"/>
      <c r="W1463" s="20"/>
      <c r="X1463" s="20"/>
      <c r="Y1463" s="20"/>
      <c r="Z1463" s="20"/>
      <c r="AA1463" s="20"/>
      <c r="AB1463" s="20"/>
      <c r="AC1463" s="20"/>
      <c r="AD1463" s="20"/>
      <c r="AE1463" s="20"/>
      <c r="AF1463" s="20"/>
      <c r="AG1463" s="20"/>
      <c r="AH1463" s="20"/>
      <c r="AI1463" s="20"/>
      <c r="AJ1463" s="20"/>
      <c r="AK1463" s="20"/>
      <c r="AL1463" s="20"/>
      <c r="AM1463" s="20"/>
      <c r="AN1463" s="20"/>
    </row>
    <row r="1464" spans="1:40" s="22" customFormat="1" ht="15" x14ac:dyDescent="0.25">
      <c r="A1464" s="20"/>
      <c r="B1464" s="20"/>
      <c r="C1464" s="20"/>
      <c r="D1464" s="20"/>
      <c r="E1464" s="20"/>
      <c r="F1464" s="20"/>
      <c r="G1464" s="20"/>
      <c r="H1464" s="20"/>
      <c r="I1464" s="20"/>
      <c r="J1464" s="20"/>
      <c r="K1464" s="20"/>
      <c r="L1464" s="20"/>
      <c r="M1464" s="20"/>
      <c r="N1464" s="20"/>
      <c r="O1464" s="20"/>
      <c r="P1464" s="20"/>
      <c r="Q1464" s="20"/>
      <c r="R1464" s="25"/>
      <c r="S1464" s="25"/>
      <c r="T1464" s="25"/>
      <c r="U1464" s="25"/>
      <c r="V1464" s="25"/>
      <c r="W1464" s="20"/>
      <c r="X1464" s="20"/>
      <c r="Y1464" s="20"/>
      <c r="Z1464" s="20"/>
      <c r="AA1464" s="20"/>
      <c r="AB1464" s="20"/>
      <c r="AC1464" s="20"/>
      <c r="AD1464" s="20"/>
      <c r="AE1464" s="20"/>
      <c r="AF1464" s="20"/>
      <c r="AG1464" s="20"/>
      <c r="AH1464" s="20"/>
      <c r="AI1464" s="20"/>
      <c r="AJ1464" s="20"/>
      <c r="AK1464" s="20"/>
      <c r="AL1464" s="20"/>
      <c r="AM1464" s="20"/>
      <c r="AN1464" s="20"/>
    </row>
    <row r="1465" spans="1:40" s="22" customFormat="1" ht="15" x14ac:dyDescent="0.25">
      <c r="A1465" s="20"/>
      <c r="B1465" s="20"/>
      <c r="C1465" s="20"/>
      <c r="D1465" s="20"/>
      <c r="E1465" s="20"/>
      <c r="F1465" s="20"/>
      <c r="G1465" s="20"/>
      <c r="H1465" s="20"/>
      <c r="I1465" s="20"/>
      <c r="J1465" s="20"/>
      <c r="K1465" s="20"/>
      <c r="L1465" s="20"/>
      <c r="M1465" s="20"/>
      <c r="N1465" s="20"/>
      <c r="O1465" s="20"/>
      <c r="P1465" s="20"/>
      <c r="Q1465" s="20"/>
      <c r="R1465" s="25"/>
      <c r="S1465" s="25"/>
      <c r="T1465" s="25"/>
      <c r="U1465" s="25"/>
      <c r="V1465" s="25"/>
      <c r="W1465" s="20"/>
      <c r="X1465" s="20"/>
      <c r="Y1465" s="20"/>
      <c r="Z1465" s="20"/>
      <c r="AA1465" s="20"/>
      <c r="AB1465" s="20"/>
      <c r="AC1465" s="20"/>
      <c r="AD1465" s="20"/>
      <c r="AE1465" s="20"/>
      <c r="AF1465" s="20"/>
      <c r="AG1465" s="20"/>
      <c r="AH1465" s="20"/>
      <c r="AI1465" s="20"/>
      <c r="AJ1465" s="20"/>
      <c r="AK1465" s="20"/>
      <c r="AL1465" s="20"/>
      <c r="AM1465" s="20"/>
      <c r="AN1465" s="20"/>
    </row>
    <row r="1466" spans="1:40" s="22" customFormat="1" ht="15" x14ac:dyDescent="0.25">
      <c r="A1466" s="20"/>
      <c r="B1466" s="20"/>
      <c r="C1466" s="20"/>
      <c r="D1466" s="20"/>
      <c r="E1466" s="20"/>
      <c r="F1466" s="20"/>
      <c r="G1466" s="20"/>
      <c r="H1466" s="20"/>
      <c r="I1466" s="20"/>
      <c r="J1466" s="20"/>
      <c r="K1466" s="20"/>
      <c r="L1466" s="20"/>
      <c r="M1466" s="20"/>
      <c r="N1466" s="20"/>
      <c r="O1466" s="20"/>
      <c r="P1466" s="20"/>
      <c r="Q1466" s="20"/>
      <c r="R1466" s="25"/>
      <c r="S1466" s="25"/>
      <c r="T1466" s="25"/>
      <c r="U1466" s="25"/>
      <c r="V1466" s="25"/>
      <c r="W1466" s="20"/>
      <c r="X1466" s="20"/>
      <c r="Y1466" s="20"/>
      <c r="Z1466" s="20"/>
      <c r="AA1466" s="20"/>
      <c r="AB1466" s="20"/>
      <c r="AC1466" s="20"/>
      <c r="AD1466" s="20"/>
      <c r="AE1466" s="20"/>
      <c r="AF1466" s="20"/>
      <c r="AG1466" s="20"/>
      <c r="AH1466" s="20"/>
      <c r="AI1466" s="20"/>
      <c r="AJ1466" s="20"/>
      <c r="AK1466" s="20"/>
      <c r="AL1466" s="20"/>
      <c r="AM1466" s="20"/>
      <c r="AN1466" s="20"/>
    </row>
    <row r="1467" spans="1:40" s="22" customFormat="1" ht="15" x14ac:dyDescent="0.25">
      <c r="A1467" s="20"/>
      <c r="B1467" s="20"/>
      <c r="C1467" s="20"/>
      <c r="D1467" s="20"/>
      <c r="E1467" s="20"/>
      <c r="F1467" s="20"/>
      <c r="G1467" s="20"/>
      <c r="H1467" s="20"/>
      <c r="I1467" s="20"/>
      <c r="J1467" s="20"/>
      <c r="K1467" s="20"/>
      <c r="L1467" s="20"/>
      <c r="M1467" s="20"/>
      <c r="N1467" s="20"/>
      <c r="O1467" s="20"/>
      <c r="P1467" s="20"/>
      <c r="Q1467" s="20"/>
      <c r="R1467" s="25"/>
      <c r="S1467" s="25"/>
      <c r="T1467" s="25"/>
      <c r="U1467" s="25"/>
      <c r="V1467" s="25"/>
      <c r="W1467" s="20"/>
      <c r="X1467" s="20"/>
      <c r="Y1467" s="20"/>
      <c r="Z1467" s="20"/>
      <c r="AA1467" s="20"/>
      <c r="AB1467" s="20"/>
      <c r="AC1467" s="20"/>
      <c r="AD1467" s="20"/>
      <c r="AE1467" s="20"/>
      <c r="AF1467" s="20"/>
      <c r="AG1467" s="20"/>
      <c r="AH1467" s="20"/>
      <c r="AI1467" s="20"/>
      <c r="AJ1467" s="20"/>
      <c r="AK1467" s="20"/>
      <c r="AL1467" s="20"/>
      <c r="AM1467" s="20"/>
      <c r="AN1467" s="20"/>
    </row>
    <row r="1468" spans="1:40" s="22" customFormat="1" ht="15" x14ac:dyDescent="0.25">
      <c r="A1468" s="20"/>
      <c r="B1468" s="20"/>
      <c r="C1468" s="20"/>
      <c r="D1468" s="20"/>
      <c r="E1468" s="20"/>
      <c r="F1468" s="20"/>
      <c r="G1468" s="20"/>
      <c r="H1468" s="20"/>
      <c r="I1468" s="20"/>
      <c r="J1468" s="20"/>
      <c r="K1468" s="20"/>
      <c r="L1468" s="20"/>
      <c r="M1468" s="20"/>
      <c r="N1468" s="20"/>
      <c r="O1468" s="20"/>
      <c r="P1468" s="20"/>
      <c r="Q1468" s="20"/>
      <c r="R1468" s="25"/>
      <c r="S1468" s="25"/>
      <c r="T1468" s="25"/>
      <c r="U1468" s="25"/>
      <c r="V1468" s="25"/>
      <c r="W1468" s="20"/>
      <c r="X1468" s="20"/>
      <c r="Y1468" s="20"/>
      <c r="Z1468" s="20"/>
      <c r="AA1468" s="20"/>
      <c r="AB1468" s="20"/>
      <c r="AC1468" s="20"/>
      <c r="AD1468" s="20"/>
      <c r="AE1468" s="20"/>
      <c r="AF1468" s="20"/>
      <c r="AG1468" s="20"/>
      <c r="AH1468" s="20"/>
      <c r="AI1468" s="20"/>
      <c r="AJ1468" s="20"/>
      <c r="AK1468" s="20"/>
      <c r="AL1468" s="20"/>
      <c r="AM1468" s="20"/>
      <c r="AN1468" s="20"/>
    </row>
    <row r="1469" spans="1:40" s="22" customFormat="1" ht="15" x14ac:dyDescent="0.25">
      <c r="A1469" s="20"/>
      <c r="B1469" s="20"/>
      <c r="C1469" s="20"/>
      <c r="D1469" s="20"/>
      <c r="E1469" s="20"/>
      <c r="F1469" s="20"/>
      <c r="G1469" s="20"/>
      <c r="H1469" s="20"/>
      <c r="I1469" s="20"/>
      <c r="J1469" s="20"/>
      <c r="K1469" s="20"/>
      <c r="L1469" s="20"/>
      <c r="M1469" s="20"/>
      <c r="N1469" s="20"/>
      <c r="O1469" s="20"/>
      <c r="P1469" s="20"/>
      <c r="Q1469" s="20"/>
      <c r="R1469" s="25"/>
      <c r="S1469" s="25"/>
      <c r="T1469" s="25"/>
      <c r="U1469" s="25"/>
      <c r="V1469" s="25"/>
      <c r="W1469" s="20"/>
      <c r="X1469" s="20"/>
      <c r="Y1469" s="20"/>
      <c r="Z1469" s="20"/>
      <c r="AA1469" s="20"/>
      <c r="AB1469" s="20"/>
      <c r="AC1469" s="20"/>
      <c r="AD1469" s="20"/>
      <c r="AE1469" s="20"/>
      <c r="AF1469" s="20"/>
      <c r="AG1469" s="20"/>
      <c r="AH1469" s="20"/>
      <c r="AI1469" s="20"/>
      <c r="AJ1469" s="20"/>
      <c r="AK1469" s="20"/>
      <c r="AL1469" s="20"/>
      <c r="AM1469" s="20"/>
      <c r="AN1469" s="20"/>
    </row>
    <row r="1470" spans="1:40" s="22" customFormat="1" ht="15" x14ac:dyDescent="0.25">
      <c r="A1470" s="20"/>
      <c r="B1470" s="20"/>
      <c r="C1470" s="20"/>
      <c r="D1470" s="20"/>
      <c r="E1470" s="20"/>
      <c r="F1470" s="20"/>
      <c r="G1470" s="20"/>
      <c r="H1470" s="20"/>
      <c r="I1470" s="20"/>
      <c r="J1470" s="20"/>
      <c r="K1470" s="20"/>
      <c r="L1470" s="20"/>
      <c r="M1470" s="20"/>
      <c r="N1470" s="20"/>
      <c r="O1470" s="20"/>
      <c r="P1470" s="20"/>
      <c r="Q1470" s="20"/>
      <c r="R1470" s="25"/>
      <c r="S1470" s="25"/>
      <c r="T1470" s="25"/>
      <c r="U1470" s="25"/>
      <c r="V1470" s="25"/>
      <c r="W1470" s="20"/>
      <c r="X1470" s="20"/>
      <c r="Y1470" s="20"/>
      <c r="Z1470" s="20"/>
      <c r="AA1470" s="20"/>
      <c r="AB1470" s="20"/>
      <c r="AC1470" s="20"/>
      <c r="AD1470" s="20"/>
      <c r="AE1470" s="20"/>
      <c r="AF1470" s="20"/>
      <c r="AG1470" s="20"/>
      <c r="AH1470" s="20"/>
      <c r="AI1470" s="20"/>
      <c r="AJ1470" s="20"/>
      <c r="AK1470" s="20"/>
      <c r="AL1470" s="20"/>
      <c r="AM1470" s="20"/>
      <c r="AN1470" s="20"/>
    </row>
    <row r="1471" spans="1:40" s="22" customFormat="1" ht="15" x14ac:dyDescent="0.25">
      <c r="A1471" s="20"/>
      <c r="B1471" s="20"/>
      <c r="C1471" s="20"/>
      <c r="D1471" s="20"/>
      <c r="E1471" s="20"/>
      <c r="F1471" s="20"/>
      <c r="G1471" s="20"/>
      <c r="H1471" s="20"/>
      <c r="I1471" s="20"/>
      <c r="J1471" s="20"/>
      <c r="K1471" s="20"/>
      <c r="L1471" s="20"/>
      <c r="M1471" s="20"/>
      <c r="N1471" s="20"/>
      <c r="O1471" s="20"/>
      <c r="P1471" s="20"/>
      <c r="Q1471" s="20"/>
      <c r="R1471" s="25"/>
      <c r="S1471" s="25"/>
      <c r="T1471" s="25"/>
      <c r="U1471" s="25"/>
      <c r="V1471" s="25"/>
      <c r="W1471" s="20"/>
      <c r="X1471" s="20"/>
      <c r="Y1471" s="20"/>
      <c r="Z1471" s="20"/>
      <c r="AA1471" s="20"/>
      <c r="AB1471" s="20"/>
      <c r="AC1471" s="20"/>
      <c r="AD1471" s="20"/>
      <c r="AE1471" s="20"/>
      <c r="AF1471" s="20"/>
      <c r="AG1471" s="20"/>
      <c r="AH1471" s="20"/>
      <c r="AI1471" s="20"/>
      <c r="AJ1471" s="20"/>
      <c r="AK1471" s="20"/>
      <c r="AL1471" s="20"/>
      <c r="AM1471" s="20"/>
      <c r="AN1471" s="20"/>
    </row>
    <row r="1472" spans="1:40" s="22" customFormat="1" ht="15" x14ac:dyDescent="0.25">
      <c r="A1472" s="20"/>
      <c r="B1472" s="20"/>
      <c r="C1472" s="20"/>
      <c r="D1472" s="20"/>
      <c r="E1472" s="20"/>
      <c r="F1472" s="20"/>
      <c r="G1472" s="20"/>
      <c r="H1472" s="20"/>
      <c r="I1472" s="20"/>
      <c r="J1472" s="20"/>
      <c r="K1472" s="20"/>
      <c r="L1472" s="20"/>
      <c r="M1472" s="20"/>
      <c r="N1472" s="20"/>
      <c r="O1472" s="20"/>
      <c r="P1472" s="20"/>
      <c r="Q1472" s="20"/>
      <c r="R1472" s="25"/>
      <c r="S1472" s="25"/>
      <c r="T1472" s="25"/>
      <c r="U1472" s="25"/>
      <c r="V1472" s="25"/>
      <c r="W1472" s="20"/>
      <c r="X1472" s="20"/>
      <c r="Y1472" s="20"/>
      <c r="Z1472" s="20"/>
      <c r="AA1472" s="20"/>
      <c r="AB1472" s="20"/>
      <c r="AC1472" s="20"/>
      <c r="AD1472" s="20"/>
      <c r="AE1472" s="20"/>
      <c r="AF1472" s="20"/>
      <c r="AG1472" s="20"/>
      <c r="AH1472" s="20"/>
      <c r="AI1472" s="20"/>
      <c r="AJ1472" s="20"/>
      <c r="AK1472" s="20"/>
      <c r="AL1472" s="20"/>
      <c r="AM1472" s="20"/>
      <c r="AN1472" s="20"/>
    </row>
    <row r="1473" spans="1:40" s="22" customFormat="1" ht="15" x14ac:dyDescent="0.25">
      <c r="A1473" s="20"/>
      <c r="B1473" s="20"/>
      <c r="C1473" s="20"/>
      <c r="D1473" s="20"/>
      <c r="E1473" s="20"/>
      <c r="F1473" s="20"/>
      <c r="G1473" s="20"/>
      <c r="H1473" s="20"/>
      <c r="I1473" s="20"/>
      <c r="J1473" s="20"/>
      <c r="K1473" s="20"/>
      <c r="L1473" s="20"/>
      <c r="M1473" s="20"/>
      <c r="N1473" s="20"/>
      <c r="O1473" s="20"/>
      <c r="P1473" s="20"/>
      <c r="Q1473" s="20"/>
      <c r="R1473" s="25"/>
      <c r="S1473" s="25"/>
      <c r="T1473" s="25"/>
      <c r="U1473" s="25"/>
      <c r="V1473" s="25"/>
      <c r="W1473" s="20"/>
      <c r="X1473" s="20"/>
      <c r="Y1473" s="20"/>
      <c r="Z1473" s="20"/>
      <c r="AA1473" s="20"/>
      <c r="AB1473" s="20"/>
      <c r="AC1473" s="20"/>
      <c r="AD1473" s="20"/>
      <c r="AE1473" s="20"/>
      <c r="AF1473" s="20"/>
      <c r="AG1473" s="20"/>
      <c r="AH1473" s="20"/>
      <c r="AI1473" s="20"/>
      <c r="AJ1473" s="20"/>
      <c r="AK1473" s="20"/>
      <c r="AL1473" s="20"/>
      <c r="AM1473" s="20"/>
      <c r="AN1473" s="20"/>
    </row>
    <row r="1474" spans="1:40" s="22" customFormat="1" ht="15" x14ac:dyDescent="0.25">
      <c r="A1474" s="20"/>
      <c r="B1474" s="20"/>
      <c r="C1474" s="20"/>
      <c r="D1474" s="20"/>
      <c r="E1474" s="20"/>
      <c r="F1474" s="20"/>
      <c r="G1474" s="20"/>
      <c r="H1474" s="20"/>
      <c r="I1474" s="20"/>
      <c r="J1474" s="20"/>
      <c r="K1474" s="20"/>
      <c r="L1474" s="20"/>
      <c r="M1474" s="20"/>
      <c r="N1474" s="20"/>
      <c r="O1474" s="20"/>
      <c r="P1474" s="20"/>
      <c r="Q1474" s="20"/>
      <c r="R1474" s="25"/>
      <c r="S1474" s="25"/>
      <c r="T1474" s="25"/>
      <c r="U1474" s="25"/>
      <c r="V1474" s="25"/>
      <c r="W1474" s="20"/>
      <c r="X1474" s="20"/>
      <c r="Y1474" s="20"/>
      <c r="Z1474" s="20"/>
      <c r="AA1474" s="20"/>
      <c r="AB1474" s="20"/>
      <c r="AC1474" s="20"/>
      <c r="AD1474" s="20"/>
      <c r="AE1474" s="20"/>
      <c r="AF1474" s="20"/>
      <c r="AG1474" s="20"/>
      <c r="AH1474" s="20"/>
      <c r="AI1474" s="20"/>
      <c r="AJ1474" s="20"/>
      <c r="AK1474" s="20"/>
      <c r="AL1474" s="20"/>
      <c r="AM1474" s="20"/>
      <c r="AN1474" s="20"/>
    </row>
    <row r="1475" spans="1:40" s="22" customFormat="1" ht="15" x14ac:dyDescent="0.25">
      <c r="A1475" s="20"/>
      <c r="B1475" s="20"/>
      <c r="C1475" s="20"/>
      <c r="D1475" s="20"/>
      <c r="E1475" s="20"/>
      <c r="F1475" s="20"/>
      <c r="G1475" s="20"/>
      <c r="H1475" s="20"/>
      <c r="I1475" s="20"/>
      <c r="J1475" s="20"/>
      <c r="K1475" s="20"/>
      <c r="L1475" s="20"/>
      <c r="M1475" s="20"/>
      <c r="N1475" s="20"/>
      <c r="O1475" s="20"/>
      <c r="P1475" s="20"/>
      <c r="Q1475" s="20"/>
      <c r="R1475" s="25"/>
      <c r="S1475" s="25"/>
      <c r="T1475" s="25"/>
      <c r="U1475" s="25"/>
      <c r="V1475" s="25"/>
      <c r="W1475" s="20"/>
      <c r="X1475" s="20"/>
      <c r="Y1475" s="20"/>
      <c r="Z1475" s="20"/>
      <c r="AA1475" s="20"/>
      <c r="AB1475" s="20"/>
      <c r="AC1475" s="20"/>
      <c r="AD1475" s="20"/>
      <c r="AE1475" s="20"/>
      <c r="AF1475" s="20"/>
      <c r="AG1475" s="20"/>
      <c r="AH1475" s="20"/>
      <c r="AI1475" s="20"/>
      <c r="AJ1475" s="20"/>
      <c r="AK1475" s="20"/>
      <c r="AL1475" s="20"/>
      <c r="AM1475" s="20"/>
      <c r="AN1475" s="20"/>
    </row>
    <row r="1476" spans="1:40" s="22" customFormat="1" ht="15" x14ac:dyDescent="0.25">
      <c r="A1476" s="20"/>
      <c r="B1476" s="20"/>
      <c r="C1476" s="20"/>
      <c r="D1476" s="20"/>
      <c r="E1476" s="20"/>
      <c r="F1476" s="20"/>
      <c r="G1476" s="20"/>
      <c r="H1476" s="20"/>
      <c r="I1476" s="20"/>
      <c r="J1476" s="20"/>
      <c r="K1476" s="20"/>
      <c r="L1476" s="20"/>
      <c r="M1476" s="20"/>
      <c r="N1476" s="20"/>
      <c r="O1476" s="20"/>
      <c r="P1476" s="20"/>
      <c r="Q1476" s="20"/>
      <c r="R1476" s="25"/>
      <c r="S1476" s="25"/>
      <c r="T1476" s="25"/>
      <c r="U1476" s="25"/>
      <c r="V1476" s="25"/>
      <c r="W1476" s="20"/>
      <c r="X1476" s="20"/>
      <c r="Y1476" s="20"/>
      <c r="Z1476" s="20"/>
      <c r="AA1476" s="20"/>
      <c r="AB1476" s="20"/>
      <c r="AC1476" s="20"/>
      <c r="AD1476" s="20"/>
      <c r="AE1476" s="20"/>
      <c r="AF1476" s="20"/>
      <c r="AG1476" s="20"/>
      <c r="AH1476" s="20"/>
      <c r="AI1476" s="20"/>
      <c r="AJ1476" s="20"/>
      <c r="AK1476" s="20"/>
      <c r="AL1476" s="20"/>
      <c r="AM1476" s="20"/>
      <c r="AN1476" s="20"/>
    </row>
    <row r="1477" spans="1:40" s="22" customFormat="1" ht="15" x14ac:dyDescent="0.25">
      <c r="A1477" s="20"/>
      <c r="B1477" s="20"/>
      <c r="C1477" s="20"/>
      <c r="D1477" s="20"/>
      <c r="E1477" s="20"/>
      <c r="F1477" s="20"/>
      <c r="G1477" s="20"/>
      <c r="H1477" s="20"/>
      <c r="I1477" s="20"/>
      <c r="J1477" s="20"/>
      <c r="K1477" s="20"/>
      <c r="L1477" s="20"/>
      <c r="M1477" s="20"/>
      <c r="N1477" s="20"/>
      <c r="O1477" s="20"/>
      <c r="P1477" s="20"/>
      <c r="Q1477" s="20"/>
      <c r="R1477" s="25"/>
      <c r="S1477" s="25"/>
      <c r="T1477" s="25"/>
      <c r="U1477" s="25"/>
      <c r="V1477" s="25"/>
      <c r="W1477" s="20"/>
      <c r="X1477" s="20"/>
      <c r="Y1477" s="20"/>
      <c r="Z1477" s="20"/>
      <c r="AA1477" s="20"/>
      <c r="AB1477" s="20"/>
      <c r="AC1477" s="20"/>
      <c r="AD1477" s="20"/>
      <c r="AE1477" s="20"/>
      <c r="AF1477" s="20"/>
      <c r="AG1477" s="20"/>
      <c r="AH1477" s="20"/>
      <c r="AI1477" s="20"/>
      <c r="AJ1477" s="20"/>
      <c r="AK1477" s="20"/>
      <c r="AL1477" s="20"/>
      <c r="AM1477" s="20"/>
      <c r="AN1477" s="20"/>
    </row>
    <row r="1478" spans="1:40" s="22" customFormat="1" ht="15" x14ac:dyDescent="0.25">
      <c r="A1478" s="20"/>
      <c r="B1478" s="20"/>
      <c r="C1478" s="20"/>
      <c r="D1478" s="20"/>
      <c r="E1478" s="20"/>
      <c r="F1478" s="20"/>
      <c r="G1478" s="20"/>
      <c r="H1478" s="20"/>
      <c r="I1478" s="20"/>
      <c r="J1478" s="20"/>
      <c r="K1478" s="20"/>
      <c r="L1478" s="20"/>
      <c r="M1478" s="20"/>
      <c r="N1478" s="20"/>
      <c r="O1478" s="20"/>
      <c r="P1478" s="20"/>
      <c r="Q1478" s="20"/>
      <c r="R1478" s="25"/>
      <c r="S1478" s="25"/>
      <c r="T1478" s="25"/>
      <c r="U1478" s="25"/>
      <c r="V1478" s="25"/>
      <c r="W1478" s="20"/>
      <c r="X1478" s="20"/>
      <c r="Y1478" s="20"/>
      <c r="Z1478" s="20"/>
      <c r="AA1478" s="20"/>
      <c r="AB1478" s="20"/>
      <c r="AC1478" s="20"/>
      <c r="AD1478" s="20"/>
      <c r="AE1478" s="20"/>
      <c r="AF1478" s="20"/>
      <c r="AG1478" s="20"/>
      <c r="AH1478" s="20"/>
      <c r="AI1478" s="20"/>
      <c r="AJ1478" s="20"/>
      <c r="AK1478" s="20"/>
      <c r="AL1478" s="20"/>
      <c r="AM1478" s="20"/>
      <c r="AN1478" s="20"/>
    </row>
    <row r="1479" spans="1:40" s="22" customFormat="1" ht="15" x14ac:dyDescent="0.25">
      <c r="A1479" s="20"/>
      <c r="B1479" s="20"/>
      <c r="C1479" s="20"/>
      <c r="D1479" s="20"/>
      <c r="E1479" s="20"/>
      <c r="F1479" s="20"/>
      <c r="G1479" s="20"/>
      <c r="H1479" s="20"/>
      <c r="I1479" s="20"/>
      <c r="J1479" s="20"/>
      <c r="K1479" s="20"/>
      <c r="L1479" s="20"/>
      <c r="M1479" s="20"/>
      <c r="N1479" s="20"/>
      <c r="O1479" s="20"/>
      <c r="P1479" s="20"/>
      <c r="Q1479" s="20"/>
      <c r="R1479" s="25"/>
      <c r="S1479" s="25"/>
      <c r="T1479" s="25"/>
      <c r="U1479" s="25"/>
      <c r="V1479" s="25"/>
      <c r="W1479" s="20"/>
      <c r="X1479" s="20"/>
      <c r="Y1479" s="20"/>
      <c r="Z1479" s="20"/>
      <c r="AA1479" s="20"/>
      <c r="AB1479" s="20"/>
      <c r="AC1479" s="20"/>
      <c r="AD1479" s="20"/>
      <c r="AE1479" s="20"/>
      <c r="AF1479" s="20"/>
      <c r="AG1479" s="20"/>
      <c r="AH1479" s="20"/>
      <c r="AI1479" s="20"/>
      <c r="AJ1479" s="20"/>
      <c r="AK1479" s="20"/>
      <c r="AL1479" s="20"/>
      <c r="AM1479" s="20"/>
      <c r="AN1479" s="20"/>
    </row>
    <row r="1480" spans="1:40" s="22" customFormat="1" ht="15" x14ac:dyDescent="0.25">
      <c r="A1480" s="20"/>
      <c r="B1480" s="20"/>
      <c r="C1480" s="20"/>
      <c r="D1480" s="20"/>
      <c r="E1480" s="20"/>
      <c r="F1480" s="20"/>
      <c r="G1480" s="20"/>
      <c r="H1480" s="20"/>
      <c r="I1480" s="20"/>
      <c r="J1480" s="20"/>
      <c r="K1480" s="20"/>
      <c r="L1480" s="20"/>
      <c r="M1480" s="20"/>
      <c r="N1480" s="20"/>
      <c r="O1480" s="20"/>
      <c r="P1480" s="20"/>
      <c r="Q1480" s="20"/>
      <c r="R1480" s="25"/>
      <c r="S1480" s="25"/>
      <c r="T1480" s="25"/>
      <c r="U1480" s="25"/>
      <c r="V1480" s="25"/>
      <c r="W1480" s="20"/>
      <c r="X1480" s="20"/>
      <c r="Y1480" s="20"/>
      <c r="Z1480" s="20"/>
      <c r="AA1480" s="20"/>
      <c r="AB1480" s="20"/>
      <c r="AC1480" s="20"/>
      <c r="AD1480" s="20"/>
      <c r="AE1480" s="20"/>
      <c r="AF1480" s="20"/>
      <c r="AG1480" s="20"/>
      <c r="AH1480" s="20"/>
      <c r="AI1480" s="20"/>
      <c r="AJ1480" s="20"/>
      <c r="AK1480" s="20"/>
      <c r="AL1480" s="20"/>
      <c r="AM1480" s="20"/>
      <c r="AN1480" s="20"/>
    </row>
    <row r="1481" spans="1:40" s="22" customFormat="1" ht="15" x14ac:dyDescent="0.25">
      <c r="A1481" s="20"/>
      <c r="B1481" s="20"/>
      <c r="C1481" s="20"/>
      <c r="D1481" s="20"/>
      <c r="E1481" s="20"/>
      <c r="F1481" s="20"/>
      <c r="G1481" s="20"/>
      <c r="H1481" s="20"/>
      <c r="I1481" s="20"/>
      <c r="J1481" s="20"/>
      <c r="K1481" s="20"/>
      <c r="L1481" s="20"/>
      <c r="M1481" s="20"/>
      <c r="N1481" s="20"/>
      <c r="O1481" s="20"/>
      <c r="P1481" s="20"/>
      <c r="Q1481" s="20"/>
      <c r="R1481" s="25"/>
      <c r="S1481" s="25"/>
      <c r="T1481" s="25"/>
      <c r="U1481" s="25"/>
      <c r="V1481" s="25"/>
      <c r="W1481" s="20"/>
      <c r="X1481" s="20"/>
      <c r="Y1481" s="20"/>
      <c r="Z1481" s="20"/>
      <c r="AA1481" s="20"/>
      <c r="AB1481" s="20"/>
      <c r="AC1481" s="20"/>
      <c r="AD1481" s="20"/>
      <c r="AE1481" s="20"/>
      <c r="AF1481" s="20"/>
      <c r="AG1481" s="20"/>
      <c r="AH1481" s="20"/>
      <c r="AI1481" s="20"/>
      <c r="AJ1481" s="20"/>
      <c r="AK1481" s="20"/>
      <c r="AL1481" s="20"/>
      <c r="AM1481" s="20"/>
      <c r="AN1481" s="20"/>
    </row>
    <row r="1482" spans="1:40" s="22" customFormat="1" ht="15" x14ac:dyDescent="0.25">
      <c r="A1482" s="20"/>
      <c r="B1482" s="20"/>
      <c r="C1482" s="20"/>
      <c r="D1482" s="20"/>
      <c r="E1482" s="20"/>
      <c r="F1482" s="20"/>
      <c r="G1482" s="20"/>
      <c r="H1482" s="20"/>
      <c r="I1482" s="20"/>
      <c r="J1482" s="20"/>
      <c r="K1482" s="20"/>
      <c r="L1482" s="20"/>
      <c r="M1482" s="20"/>
      <c r="N1482" s="20"/>
      <c r="O1482" s="20"/>
      <c r="P1482" s="20"/>
      <c r="Q1482" s="20"/>
      <c r="R1482" s="25"/>
      <c r="S1482" s="25"/>
      <c r="T1482" s="25"/>
      <c r="U1482" s="25"/>
      <c r="V1482" s="25"/>
      <c r="W1482" s="20"/>
      <c r="X1482" s="20"/>
      <c r="Y1482" s="20"/>
      <c r="Z1482" s="20"/>
      <c r="AA1482" s="20"/>
      <c r="AB1482" s="20"/>
      <c r="AC1482" s="20"/>
      <c r="AD1482" s="20"/>
      <c r="AE1482" s="20"/>
      <c r="AF1482" s="20"/>
      <c r="AG1482" s="20"/>
      <c r="AH1482" s="20"/>
      <c r="AI1482" s="20"/>
      <c r="AJ1482" s="20"/>
      <c r="AK1482" s="20"/>
      <c r="AL1482" s="20"/>
      <c r="AM1482" s="20"/>
      <c r="AN1482" s="20"/>
    </row>
    <row r="1483" spans="1:40" s="22" customFormat="1" ht="15" x14ac:dyDescent="0.25">
      <c r="A1483" s="20"/>
      <c r="B1483" s="20"/>
      <c r="C1483" s="20"/>
      <c r="D1483" s="20"/>
      <c r="E1483" s="20"/>
      <c r="F1483" s="20"/>
      <c r="G1483" s="20"/>
      <c r="H1483" s="20"/>
      <c r="I1483" s="20"/>
      <c r="J1483" s="20"/>
      <c r="K1483" s="20"/>
      <c r="L1483" s="20"/>
      <c r="M1483" s="20"/>
      <c r="N1483" s="20"/>
      <c r="O1483" s="20"/>
      <c r="P1483" s="20"/>
      <c r="Q1483" s="20"/>
      <c r="R1483" s="25"/>
      <c r="S1483" s="25"/>
      <c r="T1483" s="25"/>
      <c r="U1483" s="25"/>
      <c r="V1483" s="25"/>
      <c r="W1483" s="20"/>
      <c r="X1483" s="20"/>
      <c r="Y1483" s="20"/>
      <c r="Z1483" s="20"/>
      <c r="AA1483" s="20"/>
      <c r="AB1483" s="20"/>
      <c r="AC1483" s="20"/>
      <c r="AD1483" s="20"/>
      <c r="AE1483" s="20"/>
      <c r="AF1483" s="20"/>
      <c r="AG1483" s="20"/>
      <c r="AH1483" s="20"/>
      <c r="AI1483" s="20"/>
      <c r="AJ1483" s="20"/>
      <c r="AK1483" s="20"/>
      <c r="AL1483" s="20"/>
      <c r="AM1483" s="20"/>
      <c r="AN1483" s="20"/>
    </row>
    <row r="1484" spans="1:40" s="22" customFormat="1" ht="15" x14ac:dyDescent="0.25">
      <c r="A1484" s="20"/>
      <c r="B1484" s="20"/>
      <c r="C1484" s="20"/>
      <c r="D1484" s="20"/>
      <c r="E1484" s="20"/>
      <c r="F1484" s="20"/>
      <c r="G1484" s="20"/>
      <c r="H1484" s="20"/>
      <c r="I1484" s="20"/>
      <c r="J1484" s="20"/>
      <c r="K1484" s="20"/>
      <c r="L1484" s="20"/>
      <c r="M1484" s="20"/>
      <c r="N1484" s="20"/>
      <c r="O1484" s="20"/>
      <c r="P1484" s="20"/>
      <c r="Q1484" s="20"/>
      <c r="R1484" s="25"/>
      <c r="S1484" s="25"/>
      <c r="T1484" s="25"/>
      <c r="U1484" s="25"/>
      <c r="V1484" s="25"/>
      <c r="W1484" s="20"/>
      <c r="X1484" s="20"/>
      <c r="Y1484" s="20"/>
      <c r="Z1484" s="20"/>
      <c r="AA1484" s="20"/>
      <c r="AB1484" s="20"/>
      <c r="AC1484" s="20"/>
      <c r="AD1484" s="20"/>
      <c r="AE1484" s="20"/>
      <c r="AF1484" s="20"/>
      <c r="AG1484" s="20"/>
      <c r="AH1484" s="20"/>
      <c r="AI1484" s="20"/>
      <c r="AJ1484" s="20"/>
      <c r="AK1484" s="20"/>
      <c r="AL1484" s="20"/>
      <c r="AM1484" s="20"/>
      <c r="AN1484" s="20"/>
    </row>
    <row r="1485" spans="1:40" s="22" customFormat="1" ht="15" x14ac:dyDescent="0.25">
      <c r="A1485" s="20"/>
      <c r="B1485" s="20"/>
      <c r="C1485" s="20"/>
      <c r="D1485" s="20"/>
      <c r="E1485" s="20"/>
      <c r="F1485" s="20"/>
      <c r="G1485" s="20"/>
      <c r="H1485" s="20"/>
      <c r="I1485" s="20"/>
      <c r="J1485" s="20"/>
      <c r="K1485" s="20"/>
      <c r="L1485" s="20"/>
      <c r="M1485" s="20"/>
      <c r="N1485" s="20"/>
      <c r="O1485" s="20"/>
      <c r="P1485" s="20"/>
      <c r="Q1485" s="20"/>
      <c r="R1485" s="25"/>
      <c r="S1485" s="25"/>
      <c r="T1485" s="25"/>
      <c r="U1485" s="25"/>
      <c r="V1485" s="25"/>
      <c r="W1485" s="20"/>
      <c r="X1485" s="20"/>
      <c r="Y1485" s="20"/>
      <c r="Z1485" s="20"/>
      <c r="AA1485" s="20"/>
      <c r="AB1485" s="20"/>
      <c r="AC1485" s="20"/>
      <c r="AD1485" s="20"/>
      <c r="AE1485" s="20"/>
      <c r="AF1485" s="20"/>
      <c r="AG1485" s="20"/>
      <c r="AH1485" s="20"/>
      <c r="AI1485" s="20"/>
      <c r="AJ1485" s="20"/>
      <c r="AK1485" s="20"/>
      <c r="AL1485" s="20"/>
      <c r="AM1485" s="20"/>
      <c r="AN1485" s="20"/>
    </row>
    <row r="1486" spans="1:40" s="22" customFormat="1" ht="15" x14ac:dyDescent="0.25">
      <c r="A1486" s="20"/>
      <c r="B1486" s="20"/>
      <c r="C1486" s="20"/>
      <c r="D1486" s="20"/>
      <c r="E1486" s="20"/>
      <c r="F1486" s="20"/>
      <c r="G1486" s="20"/>
      <c r="H1486" s="20"/>
      <c r="I1486" s="20"/>
      <c r="J1486" s="20"/>
      <c r="K1486" s="20"/>
      <c r="L1486" s="20"/>
      <c r="M1486" s="20"/>
      <c r="N1486" s="20"/>
      <c r="O1486" s="20"/>
      <c r="P1486" s="20"/>
      <c r="Q1486" s="20"/>
      <c r="R1486" s="25"/>
      <c r="S1486" s="25"/>
      <c r="T1486" s="25"/>
      <c r="U1486" s="25"/>
      <c r="V1486" s="25"/>
      <c r="W1486" s="20"/>
      <c r="X1486" s="20"/>
      <c r="Y1486" s="20"/>
      <c r="Z1486" s="20"/>
      <c r="AA1486" s="20"/>
      <c r="AB1486" s="20"/>
      <c r="AC1486" s="20"/>
      <c r="AD1486" s="20"/>
      <c r="AE1486" s="20"/>
      <c r="AF1486" s="20"/>
      <c r="AG1486" s="20"/>
      <c r="AH1486" s="20"/>
      <c r="AI1486" s="20"/>
      <c r="AJ1486" s="20"/>
      <c r="AK1486" s="20"/>
      <c r="AL1486" s="20"/>
      <c r="AM1486" s="20"/>
      <c r="AN1486" s="20"/>
    </row>
    <row r="1487" spans="1:40" s="22" customFormat="1" ht="15" x14ac:dyDescent="0.25">
      <c r="A1487" s="20"/>
      <c r="B1487" s="20"/>
      <c r="C1487" s="20"/>
      <c r="D1487" s="20"/>
      <c r="E1487" s="20"/>
      <c r="F1487" s="20"/>
      <c r="G1487" s="20"/>
      <c r="H1487" s="20"/>
      <c r="I1487" s="20"/>
      <c r="J1487" s="20"/>
      <c r="K1487" s="20"/>
      <c r="L1487" s="20"/>
      <c r="M1487" s="20"/>
      <c r="N1487" s="20"/>
      <c r="O1487" s="20"/>
      <c r="P1487" s="20"/>
      <c r="Q1487" s="20"/>
      <c r="R1487" s="25"/>
      <c r="S1487" s="25"/>
      <c r="T1487" s="25"/>
      <c r="U1487" s="25"/>
      <c r="V1487" s="25"/>
      <c r="W1487" s="20"/>
      <c r="X1487" s="20"/>
      <c r="Y1487" s="20"/>
      <c r="Z1487" s="20"/>
      <c r="AA1487" s="20"/>
      <c r="AB1487" s="20"/>
      <c r="AC1487" s="20"/>
      <c r="AD1487" s="20"/>
      <c r="AE1487" s="20"/>
      <c r="AF1487" s="20"/>
      <c r="AG1487" s="20"/>
      <c r="AH1487" s="20"/>
      <c r="AI1487" s="20"/>
      <c r="AJ1487" s="20"/>
      <c r="AK1487" s="20"/>
      <c r="AL1487" s="20"/>
      <c r="AM1487" s="20"/>
      <c r="AN1487" s="20"/>
    </row>
    <row r="1488" spans="1:40" s="22" customFormat="1" ht="15" x14ac:dyDescent="0.25">
      <c r="A1488" s="20"/>
      <c r="B1488" s="20"/>
      <c r="C1488" s="20"/>
      <c r="D1488" s="20"/>
      <c r="E1488" s="20"/>
      <c r="F1488" s="20"/>
      <c r="G1488" s="20"/>
      <c r="H1488" s="20"/>
      <c r="I1488" s="20"/>
      <c r="J1488" s="20"/>
      <c r="K1488" s="20"/>
      <c r="L1488" s="20"/>
      <c r="M1488" s="20"/>
      <c r="N1488" s="20"/>
      <c r="O1488" s="20"/>
      <c r="P1488" s="20"/>
      <c r="Q1488" s="20"/>
      <c r="R1488" s="25"/>
      <c r="S1488" s="25"/>
      <c r="T1488" s="25"/>
      <c r="U1488" s="25"/>
      <c r="V1488" s="25"/>
      <c r="W1488" s="20"/>
      <c r="X1488" s="20"/>
      <c r="Y1488" s="20"/>
      <c r="Z1488" s="20"/>
      <c r="AA1488" s="20"/>
      <c r="AB1488" s="20"/>
      <c r="AC1488" s="20"/>
      <c r="AD1488" s="20"/>
      <c r="AE1488" s="20"/>
      <c r="AF1488" s="20"/>
      <c r="AG1488" s="20"/>
      <c r="AH1488" s="20"/>
      <c r="AI1488" s="20"/>
      <c r="AJ1488" s="20"/>
      <c r="AK1488" s="20"/>
      <c r="AL1488" s="20"/>
      <c r="AM1488" s="20"/>
      <c r="AN1488" s="20"/>
    </row>
    <row r="1489" spans="1:40" s="22" customFormat="1" ht="15" x14ac:dyDescent="0.25">
      <c r="A1489" s="20"/>
      <c r="B1489" s="20"/>
      <c r="C1489" s="20"/>
      <c r="D1489" s="20"/>
      <c r="E1489" s="20"/>
      <c r="F1489" s="20"/>
      <c r="G1489" s="20"/>
      <c r="H1489" s="20"/>
      <c r="I1489" s="20"/>
      <c r="J1489" s="20"/>
      <c r="K1489" s="20"/>
      <c r="L1489" s="20"/>
      <c r="M1489" s="20"/>
      <c r="N1489" s="20"/>
      <c r="O1489" s="20"/>
      <c r="P1489" s="20"/>
      <c r="Q1489" s="20"/>
      <c r="R1489" s="25"/>
      <c r="S1489" s="25"/>
      <c r="T1489" s="25"/>
      <c r="U1489" s="25"/>
      <c r="V1489" s="25"/>
      <c r="W1489" s="20"/>
      <c r="X1489" s="20"/>
      <c r="Y1489" s="20"/>
      <c r="Z1489" s="20"/>
      <c r="AA1489" s="20"/>
      <c r="AB1489" s="20"/>
      <c r="AC1489" s="20"/>
      <c r="AD1489" s="20"/>
      <c r="AE1489" s="20"/>
      <c r="AF1489" s="20"/>
      <c r="AG1489" s="20"/>
      <c r="AH1489" s="20"/>
      <c r="AI1489" s="20"/>
      <c r="AJ1489" s="20"/>
      <c r="AK1489" s="20"/>
      <c r="AL1489" s="20"/>
      <c r="AM1489" s="20"/>
      <c r="AN1489" s="20"/>
    </row>
    <row r="1490" spans="1:40" s="22" customFormat="1" ht="15" x14ac:dyDescent="0.25">
      <c r="A1490" s="20"/>
      <c r="B1490" s="20"/>
      <c r="C1490" s="20"/>
      <c r="D1490" s="20"/>
      <c r="E1490" s="20"/>
      <c r="F1490" s="20"/>
      <c r="G1490" s="20"/>
      <c r="H1490" s="20"/>
      <c r="I1490" s="20"/>
      <c r="J1490" s="20"/>
      <c r="K1490" s="20"/>
      <c r="L1490" s="20"/>
      <c r="M1490" s="20"/>
      <c r="N1490" s="20"/>
      <c r="O1490" s="20"/>
      <c r="P1490" s="20"/>
      <c r="Q1490" s="20"/>
      <c r="R1490" s="25"/>
      <c r="S1490" s="25"/>
      <c r="T1490" s="25"/>
      <c r="U1490" s="25"/>
      <c r="V1490" s="25"/>
      <c r="W1490" s="20"/>
      <c r="X1490" s="20"/>
      <c r="Y1490" s="20"/>
      <c r="Z1490" s="20"/>
      <c r="AA1490" s="20"/>
      <c r="AB1490" s="20"/>
      <c r="AC1490" s="20"/>
      <c r="AD1490" s="20"/>
      <c r="AE1490" s="20"/>
      <c r="AF1490" s="20"/>
      <c r="AG1490" s="20"/>
      <c r="AH1490" s="20"/>
      <c r="AI1490" s="20"/>
      <c r="AJ1490" s="20"/>
      <c r="AK1490" s="20"/>
      <c r="AL1490" s="20"/>
      <c r="AM1490" s="20"/>
      <c r="AN1490" s="20"/>
    </row>
    <row r="1491" spans="1:40" s="22" customFormat="1" ht="15" x14ac:dyDescent="0.25">
      <c r="A1491" s="20"/>
      <c r="B1491" s="20"/>
      <c r="C1491" s="20"/>
      <c r="D1491" s="20"/>
      <c r="E1491" s="20"/>
      <c r="F1491" s="20"/>
      <c r="G1491" s="20"/>
      <c r="H1491" s="20"/>
      <c r="I1491" s="20"/>
      <c r="J1491" s="20"/>
      <c r="K1491" s="20"/>
      <c r="L1491" s="20"/>
      <c r="M1491" s="20"/>
      <c r="N1491" s="20"/>
      <c r="O1491" s="20"/>
      <c r="P1491" s="20"/>
      <c r="Q1491" s="20"/>
      <c r="R1491" s="25"/>
      <c r="S1491" s="25"/>
      <c r="T1491" s="25"/>
      <c r="U1491" s="25"/>
      <c r="V1491" s="25"/>
      <c r="W1491" s="20"/>
      <c r="X1491" s="20"/>
      <c r="Y1491" s="20"/>
      <c r="Z1491" s="20"/>
      <c r="AA1491" s="20"/>
      <c r="AB1491" s="20"/>
      <c r="AC1491" s="20"/>
      <c r="AD1491" s="20"/>
      <c r="AE1491" s="20"/>
      <c r="AF1491" s="20"/>
      <c r="AG1491" s="20"/>
      <c r="AH1491" s="20"/>
      <c r="AI1491" s="20"/>
      <c r="AJ1491" s="20"/>
      <c r="AK1491" s="20"/>
      <c r="AL1491" s="20"/>
      <c r="AM1491" s="20"/>
      <c r="AN1491" s="20"/>
    </row>
    <row r="1492" spans="1:40" s="22" customFormat="1" ht="15" x14ac:dyDescent="0.25">
      <c r="A1492" s="20"/>
      <c r="B1492" s="20"/>
      <c r="C1492" s="20"/>
      <c r="D1492" s="20"/>
      <c r="E1492" s="20"/>
      <c r="F1492" s="20"/>
      <c r="G1492" s="20"/>
      <c r="H1492" s="20"/>
      <c r="I1492" s="20"/>
      <c r="J1492" s="20"/>
      <c r="K1492" s="20"/>
      <c r="L1492" s="20"/>
      <c r="M1492" s="20"/>
      <c r="N1492" s="20"/>
      <c r="O1492" s="20"/>
      <c r="P1492" s="20"/>
      <c r="Q1492" s="20"/>
      <c r="R1492" s="25"/>
      <c r="S1492" s="25"/>
      <c r="T1492" s="25"/>
      <c r="U1492" s="25"/>
      <c r="V1492" s="25"/>
      <c r="W1492" s="20"/>
      <c r="X1492" s="20"/>
      <c r="Y1492" s="20"/>
      <c r="Z1492" s="20"/>
      <c r="AA1492" s="20"/>
      <c r="AB1492" s="20"/>
      <c r="AC1492" s="20"/>
      <c r="AD1492" s="20"/>
      <c r="AE1492" s="20"/>
      <c r="AF1492" s="20"/>
      <c r="AG1492" s="20"/>
      <c r="AH1492" s="20"/>
      <c r="AI1492" s="20"/>
      <c r="AJ1492" s="20"/>
      <c r="AK1492" s="20"/>
      <c r="AL1492" s="20"/>
      <c r="AM1492" s="20"/>
      <c r="AN1492" s="20"/>
    </row>
    <row r="1493" spans="1:40" s="22" customFormat="1" ht="15" x14ac:dyDescent="0.25">
      <c r="A1493" s="20"/>
      <c r="B1493" s="20"/>
      <c r="C1493" s="20"/>
      <c r="D1493" s="20"/>
      <c r="E1493" s="20"/>
      <c r="F1493" s="20"/>
      <c r="G1493" s="20"/>
      <c r="H1493" s="20"/>
      <c r="I1493" s="20"/>
      <c r="J1493" s="20"/>
      <c r="K1493" s="20"/>
      <c r="L1493" s="20"/>
      <c r="M1493" s="20"/>
      <c r="N1493" s="20"/>
      <c r="O1493" s="20"/>
      <c r="P1493" s="20"/>
      <c r="Q1493" s="20"/>
      <c r="R1493" s="25"/>
      <c r="S1493" s="25"/>
      <c r="T1493" s="25"/>
      <c r="U1493" s="25"/>
      <c r="V1493" s="25"/>
      <c r="W1493" s="20"/>
      <c r="X1493" s="20"/>
      <c r="Y1493" s="20"/>
      <c r="Z1493" s="20"/>
      <c r="AA1493" s="20"/>
      <c r="AB1493" s="20"/>
      <c r="AC1493" s="20"/>
      <c r="AD1493" s="20"/>
      <c r="AE1493" s="20"/>
      <c r="AF1493" s="20"/>
      <c r="AG1493" s="20"/>
      <c r="AH1493" s="20"/>
      <c r="AI1493" s="20"/>
      <c r="AJ1493" s="20"/>
      <c r="AK1493" s="20"/>
      <c r="AL1493" s="20"/>
      <c r="AM1493" s="20"/>
      <c r="AN1493" s="20"/>
    </row>
    <row r="1494" spans="1:40" s="22" customFormat="1" ht="15" x14ac:dyDescent="0.25">
      <c r="A1494" s="20"/>
      <c r="B1494" s="20"/>
      <c r="C1494" s="20"/>
      <c r="D1494" s="20"/>
      <c r="E1494" s="20"/>
      <c r="F1494" s="20"/>
      <c r="G1494" s="20"/>
      <c r="H1494" s="20"/>
      <c r="I1494" s="20"/>
      <c r="J1494" s="20"/>
      <c r="K1494" s="20"/>
      <c r="L1494" s="20"/>
      <c r="M1494" s="20"/>
      <c r="N1494" s="20"/>
      <c r="O1494" s="20"/>
      <c r="P1494" s="20"/>
      <c r="Q1494" s="20"/>
      <c r="R1494" s="25"/>
      <c r="S1494" s="25"/>
      <c r="T1494" s="25"/>
      <c r="U1494" s="25"/>
      <c r="V1494" s="25"/>
      <c r="W1494" s="20"/>
      <c r="X1494" s="20"/>
      <c r="Y1494" s="20"/>
      <c r="Z1494" s="20"/>
      <c r="AA1494" s="20"/>
      <c r="AB1494" s="20"/>
      <c r="AC1494" s="20"/>
      <c r="AD1494" s="20"/>
      <c r="AE1494" s="20"/>
      <c r="AF1494" s="20"/>
      <c r="AG1494" s="20"/>
      <c r="AH1494" s="20"/>
      <c r="AI1494" s="20"/>
      <c r="AJ1494" s="20"/>
      <c r="AK1494" s="20"/>
      <c r="AL1494" s="20"/>
      <c r="AM1494" s="20"/>
      <c r="AN1494" s="20"/>
    </row>
    <row r="1495" spans="1:40" s="22" customFormat="1" ht="15" x14ac:dyDescent="0.25">
      <c r="A1495" s="20"/>
      <c r="B1495" s="20"/>
      <c r="C1495" s="20"/>
      <c r="D1495" s="20"/>
      <c r="E1495" s="20"/>
      <c r="F1495" s="20"/>
      <c r="G1495" s="20"/>
      <c r="H1495" s="20"/>
      <c r="I1495" s="20"/>
      <c r="J1495" s="20"/>
      <c r="K1495" s="20"/>
      <c r="L1495" s="20"/>
      <c r="M1495" s="20"/>
      <c r="N1495" s="20"/>
      <c r="O1495" s="20"/>
      <c r="P1495" s="20"/>
      <c r="Q1495" s="20"/>
      <c r="R1495" s="25"/>
      <c r="S1495" s="25"/>
      <c r="T1495" s="25"/>
      <c r="U1495" s="25"/>
      <c r="V1495" s="25"/>
      <c r="W1495" s="20"/>
      <c r="X1495" s="20"/>
      <c r="Y1495" s="20"/>
      <c r="Z1495" s="20"/>
      <c r="AA1495" s="20"/>
      <c r="AB1495" s="20"/>
      <c r="AC1495" s="20"/>
      <c r="AD1495" s="20"/>
      <c r="AE1495" s="20"/>
      <c r="AF1495" s="20"/>
      <c r="AG1495" s="20"/>
      <c r="AH1495" s="20"/>
      <c r="AI1495" s="20"/>
      <c r="AJ1495" s="20"/>
      <c r="AK1495" s="20"/>
      <c r="AL1495" s="20"/>
      <c r="AM1495" s="20"/>
      <c r="AN1495" s="20"/>
    </row>
    <row r="1496" spans="1:40" s="22" customFormat="1" ht="15" x14ac:dyDescent="0.25">
      <c r="A1496" s="20"/>
      <c r="B1496" s="20"/>
      <c r="C1496" s="20"/>
      <c r="D1496" s="20"/>
      <c r="E1496" s="20"/>
      <c r="F1496" s="20"/>
      <c r="G1496" s="20"/>
      <c r="H1496" s="20"/>
      <c r="I1496" s="20"/>
      <c r="J1496" s="20"/>
      <c r="K1496" s="20"/>
      <c r="L1496" s="20"/>
      <c r="M1496" s="20"/>
      <c r="N1496" s="20"/>
      <c r="O1496" s="20"/>
      <c r="P1496" s="20"/>
      <c r="Q1496" s="20"/>
      <c r="R1496" s="25"/>
      <c r="S1496" s="25"/>
      <c r="T1496" s="25"/>
      <c r="U1496" s="25"/>
      <c r="V1496" s="25"/>
      <c r="W1496" s="20"/>
      <c r="X1496" s="20"/>
      <c r="Y1496" s="20"/>
      <c r="Z1496" s="20"/>
      <c r="AA1496" s="20"/>
      <c r="AB1496" s="20"/>
      <c r="AC1496" s="20"/>
      <c r="AD1496" s="20"/>
      <c r="AE1496" s="20"/>
      <c r="AF1496" s="20"/>
      <c r="AG1496" s="20"/>
      <c r="AH1496" s="20"/>
      <c r="AI1496" s="20"/>
      <c r="AJ1496" s="20"/>
      <c r="AK1496" s="20"/>
      <c r="AL1496" s="20"/>
      <c r="AM1496" s="20"/>
      <c r="AN1496" s="20"/>
    </row>
    <row r="1497" spans="1:40" s="22" customFormat="1" ht="15" x14ac:dyDescent="0.25">
      <c r="A1497" s="20"/>
      <c r="B1497" s="20"/>
      <c r="C1497" s="20"/>
      <c r="D1497" s="20"/>
      <c r="E1497" s="20"/>
      <c r="F1497" s="20"/>
      <c r="G1497" s="20"/>
      <c r="H1497" s="20"/>
      <c r="I1497" s="20"/>
      <c r="J1497" s="20"/>
      <c r="K1497" s="20"/>
      <c r="L1497" s="20"/>
      <c r="M1497" s="20"/>
      <c r="N1497" s="20"/>
      <c r="O1497" s="20"/>
      <c r="P1497" s="20"/>
      <c r="Q1497" s="20"/>
      <c r="R1497" s="25"/>
      <c r="S1497" s="25"/>
      <c r="T1497" s="25"/>
      <c r="U1497" s="25"/>
      <c r="V1497" s="25"/>
      <c r="W1497" s="20"/>
      <c r="X1497" s="20"/>
      <c r="Y1497" s="20"/>
      <c r="Z1497" s="20"/>
      <c r="AA1497" s="20"/>
      <c r="AB1497" s="20"/>
      <c r="AC1497" s="20"/>
      <c r="AD1497" s="20"/>
      <c r="AE1497" s="20"/>
      <c r="AF1497" s="20"/>
      <c r="AG1497" s="20"/>
      <c r="AH1497" s="20"/>
      <c r="AI1497" s="20"/>
      <c r="AJ1497" s="20"/>
      <c r="AK1497" s="20"/>
      <c r="AL1497" s="20"/>
      <c r="AM1497" s="20"/>
      <c r="AN1497" s="20"/>
    </row>
    <row r="1498" spans="1:40" s="22" customFormat="1" ht="15" x14ac:dyDescent="0.25">
      <c r="A1498" s="20"/>
      <c r="B1498" s="20"/>
      <c r="C1498" s="20"/>
      <c r="D1498" s="20"/>
      <c r="E1498" s="20"/>
      <c r="F1498" s="20"/>
      <c r="G1498" s="20"/>
      <c r="H1498" s="20"/>
      <c r="I1498" s="20"/>
      <c r="J1498" s="20"/>
      <c r="K1498" s="20"/>
      <c r="L1498" s="20"/>
      <c r="M1498" s="20"/>
      <c r="N1498" s="20"/>
      <c r="O1498" s="20"/>
      <c r="P1498" s="20"/>
      <c r="Q1498" s="20"/>
      <c r="R1498" s="25"/>
      <c r="S1498" s="25"/>
      <c r="T1498" s="25"/>
      <c r="U1498" s="25"/>
      <c r="V1498" s="25"/>
      <c r="W1498" s="20"/>
      <c r="X1498" s="20"/>
      <c r="Y1498" s="20"/>
      <c r="Z1498" s="20"/>
      <c r="AA1498" s="20"/>
      <c r="AB1498" s="20"/>
      <c r="AC1498" s="20"/>
      <c r="AD1498" s="20"/>
      <c r="AE1498" s="20"/>
      <c r="AF1498" s="20"/>
      <c r="AG1498" s="20"/>
      <c r="AH1498" s="20"/>
      <c r="AI1498" s="20"/>
      <c r="AJ1498" s="20"/>
      <c r="AK1498" s="20"/>
      <c r="AL1498" s="20"/>
      <c r="AM1498" s="20"/>
      <c r="AN1498" s="20"/>
    </row>
    <row r="1499" spans="1:40" s="22" customFormat="1" ht="15" x14ac:dyDescent="0.25">
      <c r="A1499" s="20"/>
      <c r="B1499" s="20"/>
      <c r="C1499" s="20"/>
      <c r="D1499" s="20"/>
      <c r="E1499" s="20"/>
      <c r="F1499" s="20"/>
      <c r="G1499" s="20"/>
      <c r="H1499" s="20"/>
      <c r="I1499" s="20"/>
      <c r="J1499" s="20"/>
      <c r="K1499" s="20"/>
      <c r="L1499" s="20"/>
      <c r="M1499" s="20"/>
      <c r="N1499" s="20"/>
      <c r="O1499" s="20"/>
      <c r="P1499" s="20"/>
      <c r="Q1499" s="20"/>
      <c r="R1499" s="25"/>
      <c r="S1499" s="25"/>
      <c r="T1499" s="25"/>
      <c r="U1499" s="25"/>
      <c r="V1499" s="25"/>
      <c r="W1499" s="20"/>
      <c r="X1499" s="20"/>
      <c r="Y1499" s="20"/>
      <c r="Z1499" s="20"/>
      <c r="AA1499" s="20"/>
      <c r="AB1499" s="20"/>
      <c r="AC1499" s="20"/>
      <c r="AD1499" s="20"/>
      <c r="AE1499" s="20"/>
      <c r="AF1499" s="20"/>
      <c r="AG1499" s="20"/>
      <c r="AH1499" s="20"/>
      <c r="AI1499" s="20"/>
      <c r="AJ1499" s="20"/>
      <c r="AK1499" s="20"/>
      <c r="AL1499" s="20"/>
      <c r="AM1499" s="20"/>
      <c r="AN1499" s="20"/>
    </row>
    <row r="1500" spans="1:40" s="22" customFormat="1" ht="15" x14ac:dyDescent="0.25">
      <c r="A1500" s="20"/>
      <c r="B1500" s="20"/>
      <c r="C1500" s="20"/>
      <c r="D1500" s="20"/>
      <c r="E1500" s="20"/>
      <c r="F1500" s="20"/>
      <c r="G1500" s="20"/>
      <c r="H1500" s="20"/>
      <c r="I1500" s="20"/>
      <c r="J1500" s="20"/>
      <c r="K1500" s="20"/>
      <c r="L1500" s="20"/>
      <c r="M1500" s="20"/>
      <c r="N1500" s="20"/>
      <c r="O1500" s="20"/>
      <c r="P1500" s="20"/>
      <c r="Q1500" s="20"/>
      <c r="R1500" s="25"/>
      <c r="S1500" s="25"/>
      <c r="T1500" s="25"/>
      <c r="U1500" s="25"/>
      <c r="V1500" s="25"/>
      <c r="W1500" s="20"/>
      <c r="X1500" s="20"/>
      <c r="Y1500" s="20"/>
      <c r="Z1500" s="20"/>
      <c r="AA1500" s="20"/>
      <c r="AB1500" s="20"/>
      <c r="AC1500" s="20"/>
      <c r="AD1500" s="20"/>
      <c r="AE1500" s="20"/>
      <c r="AF1500" s="20"/>
      <c r="AG1500" s="20"/>
      <c r="AH1500" s="20"/>
      <c r="AI1500" s="20"/>
      <c r="AJ1500" s="20"/>
      <c r="AK1500" s="20"/>
      <c r="AL1500" s="20"/>
      <c r="AM1500" s="20"/>
      <c r="AN1500" s="20"/>
    </row>
    <row r="1501" spans="1:40" s="22" customFormat="1" ht="15" x14ac:dyDescent="0.25">
      <c r="A1501" s="20"/>
      <c r="B1501" s="20"/>
      <c r="C1501" s="20"/>
      <c r="D1501" s="20"/>
      <c r="E1501" s="20"/>
      <c r="F1501" s="20"/>
      <c r="G1501" s="20"/>
      <c r="H1501" s="20"/>
      <c r="I1501" s="20"/>
      <c r="J1501" s="20"/>
      <c r="K1501" s="20"/>
      <c r="L1501" s="20"/>
      <c r="M1501" s="20"/>
      <c r="N1501" s="20"/>
      <c r="O1501" s="20"/>
      <c r="P1501" s="20"/>
      <c r="Q1501" s="20"/>
      <c r="R1501" s="25"/>
      <c r="S1501" s="25"/>
      <c r="T1501" s="25"/>
      <c r="U1501" s="25"/>
      <c r="V1501" s="25"/>
      <c r="W1501" s="20"/>
      <c r="X1501" s="20"/>
      <c r="Y1501" s="20"/>
      <c r="Z1501" s="20"/>
      <c r="AA1501" s="20"/>
      <c r="AB1501" s="20"/>
      <c r="AC1501" s="20"/>
      <c r="AD1501" s="20"/>
      <c r="AE1501" s="20"/>
      <c r="AF1501" s="20"/>
      <c r="AG1501" s="20"/>
      <c r="AH1501" s="20"/>
      <c r="AI1501" s="20"/>
      <c r="AJ1501" s="20"/>
      <c r="AK1501" s="20"/>
      <c r="AL1501" s="20"/>
      <c r="AM1501" s="20"/>
      <c r="AN1501" s="20"/>
    </row>
    <row r="1502" spans="1:40" s="22" customFormat="1" ht="15" x14ac:dyDescent="0.25">
      <c r="A1502" s="20"/>
      <c r="B1502" s="20"/>
      <c r="C1502" s="20"/>
      <c r="D1502" s="20"/>
      <c r="E1502" s="20"/>
      <c r="F1502" s="20"/>
      <c r="G1502" s="20"/>
      <c r="H1502" s="20"/>
      <c r="I1502" s="20"/>
      <c r="J1502" s="20"/>
      <c r="K1502" s="20"/>
      <c r="L1502" s="20"/>
      <c r="M1502" s="20"/>
      <c r="N1502" s="20"/>
      <c r="O1502" s="20"/>
      <c r="P1502" s="20"/>
      <c r="Q1502" s="20"/>
      <c r="R1502" s="25"/>
      <c r="S1502" s="25"/>
      <c r="T1502" s="25"/>
      <c r="U1502" s="25"/>
      <c r="V1502" s="25"/>
      <c r="W1502" s="20"/>
      <c r="X1502" s="20"/>
      <c r="Y1502" s="20"/>
      <c r="Z1502" s="20"/>
      <c r="AA1502" s="20"/>
      <c r="AB1502" s="20"/>
      <c r="AC1502" s="20"/>
      <c r="AD1502" s="20"/>
      <c r="AE1502" s="20"/>
      <c r="AF1502" s="20"/>
      <c r="AG1502" s="20"/>
      <c r="AH1502" s="20"/>
      <c r="AI1502" s="20"/>
      <c r="AJ1502" s="20"/>
      <c r="AK1502" s="20"/>
      <c r="AL1502" s="20"/>
      <c r="AM1502" s="20"/>
      <c r="AN1502" s="20"/>
    </row>
    <row r="1503" spans="1:40" s="22" customFormat="1" ht="15" x14ac:dyDescent="0.25">
      <c r="A1503" s="20"/>
      <c r="B1503" s="20"/>
      <c r="C1503" s="20"/>
      <c r="D1503" s="20"/>
      <c r="E1503" s="20"/>
      <c r="F1503" s="20"/>
      <c r="G1503" s="20"/>
      <c r="H1503" s="20"/>
      <c r="I1503" s="20"/>
      <c r="J1503" s="20"/>
      <c r="K1503" s="20"/>
      <c r="L1503" s="20"/>
      <c r="M1503" s="20"/>
      <c r="N1503" s="20"/>
      <c r="O1503" s="20"/>
      <c r="P1503" s="20"/>
      <c r="Q1503" s="20"/>
      <c r="R1503" s="25"/>
      <c r="S1503" s="25"/>
      <c r="T1503" s="25"/>
      <c r="U1503" s="25"/>
      <c r="V1503" s="25"/>
      <c r="W1503" s="20"/>
      <c r="X1503" s="20"/>
      <c r="Y1503" s="20"/>
      <c r="Z1503" s="20"/>
      <c r="AA1503" s="20"/>
      <c r="AB1503" s="20"/>
      <c r="AC1503" s="20"/>
      <c r="AD1503" s="20"/>
      <c r="AE1503" s="20"/>
      <c r="AF1503" s="20"/>
      <c r="AG1503" s="20"/>
      <c r="AH1503" s="20"/>
      <c r="AI1503" s="20"/>
      <c r="AJ1503" s="20"/>
      <c r="AK1503" s="20"/>
      <c r="AL1503" s="20"/>
      <c r="AM1503" s="20"/>
      <c r="AN1503" s="20"/>
    </row>
    <row r="1504" spans="1:40" s="22" customFormat="1" ht="15" x14ac:dyDescent="0.25">
      <c r="A1504" s="20"/>
      <c r="B1504" s="20"/>
      <c r="C1504" s="20"/>
      <c r="D1504" s="20"/>
      <c r="E1504" s="20"/>
      <c r="F1504" s="20"/>
      <c r="G1504" s="20"/>
      <c r="H1504" s="20"/>
      <c r="I1504" s="20"/>
      <c r="J1504" s="20"/>
      <c r="K1504" s="20"/>
      <c r="L1504" s="20"/>
      <c r="M1504" s="20"/>
      <c r="N1504" s="20"/>
      <c r="O1504" s="20"/>
      <c r="P1504" s="20"/>
      <c r="Q1504" s="20"/>
      <c r="R1504" s="25"/>
      <c r="S1504" s="25"/>
      <c r="T1504" s="25"/>
      <c r="U1504" s="25"/>
      <c r="V1504" s="25"/>
      <c r="W1504" s="20"/>
      <c r="X1504" s="20"/>
      <c r="Y1504" s="20"/>
      <c r="Z1504" s="20"/>
      <c r="AA1504" s="20"/>
      <c r="AB1504" s="20"/>
      <c r="AC1504" s="20"/>
      <c r="AD1504" s="20"/>
      <c r="AE1504" s="20"/>
      <c r="AF1504" s="20"/>
      <c r="AG1504" s="20"/>
      <c r="AH1504" s="20"/>
      <c r="AI1504" s="20"/>
      <c r="AJ1504" s="20"/>
      <c r="AK1504" s="20"/>
      <c r="AL1504" s="20"/>
      <c r="AM1504" s="20"/>
      <c r="AN1504" s="20"/>
    </row>
    <row r="1505" spans="1:40" s="22" customFormat="1" ht="15" x14ac:dyDescent="0.25">
      <c r="A1505" s="20"/>
      <c r="B1505" s="20"/>
      <c r="C1505" s="20"/>
      <c r="D1505" s="20"/>
      <c r="E1505" s="20"/>
      <c r="F1505" s="20"/>
      <c r="G1505" s="20"/>
      <c r="H1505" s="20"/>
      <c r="I1505" s="20"/>
      <c r="J1505" s="20"/>
      <c r="K1505" s="20"/>
      <c r="L1505" s="20"/>
      <c r="M1505" s="20"/>
      <c r="N1505" s="20"/>
      <c r="O1505" s="20"/>
      <c r="P1505" s="20"/>
      <c r="Q1505" s="20"/>
      <c r="R1505" s="25"/>
      <c r="S1505" s="25"/>
      <c r="T1505" s="25"/>
      <c r="U1505" s="25"/>
      <c r="V1505" s="25"/>
      <c r="W1505" s="20"/>
      <c r="X1505" s="20"/>
      <c r="Y1505" s="20"/>
      <c r="Z1505" s="20"/>
      <c r="AA1505" s="20"/>
      <c r="AB1505" s="20"/>
      <c r="AC1505" s="20"/>
      <c r="AD1505" s="20"/>
      <c r="AE1505" s="20"/>
      <c r="AF1505" s="20"/>
      <c r="AG1505" s="20"/>
      <c r="AH1505" s="20"/>
      <c r="AI1505" s="20"/>
      <c r="AJ1505" s="20"/>
      <c r="AK1505" s="20"/>
      <c r="AL1505" s="20"/>
      <c r="AM1505" s="20"/>
      <c r="AN1505" s="20"/>
    </row>
    <row r="1506" spans="1:40" s="22" customFormat="1" ht="15" x14ac:dyDescent="0.25">
      <c r="A1506" s="20"/>
      <c r="B1506" s="20"/>
      <c r="C1506" s="20"/>
      <c r="D1506" s="20"/>
      <c r="E1506" s="20"/>
      <c r="F1506" s="20"/>
      <c r="G1506" s="20"/>
      <c r="H1506" s="20"/>
      <c r="I1506" s="20"/>
      <c r="J1506" s="20"/>
      <c r="K1506" s="20"/>
      <c r="L1506" s="20"/>
      <c r="M1506" s="20"/>
      <c r="N1506" s="20"/>
      <c r="O1506" s="20"/>
      <c r="P1506" s="20"/>
      <c r="Q1506" s="20"/>
      <c r="R1506" s="25"/>
      <c r="S1506" s="25"/>
      <c r="T1506" s="25"/>
      <c r="U1506" s="25"/>
      <c r="V1506" s="25"/>
      <c r="W1506" s="20"/>
      <c r="X1506" s="20"/>
      <c r="Y1506" s="20"/>
      <c r="Z1506" s="20"/>
      <c r="AA1506" s="20"/>
      <c r="AB1506" s="20"/>
      <c r="AC1506" s="20"/>
      <c r="AD1506" s="20"/>
      <c r="AE1506" s="20"/>
      <c r="AF1506" s="20"/>
      <c r="AG1506" s="20"/>
      <c r="AH1506" s="20"/>
      <c r="AI1506" s="20"/>
      <c r="AJ1506" s="20"/>
      <c r="AK1506" s="20"/>
      <c r="AL1506" s="20"/>
      <c r="AM1506" s="20"/>
      <c r="AN1506" s="20"/>
    </row>
    <row r="1507" spans="1:40" s="22" customFormat="1" ht="15" x14ac:dyDescent="0.25">
      <c r="A1507" s="20"/>
      <c r="B1507" s="20"/>
      <c r="C1507" s="20"/>
      <c r="D1507" s="20"/>
      <c r="E1507" s="20"/>
      <c r="F1507" s="20"/>
      <c r="G1507" s="20"/>
      <c r="H1507" s="20"/>
      <c r="I1507" s="20"/>
      <c r="J1507" s="20"/>
      <c r="K1507" s="20"/>
      <c r="L1507" s="20"/>
      <c r="M1507" s="20"/>
      <c r="N1507" s="20"/>
      <c r="O1507" s="20"/>
      <c r="P1507" s="20"/>
      <c r="Q1507" s="20"/>
      <c r="R1507" s="25"/>
      <c r="S1507" s="25"/>
      <c r="T1507" s="25"/>
      <c r="U1507" s="25"/>
      <c r="V1507" s="25"/>
      <c r="W1507" s="20"/>
      <c r="X1507" s="20"/>
      <c r="Y1507" s="20"/>
      <c r="Z1507" s="20"/>
      <c r="AA1507" s="20"/>
      <c r="AB1507" s="20"/>
      <c r="AC1507" s="20"/>
      <c r="AD1507" s="20"/>
      <c r="AE1507" s="20"/>
      <c r="AF1507" s="20"/>
      <c r="AG1507" s="20"/>
      <c r="AH1507" s="20"/>
      <c r="AI1507" s="20"/>
      <c r="AJ1507" s="20"/>
      <c r="AK1507" s="20"/>
      <c r="AL1507" s="20"/>
      <c r="AM1507" s="20"/>
      <c r="AN1507" s="20"/>
    </row>
    <row r="1508" spans="1:40" s="22" customFormat="1" ht="15" x14ac:dyDescent="0.25">
      <c r="A1508" s="20"/>
      <c r="B1508" s="20"/>
      <c r="C1508" s="20"/>
      <c r="D1508" s="20"/>
      <c r="E1508" s="20"/>
      <c r="F1508" s="20"/>
      <c r="G1508" s="20"/>
      <c r="H1508" s="20"/>
      <c r="I1508" s="20"/>
      <c r="J1508" s="20"/>
      <c r="K1508" s="20"/>
      <c r="L1508" s="20"/>
      <c r="M1508" s="20"/>
      <c r="N1508" s="20"/>
      <c r="O1508" s="20"/>
      <c r="P1508" s="20"/>
      <c r="Q1508" s="20"/>
      <c r="R1508" s="25"/>
      <c r="S1508" s="25"/>
      <c r="T1508" s="25"/>
      <c r="U1508" s="25"/>
      <c r="V1508" s="25"/>
      <c r="W1508" s="20"/>
      <c r="X1508" s="20"/>
      <c r="Y1508" s="20"/>
      <c r="Z1508" s="20"/>
      <c r="AA1508" s="20"/>
      <c r="AB1508" s="20"/>
      <c r="AC1508" s="20"/>
      <c r="AD1508" s="20"/>
      <c r="AE1508" s="20"/>
      <c r="AF1508" s="20"/>
      <c r="AG1508" s="20"/>
      <c r="AH1508" s="20"/>
      <c r="AI1508" s="20"/>
      <c r="AJ1508" s="20"/>
      <c r="AK1508" s="20"/>
      <c r="AL1508" s="20"/>
      <c r="AM1508" s="20"/>
      <c r="AN1508" s="20"/>
    </row>
    <row r="1509" spans="1:40" s="22" customFormat="1" ht="15" x14ac:dyDescent="0.25">
      <c r="A1509" s="20"/>
      <c r="B1509" s="20"/>
      <c r="C1509" s="20"/>
      <c r="D1509" s="20"/>
      <c r="E1509" s="20"/>
      <c r="F1509" s="20"/>
      <c r="G1509" s="20"/>
      <c r="H1509" s="20"/>
      <c r="I1509" s="20"/>
      <c r="J1509" s="20"/>
      <c r="K1509" s="20"/>
      <c r="L1509" s="20"/>
      <c r="M1509" s="20"/>
      <c r="N1509" s="20"/>
      <c r="O1509" s="20"/>
      <c r="P1509" s="20"/>
      <c r="Q1509" s="20"/>
      <c r="R1509" s="25"/>
      <c r="S1509" s="25"/>
      <c r="T1509" s="25"/>
      <c r="U1509" s="25"/>
      <c r="V1509" s="25"/>
      <c r="W1509" s="20"/>
      <c r="X1509" s="20"/>
      <c r="Y1509" s="20"/>
      <c r="Z1509" s="20"/>
      <c r="AA1509" s="20"/>
      <c r="AB1509" s="20"/>
      <c r="AC1509" s="20"/>
      <c r="AD1509" s="20"/>
      <c r="AE1509" s="20"/>
      <c r="AF1509" s="20"/>
      <c r="AG1509" s="20"/>
      <c r="AH1509" s="20"/>
      <c r="AI1509" s="20"/>
      <c r="AJ1509" s="20"/>
      <c r="AK1509" s="20"/>
      <c r="AL1509" s="20"/>
      <c r="AM1509" s="20"/>
      <c r="AN1509" s="20"/>
    </row>
    <row r="1510" spans="1:40" s="22" customFormat="1" ht="15" x14ac:dyDescent="0.25">
      <c r="A1510" s="20"/>
      <c r="B1510" s="20"/>
      <c r="C1510" s="20"/>
      <c r="D1510" s="20"/>
      <c r="E1510" s="20"/>
      <c r="F1510" s="20"/>
      <c r="G1510" s="20"/>
      <c r="H1510" s="20"/>
      <c r="I1510" s="20"/>
      <c r="J1510" s="20"/>
      <c r="K1510" s="20"/>
      <c r="L1510" s="20"/>
      <c r="M1510" s="20"/>
      <c r="N1510" s="20"/>
      <c r="O1510" s="20"/>
      <c r="P1510" s="20"/>
      <c r="Q1510" s="20"/>
      <c r="R1510" s="25"/>
      <c r="S1510" s="25"/>
      <c r="T1510" s="25"/>
      <c r="U1510" s="25"/>
      <c r="V1510" s="25"/>
      <c r="W1510" s="20"/>
      <c r="X1510" s="20"/>
      <c r="Y1510" s="20"/>
      <c r="Z1510" s="20"/>
      <c r="AA1510" s="20"/>
      <c r="AB1510" s="20"/>
      <c r="AC1510" s="20"/>
      <c r="AD1510" s="20"/>
      <c r="AE1510" s="20"/>
      <c r="AF1510" s="20"/>
      <c r="AG1510" s="20"/>
      <c r="AH1510" s="20"/>
      <c r="AI1510" s="20"/>
      <c r="AJ1510" s="20"/>
      <c r="AK1510" s="20"/>
      <c r="AL1510" s="20"/>
      <c r="AM1510" s="20"/>
      <c r="AN1510" s="20"/>
    </row>
    <row r="1511" spans="1:40" s="22" customFormat="1" ht="15" x14ac:dyDescent="0.25">
      <c r="A1511" s="20"/>
      <c r="B1511" s="20"/>
      <c r="C1511" s="20"/>
      <c r="D1511" s="20"/>
      <c r="E1511" s="20"/>
      <c r="F1511" s="20"/>
      <c r="G1511" s="20"/>
      <c r="H1511" s="20"/>
      <c r="I1511" s="20"/>
      <c r="J1511" s="20"/>
      <c r="K1511" s="20"/>
      <c r="L1511" s="20"/>
      <c r="M1511" s="20"/>
      <c r="N1511" s="20"/>
      <c r="O1511" s="20"/>
      <c r="P1511" s="20"/>
      <c r="Q1511" s="20"/>
      <c r="R1511" s="25"/>
      <c r="S1511" s="25"/>
      <c r="T1511" s="25"/>
      <c r="U1511" s="25"/>
      <c r="V1511" s="25"/>
      <c r="W1511" s="20"/>
      <c r="X1511" s="20"/>
      <c r="Y1511" s="20"/>
      <c r="Z1511" s="20"/>
      <c r="AA1511" s="20"/>
      <c r="AB1511" s="20"/>
      <c r="AC1511" s="20"/>
      <c r="AD1511" s="20"/>
      <c r="AE1511" s="20"/>
      <c r="AF1511" s="20"/>
      <c r="AG1511" s="20"/>
      <c r="AH1511" s="20"/>
      <c r="AI1511" s="20"/>
      <c r="AJ1511" s="20"/>
      <c r="AK1511" s="20"/>
      <c r="AL1511" s="20"/>
      <c r="AM1511" s="20"/>
      <c r="AN1511" s="20"/>
    </row>
    <row r="1512" spans="1:40" s="22" customFormat="1" ht="15" x14ac:dyDescent="0.25">
      <c r="A1512" s="20"/>
      <c r="B1512" s="20"/>
      <c r="C1512" s="20"/>
      <c r="D1512" s="20"/>
      <c r="E1512" s="20"/>
      <c r="F1512" s="20"/>
      <c r="G1512" s="20"/>
      <c r="H1512" s="20"/>
      <c r="I1512" s="20"/>
      <c r="J1512" s="20"/>
      <c r="K1512" s="20"/>
      <c r="L1512" s="20"/>
      <c r="M1512" s="20"/>
      <c r="N1512" s="20"/>
      <c r="O1512" s="20"/>
      <c r="P1512" s="20"/>
      <c r="Q1512" s="20"/>
      <c r="R1512" s="25"/>
      <c r="S1512" s="25"/>
      <c r="T1512" s="25"/>
      <c r="U1512" s="25"/>
      <c r="V1512" s="25"/>
      <c r="W1512" s="20"/>
      <c r="X1512" s="20"/>
      <c r="Y1512" s="20"/>
      <c r="Z1512" s="20"/>
      <c r="AA1512" s="20"/>
      <c r="AB1512" s="20"/>
      <c r="AC1512" s="20"/>
      <c r="AD1512" s="20"/>
      <c r="AE1512" s="20"/>
      <c r="AF1512" s="20"/>
      <c r="AG1512" s="20"/>
      <c r="AH1512" s="20"/>
      <c r="AI1512" s="20"/>
      <c r="AJ1512" s="20"/>
      <c r="AK1512" s="20"/>
      <c r="AL1512" s="20"/>
      <c r="AM1512" s="20"/>
      <c r="AN1512" s="20"/>
    </row>
    <row r="1513" spans="1:40" s="22" customFormat="1" ht="15" x14ac:dyDescent="0.25">
      <c r="A1513" s="20"/>
      <c r="B1513" s="20"/>
      <c r="C1513" s="20"/>
      <c r="D1513" s="20"/>
      <c r="E1513" s="20"/>
      <c r="F1513" s="20"/>
      <c r="G1513" s="20"/>
      <c r="H1513" s="20"/>
      <c r="I1513" s="20"/>
      <c r="J1513" s="20"/>
      <c r="K1513" s="20"/>
      <c r="L1513" s="20"/>
      <c r="M1513" s="20"/>
      <c r="N1513" s="20"/>
      <c r="O1513" s="20"/>
      <c r="P1513" s="20"/>
      <c r="Q1513" s="20"/>
      <c r="R1513" s="25"/>
      <c r="S1513" s="25"/>
      <c r="T1513" s="25"/>
      <c r="U1513" s="25"/>
      <c r="V1513" s="25"/>
      <c r="W1513" s="20"/>
      <c r="X1513" s="20"/>
      <c r="Y1513" s="20"/>
      <c r="Z1513" s="20"/>
      <c r="AA1513" s="20"/>
      <c r="AB1513" s="20"/>
      <c r="AC1513" s="20"/>
      <c r="AD1513" s="20"/>
      <c r="AE1513" s="20"/>
      <c r="AF1513" s="20"/>
      <c r="AG1513" s="20"/>
      <c r="AH1513" s="20"/>
      <c r="AI1513" s="20"/>
      <c r="AJ1513" s="20"/>
      <c r="AK1513" s="20"/>
      <c r="AL1513" s="20"/>
      <c r="AM1513" s="20"/>
      <c r="AN1513" s="20"/>
    </row>
    <row r="1514" spans="1:40" s="22" customFormat="1" ht="15" x14ac:dyDescent="0.25">
      <c r="A1514" s="20"/>
      <c r="B1514" s="20"/>
      <c r="C1514" s="20"/>
      <c r="D1514" s="20"/>
      <c r="E1514" s="20"/>
      <c r="F1514" s="20"/>
      <c r="G1514" s="20"/>
      <c r="H1514" s="20"/>
      <c r="I1514" s="20"/>
      <c r="J1514" s="20"/>
      <c r="K1514" s="20"/>
      <c r="L1514" s="20"/>
      <c r="M1514" s="20"/>
      <c r="N1514" s="20"/>
      <c r="O1514" s="20"/>
      <c r="P1514" s="20"/>
      <c r="Q1514" s="20"/>
      <c r="R1514" s="25"/>
      <c r="S1514" s="25"/>
      <c r="T1514" s="25"/>
      <c r="U1514" s="25"/>
      <c r="V1514" s="25"/>
      <c r="W1514" s="20"/>
      <c r="X1514" s="20"/>
      <c r="Y1514" s="20"/>
      <c r="Z1514" s="20"/>
      <c r="AA1514" s="20"/>
      <c r="AB1514" s="20"/>
      <c r="AC1514" s="20"/>
      <c r="AD1514" s="20"/>
      <c r="AE1514" s="20"/>
      <c r="AF1514" s="20"/>
      <c r="AG1514" s="20"/>
      <c r="AH1514" s="20"/>
      <c r="AI1514" s="20"/>
      <c r="AJ1514" s="20"/>
      <c r="AK1514" s="20"/>
      <c r="AL1514" s="20"/>
      <c r="AM1514" s="20"/>
      <c r="AN1514" s="20"/>
    </row>
    <row r="1515" spans="1:40" s="22" customFormat="1" ht="15" x14ac:dyDescent="0.25">
      <c r="A1515" s="20"/>
      <c r="B1515" s="20"/>
      <c r="C1515" s="20"/>
      <c r="D1515" s="20"/>
      <c r="E1515" s="20"/>
      <c r="F1515" s="20"/>
      <c r="G1515" s="20"/>
      <c r="H1515" s="20"/>
      <c r="I1515" s="20"/>
      <c r="J1515" s="20"/>
      <c r="K1515" s="20"/>
      <c r="L1515" s="20"/>
      <c r="M1515" s="20"/>
      <c r="N1515" s="20"/>
      <c r="O1515" s="20"/>
      <c r="P1515" s="20"/>
      <c r="Q1515" s="20"/>
      <c r="R1515" s="25"/>
      <c r="S1515" s="25"/>
      <c r="T1515" s="25"/>
      <c r="U1515" s="25"/>
      <c r="V1515" s="25"/>
      <c r="W1515" s="20"/>
      <c r="X1515" s="20"/>
      <c r="Y1515" s="20"/>
      <c r="Z1515" s="20"/>
      <c r="AA1515" s="20"/>
      <c r="AB1515" s="20"/>
      <c r="AC1515" s="20"/>
      <c r="AD1515" s="20"/>
      <c r="AE1515" s="20"/>
      <c r="AF1515" s="20"/>
      <c r="AG1515" s="20"/>
      <c r="AH1515" s="20"/>
      <c r="AI1515" s="20"/>
      <c r="AJ1515" s="20"/>
      <c r="AK1515" s="20"/>
      <c r="AL1515" s="20"/>
      <c r="AM1515" s="20"/>
      <c r="AN1515" s="20"/>
    </row>
    <row r="1516" spans="1:40" s="22" customFormat="1" ht="15" x14ac:dyDescent="0.25">
      <c r="A1516" s="20"/>
      <c r="B1516" s="20"/>
      <c r="C1516" s="20"/>
      <c r="D1516" s="20"/>
      <c r="E1516" s="20"/>
      <c r="F1516" s="20"/>
      <c r="G1516" s="20"/>
      <c r="H1516" s="20"/>
      <c r="I1516" s="20"/>
      <c r="J1516" s="20"/>
      <c r="K1516" s="20"/>
      <c r="L1516" s="20"/>
      <c r="M1516" s="20"/>
      <c r="N1516" s="20"/>
      <c r="O1516" s="20"/>
      <c r="P1516" s="20"/>
      <c r="Q1516" s="20"/>
      <c r="R1516" s="25"/>
      <c r="S1516" s="25"/>
      <c r="T1516" s="25"/>
      <c r="U1516" s="25"/>
      <c r="V1516" s="25"/>
      <c r="W1516" s="20"/>
      <c r="X1516" s="20"/>
      <c r="Y1516" s="20"/>
      <c r="Z1516" s="20"/>
      <c r="AA1516" s="20"/>
      <c r="AB1516" s="20"/>
      <c r="AC1516" s="20"/>
      <c r="AD1516" s="20"/>
      <c r="AE1516" s="20"/>
      <c r="AF1516" s="20"/>
      <c r="AG1516" s="20"/>
      <c r="AH1516" s="20"/>
      <c r="AI1516" s="20"/>
      <c r="AJ1516" s="20"/>
      <c r="AK1516" s="20"/>
      <c r="AL1516" s="20"/>
      <c r="AM1516" s="20"/>
      <c r="AN1516" s="20"/>
    </row>
    <row r="1517" spans="1:40" s="22" customFormat="1" ht="15" x14ac:dyDescent="0.25">
      <c r="A1517" s="20"/>
      <c r="B1517" s="20"/>
      <c r="C1517" s="20"/>
      <c r="D1517" s="20"/>
      <c r="E1517" s="20"/>
      <c r="F1517" s="20"/>
      <c r="G1517" s="20"/>
      <c r="H1517" s="20"/>
      <c r="I1517" s="20"/>
      <c r="J1517" s="20"/>
      <c r="K1517" s="20"/>
      <c r="L1517" s="20"/>
      <c r="M1517" s="20"/>
      <c r="N1517" s="20"/>
      <c r="O1517" s="20"/>
      <c r="P1517" s="20"/>
      <c r="Q1517" s="20"/>
      <c r="R1517" s="25"/>
      <c r="S1517" s="25"/>
      <c r="T1517" s="25"/>
      <c r="U1517" s="25"/>
      <c r="V1517" s="25"/>
      <c r="W1517" s="20"/>
      <c r="X1517" s="20"/>
      <c r="Y1517" s="20"/>
      <c r="Z1517" s="20"/>
      <c r="AA1517" s="20"/>
      <c r="AB1517" s="20"/>
      <c r="AC1517" s="20"/>
      <c r="AD1517" s="20"/>
      <c r="AE1517" s="20"/>
      <c r="AF1517" s="20"/>
      <c r="AG1517" s="20"/>
      <c r="AH1517" s="20"/>
      <c r="AI1517" s="20"/>
      <c r="AJ1517" s="20"/>
      <c r="AK1517" s="20"/>
      <c r="AL1517" s="20"/>
      <c r="AM1517" s="20"/>
      <c r="AN1517" s="20"/>
    </row>
    <row r="1518" spans="1:40" s="22" customFormat="1" ht="15" x14ac:dyDescent="0.25">
      <c r="A1518" s="20"/>
      <c r="B1518" s="20"/>
      <c r="C1518" s="20"/>
      <c r="D1518" s="20"/>
      <c r="E1518" s="20"/>
      <c r="F1518" s="20"/>
      <c r="G1518" s="20"/>
      <c r="H1518" s="20"/>
      <c r="I1518" s="20"/>
      <c r="J1518" s="20"/>
      <c r="K1518" s="20"/>
      <c r="L1518" s="20"/>
      <c r="M1518" s="20"/>
      <c r="N1518" s="20"/>
      <c r="O1518" s="20"/>
      <c r="P1518" s="20"/>
      <c r="Q1518" s="20"/>
      <c r="R1518" s="25"/>
      <c r="S1518" s="25"/>
      <c r="T1518" s="25"/>
      <c r="U1518" s="25"/>
      <c r="V1518" s="25"/>
      <c r="W1518" s="20"/>
      <c r="X1518" s="20"/>
      <c r="Y1518" s="20"/>
      <c r="Z1518" s="20"/>
      <c r="AA1518" s="20"/>
      <c r="AB1518" s="20"/>
      <c r="AC1518" s="20"/>
      <c r="AD1518" s="20"/>
      <c r="AE1518" s="20"/>
      <c r="AF1518" s="20"/>
      <c r="AG1518" s="20"/>
      <c r="AH1518" s="20"/>
      <c r="AI1518" s="20"/>
      <c r="AJ1518" s="20"/>
      <c r="AK1518" s="20"/>
      <c r="AL1518" s="20"/>
      <c r="AM1518" s="20"/>
      <c r="AN1518" s="20"/>
    </row>
    <row r="1519" spans="1:40" s="22" customFormat="1" ht="15" x14ac:dyDescent="0.25">
      <c r="A1519" s="20"/>
      <c r="B1519" s="20"/>
      <c r="C1519" s="20"/>
      <c r="D1519" s="20"/>
      <c r="E1519" s="20"/>
      <c r="F1519" s="20"/>
      <c r="G1519" s="20"/>
      <c r="H1519" s="20"/>
      <c r="I1519" s="20"/>
      <c r="J1519" s="20"/>
      <c r="K1519" s="20"/>
      <c r="L1519" s="20"/>
      <c r="M1519" s="20"/>
      <c r="N1519" s="20"/>
      <c r="O1519" s="20"/>
      <c r="P1519" s="20"/>
      <c r="Q1519" s="20"/>
      <c r="R1519" s="25"/>
      <c r="S1519" s="25"/>
      <c r="T1519" s="25"/>
      <c r="U1519" s="25"/>
      <c r="V1519" s="25"/>
      <c r="W1519" s="20"/>
      <c r="X1519" s="20"/>
      <c r="Y1519" s="20"/>
      <c r="Z1519" s="20"/>
      <c r="AA1519" s="20"/>
      <c r="AB1519" s="20"/>
      <c r="AC1519" s="20"/>
      <c r="AD1519" s="20"/>
      <c r="AE1519" s="20"/>
      <c r="AF1519" s="20"/>
      <c r="AG1519" s="20"/>
      <c r="AH1519" s="20"/>
      <c r="AI1519" s="20"/>
      <c r="AJ1519" s="20"/>
      <c r="AK1519" s="20"/>
      <c r="AL1519" s="20"/>
      <c r="AM1519" s="20"/>
      <c r="AN1519" s="20"/>
    </row>
    <row r="1520" spans="1:40" s="22" customFormat="1" ht="15" x14ac:dyDescent="0.25">
      <c r="A1520" s="20"/>
      <c r="B1520" s="20"/>
      <c r="C1520" s="20"/>
      <c r="D1520" s="20"/>
      <c r="E1520" s="20"/>
      <c r="F1520" s="20"/>
      <c r="G1520" s="20"/>
      <c r="H1520" s="20"/>
      <c r="I1520" s="20"/>
      <c r="J1520" s="20"/>
      <c r="K1520" s="20"/>
      <c r="L1520" s="20"/>
      <c r="M1520" s="20"/>
      <c r="N1520" s="20"/>
      <c r="O1520" s="20"/>
      <c r="P1520" s="20"/>
      <c r="Q1520" s="20"/>
      <c r="R1520" s="25"/>
      <c r="S1520" s="25"/>
      <c r="T1520" s="25"/>
      <c r="U1520" s="25"/>
      <c r="V1520" s="25"/>
      <c r="W1520" s="20"/>
      <c r="X1520" s="20"/>
      <c r="Y1520" s="20"/>
      <c r="Z1520" s="20"/>
      <c r="AA1520" s="20"/>
      <c r="AB1520" s="20"/>
      <c r="AC1520" s="20"/>
      <c r="AD1520" s="20"/>
      <c r="AE1520" s="20"/>
      <c r="AF1520" s="20"/>
      <c r="AG1520" s="20"/>
      <c r="AH1520" s="20"/>
      <c r="AI1520" s="20"/>
      <c r="AJ1520" s="20"/>
      <c r="AK1520" s="20"/>
      <c r="AL1520" s="20"/>
      <c r="AM1520" s="20"/>
      <c r="AN1520" s="20"/>
    </row>
    <row r="1521" spans="1:40" s="22" customFormat="1" ht="15" x14ac:dyDescent="0.25">
      <c r="A1521" s="20"/>
      <c r="B1521" s="20"/>
      <c r="C1521" s="20"/>
      <c r="D1521" s="20"/>
      <c r="E1521" s="20"/>
      <c r="F1521" s="20"/>
      <c r="G1521" s="20"/>
      <c r="H1521" s="20"/>
      <c r="I1521" s="20"/>
      <c r="J1521" s="20"/>
      <c r="K1521" s="20"/>
      <c r="L1521" s="20"/>
      <c r="M1521" s="20"/>
      <c r="N1521" s="20"/>
      <c r="O1521" s="20"/>
      <c r="P1521" s="20"/>
      <c r="Q1521" s="20"/>
      <c r="R1521" s="25"/>
      <c r="S1521" s="25"/>
      <c r="T1521" s="25"/>
      <c r="U1521" s="25"/>
      <c r="V1521" s="25"/>
      <c r="W1521" s="20"/>
      <c r="X1521" s="20"/>
      <c r="Y1521" s="20"/>
      <c r="Z1521" s="20"/>
      <c r="AA1521" s="20"/>
      <c r="AB1521" s="20"/>
      <c r="AC1521" s="20"/>
      <c r="AD1521" s="20"/>
      <c r="AE1521" s="20"/>
      <c r="AF1521" s="20"/>
      <c r="AG1521" s="20"/>
      <c r="AH1521" s="20"/>
      <c r="AI1521" s="20"/>
      <c r="AJ1521" s="20"/>
      <c r="AK1521" s="20"/>
      <c r="AL1521" s="20"/>
      <c r="AM1521" s="20"/>
      <c r="AN1521" s="20"/>
    </row>
    <row r="1522" spans="1:40" s="22" customFormat="1" ht="15" x14ac:dyDescent="0.25">
      <c r="A1522" s="20"/>
      <c r="B1522" s="20"/>
      <c r="C1522" s="20"/>
      <c r="D1522" s="20"/>
      <c r="E1522" s="20"/>
      <c r="F1522" s="20"/>
      <c r="G1522" s="20"/>
      <c r="H1522" s="20"/>
      <c r="I1522" s="20"/>
      <c r="J1522" s="20"/>
      <c r="K1522" s="20"/>
      <c r="L1522" s="20"/>
      <c r="M1522" s="20"/>
      <c r="N1522" s="20"/>
      <c r="O1522" s="20"/>
      <c r="P1522" s="20"/>
      <c r="Q1522" s="20"/>
      <c r="R1522" s="25"/>
      <c r="S1522" s="25"/>
      <c r="T1522" s="25"/>
      <c r="U1522" s="25"/>
      <c r="V1522" s="25"/>
      <c r="W1522" s="20"/>
      <c r="X1522" s="20"/>
      <c r="Y1522" s="20"/>
      <c r="Z1522" s="20"/>
      <c r="AA1522" s="20"/>
      <c r="AB1522" s="20"/>
      <c r="AC1522" s="20"/>
      <c r="AD1522" s="20"/>
      <c r="AE1522" s="20"/>
      <c r="AF1522" s="20"/>
      <c r="AG1522" s="20"/>
      <c r="AH1522" s="20"/>
      <c r="AI1522" s="20"/>
      <c r="AJ1522" s="20"/>
      <c r="AK1522" s="20"/>
      <c r="AL1522" s="20"/>
      <c r="AM1522" s="20"/>
      <c r="AN1522" s="20"/>
    </row>
    <row r="1523" spans="1:40" s="22" customFormat="1" ht="15" x14ac:dyDescent="0.25">
      <c r="A1523" s="20"/>
      <c r="B1523" s="20"/>
      <c r="C1523" s="20"/>
      <c r="D1523" s="20"/>
      <c r="E1523" s="20"/>
      <c r="F1523" s="20"/>
      <c r="G1523" s="20"/>
      <c r="H1523" s="20"/>
      <c r="I1523" s="20"/>
      <c r="J1523" s="20"/>
      <c r="K1523" s="20"/>
      <c r="L1523" s="20"/>
      <c r="M1523" s="20"/>
      <c r="N1523" s="20"/>
      <c r="O1523" s="20"/>
      <c r="P1523" s="20"/>
      <c r="Q1523" s="20"/>
      <c r="R1523" s="25"/>
      <c r="S1523" s="25"/>
      <c r="T1523" s="25"/>
      <c r="U1523" s="25"/>
      <c r="V1523" s="25"/>
      <c r="W1523" s="20"/>
      <c r="X1523" s="20"/>
      <c r="Y1523" s="20"/>
      <c r="Z1523" s="20"/>
      <c r="AA1523" s="20"/>
      <c r="AB1523" s="20"/>
      <c r="AC1523" s="20"/>
      <c r="AD1523" s="20"/>
      <c r="AE1523" s="20"/>
      <c r="AF1523" s="20"/>
      <c r="AG1523" s="20"/>
      <c r="AH1523" s="20"/>
      <c r="AI1523" s="20"/>
      <c r="AJ1523" s="20"/>
      <c r="AK1523" s="20"/>
      <c r="AL1523" s="20"/>
      <c r="AM1523" s="20"/>
      <c r="AN1523" s="20"/>
    </row>
    <row r="1524" spans="1:40" s="22" customFormat="1" ht="15" x14ac:dyDescent="0.25">
      <c r="A1524" s="20"/>
      <c r="B1524" s="20"/>
      <c r="C1524" s="20"/>
      <c r="D1524" s="20"/>
      <c r="E1524" s="20"/>
      <c r="F1524" s="20"/>
      <c r="G1524" s="20"/>
      <c r="H1524" s="20"/>
      <c r="I1524" s="20"/>
      <c r="J1524" s="20"/>
      <c r="K1524" s="20"/>
      <c r="L1524" s="20"/>
      <c r="M1524" s="20"/>
      <c r="N1524" s="20"/>
      <c r="O1524" s="20"/>
      <c r="P1524" s="20"/>
      <c r="Q1524" s="20"/>
      <c r="R1524" s="25"/>
      <c r="S1524" s="25"/>
      <c r="T1524" s="25"/>
      <c r="U1524" s="25"/>
      <c r="V1524" s="25"/>
      <c r="W1524" s="20"/>
      <c r="X1524" s="20"/>
      <c r="Y1524" s="20"/>
      <c r="Z1524" s="20"/>
      <c r="AA1524" s="20"/>
      <c r="AB1524" s="20"/>
      <c r="AC1524" s="20"/>
      <c r="AD1524" s="20"/>
      <c r="AE1524" s="20"/>
      <c r="AF1524" s="20"/>
      <c r="AG1524" s="20"/>
      <c r="AH1524" s="20"/>
      <c r="AI1524" s="20"/>
      <c r="AJ1524" s="20"/>
      <c r="AK1524" s="20"/>
      <c r="AL1524" s="20"/>
      <c r="AM1524" s="20"/>
      <c r="AN1524" s="20"/>
    </row>
    <row r="1525" spans="1:40" s="22" customFormat="1" ht="15" x14ac:dyDescent="0.25">
      <c r="A1525" s="20"/>
      <c r="B1525" s="20"/>
      <c r="C1525" s="20"/>
      <c r="D1525" s="20"/>
      <c r="E1525" s="20"/>
      <c r="F1525" s="20"/>
      <c r="G1525" s="20"/>
      <c r="H1525" s="20"/>
      <c r="I1525" s="20"/>
      <c r="J1525" s="20"/>
      <c r="K1525" s="20"/>
      <c r="L1525" s="20"/>
      <c r="M1525" s="20"/>
      <c r="N1525" s="20"/>
      <c r="O1525" s="20"/>
      <c r="P1525" s="20"/>
      <c r="Q1525" s="20"/>
      <c r="R1525" s="25"/>
      <c r="S1525" s="25"/>
      <c r="T1525" s="25"/>
      <c r="U1525" s="25"/>
      <c r="V1525" s="25"/>
      <c r="W1525" s="20"/>
      <c r="X1525" s="20"/>
      <c r="Y1525" s="20"/>
      <c r="Z1525" s="20"/>
      <c r="AA1525" s="20"/>
      <c r="AB1525" s="20"/>
      <c r="AC1525" s="20"/>
      <c r="AD1525" s="20"/>
      <c r="AE1525" s="20"/>
      <c r="AF1525" s="20"/>
      <c r="AG1525" s="20"/>
      <c r="AH1525" s="20"/>
      <c r="AI1525" s="20"/>
      <c r="AJ1525" s="20"/>
      <c r="AK1525" s="20"/>
      <c r="AL1525" s="20"/>
      <c r="AM1525" s="20"/>
      <c r="AN1525" s="20"/>
    </row>
    <row r="1526" spans="1:40" s="22" customFormat="1" ht="15" x14ac:dyDescent="0.25">
      <c r="A1526" s="20"/>
      <c r="B1526" s="20"/>
      <c r="C1526" s="20"/>
      <c r="D1526" s="20"/>
      <c r="E1526" s="20"/>
      <c r="F1526" s="20"/>
      <c r="G1526" s="20"/>
      <c r="H1526" s="20"/>
      <c r="I1526" s="20"/>
      <c r="J1526" s="20"/>
      <c r="K1526" s="20"/>
      <c r="L1526" s="20"/>
      <c r="M1526" s="20"/>
      <c r="N1526" s="20"/>
      <c r="O1526" s="20"/>
      <c r="P1526" s="20"/>
      <c r="Q1526" s="20"/>
      <c r="R1526" s="25"/>
      <c r="S1526" s="25"/>
      <c r="T1526" s="25"/>
      <c r="U1526" s="25"/>
      <c r="V1526" s="25"/>
      <c r="W1526" s="20"/>
      <c r="X1526" s="20"/>
      <c r="Y1526" s="20"/>
      <c r="Z1526" s="20"/>
      <c r="AA1526" s="20"/>
      <c r="AB1526" s="20"/>
      <c r="AC1526" s="20"/>
      <c r="AD1526" s="20"/>
      <c r="AE1526" s="20"/>
      <c r="AF1526" s="20"/>
      <c r="AG1526" s="20"/>
      <c r="AH1526" s="20"/>
      <c r="AI1526" s="20"/>
      <c r="AJ1526" s="20"/>
      <c r="AK1526" s="20"/>
      <c r="AL1526" s="20"/>
      <c r="AM1526" s="20"/>
      <c r="AN1526" s="20"/>
    </row>
    <row r="1527" spans="1:40" s="22" customFormat="1" ht="15" x14ac:dyDescent="0.25">
      <c r="A1527" s="20"/>
      <c r="B1527" s="20"/>
      <c r="C1527" s="20"/>
      <c r="D1527" s="20"/>
      <c r="E1527" s="20"/>
      <c r="F1527" s="20"/>
      <c r="G1527" s="20"/>
      <c r="H1527" s="20"/>
      <c r="I1527" s="20"/>
      <c r="J1527" s="20"/>
      <c r="K1527" s="20"/>
      <c r="L1527" s="20"/>
      <c r="M1527" s="20"/>
      <c r="N1527" s="20"/>
      <c r="O1527" s="20"/>
      <c r="P1527" s="20"/>
      <c r="Q1527" s="20"/>
      <c r="R1527" s="25"/>
      <c r="S1527" s="25"/>
      <c r="T1527" s="25"/>
      <c r="U1527" s="25"/>
      <c r="V1527" s="25"/>
      <c r="W1527" s="20"/>
      <c r="X1527" s="20"/>
      <c r="Y1527" s="20"/>
      <c r="Z1527" s="20"/>
      <c r="AA1527" s="20"/>
      <c r="AB1527" s="20"/>
      <c r="AC1527" s="20"/>
      <c r="AD1527" s="20"/>
      <c r="AE1527" s="20"/>
      <c r="AF1527" s="20"/>
      <c r="AG1527" s="20"/>
      <c r="AH1527" s="20"/>
      <c r="AI1527" s="20"/>
      <c r="AJ1527" s="20"/>
      <c r="AK1527" s="20"/>
      <c r="AL1527" s="20"/>
      <c r="AM1527" s="20"/>
      <c r="AN1527" s="20"/>
    </row>
    <row r="1528" spans="1:40" s="22" customFormat="1" ht="15" x14ac:dyDescent="0.25">
      <c r="A1528" s="20"/>
      <c r="B1528" s="20"/>
      <c r="C1528" s="20"/>
      <c r="D1528" s="20"/>
      <c r="E1528" s="20"/>
      <c r="F1528" s="20"/>
      <c r="G1528" s="20"/>
      <c r="H1528" s="20"/>
      <c r="I1528" s="20"/>
      <c r="J1528" s="20"/>
      <c r="K1528" s="20"/>
      <c r="L1528" s="20"/>
      <c r="M1528" s="20"/>
      <c r="N1528" s="20"/>
      <c r="O1528" s="20"/>
      <c r="P1528" s="20"/>
      <c r="Q1528" s="20"/>
      <c r="R1528" s="25"/>
      <c r="S1528" s="25"/>
      <c r="T1528" s="25"/>
      <c r="U1528" s="25"/>
      <c r="V1528" s="25"/>
      <c r="W1528" s="20"/>
      <c r="X1528" s="20"/>
      <c r="Y1528" s="20"/>
      <c r="Z1528" s="20"/>
      <c r="AA1528" s="20"/>
      <c r="AB1528" s="20"/>
      <c r="AC1528" s="20"/>
      <c r="AD1528" s="20"/>
      <c r="AE1528" s="20"/>
      <c r="AF1528" s="20"/>
      <c r="AG1528" s="20"/>
      <c r="AH1528" s="20"/>
      <c r="AI1528" s="20"/>
      <c r="AJ1528" s="20"/>
      <c r="AK1528" s="20"/>
      <c r="AL1528" s="20"/>
      <c r="AM1528" s="20"/>
      <c r="AN1528" s="20"/>
    </row>
    <row r="1529" spans="1:40" s="22" customFormat="1" ht="15" x14ac:dyDescent="0.25">
      <c r="A1529" s="20"/>
      <c r="B1529" s="20"/>
      <c r="C1529" s="20"/>
      <c r="D1529" s="20"/>
      <c r="E1529" s="20"/>
      <c r="F1529" s="20"/>
      <c r="G1529" s="20"/>
      <c r="H1529" s="20"/>
      <c r="I1529" s="20"/>
      <c r="J1529" s="20"/>
      <c r="K1529" s="20"/>
      <c r="L1529" s="20"/>
      <c r="M1529" s="20"/>
      <c r="N1529" s="20"/>
      <c r="O1529" s="20"/>
      <c r="P1529" s="20"/>
      <c r="Q1529" s="20"/>
      <c r="R1529" s="25"/>
      <c r="S1529" s="25"/>
      <c r="T1529" s="25"/>
      <c r="U1529" s="25"/>
      <c r="V1529" s="25"/>
      <c r="W1529" s="20"/>
      <c r="X1529" s="20"/>
      <c r="Y1529" s="20"/>
      <c r="Z1529" s="20"/>
      <c r="AA1529" s="20"/>
      <c r="AB1529" s="20"/>
      <c r="AC1529" s="20"/>
      <c r="AD1529" s="20"/>
      <c r="AE1529" s="20"/>
      <c r="AF1529" s="20"/>
      <c r="AG1529" s="20"/>
      <c r="AH1529" s="20"/>
      <c r="AI1529" s="20"/>
      <c r="AJ1529" s="20"/>
      <c r="AK1529" s="20"/>
      <c r="AL1529" s="20"/>
      <c r="AM1529" s="20"/>
      <c r="AN1529" s="20"/>
    </row>
    <row r="1530" spans="1:40" s="22" customFormat="1" ht="15" x14ac:dyDescent="0.25">
      <c r="A1530" s="20"/>
      <c r="B1530" s="20"/>
      <c r="C1530" s="20"/>
      <c r="D1530" s="20"/>
      <c r="E1530" s="20"/>
      <c r="F1530" s="20"/>
      <c r="G1530" s="20"/>
      <c r="H1530" s="20"/>
      <c r="I1530" s="20"/>
      <c r="J1530" s="20"/>
      <c r="K1530" s="20"/>
      <c r="L1530" s="20"/>
      <c r="M1530" s="20"/>
      <c r="N1530" s="20"/>
      <c r="O1530" s="20"/>
      <c r="P1530" s="20"/>
      <c r="Q1530" s="20"/>
      <c r="R1530" s="25"/>
      <c r="S1530" s="25"/>
      <c r="T1530" s="25"/>
      <c r="U1530" s="25"/>
      <c r="V1530" s="25"/>
      <c r="W1530" s="20"/>
      <c r="X1530" s="20"/>
      <c r="Y1530" s="20"/>
      <c r="Z1530" s="20"/>
      <c r="AA1530" s="20"/>
      <c r="AB1530" s="20"/>
      <c r="AC1530" s="20"/>
      <c r="AD1530" s="20"/>
      <c r="AE1530" s="20"/>
      <c r="AF1530" s="20"/>
      <c r="AG1530" s="20"/>
      <c r="AH1530" s="20"/>
      <c r="AI1530" s="20"/>
      <c r="AJ1530" s="20"/>
      <c r="AK1530" s="20"/>
      <c r="AL1530" s="20"/>
      <c r="AM1530" s="20"/>
      <c r="AN1530" s="20"/>
    </row>
    <row r="1531" spans="1:40" s="22" customFormat="1" ht="15" x14ac:dyDescent="0.25">
      <c r="A1531" s="20"/>
      <c r="B1531" s="20"/>
      <c r="C1531" s="20"/>
      <c r="D1531" s="20"/>
      <c r="E1531" s="20"/>
      <c r="F1531" s="20"/>
      <c r="G1531" s="20"/>
      <c r="H1531" s="20"/>
      <c r="I1531" s="20"/>
      <c r="J1531" s="20"/>
      <c r="K1531" s="20"/>
      <c r="L1531" s="20"/>
      <c r="M1531" s="20"/>
      <c r="N1531" s="20"/>
      <c r="O1531" s="20"/>
      <c r="P1531" s="20"/>
      <c r="Q1531" s="20"/>
      <c r="R1531" s="25"/>
      <c r="S1531" s="25"/>
      <c r="T1531" s="25"/>
      <c r="U1531" s="25"/>
      <c r="V1531" s="25"/>
      <c r="W1531" s="20"/>
      <c r="X1531" s="20"/>
      <c r="Y1531" s="20"/>
      <c r="Z1531" s="20"/>
      <c r="AA1531" s="20"/>
      <c r="AB1531" s="20"/>
      <c r="AC1531" s="20"/>
      <c r="AD1531" s="20"/>
      <c r="AE1531" s="20"/>
      <c r="AF1531" s="20"/>
      <c r="AG1531" s="20"/>
      <c r="AH1531" s="20"/>
      <c r="AI1531" s="20"/>
      <c r="AJ1531" s="20"/>
      <c r="AK1531" s="20"/>
      <c r="AL1531" s="20"/>
      <c r="AM1531" s="20"/>
      <c r="AN1531" s="20"/>
    </row>
    <row r="1532" spans="1:40" s="22" customFormat="1" ht="15" x14ac:dyDescent="0.25">
      <c r="A1532" s="20"/>
      <c r="B1532" s="20"/>
      <c r="C1532" s="20"/>
      <c r="D1532" s="20"/>
      <c r="E1532" s="20"/>
      <c r="F1532" s="20"/>
      <c r="G1532" s="20"/>
      <c r="H1532" s="20"/>
      <c r="I1532" s="20"/>
      <c r="J1532" s="20"/>
      <c r="K1532" s="20"/>
      <c r="L1532" s="20"/>
      <c r="M1532" s="20"/>
      <c r="N1532" s="20"/>
      <c r="O1532" s="20"/>
      <c r="P1532" s="20"/>
      <c r="Q1532" s="20"/>
      <c r="R1532" s="25"/>
      <c r="S1532" s="25"/>
      <c r="T1532" s="25"/>
      <c r="U1532" s="25"/>
      <c r="V1532" s="25"/>
      <c r="W1532" s="20"/>
      <c r="X1532" s="20"/>
      <c r="Y1532" s="20"/>
      <c r="Z1532" s="20"/>
      <c r="AA1532" s="20"/>
      <c r="AB1532" s="20"/>
      <c r="AC1532" s="20"/>
      <c r="AD1532" s="20"/>
      <c r="AE1532" s="20"/>
      <c r="AF1532" s="20"/>
      <c r="AG1532" s="20"/>
      <c r="AH1532" s="20"/>
      <c r="AI1532" s="20"/>
      <c r="AJ1532" s="20"/>
      <c r="AK1532" s="20"/>
      <c r="AL1532" s="20"/>
      <c r="AM1532" s="20"/>
      <c r="AN1532" s="20"/>
    </row>
    <row r="1533" spans="1:40" s="22" customFormat="1" ht="15" x14ac:dyDescent="0.25">
      <c r="A1533" s="20"/>
      <c r="B1533" s="20"/>
      <c r="C1533" s="20"/>
      <c r="D1533" s="20"/>
      <c r="E1533" s="20"/>
      <c r="F1533" s="20"/>
      <c r="G1533" s="20"/>
      <c r="H1533" s="20"/>
      <c r="I1533" s="20"/>
      <c r="J1533" s="20"/>
      <c r="K1533" s="20"/>
      <c r="L1533" s="20"/>
      <c r="M1533" s="20"/>
      <c r="N1533" s="20"/>
      <c r="O1533" s="20"/>
      <c r="P1533" s="20"/>
      <c r="Q1533" s="20"/>
      <c r="R1533" s="25"/>
      <c r="S1533" s="25"/>
      <c r="T1533" s="25"/>
      <c r="U1533" s="25"/>
      <c r="V1533" s="25"/>
      <c r="W1533" s="20"/>
      <c r="X1533" s="20"/>
      <c r="Y1533" s="20"/>
      <c r="Z1533" s="20"/>
      <c r="AA1533" s="20"/>
      <c r="AB1533" s="20"/>
      <c r="AC1533" s="20"/>
      <c r="AD1533" s="20"/>
      <c r="AE1533" s="20"/>
      <c r="AF1533" s="20"/>
      <c r="AG1533" s="20"/>
      <c r="AH1533" s="20"/>
      <c r="AI1533" s="20"/>
      <c r="AJ1533" s="20"/>
      <c r="AK1533" s="20"/>
      <c r="AL1533" s="20"/>
      <c r="AM1533" s="20"/>
      <c r="AN1533" s="20"/>
    </row>
    <row r="1534" spans="1:40" s="22" customFormat="1" ht="15" x14ac:dyDescent="0.25">
      <c r="A1534" s="20"/>
      <c r="B1534" s="20"/>
      <c r="C1534" s="20"/>
      <c r="D1534" s="20"/>
      <c r="E1534" s="20"/>
      <c r="F1534" s="20"/>
      <c r="G1534" s="20"/>
      <c r="H1534" s="20"/>
      <c r="I1534" s="20"/>
      <c r="J1534" s="20"/>
      <c r="K1534" s="20"/>
      <c r="L1534" s="20"/>
      <c r="M1534" s="20"/>
      <c r="N1534" s="20"/>
      <c r="O1534" s="20"/>
      <c r="P1534" s="20"/>
      <c r="Q1534" s="20"/>
      <c r="R1534" s="25"/>
      <c r="S1534" s="25"/>
      <c r="T1534" s="25"/>
      <c r="U1534" s="25"/>
      <c r="V1534" s="25"/>
      <c r="W1534" s="20"/>
      <c r="X1534" s="20"/>
      <c r="Y1534" s="20"/>
      <c r="Z1534" s="20"/>
      <c r="AA1534" s="20"/>
      <c r="AB1534" s="20"/>
      <c r="AC1534" s="20"/>
      <c r="AD1534" s="20"/>
      <c r="AE1534" s="20"/>
      <c r="AF1534" s="20"/>
      <c r="AG1534" s="20"/>
      <c r="AH1534" s="20"/>
      <c r="AI1534" s="20"/>
      <c r="AJ1534" s="20"/>
      <c r="AK1534" s="20"/>
      <c r="AL1534" s="20"/>
      <c r="AM1534" s="20"/>
      <c r="AN1534" s="20"/>
    </row>
    <row r="1535" spans="1:40" s="22" customFormat="1" ht="15" x14ac:dyDescent="0.25">
      <c r="A1535" s="20"/>
      <c r="B1535" s="20"/>
      <c r="C1535" s="20"/>
      <c r="D1535" s="20"/>
      <c r="E1535" s="20"/>
      <c r="F1535" s="20"/>
      <c r="G1535" s="20"/>
      <c r="H1535" s="20"/>
      <c r="I1535" s="20"/>
      <c r="J1535" s="20"/>
      <c r="K1535" s="20"/>
      <c r="L1535" s="20"/>
      <c r="M1535" s="20"/>
      <c r="N1535" s="20"/>
      <c r="O1535" s="20"/>
      <c r="P1535" s="20"/>
      <c r="Q1535" s="20"/>
      <c r="R1535" s="25"/>
      <c r="S1535" s="25"/>
      <c r="T1535" s="25"/>
      <c r="U1535" s="25"/>
      <c r="V1535" s="25"/>
      <c r="W1535" s="20"/>
      <c r="X1535" s="20"/>
      <c r="Y1535" s="20"/>
      <c r="Z1535" s="20"/>
      <c r="AA1535" s="20"/>
      <c r="AB1535" s="20"/>
      <c r="AC1535" s="20"/>
      <c r="AD1535" s="20"/>
      <c r="AE1535" s="20"/>
      <c r="AF1535" s="20"/>
      <c r="AG1535" s="20"/>
      <c r="AH1535" s="20"/>
      <c r="AI1535" s="20"/>
      <c r="AJ1535" s="20"/>
      <c r="AK1535" s="20"/>
      <c r="AL1535" s="20"/>
      <c r="AM1535" s="20"/>
      <c r="AN1535" s="20"/>
    </row>
    <row r="1536" spans="1:40" s="22" customFormat="1" ht="15" x14ac:dyDescent="0.25">
      <c r="A1536" s="20"/>
      <c r="B1536" s="20"/>
      <c r="C1536" s="20"/>
      <c r="D1536" s="20"/>
      <c r="E1536" s="20"/>
      <c r="F1536" s="20"/>
      <c r="G1536" s="20"/>
      <c r="H1536" s="20"/>
      <c r="I1536" s="20"/>
      <c r="J1536" s="20"/>
      <c r="K1536" s="20"/>
      <c r="L1536" s="20"/>
      <c r="M1536" s="20"/>
      <c r="N1536" s="20"/>
      <c r="O1536" s="20"/>
      <c r="P1536" s="20"/>
      <c r="Q1536" s="20"/>
      <c r="R1536" s="25"/>
      <c r="S1536" s="25"/>
      <c r="T1536" s="25"/>
      <c r="U1536" s="25"/>
      <c r="V1536" s="25"/>
      <c r="W1536" s="20"/>
      <c r="X1536" s="20"/>
      <c r="Y1536" s="20"/>
      <c r="Z1536" s="20"/>
      <c r="AA1536" s="20"/>
      <c r="AB1536" s="20"/>
      <c r="AC1536" s="20"/>
      <c r="AD1536" s="20"/>
      <c r="AE1536" s="20"/>
      <c r="AF1536" s="20"/>
      <c r="AG1536" s="20"/>
      <c r="AH1536" s="20"/>
      <c r="AI1536" s="20"/>
      <c r="AJ1536" s="20"/>
      <c r="AK1536" s="20"/>
      <c r="AL1536" s="20"/>
      <c r="AM1536" s="20"/>
      <c r="AN1536" s="20"/>
    </row>
    <row r="1537" spans="1:40" s="22" customFormat="1" ht="15" x14ac:dyDescent="0.25">
      <c r="A1537" s="20"/>
      <c r="B1537" s="20"/>
      <c r="C1537" s="20"/>
      <c r="D1537" s="20"/>
      <c r="E1537" s="20"/>
      <c r="F1537" s="20"/>
      <c r="G1537" s="20"/>
      <c r="H1537" s="20"/>
      <c r="I1537" s="20"/>
      <c r="J1537" s="20"/>
      <c r="K1537" s="20"/>
      <c r="L1537" s="20"/>
      <c r="M1537" s="20"/>
      <c r="N1537" s="20"/>
      <c r="O1537" s="20"/>
      <c r="P1537" s="20"/>
      <c r="Q1537" s="20"/>
      <c r="R1537" s="25"/>
      <c r="S1537" s="25"/>
      <c r="T1537" s="25"/>
      <c r="U1537" s="25"/>
      <c r="V1537" s="25"/>
      <c r="W1537" s="20"/>
      <c r="X1537" s="20"/>
      <c r="Y1537" s="20"/>
      <c r="Z1537" s="20"/>
      <c r="AA1537" s="20"/>
      <c r="AB1537" s="20"/>
      <c r="AC1537" s="20"/>
      <c r="AD1537" s="20"/>
      <c r="AE1537" s="20"/>
      <c r="AF1537" s="20"/>
      <c r="AG1537" s="20"/>
      <c r="AH1537" s="20"/>
      <c r="AI1537" s="20"/>
      <c r="AJ1537" s="20"/>
      <c r="AK1537" s="20"/>
      <c r="AL1537" s="20"/>
      <c r="AM1537" s="20"/>
      <c r="AN1537" s="20"/>
    </row>
    <row r="1538" spans="1:40" s="22" customFormat="1" ht="15" x14ac:dyDescent="0.25">
      <c r="A1538" s="20"/>
      <c r="B1538" s="20"/>
      <c r="C1538" s="20"/>
      <c r="D1538" s="20"/>
      <c r="E1538" s="20"/>
      <c r="F1538" s="20"/>
      <c r="G1538" s="20"/>
      <c r="H1538" s="20"/>
      <c r="I1538" s="20"/>
      <c r="J1538" s="20"/>
      <c r="K1538" s="20"/>
      <c r="L1538" s="20"/>
      <c r="M1538" s="20"/>
      <c r="N1538" s="20"/>
      <c r="O1538" s="20"/>
      <c r="P1538" s="20"/>
      <c r="Q1538" s="20"/>
      <c r="R1538" s="25"/>
      <c r="S1538" s="25"/>
      <c r="T1538" s="25"/>
      <c r="U1538" s="25"/>
      <c r="V1538" s="25"/>
      <c r="W1538" s="20"/>
      <c r="X1538" s="20"/>
      <c r="Y1538" s="20"/>
      <c r="Z1538" s="20"/>
      <c r="AA1538" s="20"/>
      <c r="AB1538" s="20"/>
      <c r="AC1538" s="20"/>
      <c r="AD1538" s="20"/>
      <c r="AE1538" s="20"/>
      <c r="AF1538" s="20"/>
      <c r="AG1538" s="20"/>
      <c r="AH1538" s="20"/>
      <c r="AI1538" s="20"/>
      <c r="AJ1538" s="20"/>
      <c r="AK1538" s="20"/>
      <c r="AL1538" s="20"/>
      <c r="AM1538" s="20"/>
      <c r="AN1538" s="20"/>
    </row>
    <row r="1539" spans="1:40" s="22" customFormat="1" ht="15" x14ac:dyDescent="0.25">
      <c r="A1539" s="20"/>
      <c r="B1539" s="20"/>
      <c r="C1539" s="20"/>
      <c r="D1539" s="20"/>
      <c r="E1539" s="20"/>
      <c r="F1539" s="20"/>
      <c r="G1539" s="20"/>
      <c r="H1539" s="20"/>
      <c r="I1539" s="20"/>
      <c r="J1539" s="20"/>
      <c r="K1539" s="20"/>
      <c r="L1539" s="20"/>
      <c r="M1539" s="20"/>
      <c r="N1539" s="20"/>
      <c r="O1539" s="20"/>
      <c r="P1539" s="20"/>
      <c r="Q1539" s="20"/>
      <c r="R1539" s="25"/>
      <c r="S1539" s="25"/>
      <c r="T1539" s="25"/>
      <c r="U1539" s="25"/>
      <c r="V1539" s="25"/>
      <c r="W1539" s="20"/>
      <c r="X1539" s="20"/>
      <c r="Y1539" s="20"/>
      <c r="Z1539" s="20"/>
      <c r="AA1539" s="20"/>
      <c r="AB1539" s="20"/>
      <c r="AC1539" s="20"/>
      <c r="AD1539" s="20"/>
      <c r="AE1539" s="20"/>
      <c r="AF1539" s="20"/>
      <c r="AG1539" s="20"/>
      <c r="AH1539" s="20"/>
      <c r="AI1539" s="20"/>
      <c r="AJ1539" s="20"/>
      <c r="AK1539" s="20"/>
      <c r="AL1539" s="20"/>
      <c r="AM1539" s="20"/>
      <c r="AN1539" s="20"/>
    </row>
    <row r="1540" spans="1:40" s="22" customFormat="1" ht="15" x14ac:dyDescent="0.25">
      <c r="A1540" s="20"/>
      <c r="B1540" s="20"/>
      <c r="C1540" s="20"/>
      <c r="D1540" s="20"/>
      <c r="E1540" s="20"/>
      <c r="F1540" s="20"/>
      <c r="G1540" s="20"/>
      <c r="H1540" s="20"/>
      <c r="I1540" s="20"/>
      <c r="J1540" s="20"/>
      <c r="K1540" s="20"/>
      <c r="L1540" s="20"/>
      <c r="M1540" s="20"/>
      <c r="N1540" s="20"/>
      <c r="O1540" s="20"/>
      <c r="P1540" s="20"/>
      <c r="Q1540" s="20"/>
      <c r="R1540" s="25"/>
      <c r="S1540" s="25"/>
      <c r="T1540" s="25"/>
      <c r="U1540" s="25"/>
      <c r="V1540" s="25"/>
      <c r="W1540" s="20"/>
      <c r="X1540" s="20"/>
      <c r="Y1540" s="20"/>
      <c r="Z1540" s="20"/>
      <c r="AA1540" s="20"/>
      <c r="AB1540" s="20"/>
      <c r="AC1540" s="20"/>
      <c r="AD1540" s="20"/>
      <c r="AE1540" s="20"/>
      <c r="AF1540" s="20"/>
      <c r="AG1540" s="20"/>
      <c r="AH1540" s="20"/>
      <c r="AI1540" s="20"/>
      <c r="AJ1540" s="20"/>
      <c r="AK1540" s="20"/>
      <c r="AL1540" s="20"/>
      <c r="AM1540" s="20"/>
      <c r="AN1540" s="20"/>
    </row>
    <row r="1541" spans="1:40" s="22" customFormat="1" ht="15" x14ac:dyDescent="0.25">
      <c r="A1541" s="20"/>
      <c r="B1541" s="20"/>
      <c r="C1541" s="20"/>
      <c r="D1541" s="20"/>
      <c r="E1541" s="20"/>
      <c r="F1541" s="20"/>
      <c r="G1541" s="20"/>
      <c r="H1541" s="20"/>
      <c r="I1541" s="20"/>
      <c r="J1541" s="20"/>
      <c r="K1541" s="20"/>
      <c r="L1541" s="20"/>
      <c r="M1541" s="20"/>
      <c r="N1541" s="20"/>
      <c r="O1541" s="20"/>
      <c r="P1541" s="20"/>
      <c r="Q1541" s="20"/>
      <c r="R1541" s="25"/>
      <c r="S1541" s="25"/>
      <c r="T1541" s="25"/>
      <c r="U1541" s="25"/>
      <c r="V1541" s="25"/>
      <c r="W1541" s="20"/>
      <c r="X1541" s="20"/>
      <c r="Y1541" s="20"/>
      <c r="Z1541" s="20"/>
      <c r="AA1541" s="20"/>
      <c r="AB1541" s="20"/>
      <c r="AC1541" s="20"/>
      <c r="AD1541" s="20"/>
      <c r="AE1541" s="20"/>
      <c r="AF1541" s="20"/>
      <c r="AG1541" s="20"/>
      <c r="AH1541" s="20"/>
      <c r="AI1541" s="20"/>
      <c r="AJ1541" s="20"/>
      <c r="AK1541" s="20"/>
      <c r="AL1541" s="20"/>
      <c r="AM1541" s="20"/>
      <c r="AN1541" s="20"/>
    </row>
    <row r="1542" spans="1:40" s="22" customFormat="1" ht="15" x14ac:dyDescent="0.25">
      <c r="A1542" s="20"/>
      <c r="B1542" s="20"/>
      <c r="C1542" s="20"/>
      <c r="D1542" s="20"/>
      <c r="E1542" s="20"/>
      <c r="F1542" s="20"/>
      <c r="G1542" s="20"/>
      <c r="H1542" s="20"/>
      <c r="I1542" s="20"/>
      <c r="J1542" s="20"/>
      <c r="K1542" s="20"/>
      <c r="L1542" s="20"/>
      <c r="M1542" s="20"/>
      <c r="N1542" s="20"/>
      <c r="O1542" s="20"/>
      <c r="P1542" s="20"/>
      <c r="Q1542" s="20"/>
      <c r="R1542" s="25"/>
      <c r="S1542" s="25"/>
      <c r="T1542" s="25"/>
      <c r="U1542" s="25"/>
      <c r="V1542" s="25"/>
      <c r="W1542" s="20"/>
      <c r="X1542" s="20"/>
      <c r="Y1542" s="20"/>
      <c r="Z1542" s="20"/>
      <c r="AA1542" s="20"/>
      <c r="AB1542" s="20"/>
      <c r="AC1542" s="20"/>
      <c r="AD1542" s="20"/>
      <c r="AE1542" s="20"/>
      <c r="AF1542" s="20"/>
      <c r="AG1542" s="20"/>
      <c r="AH1542" s="20"/>
      <c r="AI1542" s="20"/>
      <c r="AJ1542" s="20"/>
      <c r="AK1542" s="20"/>
      <c r="AL1542" s="20"/>
      <c r="AM1542" s="20"/>
      <c r="AN1542" s="20"/>
    </row>
    <row r="1543" spans="1:40" s="22" customFormat="1" ht="15" x14ac:dyDescent="0.25">
      <c r="A1543" s="20"/>
      <c r="B1543" s="20"/>
      <c r="C1543" s="20"/>
      <c r="D1543" s="20"/>
      <c r="E1543" s="20"/>
      <c r="F1543" s="20"/>
      <c r="G1543" s="20"/>
      <c r="H1543" s="20"/>
      <c r="I1543" s="20"/>
      <c r="J1543" s="20"/>
      <c r="K1543" s="20"/>
      <c r="L1543" s="20"/>
      <c r="M1543" s="20"/>
      <c r="N1543" s="20"/>
      <c r="O1543" s="20"/>
      <c r="P1543" s="20"/>
      <c r="Q1543" s="20"/>
      <c r="R1543" s="25"/>
      <c r="S1543" s="25"/>
      <c r="T1543" s="25"/>
      <c r="U1543" s="25"/>
      <c r="V1543" s="25"/>
      <c r="W1543" s="20"/>
      <c r="X1543" s="20"/>
      <c r="Y1543" s="20"/>
      <c r="Z1543" s="20"/>
      <c r="AA1543" s="20"/>
      <c r="AB1543" s="20"/>
      <c r="AC1543" s="20"/>
      <c r="AD1543" s="20"/>
      <c r="AE1543" s="20"/>
      <c r="AF1543" s="20"/>
      <c r="AG1543" s="20"/>
      <c r="AH1543" s="20"/>
      <c r="AI1543" s="20"/>
      <c r="AJ1543" s="20"/>
      <c r="AK1543" s="20"/>
      <c r="AL1543" s="20"/>
      <c r="AM1543" s="20"/>
      <c r="AN1543" s="20"/>
    </row>
    <row r="1544" spans="1:40" s="22" customFormat="1" ht="15" x14ac:dyDescent="0.25">
      <c r="A1544" s="20"/>
      <c r="B1544" s="20"/>
      <c r="C1544" s="20"/>
      <c r="D1544" s="20"/>
      <c r="E1544" s="20"/>
      <c r="F1544" s="20"/>
      <c r="G1544" s="20"/>
      <c r="H1544" s="20"/>
      <c r="I1544" s="20"/>
      <c r="J1544" s="20"/>
      <c r="K1544" s="20"/>
      <c r="L1544" s="20"/>
      <c r="M1544" s="20"/>
      <c r="N1544" s="20"/>
      <c r="O1544" s="20"/>
      <c r="P1544" s="20"/>
      <c r="Q1544" s="20"/>
      <c r="R1544" s="25"/>
      <c r="S1544" s="25"/>
      <c r="T1544" s="25"/>
      <c r="U1544" s="25"/>
      <c r="V1544" s="25"/>
      <c r="W1544" s="20"/>
      <c r="X1544" s="20"/>
      <c r="Y1544" s="20"/>
      <c r="Z1544" s="20"/>
      <c r="AA1544" s="20"/>
      <c r="AB1544" s="20"/>
      <c r="AC1544" s="20"/>
      <c r="AD1544" s="20"/>
      <c r="AE1544" s="20"/>
      <c r="AF1544" s="20"/>
      <c r="AG1544" s="20"/>
      <c r="AH1544" s="20"/>
      <c r="AI1544" s="20"/>
      <c r="AJ1544" s="20"/>
      <c r="AK1544" s="20"/>
      <c r="AL1544" s="20"/>
      <c r="AM1544" s="20"/>
      <c r="AN1544" s="20"/>
    </row>
    <row r="1545" spans="1:40" s="22" customFormat="1" ht="15" x14ac:dyDescent="0.25">
      <c r="A1545" s="20"/>
      <c r="B1545" s="20"/>
      <c r="C1545" s="20"/>
      <c r="D1545" s="20"/>
      <c r="E1545" s="20"/>
      <c r="F1545" s="20"/>
      <c r="G1545" s="20"/>
      <c r="H1545" s="20"/>
      <c r="I1545" s="20"/>
      <c r="J1545" s="20"/>
      <c r="K1545" s="20"/>
      <c r="L1545" s="20"/>
      <c r="M1545" s="20"/>
      <c r="N1545" s="20"/>
      <c r="O1545" s="20"/>
      <c r="P1545" s="20"/>
      <c r="Q1545" s="20"/>
      <c r="R1545" s="25"/>
      <c r="S1545" s="25"/>
      <c r="T1545" s="25"/>
      <c r="U1545" s="25"/>
      <c r="V1545" s="25"/>
      <c r="W1545" s="20"/>
      <c r="X1545" s="20"/>
      <c r="Y1545" s="20"/>
      <c r="Z1545" s="20"/>
      <c r="AA1545" s="20"/>
      <c r="AB1545" s="20"/>
      <c r="AC1545" s="20"/>
      <c r="AD1545" s="20"/>
      <c r="AE1545" s="20"/>
      <c r="AF1545" s="20"/>
      <c r="AG1545" s="20"/>
      <c r="AH1545" s="20"/>
      <c r="AI1545" s="20"/>
      <c r="AJ1545" s="20"/>
      <c r="AK1545" s="20"/>
      <c r="AL1545" s="20"/>
      <c r="AM1545" s="20"/>
      <c r="AN1545" s="20"/>
    </row>
    <row r="1546" spans="1:40" s="22" customFormat="1" ht="15" x14ac:dyDescent="0.25">
      <c r="A1546" s="20"/>
      <c r="B1546" s="20"/>
      <c r="C1546" s="20"/>
      <c r="D1546" s="20"/>
      <c r="E1546" s="20"/>
      <c r="F1546" s="20"/>
      <c r="G1546" s="20"/>
      <c r="H1546" s="20"/>
      <c r="I1546" s="20"/>
      <c r="J1546" s="20"/>
      <c r="K1546" s="20"/>
      <c r="L1546" s="20"/>
      <c r="M1546" s="20"/>
      <c r="N1546" s="20"/>
      <c r="O1546" s="20"/>
      <c r="P1546" s="20"/>
      <c r="Q1546" s="20"/>
      <c r="R1546" s="25"/>
      <c r="S1546" s="25"/>
      <c r="T1546" s="25"/>
      <c r="U1546" s="25"/>
      <c r="V1546" s="25"/>
      <c r="W1546" s="20"/>
      <c r="X1546" s="20"/>
      <c r="Y1546" s="20"/>
      <c r="Z1546" s="20"/>
      <c r="AA1546" s="20"/>
      <c r="AB1546" s="20"/>
      <c r="AC1546" s="20"/>
      <c r="AD1546" s="20"/>
      <c r="AE1546" s="20"/>
      <c r="AF1546" s="20"/>
      <c r="AG1546" s="20"/>
      <c r="AH1546" s="20"/>
      <c r="AI1546" s="20"/>
      <c r="AJ1546" s="20"/>
      <c r="AK1546" s="20"/>
      <c r="AL1546" s="20"/>
      <c r="AM1546" s="20"/>
      <c r="AN1546" s="20"/>
    </row>
    <row r="1547" spans="1:40" s="22" customFormat="1" ht="15" x14ac:dyDescent="0.25">
      <c r="A1547" s="20"/>
      <c r="B1547" s="20"/>
      <c r="C1547" s="20"/>
      <c r="D1547" s="20"/>
      <c r="E1547" s="20"/>
      <c r="F1547" s="20"/>
      <c r="G1547" s="20"/>
      <c r="H1547" s="20"/>
      <c r="I1547" s="20"/>
      <c r="J1547" s="20"/>
      <c r="K1547" s="20"/>
      <c r="L1547" s="20"/>
      <c r="M1547" s="20"/>
      <c r="N1547" s="20"/>
      <c r="O1547" s="20"/>
      <c r="P1547" s="20"/>
      <c r="Q1547" s="20"/>
      <c r="R1547" s="25"/>
      <c r="S1547" s="25"/>
      <c r="T1547" s="25"/>
      <c r="U1547" s="25"/>
      <c r="V1547" s="25"/>
      <c r="W1547" s="20"/>
      <c r="X1547" s="20"/>
      <c r="Y1547" s="20"/>
      <c r="Z1547" s="20"/>
      <c r="AA1547" s="20"/>
      <c r="AB1547" s="20"/>
      <c r="AC1547" s="20"/>
      <c r="AD1547" s="20"/>
      <c r="AE1547" s="20"/>
      <c r="AF1547" s="20"/>
      <c r="AG1547" s="20"/>
      <c r="AH1547" s="20"/>
      <c r="AI1547" s="20"/>
      <c r="AJ1547" s="20"/>
      <c r="AK1547" s="20"/>
      <c r="AL1547" s="20"/>
      <c r="AM1547" s="20"/>
      <c r="AN1547" s="20"/>
    </row>
    <row r="1548" spans="1:40" s="22" customFormat="1" ht="15" x14ac:dyDescent="0.25">
      <c r="A1548" s="20"/>
      <c r="B1548" s="20"/>
      <c r="C1548" s="20"/>
      <c r="D1548" s="20"/>
      <c r="E1548" s="20"/>
      <c r="F1548" s="20"/>
      <c r="G1548" s="20"/>
      <c r="H1548" s="20"/>
      <c r="I1548" s="20"/>
      <c r="J1548" s="20"/>
      <c r="K1548" s="20"/>
      <c r="L1548" s="20"/>
      <c r="M1548" s="20"/>
      <c r="N1548" s="20"/>
      <c r="O1548" s="20"/>
      <c r="P1548" s="20"/>
      <c r="Q1548" s="20"/>
      <c r="R1548" s="25"/>
      <c r="S1548" s="25"/>
      <c r="T1548" s="25"/>
      <c r="U1548" s="25"/>
      <c r="V1548" s="25"/>
      <c r="W1548" s="20"/>
      <c r="X1548" s="20"/>
      <c r="Y1548" s="20"/>
      <c r="Z1548" s="20"/>
      <c r="AA1548" s="20"/>
      <c r="AB1548" s="20"/>
      <c r="AC1548" s="20"/>
      <c r="AD1548" s="20"/>
      <c r="AE1548" s="20"/>
      <c r="AF1548" s="20"/>
      <c r="AG1548" s="20"/>
      <c r="AH1548" s="20"/>
      <c r="AI1548" s="20"/>
      <c r="AJ1548" s="20"/>
      <c r="AK1548" s="20"/>
      <c r="AL1548" s="20"/>
      <c r="AM1548" s="20"/>
      <c r="AN1548" s="20"/>
    </row>
    <row r="1549" spans="1:40" s="22" customFormat="1" ht="15" x14ac:dyDescent="0.25">
      <c r="A1549" s="20"/>
      <c r="B1549" s="20"/>
      <c r="C1549" s="20"/>
      <c r="D1549" s="20"/>
      <c r="E1549" s="20"/>
      <c r="F1549" s="20"/>
      <c r="G1549" s="20"/>
      <c r="H1549" s="20"/>
      <c r="I1549" s="20"/>
      <c r="J1549" s="20"/>
      <c r="K1549" s="20"/>
      <c r="L1549" s="20"/>
      <c r="M1549" s="20"/>
      <c r="N1549" s="20"/>
      <c r="O1549" s="20"/>
      <c r="P1549" s="20"/>
      <c r="Q1549" s="20"/>
      <c r="R1549" s="25"/>
      <c r="S1549" s="25"/>
      <c r="T1549" s="25"/>
      <c r="U1549" s="25"/>
      <c r="V1549" s="25"/>
      <c r="W1549" s="20"/>
      <c r="X1549" s="20"/>
      <c r="Y1549" s="20"/>
      <c r="Z1549" s="20"/>
      <c r="AA1549" s="20"/>
      <c r="AB1549" s="20"/>
      <c r="AC1549" s="20"/>
      <c r="AD1549" s="20"/>
      <c r="AE1549" s="20"/>
      <c r="AF1549" s="20"/>
      <c r="AG1549" s="20"/>
      <c r="AH1549" s="20"/>
      <c r="AI1549" s="20"/>
      <c r="AJ1549" s="20"/>
      <c r="AK1549" s="20"/>
      <c r="AL1549" s="20"/>
      <c r="AM1549" s="20"/>
      <c r="AN1549" s="20"/>
    </row>
    <row r="1550" spans="1:40" s="22" customFormat="1" ht="15" x14ac:dyDescent="0.25">
      <c r="A1550" s="20"/>
      <c r="B1550" s="20"/>
      <c r="C1550" s="20"/>
      <c r="D1550" s="20"/>
      <c r="E1550" s="20"/>
      <c r="F1550" s="20"/>
      <c r="G1550" s="20"/>
      <c r="H1550" s="20"/>
      <c r="I1550" s="20"/>
      <c r="J1550" s="20"/>
      <c r="K1550" s="20"/>
      <c r="L1550" s="20"/>
      <c r="M1550" s="20"/>
      <c r="N1550" s="20"/>
      <c r="O1550" s="20"/>
      <c r="P1550" s="20"/>
      <c r="Q1550" s="20"/>
      <c r="R1550" s="25"/>
      <c r="S1550" s="25"/>
      <c r="T1550" s="25"/>
      <c r="U1550" s="25"/>
      <c r="V1550" s="25"/>
      <c r="W1550" s="20"/>
      <c r="X1550" s="20"/>
      <c r="Y1550" s="20"/>
      <c r="Z1550" s="20"/>
      <c r="AA1550" s="20"/>
      <c r="AB1550" s="20"/>
      <c r="AC1550" s="20"/>
      <c r="AD1550" s="20"/>
      <c r="AE1550" s="20"/>
      <c r="AF1550" s="20"/>
      <c r="AG1550" s="20"/>
      <c r="AH1550" s="20"/>
      <c r="AI1550" s="20"/>
      <c r="AJ1550" s="20"/>
      <c r="AK1550" s="20"/>
      <c r="AL1550" s="20"/>
      <c r="AM1550" s="20"/>
      <c r="AN1550" s="20"/>
    </row>
    <row r="1551" spans="1:40" s="22" customFormat="1" ht="15" x14ac:dyDescent="0.25">
      <c r="A1551" s="20"/>
      <c r="B1551" s="20"/>
      <c r="C1551" s="20"/>
      <c r="D1551" s="20"/>
      <c r="E1551" s="20"/>
      <c r="F1551" s="20"/>
      <c r="G1551" s="20"/>
      <c r="H1551" s="20"/>
      <c r="I1551" s="20"/>
      <c r="J1551" s="20"/>
      <c r="K1551" s="20"/>
      <c r="L1551" s="20"/>
      <c r="M1551" s="20"/>
      <c r="N1551" s="20"/>
      <c r="O1551" s="20"/>
      <c r="P1551" s="20"/>
      <c r="Q1551" s="20"/>
      <c r="R1551" s="25"/>
      <c r="S1551" s="25"/>
      <c r="T1551" s="25"/>
      <c r="U1551" s="25"/>
      <c r="V1551" s="25"/>
      <c r="W1551" s="20"/>
      <c r="X1551" s="20"/>
      <c r="Y1551" s="20"/>
      <c r="Z1551" s="20"/>
      <c r="AA1551" s="20"/>
      <c r="AB1551" s="20"/>
      <c r="AC1551" s="20"/>
      <c r="AD1551" s="20"/>
      <c r="AE1551" s="20"/>
      <c r="AF1551" s="20"/>
      <c r="AG1551" s="20"/>
      <c r="AH1551" s="20"/>
      <c r="AI1551" s="20"/>
      <c r="AJ1551" s="20"/>
      <c r="AK1551" s="20"/>
      <c r="AL1551" s="20"/>
      <c r="AM1551" s="20"/>
      <c r="AN1551" s="20"/>
    </row>
    <row r="1552" spans="1:40" s="22" customFormat="1" ht="15" x14ac:dyDescent="0.25">
      <c r="A1552" s="20"/>
      <c r="B1552" s="20"/>
      <c r="C1552" s="20"/>
      <c r="D1552" s="20"/>
      <c r="E1552" s="20"/>
      <c r="F1552" s="20"/>
      <c r="G1552" s="20"/>
      <c r="H1552" s="20"/>
      <c r="I1552" s="20"/>
      <c r="J1552" s="20"/>
      <c r="K1552" s="20"/>
      <c r="L1552" s="20"/>
      <c r="M1552" s="20"/>
      <c r="N1552" s="20"/>
      <c r="O1552" s="20"/>
      <c r="P1552" s="20"/>
      <c r="Q1552" s="20"/>
      <c r="R1552" s="25"/>
      <c r="S1552" s="25"/>
      <c r="T1552" s="25"/>
      <c r="U1552" s="25"/>
      <c r="V1552" s="25"/>
      <c r="W1552" s="20"/>
      <c r="X1552" s="20"/>
      <c r="Y1552" s="20"/>
      <c r="Z1552" s="20"/>
      <c r="AA1552" s="20"/>
      <c r="AB1552" s="20"/>
      <c r="AC1552" s="20"/>
      <c r="AD1552" s="20"/>
      <c r="AE1552" s="20"/>
      <c r="AF1552" s="20"/>
      <c r="AG1552" s="20"/>
      <c r="AH1552" s="20"/>
      <c r="AI1552" s="20"/>
      <c r="AJ1552" s="20"/>
      <c r="AK1552" s="20"/>
      <c r="AL1552" s="20"/>
      <c r="AM1552" s="20"/>
      <c r="AN1552" s="20"/>
    </row>
    <row r="1553" spans="1:40" s="22" customFormat="1" ht="15" x14ac:dyDescent="0.25">
      <c r="A1553" s="20"/>
      <c r="B1553" s="20"/>
      <c r="C1553" s="20"/>
      <c r="D1553" s="20"/>
      <c r="E1553" s="20"/>
      <c r="F1553" s="20"/>
      <c r="G1553" s="20"/>
      <c r="H1553" s="20"/>
      <c r="I1553" s="20"/>
      <c r="J1553" s="20"/>
      <c r="K1553" s="20"/>
      <c r="L1553" s="20"/>
      <c r="M1553" s="20"/>
      <c r="N1553" s="20"/>
      <c r="O1553" s="20"/>
      <c r="P1553" s="20"/>
      <c r="Q1553" s="20"/>
      <c r="R1553" s="25"/>
      <c r="S1553" s="25"/>
      <c r="T1553" s="25"/>
      <c r="U1553" s="25"/>
      <c r="V1553" s="25"/>
      <c r="W1553" s="20"/>
      <c r="X1553" s="20"/>
      <c r="Y1553" s="20"/>
      <c r="Z1553" s="20"/>
      <c r="AA1553" s="20"/>
      <c r="AB1553" s="20"/>
      <c r="AC1553" s="20"/>
      <c r="AD1553" s="20"/>
      <c r="AE1553" s="20"/>
      <c r="AF1553" s="20"/>
      <c r="AG1553" s="20"/>
      <c r="AH1553" s="20"/>
      <c r="AI1553" s="20"/>
      <c r="AJ1553" s="20"/>
      <c r="AK1553" s="20"/>
      <c r="AL1553" s="20"/>
      <c r="AM1553" s="20"/>
      <c r="AN1553" s="20"/>
    </row>
    <row r="1554" spans="1:40" s="22" customFormat="1" ht="15" x14ac:dyDescent="0.25">
      <c r="A1554" s="20"/>
      <c r="B1554" s="20"/>
      <c r="C1554" s="20"/>
      <c r="D1554" s="20"/>
      <c r="E1554" s="20"/>
      <c r="F1554" s="20"/>
      <c r="G1554" s="20"/>
      <c r="H1554" s="20"/>
      <c r="I1554" s="20"/>
      <c r="J1554" s="20"/>
      <c r="K1554" s="20"/>
      <c r="L1554" s="20"/>
      <c r="M1554" s="20"/>
      <c r="N1554" s="20"/>
      <c r="O1554" s="20"/>
      <c r="P1554" s="20"/>
      <c r="Q1554" s="20"/>
      <c r="R1554" s="25"/>
      <c r="S1554" s="25"/>
      <c r="T1554" s="25"/>
      <c r="U1554" s="25"/>
      <c r="V1554" s="25"/>
      <c r="W1554" s="20"/>
      <c r="X1554" s="20"/>
      <c r="Y1554" s="20"/>
      <c r="Z1554" s="20"/>
      <c r="AA1554" s="20"/>
      <c r="AB1554" s="20"/>
      <c r="AC1554" s="20"/>
      <c r="AD1554" s="20"/>
      <c r="AE1554" s="20"/>
      <c r="AF1554" s="20"/>
      <c r="AG1554" s="20"/>
      <c r="AH1554" s="20"/>
      <c r="AI1554" s="20"/>
      <c r="AJ1554" s="20"/>
      <c r="AK1554" s="20"/>
      <c r="AL1554" s="20"/>
      <c r="AM1554" s="20"/>
      <c r="AN1554" s="20"/>
    </row>
    <row r="1555" spans="1:40" s="22" customFormat="1" ht="15" x14ac:dyDescent="0.25">
      <c r="A1555" s="20"/>
      <c r="B1555" s="20"/>
      <c r="C1555" s="20"/>
      <c r="D1555" s="20"/>
      <c r="E1555" s="20"/>
      <c r="F1555" s="20"/>
      <c r="G1555" s="20"/>
      <c r="H1555" s="20"/>
      <c r="I1555" s="20"/>
      <c r="J1555" s="20"/>
      <c r="K1555" s="20"/>
      <c r="L1555" s="20"/>
      <c r="M1555" s="20"/>
      <c r="N1555" s="20"/>
      <c r="O1555" s="20"/>
      <c r="P1555" s="20"/>
      <c r="Q1555" s="20"/>
      <c r="R1555" s="25"/>
      <c r="S1555" s="25"/>
      <c r="T1555" s="25"/>
      <c r="U1555" s="25"/>
      <c r="V1555" s="25"/>
      <c r="W1555" s="20"/>
      <c r="X1555" s="20"/>
      <c r="Y1555" s="20"/>
      <c r="Z1555" s="20"/>
      <c r="AA1555" s="20"/>
      <c r="AB1555" s="20"/>
      <c r="AC1555" s="20"/>
      <c r="AD1555" s="20"/>
      <c r="AE1555" s="20"/>
      <c r="AF1555" s="20"/>
      <c r="AG1555" s="20"/>
      <c r="AH1555" s="20"/>
      <c r="AI1555" s="20"/>
      <c r="AJ1555" s="20"/>
      <c r="AK1555" s="20"/>
      <c r="AL1555" s="20"/>
      <c r="AM1555" s="20"/>
      <c r="AN1555" s="20"/>
    </row>
    <row r="1556" spans="1:40" s="22" customFormat="1" ht="15" x14ac:dyDescent="0.25">
      <c r="A1556" s="20"/>
      <c r="B1556" s="20"/>
      <c r="C1556" s="20"/>
      <c r="D1556" s="20"/>
      <c r="E1556" s="20"/>
      <c r="F1556" s="20"/>
      <c r="G1556" s="20"/>
      <c r="H1556" s="20"/>
      <c r="I1556" s="20"/>
      <c r="J1556" s="20"/>
      <c r="K1556" s="20"/>
      <c r="L1556" s="20"/>
      <c r="M1556" s="20"/>
      <c r="N1556" s="20"/>
      <c r="O1556" s="20"/>
      <c r="P1556" s="20"/>
      <c r="Q1556" s="20"/>
      <c r="R1556" s="25"/>
      <c r="S1556" s="25"/>
      <c r="T1556" s="25"/>
      <c r="U1556" s="25"/>
      <c r="V1556" s="25"/>
      <c r="W1556" s="20"/>
      <c r="X1556" s="20"/>
      <c r="Y1556" s="20"/>
      <c r="Z1556" s="20"/>
      <c r="AA1556" s="20"/>
      <c r="AB1556" s="20"/>
      <c r="AC1556" s="20"/>
      <c r="AD1556" s="20"/>
      <c r="AE1556" s="20"/>
      <c r="AF1556" s="20"/>
      <c r="AG1556" s="20"/>
      <c r="AH1556" s="20"/>
      <c r="AI1556" s="20"/>
      <c r="AJ1556" s="20"/>
      <c r="AK1556" s="20"/>
      <c r="AL1556" s="20"/>
      <c r="AM1556" s="20"/>
      <c r="AN1556" s="20"/>
    </row>
    <row r="1557" spans="1:40" s="22" customFormat="1" ht="15" x14ac:dyDescent="0.25">
      <c r="A1557" s="20"/>
      <c r="B1557" s="20"/>
      <c r="C1557" s="20"/>
      <c r="D1557" s="20"/>
      <c r="E1557" s="20"/>
      <c r="F1557" s="20"/>
      <c r="G1557" s="20"/>
      <c r="H1557" s="20"/>
      <c r="I1557" s="20"/>
      <c r="J1557" s="20"/>
      <c r="K1557" s="20"/>
      <c r="L1557" s="20"/>
      <c r="M1557" s="20"/>
      <c r="N1557" s="20"/>
      <c r="O1557" s="20"/>
      <c r="P1557" s="20"/>
      <c r="Q1557" s="20"/>
      <c r="R1557" s="25"/>
      <c r="S1557" s="25"/>
      <c r="T1557" s="25"/>
      <c r="U1557" s="25"/>
      <c r="V1557" s="25"/>
      <c r="W1557" s="20"/>
      <c r="X1557" s="20"/>
      <c r="Y1557" s="20"/>
      <c r="Z1557" s="20"/>
      <c r="AA1557" s="20"/>
      <c r="AB1557" s="20"/>
      <c r="AC1557" s="20"/>
      <c r="AD1557" s="20"/>
      <c r="AE1557" s="20"/>
      <c r="AF1557" s="20"/>
      <c r="AG1557" s="20"/>
      <c r="AH1557" s="20"/>
      <c r="AI1557" s="20"/>
      <c r="AJ1557" s="20"/>
      <c r="AK1557" s="20"/>
      <c r="AL1557" s="20"/>
      <c r="AM1557" s="20"/>
      <c r="AN1557" s="20"/>
    </row>
    <row r="1558" spans="1:40" s="22" customFormat="1" ht="15" x14ac:dyDescent="0.25">
      <c r="A1558" s="20"/>
      <c r="B1558" s="20"/>
      <c r="C1558" s="20"/>
      <c r="D1558" s="20"/>
      <c r="E1558" s="20"/>
      <c r="F1558" s="20"/>
      <c r="G1558" s="20"/>
      <c r="H1558" s="20"/>
      <c r="I1558" s="20"/>
      <c r="J1558" s="20"/>
      <c r="K1558" s="20"/>
      <c r="L1558" s="20"/>
      <c r="M1558" s="20"/>
      <c r="N1558" s="20"/>
      <c r="O1558" s="20"/>
      <c r="P1558" s="20"/>
      <c r="Q1558" s="20"/>
      <c r="R1558" s="25"/>
      <c r="S1558" s="25"/>
      <c r="T1558" s="25"/>
      <c r="U1558" s="25"/>
      <c r="V1558" s="25"/>
      <c r="W1558" s="20"/>
      <c r="X1558" s="20"/>
      <c r="Y1558" s="20"/>
      <c r="Z1558" s="20"/>
      <c r="AA1558" s="20"/>
      <c r="AB1558" s="20"/>
      <c r="AC1558" s="20"/>
      <c r="AD1558" s="20"/>
      <c r="AE1558" s="20"/>
      <c r="AF1558" s="20"/>
      <c r="AG1558" s="20"/>
      <c r="AH1558" s="20"/>
      <c r="AI1558" s="20"/>
      <c r="AJ1558" s="20"/>
      <c r="AK1558" s="20"/>
      <c r="AL1558" s="20"/>
      <c r="AM1558" s="20"/>
      <c r="AN1558" s="20"/>
    </row>
    <row r="1559" spans="1:40" s="22" customFormat="1" ht="15" x14ac:dyDescent="0.25">
      <c r="A1559" s="20"/>
      <c r="B1559" s="20"/>
      <c r="C1559" s="20"/>
      <c r="D1559" s="20"/>
      <c r="E1559" s="20"/>
      <c r="F1559" s="20"/>
      <c r="G1559" s="20"/>
      <c r="H1559" s="20"/>
      <c r="I1559" s="20"/>
      <c r="J1559" s="20"/>
      <c r="K1559" s="20"/>
      <c r="L1559" s="20"/>
      <c r="M1559" s="20"/>
      <c r="N1559" s="20"/>
      <c r="O1559" s="20"/>
      <c r="P1559" s="20"/>
      <c r="Q1559" s="20"/>
      <c r="R1559" s="25"/>
      <c r="S1559" s="25"/>
      <c r="T1559" s="25"/>
      <c r="U1559" s="25"/>
      <c r="V1559" s="25"/>
      <c r="W1559" s="20"/>
      <c r="X1559" s="20"/>
      <c r="Y1559" s="20"/>
      <c r="Z1559" s="20"/>
      <c r="AA1559" s="20"/>
      <c r="AB1559" s="20"/>
      <c r="AC1559" s="20"/>
      <c r="AD1559" s="20"/>
      <c r="AE1559" s="20"/>
      <c r="AF1559" s="20"/>
      <c r="AG1559" s="20"/>
      <c r="AH1559" s="20"/>
      <c r="AI1559" s="20"/>
      <c r="AJ1559" s="20"/>
      <c r="AK1559" s="20"/>
      <c r="AL1559" s="20"/>
      <c r="AM1559" s="20"/>
      <c r="AN1559" s="20"/>
    </row>
    <row r="1560" spans="1:40" s="22" customFormat="1" ht="15" x14ac:dyDescent="0.25">
      <c r="A1560" s="20"/>
      <c r="B1560" s="20"/>
      <c r="C1560" s="20"/>
      <c r="D1560" s="20"/>
      <c r="E1560" s="20"/>
      <c r="F1560" s="20"/>
      <c r="G1560" s="20"/>
      <c r="H1560" s="20"/>
      <c r="I1560" s="20"/>
      <c r="J1560" s="20"/>
      <c r="K1560" s="20"/>
      <c r="L1560" s="20"/>
      <c r="M1560" s="20"/>
      <c r="N1560" s="20"/>
      <c r="O1560" s="20"/>
      <c r="P1560" s="20"/>
      <c r="Q1560" s="20"/>
      <c r="R1560" s="25"/>
      <c r="S1560" s="25"/>
      <c r="T1560" s="25"/>
      <c r="U1560" s="25"/>
      <c r="V1560" s="25"/>
      <c r="W1560" s="20"/>
      <c r="X1560" s="20"/>
      <c r="Y1560" s="20"/>
      <c r="Z1560" s="20"/>
      <c r="AA1560" s="20"/>
      <c r="AB1560" s="20"/>
      <c r="AC1560" s="20"/>
      <c r="AD1560" s="20"/>
      <c r="AE1560" s="20"/>
      <c r="AF1560" s="20"/>
      <c r="AG1560" s="20"/>
      <c r="AH1560" s="20"/>
      <c r="AI1560" s="20"/>
      <c r="AJ1560" s="20"/>
      <c r="AK1560" s="20"/>
      <c r="AL1560" s="20"/>
      <c r="AM1560" s="20"/>
      <c r="AN1560" s="20"/>
    </row>
    <row r="1561" spans="1:40" s="22" customFormat="1" ht="15" x14ac:dyDescent="0.25">
      <c r="A1561" s="20"/>
      <c r="B1561" s="20"/>
      <c r="C1561" s="20"/>
      <c r="D1561" s="20"/>
      <c r="E1561" s="20"/>
      <c r="F1561" s="20"/>
      <c r="G1561" s="20"/>
      <c r="H1561" s="20"/>
      <c r="I1561" s="20"/>
      <c r="J1561" s="20"/>
      <c r="K1561" s="20"/>
      <c r="L1561" s="20"/>
      <c r="M1561" s="20"/>
      <c r="N1561" s="20"/>
      <c r="O1561" s="20"/>
      <c r="P1561" s="20"/>
      <c r="Q1561" s="20"/>
      <c r="R1561" s="25"/>
      <c r="S1561" s="25"/>
      <c r="T1561" s="25"/>
      <c r="U1561" s="25"/>
      <c r="V1561" s="25"/>
      <c r="W1561" s="20"/>
      <c r="X1561" s="20"/>
      <c r="Y1561" s="20"/>
      <c r="Z1561" s="20"/>
      <c r="AA1561" s="20"/>
      <c r="AB1561" s="20"/>
      <c r="AC1561" s="20"/>
      <c r="AD1561" s="20"/>
      <c r="AE1561" s="20"/>
      <c r="AF1561" s="20"/>
      <c r="AG1561" s="20"/>
      <c r="AH1561" s="20"/>
      <c r="AI1561" s="20"/>
      <c r="AJ1561" s="20"/>
      <c r="AK1561" s="20"/>
      <c r="AL1561" s="20"/>
      <c r="AM1561" s="20"/>
      <c r="AN1561" s="20"/>
    </row>
    <row r="1562" spans="1:40" s="22" customFormat="1" ht="15" x14ac:dyDescent="0.25">
      <c r="A1562" s="20"/>
      <c r="B1562" s="20"/>
      <c r="C1562" s="20"/>
      <c r="D1562" s="20"/>
      <c r="E1562" s="20"/>
      <c r="F1562" s="20"/>
      <c r="G1562" s="20"/>
      <c r="H1562" s="20"/>
      <c r="I1562" s="20"/>
      <c r="J1562" s="20"/>
      <c r="K1562" s="20"/>
      <c r="L1562" s="20"/>
      <c r="M1562" s="20"/>
      <c r="N1562" s="20"/>
      <c r="O1562" s="20"/>
      <c r="P1562" s="20"/>
      <c r="Q1562" s="20"/>
      <c r="R1562" s="25"/>
      <c r="S1562" s="25"/>
      <c r="T1562" s="25"/>
      <c r="U1562" s="25"/>
      <c r="V1562" s="25"/>
      <c r="W1562" s="20"/>
      <c r="X1562" s="20"/>
      <c r="Y1562" s="20"/>
      <c r="Z1562" s="20"/>
      <c r="AA1562" s="20"/>
      <c r="AB1562" s="20"/>
      <c r="AC1562" s="20"/>
      <c r="AD1562" s="20"/>
      <c r="AE1562" s="20"/>
      <c r="AF1562" s="20"/>
      <c r="AG1562" s="20"/>
      <c r="AH1562" s="20"/>
      <c r="AI1562" s="20"/>
      <c r="AJ1562" s="20"/>
      <c r="AK1562" s="20"/>
      <c r="AL1562" s="20"/>
      <c r="AM1562" s="20"/>
      <c r="AN1562" s="20"/>
    </row>
    <row r="1563" spans="1:40" s="22" customFormat="1" ht="15" x14ac:dyDescent="0.25">
      <c r="A1563" s="20"/>
      <c r="B1563" s="20"/>
      <c r="C1563" s="20"/>
      <c r="D1563" s="20"/>
      <c r="E1563" s="20"/>
      <c r="F1563" s="20"/>
      <c r="G1563" s="20"/>
      <c r="H1563" s="20"/>
      <c r="I1563" s="20"/>
      <c r="J1563" s="20"/>
      <c r="K1563" s="20"/>
      <c r="L1563" s="20"/>
      <c r="M1563" s="20"/>
      <c r="N1563" s="20"/>
      <c r="O1563" s="20"/>
      <c r="P1563" s="20"/>
      <c r="Q1563" s="20"/>
      <c r="R1563" s="25"/>
      <c r="S1563" s="25"/>
      <c r="T1563" s="25"/>
      <c r="U1563" s="25"/>
      <c r="V1563" s="25"/>
      <c r="W1563" s="20"/>
      <c r="X1563" s="20"/>
      <c r="Y1563" s="20"/>
      <c r="Z1563" s="20"/>
      <c r="AA1563" s="20"/>
      <c r="AB1563" s="20"/>
      <c r="AC1563" s="20"/>
      <c r="AD1563" s="20"/>
      <c r="AE1563" s="20"/>
      <c r="AF1563" s="20"/>
      <c r="AG1563" s="20"/>
      <c r="AH1563" s="20"/>
      <c r="AI1563" s="20"/>
      <c r="AJ1563" s="20"/>
      <c r="AK1563" s="20"/>
      <c r="AL1563" s="20"/>
      <c r="AM1563" s="20"/>
      <c r="AN1563" s="20"/>
    </row>
    <row r="1564" spans="1:40" s="22" customFormat="1" ht="15" x14ac:dyDescent="0.25">
      <c r="A1564" s="20"/>
      <c r="B1564" s="20"/>
      <c r="C1564" s="20"/>
      <c r="D1564" s="20"/>
      <c r="E1564" s="20"/>
      <c r="F1564" s="20"/>
      <c r="G1564" s="20"/>
      <c r="H1564" s="20"/>
      <c r="I1564" s="20"/>
      <c r="J1564" s="20"/>
      <c r="K1564" s="20"/>
      <c r="L1564" s="20"/>
      <c r="M1564" s="20"/>
      <c r="N1564" s="20"/>
      <c r="O1564" s="20"/>
      <c r="P1564" s="20"/>
      <c r="Q1564" s="20"/>
      <c r="R1564" s="25"/>
      <c r="S1564" s="25"/>
      <c r="T1564" s="25"/>
      <c r="U1564" s="25"/>
      <c r="V1564" s="25"/>
      <c r="W1564" s="20"/>
      <c r="X1564" s="20"/>
      <c r="Y1564" s="20"/>
      <c r="Z1564" s="20"/>
      <c r="AA1564" s="20"/>
      <c r="AB1564" s="20"/>
      <c r="AC1564" s="20"/>
      <c r="AD1564" s="20"/>
      <c r="AE1564" s="20"/>
      <c r="AF1564" s="20"/>
      <c r="AG1564" s="20"/>
      <c r="AH1564" s="20"/>
      <c r="AI1564" s="20"/>
      <c r="AJ1564" s="20"/>
      <c r="AK1564" s="20"/>
      <c r="AL1564" s="20"/>
      <c r="AM1564" s="20"/>
      <c r="AN1564" s="20"/>
    </row>
    <row r="1565" spans="1:40" s="22" customFormat="1" ht="15" x14ac:dyDescent="0.25">
      <c r="A1565" s="20"/>
      <c r="B1565" s="20"/>
      <c r="C1565" s="20"/>
      <c r="D1565" s="20"/>
      <c r="E1565" s="20"/>
      <c r="F1565" s="20"/>
      <c r="G1565" s="20"/>
      <c r="H1565" s="20"/>
      <c r="I1565" s="20"/>
      <c r="J1565" s="20"/>
      <c r="K1565" s="20"/>
      <c r="L1565" s="20"/>
      <c r="M1565" s="20"/>
      <c r="N1565" s="20"/>
      <c r="O1565" s="20"/>
      <c r="P1565" s="20"/>
      <c r="Q1565" s="20"/>
      <c r="R1565" s="25"/>
      <c r="S1565" s="25"/>
      <c r="T1565" s="25"/>
      <c r="U1565" s="25"/>
      <c r="V1565" s="25"/>
      <c r="W1565" s="20"/>
      <c r="X1565" s="20"/>
      <c r="Y1565" s="20"/>
      <c r="Z1565" s="20"/>
      <c r="AA1565" s="20"/>
      <c r="AB1565" s="20"/>
      <c r="AC1565" s="20"/>
      <c r="AD1565" s="20"/>
      <c r="AE1565" s="20"/>
      <c r="AF1565" s="20"/>
      <c r="AG1565" s="20"/>
      <c r="AH1565" s="20"/>
      <c r="AI1565" s="20"/>
      <c r="AJ1565" s="20"/>
      <c r="AK1565" s="20"/>
      <c r="AL1565" s="20"/>
      <c r="AM1565" s="20"/>
      <c r="AN1565" s="20"/>
    </row>
    <row r="1566" spans="1:40" s="22" customFormat="1" ht="15" x14ac:dyDescent="0.25">
      <c r="A1566" s="20"/>
      <c r="B1566" s="20"/>
      <c r="C1566" s="20"/>
      <c r="D1566" s="20"/>
      <c r="E1566" s="20"/>
      <c r="F1566" s="20"/>
      <c r="G1566" s="20"/>
      <c r="H1566" s="20"/>
      <c r="I1566" s="20"/>
      <c r="J1566" s="20"/>
      <c r="K1566" s="20"/>
      <c r="L1566" s="20"/>
      <c r="M1566" s="20"/>
      <c r="N1566" s="20"/>
      <c r="O1566" s="20"/>
      <c r="P1566" s="20"/>
      <c r="Q1566" s="20"/>
      <c r="R1566" s="25"/>
      <c r="S1566" s="25"/>
      <c r="T1566" s="25"/>
      <c r="U1566" s="25"/>
      <c r="V1566" s="25"/>
      <c r="W1566" s="20"/>
      <c r="X1566" s="20"/>
      <c r="Y1566" s="20"/>
      <c r="Z1566" s="20"/>
      <c r="AA1566" s="20"/>
      <c r="AB1566" s="20"/>
      <c r="AC1566" s="20"/>
      <c r="AD1566" s="20"/>
      <c r="AE1566" s="20"/>
      <c r="AF1566" s="20"/>
      <c r="AG1566" s="20"/>
      <c r="AH1566" s="20"/>
      <c r="AI1566" s="20"/>
      <c r="AJ1566" s="20"/>
      <c r="AK1566" s="20"/>
      <c r="AL1566" s="20"/>
      <c r="AM1566" s="20"/>
      <c r="AN1566" s="20"/>
    </row>
    <row r="1567" spans="1:40" s="22" customFormat="1" ht="15" x14ac:dyDescent="0.25">
      <c r="A1567" s="20"/>
      <c r="B1567" s="20"/>
      <c r="C1567" s="20"/>
      <c r="D1567" s="20"/>
      <c r="E1567" s="20"/>
      <c r="F1567" s="20"/>
      <c r="G1567" s="20"/>
      <c r="H1567" s="20"/>
      <c r="I1567" s="20"/>
      <c r="J1567" s="20"/>
      <c r="K1567" s="20"/>
      <c r="L1567" s="20"/>
      <c r="M1567" s="20"/>
      <c r="N1567" s="20"/>
      <c r="O1567" s="20"/>
      <c r="P1567" s="20"/>
      <c r="Q1567" s="20"/>
      <c r="R1567" s="25"/>
      <c r="S1567" s="25"/>
      <c r="T1567" s="25"/>
      <c r="U1567" s="25"/>
      <c r="V1567" s="25"/>
      <c r="W1567" s="20"/>
      <c r="X1567" s="20"/>
      <c r="Y1567" s="20"/>
      <c r="Z1567" s="20"/>
      <c r="AA1567" s="20"/>
      <c r="AB1567" s="20"/>
      <c r="AC1567" s="20"/>
      <c r="AD1567" s="20"/>
      <c r="AE1567" s="20"/>
      <c r="AF1567" s="20"/>
      <c r="AG1567" s="20"/>
      <c r="AH1567" s="20"/>
      <c r="AI1567" s="20"/>
      <c r="AJ1567" s="20"/>
      <c r="AK1567" s="20"/>
      <c r="AL1567" s="20"/>
      <c r="AM1567" s="20"/>
      <c r="AN1567" s="20"/>
    </row>
    <row r="1568" spans="1:40" s="22" customFormat="1" ht="15" x14ac:dyDescent="0.25">
      <c r="A1568" s="20"/>
      <c r="B1568" s="20"/>
      <c r="C1568" s="20"/>
      <c r="D1568" s="20"/>
      <c r="E1568" s="20"/>
      <c r="F1568" s="20"/>
      <c r="G1568" s="20"/>
      <c r="H1568" s="20"/>
      <c r="I1568" s="20"/>
      <c r="J1568" s="20"/>
      <c r="K1568" s="20"/>
      <c r="L1568" s="20"/>
      <c r="M1568" s="20"/>
      <c r="N1568" s="20"/>
      <c r="O1568" s="20"/>
      <c r="P1568" s="20"/>
      <c r="Q1568" s="20"/>
      <c r="R1568" s="25"/>
      <c r="S1568" s="25"/>
      <c r="T1568" s="25"/>
      <c r="U1568" s="25"/>
      <c r="V1568" s="25"/>
      <c r="W1568" s="20"/>
      <c r="X1568" s="20"/>
      <c r="Y1568" s="20"/>
      <c r="Z1568" s="20"/>
      <c r="AA1568" s="20"/>
      <c r="AB1568" s="20"/>
      <c r="AC1568" s="20"/>
      <c r="AD1568" s="20"/>
      <c r="AE1568" s="20"/>
      <c r="AF1568" s="20"/>
      <c r="AG1568" s="20"/>
      <c r="AH1568" s="20"/>
      <c r="AI1568" s="20"/>
      <c r="AJ1568" s="20"/>
      <c r="AK1568" s="20"/>
      <c r="AL1568" s="20"/>
      <c r="AM1568" s="20"/>
      <c r="AN1568" s="20"/>
    </row>
    <row r="1569" spans="1:40" s="22" customFormat="1" ht="15" x14ac:dyDescent="0.25">
      <c r="A1569" s="20"/>
      <c r="B1569" s="20"/>
      <c r="C1569" s="20"/>
      <c r="D1569" s="20"/>
      <c r="E1569" s="20"/>
      <c r="F1569" s="20"/>
      <c r="G1569" s="20"/>
      <c r="H1569" s="20"/>
      <c r="I1569" s="20"/>
      <c r="J1569" s="20"/>
      <c r="K1569" s="20"/>
      <c r="L1569" s="20"/>
      <c r="M1569" s="20"/>
      <c r="N1569" s="20"/>
      <c r="O1569" s="20"/>
      <c r="P1569" s="20"/>
      <c r="Q1569" s="20"/>
      <c r="R1569" s="25"/>
      <c r="S1569" s="25"/>
      <c r="T1569" s="25"/>
      <c r="U1569" s="25"/>
      <c r="V1569" s="25"/>
      <c r="W1569" s="20"/>
      <c r="X1569" s="20"/>
      <c r="Y1569" s="20"/>
      <c r="Z1569" s="20"/>
      <c r="AA1569" s="20"/>
      <c r="AB1569" s="20"/>
      <c r="AC1569" s="20"/>
      <c r="AD1569" s="20"/>
      <c r="AE1569" s="20"/>
      <c r="AF1569" s="20"/>
      <c r="AG1569" s="20"/>
      <c r="AH1569" s="20"/>
      <c r="AI1569" s="20"/>
      <c r="AJ1569" s="20"/>
      <c r="AK1569" s="20"/>
      <c r="AL1569" s="20"/>
      <c r="AM1569" s="20"/>
      <c r="AN1569" s="20"/>
    </row>
    <row r="1570" spans="1:40" s="22" customFormat="1" ht="15" x14ac:dyDescent="0.25">
      <c r="A1570" s="20"/>
      <c r="B1570" s="20"/>
      <c r="C1570" s="20"/>
      <c r="D1570" s="20"/>
      <c r="E1570" s="20"/>
      <c r="F1570" s="20"/>
      <c r="G1570" s="20"/>
      <c r="H1570" s="20"/>
      <c r="I1570" s="20"/>
      <c r="J1570" s="20"/>
      <c r="K1570" s="20"/>
      <c r="L1570" s="20"/>
      <c r="M1570" s="20"/>
      <c r="N1570" s="20"/>
      <c r="O1570" s="20"/>
      <c r="P1570" s="20"/>
      <c r="Q1570" s="20"/>
      <c r="R1570" s="25"/>
      <c r="S1570" s="25"/>
      <c r="T1570" s="25"/>
      <c r="U1570" s="25"/>
      <c r="V1570" s="25"/>
      <c r="W1570" s="20"/>
      <c r="X1570" s="20"/>
      <c r="Y1570" s="20"/>
      <c r="Z1570" s="20"/>
      <c r="AA1570" s="20"/>
      <c r="AB1570" s="20"/>
      <c r="AC1570" s="20"/>
      <c r="AD1570" s="20"/>
      <c r="AE1570" s="20"/>
      <c r="AF1570" s="20"/>
      <c r="AG1570" s="20"/>
      <c r="AH1570" s="20"/>
      <c r="AI1570" s="20"/>
      <c r="AJ1570" s="20"/>
      <c r="AK1570" s="20"/>
      <c r="AL1570" s="20"/>
      <c r="AM1570" s="20"/>
      <c r="AN1570" s="20"/>
    </row>
    <row r="1571" spans="1:40" s="22" customFormat="1" ht="15" x14ac:dyDescent="0.25">
      <c r="A1571" s="20"/>
      <c r="B1571" s="20"/>
      <c r="C1571" s="20"/>
      <c r="D1571" s="20"/>
      <c r="E1571" s="20"/>
      <c r="F1571" s="20"/>
      <c r="G1571" s="20"/>
      <c r="H1571" s="20"/>
      <c r="I1571" s="20"/>
      <c r="J1571" s="20"/>
      <c r="K1571" s="20"/>
      <c r="L1571" s="20"/>
      <c r="M1571" s="20"/>
      <c r="N1571" s="20"/>
      <c r="O1571" s="20"/>
      <c r="P1571" s="20"/>
      <c r="Q1571" s="20"/>
      <c r="R1571" s="25"/>
      <c r="S1571" s="25"/>
      <c r="T1571" s="25"/>
      <c r="U1571" s="25"/>
      <c r="V1571" s="25"/>
      <c r="W1571" s="20"/>
      <c r="X1571" s="20"/>
      <c r="Y1571" s="20"/>
      <c r="Z1571" s="20"/>
      <c r="AA1571" s="20"/>
      <c r="AB1571" s="20"/>
      <c r="AC1571" s="20"/>
      <c r="AD1571" s="20"/>
      <c r="AE1571" s="20"/>
      <c r="AF1571" s="20"/>
      <c r="AG1571" s="20"/>
      <c r="AH1571" s="20"/>
      <c r="AI1571" s="20"/>
      <c r="AJ1571" s="20"/>
      <c r="AK1571" s="20"/>
      <c r="AL1571" s="20"/>
      <c r="AM1571" s="20"/>
      <c r="AN1571" s="20"/>
    </row>
    <row r="1572" spans="1:40" s="22" customFormat="1" ht="15" x14ac:dyDescent="0.25">
      <c r="A1572" s="20"/>
      <c r="B1572" s="20"/>
      <c r="C1572" s="20"/>
      <c r="D1572" s="20"/>
      <c r="E1572" s="20"/>
      <c r="F1572" s="20"/>
      <c r="G1572" s="20"/>
      <c r="H1572" s="20"/>
      <c r="I1572" s="20"/>
      <c r="J1572" s="20"/>
      <c r="K1572" s="20"/>
      <c r="L1572" s="20"/>
      <c r="M1572" s="20"/>
      <c r="N1572" s="20"/>
      <c r="O1572" s="20"/>
      <c r="P1572" s="20"/>
      <c r="Q1572" s="20"/>
      <c r="R1572" s="25"/>
      <c r="S1572" s="25"/>
      <c r="T1572" s="25"/>
      <c r="U1572" s="25"/>
      <c r="V1572" s="25"/>
      <c r="W1572" s="20"/>
      <c r="X1572" s="20"/>
      <c r="Y1572" s="20"/>
      <c r="Z1572" s="20"/>
      <c r="AA1572" s="20"/>
      <c r="AB1572" s="20"/>
      <c r="AC1572" s="20"/>
      <c r="AD1572" s="20"/>
      <c r="AE1572" s="20"/>
      <c r="AF1572" s="20"/>
      <c r="AG1572" s="20"/>
      <c r="AH1572" s="20"/>
      <c r="AI1572" s="20"/>
      <c r="AJ1572" s="20"/>
      <c r="AK1572" s="20"/>
      <c r="AL1572" s="20"/>
      <c r="AM1572" s="20"/>
      <c r="AN1572" s="20"/>
    </row>
    <row r="1573" spans="1:40" s="22" customFormat="1" ht="15" x14ac:dyDescent="0.25">
      <c r="A1573" s="20"/>
      <c r="B1573" s="20"/>
      <c r="C1573" s="20"/>
      <c r="D1573" s="20"/>
      <c r="E1573" s="20"/>
      <c r="F1573" s="20"/>
      <c r="G1573" s="20"/>
      <c r="H1573" s="20"/>
      <c r="I1573" s="20"/>
      <c r="J1573" s="20"/>
      <c r="K1573" s="20"/>
      <c r="L1573" s="20"/>
      <c r="M1573" s="20"/>
      <c r="N1573" s="20"/>
      <c r="O1573" s="20"/>
      <c r="P1573" s="20"/>
      <c r="Q1573" s="20"/>
      <c r="R1573" s="25"/>
      <c r="S1573" s="25"/>
      <c r="T1573" s="25"/>
      <c r="U1573" s="25"/>
      <c r="V1573" s="25"/>
      <c r="W1573" s="20"/>
      <c r="X1573" s="20"/>
      <c r="Y1573" s="20"/>
      <c r="Z1573" s="20"/>
      <c r="AA1573" s="20"/>
      <c r="AB1573" s="20"/>
      <c r="AC1573" s="20"/>
      <c r="AD1573" s="20"/>
      <c r="AE1573" s="20"/>
      <c r="AF1573" s="20"/>
      <c r="AG1573" s="20"/>
      <c r="AH1573" s="20"/>
      <c r="AI1573" s="20"/>
      <c r="AJ1573" s="20"/>
      <c r="AK1573" s="20"/>
      <c r="AL1573" s="20"/>
      <c r="AM1573" s="20"/>
      <c r="AN1573" s="20"/>
    </row>
    <row r="1574" spans="1:40" s="22" customFormat="1" ht="15" x14ac:dyDescent="0.25">
      <c r="A1574" s="20"/>
      <c r="B1574" s="20"/>
      <c r="C1574" s="20"/>
      <c r="D1574" s="20"/>
      <c r="E1574" s="20"/>
      <c r="F1574" s="20"/>
      <c r="G1574" s="20"/>
      <c r="H1574" s="20"/>
      <c r="I1574" s="20"/>
      <c r="J1574" s="20"/>
      <c r="K1574" s="20"/>
      <c r="L1574" s="20"/>
      <c r="M1574" s="20"/>
      <c r="N1574" s="20"/>
      <c r="O1574" s="20"/>
      <c r="P1574" s="20"/>
      <c r="Q1574" s="20"/>
      <c r="R1574" s="25"/>
      <c r="S1574" s="25"/>
      <c r="T1574" s="25"/>
      <c r="U1574" s="25"/>
      <c r="V1574" s="25"/>
      <c r="W1574" s="20"/>
      <c r="X1574" s="20"/>
      <c r="Y1574" s="20"/>
      <c r="Z1574" s="20"/>
      <c r="AA1574" s="20"/>
      <c r="AB1574" s="20"/>
      <c r="AC1574" s="20"/>
      <c r="AD1574" s="20"/>
      <c r="AE1574" s="20"/>
      <c r="AF1574" s="20"/>
      <c r="AG1574" s="20"/>
      <c r="AH1574" s="20"/>
      <c r="AI1574" s="20"/>
      <c r="AJ1574" s="20"/>
      <c r="AK1574" s="20"/>
      <c r="AL1574" s="20"/>
      <c r="AM1574" s="20"/>
      <c r="AN1574" s="20"/>
    </row>
    <row r="1575" spans="1:40" s="22" customFormat="1" ht="15" x14ac:dyDescent="0.25">
      <c r="A1575" s="20"/>
      <c r="B1575" s="20"/>
      <c r="C1575" s="20"/>
      <c r="D1575" s="20"/>
      <c r="E1575" s="20"/>
      <c r="F1575" s="20"/>
      <c r="G1575" s="20"/>
      <c r="H1575" s="20"/>
      <c r="I1575" s="20"/>
      <c r="J1575" s="20"/>
      <c r="K1575" s="20"/>
      <c r="L1575" s="20"/>
      <c r="M1575" s="20"/>
      <c r="N1575" s="20"/>
      <c r="O1575" s="20"/>
      <c r="P1575" s="20"/>
      <c r="Q1575" s="20"/>
      <c r="R1575" s="25"/>
      <c r="S1575" s="25"/>
      <c r="T1575" s="25"/>
      <c r="U1575" s="25"/>
      <c r="V1575" s="25"/>
      <c r="W1575" s="20"/>
      <c r="X1575" s="20"/>
      <c r="Y1575" s="20"/>
      <c r="Z1575" s="20"/>
      <c r="AA1575" s="20"/>
      <c r="AB1575" s="20"/>
      <c r="AC1575" s="20"/>
      <c r="AD1575" s="20"/>
      <c r="AE1575" s="20"/>
      <c r="AF1575" s="20"/>
      <c r="AG1575" s="20"/>
      <c r="AH1575" s="20"/>
      <c r="AI1575" s="20"/>
      <c r="AJ1575" s="20"/>
      <c r="AK1575" s="20"/>
      <c r="AL1575" s="20"/>
      <c r="AM1575" s="20"/>
      <c r="AN1575" s="20"/>
    </row>
    <row r="1576" spans="1:40" s="22" customFormat="1" ht="15" x14ac:dyDescent="0.25">
      <c r="A1576" s="20"/>
      <c r="B1576" s="20"/>
      <c r="C1576" s="20"/>
      <c r="D1576" s="20"/>
      <c r="E1576" s="20"/>
      <c r="F1576" s="20"/>
      <c r="G1576" s="20"/>
      <c r="H1576" s="20"/>
      <c r="I1576" s="20"/>
      <c r="J1576" s="20"/>
      <c r="K1576" s="20"/>
      <c r="L1576" s="20"/>
      <c r="M1576" s="20"/>
      <c r="N1576" s="20"/>
      <c r="O1576" s="20"/>
      <c r="P1576" s="20"/>
      <c r="Q1576" s="20"/>
      <c r="R1576" s="25"/>
      <c r="S1576" s="25"/>
      <c r="T1576" s="25"/>
      <c r="U1576" s="25"/>
      <c r="V1576" s="25"/>
      <c r="W1576" s="20"/>
      <c r="X1576" s="20"/>
      <c r="Y1576" s="20"/>
      <c r="Z1576" s="20"/>
      <c r="AA1576" s="20"/>
      <c r="AB1576" s="20"/>
      <c r="AC1576" s="20"/>
      <c r="AD1576" s="20"/>
      <c r="AE1576" s="20"/>
      <c r="AF1576" s="20"/>
      <c r="AG1576" s="20"/>
      <c r="AH1576" s="20"/>
      <c r="AI1576" s="20"/>
      <c r="AJ1576" s="20"/>
      <c r="AK1576" s="20"/>
      <c r="AL1576" s="20"/>
      <c r="AM1576" s="20"/>
      <c r="AN1576" s="20"/>
    </row>
    <row r="1577" spans="1:40" s="22" customFormat="1" ht="15" x14ac:dyDescent="0.25">
      <c r="A1577" s="20"/>
      <c r="B1577" s="20"/>
      <c r="C1577" s="20"/>
      <c r="D1577" s="20"/>
      <c r="E1577" s="20"/>
      <c r="F1577" s="20"/>
      <c r="G1577" s="20"/>
      <c r="H1577" s="20"/>
      <c r="I1577" s="20"/>
      <c r="J1577" s="20"/>
      <c r="K1577" s="20"/>
      <c r="L1577" s="20"/>
      <c r="M1577" s="20"/>
      <c r="N1577" s="20"/>
      <c r="O1577" s="20"/>
      <c r="P1577" s="20"/>
      <c r="Q1577" s="20"/>
      <c r="R1577" s="25"/>
      <c r="S1577" s="25"/>
      <c r="T1577" s="25"/>
      <c r="U1577" s="25"/>
      <c r="V1577" s="25"/>
      <c r="W1577" s="20"/>
      <c r="X1577" s="20"/>
      <c r="Y1577" s="20"/>
      <c r="Z1577" s="20"/>
      <c r="AA1577" s="20"/>
      <c r="AB1577" s="20"/>
      <c r="AC1577" s="20"/>
      <c r="AD1577" s="20"/>
      <c r="AE1577" s="20"/>
      <c r="AF1577" s="20"/>
      <c r="AG1577" s="20"/>
      <c r="AH1577" s="20"/>
      <c r="AI1577" s="20"/>
      <c r="AJ1577" s="20"/>
      <c r="AK1577" s="20"/>
      <c r="AL1577" s="20"/>
      <c r="AM1577" s="20"/>
      <c r="AN1577" s="20"/>
    </row>
    <row r="1578" spans="1:40" s="22" customFormat="1" ht="15" x14ac:dyDescent="0.25">
      <c r="A1578" s="20"/>
      <c r="B1578" s="20"/>
      <c r="C1578" s="20"/>
      <c r="D1578" s="20"/>
      <c r="E1578" s="20"/>
      <c r="F1578" s="20"/>
      <c r="G1578" s="20"/>
      <c r="H1578" s="20"/>
      <c r="I1578" s="20"/>
      <c r="J1578" s="20"/>
      <c r="K1578" s="20"/>
      <c r="L1578" s="20"/>
      <c r="M1578" s="20"/>
      <c r="N1578" s="20"/>
      <c r="O1578" s="20"/>
      <c r="P1578" s="20"/>
      <c r="Q1578" s="20"/>
      <c r="R1578" s="25"/>
      <c r="S1578" s="25"/>
      <c r="T1578" s="25"/>
      <c r="U1578" s="25"/>
      <c r="V1578" s="25"/>
      <c r="W1578" s="20"/>
      <c r="X1578" s="20"/>
      <c r="Y1578" s="20"/>
      <c r="Z1578" s="20"/>
      <c r="AA1578" s="20"/>
      <c r="AB1578" s="20"/>
      <c r="AC1578" s="20"/>
      <c r="AD1578" s="20"/>
      <c r="AE1578" s="20"/>
      <c r="AF1578" s="20"/>
      <c r="AG1578" s="20"/>
      <c r="AH1578" s="20"/>
      <c r="AI1578" s="20"/>
      <c r="AJ1578" s="20"/>
      <c r="AK1578" s="20"/>
      <c r="AL1578" s="20"/>
      <c r="AM1578" s="20"/>
      <c r="AN1578" s="20"/>
    </row>
    <row r="1579" spans="1:40" s="22" customFormat="1" ht="15" x14ac:dyDescent="0.25">
      <c r="A1579" s="20"/>
      <c r="B1579" s="20"/>
      <c r="C1579" s="20"/>
      <c r="D1579" s="20"/>
      <c r="E1579" s="20"/>
      <c r="F1579" s="20"/>
      <c r="G1579" s="20"/>
      <c r="H1579" s="20"/>
      <c r="I1579" s="20"/>
      <c r="J1579" s="20"/>
      <c r="K1579" s="20"/>
      <c r="L1579" s="20"/>
      <c r="M1579" s="20"/>
      <c r="N1579" s="20"/>
      <c r="O1579" s="20"/>
      <c r="P1579" s="20"/>
      <c r="Q1579" s="20"/>
      <c r="R1579" s="25"/>
      <c r="S1579" s="25"/>
      <c r="T1579" s="25"/>
      <c r="U1579" s="25"/>
      <c r="V1579" s="25"/>
      <c r="W1579" s="20"/>
      <c r="X1579" s="20"/>
      <c r="Y1579" s="20"/>
      <c r="Z1579" s="20"/>
      <c r="AA1579" s="20"/>
      <c r="AB1579" s="20"/>
      <c r="AC1579" s="20"/>
      <c r="AD1579" s="20"/>
      <c r="AE1579" s="20"/>
      <c r="AF1579" s="20"/>
      <c r="AG1579" s="20"/>
      <c r="AH1579" s="20"/>
      <c r="AI1579" s="20"/>
      <c r="AJ1579" s="20"/>
      <c r="AK1579" s="20"/>
      <c r="AL1579" s="20"/>
      <c r="AM1579" s="20"/>
      <c r="AN1579" s="20"/>
    </row>
    <row r="1580" spans="1:40" s="22" customFormat="1" ht="15" x14ac:dyDescent="0.25">
      <c r="A1580" s="20"/>
      <c r="B1580" s="20"/>
      <c r="C1580" s="20"/>
      <c r="D1580" s="20"/>
      <c r="E1580" s="20"/>
      <c r="F1580" s="20"/>
      <c r="G1580" s="20"/>
      <c r="H1580" s="20"/>
      <c r="I1580" s="20"/>
      <c r="J1580" s="20"/>
      <c r="K1580" s="20"/>
      <c r="L1580" s="20"/>
      <c r="M1580" s="20"/>
      <c r="N1580" s="20"/>
      <c r="O1580" s="20"/>
      <c r="P1580" s="20"/>
      <c r="Q1580" s="20"/>
      <c r="R1580" s="25"/>
      <c r="S1580" s="25"/>
      <c r="T1580" s="25"/>
      <c r="U1580" s="25"/>
      <c r="V1580" s="25"/>
      <c r="W1580" s="20"/>
      <c r="X1580" s="20"/>
      <c r="Y1580" s="20"/>
      <c r="Z1580" s="20"/>
      <c r="AA1580" s="20"/>
      <c r="AB1580" s="20"/>
      <c r="AC1580" s="20"/>
      <c r="AD1580" s="20"/>
      <c r="AE1580" s="20"/>
      <c r="AF1580" s="20"/>
      <c r="AG1580" s="20"/>
      <c r="AH1580" s="20"/>
      <c r="AI1580" s="20"/>
      <c r="AJ1580" s="20"/>
      <c r="AK1580" s="20"/>
      <c r="AL1580" s="20"/>
      <c r="AM1580" s="20"/>
      <c r="AN1580" s="20"/>
    </row>
    <row r="1581" spans="1:40" s="22" customFormat="1" ht="15" x14ac:dyDescent="0.25">
      <c r="A1581" s="20"/>
      <c r="B1581" s="20"/>
      <c r="C1581" s="20"/>
      <c r="D1581" s="20"/>
      <c r="E1581" s="20"/>
      <c r="F1581" s="20"/>
      <c r="G1581" s="20"/>
      <c r="H1581" s="20"/>
      <c r="I1581" s="20"/>
      <c r="J1581" s="20"/>
      <c r="K1581" s="20"/>
      <c r="L1581" s="20"/>
      <c r="M1581" s="20"/>
      <c r="N1581" s="20"/>
      <c r="O1581" s="20"/>
      <c r="P1581" s="20"/>
      <c r="Q1581" s="20"/>
      <c r="R1581" s="25"/>
      <c r="S1581" s="25"/>
      <c r="T1581" s="25"/>
      <c r="U1581" s="25"/>
      <c r="V1581" s="25"/>
      <c r="W1581" s="20"/>
      <c r="X1581" s="20"/>
      <c r="Y1581" s="20"/>
      <c r="Z1581" s="20"/>
      <c r="AA1581" s="20"/>
      <c r="AB1581" s="20"/>
      <c r="AC1581" s="20"/>
      <c r="AD1581" s="20"/>
      <c r="AE1581" s="20"/>
      <c r="AF1581" s="20"/>
      <c r="AG1581" s="20"/>
      <c r="AH1581" s="20"/>
      <c r="AI1581" s="20"/>
      <c r="AJ1581" s="20"/>
      <c r="AK1581" s="20"/>
      <c r="AL1581" s="20"/>
      <c r="AM1581" s="20"/>
      <c r="AN1581" s="20"/>
    </row>
    <row r="1582" spans="1:40" s="22" customFormat="1" ht="15" x14ac:dyDescent="0.25">
      <c r="A1582" s="20"/>
      <c r="B1582" s="20"/>
      <c r="C1582" s="20"/>
      <c r="D1582" s="20"/>
      <c r="E1582" s="20"/>
      <c r="F1582" s="20"/>
      <c r="G1582" s="20"/>
      <c r="H1582" s="20"/>
      <c r="I1582" s="20"/>
      <c r="J1582" s="20"/>
      <c r="K1582" s="20"/>
      <c r="L1582" s="20"/>
      <c r="M1582" s="20"/>
      <c r="N1582" s="20"/>
      <c r="O1582" s="20"/>
      <c r="P1582" s="20"/>
      <c r="Q1582" s="20"/>
      <c r="R1582" s="25"/>
      <c r="S1582" s="25"/>
      <c r="T1582" s="25"/>
      <c r="U1582" s="25"/>
      <c r="V1582" s="25"/>
      <c r="W1582" s="20"/>
      <c r="X1582" s="20"/>
      <c r="Y1582" s="20"/>
      <c r="Z1582" s="20"/>
      <c r="AA1582" s="20"/>
      <c r="AB1582" s="20"/>
      <c r="AC1582" s="20"/>
      <c r="AD1582" s="20"/>
      <c r="AE1582" s="20"/>
      <c r="AF1582" s="20"/>
      <c r="AG1582" s="20"/>
      <c r="AH1582" s="20"/>
      <c r="AI1582" s="20"/>
      <c r="AJ1582" s="20"/>
      <c r="AK1582" s="20"/>
      <c r="AL1582" s="20"/>
      <c r="AM1582" s="20"/>
      <c r="AN1582" s="20"/>
    </row>
    <row r="1583" spans="1:40" s="22" customFormat="1" ht="15" x14ac:dyDescent="0.25">
      <c r="A1583" s="20"/>
      <c r="B1583" s="20"/>
      <c r="C1583" s="20"/>
      <c r="D1583" s="20"/>
      <c r="E1583" s="20"/>
      <c r="F1583" s="20"/>
      <c r="G1583" s="20"/>
      <c r="H1583" s="20"/>
      <c r="I1583" s="20"/>
      <c r="J1583" s="20"/>
      <c r="K1583" s="20"/>
      <c r="L1583" s="20"/>
      <c r="M1583" s="20"/>
      <c r="N1583" s="20"/>
      <c r="O1583" s="20"/>
      <c r="P1583" s="20"/>
      <c r="Q1583" s="20"/>
      <c r="R1583" s="25"/>
      <c r="S1583" s="25"/>
      <c r="T1583" s="25"/>
      <c r="U1583" s="25"/>
      <c r="V1583" s="25"/>
      <c r="W1583" s="20"/>
      <c r="X1583" s="20"/>
      <c r="Y1583" s="20"/>
      <c r="Z1583" s="20"/>
      <c r="AA1583" s="20"/>
      <c r="AB1583" s="20"/>
      <c r="AC1583" s="20"/>
      <c r="AD1583" s="20"/>
      <c r="AE1583" s="20"/>
      <c r="AF1583" s="20"/>
      <c r="AG1583" s="20"/>
      <c r="AH1583" s="20"/>
      <c r="AI1583" s="20"/>
      <c r="AJ1583" s="20"/>
      <c r="AK1583" s="20"/>
      <c r="AL1583" s="20"/>
      <c r="AM1583" s="20"/>
      <c r="AN1583" s="20"/>
    </row>
    <row r="1584" spans="1:40" s="22" customFormat="1" ht="15" x14ac:dyDescent="0.25">
      <c r="A1584" s="20"/>
      <c r="B1584" s="20"/>
      <c r="C1584" s="20"/>
      <c r="D1584" s="20"/>
      <c r="E1584" s="20"/>
      <c r="F1584" s="20"/>
      <c r="G1584" s="20"/>
      <c r="H1584" s="20"/>
      <c r="I1584" s="20"/>
      <c r="J1584" s="20"/>
      <c r="K1584" s="20"/>
      <c r="L1584" s="20"/>
      <c r="M1584" s="20"/>
      <c r="N1584" s="20"/>
      <c r="O1584" s="20"/>
      <c r="P1584" s="20"/>
      <c r="Q1584" s="20"/>
      <c r="R1584" s="25"/>
      <c r="S1584" s="25"/>
      <c r="T1584" s="25"/>
      <c r="U1584" s="25"/>
      <c r="V1584" s="25"/>
      <c r="W1584" s="20"/>
      <c r="X1584" s="20"/>
      <c r="Y1584" s="20"/>
      <c r="Z1584" s="20"/>
      <c r="AA1584" s="20"/>
      <c r="AB1584" s="20"/>
      <c r="AC1584" s="20"/>
      <c r="AD1584" s="20"/>
      <c r="AE1584" s="20"/>
      <c r="AF1584" s="20"/>
      <c r="AG1584" s="20"/>
      <c r="AH1584" s="20"/>
      <c r="AI1584" s="20"/>
      <c r="AJ1584" s="20"/>
      <c r="AK1584" s="20"/>
      <c r="AL1584" s="20"/>
      <c r="AM1584" s="20"/>
      <c r="AN1584" s="20"/>
    </row>
    <row r="1585" spans="1:40" s="22" customFormat="1" ht="15" x14ac:dyDescent="0.25">
      <c r="A1585" s="20"/>
      <c r="B1585" s="20"/>
      <c r="C1585" s="20"/>
      <c r="D1585" s="20"/>
      <c r="E1585" s="20"/>
      <c r="F1585" s="20"/>
      <c r="G1585" s="20"/>
      <c r="H1585" s="20"/>
      <c r="I1585" s="20"/>
      <c r="J1585" s="20"/>
      <c r="K1585" s="20"/>
      <c r="L1585" s="20"/>
      <c r="M1585" s="20"/>
      <c r="N1585" s="20"/>
      <c r="O1585" s="20"/>
      <c r="P1585" s="20"/>
      <c r="Q1585" s="20"/>
      <c r="R1585" s="25"/>
      <c r="S1585" s="25"/>
      <c r="T1585" s="25"/>
      <c r="U1585" s="25"/>
      <c r="V1585" s="25"/>
      <c r="W1585" s="20"/>
      <c r="X1585" s="20"/>
      <c r="Y1585" s="20"/>
      <c r="Z1585" s="20"/>
      <c r="AA1585" s="20"/>
      <c r="AB1585" s="20"/>
      <c r="AC1585" s="20"/>
      <c r="AD1585" s="20"/>
      <c r="AE1585" s="20"/>
      <c r="AF1585" s="20"/>
      <c r="AG1585" s="20"/>
      <c r="AH1585" s="20"/>
      <c r="AI1585" s="20"/>
      <c r="AJ1585" s="20"/>
      <c r="AK1585" s="20"/>
      <c r="AL1585" s="20"/>
      <c r="AM1585" s="20"/>
      <c r="AN1585" s="20"/>
    </row>
    <row r="1586" spans="1:40" s="22" customFormat="1" ht="15" x14ac:dyDescent="0.25">
      <c r="A1586" s="20"/>
      <c r="B1586" s="20"/>
      <c r="C1586" s="20"/>
      <c r="D1586" s="20"/>
      <c r="E1586" s="20"/>
      <c r="F1586" s="20"/>
      <c r="G1586" s="20"/>
      <c r="H1586" s="20"/>
      <c r="I1586" s="20"/>
      <c r="J1586" s="20"/>
      <c r="K1586" s="20"/>
      <c r="L1586" s="20"/>
      <c r="M1586" s="20"/>
      <c r="N1586" s="20"/>
      <c r="O1586" s="20"/>
      <c r="P1586" s="20"/>
      <c r="Q1586" s="20"/>
      <c r="R1586" s="25"/>
      <c r="S1586" s="25"/>
      <c r="T1586" s="25"/>
      <c r="U1586" s="25"/>
      <c r="V1586" s="25"/>
      <c r="W1586" s="20"/>
      <c r="X1586" s="20"/>
      <c r="Y1586" s="20"/>
      <c r="Z1586" s="20"/>
      <c r="AA1586" s="20"/>
      <c r="AB1586" s="20"/>
      <c r="AC1586" s="20"/>
      <c r="AD1586" s="20"/>
      <c r="AE1586" s="20"/>
      <c r="AF1586" s="20"/>
      <c r="AG1586" s="20"/>
      <c r="AH1586" s="20"/>
      <c r="AI1586" s="20"/>
      <c r="AJ1586" s="20"/>
      <c r="AK1586" s="20"/>
      <c r="AL1586" s="20"/>
      <c r="AM1586" s="20"/>
      <c r="AN1586" s="20"/>
    </row>
    <row r="1587" spans="1:40" s="22" customFormat="1" ht="15" x14ac:dyDescent="0.25">
      <c r="A1587" s="20"/>
      <c r="B1587" s="20"/>
      <c r="C1587" s="20"/>
      <c r="D1587" s="20"/>
      <c r="E1587" s="20"/>
      <c r="F1587" s="20"/>
      <c r="G1587" s="20"/>
      <c r="H1587" s="20"/>
      <c r="I1587" s="20"/>
      <c r="J1587" s="20"/>
      <c r="K1587" s="20"/>
      <c r="L1587" s="20"/>
      <c r="M1587" s="20"/>
      <c r="N1587" s="20"/>
      <c r="O1587" s="20"/>
      <c r="P1587" s="20"/>
      <c r="Q1587" s="20"/>
      <c r="R1587" s="25"/>
      <c r="S1587" s="25"/>
      <c r="T1587" s="25"/>
      <c r="U1587" s="25"/>
      <c r="V1587" s="25"/>
      <c r="W1587" s="20"/>
      <c r="X1587" s="20"/>
      <c r="Y1587" s="20"/>
      <c r="Z1587" s="20"/>
      <c r="AA1587" s="20"/>
      <c r="AB1587" s="20"/>
      <c r="AC1587" s="20"/>
      <c r="AD1587" s="20"/>
      <c r="AE1587" s="20"/>
      <c r="AF1587" s="20"/>
      <c r="AG1587" s="20"/>
      <c r="AH1587" s="20"/>
      <c r="AI1587" s="20"/>
      <c r="AJ1587" s="20"/>
      <c r="AK1587" s="20"/>
      <c r="AL1587" s="20"/>
      <c r="AM1587" s="20"/>
      <c r="AN1587" s="20"/>
    </row>
    <row r="1588" spans="1:40" s="22" customFormat="1" ht="15" x14ac:dyDescent="0.25">
      <c r="A1588" s="20"/>
      <c r="B1588" s="20"/>
      <c r="C1588" s="20"/>
      <c r="D1588" s="20"/>
      <c r="E1588" s="20"/>
      <c r="F1588" s="20"/>
      <c r="G1588" s="20"/>
      <c r="H1588" s="20"/>
      <c r="I1588" s="20"/>
      <c r="J1588" s="20"/>
      <c r="K1588" s="20"/>
      <c r="L1588" s="20"/>
      <c r="M1588" s="20"/>
      <c r="N1588" s="20"/>
      <c r="O1588" s="20"/>
      <c r="P1588" s="20"/>
      <c r="Q1588" s="20"/>
      <c r="R1588" s="25"/>
      <c r="S1588" s="25"/>
      <c r="T1588" s="25"/>
      <c r="U1588" s="25"/>
      <c r="V1588" s="25"/>
      <c r="W1588" s="20"/>
      <c r="X1588" s="20"/>
      <c r="Y1588" s="20"/>
      <c r="Z1588" s="20"/>
      <c r="AA1588" s="20"/>
      <c r="AB1588" s="20"/>
      <c r="AC1588" s="20"/>
      <c r="AD1588" s="20"/>
      <c r="AE1588" s="20"/>
      <c r="AF1588" s="20"/>
      <c r="AG1588" s="20"/>
      <c r="AH1588" s="20"/>
      <c r="AI1588" s="20"/>
      <c r="AJ1588" s="20"/>
      <c r="AK1588" s="20"/>
      <c r="AL1588" s="20"/>
      <c r="AM1588" s="20"/>
      <c r="AN1588" s="20"/>
    </row>
    <row r="1589" spans="1:40" s="22" customFormat="1" ht="15" x14ac:dyDescent="0.25">
      <c r="A1589" s="20"/>
      <c r="B1589" s="20"/>
      <c r="C1589" s="20"/>
      <c r="D1589" s="20"/>
      <c r="E1589" s="20"/>
      <c r="F1589" s="20"/>
      <c r="G1589" s="20"/>
      <c r="H1589" s="20"/>
      <c r="I1589" s="20"/>
      <c r="J1589" s="20"/>
      <c r="K1589" s="20"/>
      <c r="L1589" s="20"/>
      <c r="M1589" s="20"/>
      <c r="N1589" s="20"/>
      <c r="O1589" s="20"/>
      <c r="P1589" s="20"/>
      <c r="Q1589" s="20"/>
      <c r="R1589" s="25"/>
      <c r="S1589" s="25"/>
      <c r="T1589" s="25"/>
      <c r="U1589" s="25"/>
      <c r="V1589" s="25"/>
      <c r="W1589" s="20"/>
      <c r="X1589" s="20"/>
      <c r="Y1589" s="20"/>
      <c r="Z1589" s="20"/>
      <c r="AA1589" s="20"/>
      <c r="AB1589" s="20"/>
      <c r="AC1589" s="20"/>
      <c r="AD1589" s="20"/>
      <c r="AE1589" s="20"/>
      <c r="AF1589" s="20"/>
      <c r="AG1589" s="20"/>
      <c r="AH1589" s="20"/>
      <c r="AI1589" s="20"/>
      <c r="AJ1589" s="20"/>
      <c r="AK1589" s="20"/>
      <c r="AL1589" s="20"/>
      <c r="AM1589" s="20"/>
      <c r="AN1589" s="20"/>
    </row>
    <row r="1590" spans="1:40" s="22" customFormat="1" ht="15" x14ac:dyDescent="0.25">
      <c r="A1590" s="20"/>
      <c r="B1590" s="20"/>
      <c r="C1590" s="20"/>
      <c r="D1590" s="20"/>
      <c r="E1590" s="20"/>
      <c r="F1590" s="20"/>
      <c r="G1590" s="20"/>
      <c r="H1590" s="20"/>
      <c r="I1590" s="20"/>
      <c r="J1590" s="20"/>
      <c r="K1590" s="20"/>
      <c r="L1590" s="20"/>
      <c r="M1590" s="20"/>
      <c r="N1590" s="20"/>
      <c r="O1590" s="20"/>
      <c r="P1590" s="20"/>
      <c r="Q1590" s="20"/>
      <c r="R1590" s="25"/>
      <c r="S1590" s="25"/>
      <c r="T1590" s="25"/>
      <c r="U1590" s="25"/>
      <c r="V1590" s="25"/>
      <c r="W1590" s="20"/>
      <c r="X1590" s="20"/>
      <c r="Y1590" s="20"/>
      <c r="Z1590" s="20"/>
      <c r="AA1590" s="20"/>
      <c r="AB1590" s="20"/>
      <c r="AC1590" s="20"/>
      <c r="AD1590" s="20"/>
      <c r="AE1590" s="20"/>
      <c r="AF1590" s="20"/>
      <c r="AG1590" s="20"/>
      <c r="AH1590" s="20"/>
      <c r="AI1590" s="20"/>
      <c r="AJ1590" s="20"/>
      <c r="AK1590" s="20"/>
      <c r="AL1590" s="20"/>
      <c r="AM1590" s="20"/>
      <c r="AN1590" s="20"/>
    </row>
    <row r="1591" spans="1:40" s="22" customFormat="1" ht="15" x14ac:dyDescent="0.25">
      <c r="A1591" s="20"/>
      <c r="B1591" s="20"/>
      <c r="C1591" s="20"/>
      <c r="D1591" s="20"/>
      <c r="E1591" s="20"/>
      <c r="F1591" s="20"/>
      <c r="G1591" s="20"/>
      <c r="H1591" s="20"/>
      <c r="I1591" s="20"/>
      <c r="J1591" s="20"/>
      <c r="K1591" s="20"/>
      <c r="L1591" s="20"/>
      <c r="M1591" s="20"/>
      <c r="N1591" s="20"/>
      <c r="O1591" s="20"/>
      <c r="P1591" s="20"/>
      <c r="Q1591" s="20"/>
      <c r="R1591" s="25"/>
      <c r="S1591" s="25"/>
      <c r="T1591" s="25"/>
      <c r="U1591" s="25"/>
      <c r="V1591" s="25"/>
      <c r="W1591" s="20"/>
      <c r="X1591" s="20"/>
      <c r="Y1591" s="20"/>
      <c r="Z1591" s="20"/>
      <c r="AA1591" s="20"/>
      <c r="AB1591" s="20"/>
      <c r="AC1591" s="20"/>
      <c r="AD1591" s="20"/>
      <c r="AE1591" s="20"/>
      <c r="AF1591" s="20"/>
      <c r="AG1591" s="20"/>
      <c r="AH1591" s="20"/>
      <c r="AI1591" s="20"/>
      <c r="AJ1591" s="20"/>
      <c r="AK1591" s="20"/>
      <c r="AL1591" s="20"/>
      <c r="AM1591" s="20"/>
      <c r="AN1591" s="20"/>
    </row>
    <row r="1592" spans="1:40" s="22" customFormat="1" ht="15" x14ac:dyDescent="0.25">
      <c r="A1592" s="20"/>
      <c r="B1592" s="20"/>
      <c r="C1592" s="20"/>
      <c r="D1592" s="20"/>
      <c r="E1592" s="20"/>
      <c r="F1592" s="20"/>
      <c r="G1592" s="20"/>
      <c r="H1592" s="20"/>
      <c r="I1592" s="20"/>
      <c r="J1592" s="20"/>
      <c r="K1592" s="20"/>
      <c r="L1592" s="20"/>
      <c r="M1592" s="20"/>
      <c r="N1592" s="20"/>
      <c r="O1592" s="20"/>
      <c r="P1592" s="20"/>
      <c r="Q1592" s="20"/>
      <c r="R1592" s="25"/>
      <c r="S1592" s="25"/>
      <c r="T1592" s="25"/>
      <c r="U1592" s="25"/>
      <c r="V1592" s="25"/>
      <c r="W1592" s="20"/>
      <c r="X1592" s="20"/>
      <c r="Y1592" s="20"/>
      <c r="Z1592" s="20"/>
      <c r="AA1592" s="20"/>
      <c r="AB1592" s="20"/>
      <c r="AC1592" s="20"/>
      <c r="AD1592" s="20"/>
      <c r="AE1592" s="20"/>
      <c r="AF1592" s="20"/>
      <c r="AG1592" s="20"/>
      <c r="AH1592" s="20"/>
      <c r="AI1592" s="20"/>
      <c r="AJ1592" s="20"/>
      <c r="AK1592" s="20"/>
      <c r="AL1592" s="20"/>
      <c r="AM1592" s="20"/>
      <c r="AN1592" s="20"/>
    </row>
    <row r="1593" spans="1:40" s="22" customFormat="1" ht="15" x14ac:dyDescent="0.25">
      <c r="A1593" s="20"/>
      <c r="B1593" s="20"/>
      <c r="C1593" s="20"/>
      <c r="D1593" s="20"/>
      <c r="E1593" s="20"/>
      <c r="F1593" s="20"/>
      <c r="G1593" s="20"/>
      <c r="H1593" s="20"/>
      <c r="I1593" s="20"/>
      <c r="J1593" s="20"/>
      <c r="K1593" s="20"/>
      <c r="L1593" s="20"/>
      <c r="M1593" s="20"/>
      <c r="N1593" s="20"/>
      <c r="O1593" s="20"/>
      <c r="P1593" s="20"/>
      <c r="Q1593" s="20"/>
      <c r="R1593" s="25"/>
      <c r="S1593" s="25"/>
      <c r="T1593" s="25"/>
      <c r="U1593" s="25"/>
      <c r="V1593" s="25"/>
      <c r="W1593" s="20"/>
      <c r="X1593" s="20"/>
      <c r="Y1593" s="20"/>
      <c r="Z1593" s="20"/>
      <c r="AA1593" s="20"/>
      <c r="AB1593" s="20"/>
      <c r="AC1593" s="20"/>
      <c r="AD1593" s="20"/>
      <c r="AE1593" s="20"/>
      <c r="AF1593" s="20"/>
      <c r="AG1593" s="20"/>
      <c r="AH1593" s="20"/>
      <c r="AI1593" s="20"/>
      <c r="AJ1593" s="20"/>
      <c r="AK1593" s="20"/>
      <c r="AL1593" s="20"/>
      <c r="AM1593" s="20"/>
      <c r="AN1593" s="20"/>
    </row>
    <row r="1594" spans="1:40" s="22" customFormat="1" ht="15" x14ac:dyDescent="0.25">
      <c r="A1594" s="20"/>
      <c r="B1594" s="20"/>
      <c r="C1594" s="20"/>
      <c r="D1594" s="20"/>
      <c r="E1594" s="20"/>
      <c r="F1594" s="20"/>
      <c r="G1594" s="20"/>
      <c r="H1594" s="20"/>
      <c r="I1594" s="20"/>
      <c r="J1594" s="20"/>
      <c r="K1594" s="20"/>
      <c r="L1594" s="20"/>
      <c r="M1594" s="20"/>
      <c r="N1594" s="20"/>
      <c r="O1594" s="20"/>
      <c r="P1594" s="20"/>
      <c r="Q1594" s="20"/>
      <c r="R1594" s="25"/>
      <c r="S1594" s="25"/>
      <c r="T1594" s="25"/>
      <c r="U1594" s="25"/>
      <c r="V1594" s="25"/>
      <c r="W1594" s="20"/>
      <c r="X1594" s="20"/>
      <c r="Y1594" s="20"/>
      <c r="Z1594" s="20"/>
      <c r="AA1594" s="20"/>
      <c r="AB1594" s="20"/>
      <c r="AC1594" s="20"/>
      <c r="AD1594" s="20"/>
      <c r="AE1594" s="20"/>
      <c r="AF1594" s="20"/>
      <c r="AG1594" s="20"/>
      <c r="AH1594" s="20"/>
      <c r="AI1594" s="20"/>
      <c r="AJ1594" s="20"/>
      <c r="AK1594" s="20"/>
      <c r="AL1594" s="20"/>
      <c r="AM1594" s="20"/>
      <c r="AN1594" s="20"/>
    </row>
    <row r="1595" spans="1:40" s="22" customFormat="1" ht="15" x14ac:dyDescent="0.25">
      <c r="A1595" s="20"/>
      <c r="B1595" s="20"/>
      <c r="C1595" s="20"/>
      <c r="D1595" s="20"/>
      <c r="E1595" s="20"/>
      <c r="F1595" s="20"/>
      <c r="G1595" s="20"/>
      <c r="H1595" s="20"/>
      <c r="I1595" s="20"/>
      <c r="J1595" s="20"/>
      <c r="K1595" s="20"/>
      <c r="L1595" s="20"/>
      <c r="M1595" s="20"/>
      <c r="N1595" s="20"/>
      <c r="O1595" s="20"/>
      <c r="P1595" s="20"/>
      <c r="Q1595" s="20"/>
      <c r="R1595" s="25"/>
      <c r="S1595" s="25"/>
      <c r="T1595" s="25"/>
      <c r="U1595" s="25"/>
      <c r="V1595" s="25"/>
      <c r="W1595" s="20"/>
      <c r="X1595" s="20"/>
      <c r="Y1595" s="20"/>
      <c r="Z1595" s="20"/>
      <c r="AA1595" s="20"/>
      <c r="AB1595" s="20"/>
      <c r="AC1595" s="20"/>
      <c r="AD1595" s="20"/>
      <c r="AE1595" s="20"/>
      <c r="AF1595" s="20"/>
      <c r="AG1595" s="20"/>
      <c r="AH1595" s="20"/>
      <c r="AI1595" s="20"/>
      <c r="AJ1595" s="20"/>
      <c r="AK1595" s="20"/>
      <c r="AL1595" s="20"/>
      <c r="AM1595" s="20"/>
      <c r="AN1595" s="20"/>
    </row>
    <row r="1596" spans="1:40" s="22" customFormat="1" ht="15" x14ac:dyDescent="0.25">
      <c r="A1596" s="20"/>
      <c r="B1596" s="20"/>
      <c r="C1596" s="20"/>
      <c r="D1596" s="20"/>
      <c r="E1596" s="20"/>
      <c r="F1596" s="20"/>
      <c r="G1596" s="20"/>
      <c r="H1596" s="20"/>
      <c r="I1596" s="20"/>
      <c r="J1596" s="20"/>
      <c r="K1596" s="20"/>
      <c r="L1596" s="20"/>
      <c r="M1596" s="20"/>
      <c r="N1596" s="20"/>
      <c r="O1596" s="20"/>
      <c r="P1596" s="20"/>
      <c r="Q1596" s="20"/>
      <c r="R1596" s="25"/>
      <c r="S1596" s="25"/>
      <c r="T1596" s="25"/>
      <c r="U1596" s="25"/>
      <c r="V1596" s="25"/>
      <c r="W1596" s="20"/>
      <c r="X1596" s="20"/>
      <c r="Y1596" s="20"/>
      <c r="Z1596" s="20"/>
      <c r="AA1596" s="20"/>
      <c r="AB1596" s="20"/>
      <c r="AC1596" s="20"/>
      <c r="AD1596" s="20"/>
      <c r="AE1596" s="20"/>
      <c r="AF1596" s="20"/>
      <c r="AG1596" s="20"/>
      <c r="AH1596" s="20"/>
      <c r="AI1596" s="20"/>
      <c r="AJ1596" s="20"/>
      <c r="AK1596" s="20"/>
      <c r="AL1596" s="20"/>
      <c r="AM1596" s="20"/>
      <c r="AN1596" s="20"/>
    </row>
    <row r="1597" spans="1:40" s="22" customFormat="1" ht="15" x14ac:dyDescent="0.25">
      <c r="A1597" s="20"/>
      <c r="B1597" s="20"/>
      <c r="C1597" s="20"/>
      <c r="D1597" s="20"/>
      <c r="E1597" s="20"/>
      <c r="F1597" s="20"/>
      <c r="G1597" s="20"/>
      <c r="H1597" s="20"/>
      <c r="I1597" s="20"/>
      <c r="J1597" s="20"/>
      <c r="K1597" s="20"/>
      <c r="L1597" s="20"/>
      <c r="M1597" s="20"/>
      <c r="N1597" s="20"/>
      <c r="O1597" s="20"/>
      <c r="P1597" s="20"/>
      <c r="Q1597" s="20"/>
      <c r="R1597" s="25"/>
      <c r="S1597" s="25"/>
      <c r="T1597" s="25"/>
      <c r="U1597" s="25"/>
      <c r="V1597" s="25"/>
      <c r="W1597" s="20"/>
      <c r="X1597" s="20"/>
      <c r="Y1597" s="20"/>
      <c r="Z1597" s="20"/>
      <c r="AA1597" s="20"/>
      <c r="AB1597" s="20"/>
      <c r="AC1597" s="20"/>
      <c r="AD1597" s="20"/>
      <c r="AE1597" s="20"/>
      <c r="AF1597" s="20"/>
      <c r="AG1597" s="20"/>
      <c r="AH1597" s="20"/>
      <c r="AI1597" s="20"/>
      <c r="AJ1597" s="20"/>
      <c r="AK1597" s="20"/>
      <c r="AL1597" s="20"/>
      <c r="AM1597" s="20"/>
      <c r="AN1597" s="20"/>
    </row>
    <row r="1598" spans="1:40" s="22" customFormat="1" ht="15" x14ac:dyDescent="0.25">
      <c r="A1598" s="20"/>
      <c r="B1598" s="20"/>
      <c r="C1598" s="20"/>
      <c r="D1598" s="20"/>
      <c r="E1598" s="20"/>
      <c r="F1598" s="20"/>
      <c r="G1598" s="20"/>
      <c r="H1598" s="20"/>
      <c r="I1598" s="20"/>
      <c r="J1598" s="20"/>
      <c r="K1598" s="20"/>
      <c r="L1598" s="20"/>
      <c r="M1598" s="20"/>
      <c r="N1598" s="20"/>
      <c r="O1598" s="20"/>
      <c r="P1598" s="20"/>
      <c r="Q1598" s="20"/>
      <c r="R1598" s="25"/>
      <c r="S1598" s="25"/>
      <c r="T1598" s="25"/>
      <c r="U1598" s="25"/>
      <c r="V1598" s="25"/>
      <c r="W1598" s="20"/>
      <c r="X1598" s="20"/>
      <c r="Y1598" s="20"/>
      <c r="Z1598" s="20"/>
      <c r="AA1598" s="20"/>
      <c r="AB1598" s="20"/>
      <c r="AC1598" s="20"/>
      <c r="AD1598" s="20"/>
      <c r="AE1598" s="20"/>
      <c r="AF1598" s="20"/>
      <c r="AG1598" s="20"/>
      <c r="AH1598" s="20"/>
      <c r="AI1598" s="20"/>
      <c r="AJ1598" s="20"/>
      <c r="AK1598" s="20"/>
      <c r="AL1598" s="20"/>
      <c r="AM1598" s="20"/>
      <c r="AN1598" s="20"/>
    </row>
    <row r="1599" spans="1:40" s="22" customFormat="1" ht="15" x14ac:dyDescent="0.25">
      <c r="A1599" s="20"/>
      <c r="B1599" s="20"/>
      <c r="C1599" s="20"/>
      <c r="D1599" s="20"/>
      <c r="E1599" s="20"/>
      <c r="F1599" s="20"/>
      <c r="G1599" s="20"/>
      <c r="H1599" s="20"/>
      <c r="I1599" s="20"/>
      <c r="J1599" s="20"/>
      <c r="K1599" s="20"/>
      <c r="L1599" s="20"/>
      <c r="M1599" s="20"/>
      <c r="N1599" s="20"/>
      <c r="O1599" s="20"/>
      <c r="P1599" s="20"/>
      <c r="Q1599" s="20"/>
      <c r="R1599" s="25"/>
      <c r="S1599" s="25"/>
      <c r="T1599" s="25"/>
      <c r="U1599" s="25"/>
      <c r="V1599" s="25"/>
      <c r="W1599" s="20"/>
      <c r="X1599" s="20"/>
      <c r="Y1599" s="20"/>
      <c r="Z1599" s="20"/>
      <c r="AA1599" s="20"/>
      <c r="AB1599" s="20"/>
      <c r="AC1599" s="20"/>
      <c r="AD1599" s="20"/>
      <c r="AE1599" s="20"/>
      <c r="AF1599" s="20"/>
      <c r="AG1599" s="20"/>
      <c r="AH1599" s="20"/>
      <c r="AI1599" s="20"/>
      <c r="AJ1599" s="20"/>
      <c r="AK1599" s="20"/>
      <c r="AL1599" s="20"/>
      <c r="AM1599" s="20"/>
      <c r="AN1599" s="20"/>
    </row>
    <row r="1600" spans="1:40" s="22" customFormat="1" ht="15" x14ac:dyDescent="0.25">
      <c r="A1600" s="20"/>
      <c r="B1600" s="20"/>
      <c r="C1600" s="20"/>
      <c r="D1600" s="20"/>
      <c r="E1600" s="20"/>
      <c r="F1600" s="20"/>
      <c r="G1600" s="20"/>
      <c r="H1600" s="20"/>
      <c r="I1600" s="20"/>
      <c r="J1600" s="20"/>
      <c r="K1600" s="20"/>
      <c r="L1600" s="20"/>
      <c r="M1600" s="20"/>
      <c r="N1600" s="20"/>
      <c r="O1600" s="20"/>
      <c r="P1600" s="20"/>
      <c r="Q1600" s="20"/>
      <c r="R1600" s="25"/>
      <c r="S1600" s="25"/>
      <c r="T1600" s="25"/>
      <c r="U1600" s="25"/>
      <c r="V1600" s="25"/>
      <c r="W1600" s="20"/>
      <c r="X1600" s="20"/>
      <c r="Y1600" s="20"/>
      <c r="Z1600" s="20"/>
      <c r="AA1600" s="20"/>
      <c r="AB1600" s="20"/>
      <c r="AC1600" s="20"/>
      <c r="AD1600" s="20"/>
      <c r="AE1600" s="20"/>
      <c r="AF1600" s="20"/>
      <c r="AG1600" s="20"/>
      <c r="AH1600" s="20"/>
      <c r="AI1600" s="20"/>
      <c r="AJ1600" s="20"/>
      <c r="AK1600" s="20"/>
      <c r="AL1600" s="20"/>
      <c r="AM1600" s="20"/>
      <c r="AN1600" s="20"/>
    </row>
    <row r="1601" spans="1:40" s="22" customFormat="1" ht="15" x14ac:dyDescent="0.25">
      <c r="A1601" s="20"/>
      <c r="B1601" s="20"/>
      <c r="C1601" s="20"/>
      <c r="D1601" s="20"/>
      <c r="E1601" s="20"/>
      <c r="F1601" s="20"/>
      <c r="G1601" s="20"/>
      <c r="H1601" s="20"/>
      <c r="I1601" s="20"/>
      <c r="J1601" s="20"/>
      <c r="K1601" s="20"/>
      <c r="L1601" s="20"/>
      <c r="M1601" s="20"/>
      <c r="N1601" s="20"/>
      <c r="O1601" s="20"/>
      <c r="P1601" s="20"/>
      <c r="Q1601" s="20"/>
      <c r="R1601" s="25"/>
      <c r="S1601" s="25"/>
      <c r="T1601" s="25"/>
      <c r="U1601" s="25"/>
      <c r="V1601" s="25"/>
      <c r="W1601" s="20"/>
      <c r="X1601" s="20"/>
      <c r="Y1601" s="20"/>
      <c r="Z1601" s="20"/>
      <c r="AA1601" s="20"/>
      <c r="AB1601" s="20"/>
      <c r="AC1601" s="20"/>
      <c r="AD1601" s="20"/>
      <c r="AE1601" s="20"/>
      <c r="AF1601" s="20"/>
      <c r="AG1601" s="20"/>
      <c r="AH1601" s="20"/>
      <c r="AI1601" s="20"/>
      <c r="AJ1601" s="20"/>
      <c r="AK1601" s="20"/>
      <c r="AL1601" s="20"/>
      <c r="AM1601" s="20"/>
      <c r="AN1601" s="20"/>
    </row>
    <row r="1602" spans="1:40" s="22" customFormat="1" ht="15" x14ac:dyDescent="0.25">
      <c r="A1602" s="20"/>
      <c r="B1602" s="20"/>
      <c r="C1602" s="20"/>
      <c r="D1602" s="20"/>
      <c r="E1602" s="20"/>
      <c r="F1602" s="20"/>
      <c r="G1602" s="20"/>
      <c r="H1602" s="20"/>
      <c r="I1602" s="20"/>
      <c r="J1602" s="20"/>
      <c r="K1602" s="20"/>
      <c r="L1602" s="20"/>
      <c r="M1602" s="20"/>
      <c r="N1602" s="20"/>
      <c r="O1602" s="20"/>
      <c r="P1602" s="20"/>
      <c r="Q1602" s="20"/>
      <c r="R1602" s="25"/>
      <c r="S1602" s="25"/>
      <c r="T1602" s="25"/>
      <c r="U1602" s="25"/>
      <c r="V1602" s="25"/>
      <c r="W1602" s="20"/>
      <c r="X1602" s="20"/>
      <c r="Y1602" s="20"/>
      <c r="Z1602" s="20"/>
      <c r="AA1602" s="20"/>
      <c r="AB1602" s="20"/>
      <c r="AC1602" s="20"/>
      <c r="AD1602" s="20"/>
      <c r="AE1602" s="20"/>
      <c r="AF1602" s="20"/>
      <c r="AG1602" s="20"/>
      <c r="AH1602" s="20"/>
      <c r="AI1602" s="20"/>
      <c r="AJ1602" s="20"/>
      <c r="AK1602" s="20"/>
      <c r="AL1602" s="20"/>
      <c r="AM1602" s="20"/>
      <c r="AN1602" s="20"/>
    </row>
    <row r="1603" spans="1:40" s="22" customFormat="1" ht="15" x14ac:dyDescent="0.25">
      <c r="A1603" s="20"/>
      <c r="B1603" s="20"/>
      <c r="C1603" s="20"/>
      <c r="D1603" s="20"/>
      <c r="E1603" s="20"/>
      <c r="F1603" s="20"/>
      <c r="G1603" s="20"/>
      <c r="H1603" s="20"/>
      <c r="I1603" s="20"/>
      <c r="J1603" s="20"/>
      <c r="K1603" s="20"/>
      <c r="L1603" s="20"/>
      <c r="M1603" s="20"/>
      <c r="N1603" s="20"/>
      <c r="O1603" s="20"/>
      <c r="P1603" s="20"/>
      <c r="Q1603" s="20"/>
      <c r="R1603" s="25"/>
      <c r="S1603" s="25"/>
      <c r="T1603" s="25"/>
      <c r="U1603" s="25"/>
      <c r="V1603" s="25"/>
      <c r="W1603" s="20"/>
      <c r="X1603" s="20"/>
      <c r="Y1603" s="20"/>
      <c r="Z1603" s="20"/>
      <c r="AA1603" s="20"/>
      <c r="AB1603" s="20"/>
      <c r="AC1603" s="20"/>
      <c r="AD1603" s="20"/>
      <c r="AE1603" s="20"/>
      <c r="AF1603" s="20"/>
      <c r="AG1603" s="20"/>
      <c r="AH1603" s="20"/>
      <c r="AI1603" s="20"/>
      <c r="AJ1603" s="20"/>
      <c r="AK1603" s="20"/>
      <c r="AL1603" s="20"/>
      <c r="AM1603" s="20"/>
      <c r="AN1603" s="20"/>
    </row>
    <row r="1604" spans="1:40" s="22" customFormat="1" ht="15" x14ac:dyDescent="0.25">
      <c r="A1604" s="20"/>
      <c r="B1604" s="20"/>
      <c r="C1604" s="20"/>
      <c r="D1604" s="20"/>
      <c r="E1604" s="20"/>
      <c r="F1604" s="20"/>
      <c r="G1604" s="20"/>
      <c r="H1604" s="20"/>
      <c r="I1604" s="20"/>
      <c r="J1604" s="20"/>
      <c r="K1604" s="20"/>
      <c r="L1604" s="20"/>
      <c r="M1604" s="20"/>
      <c r="N1604" s="20"/>
      <c r="O1604" s="20"/>
      <c r="P1604" s="20"/>
      <c r="Q1604" s="20"/>
      <c r="R1604" s="25"/>
      <c r="S1604" s="25"/>
      <c r="T1604" s="25"/>
      <c r="U1604" s="25"/>
      <c r="V1604" s="25"/>
      <c r="W1604" s="20"/>
      <c r="X1604" s="20"/>
      <c r="Y1604" s="20"/>
      <c r="Z1604" s="20"/>
      <c r="AA1604" s="20"/>
      <c r="AB1604" s="20"/>
      <c r="AC1604" s="20"/>
      <c r="AD1604" s="20"/>
      <c r="AE1604" s="20"/>
      <c r="AF1604" s="20"/>
      <c r="AG1604" s="20"/>
      <c r="AH1604" s="20"/>
      <c r="AI1604" s="20"/>
      <c r="AJ1604" s="20"/>
      <c r="AK1604" s="20"/>
      <c r="AL1604" s="20"/>
      <c r="AM1604" s="20"/>
      <c r="AN1604" s="20"/>
    </row>
    <row r="1605" spans="1:40" s="22" customFormat="1" ht="15" x14ac:dyDescent="0.25">
      <c r="A1605" s="20"/>
      <c r="B1605" s="20"/>
      <c r="C1605" s="20"/>
      <c r="D1605" s="20"/>
      <c r="E1605" s="20"/>
      <c r="F1605" s="20"/>
      <c r="G1605" s="20"/>
      <c r="H1605" s="20"/>
      <c r="I1605" s="20"/>
      <c r="J1605" s="20"/>
      <c r="K1605" s="20"/>
      <c r="L1605" s="20"/>
      <c r="M1605" s="20"/>
      <c r="N1605" s="20"/>
      <c r="O1605" s="20"/>
      <c r="P1605" s="20"/>
      <c r="Q1605" s="20"/>
      <c r="R1605" s="25"/>
      <c r="S1605" s="25"/>
      <c r="T1605" s="25"/>
      <c r="U1605" s="25"/>
      <c r="V1605" s="25"/>
      <c r="W1605" s="20"/>
      <c r="X1605" s="20"/>
      <c r="Y1605" s="20"/>
      <c r="Z1605" s="20"/>
      <c r="AA1605" s="20"/>
      <c r="AB1605" s="20"/>
      <c r="AC1605" s="20"/>
      <c r="AD1605" s="20"/>
      <c r="AE1605" s="20"/>
      <c r="AF1605" s="20"/>
      <c r="AG1605" s="20"/>
      <c r="AH1605" s="20"/>
      <c r="AI1605" s="20"/>
      <c r="AJ1605" s="20"/>
      <c r="AK1605" s="20"/>
      <c r="AL1605" s="20"/>
      <c r="AM1605" s="20"/>
      <c r="AN1605" s="20"/>
    </row>
    <row r="1606" spans="1:40" s="22" customFormat="1" ht="15" x14ac:dyDescent="0.25">
      <c r="A1606" s="20"/>
      <c r="B1606" s="20"/>
      <c r="C1606" s="20"/>
      <c r="D1606" s="20"/>
      <c r="E1606" s="20"/>
      <c r="F1606" s="20"/>
      <c r="G1606" s="20"/>
      <c r="H1606" s="20"/>
      <c r="I1606" s="20"/>
      <c r="J1606" s="20"/>
      <c r="K1606" s="20"/>
      <c r="L1606" s="20"/>
      <c r="M1606" s="20"/>
      <c r="N1606" s="20"/>
      <c r="O1606" s="20"/>
      <c r="P1606" s="20"/>
      <c r="Q1606" s="20"/>
      <c r="R1606" s="25"/>
      <c r="S1606" s="25"/>
      <c r="T1606" s="25"/>
      <c r="U1606" s="25"/>
      <c r="V1606" s="25"/>
      <c r="W1606" s="20"/>
      <c r="X1606" s="20"/>
      <c r="Y1606" s="20"/>
      <c r="Z1606" s="20"/>
      <c r="AA1606" s="20"/>
      <c r="AB1606" s="20"/>
      <c r="AC1606" s="20"/>
      <c r="AD1606" s="20"/>
      <c r="AE1606" s="20"/>
      <c r="AF1606" s="20"/>
      <c r="AG1606" s="20"/>
      <c r="AH1606" s="20"/>
      <c r="AI1606" s="20"/>
      <c r="AJ1606" s="20"/>
      <c r="AK1606" s="20"/>
      <c r="AL1606" s="20"/>
      <c r="AM1606" s="20"/>
      <c r="AN1606" s="20"/>
    </row>
    <row r="1607" spans="1:40" s="22" customFormat="1" ht="15" x14ac:dyDescent="0.25">
      <c r="A1607" s="20"/>
      <c r="B1607" s="20"/>
      <c r="C1607" s="20"/>
      <c r="D1607" s="20"/>
      <c r="E1607" s="20"/>
      <c r="F1607" s="20"/>
      <c r="G1607" s="20"/>
      <c r="H1607" s="20"/>
      <c r="I1607" s="20"/>
      <c r="J1607" s="20"/>
      <c r="K1607" s="20"/>
      <c r="L1607" s="20"/>
      <c r="M1607" s="20"/>
      <c r="N1607" s="20"/>
      <c r="O1607" s="20"/>
      <c r="P1607" s="20"/>
      <c r="Q1607" s="20"/>
      <c r="R1607" s="25"/>
      <c r="S1607" s="25"/>
      <c r="T1607" s="25"/>
      <c r="U1607" s="25"/>
      <c r="V1607" s="25"/>
      <c r="W1607" s="20"/>
      <c r="X1607" s="20"/>
      <c r="Y1607" s="20"/>
      <c r="Z1607" s="20"/>
      <c r="AA1607" s="20"/>
      <c r="AB1607" s="20"/>
      <c r="AC1607" s="20"/>
      <c r="AD1607" s="20"/>
      <c r="AE1607" s="20"/>
      <c r="AF1607" s="20"/>
      <c r="AG1607" s="20"/>
      <c r="AH1607" s="20"/>
      <c r="AI1607" s="20"/>
      <c r="AJ1607" s="20"/>
      <c r="AK1607" s="20"/>
      <c r="AL1607" s="20"/>
      <c r="AM1607" s="20"/>
      <c r="AN1607" s="20"/>
    </row>
    <row r="1608" spans="1:40" s="22" customFormat="1" ht="15" x14ac:dyDescent="0.25">
      <c r="A1608" s="20"/>
      <c r="B1608" s="20"/>
      <c r="C1608" s="20"/>
      <c r="D1608" s="20"/>
      <c r="E1608" s="20"/>
      <c r="F1608" s="20"/>
      <c r="G1608" s="20"/>
      <c r="H1608" s="20"/>
      <c r="I1608" s="20"/>
      <c r="J1608" s="20"/>
      <c r="K1608" s="20"/>
      <c r="L1608" s="20"/>
      <c r="M1608" s="20"/>
      <c r="N1608" s="20"/>
      <c r="O1608" s="20"/>
      <c r="P1608" s="20"/>
      <c r="Q1608" s="20"/>
      <c r="R1608" s="25"/>
      <c r="S1608" s="25"/>
      <c r="T1608" s="25"/>
      <c r="U1608" s="25"/>
      <c r="V1608" s="25"/>
      <c r="W1608" s="20"/>
      <c r="X1608" s="20"/>
      <c r="Y1608" s="20"/>
      <c r="Z1608" s="20"/>
      <c r="AA1608" s="20"/>
      <c r="AB1608" s="20"/>
      <c r="AC1608" s="20"/>
      <c r="AD1608" s="20"/>
      <c r="AE1608" s="20"/>
      <c r="AF1608" s="20"/>
      <c r="AG1608" s="20"/>
      <c r="AH1608" s="20"/>
      <c r="AI1608" s="20"/>
      <c r="AJ1608" s="20"/>
      <c r="AK1608" s="20"/>
      <c r="AL1608" s="20"/>
      <c r="AM1608" s="20"/>
      <c r="AN1608" s="20"/>
    </row>
    <row r="1609" spans="1:40" s="22" customFormat="1" ht="15" x14ac:dyDescent="0.25">
      <c r="A1609" s="20"/>
      <c r="B1609" s="20"/>
      <c r="C1609" s="20"/>
      <c r="D1609" s="20"/>
      <c r="E1609" s="20"/>
      <c r="F1609" s="20"/>
      <c r="G1609" s="20"/>
      <c r="H1609" s="20"/>
      <c r="I1609" s="20"/>
      <c r="J1609" s="20"/>
      <c r="K1609" s="20"/>
      <c r="L1609" s="20"/>
      <c r="M1609" s="20"/>
      <c r="N1609" s="20"/>
      <c r="O1609" s="20"/>
      <c r="P1609" s="20"/>
      <c r="Q1609" s="20"/>
      <c r="R1609" s="25"/>
      <c r="S1609" s="25"/>
      <c r="T1609" s="25"/>
      <c r="U1609" s="25"/>
      <c r="V1609" s="25"/>
      <c r="W1609" s="20"/>
      <c r="X1609" s="20"/>
      <c r="Y1609" s="20"/>
      <c r="Z1609" s="20"/>
      <c r="AA1609" s="20"/>
      <c r="AB1609" s="20"/>
      <c r="AC1609" s="20"/>
      <c r="AD1609" s="20"/>
      <c r="AE1609" s="20"/>
      <c r="AF1609" s="20"/>
      <c r="AG1609" s="20"/>
      <c r="AH1609" s="20"/>
      <c r="AI1609" s="20"/>
      <c r="AJ1609" s="20"/>
      <c r="AK1609" s="20"/>
      <c r="AL1609" s="20"/>
      <c r="AM1609" s="20"/>
      <c r="AN1609" s="20"/>
    </row>
    <row r="1610" spans="1:40" s="22" customFormat="1" ht="15" x14ac:dyDescent="0.25">
      <c r="A1610" s="20"/>
      <c r="B1610" s="20"/>
      <c r="C1610" s="20"/>
      <c r="D1610" s="20"/>
      <c r="E1610" s="20"/>
      <c r="F1610" s="20"/>
      <c r="G1610" s="20"/>
      <c r="H1610" s="20"/>
      <c r="I1610" s="20"/>
      <c r="J1610" s="20"/>
      <c r="K1610" s="20"/>
      <c r="L1610" s="20"/>
      <c r="M1610" s="20"/>
      <c r="N1610" s="20"/>
      <c r="O1610" s="20"/>
      <c r="P1610" s="20"/>
      <c r="Q1610" s="20"/>
      <c r="R1610" s="25"/>
      <c r="S1610" s="25"/>
      <c r="T1610" s="25"/>
      <c r="U1610" s="25"/>
      <c r="V1610" s="25"/>
      <c r="W1610" s="20"/>
      <c r="X1610" s="20"/>
      <c r="Y1610" s="20"/>
      <c r="Z1610" s="20"/>
      <c r="AA1610" s="20"/>
      <c r="AB1610" s="20"/>
      <c r="AC1610" s="20"/>
      <c r="AD1610" s="20"/>
      <c r="AE1610" s="20"/>
      <c r="AF1610" s="20"/>
      <c r="AG1610" s="20"/>
      <c r="AH1610" s="20"/>
      <c r="AI1610" s="20"/>
      <c r="AJ1610" s="20"/>
      <c r="AK1610" s="20"/>
      <c r="AL1610" s="20"/>
      <c r="AM1610" s="20"/>
      <c r="AN1610" s="20"/>
    </row>
    <row r="1611" spans="1:40" s="22" customFormat="1" ht="15" x14ac:dyDescent="0.25">
      <c r="A1611" s="20"/>
      <c r="B1611" s="20"/>
      <c r="C1611" s="20"/>
      <c r="D1611" s="20"/>
      <c r="E1611" s="20"/>
      <c r="F1611" s="20"/>
      <c r="G1611" s="20"/>
      <c r="H1611" s="20"/>
      <c r="I1611" s="20"/>
      <c r="J1611" s="20"/>
      <c r="K1611" s="20"/>
      <c r="L1611" s="20"/>
      <c r="M1611" s="20"/>
      <c r="N1611" s="20"/>
      <c r="O1611" s="20"/>
      <c r="P1611" s="20"/>
      <c r="Q1611" s="20"/>
      <c r="R1611" s="25"/>
      <c r="S1611" s="25"/>
      <c r="T1611" s="25"/>
      <c r="U1611" s="25"/>
      <c r="V1611" s="25"/>
      <c r="W1611" s="20"/>
      <c r="X1611" s="20"/>
      <c r="Y1611" s="20"/>
      <c r="Z1611" s="20"/>
      <c r="AA1611" s="20"/>
      <c r="AB1611" s="20"/>
      <c r="AC1611" s="20"/>
      <c r="AD1611" s="20"/>
      <c r="AE1611" s="20"/>
      <c r="AF1611" s="20"/>
      <c r="AG1611" s="20"/>
      <c r="AH1611" s="20"/>
      <c r="AI1611" s="20"/>
      <c r="AJ1611" s="20"/>
      <c r="AK1611" s="20"/>
      <c r="AL1611" s="20"/>
      <c r="AM1611" s="20"/>
      <c r="AN1611" s="20"/>
    </row>
    <row r="1612" spans="1:40" s="22" customFormat="1" ht="15" x14ac:dyDescent="0.25">
      <c r="A1612" s="20"/>
      <c r="B1612" s="20"/>
      <c r="C1612" s="20"/>
      <c r="D1612" s="20"/>
      <c r="E1612" s="20"/>
      <c r="F1612" s="20"/>
      <c r="G1612" s="20"/>
      <c r="H1612" s="20"/>
      <c r="I1612" s="20"/>
      <c r="J1612" s="20"/>
      <c r="K1612" s="20"/>
      <c r="L1612" s="20"/>
      <c r="M1612" s="20"/>
      <c r="N1612" s="20"/>
      <c r="O1612" s="20"/>
      <c r="P1612" s="20"/>
      <c r="Q1612" s="20"/>
      <c r="R1612" s="25"/>
      <c r="S1612" s="25"/>
      <c r="T1612" s="25"/>
      <c r="U1612" s="25"/>
      <c r="V1612" s="25"/>
      <c r="W1612" s="20"/>
      <c r="X1612" s="20"/>
      <c r="Y1612" s="20"/>
      <c r="Z1612" s="20"/>
      <c r="AA1612" s="20"/>
      <c r="AB1612" s="20"/>
      <c r="AC1612" s="20"/>
      <c r="AD1612" s="20"/>
      <c r="AE1612" s="20"/>
      <c r="AF1612" s="20"/>
      <c r="AG1612" s="20"/>
      <c r="AH1612" s="20"/>
      <c r="AI1612" s="20"/>
      <c r="AJ1612" s="20"/>
      <c r="AK1612" s="20"/>
      <c r="AL1612" s="20"/>
      <c r="AM1612" s="20"/>
      <c r="AN1612" s="20"/>
    </row>
    <row r="1613" spans="1:40" s="22" customFormat="1" ht="15" x14ac:dyDescent="0.25">
      <c r="A1613" s="20"/>
      <c r="B1613" s="20"/>
      <c r="C1613" s="20"/>
      <c r="D1613" s="20"/>
      <c r="E1613" s="20"/>
      <c r="F1613" s="20"/>
      <c r="G1613" s="20"/>
      <c r="H1613" s="20"/>
      <c r="I1613" s="20"/>
      <c r="J1613" s="20"/>
      <c r="K1613" s="20"/>
      <c r="L1613" s="20"/>
      <c r="M1613" s="20"/>
      <c r="N1613" s="20"/>
      <c r="O1613" s="20"/>
      <c r="P1613" s="20"/>
      <c r="Q1613" s="20"/>
      <c r="R1613" s="25"/>
      <c r="S1613" s="25"/>
      <c r="T1613" s="25"/>
      <c r="U1613" s="25"/>
      <c r="V1613" s="25"/>
      <c r="W1613" s="20"/>
      <c r="X1613" s="20"/>
      <c r="Y1613" s="20"/>
      <c r="Z1613" s="20"/>
      <c r="AA1613" s="20"/>
      <c r="AB1613" s="20"/>
      <c r="AC1613" s="20"/>
      <c r="AD1613" s="20"/>
      <c r="AE1613" s="20"/>
      <c r="AF1613" s="20"/>
      <c r="AG1613" s="20"/>
      <c r="AH1613" s="20"/>
      <c r="AI1613" s="20"/>
      <c r="AJ1613" s="20"/>
      <c r="AK1613" s="20"/>
      <c r="AL1613" s="20"/>
      <c r="AM1613" s="20"/>
      <c r="AN1613" s="20"/>
    </row>
    <row r="1614" spans="1:40" s="22" customFormat="1" ht="15" x14ac:dyDescent="0.25">
      <c r="A1614" s="20"/>
      <c r="B1614" s="20"/>
      <c r="C1614" s="20"/>
      <c r="D1614" s="20"/>
      <c r="E1614" s="20"/>
      <c r="F1614" s="20"/>
      <c r="G1614" s="20"/>
      <c r="H1614" s="20"/>
      <c r="I1614" s="20"/>
      <c r="J1614" s="20"/>
      <c r="K1614" s="20"/>
      <c r="L1614" s="20"/>
      <c r="M1614" s="20"/>
      <c r="N1614" s="20"/>
      <c r="O1614" s="20"/>
      <c r="P1614" s="20"/>
      <c r="Q1614" s="20"/>
      <c r="R1614" s="25"/>
      <c r="S1614" s="25"/>
      <c r="T1614" s="25"/>
      <c r="U1614" s="25"/>
      <c r="V1614" s="25"/>
      <c r="W1614" s="20"/>
      <c r="X1614" s="20"/>
      <c r="Y1614" s="20"/>
      <c r="Z1614" s="20"/>
      <c r="AA1614" s="20"/>
      <c r="AB1614" s="20"/>
      <c r="AC1614" s="20"/>
      <c r="AD1614" s="20"/>
      <c r="AE1614" s="20"/>
      <c r="AF1614" s="20"/>
      <c r="AG1614" s="20"/>
      <c r="AH1614" s="20"/>
      <c r="AI1614" s="20"/>
      <c r="AJ1614" s="20"/>
      <c r="AK1614" s="20"/>
      <c r="AL1614" s="20"/>
      <c r="AM1614" s="20"/>
      <c r="AN1614" s="20"/>
    </row>
    <row r="1615" spans="1:40" s="22" customFormat="1" ht="15" x14ac:dyDescent="0.25">
      <c r="A1615" s="20"/>
      <c r="B1615" s="20"/>
      <c r="C1615" s="20"/>
      <c r="D1615" s="20"/>
      <c r="E1615" s="20"/>
      <c r="F1615" s="20"/>
      <c r="G1615" s="20"/>
      <c r="H1615" s="20"/>
      <c r="I1615" s="20"/>
      <c r="J1615" s="20"/>
      <c r="K1615" s="20"/>
      <c r="L1615" s="20"/>
      <c r="M1615" s="20"/>
      <c r="N1615" s="20"/>
      <c r="O1615" s="20"/>
      <c r="P1615" s="20"/>
      <c r="Q1615" s="20"/>
      <c r="R1615" s="25"/>
      <c r="S1615" s="25"/>
      <c r="T1615" s="25"/>
      <c r="U1615" s="25"/>
      <c r="V1615" s="25"/>
      <c r="W1615" s="20"/>
      <c r="X1615" s="20"/>
      <c r="Y1615" s="20"/>
      <c r="Z1615" s="20"/>
      <c r="AA1615" s="20"/>
      <c r="AB1615" s="20"/>
      <c r="AC1615" s="20"/>
      <c r="AD1615" s="20"/>
      <c r="AE1615" s="20"/>
      <c r="AF1615" s="20"/>
      <c r="AG1615" s="20"/>
      <c r="AH1615" s="20"/>
      <c r="AI1615" s="20"/>
      <c r="AJ1615" s="20"/>
      <c r="AK1615" s="20"/>
      <c r="AL1615" s="20"/>
      <c r="AM1615" s="20"/>
      <c r="AN1615" s="20"/>
    </row>
    <row r="1616" spans="1:40" s="22" customFormat="1" ht="15" x14ac:dyDescent="0.25">
      <c r="A1616" s="20"/>
      <c r="B1616" s="20"/>
      <c r="C1616" s="20"/>
      <c r="D1616" s="20"/>
      <c r="E1616" s="20"/>
      <c r="F1616" s="20"/>
      <c r="G1616" s="20"/>
      <c r="H1616" s="20"/>
      <c r="I1616" s="20"/>
      <c r="J1616" s="20"/>
      <c r="K1616" s="20"/>
      <c r="L1616" s="20"/>
      <c r="M1616" s="20"/>
      <c r="N1616" s="20"/>
      <c r="O1616" s="20"/>
      <c r="P1616" s="20"/>
      <c r="Q1616" s="20"/>
      <c r="R1616" s="25"/>
      <c r="S1616" s="25"/>
      <c r="T1616" s="25"/>
      <c r="U1616" s="25"/>
      <c r="V1616" s="25"/>
      <c r="W1616" s="20"/>
      <c r="X1616" s="20"/>
      <c r="Y1616" s="20"/>
      <c r="Z1616" s="20"/>
      <c r="AA1616" s="20"/>
      <c r="AB1616" s="20"/>
      <c r="AC1616" s="20"/>
      <c r="AD1616" s="20"/>
      <c r="AE1616" s="20"/>
      <c r="AF1616" s="20"/>
      <c r="AG1616" s="20"/>
      <c r="AH1616" s="20"/>
      <c r="AI1616" s="20"/>
      <c r="AJ1616" s="20"/>
      <c r="AK1616" s="20"/>
      <c r="AL1616" s="20"/>
      <c r="AM1616" s="20"/>
      <c r="AN1616" s="20"/>
    </row>
    <row r="1617" spans="1:40" s="22" customFormat="1" ht="15" x14ac:dyDescent="0.25">
      <c r="A1617" s="20"/>
      <c r="B1617" s="20"/>
      <c r="C1617" s="20"/>
      <c r="D1617" s="20"/>
      <c r="E1617" s="20"/>
      <c r="F1617" s="20"/>
      <c r="G1617" s="20"/>
      <c r="H1617" s="20"/>
      <c r="I1617" s="20"/>
      <c r="J1617" s="20"/>
      <c r="K1617" s="20"/>
      <c r="L1617" s="20"/>
      <c r="M1617" s="20"/>
      <c r="N1617" s="20"/>
      <c r="O1617" s="20"/>
      <c r="P1617" s="20"/>
      <c r="Q1617" s="20"/>
      <c r="R1617" s="25"/>
      <c r="S1617" s="25"/>
      <c r="T1617" s="25"/>
      <c r="U1617" s="25"/>
      <c r="V1617" s="25"/>
      <c r="W1617" s="20"/>
      <c r="X1617" s="20"/>
      <c r="Y1617" s="20"/>
      <c r="Z1617" s="20"/>
      <c r="AA1617" s="20"/>
      <c r="AB1617" s="20"/>
      <c r="AC1617" s="20"/>
      <c r="AD1617" s="20"/>
      <c r="AE1617" s="20"/>
      <c r="AF1617" s="20"/>
      <c r="AG1617" s="20"/>
      <c r="AH1617" s="20"/>
      <c r="AI1617" s="20"/>
      <c r="AJ1617" s="20"/>
      <c r="AK1617" s="20"/>
      <c r="AL1617" s="20"/>
      <c r="AM1617" s="20"/>
      <c r="AN1617" s="20"/>
    </row>
    <row r="1618" spans="1:40" s="22" customFormat="1" ht="15" x14ac:dyDescent="0.25">
      <c r="A1618" s="20"/>
      <c r="B1618" s="20"/>
      <c r="C1618" s="20"/>
      <c r="D1618" s="20"/>
      <c r="E1618" s="20"/>
      <c r="F1618" s="20"/>
      <c r="G1618" s="20"/>
      <c r="H1618" s="20"/>
      <c r="I1618" s="20"/>
      <c r="J1618" s="20"/>
      <c r="K1618" s="20"/>
      <c r="L1618" s="20"/>
      <c r="M1618" s="20"/>
      <c r="N1618" s="20"/>
      <c r="O1618" s="20"/>
      <c r="P1618" s="20"/>
      <c r="Q1618" s="20"/>
      <c r="R1618" s="25"/>
      <c r="S1618" s="25"/>
      <c r="T1618" s="25"/>
      <c r="U1618" s="25"/>
      <c r="V1618" s="25"/>
      <c r="W1618" s="20"/>
      <c r="X1618" s="20"/>
      <c r="Y1618" s="20"/>
      <c r="Z1618" s="20"/>
      <c r="AA1618" s="20"/>
      <c r="AB1618" s="20"/>
      <c r="AC1618" s="20"/>
      <c r="AD1618" s="20"/>
      <c r="AE1618" s="20"/>
      <c r="AF1618" s="20"/>
      <c r="AG1618" s="20"/>
      <c r="AH1618" s="20"/>
      <c r="AI1618" s="20"/>
      <c r="AJ1618" s="20"/>
      <c r="AK1618" s="20"/>
      <c r="AL1618" s="20"/>
      <c r="AM1618" s="20"/>
      <c r="AN1618" s="20"/>
    </row>
    <row r="1619" spans="1:40" s="22" customFormat="1" ht="15" x14ac:dyDescent="0.25">
      <c r="A1619" s="20"/>
      <c r="B1619" s="20"/>
      <c r="C1619" s="20"/>
      <c r="D1619" s="20"/>
      <c r="E1619" s="20"/>
      <c r="F1619" s="20"/>
      <c r="G1619" s="20"/>
      <c r="H1619" s="20"/>
      <c r="I1619" s="20"/>
      <c r="J1619" s="20"/>
      <c r="K1619" s="20"/>
      <c r="L1619" s="20"/>
      <c r="M1619" s="20"/>
      <c r="N1619" s="20"/>
      <c r="O1619" s="20"/>
      <c r="P1619" s="20"/>
      <c r="Q1619" s="20"/>
      <c r="R1619" s="25"/>
      <c r="S1619" s="25"/>
      <c r="T1619" s="25"/>
      <c r="U1619" s="25"/>
      <c r="V1619" s="25"/>
      <c r="W1619" s="20"/>
      <c r="X1619" s="20"/>
      <c r="Y1619" s="20"/>
      <c r="Z1619" s="20"/>
      <c r="AA1619" s="20"/>
      <c r="AB1619" s="20"/>
      <c r="AC1619" s="20"/>
      <c r="AD1619" s="20"/>
      <c r="AE1619" s="20"/>
      <c r="AF1619" s="20"/>
      <c r="AG1619" s="20"/>
      <c r="AH1619" s="20"/>
      <c r="AI1619" s="20"/>
      <c r="AJ1619" s="20"/>
      <c r="AK1619" s="20"/>
      <c r="AL1619" s="20"/>
      <c r="AM1619" s="20"/>
      <c r="AN1619" s="20"/>
    </row>
    <row r="1620" spans="1:40" s="22" customFormat="1" ht="15" x14ac:dyDescent="0.25">
      <c r="A1620" s="20"/>
      <c r="B1620" s="20"/>
      <c r="C1620" s="20"/>
      <c r="D1620" s="20"/>
      <c r="E1620" s="20"/>
      <c r="F1620" s="20"/>
      <c r="G1620" s="20"/>
      <c r="H1620" s="20"/>
      <c r="I1620" s="20"/>
      <c r="J1620" s="20"/>
      <c r="K1620" s="20"/>
      <c r="L1620" s="20"/>
      <c r="M1620" s="20"/>
      <c r="N1620" s="20"/>
      <c r="O1620" s="20"/>
      <c r="P1620" s="20"/>
      <c r="Q1620" s="20"/>
      <c r="R1620" s="25"/>
      <c r="S1620" s="25"/>
      <c r="T1620" s="25"/>
      <c r="U1620" s="25"/>
      <c r="V1620" s="25"/>
      <c r="W1620" s="20"/>
      <c r="X1620" s="20"/>
      <c r="Y1620" s="20"/>
      <c r="Z1620" s="20"/>
      <c r="AA1620" s="20"/>
      <c r="AB1620" s="20"/>
      <c r="AC1620" s="20"/>
      <c r="AD1620" s="20"/>
      <c r="AE1620" s="20"/>
      <c r="AF1620" s="20"/>
      <c r="AG1620" s="20"/>
      <c r="AH1620" s="20"/>
      <c r="AI1620" s="20"/>
      <c r="AJ1620" s="20"/>
      <c r="AK1620" s="20"/>
      <c r="AL1620" s="20"/>
      <c r="AM1620" s="20"/>
      <c r="AN1620" s="20"/>
    </row>
    <row r="1621" spans="1:40" s="22" customFormat="1" ht="15" x14ac:dyDescent="0.25">
      <c r="A1621" s="20"/>
      <c r="B1621" s="20"/>
      <c r="C1621" s="20"/>
      <c r="D1621" s="20"/>
      <c r="E1621" s="20"/>
      <c r="F1621" s="20"/>
      <c r="G1621" s="20"/>
      <c r="H1621" s="20"/>
      <c r="I1621" s="20"/>
      <c r="J1621" s="20"/>
      <c r="K1621" s="20"/>
      <c r="L1621" s="20"/>
      <c r="M1621" s="20"/>
      <c r="N1621" s="20"/>
      <c r="O1621" s="20"/>
      <c r="P1621" s="20"/>
      <c r="Q1621" s="20"/>
      <c r="R1621" s="25"/>
      <c r="S1621" s="25"/>
      <c r="T1621" s="25"/>
      <c r="U1621" s="25"/>
      <c r="V1621" s="25"/>
      <c r="W1621" s="20"/>
      <c r="X1621" s="20"/>
      <c r="Y1621" s="20"/>
      <c r="Z1621" s="20"/>
      <c r="AA1621" s="20"/>
      <c r="AB1621" s="20"/>
      <c r="AC1621" s="20"/>
      <c r="AD1621" s="20"/>
      <c r="AE1621" s="20"/>
      <c r="AF1621" s="20"/>
      <c r="AG1621" s="20"/>
      <c r="AH1621" s="20"/>
      <c r="AI1621" s="20"/>
      <c r="AJ1621" s="20"/>
      <c r="AK1621" s="20"/>
      <c r="AL1621" s="20"/>
      <c r="AM1621" s="20"/>
      <c r="AN1621" s="20"/>
    </row>
    <row r="1622" spans="1:40" s="22" customFormat="1" ht="15" x14ac:dyDescent="0.25">
      <c r="A1622" s="20"/>
      <c r="B1622" s="20"/>
      <c r="C1622" s="20"/>
      <c r="D1622" s="20"/>
      <c r="E1622" s="20"/>
      <c r="F1622" s="20"/>
      <c r="G1622" s="20"/>
      <c r="H1622" s="20"/>
      <c r="I1622" s="20"/>
      <c r="J1622" s="20"/>
      <c r="K1622" s="20"/>
      <c r="L1622" s="20"/>
      <c r="M1622" s="20"/>
      <c r="N1622" s="20"/>
      <c r="O1622" s="20"/>
      <c r="P1622" s="20"/>
      <c r="Q1622" s="20"/>
      <c r="R1622" s="25"/>
      <c r="S1622" s="25"/>
      <c r="T1622" s="25"/>
      <c r="U1622" s="25"/>
      <c r="V1622" s="25"/>
      <c r="W1622" s="20"/>
      <c r="X1622" s="20"/>
      <c r="Y1622" s="20"/>
      <c r="Z1622" s="20"/>
      <c r="AA1622" s="20"/>
      <c r="AB1622" s="20"/>
      <c r="AC1622" s="20"/>
      <c r="AD1622" s="20"/>
      <c r="AE1622" s="20"/>
      <c r="AF1622" s="20"/>
      <c r="AG1622" s="20"/>
      <c r="AH1622" s="20"/>
      <c r="AI1622" s="20"/>
      <c r="AJ1622" s="20"/>
      <c r="AK1622" s="20"/>
      <c r="AL1622" s="20"/>
      <c r="AM1622" s="20"/>
      <c r="AN1622" s="20"/>
    </row>
    <row r="1623" spans="1:40" s="22" customFormat="1" ht="15" x14ac:dyDescent="0.25">
      <c r="A1623" s="20"/>
      <c r="B1623" s="20"/>
      <c r="C1623" s="20"/>
      <c r="D1623" s="20"/>
      <c r="E1623" s="20"/>
      <c r="F1623" s="20"/>
      <c r="G1623" s="20"/>
      <c r="H1623" s="20"/>
      <c r="I1623" s="20"/>
      <c r="J1623" s="20"/>
      <c r="K1623" s="20"/>
      <c r="L1623" s="20"/>
      <c r="M1623" s="20"/>
      <c r="N1623" s="20"/>
      <c r="O1623" s="20"/>
      <c r="P1623" s="20"/>
      <c r="Q1623" s="20"/>
      <c r="R1623" s="25"/>
      <c r="S1623" s="25"/>
      <c r="T1623" s="25"/>
      <c r="U1623" s="25"/>
      <c r="V1623" s="25"/>
      <c r="W1623" s="20"/>
      <c r="X1623" s="20"/>
      <c r="Y1623" s="20"/>
      <c r="Z1623" s="20"/>
      <c r="AA1623" s="20"/>
      <c r="AB1623" s="20"/>
      <c r="AC1623" s="20"/>
      <c r="AD1623" s="20"/>
      <c r="AE1623" s="20"/>
      <c r="AF1623" s="20"/>
      <c r="AG1623" s="20"/>
      <c r="AH1623" s="20"/>
      <c r="AI1623" s="20"/>
      <c r="AJ1623" s="20"/>
      <c r="AK1623" s="20"/>
      <c r="AL1623" s="20"/>
      <c r="AM1623" s="20"/>
      <c r="AN1623" s="20"/>
    </row>
    <row r="1624" spans="1:40" s="22" customFormat="1" ht="15" x14ac:dyDescent="0.25">
      <c r="A1624" s="20"/>
      <c r="B1624" s="20"/>
      <c r="C1624" s="20"/>
      <c r="D1624" s="20"/>
      <c r="E1624" s="20"/>
      <c r="F1624" s="20"/>
      <c r="G1624" s="20"/>
      <c r="H1624" s="20"/>
      <c r="I1624" s="20"/>
      <c r="J1624" s="20"/>
      <c r="K1624" s="20"/>
      <c r="L1624" s="20"/>
      <c r="M1624" s="20"/>
      <c r="N1624" s="20"/>
      <c r="O1624" s="20"/>
      <c r="P1624" s="20"/>
      <c r="Q1624" s="20"/>
      <c r="R1624" s="25"/>
      <c r="S1624" s="25"/>
      <c r="T1624" s="25"/>
      <c r="U1624" s="25"/>
      <c r="V1624" s="25"/>
      <c r="W1624" s="20"/>
      <c r="X1624" s="20"/>
      <c r="Y1624" s="20"/>
      <c r="Z1624" s="20"/>
      <c r="AA1624" s="20"/>
      <c r="AB1624" s="20"/>
      <c r="AC1624" s="20"/>
      <c r="AD1624" s="20"/>
      <c r="AE1624" s="20"/>
      <c r="AF1624" s="20"/>
      <c r="AG1624" s="20"/>
      <c r="AH1624" s="20"/>
      <c r="AI1624" s="20"/>
      <c r="AJ1624" s="20"/>
      <c r="AK1624" s="20"/>
      <c r="AL1624" s="20"/>
      <c r="AM1624" s="20"/>
      <c r="AN1624" s="20"/>
    </row>
    <row r="1625" spans="1:40" s="22" customFormat="1" ht="15" x14ac:dyDescent="0.25">
      <c r="A1625" s="20"/>
      <c r="B1625" s="20"/>
      <c r="C1625" s="20"/>
      <c r="D1625" s="20"/>
      <c r="E1625" s="20"/>
      <c r="F1625" s="20"/>
      <c r="G1625" s="20"/>
      <c r="H1625" s="20"/>
      <c r="I1625" s="20"/>
      <c r="J1625" s="20"/>
      <c r="K1625" s="20"/>
      <c r="L1625" s="20"/>
      <c r="M1625" s="20"/>
      <c r="N1625" s="20"/>
      <c r="O1625" s="20"/>
      <c r="P1625" s="20"/>
      <c r="Q1625" s="20"/>
      <c r="R1625" s="25"/>
      <c r="S1625" s="25"/>
      <c r="T1625" s="25"/>
      <c r="U1625" s="25"/>
      <c r="V1625" s="25"/>
      <c r="W1625" s="20"/>
      <c r="X1625" s="20"/>
      <c r="Y1625" s="20"/>
      <c r="Z1625" s="20"/>
      <c r="AA1625" s="20"/>
      <c r="AB1625" s="20"/>
      <c r="AC1625" s="20"/>
      <c r="AD1625" s="20"/>
      <c r="AE1625" s="20"/>
      <c r="AF1625" s="20"/>
      <c r="AG1625" s="20"/>
      <c r="AH1625" s="20"/>
      <c r="AI1625" s="20"/>
      <c r="AJ1625" s="20"/>
      <c r="AK1625" s="20"/>
      <c r="AL1625" s="20"/>
      <c r="AM1625" s="20"/>
      <c r="AN1625" s="20"/>
    </row>
    <row r="1626" spans="1:40" s="22" customFormat="1" ht="15" x14ac:dyDescent="0.25">
      <c r="A1626" s="20"/>
      <c r="B1626" s="20"/>
      <c r="C1626" s="20"/>
      <c r="D1626" s="20"/>
      <c r="E1626" s="20"/>
      <c r="F1626" s="20"/>
      <c r="G1626" s="20"/>
      <c r="H1626" s="20"/>
      <c r="I1626" s="20"/>
      <c r="J1626" s="20"/>
      <c r="K1626" s="20"/>
      <c r="L1626" s="20"/>
      <c r="M1626" s="20"/>
      <c r="N1626" s="20"/>
      <c r="O1626" s="20"/>
      <c r="P1626" s="20"/>
      <c r="Q1626" s="20"/>
      <c r="R1626" s="25"/>
      <c r="S1626" s="25"/>
      <c r="T1626" s="25"/>
      <c r="U1626" s="25"/>
      <c r="V1626" s="25"/>
      <c r="W1626" s="20"/>
      <c r="X1626" s="20"/>
      <c r="Y1626" s="20"/>
      <c r="Z1626" s="20"/>
      <c r="AA1626" s="20"/>
      <c r="AB1626" s="20"/>
      <c r="AC1626" s="20"/>
      <c r="AD1626" s="20"/>
      <c r="AE1626" s="20"/>
      <c r="AF1626" s="20"/>
      <c r="AG1626" s="20"/>
      <c r="AH1626" s="20"/>
      <c r="AI1626" s="20"/>
      <c r="AJ1626" s="20"/>
      <c r="AK1626" s="20"/>
      <c r="AL1626" s="20"/>
      <c r="AM1626" s="20"/>
      <c r="AN1626" s="20"/>
    </row>
    <row r="1627" spans="1:40" s="22" customFormat="1" ht="15" x14ac:dyDescent="0.25">
      <c r="A1627" s="20"/>
      <c r="B1627" s="20"/>
      <c r="C1627" s="20"/>
      <c r="D1627" s="20"/>
      <c r="E1627" s="20"/>
      <c r="F1627" s="20"/>
      <c r="G1627" s="20"/>
      <c r="H1627" s="20"/>
      <c r="I1627" s="20"/>
      <c r="J1627" s="20"/>
      <c r="K1627" s="20"/>
      <c r="L1627" s="20"/>
      <c r="M1627" s="20"/>
      <c r="N1627" s="20"/>
      <c r="O1627" s="20"/>
      <c r="P1627" s="20"/>
      <c r="Q1627" s="20"/>
      <c r="R1627" s="25"/>
      <c r="S1627" s="25"/>
      <c r="T1627" s="25"/>
      <c r="U1627" s="25"/>
      <c r="V1627" s="25"/>
      <c r="W1627" s="20"/>
      <c r="X1627" s="20"/>
      <c r="Y1627" s="20"/>
      <c r="Z1627" s="20"/>
      <c r="AA1627" s="20"/>
      <c r="AB1627" s="20"/>
      <c r="AC1627" s="20"/>
      <c r="AD1627" s="20"/>
      <c r="AE1627" s="20"/>
      <c r="AF1627" s="20"/>
      <c r="AG1627" s="20"/>
      <c r="AH1627" s="20"/>
      <c r="AI1627" s="20"/>
      <c r="AJ1627" s="20"/>
      <c r="AK1627" s="20"/>
      <c r="AL1627" s="20"/>
      <c r="AM1627" s="20"/>
      <c r="AN1627" s="20"/>
    </row>
    <row r="1628" spans="1:40" s="22" customFormat="1" ht="15" x14ac:dyDescent="0.25">
      <c r="A1628" s="20"/>
      <c r="B1628" s="20"/>
      <c r="C1628" s="20"/>
      <c r="D1628" s="20"/>
      <c r="E1628" s="20"/>
      <c r="F1628" s="20"/>
      <c r="G1628" s="20"/>
      <c r="H1628" s="20"/>
      <c r="I1628" s="20"/>
      <c r="J1628" s="20"/>
      <c r="K1628" s="20"/>
      <c r="L1628" s="20"/>
      <c r="M1628" s="20"/>
      <c r="N1628" s="20"/>
      <c r="O1628" s="20"/>
      <c r="P1628" s="20"/>
      <c r="Q1628" s="20"/>
      <c r="R1628" s="25"/>
      <c r="S1628" s="25"/>
      <c r="T1628" s="25"/>
      <c r="U1628" s="25"/>
      <c r="V1628" s="25"/>
      <c r="W1628" s="20"/>
      <c r="X1628" s="20"/>
      <c r="Y1628" s="20"/>
      <c r="Z1628" s="20"/>
      <c r="AA1628" s="20"/>
      <c r="AB1628" s="20"/>
      <c r="AC1628" s="20"/>
      <c r="AD1628" s="20"/>
      <c r="AE1628" s="20"/>
      <c r="AF1628" s="20"/>
      <c r="AG1628" s="20"/>
      <c r="AH1628" s="20"/>
      <c r="AI1628" s="20"/>
      <c r="AJ1628" s="20"/>
      <c r="AK1628" s="20"/>
      <c r="AL1628" s="20"/>
      <c r="AM1628" s="20"/>
      <c r="AN1628" s="20"/>
    </row>
    <row r="1629" spans="1:40" s="22" customFormat="1" ht="15" x14ac:dyDescent="0.25">
      <c r="A1629" s="20"/>
      <c r="B1629" s="20"/>
      <c r="C1629" s="20"/>
      <c r="D1629" s="20"/>
      <c r="E1629" s="20"/>
      <c r="F1629" s="20"/>
      <c r="G1629" s="20"/>
      <c r="H1629" s="20"/>
      <c r="I1629" s="20"/>
      <c r="J1629" s="20"/>
      <c r="K1629" s="20"/>
      <c r="L1629" s="20"/>
      <c r="M1629" s="20"/>
      <c r="N1629" s="20"/>
      <c r="O1629" s="20"/>
      <c r="P1629" s="20"/>
      <c r="Q1629" s="20"/>
      <c r="R1629" s="25"/>
      <c r="S1629" s="25"/>
      <c r="T1629" s="25"/>
      <c r="U1629" s="25"/>
      <c r="V1629" s="25"/>
      <c r="W1629" s="20"/>
      <c r="X1629" s="20"/>
      <c r="Y1629" s="20"/>
      <c r="Z1629" s="20"/>
      <c r="AA1629" s="20"/>
      <c r="AB1629" s="20"/>
      <c r="AC1629" s="20"/>
      <c r="AD1629" s="20"/>
      <c r="AE1629" s="20"/>
      <c r="AF1629" s="20"/>
      <c r="AG1629" s="20"/>
      <c r="AH1629" s="20"/>
      <c r="AI1629" s="20"/>
      <c r="AJ1629" s="20"/>
      <c r="AK1629" s="20"/>
      <c r="AL1629" s="20"/>
      <c r="AM1629" s="20"/>
      <c r="AN1629" s="20"/>
    </row>
    <row r="1630" spans="1:40" s="22" customFormat="1" ht="15" x14ac:dyDescent="0.25">
      <c r="A1630" s="20"/>
      <c r="B1630" s="20"/>
      <c r="C1630" s="20"/>
      <c r="D1630" s="20"/>
      <c r="E1630" s="20"/>
      <c r="F1630" s="20"/>
      <c r="G1630" s="20"/>
      <c r="H1630" s="20"/>
      <c r="I1630" s="20"/>
      <c r="J1630" s="20"/>
      <c r="K1630" s="20"/>
      <c r="L1630" s="20"/>
      <c r="M1630" s="20"/>
      <c r="N1630" s="20"/>
      <c r="O1630" s="20"/>
      <c r="P1630" s="20"/>
      <c r="Q1630" s="20"/>
      <c r="R1630" s="25"/>
      <c r="S1630" s="25"/>
      <c r="T1630" s="25"/>
      <c r="U1630" s="25"/>
      <c r="V1630" s="25"/>
      <c r="W1630" s="20"/>
      <c r="X1630" s="20"/>
      <c r="Y1630" s="20"/>
      <c r="Z1630" s="20"/>
      <c r="AA1630" s="20"/>
      <c r="AB1630" s="20"/>
      <c r="AC1630" s="20"/>
      <c r="AD1630" s="20"/>
      <c r="AE1630" s="20"/>
      <c r="AF1630" s="20"/>
      <c r="AG1630" s="20"/>
      <c r="AH1630" s="20"/>
      <c r="AI1630" s="20"/>
      <c r="AJ1630" s="20"/>
      <c r="AK1630" s="20"/>
      <c r="AL1630" s="20"/>
      <c r="AM1630" s="20"/>
      <c r="AN1630" s="20"/>
    </row>
    <row r="1631" spans="1:40" s="22" customFormat="1" ht="15" x14ac:dyDescent="0.25">
      <c r="A1631" s="20"/>
      <c r="B1631" s="20"/>
      <c r="C1631" s="20"/>
      <c r="D1631" s="20"/>
      <c r="E1631" s="20"/>
      <c r="F1631" s="20"/>
      <c r="G1631" s="20"/>
      <c r="H1631" s="20"/>
      <c r="I1631" s="20"/>
      <c r="J1631" s="20"/>
      <c r="K1631" s="20"/>
      <c r="L1631" s="20"/>
      <c r="M1631" s="20"/>
      <c r="N1631" s="20"/>
      <c r="O1631" s="20"/>
      <c r="P1631" s="20"/>
      <c r="Q1631" s="20"/>
      <c r="R1631" s="25"/>
      <c r="S1631" s="25"/>
      <c r="T1631" s="25"/>
      <c r="U1631" s="25"/>
      <c r="V1631" s="25"/>
      <c r="W1631" s="20"/>
      <c r="X1631" s="20"/>
      <c r="Y1631" s="20"/>
      <c r="Z1631" s="20"/>
      <c r="AA1631" s="20"/>
      <c r="AB1631" s="20"/>
      <c r="AC1631" s="20"/>
      <c r="AD1631" s="20"/>
      <c r="AE1631" s="20"/>
      <c r="AF1631" s="20"/>
      <c r="AG1631" s="20"/>
      <c r="AH1631" s="20"/>
      <c r="AI1631" s="20"/>
      <c r="AJ1631" s="20"/>
      <c r="AK1631" s="20"/>
      <c r="AL1631" s="20"/>
      <c r="AM1631" s="20"/>
      <c r="AN1631" s="20"/>
    </row>
    <row r="1632" spans="1:40" s="22" customFormat="1" ht="15" x14ac:dyDescent="0.25">
      <c r="A1632" s="20"/>
      <c r="B1632" s="20"/>
      <c r="C1632" s="20"/>
      <c r="D1632" s="20"/>
      <c r="E1632" s="20"/>
      <c r="F1632" s="20"/>
      <c r="G1632" s="20"/>
      <c r="H1632" s="20"/>
      <c r="I1632" s="20"/>
      <c r="J1632" s="20"/>
      <c r="K1632" s="20"/>
      <c r="L1632" s="20"/>
      <c r="M1632" s="20"/>
      <c r="N1632" s="20"/>
      <c r="O1632" s="20"/>
      <c r="P1632" s="20"/>
      <c r="Q1632" s="20"/>
      <c r="R1632" s="25"/>
      <c r="S1632" s="25"/>
      <c r="T1632" s="25"/>
      <c r="U1632" s="25"/>
      <c r="V1632" s="25"/>
      <c r="W1632" s="20"/>
      <c r="X1632" s="20"/>
      <c r="Y1632" s="20"/>
      <c r="Z1632" s="20"/>
      <c r="AA1632" s="20"/>
      <c r="AB1632" s="20"/>
      <c r="AC1632" s="20"/>
      <c r="AD1632" s="20"/>
      <c r="AE1632" s="20"/>
      <c r="AF1632" s="20"/>
      <c r="AG1632" s="20"/>
      <c r="AH1632" s="20"/>
      <c r="AI1632" s="20"/>
      <c r="AJ1632" s="20"/>
      <c r="AK1632" s="20"/>
      <c r="AL1632" s="20"/>
      <c r="AM1632" s="20"/>
      <c r="AN1632" s="20"/>
    </row>
    <row r="1633" spans="1:40" s="22" customFormat="1" ht="15" x14ac:dyDescent="0.25">
      <c r="A1633" s="20"/>
      <c r="B1633" s="20"/>
      <c r="C1633" s="20"/>
      <c r="D1633" s="20"/>
      <c r="E1633" s="20"/>
      <c r="F1633" s="20"/>
      <c r="G1633" s="20"/>
      <c r="H1633" s="20"/>
      <c r="I1633" s="20"/>
      <c r="J1633" s="20"/>
      <c r="K1633" s="20"/>
      <c r="L1633" s="20"/>
      <c r="M1633" s="20"/>
      <c r="N1633" s="20"/>
      <c r="O1633" s="20"/>
      <c r="P1633" s="20"/>
      <c r="Q1633" s="20"/>
      <c r="R1633" s="25"/>
      <c r="S1633" s="25"/>
      <c r="T1633" s="25"/>
      <c r="U1633" s="25"/>
      <c r="V1633" s="25"/>
      <c r="W1633" s="20"/>
      <c r="X1633" s="20"/>
      <c r="Y1633" s="20"/>
      <c r="Z1633" s="20"/>
      <c r="AA1633" s="20"/>
      <c r="AB1633" s="20"/>
      <c r="AC1633" s="20"/>
      <c r="AD1633" s="20"/>
      <c r="AE1633" s="20"/>
      <c r="AF1633" s="20"/>
      <c r="AG1633" s="20"/>
      <c r="AH1633" s="20"/>
      <c r="AI1633" s="20"/>
      <c r="AJ1633" s="20"/>
      <c r="AK1633" s="20"/>
      <c r="AL1633" s="20"/>
      <c r="AM1633" s="20"/>
      <c r="AN1633" s="20"/>
    </row>
    <row r="1634" spans="1:40" s="22" customFormat="1" ht="15" x14ac:dyDescent="0.25">
      <c r="A1634" s="20"/>
      <c r="B1634" s="20"/>
      <c r="C1634" s="20"/>
      <c r="D1634" s="20"/>
      <c r="E1634" s="20"/>
      <c r="F1634" s="20"/>
      <c r="G1634" s="20"/>
      <c r="H1634" s="20"/>
      <c r="I1634" s="20"/>
      <c r="J1634" s="20"/>
      <c r="K1634" s="20"/>
      <c r="L1634" s="20"/>
      <c r="M1634" s="20"/>
      <c r="N1634" s="20"/>
      <c r="O1634" s="20"/>
      <c r="P1634" s="20"/>
      <c r="Q1634" s="20"/>
      <c r="R1634" s="25"/>
      <c r="S1634" s="25"/>
      <c r="T1634" s="25"/>
      <c r="U1634" s="25"/>
      <c r="V1634" s="25"/>
      <c r="W1634" s="20"/>
      <c r="X1634" s="20"/>
      <c r="Y1634" s="20"/>
      <c r="Z1634" s="20"/>
      <c r="AA1634" s="20"/>
      <c r="AB1634" s="20"/>
      <c r="AC1634" s="20"/>
      <c r="AD1634" s="20"/>
      <c r="AE1634" s="20"/>
      <c r="AF1634" s="20"/>
      <c r="AG1634" s="20"/>
      <c r="AH1634" s="20"/>
      <c r="AI1634" s="20"/>
      <c r="AJ1634" s="20"/>
      <c r="AK1634" s="20"/>
      <c r="AL1634" s="20"/>
      <c r="AM1634" s="20"/>
      <c r="AN1634" s="20"/>
    </row>
    <row r="1635" spans="1:40" s="22" customFormat="1" ht="15" x14ac:dyDescent="0.25">
      <c r="A1635" s="20"/>
      <c r="B1635" s="20"/>
      <c r="C1635" s="20"/>
      <c r="D1635" s="20"/>
      <c r="E1635" s="20"/>
      <c r="F1635" s="20"/>
      <c r="G1635" s="20"/>
      <c r="H1635" s="20"/>
      <c r="I1635" s="20"/>
      <c r="J1635" s="20"/>
      <c r="K1635" s="20"/>
      <c r="L1635" s="20"/>
      <c r="M1635" s="20"/>
      <c r="N1635" s="20"/>
      <c r="O1635" s="20"/>
      <c r="P1635" s="20"/>
      <c r="Q1635" s="20"/>
      <c r="R1635" s="25"/>
      <c r="S1635" s="25"/>
      <c r="T1635" s="25"/>
      <c r="U1635" s="25"/>
      <c r="V1635" s="25"/>
      <c r="W1635" s="20"/>
      <c r="X1635" s="20"/>
      <c r="Y1635" s="20"/>
      <c r="Z1635" s="20"/>
      <c r="AA1635" s="20"/>
      <c r="AB1635" s="20"/>
      <c r="AC1635" s="20"/>
      <c r="AD1635" s="20"/>
      <c r="AE1635" s="20"/>
      <c r="AF1635" s="20"/>
      <c r="AG1635" s="20"/>
      <c r="AH1635" s="20"/>
      <c r="AI1635" s="20"/>
      <c r="AJ1635" s="20"/>
      <c r="AK1635" s="20"/>
      <c r="AL1635" s="20"/>
      <c r="AM1635" s="20"/>
      <c r="AN1635" s="20"/>
    </row>
    <row r="1636" spans="1:40" s="22" customFormat="1" ht="15" x14ac:dyDescent="0.25">
      <c r="A1636" s="20"/>
      <c r="B1636" s="20"/>
      <c r="C1636" s="20"/>
      <c r="D1636" s="20"/>
      <c r="E1636" s="20"/>
      <c r="F1636" s="20"/>
      <c r="G1636" s="20"/>
      <c r="H1636" s="20"/>
      <c r="I1636" s="20"/>
      <c r="J1636" s="20"/>
      <c r="K1636" s="20"/>
      <c r="L1636" s="20"/>
      <c r="M1636" s="20"/>
      <c r="N1636" s="20"/>
      <c r="O1636" s="20"/>
      <c r="P1636" s="20"/>
      <c r="Q1636" s="20"/>
      <c r="R1636" s="25"/>
      <c r="S1636" s="25"/>
      <c r="T1636" s="25"/>
      <c r="U1636" s="25"/>
      <c r="V1636" s="25"/>
      <c r="W1636" s="20"/>
      <c r="X1636" s="20"/>
      <c r="Y1636" s="20"/>
      <c r="Z1636" s="20"/>
      <c r="AA1636" s="20"/>
      <c r="AB1636" s="20"/>
      <c r="AC1636" s="20"/>
      <c r="AD1636" s="20"/>
      <c r="AE1636" s="20"/>
      <c r="AF1636" s="20"/>
      <c r="AG1636" s="20"/>
      <c r="AH1636" s="20"/>
      <c r="AI1636" s="20"/>
      <c r="AJ1636" s="20"/>
      <c r="AK1636" s="20"/>
      <c r="AL1636" s="20"/>
      <c r="AM1636" s="20"/>
      <c r="AN1636" s="20"/>
    </row>
    <row r="1637" spans="1:40" s="22" customFormat="1" ht="15" x14ac:dyDescent="0.25">
      <c r="A1637" s="20"/>
      <c r="B1637" s="20"/>
      <c r="C1637" s="20"/>
      <c r="D1637" s="20"/>
      <c r="E1637" s="20"/>
      <c r="F1637" s="20"/>
      <c r="G1637" s="20"/>
      <c r="H1637" s="20"/>
      <c r="I1637" s="20"/>
      <c r="J1637" s="20"/>
      <c r="K1637" s="20"/>
      <c r="L1637" s="20"/>
      <c r="M1637" s="20"/>
      <c r="N1637" s="20"/>
      <c r="O1637" s="20"/>
      <c r="P1637" s="20"/>
      <c r="Q1637" s="20"/>
      <c r="R1637" s="25"/>
      <c r="S1637" s="25"/>
      <c r="T1637" s="25"/>
      <c r="U1637" s="25"/>
      <c r="V1637" s="25"/>
      <c r="W1637" s="20"/>
      <c r="X1637" s="20"/>
      <c r="Y1637" s="20"/>
      <c r="Z1637" s="20"/>
      <c r="AA1637" s="20"/>
      <c r="AB1637" s="20"/>
      <c r="AC1637" s="20"/>
      <c r="AD1637" s="20"/>
      <c r="AE1637" s="20"/>
      <c r="AF1637" s="20"/>
      <c r="AG1637" s="20"/>
      <c r="AH1637" s="20"/>
      <c r="AI1637" s="20"/>
      <c r="AJ1637" s="20"/>
      <c r="AK1637" s="20"/>
      <c r="AL1637" s="20"/>
      <c r="AM1637" s="20"/>
      <c r="AN1637" s="20"/>
    </row>
    <row r="1638" spans="1:40" s="22" customFormat="1" ht="15" x14ac:dyDescent="0.25">
      <c r="A1638" s="20"/>
      <c r="B1638" s="20"/>
      <c r="C1638" s="20"/>
      <c r="D1638" s="20"/>
      <c r="E1638" s="20"/>
      <c r="F1638" s="20"/>
      <c r="G1638" s="20"/>
      <c r="H1638" s="20"/>
      <c r="I1638" s="20"/>
      <c r="J1638" s="20"/>
      <c r="K1638" s="20"/>
      <c r="L1638" s="20"/>
      <c r="M1638" s="20"/>
      <c r="N1638" s="20"/>
      <c r="O1638" s="20"/>
      <c r="P1638" s="20"/>
      <c r="Q1638" s="20"/>
      <c r="R1638" s="25"/>
      <c r="S1638" s="25"/>
      <c r="T1638" s="25"/>
      <c r="U1638" s="25"/>
      <c r="V1638" s="25"/>
      <c r="W1638" s="20"/>
      <c r="X1638" s="20"/>
      <c r="Y1638" s="20"/>
      <c r="Z1638" s="20"/>
      <c r="AA1638" s="20"/>
      <c r="AB1638" s="20"/>
      <c r="AC1638" s="20"/>
      <c r="AD1638" s="20"/>
      <c r="AE1638" s="20"/>
      <c r="AF1638" s="20"/>
      <c r="AG1638" s="20"/>
      <c r="AH1638" s="20"/>
      <c r="AI1638" s="20"/>
      <c r="AJ1638" s="20"/>
      <c r="AK1638" s="20"/>
      <c r="AL1638" s="20"/>
      <c r="AM1638" s="20"/>
      <c r="AN1638" s="20"/>
    </row>
    <row r="1639" spans="1:40" s="22" customFormat="1" ht="15" x14ac:dyDescent="0.25">
      <c r="A1639" s="20"/>
      <c r="B1639" s="20"/>
      <c r="C1639" s="20"/>
      <c r="D1639" s="20"/>
      <c r="E1639" s="20"/>
      <c r="F1639" s="20"/>
      <c r="G1639" s="20"/>
      <c r="H1639" s="20"/>
      <c r="I1639" s="20"/>
      <c r="J1639" s="20"/>
      <c r="K1639" s="20"/>
      <c r="L1639" s="20"/>
      <c r="M1639" s="20"/>
      <c r="N1639" s="20"/>
      <c r="O1639" s="20"/>
      <c r="P1639" s="20"/>
      <c r="Q1639" s="20"/>
      <c r="R1639" s="25"/>
      <c r="S1639" s="25"/>
      <c r="T1639" s="25"/>
      <c r="U1639" s="25"/>
      <c r="V1639" s="25"/>
      <c r="W1639" s="20"/>
      <c r="X1639" s="20"/>
      <c r="Y1639" s="20"/>
      <c r="Z1639" s="20"/>
      <c r="AA1639" s="20"/>
      <c r="AB1639" s="20"/>
      <c r="AC1639" s="20"/>
      <c r="AD1639" s="20"/>
      <c r="AE1639" s="20"/>
      <c r="AF1639" s="20"/>
      <c r="AG1639" s="20"/>
      <c r="AH1639" s="20"/>
      <c r="AI1639" s="20"/>
      <c r="AJ1639" s="20"/>
      <c r="AK1639" s="20"/>
      <c r="AL1639" s="20"/>
      <c r="AM1639" s="20"/>
      <c r="AN1639" s="20"/>
    </row>
    <row r="1640" spans="1:40" s="22" customFormat="1" ht="15" x14ac:dyDescent="0.25">
      <c r="A1640" s="20"/>
      <c r="B1640" s="20"/>
      <c r="C1640" s="20"/>
      <c r="D1640" s="20"/>
      <c r="E1640" s="20"/>
      <c r="F1640" s="20"/>
      <c r="G1640" s="20"/>
      <c r="H1640" s="20"/>
      <c r="I1640" s="20"/>
      <c r="J1640" s="20"/>
      <c r="K1640" s="20"/>
      <c r="L1640" s="20"/>
      <c r="M1640" s="20"/>
      <c r="N1640" s="20"/>
      <c r="O1640" s="20"/>
      <c r="P1640" s="20"/>
      <c r="Q1640" s="20"/>
      <c r="R1640" s="25"/>
      <c r="S1640" s="25"/>
      <c r="T1640" s="25"/>
      <c r="U1640" s="25"/>
      <c r="V1640" s="25"/>
      <c r="W1640" s="20"/>
      <c r="X1640" s="20"/>
      <c r="Y1640" s="20"/>
      <c r="Z1640" s="20"/>
      <c r="AA1640" s="20"/>
      <c r="AB1640" s="20"/>
      <c r="AC1640" s="20"/>
      <c r="AD1640" s="20"/>
      <c r="AE1640" s="20"/>
      <c r="AF1640" s="20"/>
      <c r="AG1640" s="20"/>
      <c r="AH1640" s="20"/>
      <c r="AI1640" s="20"/>
      <c r="AJ1640" s="20"/>
      <c r="AK1640" s="20"/>
      <c r="AL1640" s="20"/>
      <c r="AM1640" s="20"/>
      <c r="AN1640" s="20"/>
    </row>
    <row r="1641" spans="1:40" s="22" customFormat="1" ht="15" x14ac:dyDescent="0.25">
      <c r="A1641" s="20"/>
      <c r="B1641" s="20"/>
      <c r="C1641" s="20"/>
      <c r="D1641" s="20"/>
      <c r="E1641" s="20"/>
      <c r="F1641" s="20"/>
      <c r="G1641" s="20"/>
      <c r="H1641" s="20"/>
      <c r="I1641" s="20"/>
      <c r="J1641" s="20"/>
      <c r="K1641" s="20"/>
      <c r="L1641" s="20"/>
      <c r="M1641" s="20"/>
      <c r="N1641" s="20"/>
      <c r="O1641" s="20"/>
      <c r="P1641" s="20"/>
      <c r="Q1641" s="20"/>
      <c r="R1641" s="25"/>
      <c r="S1641" s="25"/>
      <c r="T1641" s="25"/>
      <c r="U1641" s="25"/>
      <c r="V1641" s="25"/>
      <c r="W1641" s="20"/>
      <c r="X1641" s="20"/>
      <c r="Y1641" s="20"/>
      <c r="Z1641" s="20"/>
      <c r="AA1641" s="20"/>
      <c r="AB1641" s="20"/>
      <c r="AC1641" s="20"/>
      <c r="AD1641" s="20"/>
      <c r="AE1641" s="20"/>
      <c r="AF1641" s="20"/>
      <c r="AG1641" s="20"/>
      <c r="AH1641" s="20"/>
      <c r="AI1641" s="20"/>
      <c r="AJ1641" s="20"/>
      <c r="AK1641" s="20"/>
      <c r="AL1641" s="20"/>
      <c r="AM1641" s="20"/>
      <c r="AN1641" s="20"/>
    </row>
    <row r="1642" spans="1:40" s="22" customFormat="1" ht="15" x14ac:dyDescent="0.25">
      <c r="A1642" s="20"/>
      <c r="B1642" s="20"/>
      <c r="C1642" s="20"/>
      <c r="D1642" s="20"/>
      <c r="E1642" s="20"/>
      <c r="F1642" s="20"/>
      <c r="G1642" s="20"/>
      <c r="H1642" s="20"/>
      <c r="I1642" s="20"/>
      <c r="J1642" s="20"/>
      <c r="K1642" s="20"/>
      <c r="L1642" s="20"/>
      <c r="M1642" s="20"/>
      <c r="N1642" s="20"/>
      <c r="O1642" s="20"/>
      <c r="P1642" s="20"/>
      <c r="Q1642" s="20"/>
      <c r="R1642" s="25"/>
      <c r="S1642" s="25"/>
      <c r="T1642" s="25"/>
      <c r="U1642" s="25"/>
      <c r="V1642" s="25"/>
      <c r="W1642" s="20"/>
      <c r="X1642" s="20"/>
      <c r="Y1642" s="20"/>
      <c r="Z1642" s="20"/>
      <c r="AA1642" s="20"/>
      <c r="AB1642" s="20"/>
      <c r="AC1642" s="20"/>
      <c r="AD1642" s="20"/>
      <c r="AE1642" s="20"/>
      <c r="AF1642" s="20"/>
      <c r="AG1642" s="20"/>
      <c r="AH1642" s="20"/>
      <c r="AI1642" s="20"/>
      <c r="AJ1642" s="20"/>
      <c r="AK1642" s="20"/>
      <c r="AL1642" s="20"/>
      <c r="AM1642" s="20"/>
      <c r="AN1642" s="20"/>
    </row>
    <row r="1643" spans="1:40" s="22" customFormat="1" ht="15" x14ac:dyDescent="0.25">
      <c r="A1643" s="20"/>
      <c r="B1643" s="20"/>
      <c r="C1643" s="20"/>
      <c r="D1643" s="20"/>
      <c r="E1643" s="20"/>
      <c r="F1643" s="20"/>
      <c r="G1643" s="20"/>
      <c r="H1643" s="20"/>
      <c r="I1643" s="20"/>
      <c r="J1643" s="20"/>
      <c r="K1643" s="20"/>
      <c r="L1643" s="20"/>
      <c r="M1643" s="20"/>
      <c r="N1643" s="20"/>
      <c r="O1643" s="20"/>
      <c r="P1643" s="20"/>
      <c r="Q1643" s="20"/>
      <c r="R1643" s="25"/>
      <c r="S1643" s="25"/>
      <c r="T1643" s="25"/>
      <c r="U1643" s="25"/>
      <c r="V1643" s="25"/>
      <c r="W1643" s="20"/>
      <c r="X1643" s="20"/>
      <c r="Y1643" s="20"/>
      <c r="Z1643" s="20"/>
      <c r="AA1643" s="20"/>
      <c r="AB1643" s="20"/>
      <c r="AC1643" s="20"/>
      <c r="AD1643" s="20"/>
      <c r="AE1643" s="20"/>
      <c r="AF1643" s="20"/>
      <c r="AG1643" s="20"/>
      <c r="AH1643" s="20"/>
      <c r="AI1643" s="20"/>
      <c r="AJ1643" s="20"/>
      <c r="AK1643" s="20"/>
      <c r="AL1643" s="20"/>
      <c r="AM1643" s="20"/>
      <c r="AN1643" s="20"/>
    </row>
    <row r="1644" spans="1:40" s="22" customFormat="1" ht="15" x14ac:dyDescent="0.25">
      <c r="A1644" s="20"/>
      <c r="B1644" s="20"/>
      <c r="C1644" s="20"/>
      <c r="D1644" s="20"/>
      <c r="E1644" s="20"/>
      <c r="F1644" s="20"/>
      <c r="G1644" s="20"/>
      <c r="H1644" s="20"/>
      <c r="I1644" s="20"/>
      <c r="J1644" s="20"/>
      <c r="K1644" s="20"/>
      <c r="L1644" s="20"/>
      <c r="M1644" s="20"/>
      <c r="N1644" s="20"/>
      <c r="O1644" s="20"/>
      <c r="P1644" s="20"/>
      <c r="Q1644" s="20"/>
      <c r="R1644" s="25"/>
      <c r="S1644" s="25"/>
      <c r="T1644" s="25"/>
      <c r="U1644" s="25"/>
      <c r="V1644" s="25"/>
      <c r="W1644" s="20"/>
      <c r="X1644" s="20"/>
      <c r="Y1644" s="20"/>
      <c r="Z1644" s="20"/>
      <c r="AA1644" s="20"/>
      <c r="AB1644" s="20"/>
      <c r="AC1644" s="20"/>
      <c r="AD1644" s="20"/>
      <c r="AE1644" s="20"/>
      <c r="AF1644" s="20"/>
      <c r="AG1644" s="20"/>
      <c r="AH1644" s="20"/>
      <c r="AI1644" s="20"/>
      <c r="AJ1644" s="20"/>
      <c r="AK1644" s="20"/>
      <c r="AL1644" s="20"/>
      <c r="AM1644" s="20"/>
      <c r="AN1644" s="20"/>
    </row>
    <row r="1645" spans="1:40" s="22" customFormat="1" ht="15" x14ac:dyDescent="0.25">
      <c r="A1645" s="20"/>
      <c r="B1645" s="20"/>
      <c r="C1645" s="20"/>
      <c r="D1645" s="20"/>
      <c r="E1645" s="20"/>
      <c r="F1645" s="20"/>
      <c r="G1645" s="20"/>
      <c r="H1645" s="20"/>
      <c r="I1645" s="20"/>
      <c r="J1645" s="20"/>
      <c r="K1645" s="20"/>
      <c r="L1645" s="20"/>
      <c r="M1645" s="20"/>
      <c r="N1645" s="20"/>
      <c r="O1645" s="20"/>
      <c r="P1645" s="20"/>
      <c r="Q1645" s="20"/>
      <c r="R1645" s="25"/>
      <c r="S1645" s="25"/>
      <c r="T1645" s="25"/>
      <c r="U1645" s="25"/>
      <c r="V1645" s="25"/>
      <c r="W1645" s="20"/>
      <c r="X1645" s="20"/>
      <c r="Y1645" s="20"/>
      <c r="Z1645" s="20"/>
      <c r="AA1645" s="20"/>
      <c r="AB1645" s="20"/>
      <c r="AC1645" s="20"/>
      <c r="AD1645" s="20"/>
      <c r="AE1645" s="20"/>
      <c r="AF1645" s="20"/>
      <c r="AG1645" s="20"/>
      <c r="AH1645" s="20"/>
      <c r="AI1645" s="20"/>
      <c r="AJ1645" s="20"/>
      <c r="AK1645" s="20"/>
      <c r="AL1645" s="20"/>
      <c r="AM1645" s="20"/>
      <c r="AN1645" s="20"/>
    </row>
    <row r="1646" spans="1:40" s="22" customFormat="1" ht="15" x14ac:dyDescent="0.25">
      <c r="A1646" s="20"/>
      <c r="B1646" s="20"/>
      <c r="C1646" s="20"/>
      <c r="D1646" s="20"/>
      <c r="E1646" s="20"/>
      <c r="F1646" s="20"/>
      <c r="G1646" s="20"/>
      <c r="H1646" s="20"/>
      <c r="I1646" s="20"/>
      <c r="J1646" s="20"/>
      <c r="K1646" s="20"/>
      <c r="L1646" s="20"/>
      <c r="M1646" s="20"/>
      <c r="N1646" s="20"/>
      <c r="O1646" s="20"/>
      <c r="P1646" s="20"/>
      <c r="Q1646" s="20"/>
      <c r="R1646" s="25"/>
      <c r="S1646" s="25"/>
      <c r="T1646" s="25"/>
      <c r="U1646" s="25"/>
      <c r="V1646" s="25"/>
      <c r="W1646" s="20"/>
      <c r="X1646" s="20"/>
      <c r="Y1646" s="20"/>
      <c r="Z1646" s="20"/>
      <c r="AA1646" s="20"/>
      <c r="AB1646" s="20"/>
      <c r="AC1646" s="20"/>
      <c r="AD1646" s="20"/>
      <c r="AE1646" s="20"/>
      <c r="AF1646" s="20"/>
      <c r="AG1646" s="20"/>
      <c r="AH1646" s="20"/>
      <c r="AI1646" s="20"/>
      <c r="AJ1646" s="20"/>
      <c r="AK1646" s="20"/>
      <c r="AL1646" s="20"/>
      <c r="AM1646" s="20"/>
      <c r="AN1646" s="20"/>
    </row>
    <row r="1647" spans="1:40" s="22" customFormat="1" ht="15" x14ac:dyDescent="0.25">
      <c r="A1647" s="20"/>
      <c r="B1647" s="20"/>
      <c r="C1647" s="20"/>
      <c r="D1647" s="20"/>
      <c r="E1647" s="20"/>
      <c r="F1647" s="20"/>
      <c r="G1647" s="20"/>
      <c r="H1647" s="20"/>
      <c r="I1647" s="20"/>
      <c r="J1647" s="20"/>
      <c r="K1647" s="20"/>
      <c r="L1647" s="20"/>
      <c r="M1647" s="20"/>
      <c r="N1647" s="20"/>
      <c r="O1647" s="20"/>
      <c r="P1647" s="20"/>
      <c r="Q1647" s="20"/>
      <c r="R1647" s="25"/>
      <c r="S1647" s="25"/>
      <c r="T1647" s="25"/>
      <c r="U1647" s="25"/>
      <c r="V1647" s="25"/>
      <c r="W1647" s="20"/>
      <c r="X1647" s="20"/>
      <c r="Y1647" s="20"/>
      <c r="Z1647" s="20"/>
      <c r="AA1647" s="20"/>
      <c r="AB1647" s="20"/>
      <c r="AC1647" s="20"/>
      <c r="AD1647" s="20"/>
      <c r="AE1647" s="20"/>
      <c r="AF1647" s="20"/>
      <c r="AG1647" s="20"/>
      <c r="AH1647" s="20"/>
      <c r="AI1647" s="20"/>
      <c r="AJ1647" s="20"/>
      <c r="AK1647" s="20"/>
      <c r="AL1647" s="20"/>
      <c r="AM1647" s="20"/>
      <c r="AN1647" s="20"/>
    </row>
    <row r="1648" spans="1:40" s="22" customFormat="1" ht="15" x14ac:dyDescent="0.25">
      <c r="A1648" s="20"/>
      <c r="B1648" s="20"/>
      <c r="C1648" s="20"/>
      <c r="D1648" s="20"/>
      <c r="E1648" s="20"/>
      <c r="F1648" s="20"/>
      <c r="G1648" s="20"/>
      <c r="H1648" s="20"/>
      <c r="I1648" s="20"/>
      <c r="J1648" s="20"/>
      <c r="K1648" s="20"/>
      <c r="L1648" s="20"/>
      <c r="M1648" s="20"/>
      <c r="N1648" s="20"/>
      <c r="O1648" s="20"/>
      <c r="P1648" s="20"/>
      <c r="Q1648" s="20"/>
      <c r="R1648" s="25"/>
      <c r="S1648" s="25"/>
      <c r="T1648" s="25"/>
      <c r="U1648" s="25"/>
      <c r="V1648" s="25"/>
      <c r="W1648" s="20"/>
      <c r="X1648" s="20"/>
      <c r="Y1648" s="20"/>
      <c r="Z1648" s="20"/>
      <c r="AA1648" s="20"/>
      <c r="AB1648" s="20"/>
      <c r="AC1648" s="20"/>
      <c r="AD1648" s="20"/>
      <c r="AE1648" s="20"/>
      <c r="AF1648" s="20"/>
      <c r="AG1648" s="20"/>
      <c r="AH1648" s="20"/>
      <c r="AI1648" s="20"/>
      <c r="AJ1648" s="20"/>
      <c r="AK1648" s="20"/>
      <c r="AL1648" s="20"/>
      <c r="AM1648" s="20"/>
      <c r="AN1648" s="20"/>
    </row>
    <row r="1649" spans="1:40" s="22" customFormat="1" ht="15" x14ac:dyDescent="0.25">
      <c r="A1649" s="20"/>
      <c r="B1649" s="20"/>
      <c r="C1649" s="20"/>
      <c r="D1649" s="20"/>
      <c r="E1649" s="20"/>
      <c r="F1649" s="20"/>
      <c r="G1649" s="20"/>
      <c r="H1649" s="20"/>
      <c r="I1649" s="20"/>
      <c r="J1649" s="20"/>
      <c r="K1649" s="20"/>
      <c r="L1649" s="20"/>
      <c r="M1649" s="20"/>
      <c r="N1649" s="20"/>
      <c r="O1649" s="20"/>
      <c r="P1649" s="20"/>
      <c r="Q1649" s="20"/>
      <c r="R1649" s="25"/>
      <c r="S1649" s="25"/>
      <c r="T1649" s="25"/>
      <c r="U1649" s="25"/>
      <c r="V1649" s="25"/>
      <c r="W1649" s="20"/>
      <c r="X1649" s="20"/>
      <c r="Y1649" s="20"/>
      <c r="Z1649" s="20"/>
      <c r="AA1649" s="20"/>
      <c r="AB1649" s="20"/>
      <c r="AC1649" s="20"/>
      <c r="AD1649" s="20"/>
      <c r="AE1649" s="20"/>
      <c r="AF1649" s="20"/>
      <c r="AG1649" s="20"/>
      <c r="AH1649" s="20"/>
      <c r="AI1649" s="20"/>
      <c r="AJ1649" s="20"/>
      <c r="AK1649" s="20"/>
      <c r="AL1649" s="20"/>
      <c r="AM1649" s="20"/>
      <c r="AN1649" s="20"/>
    </row>
    <row r="1650" spans="1:40" s="22" customFormat="1" ht="15" x14ac:dyDescent="0.25">
      <c r="A1650" s="20"/>
      <c r="B1650" s="20"/>
      <c r="C1650" s="20"/>
      <c r="D1650" s="20"/>
      <c r="E1650" s="20"/>
      <c r="F1650" s="20"/>
      <c r="G1650" s="20"/>
      <c r="H1650" s="20"/>
      <c r="I1650" s="20"/>
      <c r="J1650" s="20"/>
      <c r="K1650" s="20"/>
      <c r="L1650" s="20"/>
      <c r="M1650" s="20"/>
      <c r="N1650" s="20"/>
      <c r="O1650" s="20"/>
      <c r="P1650" s="20"/>
      <c r="Q1650" s="20"/>
      <c r="R1650" s="25"/>
      <c r="S1650" s="25"/>
      <c r="T1650" s="25"/>
      <c r="U1650" s="25"/>
      <c r="V1650" s="25"/>
      <c r="W1650" s="20"/>
      <c r="X1650" s="20"/>
      <c r="Y1650" s="20"/>
      <c r="Z1650" s="20"/>
      <c r="AA1650" s="20"/>
      <c r="AB1650" s="20"/>
      <c r="AC1650" s="20"/>
      <c r="AD1650" s="20"/>
      <c r="AE1650" s="20"/>
      <c r="AF1650" s="20"/>
      <c r="AG1650" s="20"/>
      <c r="AH1650" s="20"/>
      <c r="AI1650" s="20"/>
      <c r="AJ1650" s="20"/>
      <c r="AK1650" s="20"/>
      <c r="AL1650" s="20"/>
      <c r="AM1650" s="20"/>
      <c r="AN1650" s="20"/>
    </row>
    <row r="1651" spans="1:40" s="22" customFormat="1" ht="15" x14ac:dyDescent="0.25">
      <c r="A1651" s="20"/>
      <c r="B1651" s="20"/>
      <c r="C1651" s="20"/>
      <c r="D1651" s="20"/>
      <c r="E1651" s="20"/>
      <c r="F1651" s="20"/>
      <c r="G1651" s="20"/>
      <c r="H1651" s="20"/>
      <c r="I1651" s="20"/>
      <c r="J1651" s="20"/>
      <c r="K1651" s="20"/>
      <c r="L1651" s="20"/>
      <c r="M1651" s="20"/>
      <c r="N1651" s="20"/>
      <c r="O1651" s="20"/>
      <c r="P1651" s="20"/>
      <c r="Q1651" s="20"/>
      <c r="R1651" s="25"/>
      <c r="S1651" s="25"/>
      <c r="T1651" s="25"/>
      <c r="U1651" s="25"/>
      <c r="V1651" s="25"/>
      <c r="W1651" s="20"/>
      <c r="X1651" s="20"/>
      <c r="Y1651" s="20"/>
      <c r="Z1651" s="20"/>
      <c r="AA1651" s="20"/>
      <c r="AB1651" s="20"/>
      <c r="AC1651" s="20"/>
      <c r="AD1651" s="20"/>
      <c r="AE1651" s="20"/>
      <c r="AF1651" s="20"/>
      <c r="AG1651" s="20"/>
      <c r="AH1651" s="20"/>
      <c r="AI1651" s="20"/>
      <c r="AJ1651" s="20"/>
      <c r="AK1651" s="20"/>
      <c r="AL1651" s="20"/>
      <c r="AM1651" s="20"/>
      <c r="AN1651" s="20"/>
    </row>
    <row r="1652" spans="1:40" s="22" customFormat="1" ht="15" x14ac:dyDescent="0.25">
      <c r="A1652" s="20"/>
      <c r="B1652" s="20"/>
      <c r="C1652" s="20"/>
      <c r="D1652" s="20"/>
      <c r="E1652" s="20"/>
      <c r="F1652" s="20"/>
      <c r="G1652" s="20"/>
      <c r="H1652" s="20"/>
      <c r="I1652" s="20"/>
      <c r="J1652" s="20"/>
      <c r="K1652" s="20"/>
      <c r="L1652" s="20"/>
      <c r="M1652" s="20"/>
      <c r="N1652" s="20"/>
      <c r="O1652" s="20"/>
      <c r="P1652" s="20"/>
      <c r="Q1652" s="20"/>
      <c r="R1652" s="25"/>
      <c r="S1652" s="25"/>
      <c r="T1652" s="25"/>
      <c r="U1652" s="25"/>
      <c r="V1652" s="25"/>
      <c r="W1652" s="20"/>
      <c r="X1652" s="20"/>
      <c r="Y1652" s="20"/>
      <c r="Z1652" s="20"/>
      <c r="AA1652" s="20"/>
      <c r="AB1652" s="20"/>
      <c r="AC1652" s="20"/>
      <c r="AD1652" s="20"/>
      <c r="AE1652" s="20"/>
      <c r="AF1652" s="20"/>
      <c r="AG1652" s="20"/>
      <c r="AH1652" s="20"/>
      <c r="AI1652" s="20"/>
      <c r="AJ1652" s="20"/>
      <c r="AK1652" s="20"/>
      <c r="AL1652" s="20"/>
      <c r="AM1652" s="20"/>
      <c r="AN1652" s="20"/>
    </row>
    <row r="1653" spans="1:40" s="22" customFormat="1" ht="15" x14ac:dyDescent="0.25">
      <c r="A1653" s="20"/>
      <c r="B1653" s="20"/>
      <c r="C1653" s="20"/>
      <c r="D1653" s="20"/>
      <c r="E1653" s="20"/>
      <c r="F1653" s="20"/>
      <c r="G1653" s="20"/>
      <c r="H1653" s="20"/>
      <c r="I1653" s="20"/>
      <c r="J1653" s="20"/>
      <c r="K1653" s="20"/>
      <c r="L1653" s="20"/>
      <c r="M1653" s="20"/>
      <c r="N1653" s="20"/>
      <c r="O1653" s="20"/>
      <c r="P1653" s="20"/>
      <c r="Q1653" s="20"/>
      <c r="R1653" s="25"/>
      <c r="S1653" s="25"/>
      <c r="T1653" s="25"/>
      <c r="U1653" s="25"/>
      <c r="V1653" s="25"/>
      <c r="W1653" s="20"/>
      <c r="X1653" s="20"/>
      <c r="Y1653" s="20"/>
      <c r="Z1653" s="20"/>
      <c r="AA1653" s="20"/>
      <c r="AB1653" s="20"/>
      <c r="AC1653" s="20"/>
      <c r="AD1653" s="20"/>
      <c r="AE1653" s="20"/>
      <c r="AF1653" s="20"/>
      <c r="AG1653" s="20"/>
      <c r="AH1653" s="20"/>
      <c r="AI1653" s="20"/>
      <c r="AJ1653" s="20"/>
      <c r="AK1653" s="20"/>
      <c r="AL1653" s="20"/>
      <c r="AM1653" s="20"/>
      <c r="AN1653" s="20"/>
    </row>
    <row r="1654" spans="1:40" s="22" customFormat="1" ht="15" x14ac:dyDescent="0.25">
      <c r="A1654" s="20"/>
      <c r="B1654" s="20"/>
      <c r="C1654" s="20"/>
      <c r="D1654" s="20"/>
      <c r="E1654" s="20"/>
      <c r="F1654" s="20"/>
      <c r="G1654" s="20"/>
      <c r="H1654" s="20"/>
      <c r="I1654" s="20"/>
      <c r="J1654" s="20"/>
      <c r="K1654" s="20"/>
      <c r="L1654" s="20"/>
      <c r="M1654" s="20"/>
      <c r="N1654" s="20"/>
      <c r="O1654" s="20"/>
      <c r="P1654" s="20"/>
      <c r="Q1654" s="20"/>
      <c r="R1654" s="25"/>
      <c r="S1654" s="25"/>
      <c r="T1654" s="25"/>
      <c r="U1654" s="25"/>
      <c r="V1654" s="25"/>
      <c r="W1654" s="20"/>
      <c r="X1654" s="20"/>
      <c r="Y1654" s="20"/>
      <c r="Z1654" s="20"/>
      <c r="AA1654" s="20"/>
      <c r="AB1654" s="20"/>
      <c r="AC1654" s="20"/>
      <c r="AD1654" s="20"/>
      <c r="AE1654" s="20"/>
      <c r="AF1654" s="20"/>
      <c r="AG1654" s="20"/>
      <c r="AH1654" s="20"/>
      <c r="AI1654" s="20"/>
      <c r="AJ1654" s="20"/>
      <c r="AK1654" s="20"/>
      <c r="AL1654" s="20"/>
      <c r="AM1654" s="20"/>
      <c r="AN1654" s="20"/>
    </row>
    <row r="1655" spans="1:40" s="22" customFormat="1" ht="15" x14ac:dyDescent="0.25">
      <c r="A1655" s="20"/>
      <c r="B1655" s="20"/>
      <c r="C1655" s="20"/>
      <c r="D1655" s="20"/>
      <c r="E1655" s="20"/>
      <c r="F1655" s="20"/>
      <c r="G1655" s="20"/>
      <c r="H1655" s="20"/>
      <c r="I1655" s="20"/>
      <c r="J1655" s="20"/>
      <c r="K1655" s="20"/>
      <c r="L1655" s="20"/>
      <c r="M1655" s="20"/>
      <c r="N1655" s="20"/>
      <c r="O1655" s="20"/>
      <c r="P1655" s="20"/>
      <c r="Q1655" s="20"/>
      <c r="R1655" s="25"/>
      <c r="S1655" s="25"/>
      <c r="T1655" s="25"/>
      <c r="U1655" s="25"/>
      <c r="V1655" s="25"/>
      <c r="W1655" s="20"/>
      <c r="X1655" s="20"/>
      <c r="Y1655" s="20"/>
      <c r="Z1655" s="20"/>
      <c r="AA1655" s="20"/>
      <c r="AB1655" s="20"/>
      <c r="AC1655" s="20"/>
      <c r="AD1655" s="20"/>
      <c r="AE1655" s="20"/>
      <c r="AF1655" s="20"/>
      <c r="AG1655" s="20"/>
      <c r="AH1655" s="20"/>
      <c r="AI1655" s="20"/>
      <c r="AJ1655" s="20"/>
      <c r="AK1655" s="20"/>
      <c r="AL1655" s="20"/>
      <c r="AM1655" s="20"/>
      <c r="AN1655" s="20"/>
    </row>
    <row r="1656" spans="1:40" s="22" customFormat="1" ht="15" x14ac:dyDescent="0.25">
      <c r="A1656" s="20"/>
      <c r="B1656" s="20"/>
      <c r="C1656" s="20"/>
      <c r="D1656" s="20"/>
      <c r="E1656" s="20"/>
      <c r="F1656" s="20"/>
      <c r="G1656" s="20"/>
      <c r="H1656" s="20"/>
      <c r="I1656" s="20"/>
      <c r="J1656" s="20"/>
      <c r="K1656" s="20"/>
      <c r="L1656" s="20"/>
      <c r="M1656" s="20"/>
      <c r="N1656" s="20"/>
      <c r="O1656" s="20"/>
      <c r="P1656" s="20"/>
      <c r="Q1656" s="20"/>
      <c r="R1656" s="25"/>
      <c r="S1656" s="25"/>
      <c r="T1656" s="25"/>
      <c r="U1656" s="25"/>
      <c r="V1656" s="25"/>
      <c r="W1656" s="20"/>
      <c r="X1656" s="20"/>
      <c r="Y1656" s="20"/>
      <c r="Z1656" s="20"/>
      <c r="AA1656" s="20"/>
      <c r="AB1656" s="20"/>
      <c r="AC1656" s="20"/>
      <c r="AD1656" s="20"/>
      <c r="AE1656" s="20"/>
      <c r="AF1656" s="20"/>
      <c r="AG1656" s="20"/>
      <c r="AH1656" s="20"/>
      <c r="AI1656" s="20"/>
      <c r="AJ1656" s="20"/>
      <c r="AK1656" s="20"/>
      <c r="AL1656" s="20"/>
      <c r="AM1656" s="20"/>
      <c r="AN1656" s="20"/>
    </row>
    <row r="1657" spans="1:40" s="22" customFormat="1" ht="15" x14ac:dyDescent="0.25">
      <c r="A1657" s="20"/>
      <c r="B1657" s="20"/>
      <c r="C1657" s="20"/>
      <c r="D1657" s="20"/>
      <c r="E1657" s="20"/>
      <c r="F1657" s="20"/>
      <c r="G1657" s="20"/>
      <c r="H1657" s="20"/>
      <c r="I1657" s="20"/>
      <c r="J1657" s="20"/>
      <c r="K1657" s="20"/>
      <c r="L1657" s="20"/>
      <c r="M1657" s="20"/>
      <c r="N1657" s="20"/>
      <c r="O1657" s="20"/>
      <c r="P1657" s="20"/>
      <c r="Q1657" s="20"/>
      <c r="R1657" s="25"/>
      <c r="S1657" s="25"/>
      <c r="T1657" s="25"/>
      <c r="U1657" s="25"/>
      <c r="V1657" s="25"/>
      <c r="W1657" s="20"/>
      <c r="X1657" s="20"/>
      <c r="Y1657" s="20"/>
      <c r="Z1657" s="20"/>
      <c r="AA1657" s="20"/>
      <c r="AB1657" s="20"/>
      <c r="AC1657" s="20"/>
      <c r="AD1657" s="20"/>
      <c r="AE1657" s="20"/>
      <c r="AF1657" s="20"/>
      <c r="AG1657" s="20"/>
      <c r="AH1657" s="20"/>
      <c r="AI1657" s="20"/>
      <c r="AJ1657" s="20"/>
      <c r="AK1657" s="20"/>
      <c r="AL1657" s="20"/>
      <c r="AM1657" s="20"/>
      <c r="AN1657" s="20"/>
    </row>
    <row r="1658" spans="1:40" s="22" customFormat="1" ht="15" x14ac:dyDescent="0.25">
      <c r="A1658" s="20"/>
      <c r="B1658" s="20"/>
      <c r="C1658" s="20"/>
      <c r="D1658" s="20"/>
      <c r="E1658" s="20"/>
      <c r="F1658" s="20"/>
      <c r="G1658" s="20"/>
      <c r="H1658" s="20"/>
      <c r="I1658" s="20"/>
      <c r="J1658" s="20"/>
      <c r="K1658" s="20"/>
      <c r="L1658" s="20"/>
      <c r="M1658" s="20"/>
      <c r="N1658" s="20"/>
      <c r="O1658" s="20"/>
      <c r="P1658" s="20"/>
      <c r="Q1658" s="20"/>
      <c r="R1658" s="25"/>
      <c r="S1658" s="25"/>
      <c r="T1658" s="25"/>
      <c r="U1658" s="25"/>
      <c r="V1658" s="25"/>
      <c r="W1658" s="20"/>
      <c r="X1658" s="20"/>
      <c r="Y1658" s="20"/>
      <c r="Z1658" s="20"/>
      <c r="AA1658" s="20"/>
      <c r="AB1658" s="20"/>
      <c r="AC1658" s="20"/>
      <c r="AD1658" s="20"/>
      <c r="AE1658" s="20"/>
      <c r="AF1658" s="20"/>
      <c r="AG1658" s="20"/>
      <c r="AH1658" s="20"/>
      <c r="AI1658" s="20"/>
      <c r="AJ1658" s="20"/>
      <c r="AK1658" s="20"/>
      <c r="AL1658" s="20"/>
      <c r="AM1658" s="20"/>
      <c r="AN1658" s="20"/>
    </row>
    <row r="1659" spans="1:40" s="22" customFormat="1" ht="15" x14ac:dyDescent="0.25">
      <c r="A1659" s="20"/>
      <c r="B1659" s="20"/>
      <c r="C1659" s="20"/>
      <c r="D1659" s="20"/>
      <c r="E1659" s="20"/>
      <c r="F1659" s="20"/>
      <c r="G1659" s="20"/>
      <c r="H1659" s="20"/>
      <c r="I1659" s="20"/>
      <c r="J1659" s="20"/>
      <c r="K1659" s="20"/>
      <c r="L1659" s="20"/>
      <c r="M1659" s="20"/>
      <c r="N1659" s="20"/>
      <c r="O1659" s="20"/>
      <c r="P1659" s="20"/>
      <c r="Q1659" s="20"/>
      <c r="R1659" s="25"/>
      <c r="S1659" s="25"/>
      <c r="T1659" s="25"/>
      <c r="U1659" s="25"/>
      <c r="V1659" s="25"/>
      <c r="W1659" s="20"/>
      <c r="X1659" s="20"/>
      <c r="Y1659" s="20"/>
      <c r="Z1659" s="20"/>
      <c r="AA1659" s="20"/>
      <c r="AB1659" s="20"/>
      <c r="AC1659" s="20"/>
      <c r="AD1659" s="20"/>
      <c r="AE1659" s="20"/>
      <c r="AF1659" s="20"/>
      <c r="AG1659" s="20"/>
      <c r="AH1659" s="20"/>
      <c r="AI1659" s="20"/>
      <c r="AJ1659" s="20"/>
      <c r="AK1659" s="20"/>
      <c r="AL1659" s="20"/>
      <c r="AM1659" s="20"/>
      <c r="AN1659" s="20"/>
    </row>
    <row r="1660" spans="1:40" s="22" customFormat="1" ht="15" x14ac:dyDescent="0.25">
      <c r="A1660" s="20"/>
      <c r="B1660" s="20"/>
      <c r="C1660" s="20"/>
      <c r="D1660" s="20"/>
      <c r="E1660" s="20"/>
      <c r="F1660" s="20"/>
      <c r="G1660" s="20"/>
      <c r="H1660" s="20"/>
      <c r="I1660" s="20"/>
      <c r="J1660" s="20"/>
      <c r="K1660" s="20"/>
      <c r="L1660" s="20"/>
      <c r="M1660" s="20"/>
      <c r="N1660" s="20"/>
      <c r="O1660" s="20"/>
      <c r="P1660" s="20"/>
      <c r="Q1660" s="20"/>
      <c r="R1660" s="25"/>
      <c r="S1660" s="25"/>
      <c r="T1660" s="25"/>
      <c r="U1660" s="25"/>
      <c r="V1660" s="25"/>
      <c r="W1660" s="20"/>
      <c r="X1660" s="20"/>
      <c r="Y1660" s="20"/>
      <c r="Z1660" s="20"/>
      <c r="AA1660" s="20"/>
      <c r="AB1660" s="20"/>
      <c r="AC1660" s="20"/>
      <c r="AD1660" s="20"/>
      <c r="AE1660" s="20"/>
      <c r="AF1660" s="20"/>
      <c r="AG1660" s="20"/>
      <c r="AH1660" s="20"/>
      <c r="AI1660" s="20"/>
      <c r="AJ1660" s="20"/>
      <c r="AK1660" s="20"/>
      <c r="AL1660" s="20"/>
      <c r="AM1660" s="20"/>
      <c r="AN1660" s="20"/>
    </row>
    <row r="1661" spans="1:40" s="22" customFormat="1" ht="15" x14ac:dyDescent="0.25">
      <c r="A1661" s="20"/>
      <c r="B1661" s="20"/>
      <c r="C1661" s="20"/>
      <c r="D1661" s="20"/>
      <c r="E1661" s="20"/>
      <c r="F1661" s="20"/>
      <c r="G1661" s="20"/>
      <c r="H1661" s="20"/>
      <c r="I1661" s="20"/>
      <c r="J1661" s="20"/>
      <c r="K1661" s="20"/>
      <c r="L1661" s="20"/>
      <c r="M1661" s="20"/>
      <c r="N1661" s="20"/>
      <c r="O1661" s="20"/>
      <c r="P1661" s="20"/>
      <c r="Q1661" s="20"/>
      <c r="R1661" s="25"/>
      <c r="S1661" s="25"/>
      <c r="T1661" s="25"/>
      <c r="U1661" s="25"/>
      <c r="V1661" s="25"/>
      <c r="W1661" s="20"/>
      <c r="X1661" s="20"/>
      <c r="Y1661" s="20"/>
      <c r="Z1661" s="20"/>
      <c r="AA1661" s="20"/>
      <c r="AB1661" s="20"/>
      <c r="AC1661" s="20"/>
      <c r="AD1661" s="20"/>
      <c r="AE1661" s="20"/>
      <c r="AF1661" s="20"/>
      <c r="AG1661" s="20"/>
      <c r="AH1661" s="20"/>
      <c r="AI1661" s="20"/>
      <c r="AJ1661" s="20"/>
      <c r="AK1661" s="20"/>
      <c r="AL1661" s="20"/>
      <c r="AM1661" s="20"/>
      <c r="AN1661" s="20"/>
    </row>
    <row r="1662" spans="1:40" s="22" customFormat="1" ht="15" x14ac:dyDescent="0.25">
      <c r="A1662" s="20"/>
      <c r="B1662" s="20"/>
      <c r="C1662" s="20"/>
      <c r="D1662" s="20"/>
      <c r="E1662" s="20"/>
      <c r="F1662" s="20"/>
      <c r="G1662" s="20"/>
      <c r="H1662" s="20"/>
      <c r="I1662" s="20"/>
      <c r="J1662" s="20"/>
      <c r="K1662" s="20"/>
      <c r="L1662" s="20"/>
      <c r="M1662" s="20"/>
      <c r="N1662" s="20"/>
      <c r="O1662" s="20"/>
      <c r="P1662" s="20"/>
      <c r="Q1662" s="20"/>
      <c r="R1662" s="25"/>
      <c r="S1662" s="25"/>
      <c r="T1662" s="25"/>
      <c r="U1662" s="25"/>
      <c r="V1662" s="25"/>
      <c r="W1662" s="20"/>
      <c r="X1662" s="20"/>
      <c r="Y1662" s="20"/>
      <c r="Z1662" s="20"/>
      <c r="AA1662" s="20"/>
      <c r="AB1662" s="20"/>
      <c r="AC1662" s="20"/>
      <c r="AD1662" s="20"/>
      <c r="AE1662" s="20"/>
      <c r="AF1662" s="20"/>
      <c r="AG1662" s="20"/>
      <c r="AH1662" s="20"/>
      <c r="AI1662" s="20"/>
      <c r="AJ1662" s="20"/>
      <c r="AK1662" s="20"/>
      <c r="AL1662" s="20"/>
      <c r="AM1662" s="20"/>
      <c r="AN1662" s="20"/>
    </row>
    <row r="1663" spans="1:40" s="22" customFormat="1" ht="15" x14ac:dyDescent="0.25">
      <c r="A1663" s="20"/>
      <c r="B1663" s="20"/>
      <c r="C1663" s="20"/>
      <c r="D1663" s="20"/>
      <c r="E1663" s="20"/>
      <c r="F1663" s="20"/>
      <c r="G1663" s="20"/>
      <c r="H1663" s="20"/>
      <c r="I1663" s="20"/>
      <c r="J1663" s="20"/>
      <c r="K1663" s="20"/>
      <c r="L1663" s="20"/>
      <c r="M1663" s="20"/>
      <c r="N1663" s="20"/>
      <c r="O1663" s="20"/>
      <c r="P1663" s="20"/>
      <c r="Q1663" s="20"/>
      <c r="R1663" s="25"/>
      <c r="S1663" s="25"/>
      <c r="T1663" s="25"/>
      <c r="U1663" s="25"/>
      <c r="V1663" s="25"/>
      <c r="W1663" s="20"/>
      <c r="X1663" s="20"/>
      <c r="Y1663" s="20"/>
      <c r="Z1663" s="20"/>
      <c r="AA1663" s="20"/>
      <c r="AB1663" s="20"/>
      <c r="AC1663" s="20"/>
      <c r="AD1663" s="20"/>
      <c r="AE1663" s="20"/>
      <c r="AF1663" s="20"/>
      <c r="AG1663" s="20"/>
      <c r="AH1663" s="20"/>
      <c r="AI1663" s="20"/>
      <c r="AJ1663" s="20"/>
      <c r="AK1663" s="20"/>
      <c r="AL1663" s="20"/>
      <c r="AM1663" s="20"/>
      <c r="AN1663" s="20"/>
    </row>
    <row r="1664" spans="1:40" s="22" customFormat="1" ht="15" x14ac:dyDescent="0.25">
      <c r="A1664" s="20"/>
      <c r="B1664" s="20"/>
      <c r="C1664" s="20"/>
      <c r="D1664" s="20"/>
      <c r="E1664" s="20"/>
      <c r="F1664" s="20"/>
      <c r="G1664" s="20"/>
      <c r="H1664" s="20"/>
      <c r="I1664" s="20"/>
      <c r="J1664" s="20"/>
      <c r="K1664" s="20"/>
      <c r="L1664" s="20"/>
      <c r="M1664" s="20"/>
      <c r="N1664" s="20"/>
      <c r="O1664" s="20"/>
      <c r="P1664" s="20"/>
      <c r="Q1664" s="20"/>
      <c r="R1664" s="25"/>
      <c r="S1664" s="25"/>
      <c r="T1664" s="25"/>
      <c r="U1664" s="25"/>
      <c r="V1664" s="25"/>
      <c r="W1664" s="20"/>
      <c r="X1664" s="20"/>
      <c r="Y1664" s="20"/>
      <c r="Z1664" s="20"/>
      <c r="AA1664" s="20"/>
      <c r="AB1664" s="20"/>
      <c r="AC1664" s="20"/>
      <c r="AD1664" s="20"/>
      <c r="AE1664" s="20"/>
      <c r="AF1664" s="20"/>
      <c r="AG1664" s="20"/>
      <c r="AH1664" s="20"/>
      <c r="AI1664" s="20"/>
      <c r="AJ1664" s="20"/>
      <c r="AK1664" s="20"/>
      <c r="AL1664" s="20"/>
      <c r="AM1664" s="20"/>
      <c r="AN1664" s="20"/>
    </row>
    <row r="1665" spans="1:40" s="22" customFormat="1" ht="15" x14ac:dyDescent="0.25">
      <c r="A1665" s="20"/>
      <c r="B1665" s="20"/>
      <c r="C1665" s="20"/>
      <c r="D1665" s="20"/>
      <c r="E1665" s="20"/>
      <c r="F1665" s="20"/>
      <c r="G1665" s="20"/>
      <c r="H1665" s="20"/>
      <c r="I1665" s="20"/>
      <c r="J1665" s="20"/>
      <c r="K1665" s="20"/>
      <c r="L1665" s="20"/>
      <c r="M1665" s="20"/>
      <c r="N1665" s="20"/>
      <c r="O1665" s="20"/>
      <c r="P1665" s="20"/>
      <c r="Q1665" s="20"/>
      <c r="R1665" s="25"/>
      <c r="S1665" s="25"/>
      <c r="T1665" s="25"/>
      <c r="U1665" s="25"/>
      <c r="V1665" s="25"/>
      <c r="W1665" s="20"/>
      <c r="X1665" s="20"/>
      <c r="Y1665" s="20"/>
      <c r="Z1665" s="20"/>
      <c r="AA1665" s="20"/>
      <c r="AB1665" s="20"/>
      <c r="AC1665" s="20"/>
      <c r="AD1665" s="20"/>
      <c r="AE1665" s="20"/>
      <c r="AF1665" s="20"/>
      <c r="AG1665" s="20"/>
      <c r="AH1665" s="20"/>
      <c r="AI1665" s="20"/>
      <c r="AJ1665" s="20"/>
      <c r="AK1665" s="20"/>
      <c r="AL1665" s="20"/>
      <c r="AM1665" s="20"/>
      <c r="AN1665" s="20"/>
    </row>
    <row r="1666" spans="1:40" s="22" customFormat="1" ht="15" x14ac:dyDescent="0.25">
      <c r="A1666" s="20"/>
      <c r="B1666" s="20"/>
      <c r="C1666" s="20"/>
      <c r="D1666" s="20"/>
      <c r="E1666" s="20"/>
      <c r="F1666" s="20"/>
      <c r="G1666" s="20"/>
      <c r="H1666" s="20"/>
      <c r="I1666" s="20"/>
      <c r="J1666" s="20"/>
      <c r="K1666" s="20"/>
      <c r="L1666" s="20"/>
      <c r="M1666" s="20"/>
      <c r="N1666" s="20"/>
      <c r="O1666" s="20"/>
      <c r="P1666" s="20"/>
      <c r="Q1666" s="20"/>
      <c r="R1666" s="25"/>
      <c r="S1666" s="25"/>
      <c r="T1666" s="25"/>
      <c r="U1666" s="25"/>
      <c r="V1666" s="25"/>
      <c r="W1666" s="20"/>
      <c r="X1666" s="20"/>
      <c r="Y1666" s="20"/>
      <c r="Z1666" s="20"/>
      <c r="AA1666" s="20"/>
      <c r="AB1666" s="20"/>
      <c r="AC1666" s="20"/>
      <c r="AD1666" s="20"/>
      <c r="AE1666" s="20"/>
      <c r="AF1666" s="20"/>
      <c r="AG1666" s="20"/>
      <c r="AH1666" s="20"/>
      <c r="AI1666" s="20"/>
      <c r="AJ1666" s="20"/>
      <c r="AK1666" s="20"/>
      <c r="AL1666" s="20"/>
      <c r="AM1666" s="20"/>
      <c r="AN1666" s="20"/>
    </row>
    <row r="1667" spans="1:40" s="22" customFormat="1" ht="15" x14ac:dyDescent="0.25">
      <c r="R1667" s="25"/>
      <c r="S1667" s="25"/>
      <c r="T1667" s="25"/>
      <c r="U1667" s="25"/>
      <c r="V1667" s="25"/>
      <c r="W1667" s="20"/>
      <c r="X1667" s="20"/>
      <c r="Y1667" s="20"/>
      <c r="Z1667" s="20"/>
      <c r="AA1667" s="20"/>
      <c r="AB1667" s="20"/>
      <c r="AC1667" s="20"/>
      <c r="AD1667" s="20"/>
      <c r="AE1667" s="20"/>
      <c r="AF1667" s="20"/>
      <c r="AG1667" s="20"/>
      <c r="AH1667" s="20"/>
      <c r="AI1667" s="20"/>
      <c r="AJ1667" s="20"/>
      <c r="AK1667" s="20"/>
      <c r="AL1667" s="20"/>
      <c r="AM1667" s="20"/>
      <c r="AN1667" s="20"/>
    </row>
    <row r="1668" spans="1:40" s="22" customFormat="1" ht="15" x14ac:dyDescent="0.25">
      <c r="R1668" s="25"/>
      <c r="S1668" s="25"/>
      <c r="T1668" s="25"/>
      <c r="U1668" s="25"/>
      <c r="V1668" s="25"/>
      <c r="W1668" s="20"/>
      <c r="X1668" s="20"/>
      <c r="Y1668" s="20"/>
      <c r="Z1668" s="20"/>
      <c r="AA1668" s="20"/>
      <c r="AB1668" s="20"/>
      <c r="AC1668" s="20"/>
      <c r="AD1668" s="20"/>
      <c r="AE1668" s="20"/>
      <c r="AF1668" s="20"/>
      <c r="AG1668" s="20"/>
      <c r="AH1668" s="20"/>
      <c r="AI1668" s="20"/>
      <c r="AJ1668" s="20"/>
      <c r="AK1668" s="20"/>
      <c r="AL1668" s="20"/>
      <c r="AM1668" s="20"/>
      <c r="AN1668" s="20"/>
    </row>
    <row r="1669" spans="1:40" s="22" customFormat="1" ht="15" x14ac:dyDescent="0.25">
      <c r="R1669" s="25"/>
      <c r="S1669" s="25"/>
      <c r="T1669" s="25"/>
      <c r="U1669" s="25"/>
      <c r="V1669" s="25"/>
      <c r="W1669" s="20"/>
      <c r="X1669" s="20"/>
      <c r="Y1669" s="20"/>
      <c r="Z1669" s="20"/>
      <c r="AA1669" s="20"/>
      <c r="AB1669" s="20"/>
      <c r="AC1669" s="20"/>
      <c r="AD1669" s="20"/>
      <c r="AE1669" s="20"/>
      <c r="AF1669" s="20"/>
      <c r="AG1669" s="20"/>
      <c r="AH1669" s="20"/>
      <c r="AI1669" s="20"/>
      <c r="AJ1669" s="20"/>
      <c r="AK1669" s="20"/>
      <c r="AL1669" s="20"/>
      <c r="AM1669" s="20"/>
      <c r="AN1669" s="20"/>
    </row>
    <row r="1670" spans="1:40" s="22" customFormat="1" ht="15" x14ac:dyDescent="0.25">
      <c r="R1670" s="25"/>
      <c r="S1670" s="25"/>
      <c r="T1670" s="25"/>
      <c r="U1670" s="25"/>
      <c r="V1670" s="25"/>
      <c r="W1670" s="20"/>
      <c r="X1670" s="20"/>
      <c r="Y1670" s="20"/>
      <c r="Z1670" s="20"/>
      <c r="AA1670" s="20"/>
      <c r="AB1670" s="20"/>
      <c r="AC1670" s="20"/>
      <c r="AD1670" s="20"/>
      <c r="AE1670" s="20"/>
      <c r="AF1670" s="20"/>
      <c r="AG1670" s="20"/>
      <c r="AH1670" s="20"/>
      <c r="AI1670" s="20"/>
      <c r="AJ1670" s="20"/>
      <c r="AK1670" s="20"/>
      <c r="AL1670" s="20"/>
      <c r="AM1670" s="20"/>
      <c r="AN1670" s="20"/>
    </row>
    <row r="1671" spans="1:40" s="22" customFormat="1" ht="15" x14ac:dyDescent="0.25">
      <c r="R1671" s="25"/>
      <c r="S1671" s="25"/>
      <c r="T1671" s="25"/>
      <c r="U1671" s="25"/>
      <c r="V1671" s="25"/>
      <c r="W1671" s="20"/>
      <c r="X1671" s="20"/>
      <c r="Y1671" s="20"/>
      <c r="Z1671" s="20"/>
      <c r="AA1671" s="20"/>
      <c r="AB1671" s="20"/>
      <c r="AC1671" s="20"/>
      <c r="AD1671" s="20"/>
      <c r="AE1671" s="20"/>
      <c r="AF1671" s="20"/>
      <c r="AG1671" s="20"/>
      <c r="AH1671" s="20"/>
      <c r="AI1671" s="20"/>
      <c r="AJ1671" s="20"/>
      <c r="AK1671" s="20"/>
      <c r="AL1671" s="20"/>
      <c r="AM1671" s="20"/>
      <c r="AN1671" s="20"/>
    </row>
    <row r="1672" spans="1:40" s="22" customFormat="1" ht="15" x14ac:dyDescent="0.25">
      <c r="R1672" s="25"/>
      <c r="S1672" s="25"/>
      <c r="T1672" s="25"/>
      <c r="U1672" s="25"/>
      <c r="V1672" s="25"/>
      <c r="W1672" s="20"/>
      <c r="X1672" s="20"/>
      <c r="Y1672" s="20"/>
      <c r="Z1672" s="20"/>
      <c r="AA1672" s="20"/>
      <c r="AB1672" s="20"/>
      <c r="AC1672" s="20"/>
      <c r="AD1672" s="20"/>
      <c r="AE1672" s="20"/>
      <c r="AF1672" s="20"/>
      <c r="AG1672" s="20"/>
      <c r="AH1672" s="20"/>
      <c r="AI1672" s="20"/>
      <c r="AJ1672" s="20"/>
      <c r="AK1672" s="20"/>
      <c r="AL1672" s="20"/>
      <c r="AM1672" s="20"/>
      <c r="AN1672" s="20"/>
    </row>
    <row r="1673" spans="1:40" s="22" customFormat="1" ht="15" x14ac:dyDescent="0.25">
      <c r="R1673" s="25"/>
      <c r="S1673" s="25"/>
      <c r="T1673" s="25"/>
      <c r="U1673" s="25"/>
      <c r="V1673" s="25"/>
      <c r="W1673" s="20"/>
      <c r="X1673" s="20"/>
      <c r="Y1673" s="20"/>
      <c r="Z1673" s="20"/>
      <c r="AA1673" s="20"/>
      <c r="AB1673" s="20"/>
      <c r="AC1673" s="20"/>
      <c r="AD1673" s="20"/>
      <c r="AE1673" s="20"/>
      <c r="AF1673" s="20"/>
      <c r="AG1673" s="20"/>
      <c r="AH1673" s="20"/>
      <c r="AI1673" s="20"/>
      <c r="AJ1673" s="20"/>
      <c r="AK1673" s="20"/>
      <c r="AL1673" s="20"/>
      <c r="AM1673" s="20"/>
      <c r="AN1673" s="20"/>
    </row>
    <row r="1674" spans="1:40" s="22" customFormat="1" ht="15" x14ac:dyDescent="0.25">
      <c r="R1674" s="25"/>
      <c r="S1674" s="25"/>
      <c r="T1674" s="25"/>
      <c r="U1674" s="25"/>
      <c r="V1674" s="25"/>
      <c r="W1674" s="20"/>
      <c r="X1674" s="20"/>
      <c r="Y1674" s="20"/>
      <c r="Z1674" s="20"/>
      <c r="AA1674" s="20"/>
      <c r="AB1674" s="20"/>
      <c r="AC1674" s="20"/>
      <c r="AD1674" s="20"/>
      <c r="AE1674" s="20"/>
      <c r="AF1674" s="20"/>
      <c r="AG1674" s="20"/>
      <c r="AH1674" s="20"/>
      <c r="AI1674" s="20"/>
      <c r="AJ1674" s="20"/>
      <c r="AK1674" s="20"/>
      <c r="AL1674" s="20"/>
      <c r="AM1674" s="20"/>
      <c r="AN1674" s="20"/>
    </row>
    <row r="1675" spans="1:40" s="22" customFormat="1" ht="15" x14ac:dyDescent="0.25">
      <c r="R1675" s="25"/>
      <c r="S1675" s="25"/>
      <c r="T1675" s="25"/>
      <c r="U1675" s="25"/>
      <c r="V1675" s="25"/>
      <c r="W1675" s="20"/>
      <c r="X1675" s="20"/>
      <c r="Y1675" s="20"/>
      <c r="Z1675" s="20"/>
      <c r="AA1675" s="20"/>
      <c r="AB1675" s="20"/>
      <c r="AC1675" s="20"/>
      <c r="AD1675" s="20"/>
      <c r="AE1675" s="20"/>
      <c r="AF1675" s="20"/>
      <c r="AG1675" s="20"/>
      <c r="AH1675" s="20"/>
      <c r="AI1675" s="20"/>
      <c r="AJ1675" s="20"/>
      <c r="AK1675" s="20"/>
      <c r="AL1675" s="20"/>
      <c r="AM1675" s="20"/>
      <c r="AN1675" s="20"/>
    </row>
    <row r="1676" spans="1:40" s="22" customFormat="1" ht="15" x14ac:dyDescent="0.25">
      <c r="R1676" s="25"/>
      <c r="S1676" s="25"/>
      <c r="T1676" s="25"/>
      <c r="U1676" s="25"/>
      <c r="V1676" s="25"/>
      <c r="W1676" s="20"/>
      <c r="X1676" s="20"/>
      <c r="Y1676" s="20"/>
      <c r="Z1676" s="20"/>
      <c r="AA1676" s="20"/>
      <c r="AB1676" s="20"/>
      <c r="AC1676" s="20"/>
      <c r="AD1676" s="20"/>
      <c r="AE1676" s="20"/>
      <c r="AF1676" s="20"/>
      <c r="AG1676" s="20"/>
      <c r="AH1676" s="20"/>
      <c r="AI1676" s="20"/>
      <c r="AJ1676" s="20"/>
      <c r="AK1676" s="20"/>
      <c r="AL1676" s="20"/>
      <c r="AM1676" s="20"/>
      <c r="AN1676" s="20"/>
    </row>
    <row r="1677" spans="1:40" s="22" customFormat="1" ht="15" x14ac:dyDescent="0.25">
      <c r="R1677" s="25"/>
      <c r="S1677" s="25"/>
      <c r="T1677" s="25"/>
      <c r="U1677" s="25"/>
      <c r="V1677" s="25"/>
      <c r="W1677" s="20"/>
      <c r="X1677" s="20"/>
      <c r="Y1677" s="20"/>
      <c r="Z1677" s="20"/>
      <c r="AA1677" s="20"/>
      <c r="AB1677" s="20"/>
      <c r="AC1677" s="20"/>
      <c r="AD1677" s="20"/>
      <c r="AE1677" s="20"/>
      <c r="AF1677" s="20"/>
      <c r="AG1677" s="20"/>
      <c r="AH1677" s="20"/>
      <c r="AI1677" s="20"/>
      <c r="AJ1677" s="20"/>
      <c r="AK1677" s="20"/>
      <c r="AL1677" s="20"/>
      <c r="AM1677" s="20"/>
      <c r="AN1677" s="20"/>
    </row>
    <row r="1678" spans="1:40" s="22" customFormat="1" ht="15" x14ac:dyDescent="0.25">
      <c r="R1678" s="25"/>
      <c r="S1678" s="25"/>
      <c r="T1678" s="25"/>
      <c r="U1678" s="25"/>
      <c r="V1678" s="25"/>
      <c r="W1678" s="20"/>
      <c r="X1678" s="20"/>
      <c r="Y1678" s="20"/>
      <c r="Z1678" s="20"/>
      <c r="AA1678" s="20"/>
      <c r="AB1678" s="20"/>
      <c r="AC1678" s="20"/>
      <c r="AD1678" s="20"/>
      <c r="AE1678" s="20"/>
      <c r="AF1678" s="20"/>
      <c r="AG1678" s="20"/>
      <c r="AH1678" s="20"/>
      <c r="AI1678" s="20"/>
      <c r="AJ1678" s="20"/>
      <c r="AK1678" s="20"/>
      <c r="AL1678" s="20"/>
      <c r="AM1678" s="20"/>
      <c r="AN1678" s="20"/>
    </row>
    <row r="1679" spans="1:40" s="22" customFormat="1" ht="15" x14ac:dyDescent="0.25">
      <c r="R1679" s="25"/>
      <c r="S1679" s="25"/>
      <c r="T1679" s="25"/>
      <c r="U1679" s="25"/>
      <c r="V1679" s="25"/>
      <c r="W1679" s="20"/>
      <c r="X1679" s="20"/>
      <c r="Y1679" s="20"/>
      <c r="Z1679" s="20"/>
      <c r="AA1679" s="20"/>
      <c r="AB1679" s="20"/>
      <c r="AC1679" s="20"/>
      <c r="AD1679" s="20"/>
      <c r="AE1679" s="20"/>
      <c r="AF1679" s="20"/>
      <c r="AG1679" s="20"/>
      <c r="AH1679" s="20"/>
      <c r="AI1679" s="20"/>
      <c r="AJ1679" s="20"/>
      <c r="AK1679" s="20"/>
      <c r="AL1679" s="20"/>
      <c r="AM1679" s="20"/>
      <c r="AN1679" s="20"/>
    </row>
    <row r="1680" spans="1:40" s="22" customFormat="1" ht="15" x14ac:dyDescent="0.25">
      <c r="R1680" s="25"/>
      <c r="S1680" s="25"/>
      <c r="T1680" s="25"/>
      <c r="U1680" s="25"/>
      <c r="V1680" s="25"/>
      <c r="W1680" s="20"/>
      <c r="X1680" s="20"/>
      <c r="Y1680" s="20"/>
      <c r="Z1680" s="20"/>
      <c r="AA1680" s="20"/>
      <c r="AB1680" s="20"/>
      <c r="AC1680" s="20"/>
      <c r="AD1680" s="20"/>
      <c r="AE1680" s="20"/>
      <c r="AF1680" s="20"/>
      <c r="AG1680" s="20"/>
      <c r="AH1680" s="20"/>
      <c r="AI1680" s="20"/>
      <c r="AJ1680" s="20"/>
      <c r="AK1680" s="20"/>
      <c r="AL1680" s="20"/>
      <c r="AM1680" s="20"/>
      <c r="AN1680" s="20"/>
    </row>
    <row r="1681" spans="18:40" s="22" customFormat="1" ht="15" x14ac:dyDescent="0.25">
      <c r="R1681" s="25"/>
      <c r="S1681" s="25"/>
      <c r="T1681" s="25"/>
      <c r="U1681" s="25"/>
      <c r="V1681" s="25"/>
      <c r="W1681" s="20"/>
      <c r="X1681" s="20"/>
      <c r="Y1681" s="20"/>
      <c r="Z1681" s="20"/>
      <c r="AA1681" s="20"/>
      <c r="AB1681" s="20"/>
      <c r="AC1681" s="20"/>
      <c r="AD1681" s="20"/>
      <c r="AE1681" s="20"/>
      <c r="AF1681" s="20"/>
      <c r="AG1681" s="20"/>
      <c r="AH1681" s="20"/>
      <c r="AI1681" s="20"/>
      <c r="AJ1681" s="20"/>
      <c r="AK1681" s="20"/>
      <c r="AL1681" s="20"/>
      <c r="AM1681" s="20"/>
      <c r="AN1681" s="20"/>
    </row>
    <row r="1682" spans="18:40" s="22" customFormat="1" ht="15" x14ac:dyDescent="0.25">
      <c r="R1682" s="25"/>
      <c r="S1682" s="25"/>
      <c r="T1682" s="25"/>
      <c r="U1682" s="25"/>
      <c r="V1682" s="25"/>
      <c r="W1682" s="20"/>
      <c r="X1682" s="20"/>
      <c r="Y1682" s="20"/>
      <c r="Z1682" s="20"/>
      <c r="AA1682" s="20"/>
      <c r="AB1682" s="20"/>
      <c r="AC1682" s="20"/>
      <c r="AD1682" s="20"/>
      <c r="AE1682" s="20"/>
      <c r="AF1682" s="20"/>
      <c r="AG1682" s="20"/>
      <c r="AH1682" s="20"/>
      <c r="AI1682" s="20"/>
      <c r="AJ1682" s="20"/>
      <c r="AK1682" s="20"/>
      <c r="AL1682" s="20"/>
      <c r="AM1682" s="20"/>
      <c r="AN1682" s="20"/>
    </row>
    <row r="1683" spans="18:40" s="22" customFormat="1" ht="15" x14ac:dyDescent="0.25">
      <c r="R1683" s="25"/>
      <c r="S1683" s="25"/>
      <c r="T1683" s="25"/>
      <c r="U1683" s="25"/>
      <c r="V1683" s="25"/>
      <c r="W1683" s="20"/>
      <c r="X1683" s="20"/>
      <c r="Y1683" s="20"/>
      <c r="Z1683" s="20"/>
      <c r="AA1683" s="20"/>
      <c r="AB1683" s="20"/>
      <c r="AC1683" s="20"/>
      <c r="AD1683" s="20"/>
      <c r="AE1683" s="20"/>
      <c r="AF1683" s="20"/>
      <c r="AG1683" s="20"/>
      <c r="AH1683" s="20"/>
      <c r="AI1683" s="20"/>
      <c r="AJ1683" s="20"/>
      <c r="AK1683" s="20"/>
      <c r="AL1683" s="20"/>
      <c r="AM1683" s="20"/>
      <c r="AN1683" s="20"/>
    </row>
    <row r="1684" spans="18:40" s="22" customFormat="1" ht="15" x14ac:dyDescent="0.25">
      <c r="R1684" s="25"/>
      <c r="S1684" s="25"/>
      <c r="T1684" s="25"/>
      <c r="U1684" s="25"/>
      <c r="V1684" s="25"/>
      <c r="W1684" s="20"/>
      <c r="X1684" s="20"/>
      <c r="Y1684" s="20"/>
      <c r="Z1684" s="20"/>
      <c r="AA1684" s="20"/>
      <c r="AB1684" s="20"/>
      <c r="AC1684" s="20"/>
      <c r="AD1684" s="20"/>
      <c r="AE1684" s="20"/>
      <c r="AF1684" s="20"/>
      <c r="AG1684" s="20"/>
      <c r="AH1684" s="20"/>
      <c r="AI1684" s="20"/>
      <c r="AJ1684" s="20"/>
      <c r="AK1684" s="20"/>
      <c r="AL1684" s="20"/>
      <c r="AM1684" s="20"/>
      <c r="AN1684" s="20"/>
    </row>
    <row r="1685" spans="18:40" s="22" customFormat="1" ht="15" x14ac:dyDescent="0.25">
      <c r="R1685" s="25"/>
      <c r="S1685" s="25"/>
      <c r="T1685" s="25"/>
      <c r="U1685" s="25"/>
      <c r="V1685" s="25"/>
      <c r="W1685" s="20"/>
      <c r="X1685" s="20"/>
      <c r="Y1685" s="20"/>
      <c r="Z1685" s="20"/>
      <c r="AA1685" s="20"/>
      <c r="AB1685" s="20"/>
      <c r="AC1685" s="20"/>
      <c r="AD1685" s="20"/>
      <c r="AE1685" s="20"/>
      <c r="AF1685" s="20"/>
      <c r="AG1685" s="20"/>
      <c r="AH1685" s="20"/>
      <c r="AI1685" s="20"/>
      <c r="AJ1685" s="20"/>
      <c r="AK1685" s="20"/>
      <c r="AL1685" s="20"/>
      <c r="AM1685" s="20"/>
      <c r="AN1685" s="20"/>
    </row>
    <row r="1686" spans="18:40" s="22" customFormat="1" ht="15" x14ac:dyDescent="0.25">
      <c r="R1686" s="25"/>
      <c r="S1686" s="25"/>
      <c r="T1686" s="25"/>
      <c r="U1686" s="25"/>
      <c r="V1686" s="25"/>
      <c r="W1686" s="20"/>
      <c r="X1686" s="20"/>
      <c r="Y1686" s="20"/>
      <c r="Z1686" s="20"/>
      <c r="AA1686" s="20"/>
      <c r="AB1686" s="20"/>
      <c r="AC1686" s="20"/>
      <c r="AD1686" s="20"/>
      <c r="AE1686" s="20"/>
      <c r="AF1686" s="20"/>
      <c r="AG1686" s="20"/>
      <c r="AH1686" s="20"/>
      <c r="AI1686" s="20"/>
      <c r="AJ1686" s="20"/>
      <c r="AK1686" s="20"/>
      <c r="AL1686" s="20"/>
      <c r="AM1686" s="20"/>
      <c r="AN1686" s="20"/>
    </row>
    <row r="1687" spans="18:40" s="22" customFormat="1" ht="15" x14ac:dyDescent="0.25">
      <c r="R1687" s="25"/>
      <c r="S1687" s="25"/>
      <c r="T1687" s="25"/>
      <c r="U1687" s="25"/>
      <c r="V1687" s="25"/>
      <c r="W1687" s="20"/>
      <c r="X1687" s="20"/>
      <c r="Y1687" s="20"/>
      <c r="Z1687" s="20"/>
      <c r="AA1687" s="20"/>
      <c r="AB1687" s="20"/>
      <c r="AC1687" s="20"/>
      <c r="AD1687" s="20"/>
      <c r="AE1687" s="20"/>
      <c r="AF1687" s="20"/>
      <c r="AG1687" s="20"/>
      <c r="AH1687" s="20"/>
      <c r="AI1687" s="20"/>
      <c r="AJ1687" s="20"/>
      <c r="AK1687" s="20"/>
      <c r="AL1687" s="20"/>
      <c r="AM1687" s="20"/>
      <c r="AN1687" s="20"/>
    </row>
    <row r="1688" spans="18:40" s="22" customFormat="1" ht="15" x14ac:dyDescent="0.25">
      <c r="R1688" s="25"/>
      <c r="S1688" s="25"/>
      <c r="T1688" s="25"/>
      <c r="U1688" s="25"/>
      <c r="V1688" s="25"/>
      <c r="W1688" s="20"/>
      <c r="X1688" s="20"/>
      <c r="Y1688" s="20"/>
      <c r="Z1688" s="20"/>
      <c r="AA1688" s="20"/>
      <c r="AB1688" s="20"/>
      <c r="AC1688" s="20"/>
      <c r="AD1688" s="20"/>
      <c r="AE1688" s="20"/>
      <c r="AF1688" s="20"/>
      <c r="AG1688" s="20"/>
      <c r="AH1688" s="20"/>
      <c r="AI1688" s="20"/>
      <c r="AJ1688" s="20"/>
      <c r="AK1688" s="20"/>
      <c r="AL1688" s="20"/>
      <c r="AM1688" s="20"/>
      <c r="AN1688" s="20"/>
    </row>
    <row r="1689" spans="18:40" s="22" customFormat="1" ht="15" x14ac:dyDescent="0.25">
      <c r="R1689" s="25"/>
      <c r="S1689" s="25"/>
      <c r="T1689" s="25"/>
      <c r="U1689" s="25"/>
      <c r="V1689" s="25"/>
      <c r="W1689" s="20"/>
      <c r="X1689" s="20"/>
      <c r="Y1689" s="20"/>
      <c r="Z1689" s="20"/>
      <c r="AA1689" s="20"/>
      <c r="AB1689" s="20"/>
      <c r="AC1689" s="20"/>
      <c r="AD1689" s="20"/>
      <c r="AE1689" s="20"/>
      <c r="AF1689" s="20"/>
      <c r="AG1689" s="20"/>
      <c r="AH1689" s="20"/>
      <c r="AI1689" s="20"/>
      <c r="AJ1689" s="20"/>
      <c r="AK1689" s="20"/>
      <c r="AL1689" s="20"/>
      <c r="AM1689" s="20"/>
      <c r="AN1689" s="20"/>
    </row>
    <row r="1690" spans="18:40" s="22" customFormat="1" ht="15" x14ac:dyDescent="0.25">
      <c r="R1690" s="25"/>
      <c r="S1690" s="25"/>
      <c r="T1690" s="25"/>
      <c r="U1690" s="25"/>
      <c r="V1690" s="25"/>
      <c r="W1690" s="20"/>
      <c r="X1690" s="20"/>
      <c r="Y1690" s="20"/>
      <c r="Z1690" s="20"/>
      <c r="AA1690" s="20"/>
      <c r="AB1690" s="20"/>
      <c r="AC1690" s="20"/>
      <c r="AD1690" s="20"/>
      <c r="AE1690" s="20"/>
      <c r="AF1690" s="20"/>
      <c r="AG1690" s="20"/>
      <c r="AH1690" s="20"/>
      <c r="AI1690" s="20"/>
      <c r="AJ1690" s="20"/>
      <c r="AK1690" s="20"/>
      <c r="AL1690" s="20"/>
      <c r="AM1690" s="20"/>
      <c r="AN1690" s="20"/>
    </row>
    <row r="1691" spans="18:40" s="22" customFormat="1" ht="15" x14ac:dyDescent="0.25">
      <c r="R1691" s="25"/>
      <c r="S1691" s="25"/>
      <c r="T1691" s="25"/>
      <c r="U1691" s="25"/>
      <c r="V1691" s="25"/>
      <c r="W1691" s="20"/>
      <c r="X1691" s="20"/>
      <c r="Y1691" s="20"/>
      <c r="Z1691" s="20"/>
      <c r="AA1691" s="20"/>
      <c r="AB1691" s="20"/>
      <c r="AC1691" s="20"/>
      <c r="AD1691" s="20"/>
      <c r="AE1691" s="20"/>
      <c r="AF1691" s="20"/>
      <c r="AG1691" s="20"/>
      <c r="AH1691" s="20"/>
      <c r="AI1691" s="20"/>
      <c r="AJ1691" s="20"/>
      <c r="AK1691" s="20"/>
      <c r="AL1691" s="20"/>
      <c r="AM1691" s="20"/>
      <c r="AN1691" s="20"/>
    </row>
    <row r="1692" spans="18:40" s="22" customFormat="1" ht="15" x14ac:dyDescent="0.25">
      <c r="R1692" s="25"/>
      <c r="S1692" s="25"/>
      <c r="T1692" s="25"/>
      <c r="U1692" s="25"/>
      <c r="V1692" s="25"/>
      <c r="W1692" s="20"/>
      <c r="X1692" s="20"/>
      <c r="Y1692" s="20"/>
      <c r="Z1692" s="20"/>
      <c r="AA1692" s="20"/>
      <c r="AB1692" s="20"/>
      <c r="AC1692" s="20"/>
      <c r="AD1692" s="20"/>
      <c r="AE1692" s="20"/>
      <c r="AF1692" s="20"/>
      <c r="AG1692" s="20"/>
      <c r="AH1692" s="20"/>
      <c r="AI1692" s="20"/>
      <c r="AJ1692" s="20"/>
      <c r="AK1692" s="20"/>
      <c r="AL1692" s="20"/>
      <c r="AM1692" s="20"/>
      <c r="AN1692" s="20"/>
    </row>
    <row r="1693" spans="18:40" s="22" customFormat="1" ht="15" x14ac:dyDescent="0.25">
      <c r="R1693" s="25"/>
      <c r="S1693" s="25"/>
      <c r="T1693" s="25"/>
      <c r="U1693" s="25"/>
      <c r="V1693" s="25"/>
      <c r="W1693" s="20"/>
      <c r="X1693" s="20"/>
      <c r="Y1693" s="20"/>
      <c r="Z1693" s="20"/>
      <c r="AA1693" s="20"/>
      <c r="AB1693" s="20"/>
      <c r="AC1693" s="20"/>
      <c r="AD1693" s="20"/>
      <c r="AE1693" s="20"/>
      <c r="AF1693" s="20"/>
      <c r="AG1693" s="20"/>
      <c r="AH1693" s="20"/>
      <c r="AI1693" s="20"/>
      <c r="AJ1693" s="20"/>
      <c r="AK1693" s="20"/>
      <c r="AL1693" s="20"/>
      <c r="AM1693" s="20"/>
      <c r="AN1693" s="20"/>
    </row>
    <row r="1694" spans="18:40" s="22" customFormat="1" ht="15" x14ac:dyDescent="0.25">
      <c r="R1694" s="25"/>
      <c r="S1694" s="25"/>
      <c r="T1694" s="25"/>
      <c r="U1694" s="25"/>
      <c r="V1694" s="25"/>
      <c r="W1694" s="20"/>
      <c r="X1694" s="20"/>
      <c r="Y1694" s="20"/>
      <c r="Z1694" s="20"/>
      <c r="AA1694" s="20"/>
      <c r="AB1694" s="20"/>
      <c r="AC1694" s="20"/>
      <c r="AD1694" s="20"/>
      <c r="AE1694" s="20"/>
      <c r="AF1694" s="20"/>
      <c r="AG1694" s="20"/>
      <c r="AH1694" s="20"/>
      <c r="AI1694" s="20"/>
      <c r="AJ1694" s="20"/>
      <c r="AK1694" s="20"/>
      <c r="AL1694" s="20"/>
      <c r="AM1694" s="20"/>
      <c r="AN1694" s="20"/>
    </row>
    <row r="1695" spans="18:40" s="22" customFormat="1" ht="15" x14ac:dyDescent="0.25">
      <c r="R1695" s="25"/>
      <c r="S1695" s="25"/>
      <c r="T1695" s="25"/>
      <c r="U1695" s="25"/>
      <c r="V1695" s="25"/>
      <c r="W1695" s="20"/>
      <c r="X1695" s="20"/>
      <c r="Y1695" s="20"/>
      <c r="Z1695" s="20"/>
      <c r="AA1695" s="20"/>
      <c r="AB1695" s="20"/>
      <c r="AC1695" s="20"/>
      <c r="AD1695" s="20"/>
      <c r="AE1695" s="20"/>
      <c r="AF1695" s="20"/>
      <c r="AG1695" s="20"/>
      <c r="AH1695" s="20"/>
      <c r="AI1695" s="20"/>
      <c r="AJ1695" s="20"/>
      <c r="AK1695" s="20"/>
      <c r="AL1695" s="20"/>
      <c r="AM1695" s="20"/>
      <c r="AN1695" s="20"/>
    </row>
    <row r="1696" spans="18:40" s="22" customFormat="1" ht="15" x14ac:dyDescent="0.25">
      <c r="R1696" s="25"/>
      <c r="S1696" s="25"/>
      <c r="T1696" s="25"/>
      <c r="U1696" s="25"/>
      <c r="V1696" s="25"/>
      <c r="W1696" s="20"/>
      <c r="X1696" s="20"/>
      <c r="Y1696" s="20"/>
      <c r="Z1696" s="20"/>
      <c r="AA1696" s="20"/>
      <c r="AB1696" s="20"/>
      <c r="AC1696" s="20"/>
      <c r="AD1696" s="20"/>
      <c r="AE1696" s="20"/>
      <c r="AF1696" s="20"/>
      <c r="AG1696" s="20"/>
      <c r="AH1696" s="20"/>
      <c r="AI1696" s="20"/>
      <c r="AJ1696" s="20"/>
      <c r="AK1696" s="20"/>
      <c r="AL1696" s="20"/>
      <c r="AM1696" s="20"/>
      <c r="AN1696" s="20"/>
    </row>
    <row r="1697" spans="18:40" s="22" customFormat="1" ht="15" x14ac:dyDescent="0.25">
      <c r="R1697" s="25"/>
      <c r="S1697" s="25"/>
      <c r="T1697" s="25"/>
      <c r="U1697" s="25"/>
      <c r="V1697" s="25"/>
      <c r="W1697" s="20"/>
      <c r="X1697" s="20"/>
      <c r="Y1697" s="20"/>
      <c r="Z1697" s="20"/>
      <c r="AA1697" s="20"/>
      <c r="AB1697" s="20"/>
      <c r="AC1697" s="20"/>
      <c r="AD1697" s="20"/>
      <c r="AE1697" s="20"/>
      <c r="AF1697" s="20"/>
      <c r="AG1697" s="20"/>
      <c r="AH1697" s="20"/>
      <c r="AI1697" s="20"/>
      <c r="AJ1697" s="20"/>
      <c r="AK1697" s="20"/>
      <c r="AL1697" s="20"/>
      <c r="AM1697" s="20"/>
      <c r="AN1697" s="20"/>
    </row>
    <row r="1698" spans="18:40" s="22" customFormat="1" ht="15" x14ac:dyDescent="0.25">
      <c r="R1698" s="25"/>
      <c r="S1698" s="25"/>
      <c r="T1698" s="25"/>
      <c r="U1698" s="25"/>
      <c r="V1698" s="25"/>
      <c r="W1698" s="20"/>
      <c r="X1698" s="20"/>
      <c r="Y1698" s="20"/>
      <c r="Z1698" s="20"/>
      <c r="AA1698" s="20"/>
      <c r="AB1698" s="20"/>
      <c r="AC1698" s="20"/>
      <c r="AD1698" s="20"/>
      <c r="AE1698" s="20"/>
      <c r="AF1698" s="20"/>
      <c r="AG1698" s="20"/>
      <c r="AH1698" s="20"/>
      <c r="AI1698" s="20"/>
      <c r="AJ1698" s="20"/>
      <c r="AK1698" s="20"/>
      <c r="AL1698" s="20"/>
      <c r="AM1698" s="20"/>
      <c r="AN1698" s="20"/>
    </row>
    <row r="1699" spans="18:40" s="22" customFormat="1" ht="15" x14ac:dyDescent="0.25">
      <c r="R1699" s="25"/>
      <c r="S1699" s="25"/>
      <c r="T1699" s="25"/>
      <c r="U1699" s="25"/>
      <c r="V1699" s="25"/>
      <c r="W1699" s="20"/>
      <c r="X1699" s="20"/>
      <c r="Y1699" s="20"/>
      <c r="Z1699" s="20"/>
      <c r="AA1699" s="20"/>
      <c r="AB1699" s="20"/>
      <c r="AC1699" s="20"/>
      <c r="AD1699" s="20"/>
      <c r="AE1699" s="20"/>
      <c r="AF1699" s="20"/>
      <c r="AG1699" s="20"/>
      <c r="AH1699" s="20"/>
      <c r="AI1699" s="20"/>
      <c r="AJ1699" s="20"/>
      <c r="AK1699" s="20"/>
      <c r="AL1699" s="20"/>
      <c r="AM1699" s="20"/>
      <c r="AN1699" s="20"/>
    </row>
    <row r="1700" spans="18:40" s="22" customFormat="1" ht="15" x14ac:dyDescent="0.25">
      <c r="R1700" s="25"/>
      <c r="S1700" s="25"/>
      <c r="T1700" s="25"/>
      <c r="U1700" s="25"/>
      <c r="V1700" s="25"/>
      <c r="W1700" s="20"/>
      <c r="X1700" s="20"/>
      <c r="Y1700" s="20"/>
      <c r="Z1700" s="20"/>
      <c r="AA1700" s="20"/>
      <c r="AB1700" s="20"/>
      <c r="AC1700" s="20"/>
      <c r="AD1700" s="20"/>
      <c r="AE1700" s="20"/>
      <c r="AF1700" s="20"/>
      <c r="AG1700" s="20"/>
      <c r="AH1700" s="20"/>
      <c r="AI1700" s="20"/>
      <c r="AJ1700" s="20"/>
      <c r="AK1700" s="20"/>
      <c r="AL1700" s="20"/>
      <c r="AM1700" s="20"/>
      <c r="AN1700" s="20"/>
    </row>
    <row r="1701" spans="18:40" s="22" customFormat="1" ht="15" x14ac:dyDescent="0.25">
      <c r="R1701" s="25"/>
      <c r="S1701" s="25"/>
      <c r="T1701" s="25"/>
      <c r="U1701" s="25"/>
      <c r="V1701" s="25"/>
      <c r="W1701" s="20"/>
      <c r="X1701" s="20"/>
      <c r="Y1701" s="20"/>
      <c r="Z1701" s="20"/>
      <c r="AA1701" s="20"/>
      <c r="AB1701" s="20"/>
      <c r="AC1701" s="20"/>
      <c r="AD1701" s="20"/>
      <c r="AE1701" s="20"/>
      <c r="AF1701" s="20"/>
      <c r="AG1701" s="20"/>
      <c r="AH1701" s="20"/>
      <c r="AI1701" s="20"/>
      <c r="AJ1701" s="20"/>
      <c r="AK1701" s="20"/>
      <c r="AL1701" s="20"/>
      <c r="AM1701" s="20"/>
      <c r="AN1701" s="20"/>
    </row>
    <row r="1702" spans="18:40" s="22" customFormat="1" ht="15" x14ac:dyDescent="0.25">
      <c r="R1702" s="25"/>
      <c r="S1702" s="25"/>
      <c r="T1702" s="25"/>
      <c r="U1702" s="25"/>
      <c r="V1702" s="25"/>
      <c r="W1702" s="20"/>
      <c r="X1702" s="20"/>
      <c r="Y1702" s="20"/>
      <c r="Z1702" s="20"/>
      <c r="AA1702" s="20"/>
      <c r="AB1702" s="20"/>
      <c r="AC1702" s="20"/>
      <c r="AD1702" s="20"/>
      <c r="AE1702" s="20"/>
      <c r="AF1702" s="20"/>
      <c r="AG1702" s="20"/>
      <c r="AH1702" s="20"/>
      <c r="AI1702" s="20"/>
      <c r="AJ1702" s="20"/>
      <c r="AK1702" s="20"/>
      <c r="AL1702" s="20"/>
      <c r="AM1702" s="20"/>
      <c r="AN1702" s="20"/>
    </row>
    <row r="1703" spans="18:40" s="22" customFormat="1" ht="15" x14ac:dyDescent="0.25">
      <c r="R1703" s="25"/>
      <c r="S1703" s="25"/>
      <c r="T1703" s="25"/>
      <c r="U1703" s="25"/>
      <c r="V1703" s="25"/>
      <c r="W1703" s="20"/>
      <c r="X1703" s="20"/>
      <c r="Y1703" s="20"/>
      <c r="Z1703" s="20"/>
      <c r="AA1703" s="20"/>
      <c r="AB1703" s="20"/>
      <c r="AC1703" s="20"/>
      <c r="AD1703" s="20"/>
      <c r="AE1703" s="20"/>
      <c r="AF1703" s="20"/>
      <c r="AG1703" s="20"/>
      <c r="AH1703" s="20"/>
      <c r="AI1703" s="20"/>
      <c r="AJ1703" s="20"/>
      <c r="AK1703" s="20"/>
      <c r="AL1703" s="20"/>
      <c r="AM1703" s="20"/>
      <c r="AN1703" s="20"/>
    </row>
    <row r="1704" spans="18:40" s="22" customFormat="1" ht="15" x14ac:dyDescent="0.25">
      <c r="R1704" s="25"/>
      <c r="S1704" s="25"/>
      <c r="T1704" s="25"/>
      <c r="U1704" s="25"/>
      <c r="V1704" s="25"/>
      <c r="W1704" s="20"/>
      <c r="X1704" s="20"/>
      <c r="Y1704" s="20"/>
      <c r="Z1704" s="20"/>
      <c r="AA1704" s="20"/>
      <c r="AB1704" s="20"/>
      <c r="AC1704" s="20"/>
      <c r="AD1704" s="20"/>
      <c r="AE1704" s="20"/>
      <c r="AF1704" s="20"/>
      <c r="AG1704" s="20"/>
      <c r="AH1704" s="20"/>
      <c r="AI1704" s="20"/>
      <c r="AJ1704" s="20"/>
      <c r="AK1704" s="20"/>
      <c r="AL1704" s="20"/>
      <c r="AM1704" s="20"/>
      <c r="AN1704" s="20"/>
    </row>
    <row r="1705" spans="18:40" s="22" customFormat="1" ht="15" x14ac:dyDescent="0.25">
      <c r="R1705" s="25"/>
      <c r="S1705" s="25"/>
      <c r="T1705" s="25"/>
      <c r="U1705" s="25"/>
      <c r="V1705" s="25"/>
      <c r="W1705" s="20"/>
      <c r="X1705" s="20"/>
      <c r="Y1705" s="20"/>
      <c r="Z1705" s="20"/>
      <c r="AA1705" s="20"/>
      <c r="AB1705" s="20"/>
      <c r="AC1705" s="20"/>
      <c r="AD1705" s="20"/>
      <c r="AE1705" s="20"/>
      <c r="AF1705" s="20"/>
      <c r="AG1705" s="20"/>
      <c r="AH1705" s="20"/>
      <c r="AI1705" s="20"/>
      <c r="AJ1705" s="20"/>
      <c r="AK1705" s="20"/>
      <c r="AL1705" s="20"/>
      <c r="AM1705" s="20"/>
      <c r="AN1705" s="20"/>
    </row>
    <row r="1706" spans="18:40" s="22" customFormat="1" ht="15" x14ac:dyDescent="0.25">
      <c r="R1706" s="25"/>
      <c r="S1706" s="25"/>
      <c r="T1706" s="25"/>
      <c r="U1706" s="25"/>
      <c r="V1706" s="25"/>
      <c r="W1706" s="20"/>
      <c r="X1706" s="20"/>
      <c r="Y1706" s="20"/>
      <c r="Z1706" s="20"/>
      <c r="AA1706" s="20"/>
      <c r="AB1706" s="20"/>
      <c r="AC1706" s="20"/>
      <c r="AD1706" s="20"/>
      <c r="AE1706" s="20"/>
      <c r="AF1706" s="20"/>
      <c r="AG1706" s="20"/>
      <c r="AH1706" s="20"/>
      <c r="AI1706" s="20"/>
      <c r="AJ1706" s="20"/>
      <c r="AK1706" s="20"/>
      <c r="AL1706" s="20"/>
      <c r="AM1706" s="20"/>
      <c r="AN1706" s="20"/>
    </row>
    <row r="1707" spans="18:40" s="22" customFormat="1" ht="15" x14ac:dyDescent="0.25">
      <c r="R1707" s="25"/>
      <c r="S1707" s="25"/>
      <c r="T1707" s="25"/>
      <c r="U1707" s="25"/>
      <c r="V1707" s="25"/>
      <c r="W1707" s="20"/>
      <c r="X1707" s="20"/>
      <c r="Y1707" s="20"/>
      <c r="Z1707" s="20"/>
      <c r="AA1707" s="20"/>
      <c r="AB1707" s="20"/>
      <c r="AC1707" s="20"/>
      <c r="AD1707" s="20"/>
      <c r="AE1707" s="20"/>
      <c r="AF1707" s="20"/>
      <c r="AG1707" s="20"/>
      <c r="AH1707" s="20"/>
      <c r="AI1707" s="20"/>
      <c r="AJ1707" s="20"/>
      <c r="AK1707" s="20"/>
      <c r="AL1707" s="20"/>
      <c r="AM1707" s="20"/>
      <c r="AN1707" s="20"/>
    </row>
    <row r="1708" spans="18:40" s="22" customFormat="1" ht="15" x14ac:dyDescent="0.25">
      <c r="R1708" s="25"/>
      <c r="S1708" s="25"/>
      <c r="T1708" s="25"/>
      <c r="U1708" s="25"/>
      <c r="V1708" s="25"/>
      <c r="W1708" s="20"/>
      <c r="X1708" s="20"/>
      <c r="Y1708" s="20"/>
      <c r="Z1708" s="20"/>
      <c r="AA1708" s="20"/>
      <c r="AB1708" s="20"/>
      <c r="AC1708" s="20"/>
      <c r="AD1708" s="20"/>
      <c r="AE1708" s="20"/>
      <c r="AF1708" s="20"/>
      <c r="AG1708" s="20"/>
      <c r="AH1708" s="20"/>
      <c r="AI1708" s="20"/>
      <c r="AJ1708" s="20"/>
      <c r="AK1708" s="20"/>
      <c r="AL1708" s="20"/>
      <c r="AM1708" s="20"/>
      <c r="AN1708" s="20"/>
    </row>
    <row r="1709" spans="18:40" s="22" customFormat="1" ht="15" x14ac:dyDescent="0.25">
      <c r="R1709" s="25"/>
      <c r="S1709" s="25"/>
      <c r="T1709" s="25"/>
      <c r="U1709" s="25"/>
      <c r="V1709" s="25"/>
      <c r="W1709" s="20"/>
      <c r="X1709" s="20"/>
      <c r="Y1709" s="20"/>
      <c r="Z1709" s="20"/>
      <c r="AA1709" s="20"/>
      <c r="AB1709" s="20"/>
      <c r="AC1709" s="20"/>
      <c r="AD1709" s="20"/>
      <c r="AE1709" s="20"/>
      <c r="AF1709" s="20"/>
      <c r="AG1709" s="20"/>
      <c r="AH1709" s="20"/>
      <c r="AI1709" s="20"/>
      <c r="AJ1709" s="20"/>
      <c r="AK1709" s="20"/>
      <c r="AL1709" s="20"/>
      <c r="AM1709" s="20"/>
      <c r="AN1709" s="20"/>
    </row>
    <row r="1710" spans="18:40" s="22" customFormat="1" ht="15" x14ac:dyDescent="0.25">
      <c r="R1710" s="25"/>
      <c r="S1710" s="25"/>
      <c r="T1710" s="25"/>
      <c r="U1710" s="25"/>
      <c r="V1710" s="25"/>
      <c r="W1710" s="20"/>
      <c r="X1710" s="20"/>
      <c r="Y1710" s="20"/>
      <c r="Z1710" s="20"/>
      <c r="AA1710" s="20"/>
      <c r="AB1710" s="20"/>
      <c r="AC1710" s="20"/>
      <c r="AD1710" s="20"/>
      <c r="AE1710" s="20"/>
      <c r="AF1710" s="20"/>
      <c r="AG1710" s="20"/>
      <c r="AH1710" s="20"/>
      <c r="AI1710" s="20"/>
      <c r="AJ1710" s="20"/>
      <c r="AK1710" s="20"/>
      <c r="AL1710" s="20"/>
      <c r="AM1710" s="20"/>
      <c r="AN1710" s="20"/>
    </row>
    <row r="1711" spans="18:40" s="22" customFormat="1" ht="15" x14ac:dyDescent="0.25">
      <c r="R1711" s="25"/>
      <c r="S1711" s="25"/>
      <c r="T1711" s="25"/>
      <c r="U1711" s="25"/>
      <c r="V1711" s="25"/>
      <c r="W1711" s="20"/>
      <c r="X1711" s="20"/>
      <c r="Y1711" s="20"/>
      <c r="Z1711" s="20"/>
      <c r="AA1711" s="20"/>
      <c r="AB1711" s="20"/>
      <c r="AC1711" s="20"/>
      <c r="AD1711" s="20"/>
      <c r="AE1711" s="20"/>
      <c r="AF1711" s="20"/>
      <c r="AG1711" s="20"/>
      <c r="AH1711" s="20"/>
      <c r="AI1711" s="20"/>
      <c r="AJ1711" s="20"/>
      <c r="AK1711" s="20"/>
      <c r="AL1711" s="20"/>
      <c r="AM1711" s="20"/>
      <c r="AN1711" s="20"/>
    </row>
    <row r="1712" spans="18:40" s="22" customFormat="1" ht="15" x14ac:dyDescent="0.25">
      <c r="R1712" s="25"/>
      <c r="S1712" s="25"/>
      <c r="T1712" s="25"/>
      <c r="U1712" s="25"/>
      <c r="V1712" s="25"/>
      <c r="W1712" s="20"/>
      <c r="X1712" s="20"/>
      <c r="Y1712" s="20"/>
      <c r="Z1712" s="20"/>
      <c r="AA1712" s="20"/>
      <c r="AB1712" s="20"/>
      <c r="AC1712" s="20"/>
      <c r="AD1712" s="20"/>
      <c r="AE1712" s="20"/>
      <c r="AF1712" s="20"/>
      <c r="AG1712" s="20"/>
      <c r="AH1712" s="20"/>
      <c r="AI1712" s="20"/>
      <c r="AJ1712" s="20"/>
      <c r="AK1712" s="20"/>
      <c r="AL1712" s="20"/>
      <c r="AM1712" s="20"/>
      <c r="AN1712" s="20"/>
    </row>
    <row r="1713" spans="18:40" s="22" customFormat="1" ht="15" x14ac:dyDescent="0.25">
      <c r="R1713" s="25"/>
      <c r="S1713" s="25"/>
      <c r="T1713" s="25"/>
      <c r="U1713" s="25"/>
      <c r="V1713" s="25"/>
      <c r="W1713" s="20"/>
      <c r="X1713" s="20"/>
      <c r="Y1713" s="20"/>
      <c r="Z1713" s="20"/>
      <c r="AA1713" s="20"/>
      <c r="AB1713" s="20"/>
      <c r="AC1713" s="20"/>
      <c r="AD1713" s="20"/>
      <c r="AE1713" s="20"/>
      <c r="AF1713" s="20"/>
      <c r="AG1713" s="20"/>
      <c r="AH1713" s="20"/>
      <c r="AI1713" s="20"/>
      <c r="AJ1713" s="20"/>
      <c r="AK1713" s="20"/>
      <c r="AL1713" s="20"/>
      <c r="AM1713" s="20"/>
      <c r="AN1713" s="20"/>
    </row>
    <row r="1714" spans="18:40" s="22" customFormat="1" ht="15" x14ac:dyDescent="0.25">
      <c r="R1714" s="25"/>
      <c r="S1714" s="25"/>
      <c r="T1714" s="25"/>
      <c r="U1714" s="25"/>
      <c r="V1714" s="25"/>
      <c r="W1714" s="20"/>
      <c r="X1714" s="20"/>
      <c r="Y1714" s="20"/>
      <c r="Z1714" s="20"/>
      <c r="AA1714" s="20"/>
      <c r="AB1714" s="20"/>
      <c r="AC1714" s="20"/>
      <c r="AD1714" s="20"/>
      <c r="AE1714" s="20"/>
      <c r="AF1714" s="20"/>
      <c r="AG1714" s="20"/>
      <c r="AH1714" s="20"/>
      <c r="AI1714" s="20"/>
      <c r="AJ1714" s="20"/>
      <c r="AK1714" s="20"/>
      <c r="AL1714" s="20"/>
      <c r="AM1714" s="20"/>
      <c r="AN1714" s="20"/>
    </row>
    <row r="1715" spans="18:40" s="22" customFormat="1" ht="15" x14ac:dyDescent="0.25">
      <c r="R1715" s="25"/>
      <c r="S1715" s="25"/>
      <c r="T1715" s="25"/>
      <c r="U1715" s="25"/>
      <c r="V1715" s="25"/>
      <c r="W1715" s="20"/>
      <c r="X1715" s="20"/>
      <c r="Y1715" s="20"/>
      <c r="Z1715" s="20"/>
      <c r="AA1715" s="20"/>
      <c r="AB1715" s="20"/>
      <c r="AC1715" s="20"/>
      <c r="AD1715" s="20"/>
      <c r="AE1715" s="20"/>
      <c r="AF1715" s="20"/>
      <c r="AG1715" s="20"/>
      <c r="AH1715" s="20"/>
      <c r="AI1715" s="20"/>
      <c r="AJ1715" s="20"/>
      <c r="AK1715" s="20"/>
      <c r="AL1715" s="20"/>
      <c r="AM1715" s="20"/>
      <c r="AN1715" s="20"/>
    </row>
    <row r="1716" spans="18:40" s="22" customFormat="1" ht="15" x14ac:dyDescent="0.25">
      <c r="R1716" s="25"/>
      <c r="S1716" s="25"/>
      <c r="T1716" s="25"/>
      <c r="U1716" s="25"/>
      <c r="V1716" s="25"/>
      <c r="W1716" s="20"/>
      <c r="X1716" s="20"/>
      <c r="Y1716" s="20"/>
      <c r="Z1716" s="20"/>
      <c r="AA1716" s="20"/>
      <c r="AB1716" s="20"/>
      <c r="AC1716" s="20"/>
      <c r="AD1716" s="20"/>
      <c r="AE1716" s="20"/>
      <c r="AF1716" s="20"/>
      <c r="AG1716" s="20"/>
      <c r="AH1716" s="20"/>
      <c r="AI1716" s="20"/>
      <c r="AJ1716" s="20"/>
      <c r="AK1716" s="20"/>
      <c r="AL1716" s="20"/>
      <c r="AM1716" s="20"/>
      <c r="AN1716" s="20"/>
    </row>
    <row r="1717" spans="18:40" s="22" customFormat="1" ht="15" x14ac:dyDescent="0.25">
      <c r="R1717" s="25"/>
      <c r="S1717" s="25"/>
      <c r="T1717" s="25"/>
      <c r="U1717" s="25"/>
      <c r="V1717" s="25"/>
      <c r="W1717" s="20"/>
      <c r="X1717" s="20"/>
      <c r="Y1717" s="20"/>
      <c r="Z1717" s="20"/>
      <c r="AA1717" s="20"/>
      <c r="AB1717" s="20"/>
      <c r="AC1717" s="20"/>
      <c r="AD1717" s="20"/>
      <c r="AE1717" s="20"/>
      <c r="AF1717" s="20"/>
      <c r="AG1717" s="20"/>
      <c r="AH1717" s="20"/>
      <c r="AI1717" s="20"/>
      <c r="AJ1717" s="20"/>
      <c r="AK1717" s="20"/>
      <c r="AL1717" s="20"/>
      <c r="AM1717" s="20"/>
      <c r="AN1717" s="20"/>
    </row>
    <row r="1718" spans="18:40" s="22" customFormat="1" ht="15" x14ac:dyDescent="0.25">
      <c r="R1718" s="25"/>
      <c r="S1718" s="25"/>
      <c r="T1718" s="25"/>
      <c r="U1718" s="25"/>
      <c r="V1718" s="25"/>
      <c r="W1718" s="20"/>
      <c r="X1718" s="20"/>
      <c r="Y1718" s="20"/>
      <c r="Z1718" s="20"/>
      <c r="AA1718" s="20"/>
      <c r="AB1718" s="20"/>
      <c r="AC1718" s="20"/>
      <c r="AD1718" s="20"/>
      <c r="AE1718" s="20"/>
      <c r="AF1718" s="20"/>
      <c r="AG1718" s="20"/>
      <c r="AH1718" s="20"/>
      <c r="AI1718" s="20"/>
      <c r="AJ1718" s="20"/>
      <c r="AK1718" s="20"/>
      <c r="AL1718" s="20"/>
      <c r="AM1718" s="20"/>
      <c r="AN1718" s="20"/>
    </row>
    <row r="1719" spans="18:40" s="22" customFormat="1" ht="15" x14ac:dyDescent="0.25">
      <c r="R1719" s="25"/>
      <c r="S1719" s="25"/>
      <c r="T1719" s="25"/>
      <c r="U1719" s="25"/>
      <c r="V1719" s="25"/>
      <c r="W1719" s="20"/>
      <c r="X1719" s="20"/>
      <c r="Y1719" s="20"/>
      <c r="Z1719" s="20"/>
      <c r="AA1719" s="20"/>
      <c r="AB1719" s="20"/>
      <c r="AC1719" s="20"/>
      <c r="AD1719" s="20"/>
      <c r="AE1719" s="20"/>
      <c r="AF1719" s="20"/>
      <c r="AG1719" s="20"/>
      <c r="AH1719" s="20"/>
      <c r="AI1719" s="20"/>
      <c r="AJ1719" s="20"/>
      <c r="AK1719" s="20"/>
      <c r="AL1719" s="20"/>
      <c r="AM1719" s="20"/>
      <c r="AN1719" s="20"/>
    </row>
    <row r="1720" spans="18:40" s="22" customFormat="1" ht="15" x14ac:dyDescent="0.25">
      <c r="R1720" s="25"/>
      <c r="S1720" s="25"/>
      <c r="T1720" s="25"/>
      <c r="U1720" s="25"/>
      <c r="V1720" s="25"/>
      <c r="W1720" s="20"/>
      <c r="X1720" s="20"/>
      <c r="Y1720" s="20"/>
      <c r="Z1720" s="20"/>
      <c r="AA1720" s="20"/>
      <c r="AB1720" s="20"/>
      <c r="AC1720" s="20"/>
      <c r="AD1720" s="20"/>
      <c r="AE1720" s="20"/>
      <c r="AF1720" s="20"/>
      <c r="AG1720" s="20"/>
      <c r="AH1720" s="20"/>
      <c r="AI1720" s="20"/>
      <c r="AJ1720" s="20"/>
      <c r="AK1720" s="20"/>
      <c r="AL1720" s="20"/>
      <c r="AM1720" s="20"/>
      <c r="AN1720" s="20"/>
    </row>
    <row r="1721" spans="18:40" s="22" customFormat="1" ht="15" x14ac:dyDescent="0.25">
      <c r="R1721" s="25"/>
      <c r="S1721" s="25"/>
      <c r="T1721" s="25"/>
      <c r="U1721" s="25"/>
      <c r="V1721" s="25"/>
      <c r="W1721" s="20"/>
      <c r="X1721" s="20"/>
      <c r="Y1721" s="20"/>
      <c r="Z1721" s="20"/>
      <c r="AA1721" s="20"/>
      <c r="AB1721" s="20"/>
      <c r="AC1721" s="20"/>
      <c r="AD1721" s="20"/>
      <c r="AE1721" s="20"/>
      <c r="AF1721" s="20"/>
      <c r="AG1721" s="20"/>
      <c r="AH1721" s="20"/>
      <c r="AI1721" s="20"/>
      <c r="AJ1721" s="20"/>
      <c r="AK1721" s="20"/>
      <c r="AL1721" s="20"/>
      <c r="AM1721" s="20"/>
      <c r="AN1721" s="20"/>
    </row>
    <row r="1722" spans="18:40" s="22" customFormat="1" ht="15" x14ac:dyDescent="0.25">
      <c r="R1722" s="25"/>
      <c r="S1722" s="25"/>
      <c r="T1722" s="25"/>
      <c r="U1722" s="25"/>
      <c r="V1722" s="25"/>
      <c r="W1722" s="20"/>
      <c r="X1722" s="20"/>
      <c r="Y1722" s="20"/>
      <c r="Z1722" s="20"/>
      <c r="AA1722" s="20"/>
      <c r="AB1722" s="20"/>
      <c r="AC1722" s="20"/>
      <c r="AD1722" s="20"/>
      <c r="AE1722" s="20"/>
      <c r="AF1722" s="20"/>
      <c r="AG1722" s="20"/>
      <c r="AH1722" s="20"/>
      <c r="AI1722" s="20"/>
      <c r="AJ1722" s="20"/>
      <c r="AK1722" s="20"/>
      <c r="AL1722" s="20"/>
      <c r="AM1722" s="20"/>
      <c r="AN1722" s="20"/>
    </row>
    <row r="1723" spans="18:40" s="22" customFormat="1" ht="15" x14ac:dyDescent="0.25">
      <c r="R1723" s="25"/>
      <c r="S1723" s="25"/>
      <c r="T1723" s="25"/>
      <c r="U1723" s="25"/>
      <c r="V1723" s="25"/>
      <c r="W1723" s="20"/>
      <c r="X1723" s="20"/>
      <c r="Y1723" s="20"/>
      <c r="Z1723" s="20"/>
      <c r="AA1723" s="20"/>
      <c r="AB1723" s="20"/>
      <c r="AC1723" s="20"/>
      <c r="AD1723" s="20"/>
      <c r="AE1723" s="20"/>
      <c r="AF1723" s="20"/>
      <c r="AG1723" s="20"/>
      <c r="AH1723" s="20"/>
      <c r="AI1723" s="20"/>
      <c r="AJ1723" s="20"/>
      <c r="AK1723" s="20"/>
      <c r="AL1723" s="20"/>
      <c r="AM1723" s="20"/>
      <c r="AN1723" s="20"/>
    </row>
    <row r="1724" spans="18:40" s="22" customFormat="1" ht="15" x14ac:dyDescent="0.25">
      <c r="R1724" s="25"/>
      <c r="S1724" s="25"/>
      <c r="T1724" s="25"/>
      <c r="U1724" s="25"/>
      <c r="V1724" s="25"/>
      <c r="W1724" s="20"/>
      <c r="X1724" s="20"/>
      <c r="Y1724" s="20"/>
      <c r="Z1724" s="20"/>
      <c r="AA1724" s="20"/>
      <c r="AB1724" s="20"/>
      <c r="AC1724" s="20"/>
      <c r="AD1724" s="20"/>
      <c r="AE1724" s="20"/>
      <c r="AF1724" s="20"/>
      <c r="AG1724" s="20"/>
      <c r="AH1724" s="20"/>
      <c r="AI1724" s="20"/>
      <c r="AJ1724" s="20"/>
      <c r="AK1724" s="20"/>
      <c r="AL1724" s="20"/>
      <c r="AM1724" s="20"/>
      <c r="AN1724" s="20"/>
    </row>
    <row r="1725" spans="18:40" s="22" customFormat="1" ht="15" x14ac:dyDescent="0.25">
      <c r="R1725" s="25"/>
      <c r="S1725" s="25"/>
      <c r="T1725" s="25"/>
      <c r="U1725" s="25"/>
      <c r="V1725" s="25"/>
      <c r="W1725" s="20"/>
      <c r="X1725" s="20"/>
      <c r="Y1725" s="20"/>
      <c r="Z1725" s="20"/>
      <c r="AA1725" s="20"/>
      <c r="AB1725" s="20"/>
      <c r="AC1725" s="20"/>
      <c r="AD1725" s="20"/>
      <c r="AE1725" s="20"/>
      <c r="AF1725" s="20"/>
      <c r="AG1725" s="20"/>
      <c r="AH1725" s="20"/>
      <c r="AI1725" s="20"/>
      <c r="AJ1725" s="20"/>
      <c r="AK1725" s="20"/>
      <c r="AL1725" s="20"/>
      <c r="AM1725" s="20"/>
      <c r="AN1725" s="20"/>
    </row>
    <row r="1726" spans="18:40" s="22" customFormat="1" ht="15" x14ac:dyDescent="0.25">
      <c r="R1726" s="25"/>
      <c r="S1726" s="25"/>
      <c r="T1726" s="25"/>
      <c r="U1726" s="25"/>
      <c r="V1726" s="25"/>
      <c r="W1726" s="20"/>
      <c r="X1726" s="20"/>
      <c r="Y1726" s="20"/>
      <c r="Z1726" s="20"/>
      <c r="AA1726" s="20"/>
      <c r="AB1726" s="20"/>
      <c r="AC1726" s="20"/>
      <c r="AD1726" s="20"/>
      <c r="AE1726" s="20"/>
      <c r="AF1726" s="20"/>
      <c r="AG1726" s="20"/>
      <c r="AH1726" s="20"/>
      <c r="AI1726" s="20"/>
      <c r="AJ1726" s="20"/>
      <c r="AK1726" s="20"/>
      <c r="AL1726" s="20"/>
      <c r="AM1726" s="20"/>
      <c r="AN1726" s="20"/>
    </row>
    <row r="1727" spans="18:40" s="22" customFormat="1" ht="15" x14ac:dyDescent="0.25">
      <c r="R1727" s="25"/>
      <c r="S1727" s="25"/>
      <c r="T1727" s="25"/>
      <c r="U1727" s="25"/>
      <c r="V1727" s="25"/>
      <c r="W1727" s="20"/>
      <c r="X1727" s="20"/>
      <c r="Y1727" s="20"/>
      <c r="Z1727" s="20"/>
      <c r="AA1727" s="20"/>
      <c r="AB1727" s="20"/>
      <c r="AC1727" s="20"/>
      <c r="AD1727" s="20"/>
      <c r="AE1727" s="20"/>
      <c r="AF1727" s="20"/>
      <c r="AG1727" s="20"/>
      <c r="AH1727" s="20"/>
      <c r="AI1727" s="20"/>
      <c r="AJ1727" s="20"/>
      <c r="AK1727" s="20"/>
      <c r="AL1727" s="20"/>
      <c r="AM1727" s="20"/>
      <c r="AN1727" s="20"/>
    </row>
    <row r="1728" spans="18:40" s="22" customFormat="1" ht="15" x14ac:dyDescent="0.25">
      <c r="R1728" s="25"/>
      <c r="S1728" s="25"/>
      <c r="T1728" s="25"/>
      <c r="U1728" s="25"/>
      <c r="V1728" s="25"/>
      <c r="W1728" s="20"/>
      <c r="X1728" s="20"/>
      <c r="Y1728" s="20"/>
      <c r="Z1728" s="20"/>
      <c r="AA1728" s="20"/>
      <c r="AB1728" s="20"/>
      <c r="AC1728" s="20"/>
      <c r="AD1728" s="20"/>
      <c r="AE1728" s="20"/>
      <c r="AF1728" s="20"/>
      <c r="AG1728" s="20"/>
      <c r="AH1728" s="20"/>
      <c r="AI1728" s="20"/>
      <c r="AJ1728" s="20"/>
      <c r="AK1728" s="20"/>
      <c r="AL1728" s="20"/>
      <c r="AM1728" s="20"/>
      <c r="AN1728" s="20"/>
    </row>
    <row r="1729" spans="18:40" s="22" customFormat="1" ht="15" x14ac:dyDescent="0.25">
      <c r="R1729" s="25"/>
      <c r="S1729" s="25"/>
      <c r="T1729" s="25"/>
      <c r="U1729" s="25"/>
      <c r="V1729" s="25"/>
      <c r="W1729" s="20"/>
      <c r="X1729" s="20"/>
      <c r="Y1729" s="20"/>
      <c r="Z1729" s="20"/>
      <c r="AA1729" s="20"/>
      <c r="AB1729" s="20"/>
      <c r="AC1729" s="20"/>
      <c r="AD1729" s="20"/>
      <c r="AE1729" s="20"/>
      <c r="AF1729" s="20"/>
      <c r="AG1729" s="20"/>
      <c r="AH1729" s="20"/>
      <c r="AI1729" s="20"/>
      <c r="AJ1729" s="20"/>
      <c r="AK1729" s="20"/>
      <c r="AL1729" s="20"/>
      <c r="AM1729" s="20"/>
      <c r="AN1729" s="20"/>
    </row>
    <row r="1730" spans="18:40" s="22" customFormat="1" ht="15" x14ac:dyDescent="0.25">
      <c r="R1730" s="25"/>
      <c r="S1730" s="25"/>
      <c r="T1730" s="25"/>
      <c r="U1730" s="25"/>
      <c r="V1730" s="25"/>
      <c r="W1730" s="20"/>
      <c r="X1730" s="20"/>
      <c r="Y1730" s="20"/>
      <c r="Z1730" s="20"/>
      <c r="AA1730" s="20"/>
      <c r="AB1730" s="20"/>
      <c r="AC1730" s="20"/>
      <c r="AD1730" s="20"/>
      <c r="AE1730" s="20"/>
      <c r="AF1730" s="20"/>
      <c r="AG1730" s="20"/>
      <c r="AH1730" s="20"/>
      <c r="AI1730" s="20"/>
      <c r="AJ1730" s="20"/>
      <c r="AK1730" s="20"/>
      <c r="AL1730" s="20"/>
      <c r="AM1730" s="20"/>
      <c r="AN1730" s="20"/>
    </row>
    <row r="1731" spans="18:40" s="22" customFormat="1" ht="15" x14ac:dyDescent="0.25">
      <c r="R1731" s="25"/>
      <c r="S1731" s="25"/>
      <c r="T1731" s="25"/>
      <c r="U1731" s="25"/>
      <c r="V1731" s="25"/>
      <c r="W1731" s="20"/>
      <c r="X1731" s="20"/>
      <c r="Y1731" s="20"/>
      <c r="Z1731" s="20"/>
      <c r="AA1731" s="20"/>
      <c r="AB1731" s="20"/>
      <c r="AC1731" s="20"/>
      <c r="AD1731" s="20"/>
      <c r="AE1731" s="20"/>
      <c r="AF1731" s="20"/>
      <c r="AG1731" s="20"/>
      <c r="AH1731" s="20"/>
      <c r="AI1731" s="20"/>
      <c r="AJ1731" s="20"/>
      <c r="AK1731" s="20"/>
      <c r="AL1731" s="20"/>
      <c r="AM1731" s="20"/>
      <c r="AN1731" s="20"/>
    </row>
    <row r="1732" spans="18:40" s="22" customFormat="1" ht="15" x14ac:dyDescent="0.25">
      <c r="R1732" s="25"/>
      <c r="S1732" s="25"/>
      <c r="T1732" s="25"/>
      <c r="U1732" s="25"/>
      <c r="V1732" s="25"/>
      <c r="W1732" s="20"/>
      <c r="X1732" s="20"/>
      <c r="Y1732" s="20"/>
      <c r="Z1732" s="20"/>
      <c r="AA1732" s="20"/>
      <c r="AB1732" s="20"/>
      <c r="AC1732" s="20"/>
      <c r="AD1732" s="20"/>
      <c r="AE1732" s="20"/>
      <c r="AF1732" s="20"/>
      <c r="AG1732" s="20"/>
      <c r="AH1732" s="20"/>
      <c r="AI1732" s="20"/>
      <c r="AJ1732" s="20"/>
      <c r="AK1732" s="20"/>
      <c r="AL1732" s="20"/>
      <c r="AM1732" s="20"/>
      <c r="AN1732" s="20"/>
    </row>
    <row r="1733" spans="18:40" s="22" customFormat="1" ht="15" x14ac:dyDescent="0.25">
      <c r="R1733" s="25"/>
      <c r="S1733" s="25"/>
      <c r="T1733" s="25"/>
      <c r="U1733" s="25"/>
      <c r="V1733" s="25"/>
      <c r="W1733" s="20"/>
      <c r="X1733" s="20"/>
      <c r="Y1733" s="20"/>
      <c r="Z1733" s="20"/>
      <c r="AA1733" s="20"/>
      <c r="AB1733" s="20"/>
      <c r="AC1733" s="20"/>
      <c r="AD1733" s="20"/>
      <c r="AE1733" s="20"/>
      <c r="AF1733" s="20"/>
      <c r="AG1733" s="20"/>
      <c r="AH1733" s="20"/>
      <c r="AI1733" s="20"/>
      <c r="AJ1733" s="20"/>
      <c r="AK1733" s="20"/>
      <c r="AL1733" s="20"/>
      <c r="AM1733" s="20"/>
      <c r="AN1733" s="20"/>
    </row>
    <row r="1734" spans="18:40" s="22" customFormat="1" ht="15" x14ac:dyDescent="0.25">
      <c r="R1734" s="25"/>
      <c r="S1734" s="25"/>
      <c r="T1734" s="25"/>
      <c r="U1734" s="25"/>
      <c r="V1734" s="25"/>
      <c r="W1734" s="20"/>
      <c r="X1734" s="20"/>
      <c r="Y1734" s="20"/>
      <c r="Z1734" s="20"/>
      <c r="AA1734" s="20"/>
      <c r="AB1734" s="20"/>
      <c r="AC1734" s="20"/>
      <c r="AD1734" s="20"/>
      <c r="AE1734" s="20"/>
      <c r="AF1734" s="20"/>
      <c r="AG1734" s="20"/>
      <c r="AH1734" s="20"/>
      <c r="AI1734" s="20"/>
      <c r="AJ1734" s="20"/>
      <c r="AK1734" s="20"/>
      <c r="AL1734" s="20"/>
      <c r="AM1734" s="20"/>
      <c r="AN1734" s="20"/>
    </row>
    <row r="1735" spans="18:40" s="22" customFormat="1" ht="15" x14ac:dyDescent="0.25">
      <c r="R1735" s="25"/>
      <c r="S1735" s="25"/>
      <c r="T1735" s="25"/>
      <c r="U1735" s="25"/>
      <c r="V1735" s="25"/>
      <c r="W1735" s="20"/>
      <c r="X1735" s="20"/>
      <c r="Y1735" s="20"/>
      <c r="Z1735" s="20"/>
      <c r="AA1735" s="20"/>
      <c r="AB1735" s="20"/>
      <c r="AC1735" s="20"/>
      <c r="AD1735" s="20"/>
      <c r="AE1735" s="20"/>
      <c r="AF1735" s="20"/>
      <c r="AG1735" s="20"/>
      <c r="AH1735" s="20"/>
      <c r="AI1735" s="20"/>
      <c r="AJ1735" s="20"/>
      <c r="AK1735" s="20"/>
      <c r="AL1735" s="20"/>
      <c r="AM1735" s="20"/>
      <c r="AN1735" s="20"/>
    </row>
    <row r="1736" spans="18:40" s="22" customFormat="1" ht="15" x14ac:dyDescent="0.25">
      <c r="R1736" s="25"/>
      <c r="S1736" s="25"/>
      <c r="T1736" s="25"/>
      <c r="U1736" s="25"/>
      <c r="V1736" s="25"/>
      <c r="W1736" s="20"/>
      <c r="X1736" s="20"/>
      <c r="Y1736" s="20"/>
      <c r="Z1736" s="20"/>
      <c r="AA1736" s="20"/>
      <c r="AB1736" s="20"/>
      <c r="AC1736" s="20"/>
      <c r="AD1736" s="20"/>
      <c r="AE1736" s="20"/>
      <c r="AF1736" s="20"/>
      <c r="AG1736" s="20"/>
      <c r="AH1736" s="20"/>
      <c r="AI1736" s="20"/>
      <c r="AJ1736" s="20"/>
      <c r="AK1736" s="20"/>
      <c r="AL1736" s="20"/>
      <c r="AM1736" s="20"/>
      <c r="AN1736" s="20"/>
    </row>
    <row r="1737" spans="18:40" s="22" customFormat="1" ht="15" x14ac:dyDescent="0.25">
      <c r="R1737" s="25"/>
      <c r="S1737" s="25"/>
      <c r="T1737" s="25"/>
      <c r="U1737" s="25"/>
      <c r="V1737" s="25"/>
      <c r="W1737" s="20"/>
      <c r="X1737" s="20"/>
      <c r="Y1737" s="20"/>
      <c r="Z1737" s="20"/>
      <c r="AA1737" s="20"/>
      <c r="AB1737" s="20"/>
      <c r="AC1737" s="20"/>
      <c r="AD1737" s="20"/>
      <c r="AE1737" s="20"/>
      <c r="AF1737" s="20"/>
      <c r="AG1737" s="20"/>
      <c r="AH1737" s="20"/>
      <c r="AI1737" s="20"/>
      <c r="AJ1737" s="20"/>
      <c r="AK1737" s="20"/>
      <c r="AL1737" s="20"/>
      <c r="AM1737" s="20"/>
      <c r="AN1737" s="20"/>
    </row>
    <row r="1738" spans="18:40" s="22" customFormat="1" ht="15" x14ac:dyDescent="0.25">
      <c r="R1738" s="25"/>
      <c r="S1738" s="25"/>
      <c r="T1738" s="25"/>
      <c r="U1738" s="25"/>
      <c r="V1738" s="25"/>
      <c r="W1738" s="20"/>
      <c r="X1738" s="20"/>
      <c r="Y1738" s="20"/>
      <c r="Z1738" s="20"/>
      <c r="AA1738" s="20"/>
      <c r="AB1738" s="20"/>
      <c r="AC1738" s="20"/>
      <c r="AD1738" s="20"/>
      <c r="AE1738" s="20"/>
      <c r="AF1738" s="20"/>
      <c r="AG1738" s="20"/>
      <c r="AH1738" s="20"/>
      <c r="AI1738" s="20"/>
      <c r="AJ1738" s="20"/>
      <c r="AK1738" s="20"/>
      <c r="AL1738" s="20"/>
      <c r="AM1738" s="20"/>
      <c r="AN1738" s="20"/>
    </row>
    <row r="1739" spans="18:40" s="22" customFormat="1" ht="15" x14ac:dyDescent="0.25">
      <c r="R1739" s="25"/>
      <c r="S1739" s="25"/>
      <c r="T1739" s="25"/>
      <c r="U1739" s="25"/>
      <c r="V1739" s="25"/>
      <c r="W1739" s="20"/>
      <c r="X1739" s="20"/>
      <c r="Y1739" s="20"/>
      <c r="Z1739" s="20"/>
      <c r="AA1739" s="20"/>
      <c r="AB1739" s="20"/>
      <c r="AC1739" s="20"/>
      <c r="AD1739" s="20"/>
      <c r="AE1739" s="20"/>
      <c r="AF1739" s="20"/>
      <c r="AG1739" s="20"/>
      <c r="AH1739" s="20"/>
      <c r="AI1739" s="20"/>
      <c r="AJ1739" s="20"/>
      <c r="AK1739" s="20"/>
      <c r="AL1739" s="20"/>
      <c r="AM1739" s="20"/>
      <c r="AN1739" s="20"/>
    </row>
    <row r="1740" spans="18:40" s="22" customFormat="1" ht="15" x14ac:dyDescent="0.25">
      <c r="R1740" s="25"/>
      <c r="S1740" s="25"/>
      <c r="T1740" s="25"/>
      <c r="U1740" s="25"/>
      <c r="V1740" s="25"/>
      <c r="W1740" s="20"/>
      <c r="X1740" s="20"/>
      <c r="Y1740" s="20"/>
      <c r="Z1740" s="20"/>
      <c r="AA1740" s="20"/>
      <c r="AB1740" s="20"/>
      <c r="AC1740" s="20"/>
      <c r="AD1740" s="20"/>
      <c r="AE1740" s="20"/>
      <c r="AF1740" s="20"/>
      <c r="AG1740" s="20"/>
      <c r="AH1740" s="20"/>
      <c r="AI1740" s="20"/>
      <c r="AJ1740" s="20"/>
      <c r="AK1740" s="20"/>
      <c r="AL1740" s="20"/>
      <c r="AM1740" s="20"/>
      <c r="AN1740" s="20"/>
    </row>
    <row r="1741" spans="18:40" s="22" customFormat="1" ht="15" x14ac:dyDescent="0.25">
      <c r="R1741" s="25"/>
      <c r="S1741" s="25"/>
      <c r="T1741" s="25"/>
      <c r="U1741" s="25"/>
      <c r="V1741" s="25"/>
      <c r="W1741" s="20"/>
      <c r="X1741" s="20"/>
      <c r="Y1741" s="20"/>
      <c r="Z1741" s="20"/>
      <c r="AA1741" s="20"/>
      <c r="AB1741" s="20"/>
      <c r="AC1741" s="20"/>
      <c r="AD1741" s="20"/>
      <c r="AE1741" s="20"/>
      <c r="AF1741" s="20"/>
      <c r="AG1741" s="20"/>
      <c r="AH1741" s="20"/>
      <c r="AI1741" s="20"/>
      <c r="AJ1741" s="20"/>
      <c r="AK1741" s="20"/>
      <c r="AL1741" s="20"/>
      <c r="AM1741" s="20"/>
      <c r="AN1741" s="20"/>
    </row>
    <row r="1742" spans="18:40" s="22" customFormat="1" ht="15" x14ac:dyDescent="0.25">
      <c r="R1742" s="25"/>
      <c r="S1742" s="25"/>
      <c r="T1742" s="25"/>
      <c r="U1742" s="25"/>
      <c r="V1742" s="25"/>
      <c r="W1742" s="20"/>
      <c r="X1742" s="20"/>
      <c r="Y1742" s="20"/>
      <c r="Z1742" s="20"/>
      <c r="AA1742" s="20"/>
      <c r="AB1742" s="20"/>
      <c r="AC1742" s="20"/>
      <c r="AD1742" s="20"/>
      <c r="AE1742" s="20"/>
      <c r="AF1742" s="20"/>
      <c r="AG1742" s="20"/>
      <c r="AH1742" s="20"/>
      <c r="AI1742" s="20"/>
      <c r="AJ1742" s="20"/>
      <c r="AK1742" s="20"/>
      <c r="AL1742" s="20"/>
      <c r="AM1742" s="20"/>
      <c r="AN1742" s="20"/>
    </row>
    <row r="1743" spans="18:40" s="22" customFormat="1" ht="15" x14ac:dyDescent="0.25">
      <c r="R1743" s="25"/>
      <c r="S1743" s="25"/>
      <c r="T1743" s="25"/>
      <c r="U1743" s="25"/>
      <c r="V1743" s="25"/>
      <c r="W1743" s="20"/>
      <c r="X1743" s="20"/>
      <c r="Y1743" s="20"/>
      <c r="Z1743" s="20"/>
      <c r="AA1743" s="20"/>
      <c r="AB1743" s="20"/>
      <c r="AC1743" s="20"/>
      <c r="AD1743" s="20"/>
      <c r="AE1743" s="20"/>
      <c r="AF1743" s="20"/>
      <c r="AG1743" s="20"/>
      <c r="AH1743" s="20"/>
      <c r="AI1743" s="20"/>
      <c r="AJ1743" s="20"/>
      <c r="AK1743" s="20"/>
      <c r="AL1743" s="20"/>
      <c r="AM1743" s="20"/>
      <c r="AN1743" s="20"/>
    </row>
    <row r="1744" spans="18:40" s="22" customFormat="1" ht="15" x14ac:dyDescent="0.25">
      <c r="R1744" s="25"/>
      <c r="S1744" s="25"/>
      <c r="T1744" s="25"/>
      <c r="U1744" s="25"/>
      <c r="V1744" s="25"/>
      <c r="W1744" s="20"/>
      <c r="X1744" s="20"/>
      <c r="Y1744" s="20"/>
      <c r="Z1744" s="20"/>
      <c r="AA1744" s="20"/>
      <c r="AB1744" s="20"/>
      <c r="AC1744" s="20"/>
      <c r="AD1744" s="20"/>
      <c r="AE1744" s="20"/>
      <c r="AF1744" s="20"/>
      <c r="AG1744" s="20"/>
      <c r="AH1744" s="20"/>
      <c r="AI1744" s="20"/>
      <c r="AJ1744" s="20"/>
      <c r="AK1744" s="20"/>
      <c r="AL1744" s="20"/>
      <c r="AM1744" s="20"/>
      <c r="AN1744" s="20"/>
    </row>
    <row r="1745" spans="18:40" s="22" customFormat="1" ht="15" x14ac:dyDescent="0.25">
      <c r="R1745" s="25"/>
      <c r="S1745" s="25"/>
      <c r="T1745" s="25"/>
      <c r="U1745" s="25"/>
      <c r="V1745" s="25"/>
      <c r="W1745" s="20"/>
      <c r="X1745" s="20"/>
      <c r="Y1745" s="20"/>
      <c r="Z1745" s="20"/>
      <c r="AA1745" s="20"/>
      <c r="AB1745" s="20"/>
      <c r="AC1745" s="20"/>
      <c r="AD1745" s="20"/>
      <c r="AE1745" s="20"/>
      <c r="AF1745" s="20"/>
      <c r="AG1745" s="20"/>
      <c r="AH1745" s="20"/>
      <c r="AI1745" s="20"/>
      <c r="AJ1745" s="20"/>
      <c r="AK1745" s="20"/>
      <c r="AL1745" s="20"/>
      <c r="AM1745" s="20"/>
      <c r="AN1745" s="20"/>
    </row>
    <row r="1746" spans="18:40" s="22" customFormat="1" ht="15" x14ac:dyDescent="0.25">
      <c r="R1746" s="25"/>
      <c r="S1746" s="25"/>
      <c r="T1746" s="25"/>
      <c r="U1746" s="25"/>
      <c r="V1746" s="25"/>
      <c r="W1746" s="20"/>
      <c r="X1746" s="20"/>
      <c r="Y1746" s="20"/>
      <c r="Z1746" s="20"/>
      <c r="AA1746" s="20"/>
      <c r="AB1746" s="20"/>
      <c r="AC1746" s="20"/>
      <c r="AD1746" s="20"/>
      <c r="AE1746" s="20"/>
      <c r="AF1746" s="20"/>
      <c r="AG1746" s="20"/>
      <c r="AH1746" s="20"/>
      <c r="AI1746" s="20"/>
      <c r="AJ1746" s="20"/>
      <c r="AK1746" s="20"/>
      <c r="AL1746" s="20"/>
      <c r="AM1746" s="20"/>
      <c r="AN1746" s="20"/>
    </row>
    <row r="1747" spans="18:40" s="22" customFormat="1" ht="15" x14ac:dyDescent="0.25">
      <c r="R1747" s="25"/>
      <c r="S1747" s="25"/>
      <c r="T1747" s="25"/>
      <c r="U1747" s="25"/>
      <c r="V1747" s="25"/>
      <c r="W1747" s="20"/>
      <c r="X1747" s="20"/>
      <c r="Y1747" s="20"/>
      <c r="Z1747" s="20"/>
      <c r="AA1747" s="20"/>
      <c r="AB1747" s="20"/>
      <c r="AC1747" s="20"/>
      <c r="AD1747" s="20"/>
      <c r="AE1747" s="20"/>
      <c r="AF1747" s="20"/>
      <c r="AG1747" s="20"/>
      <c r="AH1747" s="20"/>
      <c r="AI1747" s="20"/>
      <c r="AJ1747" s="20"/>
      <c r="AK1747" s="20"/>
      <c r="AL1747" s="20"/>
      <c r="AM1747" s="20"/>
      <c r="AN1747" s="20"/>
    </row>
    <row r="1748" spans="18:40" s="22" customFormat="1" ht="15" x14ac:dyDescent="0.25">
      <c r="R1748" s="25"/>
      <c r="S1748" s="25"/>
      <c r="T1748" s="25"/>
      <c r="U1748" s="25"/>
      <c r="V1748" s="25"/>
      <c r="W1748" s="20"/>
      <c r="X1748" s="20"/>
      <c r="Y1748" s="20"/>
      <c r="Z1748" s="20"/>
      <c r="AA1748" s="20"/>
      <c r="AB1748" s="20"/>
      <c r="AC1748" s="20"/>
      <c r="AD1748" s="20"/>
      <c r="AE1748" s="20"/>
      <c r="AF1748" s="20"/>
      <c r="AG1748" s="20"/>
      <c r="AH1748" s="20"/>
      <c r="AI1748" s="20"/>
      <c r="AJ1748" s="20"/>
      <c r="AK1748" s="20"/>
      <c r="AL1748" s="20"/>
      <c r="AM1748" s="20"/>
      <c r="AN1748" s="20"/>
    </row>
    <row r="1749" spans="18:40" s="22" customFormat="1" ht="15" x14ac:dyDescent="0.25">
      <c r="R1749" s="25"/>
      <c r="S1749" s="25"/>
      <c r="T1749" s="25"/>
      <c r="U1749" s="25"/>
      <c r="V1749" s="25"/>
      <c r="W1749" s="20"/>
      <c r="X1749" s="20"/>
      <c r="Y1749" s="20"/>
      <c r="Z1749" s="20"/>
      <c r="AA1749" s="20"/>
      <c r="AB1749" s="20"/>
      <c r="AC1749" s="20"/>
      <c r="AD1749" s="20"/>
      <c r="AE1749" s="20"/>
      <c r="AF1749" s="20"/>
      <c r="AG1749" s="20"/>
      <c r="AH1749" s="20"/>
      <c r="AI1749" s="20"/>
      <c r="AJ1749" s="20"/>
      <c r="AK1749" s="20"/>
      <c r="AL1749" s="20"/>
      <c r="AM1749" s="20"/>
      <c r="AN1749" s="20"/>
    </row>
    <row r="1750" spans="18:40" s="22" customFormat="1" ht="15" x14ac:dyDescent="0.25">
      <c r="R1750" s="25"/>
      <c r="S1750" s="25"/>
      <c r="T1750" s="25"/>
      <c r="U1750" s="25"/>
      <c r="V1750" s="25"/>
      <c r="W1750" s="20"/>
      <c r="X1750" s="20"/>
      <c r="Y1750" s="20"/>
      <c r="Z1750" s="20"/>
      <c r="AA1750" s="20"/>
      <c r="AB1750" s="20"/>
      <c r="AC1750" s="20"/>
      <c r="AD1750" s="20"/>
      <c r="AE1750" s="20"/>
      <c r="AF1750" s="20"/>
      <c r="AG1750" s="20"/>
      <c r="AH1750" s="20"/>
      <c r="AI1750" s="20"/>
      <c r="AJ1750" s="20"/>
      <c r="AK1750" s="20"/>
      <c r="AL1750" s="20"/>
      <c r="AM1750" s="20"/>
      <c r="AN1750" s="20"/>
    </row>
    <row r="1751" spans="18:40" s="22" customFormat="1" ht="15" x14ac:dyDescent="0.25">
      <c r="R1751" s="25"/>
      <c r="S1751" s="25"/>
      <c r="T1751" s="25"/>
      <c r="U1751" s="25"/>
      <c r="V1751" s="25"/>
      <c r="W1751" s="20"/>
      <c r="X1751" s="20"/>
      <c r="Y1751" s="20"/>
      <c r="Z1751" s="20"/>
      <c r="AA1751" s="20"/>
      <c r="AB1751" s="20"/>
      <c r="AC1751" s="20"/>
      <c r="AD1751" s="20"/>
      <c r="AE1751" s="20"/>
      <c r="AF1751" s="20"/>
      <c r="AG1751" s="20"/>
      <c r="AH1751" s="20"/>
      <c r="AI1751" s="20"/>
      <c r="AJ1751" s="20"/>
      <c r="AK1751" s="20"/>
      <c r="AL1751" s="20"/>
      <c r="AM1751" s="20"/>
      <c r="AN1751" s="20"/>
    </row>
    <row r="1752" spans="18:40" s="22" customFormat="1" ht="15" x14ac:dyDescent="0.25">
      <c r="R1752" s="25"/>
      <c r="S1752" s="25"/>
      <c r="T1752" s="25"/>
      <c r="U1752" s="25"/>
      <c r="V1752" s="25"/>
      <c r="W1752" s="20"/>
      <c r="X1752" s="20"/>
      <c r="Y1752" s="20"/>
      <c r="Z1752" s="20"/>
      <c r="AA1752" s="20"/>
      <c r="AB1752" s="20"/>
      <c r="AC1752" s="20"/>
      <c r="AD1752" s="20"/>
      <c r="AE1752" s="20"/>
      <c r="AF1752" s="20"/>
      <c r="AG1752" s="20"/>
      <c r="AH1752" s="20"/>
      <c r="AI1752" s="20"/>
      <c r="AJ1752" s="20"/>
      <c r="AK1752" s="20"/>
      <c r="AL1752" s="20"/>
      <c r="AM1752" s="20"/>
      <c r="AN1752" s="20"/>
    </row>
    <row r="1753" spans="18:40" s="22" customFormat="1" ht="15" x14ac:dyDescent="0.25">
      <c r="R1753" s="25"/>
      <c r="S1753" s="25"/>
      <c r="T1753" s="25"/>
      <c r="U1753" s="25"/>
      <c r="V1753" s="25"/>
      <c r="W1753" s="20"/>
      <c r="X1753" s="20"/>
      <c r="Y1753" s="20"/>
      <c r="Z1753" s="20"/>
      <c r="AA1753" s="20"/>
      <c r="AB1753" s="20"/>
      <c r="AC1753" s="20"/>
      <c r="AD1753" s="20"/>
      <c r="AE1753" s="20"/>
      <c r="AF1753" s="20"/>
      <c r="AG1753" s="20"/>
      <c r="AH1753" s="20"/>
      <c r="AI1753" s="20"/>
      <c r="AJ1753" s="20"/>
      <c r="AK1753" s="20"/>
      <c r="AL1753" s="20"/>
      <c r="AM1753" s="20"/>
      <c r="AN1753" s="20"/>
    </row>
    <row r="1754" spans="18:40" s="22" customFormat="1" ht="15" x14ac:dyDescent="0.25">
      <c r="R1754" s="25"/>
      <c r="S1754" s="25"/>
      <c r="T1754" s="25"/>
      <c r="U1754" s="25"/>
      <c r="V1754" s="25"/>
      <c r="W1754" s="20"/>
      <c r="X1754" s="20"/>
      <c r="Y1754" s="20"/>
      <c r="Z1754" s="20"/>
      <c r="AA1754" s="20"/>
      <c r="AB1754" s="20"/>
      <c r="AC1754" s="20"/>
      <c r="AD1754" s="20"/>
      <c r="AE1754" s="20"/>
      <c r="AF1754" s="20"/>
      <c r="AG1754" s="20"/>
      <c r="AH1754" s="20"/>
      <c r="AI1754" s="20"/>
      <c r="AJ1754" s="20"/>
      <c r="AK1754" s="20"/>
      <c r="AL1754" s="20"/>
      <c r="AM1754" s="20"/>
      <c r="AN1754" s="20"/>
    </row>
    <row r="1755" spans="18:40" s="22" customFormat="1" ht="15" x14ac:dyDescent="0.25">
      <c r="R1755" s="25"/>
      <c r="S1755" s="25"/>
      <c r="T1755" s="25"/>
      <c r="U1755" s="25"/>
      <c r="V1755" s="25"/>
      <c r="W1755" s="20"/>
      <c r="X1755" s="20"/>
      <c r="Y1755" s="20"/>
      <c r="Z1755" s="20"/>
      <c r="AA1755" s="20"/>
      <c r="AB1755" s="20"/>
      <c r="AC1755" s="20"/>
      <c r="AD1755" s="20"/>
      <c r="AE1755" s="20"/>
      <c r="AF1755" s="20"/>
      <c r="AG1755" s="20"/>
      <c r="AH1755" s="20"/>
      <c r="AI1755" s="20"/>
      <c r="AJ1755" s="20"/>
      <c r="AK1755" s="20"/>
      <c r="AL1755" s="20"/>
      <c r="AM1755" s="20"/>
      <c r="AN1755" s="20"/>
    </row>
    <row r="1756" spans="18:40" s="22" customFormat="1" ht="15" x14ac:dyDescent="0.25">
      <c r="R1756" s="25"/>
      <c r="S1756" s="25"/>
      <c r="T1756" s="25"/>
      <c r="U1756" s="25"/>
      <c r="V1756" s="25"/>
      <c r="W1756" s="20"/>
      <c r="X1756" s="20"/>
      <c r="Y1756" s="20"/>
      <c r="Z1756" s="20"/>
      <c r="AA1756" s="20"/>
      <c r="AB1756" s="20"/>
      <c r="AC1756" s="20"/>
      <c r="AD1756" s="20"/>
      <c r="AE1756" s="20"/>
      <c r="AF1756" s="20"/>
      <c r="AG1756" s="20"/>
      <c r="AH1756" s="20"/>
      <c r="AI1756" s="20"/>
      <c r="AJ1756" s="20"/>
      <c r="AK1756" s="20"/>
      <c r="AL1756" s="20"/>
      <c r="AM1756" s="20"/>
      <c r="AN1756" s="20"/>
    </row>
    <row r="1757" spans="18:40" s="22" customFormat="1" ht="15" x14ac:dyDescent="0.25">
      <c r="R1757" s="25"/>
      <c r="S1757" s="25"/>
      <c r="T1757" s="25"/>
      <c r="U1757" s="25"/>
      <c r="V1757" s="25"/>
      <c r="W1757" s="20"/>
      <c r="X1757" s="20"/>
      <c r="Y1757" s="20"/>
      <c r="Z1757" s="20"/>
      <c r="AA1757" s="20"/>
      <c r="AB1757" s="20"/>
      <c r="AC1757" s="20"/>
      <c r="AD1757" s="20"/>
      <c r="AE1757" s="20"/>
      <c r="AF1757" s="20"/>
      <c r="AG1757" s="20"/>
      <c r="AH1757" s="20"/>
      <c r="AI1757" s="20"/>
      <c r="AJ1757" s="20"/>
      <c r="AK1757" s="20"/>
      <c r="AL1757" s="20"/>
      <c r="AM1757" s="20"/>
      <c r="AN1757" s="20"/>
    </row>
    <row r="1758" spans="18:40" s="22" customFormat="1" ht="15" x14ac:dyDescent="0.25">
      <c r="R1758" s="25"/>
      <c r="S1758" s="25"/>
      <c r="T1758" s="25"/>
      <c r="U1758" s="25"/>
      <c r="V1758" s="25"/>
      <c r="W1758" s="20"/>
      <c r="X1758" s="20"/>
      <c r="Y1758" s="20"/>
      <c r="Z1758" s="20"/>
      <c r="AA1758" s="20"/>
      <c r="AB1758" s="20"/>
      <c r="AC1758" s="20"/>
      <c r="AD1758" s="20"/>
      <c r="AE1758" s="20"/>
      <c r="AF1758" s="20"/>
      <c r="AG1758" s="20"/>
      <c r="AH1758" s="20"/>
      <c r="AI1758" s="20"/>
      <c r="AJ1758" s="20"/>
      <c r="AK1758" s="20"/>
      <c r="AL1758" s="20"/>
      <c r="AM1758" s="20"/>
      <c r="AN1758" s="20"/>
    </row>
    <row r="1759" spans="18:40" s="22" customFormat="1" ht="15" x14ac:dyDescent="0.25">
      <c r="R1759" s="25"/>
      <c r="S1759" s="25"/>
      <c r="T1759" s="25"/>
      <c r="U1759" s="25"/>
      <c r="V1759" s="25"/>
      <c r="W1759" s="20"/>
      <c r="X1759" s="20"/>
      <c r="Y1759" s="20"/>
      <c r="Z1759" s="20"/>
      <c r="AA1759" s="20"/>
      <c r="AB1759" s="20"/>
      <c r="AC1759" s="20"/>
      <c r="AD1759" s="20"/>
      <c r="AE1759" s="20"/>
      <c r="AF1759" s="20"/>
      <c r="AG1759" s="20"/>
      <c r="AH1759" s="20"/>
      <c r="AI1759" s="20"/>
      <c r="AJ1759" s="20"/>
      <c r="AK1759" s="20"/>
      <c r="AL1759" s="20"/>
      <c r="AM1759" s="20"/>
      <c r="AN1759" s="20"/>
    </row>
    <row r="1760" spans="18:40" s="22" customFormat="1" ht="15" x14ac:dyDescent="0.25">
      <c r="R1760" s="25"/>
      <c r="S1760" s="25"/>
      <c r="T1760" s="25"/>
      <c r="U1760" s="25"/>
      <c r="V1760" s="25"/>
      <c r="W1760" s="20"/>
      <c r="X1760" s="20"/>
      <c r="Y1760" s="20"/>
      <c r="Z1760" s="20"/>
      <c r="AA1760" s="20"/>
      <c r="AB1760" s="20"/>
      <c r="AC1760" s="20"/>
      <c r="AD1760" s="20"/>
      <c r="AE1760" s="20"/>
      <c r="AF1760" s="20"/>
      <c r="AG1760" s="20"/>
      <c r="AH1760" s="20"/>
      <c r="AI1760" s="20"/>
      <c r="AJ1760" s="20"/>
      <c r="AK1760" s="20"/>
      <c r="AL1760" s="20"/>
      <c r="AM1760" s="20"/>
      <c r="AN1760" s="20"/>
    </row>
    <row r="1761" spans="18:40" s="22" customFormat="1" ht="15" x14ac:dyDescent="0.25">
      <c r="R1761" s="25"/>
      <c r="S1761" s="25"/>
      <c r="T1761" s="25"/>
      <c r="U1761" s="25"/>
      <c r="V1761" s="25"/>
      <c r="W1761" s="20"/>
      <c r="X1761" s="20"/>
      <c r="Y1761" s="20"/>
      <c r="Z1761" s="20"/>
      <c r="AA1761" s="20"/>
      <c r="AB1761" s="20"/>
      <c r="AC1761" s="20"/>
      <c r="AD1761" s="20"/>
      <c r="AE1761" s="20"/>
      <c r="AF1761" s="20"/>
      <c r="AG1761" s="20"/>
      <c r="AH1761" s="20"/>
      <c r="AI1761" s="20"/>
      <c r="AJ1761" s="20"/>
      <c r="AK1761" s="20"/>
      <c r="AL1761" s="20"/>
      <c r="AM1761" s="20"/>
      <c r="AN1761" s="20"/>
    </row>
    <row r="1762" spans="18:40" s="22" customFormat="1" ht="15" x14ac:dyDescent="0.25">
      <c r="R1762" s="25"/>
      <c r="S1762" s="25"/>
      <c r="T1762" s="25"/>
      <c r="U1762" s="25"/>
      <c r="V1762" s="25"/>
      <c r="W1762" s="20"/>
      <c r="X1762" s="20"/>
      <c r="Y1762" s="20"/>
      <c r="Z1762" s="20"/>
      <c r="AA1762" s="20"/>
      <c r="AB1762" s="20"/>
      <c r="AC1762" s="20"/>
      <c r="AD1762" s="20"/>
      <c r="AE1762" s="20"/>
      <c r="AF1762" s="20"/>
      <c r="AG1762" s="20"/>
      <c r="AH1762" s="20"/>
      <c r="AI1762" s="20"/>
      <c r="AJ1762" s="20"/>
      <c r="AK1762" s="20"/>
      <c r="AL1762" s="20"/>
      <c r="AM1762" s="20"/>
      <c r="AN1762" s="20"/>
    </row>
    <row r="1763" spans="18:40" s="22" customFormat="1" ht="15" x14ac:dyDescent="0.25">
      <c r="R1763" s="25"/>
      <c r="S1763" s="25"/>
      <c r="T1763" s="25"/>
      <c r="U1763" s="25"/>
      <c r="V1763" s="25"/>
      <c r="W1763" s="20"/>
      <c r="X1763" s="20"/>
      <c r="Y1763" s="20"/>
      <c r="Z1763" s="20"/>
      <c r="AA1763" s="20"/>
      <c r="AB1763" s="20"/>
      <c r="AC1763" s="20"/>
      <c r="AD1763" s="20"/>
      <c r="AE1763" s="20"/>
      <c r="AF1763" s="20"/>
      <c r="AG1763" s="20"/>
      <c r="AH1763" s="20"/>
      <c r="AI1763" s="20"/>
      <c r="AJ1763" s="20"/>
      <c r="AK1763" s="20"/>
      <c r="AL1763" s="20"/>
      <c r="AM1763" s="20"/>
      <c r="AN1763" s="20"/>
    </row>
    <row r="1764" spans="18:40" s="22" customFormat="1" ht="15" x14ac:dyDescent="0.25">
      <c r="R1764" s="25"/>
      <c r="S1764" s="25"/>
      <c r="T1764" s="25"/>
      <c r="U1764" s="25"/>
      <c r="V1764" s="25"/>
      <c r="W1764" s="20"/>
      <c r="X1764" s="20"/>
      <c r="Y1764" s="20"/>
      <c r="Z1764" s="20"/>
      <c r="AA1764" s="20"/>
      <c r="AB1764" s="20"/>
      <c r="AC1764" s="20"/>
      <c r="AD1764" s="20"/>
      <c r="AE1764" s="20"/>
      <c r="AF1764" s="20"/>
      <c r="AG1764" s="20"/>
      <c r="AH1764" s="20"/>
      <c r="AI1764" s="20"/>
      <c r="AJ1764" s="20"/>
      <c r="AK1764" s="20"/>
      <c r="AL1764" s="20"/>
      <c r="AM1764" s="20"/>
      <c r="AN1764" s="20"/>
    </row>
    <row r="1765" spans="18:40" s="22" customFormat="1" ht="15" x14ac:dyDescent="0.25">
      <c r="R1765" s="25"/>
      <c r="S1765" s="25"/>
      <c r="T1765" s="25"/>
      <c r="U1765" s="25"/>
      <c r="V1765" s="25"/>
      <c r="W1765" s="20"/>
      <c r="X1765" s="20"/>
      <c r="Y1765" s="20"/>
      <c r="Z1765" s="20"/>
      <c r="AA1765" s="20"/>
      <c r="AB1765" s="20"/>
      <c r="AC1765" s="20"/>
      <c r="AD1765" s="20"/>
      <c r="AE1765" s="20"/>
      <c r="AF1765" s="20"/>
      <c r="AG1765" s="20"/>
      <c r="AH1765" s="20"/>
      <c r="AI1765" s="20"/>
      <c r="AJ1765" s="20"/>
      <c r="AK1765" s="20"/>
      <c r="AL1765" s="20"/>
      <c r="AM1765" s="20"/>
      <c r="AN1765" s="20"/>
    </row>
    <row r="1766" spans="18:40" s="22" customFormat="1" ht="15" x14ac:dyDescent="0.25">
      <c r="R1766" s="25"/>
      <c r="S1766" s="25"/>
      <c r="T1766" s="25"/>
      <c r="U1766" s="25"/>
      <c r="V1766" s="25"/>
      <c r="W1766" s="20"/>
      <c r="X1766" s="20"/>
      <c r="Y1766" s="20"/>
      <c r="Z1766" s="20"/>
      <c r="AA1766" s="20"/>
      <c r="AB1766" s="20"/>
      <c r="AC1766" s="20"/>
      <c r="AD1766" s="20"/>
      <c r="AE1766" s="20"/>
      <c r="AF1766" s="20"/>
      <c r="AG1766" s="20"/>
      <c r="AH1766" s="20"/>
      <c r="AI1766" s="20"/>
      <c r="AJ1766" s="20"/>
      <c r="AK1766" s="20"/>
      <c r="AL1766" s="20"/>
      <c r="AM1766" s="20"/>
      <c r="AN1766" s="20"/>
    </row>
    <row r="1767" spans="18:40" s="22" customFormat="1" ht="15" x14ac:dyDescent="0.25">
      <c r="R1767" s="25"/>
      <c r="S1767" s="25"/>
      <c r="T1767" s="25"/>
      <c r="U1767" s="25"/>
      <c r="V1767" s="25"/>
      <c r="W1767" s="20"/>
      <c r="X1767" s="20"/>
      <c r="Y1767" s="20"/>
      <c r="Z1767" s="20"/>
      <c r="AA1767" s="20"/>
      <c r="AB1767" s="20"/>
      <c r="AC1767" s="20"/>
      <c r="AD1767" s="20"/>
      <c r="AE1767" s="20"/>
      <c r="AF1767" s="20"/>
      <c r="AG1767" s="20"/>
      <c r="AH1767" s="20"/>
      <c r="AI1767" s="20"/>
      <c r="AJ1767" s="20"/>
      <c r="AK1767" s="20"/>
      <c r="AL1767" s="20"/>
      <c r="AM1767" s="20"/>
      <c r="AN1767" s="20"/>
    </row>
    <row r="1768" spans="18:40" s="22" customFormat="1" ht="15" x14ac:dyDescent="0.25">
      <c r="R1768" s="25"/>
      <c r="S1768" s="25"/>
      <c r="T1768" s="25"/>
      <c r="U1768" s="25"/>
      <c r="V1768" s="25"/>
      <c r="W1768" s="20"/>
      <c r="X1768" s="20"/>
      <c r="Y1768" s="20"/>
      <c r="Z1768" s="20"/>
      <c r="AA1768" s="20"/>
      <c r="AB1768" s="20"/>
      <c r="AC1768" s="20"/>
      <c r="AD1768" s="20"/>
      <c r="AE1768" s="20"/>
      <c r="AF1768" s="20"/>
      <c r="AG1768" s="20"/>
      <c r="AH1768" s="20"/>
      <c r="AI1768" s="20"/>
      <c r="AJ1768" s="20"/>
      <c r="AK1768" s="20"/>
      <c r="AL1768" s="20"/>
      <c r="AM1768" s="20"/>
      <c r="AN1768" s="20"/>
    </row>
    <row r="1769" spans="18:40" s="22" customFormat="1" ht="15" x14ac:dyDescent="0.25">
      <c r="R1769" s="25"/>
      <c r="S1769" s="25"/>
      <c r="T1769" s="25"/>
      <c r="U1769" s="25"/>
      <c r="V1769" s="25"/>
      <c r="W1769" s="20"/>
      <c r="X1769" s="20"/>
      <c r="Y1769" s="20"/>
      <c r="Z1769" s="20"/>
      <c r="AA1769" s="20"/>
      <c r="AB1769" s="20"/>
      <c r="AC1769" s="20"/>
      <c r="AD1769" s="20"/>
      <c r="AE1769" s="20"/>
      <c r="AF1769" s="20"/>
      <c r="AG1769" s="20"/>
      <c r="AH1769" s="20"/>
      <c r="AI1769" s="20"/>
      <c r="AJ1769" s="20"/>
      <c r="AK1769" s="20"/>
      <c r="AL1769" s="20"/>
      <c r="AM1769" s="20"/>
      <c r="AN1769" s="20"/>
    </row>
    <row r="1770" spans="18:40" s="22" customFormat="1" ht="15" x14ac:dyDescent="0.25">
      <c r="R1770" s="25"/>
      <c r="S1770" s="25"/>
      <c r="T1770" s="25"/>
      <c r="U1770" s="25"/>
      <c r="V1770" s="25"/>
      <c r="W1770" s="20"/>
      <c r="X1770" s="20"/>
      <c r="Y1770" s="20"/>
      <c r="Z1770" s="20"/>
      <c r="AA1770" s="20"/>
      <c r="AB1770" s="20"/>
      <c r="AC1770" s="20"/>
      <c r="AD1770" s="20"/>
      <c r="AE1770" s="20"/>
      <c r="AF1770" s="20"/>
      <c r="AG1770" s="20"/>
      <c r="AH1770" s="20"/>
      <c r="AI1770" s="20"/>
      <c r="AJ1770" s="20"/>
      <c r="AK1770" s="20"/>
      <c r="AL1770" s="20"/>
      <c r="AM1770" s="20"/>
      <c r="AN1770" s="20"/>
    </row>
    <row r="1771" spans="18:40" s="22" customFormat="1" ht="15" x14ac:dyDescent="0.25">
      <c r="R1771" s="25"/>
      <c r="S1771" s="25"/>
      <c r="T1771" s="25"/>
      <c r="U1771" s="25"/>
      <c r="V1771" s="25"/>
      <c r="W1771" s="20"/>
      <c r="X1771" s="20"/>
      <c r="Y1771" s="20"/>
      <c r="Z1771" s="20"/>
      <c r="AA1771" s="20"/>
      <c r="AB1771" s="20"/>
      <c r="AC1771" s="20"/>
      <c r="AD1771" s="20"/>
      <c r="AE1771" s="20"/>
      <c r="AF1771" s="20"/>
      <c r="AG1771" s="20"/>
      <c r="AH1771" s="20"/>
      <c r="AI1771" s="20"/>
      <c r="AJ1771" s="20"/>
      <c r="AK1771" s="20"/>
      <c r="AL1771" s="20"/>
      <c r="AM1771" s="20"/>
      <c r="AN1771" s="20"/>
    </row>
    <row r="1772" spans="18:40" s="22" customFormat="1" ht="15" x14ac:dyDescent="0.25">
      <c r="R1772" s="25"/>
      <c r="S1772" s="25"/>
      <c r="T1772" s="25"/>
      <c r="U1772" s="25"/>
      <c r="V1772" s="25"/>
      <c r="W1772" s="20"/>
      <c r="X1772" s="20"/>
      <c r="Y1772" s="20"/>
      <c r="Z1772" s="20"/>
      <c r="AA1772" s="20"/>
      <c r="AB1772" s="20"/>
      <c r="AC1772" s="20"/>
      <c r="AD1772" s="20"/>
      <c r="AE1772" s="20"/>
      <c r="AF1772" s="20"/>
      <c r="AG1772" s="20"/>
      <c r="AH1772" s="20"/>
      <c r="AI1772" s="20"/>
      <c r="AJ1772" s="20"/>
      <c r="AK1772" s="20"/>
      <c r="AL1772" s="20"/>
      <c r="AM1772" s="20"/>
      <c r="AN1772" s="20"/>
    </row>
    <row r="1773" spans="18:40" s="22" customFormat="1" ht="15" x14ac:dyDescent="0.25">
      <c r="R1773" s="25"/>
      <c r="S1773" s="25"/>
      <c r="T1773" s="25"/>
      <c r="U1773" s="25"/>
      <c r="V1773" s="25"/>
      <c r="W1773" s="20"/>
      <c r="X1773" s="20"/>
      <c r="Y1773" s="20"/>
      <c r="Z1773" s="20"/>
      <c r="AA1773" s="20"/>
      <c r="AB1773" s="20"/>
      <c r="AC1773" s="20"/>
      <c r="AD1773" s="20"/>
      <c r="AE1773" s="20"/>
      <c r="AF1773" s="20"/>
      <c r="AG1773" s="20"/>
      <c r="AH1773" s="20"/>
      <c r="AI1773" s="20"/>
      <c r="AJ1773" s="20"/>
      <c r="AK1773" s="20"/>
      <c r="AL1773" s="20"/>
      <c r="AM1773" s="20"/>
      <c r="AN1773" s="20"/>
    </row>
    <row r="1774" spans="18:40" s="22" customFormat="1" ht="15" x14ac:dyDescent="0.25">
      <c r="R1774" s="25"/>
      <c r="S1774" s="25"/>
      <c r="T1774" s="25"/>
      <c r="U1774" s="25"/>
      <c r="V1774" s="25"/>
      <c r="W1774" s="20"/>
      <c r="X1774" s="20"/>
      <c r="Y1774" s="20"/>
      <c r="Z1774" s="20"/>
      <c r="AA1774" s="20"/>
      <c r="AB1774" s="20"/>
      <c r="AC1774" s="20"/>
      <c r="AD1774" s="20"/>
      <c r="AE1774" s="20"/>
      <c r="AF1774" s="20"/>
      <c r="AG1774" s="20"/>
      <c r="AH1774" s="20"/>
      <c r="AI1774" s="20"/>
      <c r="AJ1774" s="20"/>
      <c r="AK1774" s="20"/>
      <c r="AL1774" s="20"/>
      <c r="AM1774" s="20"/>
      <c r="AN1774" s="20"/>
    </row>
    <row r="1775" spans="18:40" s="22" customFormat="1" ht="15" x14ac:dyDescent="0.25">
      <c r="R1775" s="25"/>
      <c r="S1775" s="25"/>
      <c r="T1775" s="25"/>
      <c r="U1775" s="25"/>
      <c r="V1775" s="25"/>
      <c r="W1775" s="20"/>
      <c r="X1775" s="20"/>
      <c r="Y1775" s="20"/>
      <c r="Z1775" s="20"/>
      <c r="AA1775" s="20"/>
      <c r="AB1775" s="20"/>
      <c r="AC1775" s="20"/>
      <c r="AD1775" s="20"/>
      <c r="AE1775" s="20"/>
      <c r="AF1775" s="20"/>
      <c r="AG1775" s="20"/>
      <c r="AH1775" s="20"/>
      <c r="AI1775" s="20"/>
      <c r="AJ1775" s="20"/>
      <c r="AK1775" s="20"/>
      <c r="AL1775" s="20"/>
      <c r="AM1775" s="20"/>
      <c r="AN1775" s="20"/>
    </row>
    <row r="1776" spans="18:40" s="22" customFormat="1" ht="15" x14ac:dyDescent="0.25">
      <c r="R1776" s="25"/>
      <c r="S1776" s="25"/>
      <c r="T1776" s="25"/>
      <c r="U1776" s="25"/>
      <c r="V1776" s="25"/>
      <c r="W1776" s="20"/>
      <c r="X1776" s="20"/>
      <c r="Y1776" s="20"/>
      <c r="Z1776" s="20"/>
      <c r="AA1776" s="20"/>
      <c r="AB1776" s="20"/>
      <c r="AC1776" s="20"/>
      <c r="AD1776" s="20"/>
      <c r="AE1776" s="20"/>
      <c r="AF1776" s="20"/>
      <c r="AG1776" s="20"/>
      <c r="AH1776" s="20"/>
      <c r="AI1776" s="20"/>
      <c r="AJ1776" s="20"/>
      <c r="AK1776" s="20"/>
      <c r="AL1776" s="20"/>
      <c r="AM1776" s="20"/>
      <c r="AN1776" s="20"/>
    </row>
    <row r="1777" spans="18:40" s="22" customFormat="1" ht="15" x14ac:dyDescent="0.25">
      <c r="R1777" s="25"/>
      <c r="S1777" s="25"/>
      <c r="T1777" s="25"/>
      <c r="U1777" s="25"/>
      <c r="V1777" s="25"/>
      <c r="W1777" s="20"/>
      <c r="X1777" s="20"/>
      <c r="Y1777" s="20"/>
      <c r="Z1777" s="20"/>
      <c r="AA1777" s="20"/>
      <c r="AB1777" s="20"/>
      <c r="AC1777" s="20"/>
      <c r="AD1777" s="20"/>
      <c r="AE1777" s="20"/>
      <c r="AF1777" s="20"/>
      <c r="AG1777" s="20"/>
      <c r="AH1777" s="20"/>
      <c r="AI1777" s="20"/>
      <c r="AJ1777" s="20"/>
      <c r="AK1777" s="20"/>
      <c r="AL1777" s="20"/>
      <c r="AM1777" s="20"/>
      <c r="AN1777" s="20"/>
    </row>
    <row r="1778" spans="18:40" s="22" customFormat="1" ht="15" x14ac:dyDescent="0.25">
      <c r="R1778" s="25"/>
      <c r="S1778" s="25"/>
      <c r="T1778" s="25"/>
      <c r="U1778" s="25"/>
      <c r="V1778" s="25"/>
      <c r="W1778" s="20"/>
      <c r="X1778" s="20"/>
      <c r="Y1778" s="20"/>
      <c r="Z1778" s="20"/>
      <c r="AA1778" s="20"/>
      <c r="AB1778" s="20"/>
      <c r="AC1778" s="20"/>
      <c r="AD1778" s="20"/>
      <c r="AE1778" s="20"/>
      <c r="AF1778" s="20"/>
      <c r="AG1778" s="20"/>
      <c r="AH1778" s="20"/>
      <c r="AI1778" s="20"/>
      <c r="AJ1778" s="20"/>
      <c r="AK1778" s="20"/>
      <c r="AL1778" s="20"/>
      <c r="AM1778" s="20"/>
      <c r="AN1778" s="20"/>
    </row>
    <row r="1779" spans="18:40" s="22" customFormat="1" ht="15" x14ac:dyDescent="0.25">
      <c r="R1779" s="25"/>
      <c r="S1779" s="25"/>
      <c r="T1779" s="25"/>
      <c r="U1779" s="25"/>
      <c r="V1779" s="25"/>
      <c r="W1779" s="20"/>
      <c r="X1779" s="20"/>
      <c r="Y1779" s="20"/>
      <c r="Z1779" s="20"/>
      <c r="AA1779" s="20"/>
      <c r="AB1779" s="20"/>
      <c r="AC1779" s="20"/>
      <c r="AD1779" s="20"/>
      <c r="AE1779" s="20"/>
      <c r="AF1779" s="20"/>
      <c r="AG1779" s="20"/>
      <c r="AH1779" s="20"/>
      <c r="AI1779" s="20"/>
      <c r="AJ1779" s="20"/>
      <c r="AK1779" s="20"/>
      <c r="AL1779" s="20"/>
      <c r="AM1779" s="20"/>
      <c r="AN1779" s="20"/>
    </row>
    <row r="1780" spans="18:40" s="22" customFormat="1" ht="15" x14ac:dyDescent="0.25">
      <c r="R1780" s="25"/>
      <c r="S1780" s="25"/>
      <c r="T1780" s="25"/>
      <c r="U1780" s="25"/>
      <c r="V1780" s="25"/>
      <c r="W1780" s="20"/>
      <c r="X1780" s="20"/>
      <c r="Y1780" s="20"/>
      <c r="Z1780" s="20"/>
      <c r="AA1780" s="20"/>
      <c r="AB1780" s="20"/>
      <c r="AC1780" s="20"/>
      <c r="AD1780" s="20"/>
      <c r="AE1780" s="20"/>
      <c r="AF1780" s="20"/>
      <c r="AG1780" s="20"/>
      <c r="AH1780" s="20"/>
      <c r="AI1780" s="20"/>
      <c r="AJ1780" s="20"/>
      <c r="AK1780" s="20"/>
      <c r="AL1780" s="20"/>
      <c r="AM1780" s="20"/>
      <c r="AN1780" s="20"/>
    </row>
    <row r="1781" spans="18:40" s="22" customFormat="1" ht="15" x14ac:dyDescent="0.25">
      <c r="R1781" s="25"/>
      <c r="S1781" s="25"/>
      <c r="T1781" s="25"/>
      <c r="U1781" s="25"/>
      <c r="V1781" s="25"/>
      <c r="W1781" s="20"/>
      <c r="X1781" s="20"/>
      <c r="Y1781" s="20"/>
      <c r="Z1781" s="20"/>
      <c r="AA1781" s="20"/>
      <c r="AB1781" s="20"/>
      <c r="AC1781" s="20"/>
      <c r="AD1781" s="20"/>
      <c r="AE1781" s="20"/>
      <c r="AF1781" s="20"/>
      <c r="AG1781" s="20"/>
      <c r="AH1781" s="20"/>
      <c r="AI1781" s="20"/>
      <c r="AJ1781" s="20"/>
      <c r="AK1781" s="20"/>
      <c r="AL1781" s="20"/>
      <c r="AM1781" s="20"/>
      <c r="AN1781" s="20"/>
    </row>
    <row r="1782" spans="18:40" s="22" customFormat="1" ht="15" x14ac:dyDescent="0.25">
      <c r="R1782" s="25"/>
      <c r="S1782" s="25"/>
      <c r="T1782" s="25"/>
      <c r="U1782" s="25"/>
      <c r="V1782" s="25"/>
      <c r="W1782" s="20"/>
      <c r="X1782" s="20"/>
      <c r="Y1782" s="20"/>
      <c r="Z1782" s="20"/>
      <c r="AA1782" s="20"/>
      <c r="AB1782" s="20"/>
      <c r="AC1782" s="20"/>
      <c r="AD1782" s="20"/>
      <c r="AE1782" s="20"/>
      <c r="AF1782" s="20"/>
      <c r="AG1782" s="20"/>
      <c r="AH1782" s="20"/>
      <c r="AI1782" s="20"/>
      <c r="AJ1782" s="20"/>
      <c r="AK1782" s="20"/>
      <c r="AL1782" s="20"/>
      <c r="AM1782" s="20"/>
      <c r="AN1782" s="20"/>
    </row>
    <row r="1783" spans="18:40" s="22" customFormat="1" ht="15" x14ac:dyDescent="0.25">
      <c r="R1783" s="25"/>
      <c r="S1783" s="25"/>
      <c r="T1783" s="25"/>
      <c r="U1783" s="25"/>
      <c r="V1783" s="25"/>
      <c r="W1783" s="20"/>
      <c r="X1783" s="20"/>
      <c r="Y1783" s="20"/>
      <c r="Z1783" s="20"/>
      <c r="AA1783" s="20"/>
      <c r="AB1783" s="20"/>
      <c r="AC1783" s="20"/>
      <c r="AD1783" s="20"/>
      <c r="AE1783" s="20"/>
      <c r="AF1783" s="20"/>
      <c r="AG1783" s="20"/>
      <c r="AH1783" s="20"/>
      <c r="AI1783" s="20"/>
      <c r="AJ1783" s="20"/>
      <c r="AK1783" s="20"/>
      <c r="AL1783" s="20"/>
      <c r="AM1783" s="20"/>
      <c r="AN1783" s="20"/>
    </row>
    <row r="1784" spans="18:40" s="22" customFormat="1" ht="15" x14ac:dyDescent="0.25">
      <c r="R1784" s="25"/>
      <c r="S1784" s="25"/>
      <c r="T1784" s="25"/>
      <c r="U1784" s="25"/>
      <c r="V1784" s="25"/>
      <c r="W1784" s="20"/>
      <c r="X1784" s="20"/>
      <c r="Y1784" s="20"/>
      <c r="Z1784" s="20"/>
      <c r="AA1784" s="20"/>
      <c r="AB1784" s="20"/>
      <c r="AC1784" s="20"/>
      <c r="AD1784" s="20"/>
      <c r="AE1784" s="20"/>
      <c r="AF1784" s="20"/>
      <c r="AG1784" s="20"/>
      <c r="AH1784" s="20"/>
      <c r="AI1784" s="20"/>
      <c r="AJ1784" s="20"/>
      <c r="AK1784" s="20"/>
      <c r="AL1784" s="20"/>
      <c r="AM1784" s="20"/>
      <c r="AN1784" s="20"/>
    </row>
    <row r="1785" spans="18:40" s="22" customFormat="1" ht="15" x14ac:dyDescent="0.25">
      <c r="R1785" s="25"/>
      <c r="S1785" s="25"/>
      <c r="T1785" s="25"/>
      <c r="U1785" s="25"/>
      <c r="V1785" s="25"/>
      <c r="W1785" s="20"/>
      <c r="X1785" s="20"/>
      <c r="Y1785" s="20"/>
      <c r="Z1785" s="20"/>
      <c r="AA1785" s="20"/>
      <c r="AB1785" s="20"/>
      <c r="AC1785" s="20"/>
      <c r="AD1785" s="20"/>
      <c r="AE1785" s="20"/>
      <c r="AF1785" s="20"/>
      <c r="AG1785" s="20"/>
      <c r="AH1785" s="20"/>
      <c r="AI1785" s="20"/>
      <c r="AJ1785" s="20"/>
      <c r="AK1785" s="20"/>
      <c r="AL1785" s="20"/>
      <c r="AM1785" s="20"/>
      <c r="AN1785" s="20"/>
    </row>
    <row r="1786" spans="18:40" s="22" customFormat="1" ht="15" x14ac:dyDescent="0.25">
      <c r="R1786" s="25"/>
      <c r="S1786" s="25"/>
      <c r="T1786" s="25"/>
      <c r="U1786" s="25"/>
      <c r="V1786" s="25"/>
      <c r="W1786" s="20"/>
      <c r="X1786" s="20"/>
      <c r="Y1786" s="20"/>
      <c r="Z1786" s="20"/>
      <c r="AA1786" s="20"/>
      <c r="AB1786" s="20"/>
      <c r="AC1786" s="20"/>
      <c r="AD1786" s="20"/>
      <c r="AE1786" s="20"/>
      <c r="AF1786" s="20"/>
      <c r="AG1786" s="20"/>
      <c r="AH1786" s="20"/>
      <c r="AI1786" s="20"/>
      <c r="AJ1786" s="20"/>
      <c r="AK1786" s="20"/>
      <c r="AL1786" s="20"/>
      <c r="AM1786" s="20"/>
      <c r="AN1786" s="20"/>
    </row>
    <row r="1787" spans="18:40" s="22" customFormat="1" ht="15" x14ac:dyDescent="0.25">
      <c r="R1787" s="25"/>
      <c r="S1787" s="25"/>
      <c r="T1787" s="25"/>
      <c r="U1787" s="25"/>
      <c r="V1787" s="25"/>
      <c r="W1787" s="20"/>
      <c r="X1787" s="20"/>
      <c r="Y1787" s="20"/>
      <c r="Z1787" s="20"/>
      <c r="AA1787" s="20"/>
      <c r="AB1787" s="20"/>
      <c r="AC1787" s="20"/>
      <c r="AD1787" s="20"/>
      <c r="AE1787" s="20"/>
      <c r="AF1787" s="20"/>
      <c r="AG1787" s="20"/>
      <c r="AH1787" s="20"/>
      <c r="AI1787" s="20"/>
      <c r="AJ1787" s="20"/>
      <c r="AK1787" s="20"/>
      <c r="AL1787" s="20"/>
      <c r="AM1787" s="20"/>
      <c r="AN1787" s="20"/>
    </row>
    <row r="1788" spans="18:40" s="22" customFormat="1" ht="15" x14ac:dyDescent="0.25">
      <c r="R1788" s="25"/>
      <c r="S1788" s="25"/>
      <c r="T1788" s="25"/>
      <c r="U1788" s="25"/>
      <c r="V1788" s="25"/>
      <c r="W1788" s="20"/>
      <c r="X1788" s="20"/>
      <c r="Y1788" s="20"/>
      <c r="Z1788" s="20"/>
      <c r="AA1788" s="20"/>
      <c r="AB1788" s="20"/>
      <c r="AC1788" s="20"/>
      <c r="AD1788" s="20"/>
      <c r="AE1788" s="20"/>
      <c r="AF1788" s="20"/>
      <c r="AG1788" s="20"/>
      <c r="AH1788" s="20"/>
      <c r="AI1788" s="20"/>
      <c r="AJ1788" s="20"/>
      <c r="AK1788" s="20"/>
      <c r="AL1788" s="20"/>
      <c r="AM1788" s="20"/>
      <c r="AN1788" s="20"/>
    </row>
    <row r="1789" spans="18:40" s="22" customFormat="1" ht="15" x14ac:dyDescent="0.25">
      <c r="R1789" s="25"/>
      <c r="S1789" s="25"/>
      <c r="T1789" s="25"/>
      <c r="U1789" s="25"/>
      <c r="V1789" s="25"/>
      <c r="W1789" s="20"/>
      <c r="X1789" s="20"/>
      <c r="Y1789" s="20"/>
      <c r="Z1789" s="20"/>
      <c r="AA1789" s="20"/>
      <c r="AB1789" s="20"/>
      <c r="AC1789" s="20"/>
      <c r="AD1789" s="20"/>
      <c r="AE1789" s="20"/>
      <c r="AF1789" s="20"/>
      <c r="AG1789" s="20"/>
      <c r="AH1789" s="20"/>
      <c r="AI1789" s="20"/>
      <c r="AJ1789" s="20"/>
      <c r="AK1789" s="20"/>
      <c r="AL1789" s="20"/>
      <c r="AM1789" s="20"/>
      <c r="AN1789" s="20"/>
    </row>
    <row r="1790" spans="18:40" s="22" customFormat="1" ht="15" x14ac:dyDescent="0.25">
      <c r="R1790" s="25"/>
      <c r="S1790" s="25"/>
      <c r="T1790" s="25"/>
      <c r="U1790" s="25"/>
      <c r="V1790" s="25"/>
      <c r="W1790" s="20"/>
      <c r="X1790" s="20"/>
      <c r="Y1790" s="20"/>
      <c r="Z1790" s="20"/>
      <c r="AA1790" s="20"/>
      <c r="AB1790" s="20"/>
      <c r="AC1790" s="20"/>
      <c r="AD1790" s="20"/>
      <c r="AE1790" s="20"/>
      <c r="AF1790" s="20"/>
      <c r="AG1790" s="20"/>
      <c r="AH1790" s="20"/>
      <c r="AI1790" s="20"/>
      <c r="AJ1790" s="20"/>
      <c r="AK1790" s="20"/>
      <c r="AL1790" s="20"/>
      <c r="AM1790" s="20"/>
      <c r="AN1790" s="20"/>
    </row>
    <row r="1791" spans="18:40" s="22" customFormat="1" ht="15" x14ac:dyDescent="0.25">
      <c r="R1791" s="25"/>
      <c r="S1791" s="25"/>
      <c r="T1791" s="25"/>
      <c r="U1791" s="25"/>
      <c r="V1791" s="25"/>
      <c r="W1791" s="20"/>
      <c r="X1791" s="20"/>
      <c r="Y1791" s="20"/>
      <c r="Z1791" s="20"/>
      <c r="AA1791" s="20"/>
      <c r="AB1791" s="20"/>
      <c r="AC1791" s="20"/>
      <c r="AD1791" s="20"/>
      <c r="AE1791" s="20"/>
      <c r="AF1791" s="20"/>
      <c r="AG1791" s="20"/>
      <c r="AH1791" s="20"/>
      <c r="AI1791" s="20"/>
      <c r="AJ1791" s="20"/>
      <c r="AK1791" s="20"/>
      <c r="AL1791" s="20"/>
      <c r="AM1791" s="20"/>
      <c r="AN1791" s="20"/>
    </row>
    <row r="1792" spans="18:40" s="22" customFormat="1" ht="15" x14ac:dyDescent="0.25">
      <c r="R1792" s="25"/>
      <c r="S1792" s="25"/>
      <c r="T1792" s="25"/>
      <c r="U1792" s="25"/>
      <c r="V1792" s="25"/>
      <c r="W1792" s="20"/>
      <c r="X1792" s="20"/>
      <c r="Y1792" s="20"/>
      <c r="Z1792" s="20"/>
      <c r="AA1792" s="20"/>
      <c r="AB1792" s="20"/>
      <c r="AC1792" s="20"/>
      <c r="AD1792" s="20"/>
      <c r="AE1792" s="20"/>
      <c r="AF1792" s="20"/>
      <c r="AG1792" s="20"/>
      <c r="AH1792" s="20"/>
      <c r="AI1792" s="20"/>
      <c r="AJ1792" s="20"/>
      <c r="AK1792" s="20"/>
      <c r="AL1792" s="20"/>
      <c r="AM1792" s="20"/>
      <c r="AN1792" s="20"/>
    </row>
    <row r="1793" spans="18:40" s="22" customFormat="1" ht="15" x14ac:dyDescent="0.25">
      <c r="R1793" s="25"/>
      <c r="S1793" s="25"/>
      <c r="T1793" s="25"/>
      <c r="U1793" s="25"/>
      <c r="V1793" s="25"/>
      <c r="W1793" s="20"/>
      <c r="X1793" s="20"/>
      <c r="Y1793" s="20"/>
      <c r="Z1793" s="20"/>
      <c r="AA1793" s="20"/>
      <c r="AB1793" s="20"/>
      <c r="AC1793" s="20"/>
      <c r="AD1793" s="20"/>
      <c r="AE1793" s="20"/>
      <c r="AF1793" s="20"/>
      <c r="AG1793" s="20"/>
      <c r="AH1793" s="20"/>
      <c r="AI1793" s="20"/>
      <c r="AJ1793" s="20"/>
      <c r="AK1793" s="20"/>
      <c r="AL1793" s="20"/>
      <c r="AM1793" s="20"/>
      <c r="AN1793" s="20"/>
    </row>
    <row r="1794" spans="18:40" s="22" customFormat="1" ht="15" x14ac:dyDescent="0.25">
      <c r="R1794" s="25"/>
      <c r="S1794" s="25"/>
      <c r="T1794" s="25"/>
      <c r="U1794" s="25"/>
      <c r="V1794" s="25"/>
      <c r="W1794" s="20"/>
      <c r="X1794" s="20"/>
      <c r="Y1794" s="20"/>
      <c r="Z1794" s="20"/>
      <c r="AA1794" s="20"/>
      <c r="AB1794" s="20"/>
      <c r="AC1794" s="20"/>
      <c r="AD1794" s="20"/>
      <c r="AE1794" s="20"/>
      <c r="AF1794" s="20"/>
      <c r="AG1794" s="20"/>
      <c r="AH1794" s="20"/>
      <c r="AI1794" s="20"/>
      <c r="AJ1794" s="20"/>
      <c r="AK1794" s="20"/>
      <c r="AL1794" s="20"/>
      <c r="AM1794" s="20"/>
      <c r="AN1794" s="20"/>
    </row>
    <row r="1795" spans="18:40" s="22" customFormat="1" ht="15" x14ac:dyDescent="0.25">
      <c r="R1795" s="25"/>
      <c r="S1795" s="25"/>
      <c r="T1795" s="25"/>
      <c r="U1795" s="25"/>
      <c r="V1795" s="25"/>
      <c r="W1795" s="20"/>
      <c r="X1795" s="20"/>
      <c r="Y1795" s="20"/>
      <c r="Z1795" s="20"/>
      <c r="AA1795" s="20"/>
      <c r="AB1795" s="20"/>
      <c r="AC1795" s="20"/>
      <c r="AD1795" s="20"/>
      <c r="AE1795" s="20"/>
      <c r="AF1795" s="20"/>
      <c r="AG1795" s="20"/>
      <c r="AH1795" s="20"/>
      <c r="AI1795" s="20"/>
      <c r="AJ1795" s="20"/>
      <c r="AK1795" s="20"/>
      <c r="AL1795" s="20"/>
      <c r="AM1795" s="20"/>
      <c r="AN1795" s="20"/>
    </row>
    <row r="1796" spans="18:40" s="22" customFormat="1" ht="15" x14ac:dyDescent="0.25">
      <c r="R1796" s="25"/>
      <c r="S1796" s="25"/>
      <c r="T1796" s="25"/>
      <c r="U1796" s="25"/>
      <c r="V1796" s="25"/>
      <c r="W1796" s="20"/>
      <c r="X1796" s="20"/>
      <c r="Y1796" s="20"/>
      <c r="Z1796" s="20"/>
      <c r="AA1796" s="20"/>
      <c r="AB1796" s="20"/>
      <c r="AC1796" s="20"/>
      <c r="AD1796" s="20"/>
      <c r="AE1796" s="20"/>
      <c r="AF1796" s="20"/>
      <c r="AG1796" s="20"/>
      <c r="AH1796" s="20"/>
      <c r="AI1796" s="20"/>
      <c r="AJ1796" s="20"/>
      <c r="AK1796" s="20"/>
      <c r="AL1796" s="20"/>
      <c r="AM1796" s="20"/>
      <c r="AN1796" s="20"/>
    </row>
    <row r="1797" spans="18:40" s="22" customFormat="1" ht="15" x14ac:dyDescent="0.25">
      <c r="R1797" s="25"/>
      <c r="S1797" s="25"/>
      <c r="T1797" s="25"/>
      <c r="U1797" s="25"/>
      <c r="V1797" s="25"/>
      <c r="W1797" s="20"/>
      <c r="X1797" s="20"/>
      <c r="Y1797" s="20"/>
      <c r="Z1797" s="20"/>
      <c r="AA1797" s="20"/>
      <c r="AB1797" s="20"/>
      <c r="AC1797" s="20"/>
      <c r="AD1797" s="20"/>
      <c r="AE1797" s="20"/>
      <c r="AF1797" s="20"/>
      <c r="AG1797" s="20"/>
      <c r="AH1797" s="20"/>
      <c r="AI1797" s="20"/>
      <c r="AJ1797" s="20"/>
      <c r="AK1797" s="20"/>
      <c r="AL1797" s="20"/>
      <c r="AM1797" s="20"/>
      <c r="AN1797" s="20"/>
    </row>
    <row r="1798" spans="18:40" s="22" customFormat="1" ht="15" x14ac:dyDescent="0.25">
      <c r="R1798" s="25"/>
      <c r="S1798" s="25"/>
      <c r="T1798" s="25"/>
      <c r="U1798" s="25"/>
      <c r="V1798" s="25"/>
      <c r="W1798" s="20"/>
      <c r="X1798" s="20"/>
      <c r="Y1798" s="20"/>
      <c r="Z1798" s="20"/>
      <c r="AA1798" s="20"/>
      <c r="AB1798" s="20"/>
      <c r="AC1798" s="20"/>
      <c r="AD1798" s="20"/>
      <c r="AE1798" s="20"/>
      <c r="AF1798" s="20"/>
      <c r="AG1798" s="20"/>
      <c r="AH1798" s="20"/>
      <c r="AI1798" s="20"/>
      <c r="AJ1798" s="20"/>
      <c r="AK1798" s="20"/>
      <c r="AL1798" s="20"/>
      <c r="AM1798" s="20"/>
      <c r="AN1798" s="20"/>
    </row>
    <row r="1799" spans="18:40" s="22" customFormat="1" ht="15" x14ac:dyDescent="0.25">
      <c r="R1799" s="25"/>
      <c r="S1799" s="25"/>
      <c r="T1799" s="25"/>
      <c r="U1799" s="25"/>
      <c r="V1799" s="25"/>
      <c r="W1799" s="20"/>
      <c r="X1799" s="20"/>
      <c r="Y1799" s="20"/>
      <c r="Z1799" s="20"/>
      <c r="AA1799" s="20"/>
      <c r="AB1799" s="20"/>
      <c r="AC1799" s="20"/>
      <c r="AD1799" s="20"/>
      <c r="AE1799" s="20"/>
      <c r="AF1799" s="20"/>
      <c r="AG1799" s="20"/>
      <c r="AH1799" s="20"/>
      <c r="AI1799" s="20"/>
      <c r="AJ1799" s="20"/>
      <c r="AK1799" s="20"/>
      <c r="AL1799" s="20"/>
      <c r="AM1799" s="20"/>
      <c r="AN1799" s="20"/>
    </row>
    <row r="1800" spans="18:40" s="22" customFormat="1" ht="15" x14ac:dyDescent="0.25">
      <c r="R1800" s="25"/>
      <c r="S1800" s="25"/>
      <c r="T1800" s="25"/>
      <c r="U1800" s="25"/>
      <c r="V1800" s="25"/>
      <c r="W1800" s="20"/>
      <c r="X1800" s="20"/>
      <c r="Y1800" s="20"/>
      <c r="Z1800" s="20"/>
      <c r="AA1800" s="20"/>
      <c r="AB1800" s="20"/>
      <c r="AC1800" s="20"/>
      <c r="AD1800" s="20"/>
      <c r="AE1800" s="20"/>
      <c r="AF1800" s="20"/>
      <c r="AG1800" s="20"/>
      <c r="AH1800" s="20"/>
      <c r="AI1800" s="20"/>
      <c r="AJ1800" s="20"/>
      <c r="AK1800" s="20"/>
      <c r="AL1800" s="20"/>
      <c r="AM1800" s="20"/>
      <c r="AN1800" s="20"/>
    </row>
    <row r="1801" spans="18:40" s="22" customFormat="1" ht="15" x14ac:dyDescent="0.25">
      <c r="R1801" s="25"/>
      <c r="S1801" s="25"/>
      <c r="T1801" s="25"/>
      <c r="U1801" s="25"/>
      <c r="V1801" s="25"/>
      <c r="W1801" s="20"/>
      <c r="X1801" s="20"/>
      <c r="Y1801" s="20"/>
      <c r="Z1801" s="20"/>
      <c r="AA1801" s="20"/>
      <c r="AB1801" s="20"/>
      <c r="AC1801" s="20"/>
      <c r="AD1801" s="20"/>
      <c r="AE1801" s="20"/>
      <c r="AF1801" s="20"/>
      <c r="AG1801" s="20"/>
      <c r="AH1801" s="20"/>
      <c r="AI1801" s="20"/>
      <c r="AJ1801" s="20"/>
      <c r="AK1801" s="20"/>
      <c r="AL1801" s="20"/>
      <c r="AM1801" s="20"/>
      <c r="AN1801" s="20"/>
    </row>
    <row r="1802" spans="18:40" s="22" customFormat="1" ht="15" x14ac:dyDescent="0.25">
      <c r="R1802" s="25"/>
      <c r="S1802" s="25"/>
      <c r="T1802" s="25"/>
      <c r="U1802" s="25"/>
      <c r="V1802" s="25"/>
      <c r="W1802" s="20"/>
      <c r="X1802" s="20"/>
      <c r="Y1802" s="20"/>
      <c r="Z1802" s="20"/>
      <c r="AA1802" s="20"/>
      <c r="AB1802" s="20"/>
      <c r="AC1802" s="20"/>
      <c r="AD1802" s="20"/>
      <c r="AE1802" s="20"/>
      <c r="AF1802" s="20"/>
      <c r="AG1802" s="20"/>
      <c r="AH1802" s="20"/>
      <c r="AI1802" s="20"/>
      <c r="AJ1802" s="20"/>
      <c r="AK1802" s="20"/>
      <c r="AL1802" s="20"/>
      <c r="AM1802" s="20"/>
      <c r="AN1802" s="20"/>
    </row>
    <row r="1803" spans="18:40" s="22" customFormat="1" ht="15" x14ac:dyDescent="0.25">
      <c r="R1803" s="25"/>
      <c r="S1803" s="25"/>
      <c r="T1803" s="25"/>
      <c r="U1803" s="25"/>
      <c r="V1803" s="25"/>
      <c r="W1803" s="20"/>
      <c r="X1803" s="20"/>
      <c r="Y1803" s="20"/>
      <c r="Z1803" s="20"/>
      <c r="AA1803" s="20"/>
      <c r="AB1803" s="20"/>
      <c r="AC1803" s="20"/>
      <c r="AD1803" s="20"/>
      <c r="AE1803" s="20"/>
      <c r="AF1803" s="20"/>
      <c r="AG1803" s="20"/>
      <c r="AH1803" s="20"/>
      <c r="AI1803" s="20"/>
      <c r="AJ1803" s="20"/>
      <c r="AK1803" s="20"/>
      <c r="AL1803" s="20"/>
      <c r="AM1803" s="20"/>
      <c r="AN1803" s="20"/>
    </row>
    <row r="1804" spans="18:40" s="22" customFormat="1" ht="15" x14ac:dyDescent="0.25">
      <c r="R1804" s="25"/>
      <c r="S1804" s="25"/>
      <c r="T1804" s="25"/>
      <c r="U1804" s="25"/>
      <c r="V1804" s="25"/>
      <c r="W1804" s="20"/>
      <c r="X1804" s="20"/>
      <c r="Y1804" s="20"/>
      <c r="Z1804" s="20"/>
      <c r="AA1804" s="20"/>
      <c r="AB1804" s="20"/>
      <c r="AC1804" s="20"/>
      <c r="AD1804" s="20"/>
      <c r="AE1804" s="20"/>
      <c r="AF1804" s="20"/>
      <c r="AG1804" s="20"/>
      <c r="AH1804" s="20"/>
      <c r="AI1804" s="20"/>
      <c r="AJ1804" s="20"/>
      <c r="AK1804" s="20"/>
      <c r="AL1804" s="20"/>
      <c r="AM1804" s="20"/>
      <c r="AN1804" s="20"/>
    </row>
    <row r="1805" spans="18:40" s="22" customFormat="1" ht="15" x14ac:dyDescent="0.25">
      <c r="R1805" s="25"/>
      <c r="S1805" s="25"/>
      <c r="T1805" s="25"/>
      <c r="U1805" s="25"/>
      <c r="V1805" s="25"/>
      <c r="W1805" s="20"/>
      <c r="X1805" s="20"/>
      <c r="Y1805" s="20"/>
      <c r="Z1805" s="20"/>
      <c r="AA1805" s="20"/>
      <c r="AB1805" s="20"/>
      <c r="AC1805" s="20"/>
      <c r="AD1805" s="20"/>
      <c r="AE1805" s="20"/>
      <c r="AF1805" s="20"/>
      <c r="AG1805" s="20"/>
      <c r="AH1805" s="20"/>
      <c r="AI1805" s="20"/>
      <c r="AJ1805" s="20"/>
      <c r="AK1805" s="20"/>
      <c r="AL1805" s="20"/>
      <c r="AM1805" s="20"/>
      <c r="AN1805" s="20"/>
    </row>
    <row r="1806" spans="18:40" s="22" customFormat="1" ht="15" x14ac:dyDescent="0.25">
      <c r="R1806" s="25"/>
      <c r="S1806" s="25"/>
      <c r="T1806" s="25"/>
      <c r="U1806" s="25"/>
      <c r="V1806" s="25"/>
      <c r="W1806" s="20"/>
      <c r="X1806" s="20"/>
      <c r="Y1806" s="20"/>
      <c r="Z1806" s="20"/>
      <c r="AA1806" s="20"/>
      <c r="AB1806" s="20"/>
      <c r="AC1806" s="20"/>
      <c r="AD1806" s="20"/>
      <c r="AE1806" s="20"/>
      <c r="AF1806" s="20"/>
      <c r="AG1806" s="20"/>
      <c r="AH1806" s="20"/>
      <c r="AI1806" s="20"/>
      <c r="AJ1806" s="20"/>
      <c r="AK1806" s="20"/>
      <c r="AL1806" s="20"/>
      <c r="AM1806" s="20"/>
      <c r="AN1806" s="20"/>
    </row>
    <row r="1807" spans="18:40" s="22" customFormat="1" ht="15" x14ac:dyDescent="0.25">
      <c r="R1807" s="25"/>
      <c r="S1807" s="25"/>
      <c r="T1807" s="25"/>
      <c r="U1807" s="25"/>
      <c r="V1807" s="25"/>
      <c r="W1807" s="20"/>
      <c r="X1807" s="20"/>
      <c r="Y1807" s="20"/>
      <c r="Z1807" s="20"/>
      <c r="AA1807" s="20"/>
      <c r="AB1807" s="20"/>
      <c r="AC1807" s="20"/>
      <c r="AD1807" s="20"/>
      <c r="AE1807" s="20"/>
      <c r="AF1807" s="20"/>
      <c r="AG1807" s="20"/>
      <c r="AH1807" s="20"/>
      <c r="AI1807" s="20"/>
      <c r="AJ1807" s="20"/>
      <c r="AK1807" s="20"/>
      <c r="AL1807" s="20"/>
      <c r="AM1807" s="20"/>
      <c r="AN1807" s="20"/>
    </row>
    <row r="1808" spans="18:40" s="22" customFormat="1" ht="15" x14ac:dyDescent="0.25">
      <c r="R1808" s="25"/>
      <c r="S1808" s="25"/>
      <c r="T1808" s="25"/>
      <c r="U1808" s="25"/>
      <c r="V1808" s="25"/>
      <c r="W1808" s="20"/>
      <c r="X1808" s="20"/>
      <c r="Y1808" s="20"/>
      <c r="Z1808" s="20"/>
      <c r="AA1808" s="20"/>
      <c r="AB1808" s="20"/>
      <c r="AC1808" s="20"/>
      <c r="AD1808" s="20"/>
      <c r="AE1808" s="20"/>
      <c r="AF1808" s="20"/>
      <c r="AG1808" s="20"/>
      <c r="AH1808" s="20"/>
      <c r="AI1808" s="20"/>
      <c r="AJ1808" s="20"/>
      <c r="AK1808" s="20"/>
      <c r="AL1808" s="20"/>
      <c r="AM1808" s="20"/>
      <c r="AN1808" s="20"/>
    </row>
    <row r="1809" spans="18:40" s="22" customFormat="1" ht="15" x14ac:dyDescent="0.25">
      <c r="R1809" s="25"/>
      <c r="S1809" s="25"/>
      <c r="T1809" s="25"/>
      <c r="U1809" s="25"/>
      <c r="V1809" s="25"/>
      <c r="W1809" s="20"/>
      <c r="X1809" s="20"/>
      <c r="Y1809" s="20"/>
      <c r="Z1809" s="20"/>
      <c r="AA1809" s="20"/>
      <c r="AB1809" s="20"/>
      <c r="AC1809" s="20"/>
      <c r="AD1809" s="20"/>
      <c r="AE1809" s="20"/>
      <c r="AF1809" s="20"/>
      <c r="AG1809" s="20"/>
      <c r="AH1809" s="20"/>
      <c r="AI1809" s="20"/>
      <c r="AJ1809" s="20"/>
      <c r="AK1809" s="20"/>
      <c r="AL1809" s="20"/>
      <c r="AM1809" s="20"/>
      <c r="AN1809" s="20"/>
    </row>
    <row r="1810" spans="18:40" s="22" customFormat="1" ht="15" x14ac:dyDescent="0.25">
      <c r="R1810" s="25"/>
      <c r="S1810" s="25"/>
      <c r="T1810" s="25"/>
      <c r="U1810" s="25"/>
      <c r="V1810" s="25"/>
      <c r="W1810" s="20"/>
      <c r="X1810" s="20"/>
      <c r="Y1810" s="20"/>
      <c r="Z1810" s="20"/>
      <c r="AA1810" s="20"/>
      <c r="AB1810" s="20"/>
      <c r="AC1810" s="20"/>
      <c r="AD1810" s="20"/>
      <c r="AE1810" s="20"/>
      <c r="AF1810" s="20"/>
      <c r="AG1810" s="20"/>
      <c r="AH1810" s="20"/>
      <c r="AI1810" s="20"/>
      <c r="AJ1810" s="20"/>
      <c r="AK1810" s="20"/>
      <c r="AL1810" s="20"/>
      <c r="AM1810" s="20"/>
      <c r="AN1810" s="20"/>
    </row>
    <row r="1811" spans="18:40" s="22" customFormat="1" ht="15" x14ac:dyDescent="0.25">
      <c r="R1811" s="25"/>
      <c r="S1811" s="25"/>
      <c r="T1811" s="25"/>
      <c r="U1811" s="25"/>
      <c r="V1811" s="25"/>
      <c r="W1811" s="20"/>
      <c r="X1811" s="20"/>
      <c r="Y1811" s="20"/>
      <c r="Z1811" s="20"/>
      <c r="AA1811" s="20"/>
      <c r="AB1811" s="20"/>
      <c r="AC1811" s="20"/>
      <c r="AD1811" s="20"/>
      <c r="AE1811" s="20"/>
      <c r="AF1811" s="20"/>
      <c r="AG1811" s="20"/>
      <c r="AH1811" s="20"/>
      <c r="AI1811" s="20"/>
      <c r="AJ1811" s="20"/>
      <c r="AK1811" s="20"/>
      <c r="AL1811" s="20"/>
      <c r="AM1811" s="20"/>
      <c r="AN1811" s="20"/>
    </row>
    <row r="1812" spans="18:40" s="22" customFormat="1" ht="15" x14ac:dyDescent="0.25">
      <c r="R1812" s="25"/>
      <c r="S1812" s="25"/>
      <c r="T1812" s="25"/>
      <c r="U1812" s="25"/>
      <c r="V1812" s="25"/>
      <c r="W1812" s="20"/>
      <c r="X1812" s="20"/>
      <c r="Y1812" s="20"/>
      <c r="Z1812" s="20"/>
      <c r="AA1812" s="20"/>
      <c r="AB1812" s="20"/>
      <c r="AC1812" s="20"/>
      <c r="AD1812" s="20"/>
      <c r="AE1812" s="20"/>
      <c r="AF1812" s="20"/>
      <c r="AG1812" s="20"/>
      <c r="AH1812" s="20"/>
      <c r="AI1812" s="20"/>
      <c r="AJ1812" s="20"/>
      <c r="AK1812" s="20"/>
      <c r="AL1812" s="20"/>
      <c r="AM1812" s="20"/>
      <c r="AN1812" s="20"/>
    </row>
    <row r="1813" spans="18:40" s="22" customFormat="1" ht="15" x14ac:dyDescent="0.25">
      <c r="R1813" s="25"/>
      <c r="S1813" s="25"/>
      <c r="T1813" s="25"/>
      <c r="U1813" s="25"/>
      <c r="V1813" s="25"/>
      <c r="W1813" s="20"/>
      <c r="X1813" s="20"/>
      <c r="Y1813" s="20"/>
      <c r="Z1813" s="20"/>
      <c r="AA1813" s="20"/>
      <c r="AB1813" s="20"/>
      <c r="AC1813" s="20"/>
      <c r="AD1813" s="20"/>
      <c r="AE1813" s="20"/>
      <c r="AF1813" s="20"/>
      <c r="AG1813" s="20"/>
      <c r="AH1813" s="20"/>
      <c r="AI1813" s="20"/>
      <c r="AJ1813" s="20"/>
      <c r="AK1813" s="20"/>
      <c r="AL1813" s="20"/>
      <c r="AM1813" s="20"/>
      <c r="AN1813" s="20"/>
    </row>
    <row r="1814" spans="18:40" s="22" customFormat="1" ht="15" x14ac:dyDescent="0.25">
      <c r="R1814" s="25"/>
      <c r="S1814" s="25"/>
      <c r="T1814" s="25"/>
      <c r="U1814" s="25"/>
      <c r="V1814" s="25"/>
      <c r="W1814" s="20"/>
      <c r="X1814" s="20"/>
      <c r="Y1814" s="20"/>
      <c r="Z1814" s="20"/>
      <c r="AA1814" s="20"/>
      <c r="AB1814" s="20"/>
      <c r="AC1814" s="20"/>
      <c r="AD1814" s="20"/>
      <c r="AE1814" s="20"/>
      <c r="AF1814" s="20"/>
      <c r="AG1814" s="20"/>
      <c r="AH1814" s="20"/>
      <c r="AI1814" s="20"/>
      <c r="AJ1814" s="20"/>
      <c r="AK1814" s="20"/>
      <c r="AL1814" s="20"/>
      <c r="AM1814" s="20"/>
      <c r="AN1814" s="20"/>
    </row>
    <row r="1815" spans="18:40" s="22" customFormat="1" ht="15" x14ac:dyDescent="0.25">
      <c r="R1815" s="25"/>
      <c r="S1815" s="25"/>
      <c r="T1815" s="25"/>
      <c r="U1815" s="25"/>
      <c r="V1815" s="25"/>
      <c r="W1815" s="20"/>
      <c r="X1815" s="20"/>
      <c r="Y1815" s="20"/>
      <c r="Z1815" s="20"/>
      <c r="AA1815" s="20"/>
      <c r="AB1815" s="20"/>
      <c r="AC1815" s="20"/>
      <c r="AD1815" s="20"/>
      <c r="AE1815" s="20"/>
      <c r="AF1815" s="20"/>
      <c r="AG1815" s="20"/>
      <c r="AH1815" s="20"/>
      <c r="AI1815" s="20"/>
      <c r="AJ1815" s="20"/>
      <c r="AK1815" s="20"/>
      <c r="AL1815" s="20"/>
      <c r="AM1815" s="20"/>
      <c r="AN1815" s="20"/>
    </row>
    <row r="1816" spans="18:40" s="22" customFormat="1" ht="15" x14ac:dyDescent="0.25">
      <c r="R1816" s="25"/>
      <c r="S1816" s="25"/>
      <c r="T1816" s="25"/>
      <c r="U1816" s="25"/>
      <c r="V1816" s="25"/>
      <c r="W1816" s="20"/>
      <c r="X1816" s="20"/>
      <c r="Y1816" s="20"/>
      <c r="Z1816" s="20"/>
      <c r="AA1816" s="20"/>
      <c r="AB1816" s="20"/>
      <c r="AC1816" s="20"/>
      <c r="AD1816" s="20"/>
      <c r="AE1816" s="20"/>
      <c r="AF1816" s="20"/>
      <c r="AG1816" s="20"/>
      <c r="AH1816" s="20"/>
      <c r="AI1816" s="20"/>
      <c r="AJ1816" s="20"/>
      <c r="AK1816" s="20"/>
      <c r="AL1816" s="20"/>
      <c r="AM1816" s="20"/>
      <c r="AN1816" s="20"/>
    </row>
    <row r="1817" spans="18:40" s="22" customFormat="1" ht="15" x14ac:dyDescent="0.25">
      <c r="R1817" s="25"/>
      <c r="S1817" s="25"/>
      <c r="T1817" s="25"/>
      <c r="U1817" s="25"/>
      <c r="V1817" s="25"/>
      <c r="W1817" s="20"/>
      <c r="X1817" s="20"/>
      <c r="Y1817" s="20"/>
      <c r="Z1817" s="20"/>
      <c r="AA1817" s="20"/>
      <c r="AB1817" s="20"/>
      <c r="AC1817" s="20"/>
      <c r="AD1817" s="20"/>
      <c r="AE1817" s="20"/>
      <c r="AF1817" s="20"/>
      <c r="AG1817" s="20"/>
      <c r="AH1817" s="20"/>
      <c r="AI1817" s="20"/>
      <c r="AJ1817" s="20"/>
      <c r="AK1817" s="20"/>
      <c r="AL1817" s="20"/>
      <c r="AM1817" s="20"/>
      <c r="AN1817" s="20"/>
    </row>
    <row r="1818" spans="18:40" s="22" customFormat="1" ht="15" x14ac:dyDescent="0.25">
      <c r="R1818" s="25"/>
      <c r="S1818" s="25"/>
      <c r="T1818" s="25"/>
      <c r="U1818" s="25"/>
      <c r="V1818" s="25"/>
      <c r="W1818" s="20"/>
      <c r="X1818" s="20"/>
      <c r="Y1818" s="20"/>
      <c r="Z1818" s="20"/>
      <c r="AA1818" s="20"/>
      <c r="AB1818" s="20"/>
      <c r="AC1818" s="20"/>
      <c r="AD1818" s="20"/>
      <c r="AE1818" s="20"/>
      <c r="AF1818" s="20"/>
      <c r="AG1818" s="20"/>
      <c r="AH1818" s="20"/>
      <c r="AI1818" s="20"/>
      <c r="AJ1818" s="20"/>
      <c r="AK1818" s="20"/>
      <c r="AL1818" s="20"/>
      <c r="AM1818" s="20"/>
      <c r="AN1818" s="20"/>
    </row>
    <row r="1819" spans="18:40" s="22" customFormat="1" ht="15" x14ac:dyDescent="0.25">
      <c r="R1819" s="25"/>
      <c r="S1819" s="25"/>
      <c r="T1819" s="25"/>
      <c r="U1819" s="25"/>
      <c r="V1819" s="25"/>
      <c r="W1819" s="20"/>
      <c r="X1819" s="20"/>
      <c r="Y1819" s="20"/>
      <c r="Z1819" s="20"/>
      <c r="AA1819" s="20"/>
      <c r="AB1819" s="20"/>
      <c r="AC1819" s="20"/>
      <c r="AD1819" s="20"/>
      <c r="AE1819" s="20"/>
      <c r="AF1819" s="20"/>
      <c r="AG1819" s="20"/>
      <c r="AH1819" s="20"/>
      <c r="AI1819" s="20"/>
      <c r="AJ1819" s="20"/>
      <c r="AK1819" s="20"/>
      <c r="AL1819" s="20"/>
      <c r="AM1819" s="20"/>
      <c r="AN1819" s="20"/>
    </row>
    <row r="1820" spans="18:40" s="22" customFormat="1" ht="15" x14ac:dyDescent="0.25">
      <c r="R1820" s="25"/>
      <c r="S1820" s="25"/>
      <c r="T1820" s="25"/>
      <c r="U1820" s="25"/>
      <c r="V1820" s="25"/>
      <c r="W1820" s="20"/>
      <c r="X1820" s="20"/>
      <c r="Y1820" s="20"/>
      <c r="Z1820" s="20"/>
      <c r="AA1820" s="20"/>
      <c r="AB1820" s="20"/>
      <c r="AC1820" s="20"/>
      <c r="AD1820" s="20"/>
      <c r="AE1820" s="20"/>
      <c r="AF1820" s="20"/>
      <c r="AG1820" s="20"/>
      <c r="AH1820" s="20"/>
      <c r="AI1820" s="20"/>
      <c r="AJ1820" s="20"/>
      <c r="AK1820" s="20"/>
      <c r="AL1820" s="20"/>
      <c r="AM1820" s="20"/>
      <c r="AN1820" s="20"/>
    </row>
    <row r="1821" spans="18:40" s="22" customFormat="1" ht="15" x14ac:dyDescent="0.25">
      <c r="R1821" s="25"/>
      <c r="S1821" s="25"/>
      <c r="T1821" s="25"/>
      <c r="U1821" s="25"/>
      <c r="V1821" s="25"/>
      <c r="W1821" s="20"/>
      <c r="X1821" s="20"/>
      <c r="Y1821" s="20"/>
      <c r="Z1821" s="20"/>
      <c r="AA1821" s="20"/>
      <c r="AB1821" s="20"/>
      <c r="AC1821" s="20"/>
      <c r="AD1821" s="20"/>
      <c r="AE1821" s="20"/>
      <c r="AF1821" s="20"/>
      <c r="AG1821" s="20"/>
      <c r="AH1821" s="20"/>
      <c r="AI1821" s="20"/>
      <c r="AJ1821" s="20"/>
      <c r="AK1821" s="20"/>
      <c r="AL1821" s="20"/>
      <c r="AM1821" s="20"/>
      <c r="AN1821" s="20"/>
    </row>
    <row r="1822" spans="18:40" s="22" customFormat="1" ht="15" x14ac:dyDescent="0.25">
      <c r="R1822" s="25"/>
      <c r="S1822" s="25"/>
      <c r="T1822" s="25"/>
      <c r="U1822" s="25"/>
      <c r="V1822" s="25"/>
      <c r="W1822" s="20"/>
      <c r="X1822" s="20"/>
      <c r="Y1822" s="20"/>
      <c r="Z1822" s="20"/>
      <c r="AA1822" s="20"/>
      <c r="AB1822" s="20"/>
      <c r="AC1822" s="20"/>
      <c r="AD1822" s="20"/>
      <c r="AE1822" s="20"/>
      <c r="AF1822" s="20"/>
      <c r="AG1822" s="20"/>
      <c r="AH1822" s="20"/>
      <c r="AI1822" s="20"/>
      <c r="AJ1822" s="20"/>
      <c r="AK1822" s="20"/>
      <c r="AL1822" s="20"/>
      <c r="AM1822" s="20"/>
      <c r="AN1822" s="20"/>
    </row>
    <row r="1823" spans="18:40" s="22" customFormat="1" ht="15" x14ac:dyDescent="0.25">
      <c r="R1823" s="25"/>
      <c r="S1823" s="25"/>
      <c r="T1823" s="25"/>
      <c r="U1823" s="25"/>
      <c r="V1823" s="25"/>
      <c r="W1823" s="20"/>
      <c r="X1823" s="20"/>
      <c r="Y1823" s="20"/>
      <c r="Z1823" s="20"/>
      <c r="AA1823" s="20"/>
      <c r="AB1823" s="20"/>
      <c r="AC1823" s="20"/>
      <c r="AD1823" s="20"/>
      <c r="AE1823" s="20"/>
      <c r="AF1823" s="20"/>
      <c r="AG1823" s="20"/>
      <c r="AH1823" s="20"/>
      <c r="AI1823" s="20"/>
      <c r="AJ1823" s="20"/>
      <c r="AK1823" s="20"/>
      <c r="AL1823" s="20"/>
      <c r="AM1823" s="20"/>
      <c r="AN1823" s="20"/>
    </row>
    <row r="1824" spans="18:40" s="22" customFormat="1" ht="15" x14ac:dyDescent="0.25">
      <c r="R1824" s="25"/>
      <c r="S1824" s="25"/>
      <c r="T1824" s="25"/>
      <c r="U1824" s="25"/>
      <c r="V1824" s="25"/>
      <c r="W1824" s="20"/>
      <c r="X1824" s="20"/>
      <c r="Y1824" s="20"/>
      <c r="Z1824" s="20"/>
      <c r="AA1824" s="20"/>
      <c r="AB1824" s="20"/>
      <c r="AC1824" s="20"/>
      <c r="AD1824" s="20"/>
      <c r="AE1824" s="20"/>
      <c r="AF1824" s="20"/>
      <c r="AG1824" s="20"/>
      <c r="AH1824" s="20"/>
      <c r="AI1824" s="20"/>
      <c r="AJ1824" s="20"/>
      <c r="AK1824" s="20"/>
      <c r="AL1824" s="20"/>
      <c r="AM1824" s="20"/>
      <c r="AN1824" s="20"/>
    </row>
    <row r="1825" spans="18:40" s="22" customFormat="1" ht="15" x14ac:dyDescent="0.25">
      <c r="R1825" s="25"/>
      <c r="S1825" s="25"/>
      <c r="T1825" s="25"/>
      <c r="U1825" s="25"/>
      <c r="V1825" s="25"/>
      <c r="W1825" s="20"/>
      <c r="X1825" s="20"/>
      <c r="Y1825" s="20"/>
      <c r="Z1825" s="20"/>
      <c r="AA1825" s="20"/>
      <c r="AB1825" s="20"/>
      <c r="AC1825" s="20"/>
      <c r="AD1825" s="20"/>
      <c r="AE1825" s="20"/>
      <c r="AF1825" s="20"/>
      <c r="AG1825" s="20"/>
      <c r="AH1825" s="20"/>
      <c r="AI1825" s="20"/>
      <c r="AJ1825" s="20"/>
      <c r="AK1825" s="20"/>
      <c r="AL1825" s="20"/>
      <c r="AM1825" s="20"/>
      <c r="AN1825" s="20"/>
    </row>
    <row r="1826" spans="18:40" s="22" customFormat="1" ht="15" x14ac:dyDescent="0.25">
      <c r="R1826" s="25"/>
      <c r="S1826" s="25"/>
      <c r="T1826" s="25"/>
      <c r="U1826" s="25"/>
      <c r="V1826" s="25"/>
      <c r="W1826" s="20"/>
      <c r="X1826" s="20"/>
      <c r="Y1826" s="20"/>
      <c r="Z1826" s="20"/>
      <c r="AA1826" s="20"/>
      <c r="AB1826" s="20"/>
      <c r="AC1826" s="20"/>
      <c r="AD1826" s="20"/>
      <c r="AE1826" s="20"/>
      <c r="AF1826" s="20"/>
      <c r="AG1826" s="20"/>
      <c r="AH1826" s="20"/>
      <c r="AI1826" s="20"/>
      <c r="AJ1826" s="20"/>
      <c r="AK1826" s="20"/>
      <c r="AL1826" s="20"/>
      <c r="AM1826" s="20"/>
      <c r="AN1826" s="20"/>
    </row>
    <row r="1827" spans="18:40" s="22" customFormat="1" ht="15" x14ac:dyDescent="0.25">
      <c r="R1827" s="25"/>
      <c r="S1827" s="25"/>
      <c r="T1827" s="25"/>
      <c r="U1827" s="25"/>
      <c r="V1827" s="25"/>
      <c r="W1827" s="20"/>
      <c r="X1827" s="20"/>
      <c r="Y1827" s="20"/>
      <c r="Z1827" s="20"/>
      <c r="AA1827" s="20"/>
      <c r="AB1827" s="20"/>
      <c r="AC1827" s="20"/>
      <c r="AD1827" s="20"/>
      <c r="AE1827" s="20"/>
      <c r="AF1827" s="20"/>
      <c r="AG1827" s="20"/>
      <c r="AH1827" s="20"/>
      <c r="AI1827" s="20"/>
      <c r="AJ1827" s="20"/>
      <c r="AK1827" s="20"/>
      <c r="AL1827" s="20"/>
      <c r="AM1827" s="20"/>
      <c r="AN1827" s="20"/>
    </row>
    <row r="1828" spans="18:40" s="22" customFormat="1" ht="15" x14ac:dyDescent="0.25">
      <c r="R1828" s="25"/>
      <c r="S1828" s="25"/>
      <c r="T1828" s="25"/>
      <c r="U1828" s="25"/>
      <c r="V1828" s="25"/>
      <c r="W1828" s="20"/>
      <c r="X1828" s="20"/>
      <c r="Y1828" s="20"/>
      <c r="Z1828" s="20"/>
      <c r="AA1828" s="20"/>
      <c r="AB1828" s="20"/>
      <c r="AC1828" s="20"/>
      <c r="AD1828" s="20"/>
      <c r="AE1828" s="20"/>
      <c r="AF1828" s="20"/>
      <c r="AG1828" s="20"/>
      <c r="AH1828" s="20"/>
      <c r="AI1828" s="20"/>
      <c r="AJ1828" s="20"/>
      <c r="AK1828" s="20"/>
      <c r="AL1828" s="20"/>
      <c r="AM1828" s="20"/>
      <c r="AN1828" s="20"/>
    </row>
    <row r="1829" spans="18:40" s="22" customFormat="1" ht="15" x14ac:dyDescent="0.25">
      <c r="R1829" s="25"/>
      <c r="S1829" s="25"/>
      <c r="T1829" s="25"/>
      <c r="U1829" s="25"/>
      <c r="V1829" s="25"/>
      <c r="W1829" s="20"/>
      <c r="X1829" s="20"/>
      <c r="Y1829" s="20"/>
      <c r="Z1829" s="20"/>
      <c r="AA1829" s="20"/>
      <c r="AB1829" s="20"/>
      <c r="AC1829" s="20"/>
      <c r="AD1829" s="20"/>
      <c r="AE1829" s="20"/>
      <c r="AF1829" s="20"/>
      <c r="AG1829" s="20"/>
      <c r="AH1829" s="20"/>
      <c r="AI1829" s="20"/>
      <c r="AJ1829" s="20"/>
      <c r="AK1829" s="20"/>
      <c r="AL1829" s="20"/>
      <c r="AM1829" s="20"/>
      <c r="AN1829" s="20"/>
    </row>
    <row r="1830" spans="18:40" s="22" customFormat="1" ht="15" x14ac:dyDescent="0.25">
      <c r="R1830" s="25"/>
      <c r="S1830" s="25"/>
      <c r="T1830" s="25"/>
      <c r="U1830" s="25"/>
      <c r="V1830" s="25"/>
      <c r="W1830" s="20"/>
      <c r="X1830" s="20"/>
      <c r="Y1830" s="20"/>
      <c r="Z1830" s="20"/>
      <c r="AA1830" s="20"/>
      <c r="AB1830" s="20"/>
      <c r="AC1830" s="20"/>
      <c r="AD1830" s="20"/>
      <c r="AE1830" s="20"/>
      <c r="AF1830" s="20"/>
      <c r="AG1830" s="20"/>
      <c r="AH1830" s="20"/>
      <c r="AI1830" s="20"/>
      <c r="AJ1830" s="20"/>
      <c r="AK1830" s="20"/>
      <c r="AL1830" s="20"/>
      <c r="AM1830" s="20"/>
      <c r="AN1830" s="20"/>
    </row>
    <row r="1831" spans="18:40" s="22" customFormat="1" ht="15" x14ac:dyDescent="0.25">
      <c r="R1831" s="25"/>
      <c r="S1831" s="25"/>
      <c r="T1831" s="25"/>
      <c r="U1831" s="25"/>
      <c r="V1831" s="25"/>
      <c r="W1831" s="20"/>
      <c r="X1831" s="20"/>
      <c r="Y1831" s="20"/>
      <c r="Z1831" s="20"/>
      <c r="AA1831" s="20"/>
      <c r="AB1831" s="20"/>
      <c r="AC1831" s="20"/>
      <c r="AD1831" s="20"/>
      <c r="AE1831" s="20"/>
      <c r="AF1831" s="20"/>
      <c r="AG1831" s="20"/>
      <c r="AH1831" s="20"/>
      <c r="AI1831" s="20"/>
      <c r="AJ1831" s="20"/>
      <c r="AK1831" s="20"/>
      <c r="AL1831" s="20"/>
      <c r="AM1831" s="20"/>
      <c r="AN1831" s="20"/>
    </row>
    <row r="1832" spans="18:40" s="22" customFormat="1" ht="15" x14ac:dyDescent="0.25">
      <c r="R1832" s="25"/>
      <c r="S1832" s="25"/>
      <c r="T1832" s="25"/>
      <c r="U1832" s="25"/>
      <c r="V1832" s="25"/>
      <c r="W1832" s="20"/>
      <c r="X1832" s="20"/>
      <c r="Y1832" s="20"/>
      <c r="Z1832" s="20"/>
      <c r="AA1832" s="20"/>
      <c r="AB1832" s="20"/>
      <c r="AC1832" s="20"/>
      <c r="AD1832" s="20"/>
      <c r="AE1832" s="20"/>
      <c r="AF1832" s="20"/>
      <c r="AG1832" s="20"/>
      <c r="AH1832" s="20"/>
      <c r="AI1832" s="20"/>
      <c r="AJ1832" s="20"/>
      <c r="AK1832" s="20"/>
      <c r="AL1832" s="20"/>
      <c r="AM1832" s="20"/>
      <c r="AN1832" s="20"/>
    </row>
    <row r="1833" spans="18:40" s="22" customFormat="1" ht="15" x14ac:dyDescent="0.25">
      <c r="R1833" s="25"/>
      <c r="S1833" s="25"/>
      <c r="T1833" s="25"/>
      <c r="U1833" s="25"/>
      <c r="V1833" s="25"/>
      <c r="W1833" s="20"/>
      <c r="X1833" s="20"/>
      <c r="Y1833" s="20"/>
      <c r="Z1833" s="20"/>
      <c r="AA1833" s="20"/>
      <c r="AB1833" s="20"/>
      <c r="AC1833" s="20"/>
      <c r="AD1833" s="20"/>
      <c r="AE1833" s="20"/>
      <c r="AF1833" s="20"/>
      <c r="AG1833" s="20"/>
      <c r="AH1833" s="20"/>
      <c r="AI1833" s="20"/>
      <c r="AJ1833" s="20"/>
      <c r="AK1833" s="20"/>
      <c r="AL1833" s="20"/>
      <c r="AM1833" s="20"/>
      <c r="AN1833" s="20"/>
    </row>
    <row r="1834" spans="18:40" s="22" customFormat="1" ht="15" x14ac:dyDescent="0.25">
      <c r="R1834" s="25"/>
      <c r="S1834" s="25"/>
      <c r="T1834" s="25"/>
      <c r="U1834" s="25"/>
      <c r="V1834" s="25"/>
      <c r="W1834" s="20"/>
      <c r="X1834" s="20"/>
      <c r="Y1834" s="20"/>
      <c r="Z1834" s="20"/>
      <c r="AA1834" s="20"/>
      <c r="AB1834" s="20"/>
      <c r="AC1834" s="20"/>
      <c r="AD1834" s="20"/>
      <c r="AE1834" s="20"/>
      <c r="AF1834" s="20"/>
      <c r="AG1834" s="20"/>
      <c r="AH1834" s="20"/>
      <c r="AI1834" s="20"/>
      <c r="AJ1834" s="20"/>
      <c r="AK1834" s="20"/>
      <c r="AL1834" s="20"/>
      <c r="AM1834" s="20"/>
      <c r="AN1834" s="20"/>
    </row>
    <row r="1835" spans="18:40" s="22" customFormat="1" ht="15" x14ac:dyDescent="0.25">
      <c r="R1835" s="25"/>
      <c r="S1835" s="25"/>
      <c r="T1835" s="25"/>
      <c r="U1835" s="25"/>
      <c r="V1835" s="25"/>
      <c r="W1835" s="20"/>
      <c r="X1835" s="20"/>
      <c r="Y1835" s="20"/>
      <c r="Z1835" s="20"/>
      <c r="AA1835" s="20"/>
      <c r="AB1835" s="20"/>
      <c r="AC1835" s="20"/>
      <c r="AD1835" s="20"/>
      <c r="AE1835" s="20"/>
      <c r="AF1835" s="20"/>
      <c r="AG1835" s="20"/>
      <c r="AH1835" s="20"/>
      <c r="AI1835" s="20"/>
      <c r="AJ1835" s="20"/>
      <c r="AK1835" s="20"/>
      <c r="AL1835" s="20"/>
      <c r="AM1835" s="20"/>
      <c r="AN1835" s="20"/>
    </row>
    <row r="1836" spans="18:40" s="22" customFormat="1" ht="15" x14ac:dyDescent="0.25">
      <c r="R1836" s="25"/>
      <c r="S1836" s="25"/>
      <c r="T1836" s="25"/>
      <c r="U1836" s="25"/>
      <c r="V1836" s="25"/>
      <c r="W1836" s="20"/>
      <c r="X1836" s="20"/>
      <c r="Y1836" s="20"/>
      <c r="Z1836" s="20"/>
      <c r="AA1836" s="20"/>
      <c r="AB1836" s="20"/>
      <c r="AC1836" s="20"/>
      <c r="AD1836" s="20"/>
      <c r="AE1836" s="20"/>
      <c r="AF1836" s="20"/>
      <c r="AG1836" s="20"/>
      <c r="AH1836" s="20"/>
      <c r="AI1836" s="20"/>
      <c r="AJ1836" s="20"/>
      <c r="AK1836" s="20"/>
      <c r="AL1836" s="20"/>
      <c r="AM1836" s="20"/>
      <c r="AN1836" s="20"/>
    </row>
    <row r="1837" spans="18:40" s="22" customFormat="1" ht="15" x14ac:dyDescent="0.25">
      <c r="R1837" s="25"/>
      <c r="S1837" s="25"/>
      <c r="T1837" s="25"/>
      <c r="U1837" s="25"/>
      <c r="V1837" s="25"/>
      <c r="W1837" s="20"/>
      <c r="X1837" s="20"/>
      <c r="Y1837" s="20"/>
      <c r="Z1837" s="20"/>
      <c r="AA1837" s="20"/>
      <c r="AB1837" s="20"/>
      <c r="AC1837" s="20"/>
      <c r="AD1837" s="20"/>
      <c r="AE1837" s="20"/>
      <c r="AF1837" s="20"/>
      <c r="AG1837" s="20"/>
      <c r="AH1837" s="20"/>
      <c r="AI1837" s="20"/>
      <c r="AJ1837" s="20"/>
      <c r="AK1837" s="20"/>
      <c r="AL1837" s="20"/>
      <c r="AM1837" s="20"/>
      <c r="AN1837" s="20"/>
    </row>
    <row r="1838" spans="18:40" s="22" customFormat="1" ht="15" x14ac:dyDescent="0.25">
      <c r="R1838" s="25"/>
      <c r="S1838" s="25"/>
      <c r="T1838" s="25"/>
      <c r="U1838" s="25"/>
      <c r="V1838" s="25"/>
      <c r="W1838" s="20"/>
      <c r="X1838" s="20"/>
      <c r="Y1838" s="20"/>
      <c r="Z1838" s="20"/>
      <c r="AA1838" s="20"/>
      <c r="AB1838" s="20"/>
      <c r="AC1838" s="20"/>
      <c r="AD1838" s="20"/>
      <c r="AE1838" s="20"/>
      <c r="AF1838" s="20"/>
      <c r="AG1838" s="20"/>
      <c r="AH1838" s="20"/>
      <c r="AI1838" s="20"/>
      <c r="AJ1838" s="20"/>
      <c r="AK1838" s="20"/>
      <c r="AL1838" s="20"/>
      <c r="AM1838" s="20"/>
      <c r="AN1838" s="20"/>
    </row>
    <row r="1839" spans="18:40" s="22" customFormat="1" ht="15" x14ac:dyDescent="0.25">
      <c r="R1839" s="25"/>
      <c r="S1839" s="25"/>
      <c r="T1839" s="25"/>
      <c r="U1839" s="25"/>
      <c r="V1839" s="25"/>
      <c r="W1839" s="20"/>
      <c r="X1839" s="20"/>
      <c r="Y1839" s="20"/>
      <c r="Z1839" s="20"/>
      <c r="AA1839" s="20"/>
      <c r="AB1839" s="20"/>
      <c r="AC1839" s="20"/>
      <c r="AD1839" s="20"/>
      <c r="AE1839" s="20"/>
      <c r="AF1839" s="20"/>
      <c r="AG1839" s="20"/>
      <c r="AH1839" s="20"/>
      <c r="AI1839" s="20"/>
      <c r="AJ1839" s="20"/>
      <c r="AK1839" s="20"/>
      <c r="AL1839" s="20"/>
      <c r="AM1839" s="20"/>
      <c r="AN1839" s="20"/>
    </row>
    <row r="1840" spans="18:40" s="22" customFormat="1" ht="15" x14ac:dyDescent="0.25">
      <c r="R1840" s="25"/>
      <c r="S1840" s="25"/>
      <c r="T1840" s="25"/>
      <c r="U1840" s="25"/>
      <c r="V1840" s="25"/>
      <c r="W1840" s="20"/>
      <c r="X1840" s="20"/>
      <c r="Y1840" s="20"/>
      <c r="Z1840" s="20"/>
      <c r="AA1840" s="20"/>
      <c r="AB1840" s="20"/>
      <c r="AC1840" s="20"/>
      <c r="AD1840" s="20"/>
      <c r="AE1840" s="20"/>
      <c r="AF1840" s="20"/>
      <c r="AG1840" s="20"/>
      <c r="AH1840" s="20"/>
      <c r="AI1840" s="20"/>
      <c r="AJ1840" s="20"/>
      <c r="AK1840" s="20"/>
      <c r="AL1840" s="20"/>
      <c r="AM1840" s="20"/>
      <c r="AN1840" s="20"/>
    </row>
    <row r="1841" spans="18:40" s="22" customFormat="1" ht="15" x14ac:dyDescent="0.25">
      <c r="R1841" s="25"/>
      <c r="S1841" s="25"/>
      <c r="T1841" s="25"/>
      <c r="U1841" s="25"/>
      <c r="V1841" s="25"/>
      <c r="W1841" s="20"/>
      <c r="X1841" s="20"/>
      <c r="Y1841" s="20"/>
      <c r="Z1841" s="20"/>
      <c r="AA1841" s="20"/>
      <c r="AB1841" s="20"/>
      <c r="AC1841" s="20"/>
      <c r="AD1841" s="20"/>
      <c r="AE1841" s="20"/>
      <c r="AF1841" s="20"/>
      <c r="AG1841" s="20"/>
      <c r="AH1841" s="20"/>
      <c r="AI1841" s="20"/>
      <c r="AJ1841" s="20"/>
      <c r="AK1841" s="20"/>
      <c r="AL1841" s="20"/>
      <c r="AM1841" s="20"/>
      <c r="AN1841" s="20"/>
    </row>
    <row r="1842" spans="18:40" s="22" customFormat="1" ht="15" x14ac:dyDescent="0.25">
      <c r="R1842" s="25"/>
      <c r="S1842" s="25"/>
      <c r="T1842" s="25"/>
      <c r="U1842" s="25"/>
      <c r="V1842" s="25"/>
      <c r="W1842" s="20"/>
      <c r="X1842" s="20"/>
      <c r="Y1842" s="20"/>
      <c r="Z1842" s="20"/>
      <c r="AA1842" s="20"/>
      <c r="AB1842" s="20"/>
      <c r="AC1842" s="20"/>
      <c r="AD1842" s="20"/>
      <c r="AE1842" s="20"/>
      <c r="AF1842" s="20"/>
      <c r="AG1842" s="20"/>
      <c r="AH1842" s="20"/>
      <c r="AI1842" s="20"/>
      <c r="AJ1842" s="20"/>
      <c r="AK1842" s="20"/>
      <c r="AL1842" s="20"/>
      <c r="AM1842" s="20"/>
      <c r="AN1842" s="20"/>
    </row>
    <row r="1843" spans="18:40" s="22" customFormat="1" ht="15" x14ac:dyDescent="0.25">
      <c r="R1843" s="25"/>
      <c r="S1843" s="25"/>
      <c r="T1843" s="25"/>
      <c r="U1843" s="25"/>
      <c r="V1843" s="25"/>
      <c r="W1843" s="20"/>
      <c r="X1843" s="20"/>
      <c r="Y1843" s="20"/>
      <c r="Z1843" s="20"/>
      <c r="AA1843" s="20"/>
      <c r="AB1843" s="20"/>
      <c r="AC1843" s="20"/>
      <c r="AD1843" s="20"/>
      <c r="AE1843" s="20"/>
      <c r="AF1843" s="20"/>
      <c r="AG1843" s="20"/>
      <c r="AH1843" s="20"/>
      <c r="AI1843" s="20"/>
      <c r="AJ1843" s="20"/>
      <c r="AK1843" s="20"/>
      <c r="AL1843" s="20"/>
      <c r="AM1843" s="20"/>
      <c r="AN1843" s="20"/>
    </row>
    <row r="1844" spans="18:40" s="22" customFormat="1" ht="15" x14ac:dyDescent="0.25">
      <c r="R1844" s="25"/>
      <c r="S1844" s="25"/>
      <c r="T1844" s="25"/>
      <c r="U1844" s="25"/>
      <c r="V1844" s="25"/>
      <c r="W1844" s="20"/>
      <c r="X1844" s="20"/>
      <c r="Y1844" s="20"/>
      <c r="Z1844" s="20"/>
      <c r="AA1844" s="20"/>
      <c r="AB1844" s="20"/>
      <c r="AC1844" s="20"/>
      <c r="AD1844" s="20"/>
      <c r="AE1844" s="20"/>
      <c r="AF1844" s="20"/>
      <c r="AG1844" s="20"/>
      <c r="AH1844" s="20"/>
      <c r="AI1844" s="20"/>
      <c r="AJ1844" s="20"/>
      <c r="AK1844" s="20"/>
      <c r="AL1844" s="20"/>
      <c r="AM1844" s="20"/>
      <c r="AN1844" s="20"/>
    </row>
    <row r="1845" spans="18:40" s="22" customFormat="1" ht="15" x14ac:dyDescent="0.25">
      <c r="R1845" s="25"/>
      <c r="S1845" s="25"/>
      <c r="T1845" s="25"/>
      <c r="U1845" s="25"/>
      <c r="V1845" s="25"/>
      <c r="W1845" s="20"/>
      <c r="X1845" s="20"/>
      <c r="Y1845" s="20"/>
      <c r="Z1845" s="20"/>
      <c r="AA1845" s="20"/>
      <c r="AB1845" s="20"/>
      <c r="AC1845" s="20"/>
      <c r="AD1845" s="20"/>
      <c r="AE1845" s="20"/>
      <c r="AF1845" s="20"/>
      <c r="AG1845" s="20"/>
      <c r="AH1845" s="20"/>
      <c r="AI1845" s="20"/>
      <c r="AJ1845" s="20"/>
      <c r="AK1845" s="20"/>
      <c r="AL1845" s="20"/>
      <c r="AM1845" s="20"/>
      <c r="AN1845" s="20"/>
    </row>
    <row r="1846" spans="18:40" s="22" customFormat="1" ht="15" x14ac:dyDescent="0.25">
      <c r="R1846" s="25"/>
      <c r="S1846" s="25"/>
      <c r="T1846" s="25"/>
      <c r="U1846" s="25"/>
      <c r="V1846" s="25"/>
      <c r="W1846" s="20"/>
      <c r="X1846" s="20"/>
      <c r="Y1846" s="20"/>
      <c r="Z1846" s="20"/>
      <c r="AA1846" s="20"/>
      <c r="AB1846" s="20"/>
      <c r="AC1846" s="20"/>
      <c r="AD1846" s="20"/>
      <c r="AE1846" s="20"/>
      <c r="AF1846" s="20"/>
      <c r="AG1846" s="20"/>
      <c r="AH1846" s="20"/>
      <c r="AI1846" s="20"/>
      <c r="AJ1846" s="20"/>
      <c r="AK1846" s="20"/>
      <c r="AL1846" s="20"/>
      <c r="AM1846" s="20"/>
      <c r="AN1846" s="20"/>
    </row>
    <row r="1847" spans="18:40" s="22" customFormat="1" ht="15" x14ac:dyDescent="0.25">
      <c r="R1847" s="25"/>
      <c r="S1847" s="25"/>
      <c r="T1847" s="25"/>
      <c r="U1847" s="25"/>
      <c r="V1847" s="25"/>
      <c r="W1847" s="20"/>
      <c r="X1847" s="20"/>
      <c r="Y1847" s="20"/>
      <c r="Z1847" s="20"/>
      <c r="AA1847" s="20"/>
      <c r="AB1847" s="20"/>
      <c r="AC1847" s="20"/>
      <c r="AD1847" s="20"/>
      <c r="AE1847" s="20"/>
      <c r="AF1847" s="20"/>
      <c r="AG1847" s="20"/>
      <c r="AH1847" s="20"/>
      <c r="AI1847" s="20"/>
      <c r="AJ1847" s="20"/>
      <c r="AK1847" s="20"/>
      <c r="AL1847" s="20"/>
      <c r="AM1847" s="20"/>
      <c r="AN1847" s="20"/>
    </row>
    <row r="1848" spans="18:40" s="22" customFormat="1" ht="15" x14ac:dyDescent="0.25">
      <c r="R1848" s="25"/>
      <c r="S1848" s="25"/>
      <c r="T1848" s="25"/>
      <c r="U1848" s="25"/>
      <c r="V1848" s="25"/>
      <c r="W1848" s="20"/>
      <c r="X1848" s="20"/>
      <c r="Y1848" s="20"/>
      <c r="Z1848" s="20"/>
      <c r="AA1848" s="20"/>
      <c r="AB1848" s="20"/>
      <c r="AC1848" s="20"/>
      <c r="AD1848" s="20"/>
      <c r="AE1848" s="20"/>
      <c r="AF1848" s="20"/>
      <c r="AG1848" s="20"/>
      <c r="AH1848" s="20"/>
      <c r="AI1848" s="20"/>
      <c r="AJ1848" s="20"/>
      <c r="AK1848" s="20"/>
      <c r="AL1848" s="20"/>
      <c r="AM1848" s="20"/>
      <c r="AN1848" s="20"/>
    </row>
    <row r="1849" spans="18:40" s="22" customFormat="1" ht="15" x14ac:dyDescent="0.25">
      <c r="R1849" s="25"/>
      <c r="S1849" s="25"/>
      <c r="T1849" s="25"/>
      <c r="U1849" s="25"/>
      <c r="V1849" s="25"/>
      <c r="W1849" s="20"/>
      <c r="X1849" s="20"/>
      <c r="Y1849" s="20"/>
      <c r="Z1849" s="20"/>
      <c r="AA1849" s="20"/>
      <c r="AB1849" s="20"/>
      <c r="AC1849" s="20"/>
      <c r="AD1849" s="20"/>
      <c r="AE1849" s="20"/>
      <c r="AF1849" s="20"/>
      <c r="AG1849" s="20"/>
      <c r="AH1849" s="20"/>
      <c r="AI1849" s="20"/>
      <c r="AJ1849" s="20"/>
      <c r="AK1849" s="20"/>
      <c r="AL1849" s="20"/>
      <c r="AM1849" s="20"/>
      <c r="AN1849" s="20"/>
    </row>
    <row r="1850" spans="18:40" s="22" customFormat="1" ht="15" x14ac:dyDescent="0.25">
      <c r="R1850" s="25"/>
      <c r="S1850" s="25"/>
      <c r="T1850" s="25"/>
      <c r="U1850" s="25"/>
      <c r="V1850" s="25"/>
      <c r="W1850" s="20"/>
      <c r="X1850" s="20"/>
      <c r="Y1850" s="20"/>
      <c r="Z1850" s="20"/>
      <c r="AA1850" s="20"/>
      <c r="AB1850" s="20"/>
      <c r="AC1850" s="20"/>
      <c r="AD1850" s="20"/>
      <c r="AE1850" s="20"/>
      <c r="AF1850" s="20"/>
      <c r="AG1850" s="20"/>
      <c r="AH1850" s="20"/>
      <c r="AI1850" s="20"/>
      <c r="AJ1850" s="20"/>
      <c r="AK1850" s="20"/>
      <c r="AL1850" s="20"/>
      <c r="AM1850" s="20"/>
      <c r="AN1850" s="20"/>
    </row>
    <row r="1851" spans="18:40" s="22" customFormat="1" ht="15" x14ac:dyDescent="0.25">
      <c r="R1851" s="25"/>
      <c r="S1851" s="25"/>
      <c r="T1851" s="25"/>
      <c r="U1851" s="25"/>
      <c r="V1851" s="25"/>
      <c r="W1851" s="20"/>
      <c r="X1851" s="20"/>
      <c r="Y1851" s="20"/>
      <c r="Z1851" s="20"/>
      <c r="AA1851" s="20"/>
      <c r="AB1851" s="20"/>
      <c r="AC1851" s="20"/>
      <c r="AD1851" s="20"/>
      <c r="AE1851" s="20"/>
      <c r="AF1851" s="20"/>
      <c r="AG1851" s="20"/>
      <c r="AH1851" s="20"/>
      <c r="AI1851" s="20"/>
      <c r="AJ1851" s="20"/>
      <c r="AK1851" s="20"/>
      <c r="AL1851" s="20"/>
      <c r="AM1851" s="20"/>
      <c r="AN1851" s="20"/>
    </row>
    <row r="1852" spans="18:40" s="22" customFormat="1" ht="15" x14ac:dyDescent="0.25">
      <c r="R1852" s="25"/>
      <c r="S1852" s="25"/>
      <c r="T1852" s="25"/>
      <c r="U1852" s="25"/>
      <c r="V1852" s="25"/>
      <c r="W1852" s="20"/>
      <c r="X1852" s="20"/>
      <c r="Y1852" s="20"/>
      <c r="Z1852" s="20"/>
      <c r="AA1852" s="20"/>
      <c r="AB1852" s="20"/>
      <c r="AC1852" s="20"/>
      <c r="AD1852" s="20"/>
      <c r="AE1852" s="20"/>
      <c r="AF1852" s="20"/>
      <c r="AG1852" s="20"/>
      <c r="AH1852" s="20"/>
      <c r="AI1852" s="20"/>
      <c r="AJ1852" s="20"/>
      <c r="AK1852" s="20"/>
      <c r="AL1852" s="20"/>
      <c r="AM1852" s="20"/>
      <c r="AN1852" s="20"/>
    </row>
    <row r="1853" spans="18:40" s="22" customFormat="1" ht="15" x14ac:dyDescent="0.25">
      <c r="R1853" s="25"/>
      <c r="S1853" s="25"/>
      <c r="T1853" s="25"/>
      <c r="U1853" s="25"/>
      <c r="V1853" s="25"/>
      <c r="W1853" s="20"/>
      <c r="X1853" s="20"/>
      <c r="Y1853" s="20"/>
      <c r="Z1853" s="20"/>
      <c r="AA1853" s="20"/>
      <c r="AB1853" s="20"/>
      <c r="AC1853" s="20"/>
      <c r="AD1853" s="20"/>
      <c r="AE1853" s="20"/>
      <c r="AF1853" s="20"/>
      <c r="AG1853" s="20"/>
      <c r="AH1853" s="20"/>
      <c r="AI1853" s="20"/>
      <c r="AJ1853" s="20"/>
      <c r="AK1853" s="20"/>
      <c r="AL1853" s="20"/>
      <c r="AM1853" s="20"/>
      <c r="AN1853" s="20"/>
    </row>
    <row r="1854" spans="18:40" s="22" customFormat="1" ht="15" x14ac:dyDescent="0.25">
      <c r="R1854" s="25"/>
      <c r="S1854" s="25"/>
      <c r="T1854" s="25"/>
      <c r="U1854" s="25"/>
      <c r="V1854" s="25"/>
      <c r="W1854" s="20"/>
      <c r="X1854" s="20"/>
      <c r="Y1854" s="20"/>
      <c r="Z1854" s="20"/>
      <c r="AA1854" s="20"/>
      <c r="AB1854" s="20"/>
      <c r="AC1854" s="20"/>
      <c r="AD1854" s="20"/>
      <c r="AE1854" s="20"/>
      <c r="AF1854" s="20"/>
      <c r="AG1854" s="20"/>
      <c r="AH1854" s="20"/>
      <c r="AI1854" s="20"/>
      <c r="AJ1854" s="20"/>
      <c r="AK1854" s="20"/>
      <c r="AL1854" s="20"/>
      <c r="AM1854" s="20"/>
      <c r="AN1854" s="20"/>
    </row>
    <row r="1855" spans="18:40" s="22" customFormat="1" ht="15" x14ac:dyDescent="0.25">
      <c r="R1855" s="25"/>
      <c r="S1855" s="25"/>
      <c r="T1855" s="25"/>
      <c r="U1855" s="25"/>
      <c r="V1855" s="25"/>
      <c r="W1855" s="20"/>
      <c r="X1855" s="20"/>
      <c r="Y1855" s="20"/>
      <c r="Z1855" s="20"/>
      <c r="AA1855" s="20"/>
      <c r="AB1855" s="20"/>
      <c r="AC1855" s="20"/>
      <c r="AD1855" s="20"/>
      <c r="AE1855" s="20"/>
      <c r="AF1855" s="20"/>
      <c r="AG1855" s="20"/>
      <c r="AH1855" s="20"/>
      <c r="AI1855" s="20"/>
      <c r="AJ1855" s="20"/>
      <c r="AK1855" s="20"/>
      <c r="AL1855" s="20"/>
      <c r="AM1855" s="20"/>
      <c r="AN1855" s="20"/>
    </row>
    <row r="1856" spans="18:40" s="22" customFormat="1" ht="15" x14ac:dyDescent="0.25">
      <c r="R1856" s="25"/>
      <c r="S1856" s="25"/>
      <c r="T1856" s="25"/>
      <c r="U1856" s="25"/>
      <c r="V1856" s="25"/>
      <c r="W1856" s="20"/>
      <c r="X1856" s="20"/>
      <c r="Y1856" s="20"/>
      <c r="Z1856" s="20"/>
      <c r="AA1856" s="20"/>
      <c r="AB1856" s="20"/>
      <c r="AC1856" s="20"/>
      <c r="AD1856" s="20"/>
      <c r="AE1856" s="20"/>
      <c r="AF1856" s="20"/>
      <c r="AG1856" s="20"/>
      <c r="AH1856" s="20"/>
      <c r="AI1856" s="20"/>
      <c r="AJ1856" s="20"/>
      <c r="AK1856" s="20"/>
      <c r="AL1856" s="20"/>
      <c r="AM1856" s="20"/>
      <c r="AN1856" s="20"/>
    </row>
    <row r="1857" spans="18:40" s="22" customFormat="1" ht="15" x14ac:dyDescent="0.25">
      <c r="R1857" s="25"/>
      <c r="S1857" s="25"/>
      <c r="T1857" s="25"/>
      <c r="U1857" s="25"/>
      <c r="V1857" s="25"/>
      <c r="W1857" s="20"/>
      <c r="X1857" s="20"/>
      <c r="Y1857" s="20"/>
      <c r="Z1857" s="20"/>
      <c r="AA1857" s="20"/>
      <c r="AB1857" s="20"/>
      <c r="AC1857" s="20"/>
      <c r="AD1857" s="20"/>
      <c r="AE1857" s="20"/>
      <c r="AF1857" s="20"/>
      <c r="AG1857" s="20"/>
      <c r="AH1857" s="20"/>
      <c r="AI1857" s="20"/>
      <c r="AJ1857" s="20"/>
      <c r="AK1857" s="20"/>
      <c r="AL1857" s="20"/>
      <c r="AM1857" s="20"/>
      <c r="AN1857" s="20"/>
    </row>
    <row r="1858" spans="18:40" s="22" customFormat="1" ht="15" x14ac:dyDescent="0.25">
      <c r="R1858" s="25"/>
      <c r="S1858" s="25"/>
      <c r="T1858" s="25"/>
      <c r="U1858" s="25"/>
      <c r="V1858" s="25"/>
      <c r="W1858" s="20"/>
      <c r="X1858" s="20"/>
      <c r="Y1858" s="20"/>
      <c r="Z1858" s="20"/>
      <c r="AA1858" s="20"/>
      <c r="AB1858" s="20"/>
      <c r="AC1858" s="20"/>
      <c r="AD1858" s="20"/>
      <c r="AE1858" s="20"/>
      <c r="AF1858" s="20"/>
      <c r="AG1858" s="20"/>
      <c r="AH1858" s="20"/>
      <c r="AI1858" s="20"/>
      <c r="AJ1858" s="20"/>
      <c r="AK1858" s="20"/>
      <c r="AL1858" s="20"/>
      <c r="AM1858" s="20"/>
      <c r="AN1858" s="20"/>
    </row>
    <row r="1859" spans="18:40" s="22" customFormat="1" ht="15" x14ac:dyDescent="0.25">
      <c r="R1859" s="25"/>
      <c r="S1859" s="25"/>
      <c r="T1859" s="25"/>
      <c r="U1859" s="25"/>
      <c r="V1859" s="25"/>
      <c r="W1859" s="20"/>
      <c r="X1859" s="20"/>
      <c r="Y1859" s="20"/>
      <c r="Z1859" s="20"/>
      <c r="AA1859" s="20"/>
      <c r="AB1859" s="20"/>
      <c r="AC1859" s="20"/>
      <c r="AD1859" s="20"/>
      <c r="AE1859" s="20"/>
      <c r="AF1859" s="20"/>
      <c r="AG1859" s="20"/>
      <c r="AH1859" s="20"/>
      <c r="AI1859" s="20"/>
      <c r="AJ1859" s="20"/>
      <c r="AK1859" s="20"/>
      <c r="AL1859" s="20"/>
      <c r="AM1859" s="20"/>
      <c r="AN1859" s="20"/>
    </row>
    <row r="1860" spans="18:40" s="22" customFormat="1" ht="15" x14ac:dyDescent="0.25">
      <c r="R1860" s="25"/>
      <c r="S1860" s="25"/>
      <c r="T1860" s="25"/>
      <c r="U1860" s="25"/>
      <c r="V1860" s="25"/>
      <c r="W1860" s="20"/>
      <c r="X1860" s="20"/>
      <c r="Y1860" s="20"/>
      <c r="Z1860" s="20"/>
      <c r="AA1860" s="20"/>
      <c r="AB1860" s="20"/>
      <c r="AC1860" s="20"/>
      <c r="AD1860" s="20"/>
      <c r="AE1860" s="20"/>
      <c r="AF1860" s="20"/>
      <c r="AG1860" s="20"/>
      <c r="AH1860" s="20"/>
      <c r="AI1860" s="20"/>
      <c r="AJ1860" s="20"/>
      <c r="AK1860" s="20"/>
      <c r="AL1860" s="20"/>
      <c r="AM1860" s="20"/>
      <c r="AN1860" s="20"/>
    </row>
    <row r="1861" spans="18:40" s="22" customFormat="1" ht="15" x14ac:dyDescent="0.25">
      <c r="R1861" s="25"/>
      <c r="S1861" s="25"/>
      <c r="T1861" s="25"/>
      <c r="U1861" s="25"/>
      <c r="V1861" s="25"/>
      <c r="W1861" s="20"/>
      <c r="X1861" s="20"/>
      <c r="Y1861" s="20"/>
      <c r="Z1861" s="20"/>
      <c r="AA1861" s="20"/>
      <c r="AB1861" s="20"/>
      <c r="AC1861" s="20"/>
      <c r="AD1861" s="20"/>
      <c r="AE1861" s="20"/>
      <c r="AF1861" s="20"/>
      <c r="AG1861" s="20"/>
      <c r="AH1861" s="20"/>
      <c r="AI1861" s="20"/>
      <c r="AJ1861" s="20"/>
      <c r="AK1861" s="20"/>
      <c r="AL1861" s="20"/>
      <c r="AM1861" s="20"/>
      <c r="AN1861" s="20"/>
    </row>
    <row r="1862" spans="18:40" s="22" customFormat="1" ht="15" x14ac:dyDescent="0.25">
      <c r="R1862" s="25"/>
      <c r="S1862" s="25"/>
      <c r="T1862" s="25"/>
      <c r="U1862" s="25"/>
      <c r="V1862" s="25"/>
      <c r="W1862" s="20"/>
      <c r="X1862" s="20"/>
      <c r="Y1862" s="20"/>
      <c r="Z1862" s="20"/>
      <c r="AA1862" s="20"/>
      <c r="AB1862" s="20"/>
      <c r="AC1862" s="20"/>
      <c r="AD1862" s="20"/>
      <c r="AE1862" s="20"/>
      <c r="AF1862" s="20"/>
      <c r="AG1862" s="20"/>
      <c r="AH1862" s="20"/>
      <c r="AI1862" s="20"/>
      <c r="AJ1862" s="20"/>
      <c r="AK1862" s="20"/>
      <c r="AL1862" s="20"/>
      <c r="AM1862" s="20"/>
      <c r="AN1862" s="20"/>
    </row>
    <row r="1863" spans="18:40" s="22" customFormat="1" ht="15" x14ac:dyDescent="0.25">
      <c r="R1863" s="25"/>
      <c r="S1863" s="25"/>
      <c r="T1863" s="25"/>
      <c r="U1863" s="25"/>
      <c r="V1863" s="25"/>
      <c r="W1863" s="20"/>
      <c r="X1863" s="20"/>
      <c r="Y1863" s="20"/>
      <c r="Z1863" s="20"/>
      <c r="AA1863" s="20"/>
      <c r="AB1863" s="20"/>
      <c r="AC1863" s="20"/>
      <c r="AD1863" s="20"/>
      <c r="AE1863" s="20"/>
      <c r="AF1863" s="20"/>
      <c r="AG1863" s="20"/>
      <c r="AH1863" s="20"/>
      <c r="AI1863" s="20"/>
      <c r="AJ1863" s="20"/>
      <c r="AK1863" s="20"/>
      <c r="AL1863" s="20"/>
      <c r="AM1863" s="20"/>
      <c r="AN1863" s="20"/>
    </row>
    <row r="1864" spans="18:40" s="22" customFormat="1" ht="15" x14ac:dyDescent="0.25">
      <c r="R1864" s="25"/>
      <c r="S1864" s="25"/>
      <c r="T1864" s="25"/>
      <c r="U1864" s="25"/>
      <c r="V1864" s="25"/>
      <c r="W1864" s="20"/>
      <c r="X1864" s="20"/>
      <c r="Y1864" s="20"/>
      <c r="Z1864" s="20"/>
      <c r="AA1864" s="20"/>
      <c r="AB1864" s="20"/>
      <c r="AC1864" s="20"/>
      <c r="AD1864" s="20"/>
      <c r="AE1864" s="20"/>
      <c r="AF1864" s="20"/>
      <c r="AG1864" s="20"/>
      <c r="AH1864" s="20"/>
      <c r="AI1864" s="20"/>
      <c r="AJ1864" s="20"/>
      <c r="AK1864" s="20"/>
      <c r="AL1864" s="20"/>
      <c r="AM1864" s="20"/>
      <c r="AN1864" s="20"/>
    </row>
    <row r="1865" spans="18:40" s="22" customFormat="1" ht="15" x14ac:dyDescent="0.25">
      <c r="R1865" s="25"/>
      <c r="S1865" s="25"/>
      <c r="T1865" s="25"/>
      <c r="U1865" s="25"/>
      <c r="V1865" s="25"/>
      <c r="W1865" s="20"/>
      <c r="X1865" s="20"/>
      <c r="Y1865" s="20"/>
      <c r="Z1865" s="20"/>
      <c r="AA1865" s="20"/>
      <c r="AB1865" s="20"/>
      <c r="AC1865" s="20"/>
      <c r="AD1865" s="20"/>
      <c r="AE1865" s="20"/>
      <c r="AF1865" s="20"/>
      <c r="AG1865" s="20"/>
      <c r="AH1865" s="20"/>
      <c r="AI1865" s="20"/>
      <c r="AJ1865" s="20"/>
      <c r="AK1865" s="20"/>
      <c r="AL1865" s="20"/>
      <c r="AM1865" s="20"/>
      <c r="AN1865" s="20"/>
    </row>
    <row r="1866" spans="18:40" s="22" customFormat="1" ht="15" x14ac:dyDescent="0.25">
      <c r="R1866" s="25"/>
      <c r="S1866" s="25"/>
      <c r="T1866" s="25"/>
      <c r="U1866" s="25"/>
      <c r="V1866" s="25"/>
      <c r="W1866" s="20"/>
      <c r="X1866" s="20"/>
      <c r="Y1866" s="20"/>
      <c r="Z1866" s="20"/>
      <c r="AA1866" s="20"/>
      <c r="AB1866" s="20"/>
      <c r="AC1866" s="20"/>
      <c r="AD1866" s="20"/>
      <c r="AE1866" s="20"/>
      <c r="AF1866" s="20"/>
      <c r="AG1866" s="20"/>
      <c r="AH1866" s="20"/>
      <c r="AI1866" s="20"/>
      <c r="AJ1866" s="20"/>
      <c r="AK1866" s="20"/>
      <c r="AL1866" s="20"/>
      <c r="AM1866" s="20"/>
      <c r="AN1866" s="20"/>
    </row>
    <row r="1867" spans="18:40" s="22" customFormat="1" ht="15" x14ac:dyDescent="0.25">
      <c r="R1867" s="25"/>
      <c r="S1867" s="25"/>
      <c r="T1867" s="25"/>
      <c r="U1867" s="25"/>
      <c r="V1867" s="25"/>
      <c r="W1867" s="20"/>
      <c r="X1867" s="20"/>
      <c r="Y1867" s="20"/>
      <c r="Z1867" s="20"/>
      <c r="AA1867" s="20"/>
      <c r="AB1867" s="20"/>
      <c r="AC1867" s="20"/>
      <c r="AD1867" s="20"/>
      <c r="AE1867" s="20"/>
      <c r="AF1867" s="20"/>
      <c r="AG1867" s="20"/>
      <c r="AH1867" s="20"/>
      <c r="AI1867" s="20"/>
      <c r="AJ1867" s="20"/>
      <c r="AK1867" s="20"/>
      <c r="AL1867" s="20"/>
      <c r="AM1867" s="20"/>
      <c r="AN1867" s="20"/>
    </row>
    <row r="1868" spans="18:40" s="22" customFormat="1" ht="15" x14ac:dyDescent="0.25">
      <c r="R1868" s="25"/>
      <c r="S1868" s="25"/>
      <c r="T1868" s="25"/>
      <c r="U1868" s="25"/>
      <c r="V1868" s="25"/>
      <c r="W1868" s="20"/>
      <c r="X1868" s="20"/>
      <c r="Y1868" s="20"/>
      <c r="Z1868" s="20"/>
      <c r="AA1868" s="20"/>
      <c r="AB1868" s="20"/>
      <c r="AC1868" s="20"/>
      <c r="AD1868" s="20"/>
      <c r="AE1868" s="20"/>
      <c r="AF1868" s="20"/>
      <c r="AG1868" s="20"/>
      <c r="AH1868" s="20"/>
      <c r="AI1868" s="20"/>
      <c r="AJ1868" s="20"/>
      <c r="AK1868" s="20"/>
      <c r="AL1868" s="20"/>
      <c r="AM1868" s="20"/>
      <c r="AN1868" s="20"/>
    </row>
    <row r="1869" spans="18:40" s="22" customFormat="1" ht="15" x14ac:dyDescent="0.25">
      <c r="R1869" s="25"/>
      <c r="S1869" s="25"/>
      <c r="T1869" s="25"/>
      <c r="U1869" s="25"/>
      <c r="V1869" s="25"/>
      <c r="W1869" s="20"/>
      <c r="X1869" s="20"/>
      <c r="Y1869" s="20"/>
      <c r="Z1869" s="20"/>
      <c r="AA1869" s="20"/>
      <c r="AB1869" s="20"/>
      <c r="AC1869" s="20"/>
      <c r="AD1869" s="20"/>
      <c r="AE1869" s="20"/>
      <c r="AF1869" s="20"/>
      <c r="AG1869" s="20"/>
      <c r="AH1869" s="20"/>
      <c r="AI1869" s="20"/>
      <c r="AJ1869" s="20"/>
      <c r="AK1869" s="20"/>
      <c r="AL1869" s="20"/>
      <c r="AM1869" s="20"/>
      <c r="AN1869" s="20"/>
    </row>
    <row r="1870" spans="18:40" s="22" customFormat="1" ht="15" x14ac:dyDescent="0.25">
      <c r="R1870" s="25"/>
      <c r="S1870" s="25"/>
      <c r="T1870" s="25"/>
      <c r="U1870" s="25"/>
      <c r="V1870" s="25"/>
      <c r="W1870" s="20"/>
      <c r="X1870" s="20"/>
      <c r="Y1870" s="20"/>
      <c r="Z1870" s="20"/>
      <c r="AA1870" s="20"/>
      <c r="AB1870" s="20"/>
      <c r="AC1870" s="20"/>
      <c r="AD1870" s="20"/>
      <c r="AE1870" s="20"/>
      <c r="AF1870" s="20"/>
      <c r="AG1870" s="20"/>
      <c r="AH1870" s="20"/>
      <c r="AI1870" s="20"/>
      <c r="AJ1870" s="20"/>
      <c r="AK1870" s="20"/>
      <c r="AL1870" s="20"/>
      <c r="AM1870" s="20"/>
      <c r="AN1870" s="20"/>
    </row>
    <row r="1871" spans="18:40" s="22" customFormat="1" ht="15" x14ac:dyDescent="0.25">
      <c r="R1871" s="25"/>
      <c r="S1871" s="25"/>
      <c r="T1871" s="25"/>
      <c r="U1871" s="25"/>
      <c r="V1871" s="25"/>
      <c r="W1871" s="20"/>
      <c r="X1871" s="20"/>
      <c r="Y1871" s="20"/>
      <c r="Z1871" s="20"/>
      <c r="AA1871" s="20"/>
      <c r="AB1871" s="20"/>
      <c r="AC1871" s="20"/>
      <c r="AD1871" s="20"/>
      <c r="AE1871" s="20"/>
      <c r="AF1871" s="20"/>
      <c r="AG1871" s="20"/>
      <c r="AH1871" s="20"/>
      <c r="AI1871" s="20"/>
      <c r="AJ1871" s="20"/>
      <c r="AK1871" s="20"/>
      <c r="AL1871" s="20"/>
      <c r="AM1871" s="20"/>
      <c r="AN1871" s="20"/>
    </row>
    <row r="1872" spans="18:40" s="22" customFormat="1" ht="15" x14ac:dyDescent="0.25">
      <c r="R1872" s="25"/>
      <c r="S1872" s="25"/>
      <c r="T1872" s="25"/>
      <c r="U1872" s="25"/>
      <c r="V1872" s="25"/>
      <c r="W1872" s="20"/>
      <c r="X1872" s="20"/>
      <c r="Y1872" s="20"/>
      <c r="Z1872" s="20"/>
      <c r="AA1872" s="20"/>
      <c r="AB1872" s="20"/>
      <c r="AC1872" s="20"/>
      <c r="AD1872" s="20"/>
      <c r="AE1872" s="20"/>
      <c r="AF1872" s="20"/>
      <c r="AG1872" s="20"/>
      <c r="AH1872" s="20"/>
      <c r="AI1872" s="20"/>
      <c r="AJ1872" s="20"/>
      <c r="AK1872" s="20"/>
      <c r="AL1872" s="20"/>
      <c r="AM1872" s="20"/>
      <c r="AN1872" s="20"/>
    </row>
    <row r="1873" spans="18:40" s="22" customFormat="1" ht="15" x14ac:dyDescent="0.25">
      <c r="R1873" s="25"/>
      <c r="S1873" s="25"/>
      <c r="T1873" s="25"/>
      <c r="U1873" s="25"/>
      <c r="V1873" s="25"/>
      <c r="W1873" s="20"/>
      <c r="X1873" s="20"/>
      <c r="Y1873" s="20"/>
      <c r="Z1873" s="20"/>
      <c r="AA1873" s="20"/>
      <c r="AB1873" s="20"/>
      <c r="AC1873" s="20"/>
      <c r="AD1873" s="20"/>
      <c r="AE1873" s="20"/>
      <c r="AF1873" s="20"/>
      <c r="AG1873" s="20"/>
      <c r="AH1873" s="20"/>
      <c r="AI1873" s="20"/>
      <c r="AJ1873" s="20"/>
      <c r="AK1873" s="20"/>
      <c r="AL1873" s="20"/>
      <c r="AM1873" s="20"/>
      <c r="AN1873" s="20"/>
    </row>
    <row r="1874" spans="18:40" s="22" customFormat="1" ht="15" x14ac:dyDescent="0.25">
      <c r="R1874" s="25"/>
      <c r="S1874" s="25"/>
      <c r="T1874" s="25"/>
      <c r="U1874" s="25"/>
      <c r="V1874" s="25"/>
      <c r="W1874" s="20"/>
      <c r="X1874" s="20"/>
      <c r="Y1874" s="20"/>
      <c r="Z1874" s="20"/>
      <c r="AA1874" s="20"/>
      <c r="AB1874" s="20"/>
      <c r="AC1874" s="20"/>
      <c r="AD1874" s="20"/>
      <c r="AE1874" s="20"/>
      <c r="AF1874" s="20"/>
      <c r="AG1874" s="20"/>
      <c r="AH1874" s="20"/>
      <c r="AI1874" s="20"/>
      <c r="AJ1874" s="20"/>
      <c r="AK1874" s="20"/>
      <c r="AL1874" s="20"/>
      <c r="AM1874" s="20"/>
      <c r="AN1874" s="20"/>
    </row>
    <row r="1875" spans="18:40" s="22" customFormat="1" ht="15" x14ac:dyDescent="0.25">
      <c r="R1875" s="25"/>
      <c r="S1875" s="25"/>
      <c r="T1875" s="25"/>
      <c r="U1875" s="25"/>
      <c r="V1875" s="25"/>
      <c r="W1875" s="20"/>
      <c r="X1875" s="20"/>
      <c r="Y1875" s="20"/>
      <c r="Z1875" s="20"/>
      <c r="AA1875" s="20"/>
      <c r="AB1875" s="20"/>
      <c r="AC1875" s="20"/>
      <c r="AD1875" s="20"/>
      <c r="AE1875" s="20"/>
      <c r="AF1875" s="20"/>
      <c r="AG1875" s="20"/>
      <c r="AH1875" s="20"/>
      <c r="AI1875" s="20"/>
      <c r="AJ1875" s="20"/>
      <c r="AK1875" s="20"/>
      <c r="AL1875" s="20"/>
      <c r="AM1875" s="20"/>
      <c r="AN1875" s="20"/>
    </row>
    <row r="1876" spans="18:40" s="22" customFormat="1" ht="15" x14ac:dyDescent="0.25">
      <c r="R1876" s="25"/>
      <c r="S1876" s="25"/>
      <c r="T1876" s="25"/>
      <c r="U1876" s="25"/>
      <c r="V1876" s="25"/>
      <c r="W1876" s="20"/>
      <c r="X1876" s="20"/>
      <c r="Y1876" s="20"/>
      <c r="Z1876" s="20"/>
      <c r="AA1876" s="20"/>
      <c r="AB1876" s="20"/>
      <c r="AC1876" s="20"/>
      <c r="AD1876" s="20"/>
      <c r="AE1876" s="20"/>
      <c r="AF1876" s="20"/>
      <c r="AG1876" s="20"/>
      <c r="AH1876" s="20"/>
      <c r="AI1876" s="20"/>
      <c r="AJ1876" s="20"/>
      <c r="AK1876" s="20"/>
      <c r="AL1876" s="20"/>
      <c r="AM1876" s="20"/>
      <c r="AN1876" s="20"/>
    </row>
    <row r="1877" spans="18:40" s="22" customFormat="1" ht="15" x14ac:dyDescent="0.25">
      <c r="R1877" s="25"/>
      <c r="S1877" s="25"/>
      <c r="T1877" s="25"/>
      <c r="U1877" s="25"/>
      <c r="V1877" s="25"/>
      <c r="W1877" s="20"/>
      <c r="X1877" s="20"/>
      <c r="Y1877" s="20"/>
      <c r="Z1877" s="20"/>
      <c r="AA1877" s="20"/>
      <c r="AB1877" s="20"/>
      <c r="AC1877" s="20"/>
      <c r="AD1877" s="20"/>
      <c r="AE1877" s="20"/>
      <c r="AF1877" s="20"/>
      <c r="AG1877" s="20"/>
      <c r="AH1877" s="20"/>
      <c r="AI1877" s="20"/>
      <c r="AJ1877" s="20"/>
      <c r="AK1877" s="20"/>
      <c r="AL1877" s="20"/>
      <c r="AM1877" s="20"/>
      <c r="AN1877" s="20"/>
    </row>
    <row r="1878" spans="18:40" s="22" customFormat="1" ht="15" x14ac:dyDescent="0.25">
      <c r="R1878" s="25"/>
      <c r="S1878" s="25"/>
      <c r="T1878" s="25"/>
      <c r="U1878" s="25"/>
      <c r="V1878" s="25"/>
      <c r="W1878" s="20"/>
      <c r="X1878" s="20"/>
      <c r="Y1878" s="20"/>
      <c r="Z1878" s="20"/>
      <c r="AA1878" s="20"/>
      <c r="AB1878" s="20"/>
      <c r="AC1878" s="20"/>
      <c r="AD1878" s="20"/>
      <c r="AE1878" s="20"/>
      <c r="AF1878" s="20"/>
      <c r="AG1878" s="20"/>
      <c r="AH1878" s="20"/>
      <c r="AI1878" s="20"/>
      <c r="AJ1878" s="20"/>
      <c r="AK1878" s="20"/>
      <c r="AL1878" s="20"/>
      <c r="AM1878" s="20"/>
      <c r="AN1878" s="20"/>
    </row>
    <row r="1879" spans="18:40" s="22" customFormat="1" ht="15" x14ac:dyDescent="0.25">
      <c r="R1879" s="25"/>
      <c r="S1879" s="25"/>
      <c r="T1879" s="25"/>
      <c r="U1879" s="25"/>
      <c r="V1879" s="25"/>
      <c r="W1879" s="20"/>
      <c r="X1879" s="20"/>
      <c r="Y1879" s="20"/>
      <c r="Z1879" s="20"/>
      <c r="AA1879" s="20"/>
      <c r="AB1879" s="20"/>
      <c r="AC1879" s="20"/>
      <c r="AD1879" s="20"/>
      <c r="AE1879" s="20"/>
      <c r="AF1879" s="20"/>
      <c r="AG1879" s="20"/>
      <c r="AH1879" s="20"/>
      <c r="AI1879" s="20"/>
      <c r="AJ1879" s="20"/>
      <c r="AK1879" s="20"/>
      <c r="AL1879" s="20"/>
      <c r="AM1879" s="20"/>
      <c r="AN1879" s="20"/>
    </row>
    <row r="1880" spans="18:40" s="22" customFormat="1" ht="15" x14ac:dyDescent="0.25">
      <c r="R1880" s="25"/>
      <c r="S1880" s="25"/>
      <c r="T1880" s="25"/>
      <c r="U1880" s="25"/>
      <c r="V1880" s="25"/>
      <c r="W1880" s="20"/>
      <c r="X1880" s="20"/>
      <c r="Y1880" s="20"/>
      <c r="Z1880" s="20"/>
      <c r="AA1880" s="20"/>
      <c r="AB1880" s="20"/>
      <c r="AC1880" s="20"/>
      <c r="AD1880" s="20"/>
      <c r="AE1880" s="20"/>
      <c r="AF1880" s="20"/>
      <c r="AG1880" s="20"/>
      <c r="AH1880" s="20"/>
      <c r="AI1880" s="20"/>
      <c r="AJ1880" s="20"/>
      <c r="AK1880" s="20"/>
      <c r="AL1880" s="20"/>
      <c r="AM1880" s="20"/>
      <c r="AN1880" s="20"/>
    </row>
    <row r="1881" spans="18:40" s="22" customFormat="1" ht="15" x14ac:dyDescent="0.25">
      <c r="R1881" s="25"/>
      <c r="S1881" s="25"/>
      <c r="T1881" s="25"/>
      <c r="U1881" s="25"/>
      <c r="V1881" s="25"/>
      <c r="W1881" s="20"/>
      <c r="X1881" s="20"/>
      <c r="Y1881" s="20"/>
      <c r="Z1881" s="20"/>
      <c r="AA1881" s="20"/>
      <c r="AB1881" s="20"/>
      <c r="AC1881" s="20"/>
      <c r="AD1881" s="20"/>
      <c r="AE1881" s="20"/>
      <c r="AF1881" s="20"/>
      <c r="AG1881" s="20"/>
      <c r="AH1881" s="20"/>
      <c r="AI1881" s="20"/>
      <c r="AJ1881" s="20"/>
      <c r="AK1881" s="20"/>
      <c r="AL1881" s="20"/>
      <c r="AM1881" s="20"/>
      <c r="AN1881" s="20"/>
    </row>
    <row r="1882" spans="18:40" s="22" customFormat="1" ht="15" x14ac:dyDescent="0.25">
      <c r="R1882" s="25"/>
      <c r="S1882" s="25"/>
      <c r="T1882" s="25"/>
      <c r="U1882" s="25"/>
      <c r="V1882" s="25"/>
      <c r="W1882" s="20"/>
      <c r="X1882" s="20"/>
      <c r="Y1882" s="20"/>
      <c r="Z1882" s="20"/>
      <c r="AA1882" s="20"/>
      <c r="AB1882" s="20"/>
      <c r="AC1882" s="20"/>
      <c r="AD1882" s="20"/>
      <c r="AE1882" s="20"/>
      <c r="AF1882" s="20"/>
      <c r="AG1882" s="20"/>
      <c r="AH1882" s="20"/>
      <c r="AI1882" s="20"/>
      <c r="AJ1882" s="20"/>
      <c r="AK1882" s="20"/>
      <c r="AL1882" s="20"/>
      <c r="AM1882" s="20"/>
      <c r="AN1882" s="20"/>
    </row>
    <row r="1883" spans="18:40" s="22" customFormat="1" ht="15" x14ac:dyDescent="0.25">
      <c r="R1883" s="25"/>
      <c r="S1883" s="25"/>
      <c r="T1883" s="25"/>
      <c r="U1883" s="25"/>
      <c r="V1883" s="25"/>
      <c r="W1883" s="20"/>
      <c r="X1883" s="20"/>
      <c r="Y1883" s="20"/>
      <c r="Z1883" s="20"/>
      <c r="AA1883" s="20"/>
      <c r="AB1883" s="20"/>
      <c r="AC1883" s="20"/>
      <c r="AD1883" s="20"/>
      <c r="AE1883" s="20"/>
      <c r="AF1883" s="20"/>
      <c r="AG1883" s="20"/>
      <c r="AH1883" s="20"/>
      <c r="AI1883" s="20"/>
      <c r="AJ1883" s="20"/>
      <c r="AK1883" s="20"/>
      <c r="AL1883" s="20"/>
      <c r="AM1883" s="20"/>
      <c r="AN1883" s="20"/>
    </row>
    <row r="1884" spans="18:40" s="22" customFormat="1" ht="15" x14ac:dyDescent="0.25">
      <c r="R1884" s="25"/>
      <c r="S1884" s="25"/>
      <c r="T1884" s="25"/>
      <c r="U1884" s="25"/>
      <c r="V1884" s="25"/>
      <c r="W1884" s="20"/>
      <c r="X1884" s="20"/>
      <c r="Y1884" s="20"/>
      <c r="Z1884" s="20"/>
      <c r="AA1884" s="20"/>
      <c r="AB1884" s="20"/>
      <c r="AC1884" s="20"/>
      <c r="AD1884" s="20"/>
      <c r="AE1884" s="20"/>
      <c r="AF1884" s="20"/>
      <c r="AG1884" s="20"/>
      <c r="AH1884" s="20"/>
      <c r="AI1884" s="20"/>
      <c r="AJ1884" s="20"/>
      <c r="AK1884" s="20"/>
      <c r="AL1884" s="20"/>
      <c r="AM1884" s="20"/>
      <c r="AN1884" s="20"/>
    </row>
    <row r="1885" spans="18:40" s="22" customFormat="1" ht="15" x14ac:dyDescent="0.25">
      <c r="R1885" s="25"/>
      <c r="S1885" s="25"/>
      <c r="T1885" s="25"/>
      <c r="U1885" s="25"/>
      <c r="V1885" s="25"/>
      <c r="W1885" s="20"/>
      <c r="X1885" s="20"/>
      <c r="Y1885" s="20"/>
      <c r="Z1885" s="20"/>
      <c r="AA1885" s="20"/>
      <c r="AB1885" s="20"/>
      <c r="AC1885" s="20"/>
      <c r="AD1885" s="20"/>
      <c r="AE1885" s="20"/>
      <c r="AF1885" s="20"/>
      <c r="AG1885" s="20"/>
      <c r="AH1885" s="20"/>
      <c r="AI1885" s="20"/>
      <c r="AJ1885" s="20"/>
      <c r="AK1885" s="20"/>
      <c r="AL1885" s="20"/>
      <c r="AM1885" s="20"/>
      <c r="AN1885" s="20"/>
    </row>
    <row r="1886" spans="18:40" s="22" customFormat="1" ht="15" x14ac:dyDescent="0.25">
      <c r="R1886" s="25"/>
      <c r="S1886" s="25"/>
      <c r="T1886" s="25"/>
      <c r="U1886" s="25"/>
      <c r="V1886" s="25"/>
      <c r="W1886" s="20"/>
      <c r="X1886" s="20"/>
      <c r="Y1886" s="20"/>
      <c r="Z1886" s="20"/>
      <c r="AA1886" s="20"/>
      <c r="AB1886" s="20"/>
      <c r="AC1886" s="20"/>
      <c r="AD1886" s="20"/>
      <c r="AE1886" s="20"/>
      <c r="AF1886" s="20"/>
      <c r="AG1886" s="20"/>
      <c r="AH1886" s="20"/>
      <c r="AI1886" s="20"/>
      <c r="AJ1886" s="20"/>
      <c r="AK1886" s="20"/>
      <c r="AL1886" s="20"/>
      <c r="AM1886" s="20"/>
      <c r="AN1886" s="20"/>
    </row>
    <row r="1887" spans="18:40" s="22" customFormat="1" ht="15" x14ac:dyDescent="0.25">
      <c r="R1887" s="25"/>
      <c r="S1887" s="25"/>
      <c r="T1887" s="25"/>
      <c r="U1887" s="25"/>
      <c r="V1887" s="25"/>
      <c r="W1887" s="20"/>
      <c r="X1887" s="20"/>
      <c r="Y1887" s="20"/>
      <c r="Z1887" s="20"/>
      <c r="AA1887" s="20"/>
      <c r="AB1887" s="20"/>
      <c r="AC1887" s="20"/>
      <c r="AD1887" s="20"/>
      <c r="AE1887" s="20"/>
      <c r="AF1887" s="20"/>
      <c r="AG1887" s="20"/>
      <c r="AH1887" s="20"/>
      <c r="AI1887" s="20"/>
      <c r="AJ1887" s="20"/>
      <c r="AK1887" s="20"/>
      <c r="AL1887" s="20"/>
      <c r="AM1887" s="20"/>
      <c r="AN1887" s="20"/>
    </row>
    <row r="1888" spans="18:40" s="22" customFormat="1" ht="15" x14ac:dyDescent="0.25">
      <c r="R1888" s="25"/>
      <c r="S1888" s="25"/>
      <c r="T1888" s="25"/>
      <c r="U1888" s="25"/>
      <c r="V1888" s="25"/>
      <c r="W1888" s="20"/>
      <c r="X1888" s="20"/>
      <c r="Y1888" s="20"/>
      <c r="Z1888" s="20"/>
      <c r="AA1888" s="20"/>
      <c r="AB1888" s="20"/>
      <c r="AC1888" s="20"/>
      <c r="AD1888" s="20"/>
      <c r="AE1888" s="20"/>
      <c r="AF1888" s="20"/>
      <c r="AG1888" s="20"/>
      <c r="AH1888" s="20"/>
      <c r="AI1888" s="20"/>
      <c r="AJ1888" s="20"/>
      <c r="AK1888" s="20"/>
      <c r="AL1888" s="20"/>
      <c r="AM1888" s="20"/>
      <c r="AN1888" s="20"/>
    </row>
    <row r="1889" spans="18:40" s="22" customFormat="1" ht="15" x14ac:dyDescent="0.25">
      <c r="R1889" s="25"/>
      <c r="S1889" s="25"/>
      <c r="T1889" s="25"/>
      <c r="U1889" s="25"/>
      <c r="V1889" s="25"/>
      <c r="W1889" s="20"/>
      <c r="X1889" s="20"/>
      <c r="Y1889" s="20"/>
      <c r="Z1889" s="20"/>
      <c r="AA1889" s="20"/>
      <c r="AB1889" s="20"/>
      <c r="AC1889" s="20"/>
      <c r="AD1889" s="20"/>
      <c r="AE1889" s="20"/>
      <c r="AF1889" s="20"/>
      <c r="AG1889" s="20"/>
      <c r="AH1889" s="20"/>
      <c r="AI1889" s="20"/>
      <c r="AJ1889" s="20"/>
      <c r="AK1889" s="20"/>
      <c r="AL1889" s="20"/>
      <c r="AM1889" s="20"/>
      <c r="AN1889" s="20"/>
    </row>
    <row r="1890" spans="18:40" s="22" customFormat="1" ht="15" x14ac:dyDescent="0.25">
      <c r="R1890" s="25"/>
      <c r="S1890" s="25"/>
      <c r="T1890" s="25"/>
      <c r="U1890" s="25"/>
      <c r="V1890" s="25"/>
      <c r="W1890" s="20"/>
      <c r="X1890" s="20"/>
      <c r="Y1890" s="20"/>
      <c r="Z1890" s="20"/>
      <c r="AA1890" s="20"/>
      <c r="AB1890" s="20"/>
      <c r="AC1890" s="20"/>
      <c r="AD1890" s="20"/>
      <c r="AE1890" s="20"/>
      <c r="AF1890" s="20"/>
      <c r="AG1890" s="20"/>
      <c r="AH1890" s="20"/>
      <c r="AI1890" s="20"/>
      <c r="AJ1890" s="20"/>
      <c r="AK1890" s="20"/>
      <c r="AL1890" s="20"/>
      <c r="AM1890" s="20"/>
      <c r="AN1890" s="20"/>
    </row>
    <row r="1891" spans="18:40" s="22" customFormat="1" ht="15" x14ac:dyDescent="0.25">
      <c r="R1891" s="25"/>
      <c r="S1891" s="25"/>
      <c r="T1891" s="25"/>
      <c r="U1891" s="25"/>
      <c r="V1891" s="25"/>
      <c r="W1891" s="20"/>
      <c r="X1891" s="20"/>
      <c r="Y1891" s="20"/>
      <c r="Z1891" s="20"/>
      <c r="AA1891" s="20"/>
      <c r="AB1891" s="20"/>
      <c r="AC1891" s="20"/>
      <c r="AD1891" s="20"/>
      <c r="AE1891" s="20"/>
      <c r="AF1891" s="20"/>
      <c r="AG1891" s="20"/>
      <c r="AH1891" s="20"/>
      <c r="AI1891" s="20"/>
      <c r="AJ1891" s="20"/>
      <c r="AK1891" s="20"/>
      <c r="AL1891" s="20"/>
      <c r="AM1891" s="20"/>
      <c r="AN1891" s="20"/>
    </row>
    <row r="1892" spans="18:40" s="22" customFormat="1" ht="15" x14ac:dyDescent="0.25">
      <c r="R1892" s="25"/>
      <c r="S1892" s="25"/>
      <c r="T1892" s="25"/>
      <c r="U1892" s="25"/>
      <c r="V1892" s="25"/>
      <c r="W1892" s="20"/>
      <c r="X1892" s="20"/>
      <c r="Y1892" s="20"/>
      <c r="Z1892" s="20"/>
      <c r="AA1892" s="20"/>
      <c r="AB1892" s="20"/>
      <c r="AC1892" s="20"/>
      <c r="AD1892" s="20"/>
      <c r="AE1892" s="20"/>
      <c r="AF1892" s="20"/>
      <c r="AG1892" s="20"/>
      <c r="AH1892" s="20"/>
      <c r="AI1892" s="20"/>
      <c r="AJ1892" s="20"/>
      <c r="AK1892" s="20"/>
      <c r="AL1892" s="20"/>
      <c r="AM1892" s="20"/>
      <c r="AN1892" s="20"/>
    </row>
    <row r="1893" spans="18:40" s="22" customFormat="1" ht="15" x14ac:dyDescent="0.25">
      <c r="R1893" s="25"/>
      <c r="S1893" s="25"/>
      <c r="T1893" s="25"/>
      <c r="U1893" s="25"/>
      <c r="V1893" s="25"/>
      <c r="W1893" s="20"/>
      <c r="X1893" s="20"/>
      <c r="Y1893" s="20"/>
      <c r="Z1893" s="20"/>
      <c r="AA1893" s="20"/>
      <c r="AB1893" s="20"/>
      <c r="AC1893" s="20"/>
      <c r="AD1893" s="20"/>
      <c r="AE1893" s="20"/>
      <c r="AF1893" s="20"/>
      <c r="AG1893" s="20"/>
      <c r="AH1893" s="20"/>
      <c r="AI1893" s="20"/>
      <c r="AJ1893" s="20"/>
      <c r="AK1893" s="20"/>
      <c r="AL1893" s="20"/>
      <c r="AM1893" s="20"/>
      <c r="AN1893" s="20"/>
    </row>
    <row r="1894" spans="18:40" s="22" customFormat="1" ht="15" x14ac:dyDescent="0.25">
      <c r="R1894" s="25"/>
      <c r="S1894" s="25"/>
      <c r="T1894" s="25"/>
      <c r="U1894" s="25"/>
      <c r="V1894" s="25"/>
      <c r="W1894" s="20"/>
      <c r="X1894" s="20"/>
      <c r="Y1894" s="20"/>
      <c r="Z1894" s="20"/>
      <c r="AA1894" s="20"/>
      <c r="AB1894" s="20"/>
      <c r="AC1894" s="20"/>
      <c r="AD1894" s="20"/>
      <c r="AE1894" s="20"/>
      <c r="AF1894" s="20"/>
      <c r="AG1894" s="20"/>
      <c r="AH1894" s="20"/>
      <c r="AI1894" s="20"/>
      <c r="AJ1894" s="20"/>
      <c r="AK1894" s="20"/>
      <c r="AL1894" s="20"/>
      <c r="AM1894" s="20"/>
      <c r="AN1894" s="20"/>
    </row>
    <row r="1895" spans="18:40" s="22" customFormat="1" ht="15" x14ac:dyDescent="0.25">
      <c r="R1895" s="25"/>
      <c r="S1895" s="25"/>
      <c r="T1895" s="25"/>
      <c r="U1895" s="25"/>
      <c r="V1895" s="25"/>
      <c r="W1895" s="20"/>
      <c r="X1895" s="20"/>
      <c r="Y1895" s="20"/>
      <c r="Z1895" s="20"/>
      <c r="AA1895" s="20"/>
      <c r="AB1895" s="20"/>
      <c r="AC1895" s="20"/>
      <c r="AD1895" s="20"/>
      <c r="AE1895" s="20"/>
      <c r="AF1895" s="20"/>
      <c r="AG1895" s="20"/>
      <c r="AH1895" s="20"/>
      <c r="AI1895" s="20"/>
      <c r="AJ1895" s="20"/>
      <c r="AK1895" s="20"/>
      <c r="AL1895" s="20"/>
      <c r="AM1895" s="20"/>
      <c r="AN1895" s="20"/>
    </row>
    <row r="1896" spans="18:40" s="22" customFormat="1" ht="15" x14ac:dyDescent="0.25">
      <c r="R1896" s="25"/>
      <c r="S1896" s="25"/>
      <c r="T1896" s="25"/>
      <c r="U1896" s="25"/>
      <c r="V1896" s="25"/>
      <c r="W1896" s="20"/>
      <c r="X1896" s="20"/>
      <c r="Y1896" s="20"/>
      <c r="Z1896" s="20"/>
      <c r="AA1896" s="20"/>
      <c r="AB1896" s="20"/>
      <c r="AC1896" s="20"/>
      <c r="AD1896" s="20"/>
      <c r="AE1896" s="20"/>
      <c r="AF1896" s="20"/>
      <c r="AG1896" s="20"/>
      <c r="AH1896" s="20"/>
      <c r="AI1896" s="20"/>
      <c r="AJ1896" s="20"/>
      <c r="AK1896" s="20"/>
      <c r="AL1896" s="20"/>
      <c r="AM1896" s="20"/>
      <c r="AN1896" s="20"/>
    </row>
    <row r="1897" spans="18:40" s="22" customFormat="1" ht="15" x14ac:dyDescent="0.25">
      <c r="R1897" s="25"/>
      <c r="S1897" s="25"/>
      <c r="T1897" s="25"/>
      <c r="U1897" s="25"/>
      <c r="V1897" s="25"/>
      <c r="W1897" s="20"/>
      <c r="X1897" s="20"/>
      <c r="Y1897" s="20"/>
      <c r="Z1897" s="20"/>
      <c r="AA1897" s="20"/>
      <c r="AB1897" s="20"/>
      <c r="AC1897" s="20"/>
      <c r="AD1897" s="20"/>
      <c r="AE1897" s="20"/>
      <c r="AF1897" s="20"/>
      <c r="AG1897" s="20"/>
      <c r="AH1897" s="20"/>
      <c r="AI1897" s="20"/>
      <c r="AJ1897" s="20"/>
      <c r="AK1897" s="20"/>
      <c r="AL1897" s="20"/>
      <c r="AM1897" s="20"/>
      <c r="AN1897" s="20"/>
    </row>
    <row r="1898" spans="18:40" s="22" customFormat="1" ht="15" x14ac:dyDescent="0.25">
      <c r="R1898" s="25"/>
      <c r="S1898" s="25"/>
      <c r="T1898" s="25"/>
      <c r="U1898" s="25"/>
      <c r="V1898" s="25"/>
      <c r="W1898" s="20"/>
      <c r="X1898" s="20"/>
      <c r="Y1898" s="20"/>
      <c r="Z1898" s="20"/>
      <c r="AA1898" s="20"/>
      <c r="AB1898" s="20"/>
      <c r="AC1898" s="20"/>
      <c r="AD1898" s="20"/>
      <c r="AE1898" s="20"/>
      <c r="AF1898" s="20"/>
      <c r="AG1898" s="20"/>
      <c r="AH1898" s="20"/>
      <c r="AI1898" s="20"/>
      <c r="AJ1898" s="20"/>
      <c r="AK1898" s="20"/>
      <c r="AL1898" s="20"/>
      <c r="AM1898" s="20"/>
      <c r="AN1898" s="20"/>
    </row>
    <row r="1899" spans="18:40" s="22" customFormat="1" ht="15" x14ac:dyDescent="0.25">
      <c r="R1899" s="25"/>
      <c r="S1899" s="25"/>
      <c r="T1899" s="25"/>
      <c r="U1899" s="25"/>
      <c r="V1899" s="25"/>
      <c r="W1899" s="20"/>
      <c r="X1899" s="20"/>
      <c r="Y1899" s="20"/>
      <c r="Z1899" s="20"/>
      <c r="AA1899" s="20"/>
      <c r="AB1899" s="20"/>
      <c r="AC1899" s="20"/>
      <c r="AD1899" s="20"/>
      <c r="AE1899" s="20"/>
      <c r="AF1899" s="20"/>
      <c r="AG1899" s="20"/>
      <c r="AH1899" s="20"/>
      <c r="AI1899" s="20"/>
      <c r="AJ1899" s="20"/>
      <c r="AK1899" s="20"/>
      <c r="AL1899" s="20"/>
      <c r="AM1899" s="20"/>
      <c r="AN1899" s="20"/>
    </row>
    <row r="1900" spans="18:40" s="22" customFormat="1" ht="15" x14ac:dyDescent="0.25">
      <c r="R1900" s="25"/>
      <c r="S1900" s="25"/>
      <c r="T1900" s="25"/>
      <c r="U1900" s="25"/>
      <c r="V1900" s="25"/>
      <c r="W1900" s="20"/>
      <c r="X1900" s="20"/>
      <c r="Y1900" s="20"/>
      <c r="Z1900" s="20"/>
      <c r="AA1900" s="20"/>
      <c r="AB1900" s="20"/>
      <c r="AC1900" s="20"/>
      <c r="AD1900" s="20"/>
      <c r="AE1900" s="20"/>
      <c r="AF1900" s="20"/>
      <c r="AG1900" s="20"/>
      <c r="AH1900" s="20"/>
      <c r="AI1900" s="20"/>
      <c r="AJ1900" s="20"/>
      <c r="AK1900" s="20"/>
      <c r="AL1900" s="20"/>
      <c r="AM1900" s="20"/>
      <c r="AN1900" s="20"/>
    </row>
    <row r="1901" spans="18:40" s="22" customFormat="1" ht="15" x14ac:dyDescent="0.25">
      <c r="R1901" s="25"/>
      <c r="S1901" s="25"/>
      <c r="T1901" s="25"/>
      <c r="U1901" s="25"/>
      <c r="V1901" s="25"/>
      <c r="W1901" s="20"/>
      <c r="X1901" s="20"/>
      <c r="Y1901" s="20"/>
      <c r="Z1901" s="20"/>
      <c r="AA1901" s="20"/>
      <c r="AB1901" s="20"/>
      <c r="AC1901" s="20"/>
      <c r="AD1901" s="20"/>
      <c r="AE1901" s="20"/>
      <c r="AF1901" s="20"/>
      <c r="AG1901" s="20"/>
      <c r="AH1901" s="20"/>
      <c r="AI1901" s="20"/>
      <c r="AJ1901" s="20"/>
      <c r="AK1901" s="20"/>
      <c r="AL1901" s="20"/>
      <c r="AM1901" s="20"/>
      <c r="AN1901" s="20"/>
    </row>
    <row r="1902" spans="18:40" s="22" customFormat="1" ht="15" x14ac:dyDescent="0.25">
      <c r="R1902" s="25"/>
      <c r="S1902" s="25"/>
      <c r="T1902" s="25"/>
      <c r="U1902" s="25"/>
      <c r="V1902" s="25"/>
      <c r="W1902" s="20"/>
      <c r="X1902" s="20"/>
      <c r="Y1902" s="20"/>
      <c r="Z1902" s="20"/>
      <c r="AA1902" s="20"/>
      <c r="AB1902" s="20"/>
      <c r="AC1902" s="20"/>
      <c r="AD1902" s="20"/>
      <c r="AE1902" s="20"/>
      <c r="AF1902" s="20"/>
      <c r="AG1902" s="20"/>
      <c r="AH1902" s="20"/>
      <c r="AI1902" s="20"/>
      <c r="AJ1902" s="20"/>
      <c r="AK1902" s="20"/>
      <c r="AL1902" s="20"/>
      <c r="AM1902" s="20"/>
      <c r="AN1902" s="20"/>
    </row>
    <row r="1903" spans="18:40" s="22" customFormat="1" ht="15" x14ac:dyDescent="0.25">
      <c r="R1903" s="25"/>
      <c r="S1903" s="25"/>
      <c r="T1903" s="25"/>
      <c r="U1903" s="25"/>
      <c r="V1903" s="25"/>
      <c r="W1903" s="20"/>
      <c r="X1903" s="20"/>
      <c r="Y1903" s="20"/>
      <c r="Z1903" s="20"/>
      <c r="AA1903" s="20"/>
      <c r="AB1903" s="20"/>
      <c r="AC1903" s="20"/>
      <c r="AD1903" s="20"/>
      <c r="AE1903" s="20"/>
      <c r="AF1903" s="20"/>
      <c r="AG1903" s="20"/>
      <c r="AH1903" s="20"/>
      <c r="AI1903" s="20"/>
      <c r="AJ1903" s="20"/>
      <c r="AK1903" s="20"/>
      <c r="AL1903" s="20"/>
      <c r="AM1903" s="20"/>
      <c r="AN1903" s="20"/>
    </row>
    <row r="1904" spans="18:40" s="22" customFormat="1" ht="15" x14ac:dyDescent="0.25">
      <c r="R1904" s="25"/>
      <c r="S1904" s="25"/>
      <c r="T1904" s="25"/>
      <c r="U1904" s="25"/>
      <c r="V1904" s="25"/>
      <c r="W1904" s="20"/>
      <c r="X1904" s="20"/>
      <c r="Y1904" s="20"/>
      <c r="Z1904" s="20"/>
      <c r="AA1904" s="20"/>
      <c r="AB1904" s="20"/>
      <c r="AC1904" s="20"/>
      <c r="AD1904" s="20"/>
      <c r="AE1904" s="20"/>
      <c r="AF1904" s="20"/>
      <c r="AG1904" s="20"/>
      <c r="AH1904" s="20"/>
      <c r="AI1904" s="20"/>
      <c r="AJ1904" s="20"/>
      <c r="AK1904" s="20"/>
      <c r="AL1904" s="20"/>
      <c r="AM1904" s="20"/>
      <c r="AN1904" s="20"/>
    </row>
    <row r="1905" spans="18:40" s="22" customFormat="1" ht="15" x14ac:dyDescent="0.25">
      <c r="R1905" s="25"/>
      <c r="S1905" s="25"/>
      <c r="T1905" s="25"/>
      <c r="U1905" s="25"/>
      <c r="V1905" s="25"/>
      <c r="W1905" s="20"/>
      <c r="X1905" s="20"/>
      <c r="Y1905" s="20"/>
      <c r="Z1905" s="20"/>
      <c r="AA1905" s="20"/>
      <c r="AB1905" s="20"/>
      <c r="AC1905" s="20"/>
      <c r="AD1905" s="20"/>
      <c r="AE1905" s="20"/>
      <c r="AF1905" s="20"/>
      <c r="AG1905" s="20"/>
      <c r="AH1905" s="20"/>
      <c r="AI1905" s="20"/>
      <c r="AJ1905" s="20"/>
      <c r="AK1905" s="20"/>
      <c r="AL1905" s="20"/>
      <c r="AM1905" s="20"/>
      <c r="AN1905" s="20"/>
    </row>
    <row r="1906" spans="18:40" s="22" customFormat="1" ht="15" x14ac:dyDescent="0.25">
      <c r="R1906" s="25"/>
      <c r="S1906" s="25"/>
      <c r="T1906" s="25"/>
      <c r="U1906" s="25"/>
      <c r="V1906" s="25"/>
      <c r="W1906" s="20"/>
      <c r="X1906" s="20"/>
      <c r="Y1906" s="20"/>
      <c r="Z1906" s="20"/>
      <c r="AA1906" s="20"/>
      <c r="AB1906" s="20"/>
      <c r="AC1906" s="20"/>
      <c r="AD1906" s="20"/>
      <c r="AE1906" s="20"/>
      <c r="AF1906" s="20"/>
      <c r="AG1906" s="20"/>
      <c r="AH1906" s="20"/>
      <c r="AI1906" s="20"/>
      <c r="AJ1906" s="20"/>
      <c r="AK1906" s="20"/>
      <c r="AL1906" s="20"/>
      <c r="AM1906" s="20"/>
      <c r="AN1906" s="20"/>
    </row>
    <row r="1907" spans="18:40" s="22" customFormat="1" ht="15" x14ac:dyDescent="0.25">
      <c r="R1907" s="25"/>
      <c r="S1907" s="25"/>
      <c r="T1907" s="25"/>
      <c r="U1907" s="25"/>
      <c r="V1907" s="25"/>
      <c r="W1907" s="20"/>
      <c r="X1907" s="20"/>
      <c r="Y1907" s="20"/>
      <c r="Z1907" s="20"/>
      <c r="AA1907" s="20"/>
      <c r="AB1907" s="20"/>
      <c r="AC1907" s="20"/>
      <c r="AD1907" s="20"/>
      <c r="AE1907" s="20"/>
      <c r="AF1907" s="20"/>
      <c r="AG1907" s="20"/>
      <c r="AH1907" s="20"/>
      <c r="AI1907" s="20"/>
      <c r="AJ1907" s="20"/>
      <c r="AK1907" s="20"/>
      <c r="AL1907" s="20"/>
      <c r="AM1907" s="20"/>
      <c r="AN1907" s="20"/>
    </row>
    <row r="1908" spans="18:40" s="22" customFormat="1" ht="15" x14ac:dyDescent="0.25">
      <c r="R1908" s="25"/>
      <c r="S1908" s="25"/>
      <c r="T1908" s="25"/>
      <c r="U1908" s="25"/>
      <c r="V1908" s="25"/>
      <c r="W1908" s="20"/>
      <c r="X1908" s="20"/>
      <c r="Y1908" s="20"/>
      <c r="Z1908" s="20"/>
      <c r="AA1908" s="20"/>
      <c r="AB1908" s="20"/>
      <c r="AC1908" s="20"/>
      <c r="AD1908" s="20"/>
      <c r="AE1908" s="20"/>
      <c r="AF1908" s="20"/>
      <c r="AG1908" s="20"/>
      <c r="AH1908" s="20"/>
      <c r="AI1908" s="20"/>
      <c r="AJ1908" s="20"/>
      <c r="AK1908" s="20"/>
      <c r="AL1908" s="20"/>
      <c r="AM1908" s="20"/>
      <c r="AN1908" s="20"/>
    </row>
    <row r="1909" spans="18:40" s="22" customFormat="1" ht="15" x14ac:dyDescent="0.25">
      <c r="R1909" s="25"/>
      <c r="S1909" s="25"/>
      <c r="T1909" s="25"/>
      <c r="U1909" s="25"/>
      <c r="V1909" s="25"/>
      <c r="W1909" s="20"/>
      <c r="X1909" s="20"/>
      <c r="Y1909" s="20"/>
      <c r="Z1909" s="20"/>
      <c r="AA1909" s="20"/>
      <c r="AB1909" s="20"/>
      <c r="AC1909" s="20"/>
      <c r="AD1909" s="20"/>
      <c r="AE1909" s="20"/>
      <c r="AF1909" s="20"/>
      <c r="AG1909" s="20"/>
      <c r="AH1909" s="20"/>
      <c r="AI1909" s="20"/>
      <c r="AJ1909" s="20"/>
      <c r="AK1909" s="20"/>
      <c r="AL1909" s="20"/>
      <c r="AM1909" s="20"/>
      <c r="AN1909" s="20"/>
    </row>
    <row r="1910" spans="18:40" s="22" customFormat="1" ht="15" x14ac:dyDescent="0.25">
      <c r="R1910" s="25"/>
      <c r="S1910" s="25"/>
      <c r="T1910" s="25"/>
      <c r="U1910" s="25"/>
      <c r="V1910" s="25"/>
      <c r="W1910" s="20"/>
      <c r="X1910" s="20"/>
      <c r="Y1910" s="20"/>
      <c r="Z1910" s="20"/>
      <c r="AA1910" s="20"/>
      <c r="AB1910" s="20"/>
      <c r="AC1910" s="20"/>
      <c r="AD1910" s="20"/>
      <c r="AE1910" s="20"/>
      <c r="AF1910" s="20"/>
      <c r="AG1910" s="20"/>
      <c r="AH1910" s="20"/>
      <c r="AI1910" s="20"/>
      <c r="AJ1910" s="20"/>
      <c r="AK1910" s="20"/>
      <c r="AL1910" s="20"/>
      <c r="AM1910" s="20"/>
      <c r="AN1910" s="20"/>
    </row>
    <row r="1911" spans="18:40" s="22" customFormat="1" ht="15" x14ac:dyDescent="0.25">
      <c r="R1911" s="25"/>
      <c r="S1911" s="25"/>
      <c r="T1911" s="25"/>
      <c r="U1911" s="25"/>
      <c r="V1911" s="25"/>
      <c r="W1911" s="20"/>
      <c r="X1911" s="20"/>
      <c r="Y1911" s="20"/>
      <c r="Z1911" s="20"/>
      <c r="AA1911" s="20"/>
      <c r="AB1911" s="20"/>
      <c r="AC1911" s="20"/>
      <c r="AD1911" s="20"/>
      <c r="AE1911" s="20"/>
      <c r="AF1911" s="20"/>
      <c r="AG1911" s="20"/>
      <c r="AH1911" s="20"/>
      <c r="AI1911" s="20"/>
      <c r="AJ1911" s="20"/>
      <c r="AK1911" s="20"/>
      <c r="AL1911" s="20"/>
      <c r="AM1911" s="20"/>
      <c r="AN1911" s="20"/>
    </row>
    <row r="1912" spans="18:40" s="22" customFormat="1" ht="15" x14ac:dyDescent="0.25">
      <c r="R1912" s="25"/>
      <c r="S1912" s="25"/>
      <c r="T1912" s="25"/>
      <c r="U1912" s="25"/>
      <c r="V1912" s="25"/>
      <c r="W1912" s="20"/>
      <c r="X1912" s="20"/>
      <c r="Y1912" s="20"/>
      <c r="Z1912" s="20"/>
      <c r="AA1912" s="20"/>
      <c r="AB1912" s="20"/>
      <c r="AC1912" s="20"/>
      <c r="AD1912" s="20"/>
      <c r="AE1912" s="20"/>
      <c r="AF1912" s="20"/>
      <c r="AG1912" s="20"/>
      <c r="AH1912" s="20"/>
      <c r="AI1912" s="20"/>
      <c r="AJ1912" s="20"/>
      <c r="AK1912" s="20"/>
      <c r="AL1912" s="20"/>
      <c r="AM1912" s="20"/>
      <c r="AN1912" s="20"/>
    </row>
    <row r="1913" spans="18:40" s="22" customFormat="1" ht="15" x14ac:dyDescent="0.25">
      <c r="R1913" s="25"/>
      <c r="S1913" s="25"/>
      <c r="T1913" s="25"/>
      <c r="U1913" s="25"/>
      <c r="V1913" s="25"/>
      <c r="W1913" s="20"/>
      <c r="X1913" s="20"/>
      <c r="Y1913" s="20"/>
      <c r="Z1913" s="20"/>
      <c r="AA1913" s="20"/>
      <c r="AB1913" s="20"/>
      <c r="AC1913" s="20"/>
      <c r="AD1913" s="20"/>
      <c r="AE1913" s="20"/>
      <c r="AF1913" s="20"/>
      <c r="AG1913" s="20"/>
      <c r="AH1913" s="20"/>
      <c r="AI1913" s="20"/>
      <c r="AJ1913" s="20"/>
      <c r="AK1913" s="20"/>
      <c r="AL1913" s="20"/>
      <c r="AM1913" s="20"/>
      <c r="AN1913" s="20"/>
    </row>
    <row r="1914" spans="18:40" s="22" customFormat="1" ht="15" x14ac:dyDescent="0.25">
      <c r="R1914" s="25"/>
      <c r="S1914" s="25"/>
      <c r="T1914" s="25"/>
      <c r="U1914" s="25"/>
      <c r="V1914" s="25"/>
      <c r="W1914" s="20"/>
      <c r="X1914" s="20"/>
      <c r="Y1914" s="20"/>
      <c r="Z1914" s="20"/>
      <c r="AA1914" s="20"/>
      <c r="AB1914" s="20"/>
      <c r="AC1914" s="20"/>
      <c r="AD1914" s="20"/>
      <c r="AE1914" s="20"/>
      <c r="AF1914" s="20"/>
      <c r="AG1914" s="20"/>
      <c r="AH1914" s="20"/>
      <c r="AI1914" s="20"/>
      <c r="AJ1914" s="20"/>
      <c r="AK1914" s="20"/>
      <c r="AL1914" s="20"/>
      <c r="AM1914" s="20"/>
      <c r="AN1914" s="20"/>
    </row>
    <row r="1915" spans="18:40" s="22" customFormat="1" ht="15" x14ac:dyDescent="0.25">
      <c r="R1915" s="25"/>
      <c r="S1915" s="25"/>
      <c r="T1915" s="25"/>
      <c r="U1915" s="25"/>
      <c r="V1915" s="25"/>
      <c r="W1915" s="20"/>
      <c r="X1915" s="20"/>
      <c r="Y1915" s="20"/>
      <c r="Z1915" s="20"/>
      <c r="AA1915" s="20"/>
      <c r="AB1915" s="20"/>
      <c r="AC1915" s="20"/>
      <c r="AD1915" s="20"/>
      <c r="AE1915" s="20"/>
      <c r="AF1915" s="20"/>
      <c r="AG1915" s="20"/>
      <c r="AH1915" s="20"/>
      <c r="AI1915" s="20"/>
      <c r="AJ1915" s="20"/>
      <c r="AK1915" s="20"/>
      <c r="AL1915" s="20"/>
      <c r="AM1915" s="20"/>
      <c r="AN1915" s="20"/>
    </row>
    <row r="1916" spans="18:40" s="22" customFormat="1" ht="15" x14ac:dyDescent="0.25">
      <c r="R1916" s="25"/>
      <c r="S1916" s="25"/>
      <c r="T1916" s="25"/>
      <c r="U1916" s="25"/>
      <c r="V1916" s="25"/>
      <c r="W1916" s="20"/>
      <c r="X1916" s="20"/>
      <c r="Y1916" s="20"/>
      <c r="Z1916" s="20"/>
      <c r="AA1916" s="20"/>
      <c r="AB1916" s="20"/>
      <c r="AC1916" s="20"/>
      <c r="AD1916" s="20"/>
      <c r="AE1916" s="20"/>
      <c r="AF1916" s="20"/>
      <c r="AG1916" s="20"/>
      <c r="AH1916" s="20"/>
      <c r="AI1916" s="20"/>
      <c r="AJ1916" s="20"/>
      <c r="AK1916" s="20"/>
      <c r="AL1916" s="20"/>
      <c r="AM1916" s="20"/>
      <c r="AN1916" s="20"/>
    </row>
    <row r="1917" spans="18:40" s="22" customFormat="1" ht="15" x14ac:dyDescent="0.25">
      <c r="R1917" s="25"/>
      <c r="S1917" s="25"/>
      <c r="T1917" s="25"/>
      <c r="U1917" s="25"/>
      <c r="V1917" s="25"/>
      <c r="W1917" s="20"/>
      <c r="X1917" s="20"/>
      <c r="Y1917" s="20"/>
      <c r="Z1917" s="20"/>
      <c r="AA1917" s="20"/>
      <c r="AB1917" s="20"/>
      <c r="AC1917" s="20"/>
      <c r="AD1917" s="20"/>
      <c r="AE1917" s="20"/>
      <c r="AF1917" s="20"/>
      <c r="AG1917" s="20"/>
      <c r="AH1917" s="20"/>
      <c r="AI1917" s="20"/>
      <c r="AJ1917" s="20"/>
      <c r="AK1917" s="20"/>
      <c r="AL1917" s="20"/>
      <c r="AM1917" s="20"/>
      <c r="AN1917" s="20"/>
    </row>
    <row r="1918" spans="18:40" s="22" customFormat="1" ht="15" x14ac:dyDescent="0.25">
      <c r="R1918" s="25"/>
      <c r="S1918" s="25"/>
      <c r="T1918" s="25"/>
      <c r="U1918" s="25"/>
      <c r="V1918" s="25"/>
      <c r="W1918" s="20"/>
      <c r="X1918" s="20"/>
      <c r="Y1918" s="20"/>
      <c r="Z1918" s="20"/>
      <c r="AA1918" s="20"/>
      <c r="AB1918" s="20"/>
      <c r="AC1918" s="20"/>
      <c r="AD1918" s="20"/>
      <c r="AE1918" s="20"/>
      <c r="AF1918" s="20"/>
      <c r="AG1918" s="20"/>
      <c r="AH1918" s="20"/>
      <c r="AI1918" s="20"/>
      <c r="AJ1918" s="20"/>
      <c r="AK1918" s="20"/>
      <c r="AL1918" s="20"/>
      <c r="AM1918" s="20"/>
      <c r="AN1918" s="20"/>
    </row>
    <row r="1919" spans="18:40" s="22" customFormat="1" ht="15" x14ac:dyDescent="0.25">
      <c r="R1919" s="25"/>
      <c r="S1919" s="25"/>
      <c r="T1919" s="25"/>
      <c r="U1919" s="25"/>
      <c r="V1919" s="25"/>
      <c r="W1919" s="20"/>
      <c r="X1919" s="20"/>
      <c r="Y1919" s="20"/>
      <c r="Z1919" s="20"/>
      <c r="AA1919" s="20"/>
      <c r="AB1919" s="20"/>
      <c r="AC1919" s="20"/>
      <c r="AD1919" s="20"/>
      <c r="AE1919" s="20"/>
      <c r="AF1919" s="20"/>
      <c r="AG1919" s="20"/>
      <c r="AH1919" s="20"/>
      <c r="AI1919" s="20"/>
      <c r="AJ1919" s="20"/>
      <c r="AK1919" s="20"/>
      <c r="AL1919" s="20"/>
      <c r="AM1919" s="20"/>
      <c r="AN1919" s="20"/>
    </row>
    <row r="1920" spans="18:40" s="22" customFormat="1" ht="15" x14ac:dyDescent="0.25">
      <c r="R1920" s="25"/>
      <c r="S1920" s="25"/>
      <c r="T1920" s="25"/>
      <c r="U1920" s="25"/>
      <c r="V1920" s="25"/>
      <c r="W1920" s="20"/>
      <c r="X1920" s="20"/>
      <c r="Y1920" s="20"/>
      <c r="Z1920" s="20"/>
      <c r="AA1920" s="20"/>
      <c r="AB1920" s="20"/>
      <c r="AC1920" s="20"/>
      <c r="AD1920" s="20"/>
      <c r="AE1920" s="20"/>
      <c r="AF1920" s="20"/>
      <c r="AG1920" s="20"/>
      <c r="AH1920" s="20"/>
      <c r="AI1920" s="20"/>
      <c r="AJ1920" s="20"/>
      <c r="AK1920" s="20"/>
      <c r="AL1920" s="20"/>
      <c r="AM1920" s="20"/>
      <c r="AN1920" s="20"/>
    </row>
    <row r="1921" spans="18:40" s="22" customFormat="1" ht="15" x14ac:dyDescent="0.25">
      <c r="R1921" s="25"/>
      <c r="S1921" s="25"/>
      <c r="T1921" s="25"/>
      <c r="U1921" s="25"/>
      <c r="V1921" s="25"/>
      <c r="W1921" s="20"/>
      <c r="X1921" s="20"/>
      <c r="Y1921" s="20"/>
      <c r="Z1921" s="20"/>
      <c r="AA1921" s="20"/>
      <c r="AB1921" s="20"/>
      <c r="AC1921" s="20"/>
      <c r="AD1921" s="20"/>
      <c r="AE1921" s="20"/>
      <c r="AF1921" s="20"/>
      <c r="AG1921" s="20"/>
      <c r="AH1921" s="20"/>
      <c r="AI1921" s="20"/>
      <c r="AJ1921" s="20"/>
      <c r="AK1921" s="20"/>
      <c r="AL1921" s="20"/>
      <c r="AM1921" s="20"/>
      <c r="AN1921" s="20"/>
    </row>
    <row r="1922" spans="18:40" s="22" customFormat="1" ht="15" x14ac:dyDescent="0.25">
      <c r="R1922" s="25"/>
      <c r="S1922" s="25"/>
      <c r="T1922" s="25"/>
      <c r="U1922" s="25"/>
      <c r="V1922" s="25"/>
      <c r="W1922" s="20"/>
      <c r="X1922" s="20"/>
      <c r="Y1922" s="20"/>
      <c r="Z1922" s="20"/>
      <c r="AA1922" s="20"/>
      <c r="AB1922" s="20"/>
      <c r="AC1922" s="20"/>
      <c r="AD1922" s="20"/>
      <c r="AE1922" s="20"/>
      <c r="AF1922" s="20"/>
      <c r="AG1922" s="20"/>
      <c r="AH1922" s="20"/>
      <c r="AI1922" s="20"/>
      <c r="AJ1922" s="20"/>
      <c r="AK1922" s="20"/>
      <c r="AL1922" s="20"/>
      <c r="AM1922" s="20"/>
      <c r="AN1922" s="20"/>
    </row>
    <row r="1923" spans="18:40" s="22" customFormat="1" ht="15" x14ac:dyDescent="0.25">
      <c r="R1923" s="25"/>
      <c r="S1923" s="25"/>
      <c r="T1923" s="25"/>
      <c r="U1923" s="25"/>
      <c r="V1923" s="25"/>
      <c r="W1923" s="20"/>
      <c r="X1923" s="20"/>
      <c r="Y1923" s="20"/>
      <c r="Z1923" s="20"/>
      <c r="AA1923" s="20"/>
      <c r="AB1923" s="20"/>
      <c r="AC1923" s="20"/>
      <c r="AD1923" s="20"/>
      <c r="AE1923" s="20"/>
      <c r="AF1923" s="20"/>
      <c r="AG1923" s="20"/>
      <c r="AH1923" s="20"/>
      <c r="AI1923" s="20"/>
      <c r="AJ1923" s="20"/>
      <c r="AK1923" s="20"/>
      <c r="AL1923" s="20"/>
      <c r="AM1923" s="20"/>
      <c r="AN1923" s="20"/>
    </row>
    <row r="1924" spans="18:40" s="22" customFormat="1" ht="15" x14ac:dyDescent="0.25">
      <c r="R1924" s="25"/>
      <c r="S1924" s="25"/>
      <c r="T1924" s="25"/>
      <c r="U1924" s="25"/>
      <c r="V1924" s="25"/>
      <c r="W1924" s="20"/>
      <c r="X1924" s="20"/>
      <c r="Y1924" s="20"/>
      <c r="Z1924" s="20"/>
      <c r="AA1924" s="20"/>
      <c r="AB1924" s="20"/>
      <c r="AC1924" s="20"/>
      <c r="AD1924" s="20"/>
      <c r="AE1924" s="20"/>
      <c r="AF1924" s="20"/>
      <c r="AG1924" s="20"/>
      <c r="AH1924" s="20"/>
      <c r="AI1924" s="20"/>
      <c r="AJ1924" s="20"/>
      <c r="AK1924" s="20"/>
      <c r="AL1924" s="20"/>
      <c r="AM1924" s="20"/>
      <c r="AN1924" s="20"/>
    </row>
    <row r="1925" spans="18:40" s="22" customFormat="1" ht="15" x14ac:dyDescent="0.25">
      <c r="R1925" s="25"/>
      <c r="S1925" s="25"/>
      <c r="T1925" s="25"/>
      <c r="U1925" s="25"/>
      <c r="V1925" s="25"/>
      <c r="W1925" s="20"/>
      <c r="X1925" s="20"/>
      <c r="Y1925" s="20"/>
      <c r="Z1925" s="20"/>
      <c r="AA1925" s="20"/>
      <c r="AB1925" s="20"/>
      <c r="AC1925" s="20"/>
      <c r="AD1925" s="20"/>
      <c r="AE1925" s="20"/>
      <c r="AF1925" s="20"/>
      <c r="AG1925" s="20"/>
      <c r="AH1925" s="20"/>
      <c r="AI1925" s="20"/>
      <c r="AJ1925" s="20"/>
      <c r="AK1925" s="20"/>
      <c r="AL1925" s="20"/>
      <c r="AM1925" s="20"/>
      <c r="AN1925" s="20"/>
    </row>
    <row r="1926" spans="18:40" s="22" customFormat="1" ht="15" x14ac:dyDescent="0.25">
      <c r="R1926" s="25"/>
      <c r="S1926" s="25"/>
      <c r="T1926" s="25"/>
      <c r="U1926" s="25"/>
      <c r="V1926" s="25"/>
      <c r="W1926" s="20"/>
      <c r="X1926" s="20"/>
      <c r="Y1926" s="20"/>
      <c r="Z1926" s="20"/>
      <c r="AA1926" s="20"/>
      <c r="AB1926" s="20"/>
      <c r="AC1926" s="20"/>
      <c r="AD1926" s="20"/>
      <c r="AE1926" s="20"/>
      <c r="AF1926" s="20"/>
      <c r="AG1926" s="20"/>
      <c r="AH1926" s="20"/>
      <c r="AI1926" s="20"/>
      <c r="AJ1926" s="20"/>
      <c r="AK1926" s="20"/>
      <c r="AL1926" s="20"/>
      <c r="AM1926" s="20"/>
      <c r="AN1926" s="20"/>
    </row>
    <row r="1927" spans="18:40" s="22" customFormat="1" ht="15" x14ac:dyDescent="0.25">
      <c r="R1927" s="25"/>
      <c r="S1927" s="25"/>
      <c r="T1927" s="25"/>
      <c r="U1927" s="25"/>
      <c r="V1927" s="25"/>
      <c r="W1927" s="20"/>
      <c r="X1927" s="20"/>
      <c r="Y1927" s="20"/>
      <c r="Z1927" s="20"/>
      <c r="AA1927" s="20"/>
      <c r="AB1927" s="20"/>
      <c r="AC1927" s="20"/>
      <c r="AD1927" s="20"/>
      <c r="AE1927" s="20"/>
      <c r="AF1927" s="20"/>
      <c r="AG1927" s="20"/>
      <c r="AH1927" s="20"/>
      <c r="AI1927" s="20"/>
      <c r="AJ1927" s="20"/>
      <c r="AK1927" s="20"/>
      <c r="AL1927" s="20"/>
      <c r="AM1927" s="20"/>
      <c r="AN1927" s="20"/>
    </row>
    <row r="1928" spans="18:40" s="22" customFormat="1" ht="15" x14ac:dyDescent="0.25">
      <c r="R1928" s="25"/>
      <c r="S1928" s="25"/>
      <c r="T1928" s="25"/>
      <c r="U1928" s="25"/>
      <c r="V1928" s="25"/>
      <c r="W1928" s="20"/>
      <c r="X1928" s="20"/>
      <c r="Y1928" s="20"/>
      <c r="Z1928" s="20"/>
      <c r="AA1928" s="20"/>
      <c r="AB1928" s="20"/>
      <c r="AC1928" s="20"/>
      <c r="AD1928" s="20"/>
      <c r="AE1928" s="20"/>
      <c r="AF1928" s="20"/>
      <c r="AG1928" s="20"/>
      <c r="AH1928" s="20"/>
      <c r="AI1928" s="20"/>
      <c r="AJ1928" s="20"/>
      <c r="AK1928" s="20"/>
      <c r="AL1928" s="20"/>
      <c r="AM1928" s="20"/>
      <c r="AN1928" s="20"/>
    </row>
    <row r="1929" spans="18:40" s="22" customFormat="1" ht="15" x14ac:dyDescent="0.25">
      <c r="R1929" s="25"/>
      <c r="S1929" s="25"/>
      <c r="T1929" s="25"/>
      <c r="U1929" s="25"/>
      <c r="V1929" s="25"/>
      <c r="W1929" s="20"/>
      <c r="X1929" s="20"/>
      <c r="Y1929" s="20"/>
      <c r="Z1929" s="20"/>
      <c r="AA1929" s="20"/>
      <c r="AB1929" s="20"/>
      <c r="AC1929" s="20"/>
      <c r="AD1929" s="20"/>
      <c r="AE1929" s="20"/>
      <c r="AF1929" s="20"/>
      <c r="AG1929" s="20"/>
      <c r="AH1929" s="20"/>
      <c r="AI1929" s="20"/>
      <c r="AJ1929" s="20"/>
      <c r="AK1929" s="20"/>
      <c r="AL1929" s="20"/>
      <c r="AM1929" s="20"/>
      <c r="AN1929" s="20"/>
    </row>
    <row r="1930" spans="18:40" s="22" customFormat="1" ht="15" x14ac:dyDescent="0.25">
      <c r="R1930" s="25"/>
      <c r="S1930" s="25"/>
      <c r="T1930" s="25"/>
      <c r="U1930" s="25"/>
      <c r="V1930" s="25"/>
      <c r="W1930" s="20"/>
      <c r="X1930" s="20"/>
      <c r="Y1930" s="20"/>
      <c r="Z1930" s="20"/>
      <c r="AA1930" s="20"/>
      <c r="AB1930" s="20"/>
      <c r="AC1930" s="20"/>
      <c r="AD1930" s="20"/>
      <c r="AE1930" s="20"/>
      <c r="AF1930" s="20"/>
      <c r="AG1930" s="20"/>
      <c r="AH1930" s="20"/>
      <c r="AI1930" s="20"/>
      <c r="AJ1930" s="20"/>
      <c r="AK1930" s="20"/>
      <c r="AL1930" s="20"/>
      <c r="AM1930" s="20"/>
      <c r="AN1930" s="20"/>
    </row>
    <row r="1931" spans="18:40" s="22" customFormat="1" ht="15" x14ac:dyDescent="0.25">
      <c r="R1931" s="25"/>
      <c r="S1931" s="25"/>
      <c r="T1931" s="25"/>
      <c r="U1931" s="25"/>
      <c r="V1931" s="25"/>
      <c r="W1931" s="20"/>
      <c r="X1931" s="20"/>
      <c r="Y1931" s="20"/>
      <c r="Z1931" s="20"/>
      <c r="AA1931" s="20"/>
      <c r="AB1931" s="20"/>
      <c r="AC1931" s="20"/>
      <c r="AD1931" s="20"/>
      <c r="AE1931" s="20"/>
      <c r="AF1931" s="20"/>
      <c r="AG1931" s="20"/>
      <c r="AH1931" s="20"/>
      <c r="AI1931" s="20"/>
      <c r="AJ1931" s="20"/>
      <c r="AK1931" s="20"/>
      <c r="AL1931" s="20"/>
      <c r="AM1931" s="20"/>
      <c r="AN1931" s="20"/>
    </row>
    <row r="1932" spans="18:40" s="22" customFormat="1" ht="15" x14ac:dyDescent="0.25">
      <c r="R1932" s="25"/>
      <c r="S1932" s="25"/>
      <c r="T1932" s="25"/>
      <c r="U1932" s="25"/>
      <c r="V1932" s="25"/>
      <c r="W1932" s="20"/>
      <c r="X1932" s="20"/>
      <c r="Y1932" s="20"/>
      <c r="Z1932" s="20"/>
      <c r="AA1932" s="20"/>
      <c r="AB1932" s="20"/>
      <c r="AC1932" s="20"/>
      <c r="AD1932" s="20"/>
      <c r="AE1932" s="20"/>
      <c r="AF1932" s="20"/>
      <c r="AG1932" s="20"/>
      <c r="AH1932" s="20"/>
      <c r="AI1932" s="20"/>
      <c r="AJ1932" s="20"/>
      <c r="AK1932" s="20"/>
      <c r="AL1932" s="20"/>
      <c r="AM1932" s="20"/>
      <c r="AN1932" s="20"/>
    </row>
    <row r="1933" spans="18:40" s="22" customFormat="1" ht="15" x14ac:dyDescent="0.25">
      <c r="R1933" s="25"/>
      <c r="S1933" s="25"/>
      <c r="T1933" s="25"/>
      <c r="U1933" s="25"/>
      <c r="V1933" s="25"/>
      <c r="W1933" s="20"/>
      <c r="X1933" s="20"/>
      <c r="Y1933" s="20"/>
      <c r="Z1933" s="20"/>
      <c r="AA1933" s="20"/>
      <c r="AB1933" s="20"/>
      <c r="AC1933" s="20"/>
      <c r="AD1933" s="20"/>
      <c r="AE1933" s="20"/>
      <c r="AF1933" s="20"/>
      <c r="AG1933" s="20"/>
      <c r="AH1933" s="20"/>
      <c r="AI1933" s="20"/>
      <c r="AJ1933" s="20"/>
      <c r="AK1933" s="20"/>
      <c r="AL1933" s="20"/>
      <c r="AM1933" s="20"/>
      <c r="AN1933" s="20"/>
    </row>
    <row r="1934" spans="18:40" s="22" customFormat="1" ht="15" x14ac:dyDescent="0.25">
      <c r="R1934" s="25"/>
      <c r="S1934" s="25"/>
      <c r="T1934" s="25"/>
      <c r="U1934" s="25"/>
      <c r="V1934" s="25"/>
      <c r="W1934" s="20"/>
      <c r="X1934" s="20"/>
      <c r="Y1934" s="20"/>
      <c r="Z1934" s="20"/>
      <c r="AA1934" s="20"/>
      <c r="AB1934" s="20"/>
      <c r="AC1934" s="20"/>
      <c r="AD1934" s="20"/>
      <c r="AE1934" s="20"/>
      <c r="AF1934" s="20"/>
      <c r="AG1934" s="20"/>
      <c r="AH1934" s="20"/>
      <c r="AI1934" s="20"/>
      <c r="AJ1934" s="20"/>
      <c r="AK1934" s="20"/>
      <c r="AL1934" s="20"/>
      <c r="AM1934" s="20"/>
      <c r="AN1934" s="20"/>
    </row>
    <row r="1935" spans="18:40" s="22" customFormat="1" ht="15" x14ac:dyDescent="0.25">
      <c r="R1935" s="25"/>
      <c r="S1935" s="25"/>
      <c r="T1935" s="25"/>
      <c r="U1935" s="25"/>
      <c r="V1935" s="25"/>
      <c r="W1935" s="20"/>
      <c r="X1935" s="20"/>
      <c r="Y1935" s="20"/>
      <c r="Z1935" s="20"/>
      <c r="AA1935" s="20"/>
      <c r="AB1935" s="20"/>
      <c r="AC1935" s="20"/>
      <c r="AD1935" s="20"/>
      <c r="AE1935" s="20"/>
      <c r="AF1935" s="20"/>
      <c r="AG1935" s="20"/>
      <c r="AH1935" s="20"/>
      <c r="AI1935" s="20"/>
      <c r="AJ1935" s="20"/>
      <c r="AK1935" s="20"/>
      <c r="AL1935" s="20"/>
      <c r="AM1935" s="20"/>
      <c r="AN1935" s="20"/>
    </row>
    <row r="1936" spans="18:40" s="22" customFormat="1" ht="15" x14ac:dyDescent="0.25">
      <c r="R1936" s="25"/>
      <c r="S1936" s="25"/>
      <c r="T1936" s="25"/>
      <c r="U1936" s="25"/>
      <c r="V1936" s="25"/>
      <c r="W1936" s="20"/>
      <c r="X1936" s="20"/>
      <c r="Y1936" s="20"/>
      <c r="Z1936" s="20"/>
      <c r="AA1936" s="20"/>
      <c r="AB1936" s="20"/>
      <c r="AC1936" s="20"/>
      <c r="AD1936" s="20"/>
      <c r="AE1936" s="20"/>
      <c r="AF1936" s="20"/>
      <c r="AG1936" s="20"/>
      <c r="AH1936" s="20"/>
      <c r="AI1936" s="20"/>
      <c r="AJ1936" s="20"/>
      <c r="AK1936" s="20"/>
      <c r="AL1936" s="20"/>
      <c r="AM1936" s="20"/>
      <c r="AN1936" s="20"/>
    </row>
    <row r="1937" spans="18:40" s="22" customFormat="1" ht="15" x14ac:dyDescent="0.25">
      <c r="R1937" s="25"/>
      <c r="S1937" s="25"/>
      <c r="T1937" s="25"/>
      <c r="U1937" s="25"/>
      <c r="V1937" s="25"/>
      <c r="W1937" s="20"/>
      <c r="X1937" s="20"/>
      <c r="Y1937" s="20"/>
      <c r="Z1937" s="20"/>
      <c r="AA1937" s="20"/>
      <c r="AB1937" s="20"/>
      <c r="AC1937" s="20"/>
      <c r="AD1937" s="20"/>
      <c r="AE1937" s="20"/>
      <c r="AF1937" s="20"/>
      <c r="AG1937" s="20"/>
      <c r="AH1937" s="20"/>
      <c r="AI1937" s="20"/>
      <c r="AJ1937" s="20"/>
      <c r="AK1937" s="20"/>
      <c r="AL1937" s="20"/>
      <c r="AM1937" s="20"/>
      <c r="AN1937" s="20"/>
    </row>
    <row r="1938" spans="18:40" s="22" customFormat="1" ht="15" x14ac:dyDescent="0.25">
      <c r="R1938" s="25"/>
      <c r="S1938" s="25"/>
      <c r="T1938" s="25"/>
      <c r="U1938" s="25"/>
      <c r="V1938" s="25"/>
      <c r="W1938" s="20"/>
      <c r="X1938" s="20"/>
      <c r="Y1938" s="20"/>
      <c r="Z1938" s="20"/>
      <c r="AA1938" s="20"/>
      <c r="AB1938" s="20"/>
      <c r="AC1938" s="20"/>
      <c r="AD1938" s="20"/>
      <c r="AE1938" s="20"/>
      <c r="AF1938" s="20"/>
      <c r="AG1938" s="20"/>
      <c r="AH1938" s="20"/>
      <c r="AI1938" s="20"/>
      <c r="AJ1938" s="20"/>
      <c r="AK1938" s="20"/>
      <c r="AL1938" s="20"/>
      <c r="AM1938" s="20"/>
      <c r="AN1938" s="20"/>
    </row>
    <row r="1939" spans="18:40" s="22" customFormat="1" ht="15" x14ac:dyDescent="0.25">
      <c r="R1939" s="25"/>
      <c r="S1939" s="25"/>
      <c r="T1939" s="25"/>
      <c r="U1939" s="25"/>
      <c r="V1939" s="25"/>
      <c r="W1939" s="20"/>
      <c r="X1939" s="20"/>
      <c r="Y1939" s="20"/>
      <c r="Z1939" s="20"/>
      <c r="AA1939" s="20"/>
      <c r="AB1939" s="20"/>
      <c r="AC1939" s="20"/>
      <c r="AD1939" s="20"/>
      <c r="AE1939" s="20"/>
      <c r="AF1939" s="20"/>
      <c r="AG1939" s="20"/>
      <c r="AH1939" s="20"/>
      <c r="AI1939" s="20"/>
      <c r="AJ1939" s="20"/>
      <c r="AK1939" s="20"/>
      <c r="AL1939" s="20"/>
      <c r="AM1939" s="20"/>
      <c r="AN1939" s="20"/>
    </row>
    <row r="1940" spans="18:40" s="22" customFormat="1" ht="15" x14ac:dyDescent="0.25">
      <c r="R1940" s="25"/>
      <c r="S1940" s="25"/>
      <c r="T1940" s="25"/>
      <c r="U1940" s="25"/>
      <c r="V1940" s="25"/>
      <c r="W1940" s="20"/>
      <c r="X1940" s="20"/>
      <c r="Y1940" s="20"/>
      <c r="Z1940" s="20"/>
      <c r="AA1940" s="20"/>
      <c r="AB1940" s="20"/>
      <c r="AC1940" s="20"/>
      <c r="AD1940" s="20"/>
      <c r="AE1940" s="20"/>
      <c r="AF1940" s="20"/>
      <c r="AG1940" s="20"/>
      <c r="AH1940" s="20"/>
      <c r="AI1940" s="20"/>
      <c r="AJ1940" s="20"/>
      <c r="AK1940" s="20"/>
      <c r="AL1940" s="20"/>
      <c r="AM1940" s="20"/>
      <c r="AN1940" s="20"/>
    </row>
    <row r="1941" spans="18:40" s="22" customFormat="1" ht="15" x14ac:dyDescent="0.25">
      <c r="R1941" s="25"/>
      <c r="S1941" s="25"/>
      <c r="T1941" s="25"/>
      <c r="U1941" s="25"/>
      <c r="V1941" s="25"/>
      <c r="W1941" s="20"/>
      <c r="X1941" s="20"/>
      <c r="Y1941" s="20"/>
      <c r="Z1941" s="20"/>
      <c r="AA1941" s="20"/>
      <c r="AB1941" s="20"/>
      <c r="AC1941" s="20"/>
      <c r="AD1941" s="20"/>
      <c r="AE1941" s="20"/>
      <c r="AF1941" s="20"/>
      <c r="AG1941" s="20"/>
      <c r="AH1941" s="20"/>
      <c r="AI1941" s="20"/>
      <c r="AJ1941" s="20"/>
      <c r="AK1941" s="20"/>
      <c r="AL1941" s="20"/>
      <c r="AM1941" s="20"/>
      <c r="AN1941" s="20"/>
    </row>
    <row r="1942" spans="18:40" s="22" customFormat="1" ht="15" x14ac:dyDescent="0.25">
      <c r="R1942" s="25"/>
      <c r="S1942" s="25"/>
      <c r="T1942" s="25"/>
      <c r="U1942" s="25"/>
      <c r="V1942" s="25"/>
      <c r="W1942" s="20"/>
      <c r="X1942" s="20"/>
      <c r="Y1942" s="20"/>
      <c r="Z1942" s="20"/>
      <c r="AA1942" s="20"/>
      <c r="AB1942" s="20"/>
      <c r="AC1942" s="20"/>
      <c r="AD1942" s="20"/>
      <c r="AE1942" s="20"/>
      <c r="AF1942" s="20"/>
      <c r="AG1942" s="20"/>
      <c r="AH1942" s="20"/>
      <c r="AI1942" s="20"/>
      <c r="AJ1942" s="20"/>
      <c r="AK1942" s="20"/>
      <c r="AL1942" s="20"/>
      <c r="AM1942" s="20"/>
      <c r="AN1942" s="20"/>
    </row>
    <row r="1943" spans="18:40" s="22" customFormat="1" ht="15" x14ac:dyDescent="0.25">
      <c r="R1943" s="25"/>
      <c r="S1943" s="25"/>
      <c r="T1943" s="25"/>
      <c r="U1943" s="25"/>
      <c r="V1943" s="25"/>
      <c r="W1943" s="20"/>
      <c r="X1943" s="20"/>
      <c r="Y1943" s="20"/>
      <c r="Z1943" s="20"/>
      <c r="AA1943" s="20"/>
      <c r="AB1943" s="20"/>
      <c r="AC1943" s="20"/>
      <c r="AD1943" s="20"/>
      <c r="AE1943" s="20"/>
      <c r="AF1943" s="20"/>
      <c r="AG1943" s="20"/>
      <c r="AH1943" s="20"/>
      <c r="AI1943" s="20"/>
      <c r="AJ1943" s="20"/>
      <c r="AK1943" s="20"/>
      <c r="AL1943" s="20"/>
      <c r="AM1943" s="20"/>
      <c r="AN1943" s="20"/>
    </row>
    <row r="1944" spans="18:40" s="22" customFormat="1" ht="15" x14ac:dyDescent="0.25">
      <c r="R1944" s="25"/>
      <c r="S1944" s="25"/>
      <c r="T1944" s="25"/>
      <c r="U1944" s="25"/>
      <c r="V1944" s="25"/>
      <c r="W1944" s="20"/>
      <c r="X1944" s="20"/>
      <c r="Y1944" s="20"/>
      <c r="Z1944" s="20"/>
      <c r="AA1944" s="20"/>
      <c r="AB1944" s="20"/>
      <c r="AC1944" s="20"/>
      <c r="AD1944" s="20"/>
      <c r="AE1944" s="20"/>
      <c r="AF1944" s="20"/>
      <c r="AG1944" s="20"/>
      <c r="AH1944" s="20"/>
      <c r="AI1944" s="20"/>
      <c r="AJ1944" s="20"/>
      <c r="AK1944" s="20"/>
      <c r="AL1944" s="20"/>
      <c r="AM1944" s="20"/>
      <c r="AN1944" s="20"/>
    </row>
    <row r="1945" spans="18:40" s="22" customFormat="1" ht="15" x14ac:dyDescent="0.25">
      <c r="R1945" s="25"/>
      <c r="S1945" s="25"/>
      <c r="T1945" s="25"/>
      <c r="U1945" s="25"/>
      <c r="V1945" s="25"/>
      <c r="W1945" s="20"/>
      <c r="X1945" s="20"/>
      <c r="Y1945" s="20"/>
      <c r="Z1945" s="20"/>
      <c r="AA1945" s="20"/>
      <c r="AB1945" s="20"/>
      <c r="AC1945" s="20"/>
      <c r="AD1945" s="20"/>
      <c r="AE1945" s="20"/>
      <c r="AF1945" s="20"/>
      <c r="AG1945" s="20"/>
      <c r="AH1945" s="20"/>
      <c r="AI1945" s="20"/>
      <c r="AJ1945" s="20"/>
      <c r="AK1945" s="20"/>
      <c r="AL1945" s="20"/>
      <c r="AM1945" s="20"/>
      <c r="AN1945" s="20"/>
    </row>
    <row r="1946" spans="18:40" s="22" customFormat="1" ht="15" x14ac:dyDescent="0.25">
      <c r="R1946" s="25"/>
      <c r="S1946" s="25"/>
      <c r="T1946" s="25"/>
      <c r="U1946" s="25"/>
      <c r="V1946" s="25"/>
      <c r="W1946" s="20"/>
      <c r="X1946" s="20"/>
      <c r="Y1946" s="20"/>
      <c r="Z1946" s="20"/>
      <c r="AA1946" s="20"/>
      <c r="AB1946" s="20"/>
      <c r="AC1946" s="20"/>
      <c r="AD1946" s="20"/>
      <c r="AE1946" s="20"/>
      <c r="AF1946" s="20"/>
      <c r="AG1946" s="20"/>
      <c r="AH1946" s="20"/>
      <c r="AI1946" s="20"/>
      <c r="AJ1946" s="20"/>
      <c r="AK1946" s="20"/>
      <c r="AL1946" s="20"/>
      <c r="AM1946" s="20"/>
      <c r="AN1946" s="20"/>
    </row>
    <row r="1947" spans="18:40" s="22" customFormat="1" ht="15" x14ac:dyDescent="0.25">
      <c r="R1947" s="25"/>
      <c r="S1947" s="25"/>
      <c r="T1947" s="25"/>
      <c r="U1947" s="25"/>
      <c r="V1947" s="25"/>
      <c r="W1947" s="20"/>
      <c r="X1947" s="20"/>
      <c r="Y1947" s="20"/>
      <c r="Z1947" s="20"/>
      <c r="AA1947" s="20"/>
      <c r="AB1947" s="20"/>
      <c r="AC1947" s="20"/>
      <c r="AD1947" s="20"/>
      <c r="AE1947" s="20"/>
      <c r="AF1947" s="20"/>
      <c r="AG1947" s="20"/>
      <c r="AH1947" s="20"/>
      <c r="AI1947" s="20"/>
      <c r="AJ1947" s="20"/>
      <c r="AK1947" s="20"/>
      <c r="AL1947" s="20"/>
      <c r="AM1947" s="20"/>
      <c r="AN1947" s="20"/>
    </row>
    <row r="1948" spans="18:40" s="22" customFormat="1" ht="15" x14ac:dyDescent="0.25">
      <c r="R1948" s="25"/>
      <c r="S1948" s="25"/>
      <c r="T1948" s="25"/>
      <c r="U1948" s="25"/>
      <c r="V1948" s="25"/>
      <c r="W1948" s="20"/>
      <c r="X1948" s="20"/>
      <c r="Y1948" s="20"/>
      <c r="Z1948" s="20"/>
      <c r="AA1948" s="20"/>
      <c r="AB1948" s="20"/>
      <c r="AC1948" s="20"/>
      <c r="AD1948" s="20"/>
      <c r="AE1948" s="20"/>
      <c r="AF1948" s="20"/>
      <c r="AG1948" s="20"/>
      <c r="AH1948" s="20"/>
      <c r="AI1948" s="20"/>
      <c r="AJ1948" s="20"/>
      <c r="AK1948" s="20"/>
      <c r="AL1948" s="20"/>
      <c r="AM1948" s="20"/>
      <c r="AN1948" s="20"/>
    </row>
    <row r="1949" spans="18:40" s="22" customFormat="1" ht="15" x14ac:dyDescent="0.25">
      <c r="R1949" s="25"/>
      <c r="S1949" s="25"/>
      <c r="T1949" s="25"/>
      <c r="U1949" s="25"/>
      <c r="V1949" s="25"/>
      <c r="W1949" s="20"/>
      <c r="X1949" s="20"/>
      <c r="Y1949" s="20"/>
      <c r="Z1949" s="20"/>
      <c r="AA1949" s="20"/>
      <c r="AB1949" s="20"/>
      <c r="AC1949" s="20"/>
      <c r="AD1949" s="20"/>
      <c r="AE1949" s="20"/>
      <c r="AF1949" s="20"/>
      <c r="AG1949" s="20"/>
      <c r="AH1949" s="20"/>
      <c r="AI1949" s="20"/>
      <c r="AJ1949" s="20"/>
      <c r="AK1949" s="20"/>
      <c r="AL1949" s="20"/>
      <c r="AM1949" s="20"/>
      <c r="AN1949" s="20"/>
    </row>
    <row r="1950" spans="18:40" s="22" customFormat="1" ht="15" x14ac:dyDescent="0.25">
      <c r="R1950" s="25"/>
      <c r="S1950" s="25"/>
      <c r="T1950" s="25"/>
      <c r="U1950" s="25"/>
      <c r="V1950" s="25"/>
      <c r="W1950" s="20"/>
      <c r="X1950" s="20"/>
      <c r="Y1950" s="20"/>
      <c r="Z1950" s="20"/>
      <c r="AA1950" s="20"/>
      <c r="AB1950" s="20"/>
      <c r="AC1950" s="20"/>
      <c r="AD1950" s="20"/>
      <c r="AE1950" s="20"/>
      <c r="AF1950" s="20"/>
      <c r="AG1950" s="20"/>
      <c r="AH1950" s="20"/>
      <c r="AI1950" s="20"/>
      <c r="AJ1950" s="20"/>
      <c r="AK1950" s="20"/>
      <c r="AL1950" s="20"/>
      <c r="AM1950" s="20"/>
      <c r="AN1950" s="20"/>
    </row>
    <row r="1951" spans="18:40" s="22" customFormat="1" ht="15" x14ac:dyDescent="0.25">
      <c r="R1951" s="25"/>
      <c r="S1951" s="25"/>
      <c r="T1951" s="25"/>
      <c r="U1951" s="25"/>
      <c r="V1951" s="25"/>
      <c r="W1951" s="20"/>
      <c r="X1951" s="20"/>
      <c r="Y1951" s="20"/>
      <c r="Z1951" s="20"/>
      <c r="AA1951" s="20"/>
      <c r="AB1951" s="20"/>
      <c r="AC1951" s="20"/>
      <c r="AD1951" s="20"/>
      <c r="AE1951" s="20"/>
      <c r="AF1951" s="20"/>
      <c r="AG1951" s="20"/>
      <c r="AH1951" s="20"/>
      <c r="AI1951" s="20"/>
      <c r="AJ1951" s="20"/>
      <c r="AK1951" s="20"/>
      <c r="AL1951" s="20"/>
      <c r="AM1951" s="20"/>
      <c r="AN1951" s="20"/>
    </row>
    <row r="1952" spans="18:40" s="22" customFormat="1" ht="15" x14ac:dyDescent="0.25">
      <c r="R1952" s="25"/>
      <c r="S1952" s="25"/>
      <c r="T1952" s="25"/>
      <c r="U1952" s="25"/>
      <c r="V1952" s="25"/>
      <c r="W1952" s="20"/>
      <c r="X1952" s="20"/>
      <c r="Y1952" s="20"/>
      <c r="Z1952" s="20"/>
      <c r="AA1952" s="20"/>
      <c r="AB1952" s="20"/>
      <c r="AC1952" s="20"/>
      <c r="AD1952" s="20"/>
      <c r="AE1952" s="20"/>
      <c r="AF1952" s="20"/>
      <c r="AG1952" s="20"/>
      <c r="AH1952" s="20"/>
      <c r="AI1952" s="20"/>
      <c r="AJ1952" s="20"/>
      <c r="AK1952" s="20"/>
      <c r="AL1952" s="20"/>
      <c r="AM1952" s="20"/>
      <c r="AN1952" s="20"/>
    </row>
    <row r="1953" spans="18:40" s="22" customFormat="1" ht="15" x14ac:dyDescent="0.25">
      <c r="R1953" s="25"/>
      <c r="S1953" s="25"/>
      <c r="T1953" s="25"/>
      <c r="U1953" s="25"/>
      <c r="V1953" s="25"/>
      <c r="W1953" s="20"/>
      <c r="X1953" s="20"/>
      <c r="Y1953" s="20"/>
      <c r="Z1953" s="20"/>
      <c r="AA1953" s="20"/>
      <c r="AB1953" s="20"/>
      <c r="AC1953" s="20"/>
      <c r="AD1953" s="20"/>
      <c r="AE1953" s="20"/>
      <c r="AF1953" s="20"/>
      <c r="AG1953" s="20"/>
      <c r="AH1953" s="20"/>
      <c r="AI1953" s="20"/>
      <c r="AJ1953" s="20"/>
      <c r="AK1953" s="20"/>
      <c r="AL1953" s="20"/>
      <c r="AM1953" s="20"/>
      <c r="AN1953" s="20"/>
    </row>
    <row r="1954" spans="18:40" s="22" customFormat="1" ht="15" x14ac:dyDescent="0.25">
      <c r="R1954" s="25"/>
      <c r="S1954" s="25"/>
      <c r="T1954" s="25"/>
      <c r="U1954" s="25"/>
      <c r="V1954" s="25"/>
      <c r="W1954" s="20"/>
      <c r="X1954" s="20"/>
      <c r="Y1954" s="20"/>
      <c r="Z1954" s="20"/>
      <c r="AA1954" s="20"/>
      <c r="AB1954" s="20"/>
      <c r="AC1954" s="20"/>
      <c r="AD1954" s="20"/>
      <c r="AE1954" s="20"/>
      <c r="AF1954" s="20"/>
      <c r="AG1954" s="20"/>
      <c r="AH1954" s="20"/>
      <c r="AI1954" s="20"/>
      <c r="AJ1954" s="20"/>
      <c r="AK1954" s="20"/>
      <c r="AL1954" s="20"/>
      <c r="AM1954" s="20"/>
      <c r="AN1954" s="20"/>
    </row>
    <row r="1955" spans="18:40" s="22" customFormat="1" ht="15" x14ac:dyDescent="0.25">
      <c r="R1955" s="25"/>
      <c r="S1955" s="25"/>
      <c r="T1955" s="25"/>
      <c r="U1955" s="25"/>
      <c r="V1955" s="25"/>
      <c r="W1955" s="20"/>
      <c r="X1955" s="20"/>
      <c r="Y1955" s="20"/>
      <c r="Z1955" s="20"/>
      <c r="AA1955" s="20"/>
      <c r="AB1955" s="20"/>
      <c r="AC1955" s="20"/>
      <c r="AD1955" s="20"/>
      <c r="AE1955" s="20"/>
      <c r="AF1955" s="20"/>
      <c r="AG1955" s="20"/>
      <c r="AH1955" s="20"/>
      <c r="AI1955" s="20"/>
      <c r="AJ1955" s="20"/>
      <c r="AK1955" s="20"/>
      <c r="AL1955" s="20"/>
      <c r="AM1955" s="20"/>
      <c r="AN1955" s="20"/>
    </row>
    <row r="1956" spans="18:40" s="22" customFormat="1" ht="15" x14ac:dyDescent="0.25">
      <c r="R1956" s="25"/>
      <c r="S1956" s="25"/>
      <c r="T1956" s="25"/>
      <c r="U1956" s="25"/>
      <c r="V1956" s="25"/>
      <c r="W1956" s="20"/>
      <c r="X1956" s="20"/>
      <c r="Y1956" s="20"/>
      <c r="Z1956" s="20"/>
      <c r="AA1956" s="20"/>
      <c r="AB1956" s="20"/>
      <c r="AC1956" s="20"/>
      <c r="AD1956" s="20"/>
      <c r="AE1956" s="20"/>
      <c r="AF1956" s="20"/>
      <c r="AG1956" s="20"/>
      <c r="AH1956" s="20"/>
      <c r="AI1956" s="20"/>
      <c r="AJ1956" s="20"/>
      <c r="AK1956" s="20"/>
      <c r="AL1956" s="20"/>
      <c r="AM1956" s="20"/>
      <c r="AN1956" s="20"/>
    </row>
    <row r="1957" spans="18:40" s="22" customFormat="1" ht="15" x14ac:dyDescent="0.25">
      <c r="R1957" s="25"/>
      <c r="S1957" s="25"/>
      <c r="T1957" s="25"/>
      <c r="U1957" s="25"/>
      <c r="V1957" s="25"/>
      <c r="W1957" s="20"/>
      <c r="X1957" s="20"/>
      <c r="Y1957" s="20"/>
      <c r="Z1957" s="20"/>
      <c r="AA1957" s="20"/>
      <c r="AB1957" s="20"/>
      <c r="AC1957" s="20"/>
      <c r="AD1957" s="20"/>
      <c r="AE1957" s="20"/>
      <c r="AF1957" s="20"/>
      <c r="AG1957" s="20"/>
      <c r="AH1957" s="20"/>
      <c r="AI1957" s="20"/>
      <c r="AJ1957" s="20"/>
      <c r="AK1957" s="20"/>
      <c r="AL1957" s="20"/>
      <c r="AM1957" s="20"/>
      <c r="AN1957" s="20"/>
    </row>
    <row r="1958" spans="18:40" s="22" customFormat="1" ht="15" x14ac:dyDescent="0.25">
      <c r="R1958" s="25"/>
      <c r="S1958" s="25"/>
      <c r="T1958" s="25"/>
      <c r="U1958" s="25"/>
      <c r="V1958" s="25"/>
      <c r="W1958" s="20"/>
      <c r="X1958" s="20"/>
      <c r="Y1958" s="20"/>
      <c r="Z1958" s="20"/>
      <c r="AA1958" s="20"/>
      <c r="AB1958" s="20"/>
      <c r="AC1958" s="20"/>
      <c r="AD1958" s="20"/>
      <c r="AE1958" s="20"/>
      <c r="AF1958" s="20"/>
      <c r="AG1958" s="20"/>
      <c r="AH1958" s="20"/>
      <c r="AI1958" s="20"/>
      <c r="AJ1958" s="20"/>
      <c r="AK1958" s="20"/>
      <c r="AL1958" s="20"/>
      <c r="AM1958" s="20"/>
      <c r="AN1958" s="20"/>
    </row>
    <row r="1959" spans="18:40" s="22" customFormat="1" ht="15" x14ac:dyDescent="0.25">
      <c r="R1959" s="25"/>
      <c r="S1959" s="25"/>
      <c r="T1959" s="25"/>
      <c r="U1959" s="25"/>
      <c r="V1959" s="25"/>
      <c r="W1959" s="20"/>
      <c r="X1959" s="20"/>
      <c r="Y1959" s="20"/>
      <c r="Z1959" s="20"/>
      <c r="AA1959" s="20"/>
      <c r="AB1959" s="20"/>
      <c r="AC1959" s="20"/>
      <c r="AD1959" s="20"/>
      <c r="AE1959" s="20"/>
      <c r="AF1959" s="20"/>
      <c r="AG1959" s="20"/>
      <c r="AH1959" s="20"/>
      <c r="AI1959" s="20"/>
      <c r="AJ1959" s="20"/>
      <c r="AK1959" s="20"/>
      <c r="AL1959" s="20"/>
      <c r="AM1959" s="20"/>
      <c r="AN1959" s="20"/>
    </row>
    <row r="1960" spans="18:40" s="22" customFormat="1" ht="15" x14ac:dyDescent="0.25">
      <c r="R1960" s="25"/>
      <c r="S1960" s="25"/>
      <c r="T1960" s="25"/>
      <c r="U1960" s="25"/>
      <c r="V1960" s="25"/>
      <c r="W1960" s="20"/>
      <c r="X1960" s="20"/>
      <c r="Y1960" s="20"/>
      <c r="Z1960" s="20"/>
      <c r="AA1960" s="20"/>
      <c r="AB1960" s="20"/>
      <c r="AC1960" s="20"/>
      <c r="AD1960" s="20"/>
      <c r="AE1960" s="20"/>
      <c r="AF1960" s="20"/>
      <c r="AG1960" s="20"/>
      <c r="AH1960" s="20"/>
      <c r="AI1960" s="20"/>
      <c r="AJ1960" s="20"/>
      <c r="AK1960" s="20"/>
      <c r="AL1960" s="20"/>
      <c r="AM1960" s="20"/>
      <c r="AN1960" s="20"/>
    </row>
    <row r="1961" spans="18:40" s="22" customFormat="1" ht="15" x14ac:dyDescent="0.25">
      <c r="R1961" s="25"/>
      <c r="S1961" s="25"/>
      <c r="T1961" s="25"/>
      <c r="U1961" s="25"/>
      <c r="V1961" s="25"/>
      <c r="W1961" s="20"/>
      <c r="X1961" s="20"/>
      <c r="Y1961" s="20"/>
      <c r="Z1961" s="20"/>
      <c r="AA1961" s="20"/>
      <c r="AB1961" s="20"/>
      <c r="AC1961" s="20"/>
      <c r="AD1961" s="20"/>
      <c r="AE1961" s="20"/>
      <c r="AF1961" s="20"/>
      <c r="AG1961" s="20"/>
      <c r="AH1961" s="20"/>
      <c r="AI1961" s="20"/>
      <c r="AJ1961" s="20"/>
      <c r="AK1961" s="20"/>
      <c r="AL1961" s="20"/>
      <c r="AM1961" s="20"/>
      <c r="AN1961" s="20"/>
    </row>
    <row r="1962" spans="18:40" s="22" customFormat="1" ht="15" x14ac:dyDescent="0.25">
      <c r="R1962" s="25"/>
      <c r="S1962" s="25"/>
      <c r="T1962" s="25"/>
      <c r="U1962" s="25"/>
      <c r="V1962" s="25"/>
      <c r="W1962" s="20"/>
      <c r="X1962" s="20"/>
      <c r="Y1962" s="20"/>
      <c r="Z1962" s="20"/>
      <c r="AA1962" s="20"/>
      <c r="AB1962" s="20"/>
      <c r="AC1962" s="20"/>
      <c r="AD1962" s="20"/>
      <c r="AE1962" s="20"/>
      <c r="AF1962" s="20"/>
      <c r="AG1962" s="20"/>
      <c r="AH1962" s="20"/>
      <c r="AI1962" s="20"/>
      <c r="AJ1962" s="20"/>
      <c r="AK1962" s="20"/>
      <c r="AL1962" s="20"/>
      <c r="AM1962" s="20"/>
      <c r="AN1962" s="20"/>
    </row>
    <row r="1963" spans="18:40" s="22" customFormat="1" ht="15" x14ac:dyDescent="0.25">
      <c r="R1963" s="25"/>
      <c r="S1963" s="25"/>
      <c r="T1963" s="25"/>
      <c r="U1963" s="25"/>
      <c r="V1963" s="25"/>
      <c r="W1963" s="20"/>
      <c r="X1963" s="20"/>
      <c r="Y1963" s="20"/>
      <c r="Z1963" s="20"/>
      <c r="AA1963" s="20"/>
      <c r="AB1963" s="20"/>
      <c r="AC1963" s="20"/>
      <c r="AD1963" s="20"/>
      <c r="AE1963" s="20"/>
      <c r="AF1963" s="20"/>
      <c r="AG1963" s="20"/>
      <c r="AH1963" s="20"/>
      <c r="AI1963" s="20"/>
      <c r="AJ1963" s="20"/>
      <c r="AK1963" s="20"/>
      <c r="AL1963" s="20"/>
      <c r="AM1963" s="20"/>
      <c r="AN1963" s="20"/>
    </row>
    <row r="1964" spans="18:40" s="22" customFormat="1" ht="15" x14ac:dyDescent="0.25">
      <c r="R1964" s="25"/>
      <c r="S1964" s="25"/>
      <c r="T1964" s="25"/>
      <c r="U1964" s="25"/>
      <c r="V1964" s="25"/>
      <c r="W1964" s="20"/>
      <c r="X1964" s="20"/>
      <c r="Y1964" s="20"/>
      <c r="Z1964" s="20"/>
      <c r="AA1964" s="20"/>
      <c r="AB1964" s="20"/>
      <c r="AC1964" s="20"/>
      <c r="AD1964" s="20"/>
      <c r="AE1964" s="20"/>
      <c r="AF1964" s="20"/>
      <c r="AG1964" s="20"/>
      <c r="AH1964" s="20"/>
      <c r="AI1964" s="20"/>
      <c r="AJ1964" s="20"/>
      <c r="AK1964" s="20"/>
      <c r="AL1964" s="20"/>
      <c r="AM1964" s="20"/>
      <c r="AN1964" s="20"/>
    </row>
    <row r="1965" spans="18:40" s="22" customFormat="1" ht="15" x14ac:dyDescent="0.25">
      <c r="R1965" s="25"/>
      <c r="S1965" s="25"/>
      <c r="T1965" s="25"/>
      <c r="U1965" s="25"/>
      <c r="V1965" s="25"/>
      <c r="W1965" s="20"/>
      <c r="X1965" s="20"/>
      <c r="Y1965" s="20"/>
      <c r="Z1965" s="20"/>
      <c r="AA1965" s="20"/>
      <c r="AB1965" s="20"/>
      <c r="AC1965" s="20"/>
      <c r="AD1965" s="20"/>
      <c r="AE1965" s="20"/>
      <c r="AF1965" s="20"/>
      <c r="AG1965" s="20"/>
      <c r="AH1965" s="20"/>
      <c r="AI1965" s="20"/>
      <c r="AJ1965" s="20"/>
      <c r="AK1965" s="20"/>
      <c r="AL1965" s="20"/>
      <c r="AM1965" s="20"/>
      <c r="AN1965" s="20"/>
    </row>
    <row r="1966" spans="18:40" s="22" customFormat="1" ht="15" x14ac:dyDescent="0.25">
      <c r="R1966" s="25"/>
      <c r="S1966" s="25"/>
      <c r="T1966" s="25"/>
      <c r="U1966" s="25"/>
      <c r="V1966" s="25"/>
      <c r="W1966" s="20"/>
      <c r="X1966" s="20"/>
      <c r="Y1966" s="20"/>
      <c r="Z1966" s="20"/>
      <c r="AA1966" s="20"/>
      <c r="AB1966" s="20"/>
      <c r="AC1966" s="20"/>
      <c r="AD1966" s="20"/>
      <c r="AE1966" s="20"/>
      <c r="AF1966" s="20"/>
      <c r="AG1966" s="20"/>
      <c r="AH1966" s="20"/>
      <c r="AI1966" s="20"/>
      <c r="AJ1966" s="20"/>
      <c r="AK1966" s="20"/>
      <c r="AL1966" s="20"/>
      <c r="AM1966" s="20"/>
      <c r="AN1966" s="20"/>
    </row>
    <row r="1967" spans="18:40" s="22" customFormat="1" ht="15" x14ac:dyDescent="0.25">
      <c r="R1967" s="25"/>
      <c r="S1967" s="25"/>
      <c r="T1967" s="25"/>
      <c r="U1967" s="25"/>
      <c r="V1967" s="25"/>
      <c r="W1967" s="20"/>
      <c r="X1967" s="20"/>
      <c r="Y1967" s="20"/>
      <c r="Z1967" s="20"/>
      <c r="AA1967" s="20"/>
      <c r="AB1967" s="20"/>
      <c r="AC1967" s="20"/>
      <c r="AD1967" s="20"/>
      <c r="AE1967" s="20"/>
      <c r="AF1967" s="20"/>
      <c r="AG1967" s="20"/>
      <c r="AH1967" s="20"/>
      <c r="AI1967" s="20"/>
      <c r="AJ1967" s="20"/>
      <c r="AK1967" s="20"/>
      <c r="AL1967" s="20"/>
      <c r="AM1967" s="20"/>
      <c r="AN1967" s="20"/>
    </row>
    <row r="1968" spans="18:40" s="22" customFormat="1" ht="15" x14ac:dyDescent="0.25">
      <c r="R1968" s="25"/>
      <c r="S1968" s="25"/>
      <c r="T1968" s="25"/>
      <c r="U1968" s="25"/>
      <c r="V1968" s="25"/>
      <c r="W1968" s="20"/>
      <c r="X1968" s="20"/>
      <c r="Y1968" s="20"/>
      <c r="Z1968" s="20"/>
      <c r="AA1968" s="20"/>
      <c r="AB1968" s="20"/>
      <c r="AC1968" s="20"/>
      <c r="AD1968" s="20"/>
      <c r="AE1968" s="20"/>
      <c r="AF1968" s="20"/>
      <c r="AG1968" s="20"/>
      <c r="AH1968" s="20"/>
      <c r="AI1968" s="20"/>
      <c r="AJ1968" s="20"/>
      <c r="AK1968" s="20"/>
      <c r="AL1968" s="20"/>
      <c r="AM1968" s="20"/>
      <c r="AN1968" s="20"/>
    </row>
    <row r="1969" spans="18:40" s="22" customFormat="1" ht="15" x14ac:dyDescent="0.25">
      <c r="R1969" s="25"/>
      <c r="S1969" s="25"/>
      <c r="T1969" s="25"/>
      <c r="U1969" s="25"/>
      <c r="V1969" s="25"/>
      <c r="W1969" s="20"/>
      <c r="X1969" s="20"/>
      <c r="Y1969" s="20"/>
      <c r="Z1969" s="20"/>
      <c r="AA1969" s="20"/>
      <c r="AB1969" s="20"/>
      <c r="AC1969" s="20"/>
      <c r="AD1969" s="20"/>
      <c r="AE1969" s="20"/>
      <c r="AF1969" s="20"/>
      <c r="AG1969" s="20"/>
      <c r="AH1969" s="20"/>
      <c r="AI1969" s="20"/>
      <c r="AJ1969" s="20"/>
      <c r="AK1969" s="20"/>
      <c r="AL1969" s="20"/>
      <c r="AM1969" s="20"/>
      <c r="AN1969" s="20"/>
    </row>
    <row r="1970" spans="18:40" s="22" customFormat="1" ht="15" x14ac:dyDescent="0.25">
      <c r="R1970" s="25"/>
      <c r="S1970" s="25"/>
      <c r="T1970" s="25"/>
      <c r="U1970" s="25"/>
      <c r="V1970" s="25"/>
      <c r="W1970" s="20"/>
      <c r="X1970" s="20"/>
      <c r="Y1970" s="20"/>
      <c r="Z1970" s="20"/>
      <c r="AA1970" s="20"/>
      <c r="AB1970" s="20"/>
      <c r="AC1970" s="20"/>
      <c r="AD1970" s="20"/>
      <c r="AE1970" s="20"/>
      <c r="AF1970" s="20"/>
      <c r="AG1970" s="20"/>
      <c r="AH1970" s="20"/>
      <c r="AI1970" s="20"/>
      <c r="AJ1970" s="20"/>
      <c r="AK1970" s="20"/>
      <c r="AL1970" s="20"/>
      <c r="AM1970" s="20"/>
      <c r="AN1970" s="20"/>
    </row>
    <row r="1971" spans="18:40" s="22" customFormat="1" ht="15" x14ac:dyDescent="0.25">
      <c r="R1971" s="25"/>
      <c r="S1971" s="25"/>
      <c r="T1971" s="25"/>
      <c r="U1971" s="25"/>
      <c r="V1971" s="25"/>
      <c r="W1971" s="20"/>
      <c r="X1971" s="20"/>
      <c r="Y1971" s="20"/>
      <c r="Z1971" s="20"/>
      <c r="AA1971" s="20"/>
      <c r="AB1971" s="20"/>
      <c r="AC1971" s="20"/>
      <c r="AD1971" s="20"/>
      <c r="AE1971" s="20"/>
      <c r="AF1971" s="20"/>
      <c r="AG1971" s="20"/>
      <c r="AH1971" s="20"/>
      <c r="AI1971" s="20"/>
      <c r="AJ1971" s="20"/>
      <c r="AK1971" s="20"/>
      <c r="AL1971" s="20"/>
      <c r="AM1971" s="20"/>
      <c r="AN1971" s="20"/>
    </row>
    <row r="1972" spans="18:40" s="22" customFormat="1" ht="15" x14ac:dyDescent="0.25">
      <c r="R1972" s="25"/>
      <c r="S1972" s="25"/>
      <c r="T1972" s="25"/>
      <c r="U1972" s="25"/>
      <c r="V1972" s="25"/>
      <c r="W1972" s="20"/>
      <c r="X1972" s="20"/>
      <c r="Y1972" s="20"/>
      <c r="Z1972" s="20"/>
      <c r="AA1972" s="20"/>
      <c r="AB1972" s="20"/>
      <c r="AC1972" s="20"/>
      <c r="AD1972" s="20"/>
      <c r="AE1972" s="20"/>
      <c r="AF1972" s="20"/>
      <c r="AG1972" s="20"/>
      <c r="AH1972" s="20"/>
      <c r="AI1972" s="20"/>
      <c r="AJ1972" s="20"/>
      <c r="AK1972" s="20"/>
      <c r="AL1972" s="20"/>
      <c r="AM1972" s="20"/>
      <c r="AN1972" s="20"/>
    </row>
    <row r="1973" spans="18:40" s="22" customFormat="1" ht="15" x14ac:dyDescent="0.25">
      <c r="R1973" s="25"/>
      <c r="S1973" s="25"/>
      <c r="T1973" s="25"/>
      <c r="U1973" s="25"/>
      <c r="V1973" s="25"/>
      <c r="W1973" s="20"/>
      <c r="X1973" s="20"/>
      <c r="Y1973" s="20"/>
      <c r="Z1973" s="20"/>
      <c r="AA1973" s="20"/>
      <c r="AB1973" s="20"/>
      <c r="AC1973" s="20"/>
      <c r="AD1973" s="20"/>
      <c r="AE1973" s="20"/>
      <c r="AF1973" s="20"/>
      <c r="AG1973" s="20"/>
      <c r="AH1973" s="20"/>
      <c r="AI1973" s="20"/>
      <c r="AJ1973" s="20"/>
      <c r="AK1973" s="20"/>
      <c r="AL1973" s="20"/>
      <c r="AM1973" s="20"/>
      <c r="AN1973" s="20"/>
    </row>
    <row r="1974" spans="18:40" s="22" customFormat="1" ht="15" x14ac:dyDescent="0.25">
      <c r="R1974" s="25"/>
      <c r="S1974" s="25"/>
      <c r="T1974" s="25"/>
      <c r="U1974" s="25"/>
      <c r="V1974" s="25"/>
      <c r="W1974" s="20"/>
      <c r="X1974" s="20"/>
      <c r="Y1974" s="20"/>
      <c r="Z1974" s="20"/>
      <c r="AA1974" s="20"/>
      <c r="AB1974" s="20"/>
      <c r="AC1974" s="20"/>
      <c r="AD1974" s="20"/>
      <c r="AE1974" s="20"/>
      <c r="AF1974" s="20"/>
      <c r="AG1974" s="20"/>
      <c r="AH1974" s="20"/>
      <c r="AI1974" s="20"/>
      <c r="AJ1974" s="20"/>
      <c r="AK1974" s="20"/>
      <c r="AL1974" s="20"/>
      <c r="AM1974" s="20"/>
      <c r="AN1974" s="20"/>
    </row>
    <row r="1975" spans="18:40" s="22" customFormat="1" ht="15" x14ac:dyDescent="0.25">
      <c r="R1975" s="25"/>
      <c r="S1975" s="25"/>
      <c r="T1975" s="25"/>
      <c r="U1975" s="25"/>
      <c r="V1975" s="25"/>
      <c r="W1975" s="20"/>
      <c r="X1975" s="20"/>
      <c r="Y1975" s="20"/>
      <c r="Z1975" s="20"/>
      <c r="AA1975" s="20"/>
      <c r="AB1975" s="20"/>
      <c r="AC1975" s="20"/>
      <c r="AD1975" s="20"/>
      <c r="AE1975" s="20"/>
      <c r="AF1975" s="20"/>
      <c r="AG1975" s="20"/>
      <c r="AH1975" s="20"/>
      <c r="AI1975" s="20"/>
      <c r="AJ1975" s="20"/>
      <c r="AK1975" s="20"/>
      <c r="AL1975" s="20"/>
      <c r="AM1975" s="20"/>
      <c r="AN1975" s="20"/>
    </row>
    <row r="1976" spans="18:40" s="22" customFormat="1" ht="15" x14ac:dyDescent="0.25">
      <c r="R1976" s="25"/>
      <c r="S1976" s="25"/>
      <c r="T1976" s="25"/>
      <c r="U1976" s="25"/>
      <c r="V1976" s="25"/>
      <c r="W1976" s="20"/>
      <c r="X1976" s="20"/>
      <c r="Y1976" s="20"/>
      <c r="Z1976" s="20"/>
      <c r="AA1976" s="20"/>
      <c r="AB1976" s="20"/>
      <c r="AC1976" s="20"/>
      <c r="AD1976" s="20"/>
      <c r="AE1976" s="20"/>
      <c r="AF1976" s="20"/>
      <c r="AG1976" s="20"/>
      <c r="AH1976" s="20"/>
      <c r="AI1976" s="20"/>
      <c r="AJ1976" s="20"/>
      <c r="AK1976" s="20"/>
      <c r="AL1976" s="20"/>
      <c r="AM1976" s="20"/>
      <c r="AN1976" s="20"/>
    </row>
    <row r="1977" spans="18:40" s="22" customFormat="1" ht="15" x14ac:dyDescent="0.25">
      <c r="R1977" s="25"/>
      <c r="S1977" s="25"/>
      <c r="T1977" s="25"/>
      <c r="U1977" s="25"/>
      <c r="V1977" s="25"/>
      <c r="W1977" s="20"/>
      <c r="X1977" s="20"/>
      <c r="Y1977" s="20"/>
      <c r="Z1977" s="20"/>
      <c r="AA1977" s="20"/>
      <c r="AB1977" s="20"/>
      <c r="AC1977" s="20"/>
      <c r="AD1977" s="20"/>
      <c r="AE1977" s="20"/>
      <c r="AF1977" s="20"/>
      <c r="AG1977" s="20"/>
      <c r="AH1977" s="20"/>
      <c r="AI1977" s="20"/>
      <c r="AJ1977" s="20"/>
      <c r="AK1977" s="20"/>
      <c r="AL1977" s="20"/>
      <c r="AM1977" s="20"/>
      <c r="AN1977" s="20"/>
    </row>
    <row r="1978" spans="18:40" s="22" customFormat="1" ht="15" x14ac:dyDescent="0.25">
      <c r="R1978" s="25"/>
      <c r="S1978" s="25"/>
      <c r="T1978" s="25"/>
      <c r="U1978" s="25"/>
      <c r="V1978" s="25"/>
      <c r="W1978" s="20"/>
      <c r="X1978" s="20"/>
      <c r="Y1978" s="20"/>
      <c r="Z1978" s="20"/>
      <c r="AA1978" s="20"/>
      <c r="AB1978" s="20"/>
      <c r="AC1978" s="20"/>
      <c r="AD1978" s="20"/>
      <c r="AE1978" s="20"/>
      <c r="AF1978" s="20"/>
      <c r="AG1978" s="20"/>
      <c r="AH1978" s="20"/>
      <c r="AI1978" s="20"/>
      <c r="AJ1978" s="20"/>
      <c r="AK1978" s="20"/>
      <c r="AL1978" s="20"/>
      <c r="AM1978" s="20"/>
      <c r="AN1978" s="20"/>
    </row>
    <row r="1979" spans="18:40" s="22" customFormat="1" ht="15" x14ac:dyDescent="0.25">
      <c r="R1979" s="25"/>
      <c r="S1979" s="25"/>
      <c r="T1979" s="25"/>
      <c r="U1979" s="25"/>
      <c r="V1979" s="25"/>
      <c r="W1979" s="20"/>
      <c r="X1979" s="20"/>
      <c r="Y1979" s="20"/>
      <c r="Z1979" s="20"/>
      <c r="AA1979" s="20"/>
      <c r="AB1979" s="20"/>
      <c r="AC1979" s="20"/>
      <c r="AD1979" s="20"/>
      <c r="AE1979" s="20"/>
      <c r="AF1979" s="20"/>
      <c r="AG1979" s="20"/>
      <c r="AH1979" s="20"/>
      <c r="AI1979" s="20"/>
      <c r="AJ1979" s="20"/>
      <c r="AK1979" s="20"/>
      <c r="AL1979" s="20"/>
      <c r="AM1979" s="20"/>
      <c r="AN1979" s="20"/>
    </row>
    <row r="1980" spans="18:40" s="22" customFormat="1" ht="15" x14ac:dyDescent="0.25">
      <c r="R1980" s="25"/>
      <c r="S1980" s="25"/>
      <c r="T1980" s="25"/>
      <c r="U1980" s="25"/>
      <c r="V1980" s="25"/>
      <c r="W1980" s="20"/>
      <c r="X1980" s="20"/>
      <c r="Y1980" s="20"/>
      <c r="Z1980" s="20"/>
      <c r="AA1980" s="20"/>
      <c r="AB1980" s="20"/>
      <c r="AC1980" s="20"/>
      <c r="AD1980" s="20"/>
      <c r="AE1980" s="20"/>
      <c r="AF1980" s="20"/>
      <c r="AG1980" s="20"/>
      <c r="AH1980" s="20"/>
      <c r="AI1980" s="20"/>
      <c r="AJ1980" s="20"/>
      <c r="AK1980" s="20"/>
      <c r="AL1980" s="20"/>
      <c r="AM1980" s="20"/>
      <c r="AN1980" s="20"/>
    </row>
    <row r="1981" spans="18:40" s="22" customFormat="1" ht="15" x14ac:dyDescent="0.25">
      <c r="R1981" s="25"/>
      <c r="S1981" s="25"/>
      <c r="T1981" s="25"/>
      <c r="U1981" s="25"/>
      <c r="V1981" s="25"/>
      <c r="W1981" s="20"/>
      <c r="X1981" s="20"/>
      <c r="Y1981" s="20"/>
      <c r="Z1981" s="20"/>
      <c r="AA1981" s="20"/>
      <c r="AB1981" s="20"/>
      <c r="AC1981" s="20"/>
      <c r="AD1981" s="20"/>
      <c r="AE1981" s="20"/>
      <c r="AF1981" s="20"/>
      <c r="AG1981" s="20"/>
      <c r="AH1981" s="20"/>
      <c r="AI1981" s="20"/>
      <c r="AJ1981" s="20"/>
      <c r="AK1981" s="20"/>
      <c r="AL1981" s="20"/>
      <c r="AM1981" s="20"/>
      <c r="AN1981" s="20"/>
    </row>
    <row r="1982" spans="18:40" s="22" customFormat="1" ht="15" x14ac:dyDescent="0.25">
      <c r="R1982" s="25"/>
      <c r="S1982" s="25"/>
      <c r="T1982" s="25"/>
      <c r="U1982" s="25"/>
      <c r="V1982" s="25"/>
      <c r="W1982" s="20"/>
      <c r="X1982" s="20"/>
      <c r="Y1982" s="20"/>
      <c r="Z1982" s="20"/>
      <c r="AA1982" s="20"/>
      <c r="AB1982" s="20"/>
      <c r="AC1982" s="20"/>
      <c r="AD1982" s="20"/>
      <c r="AE1982" s="20"/>
      <c r="AF1982" s="20"/>
      <c r="AG1982" s="20"/>
      <c r="AH1982" s="20"/>
      <c r="AI1982" s="20"/>
      <c r="AJ1982" s="20"/>
      <c r="AK1982" s="20"/>
      <c r="AL1982" s="20"/>
      <c r="AM1982" s="20"/>
      <c r="AN1982" s="20"/>
    </row>
    <row r="1983" spans="18:40" s="22" customFormat="1" ht="15" x14ac:dyDescent="0.25">
      <c r="R1983" s="25"/>
      <c r="S1983" s="25"/>
      <c r="T1983" s="25"/>
      <c r="U1983" s="25"/>
      <c r="V1983" s="25"/>
      <c r="W1983" s="20"/>
      <c r="X1983" s="20"/>
      <c r="Y1983" s="20"/>
      <c r="Z1983" s="20"/>
      <c r="AA1983" s="20"/>
      <c r="AB1983" s="20"/>
      <c r="AC1983" s="20"/>
      <c r="AD1983" s="20"/>
      <c r="AE1983" s="20"/>
      <c r="AF1983" s="20"/>
      <c r="AG1983" s="20"/>
      <c r="AH1983" s="20"/>
      <c r="AI1983" s="20"/>
      <c r="AJ1983" s="20"/>
      <c r="AK1983" s="20"/>
      <c r="AL1983" s="20"/>
      <c r="AM1983" s="20"/>
      <c r="AN1983" s="20"/>
    </row>
    <row r="1984" spans="18:40" s="22" customFormat="1" ht="15" x14ac:dyDescent="0.25">
      <c r="R1984" s="25"/>
      <c r="S1984" s="25"/>
      <c r="T1984" s="25"/>
      <c r="U1984" s="25"/>
      <c r="V1984" s="25"/>
      <c r="W1984" s="20"/>
      <c r="X1984" s="20"/>
      <c r="Y1984" s="20"/>
      <c r="Z1984" s="20"/>
      <c r="AA1984" s="20"/>
      <c r="AB1984" s="20"/>
      <c r="AC1984" s="20"/>
      <c r="AD1984" s="20"/>
      <c r="AE1984" s="20"/>
      <c r="AF1984" s="20"/>
      <c r="AG1984" s="20"/>
      <c r="AH1984" s="20"/>
      <c r="AI1984" s="20"/>
      <c r="AJ1984" s="20"/>
      <c r="AK1984" s="20"/>
      <c r="AL1984" s="20"/>
      <c r="AM1984" s="20"/>
      <c r="AN1984" s="20"/>
    </row>
    <row r="1985" spans="18:40" s="22" customFormat="1" ht="15" x14ac:dyDescent="0.25">
      <c r="R1985" s="25"/>
      <c r="S1985" s="25"/>
      <c r="T1985" s="25"/>
      <c r="U1985" s="25"/>
      <c r="V1985" s="25"/>
      <c r="W1985" s="20"/>
      <c r="X1985" s="20"/>
      <c r="Y1985" s="20"/>
      <c r="Z1985" s="20"/>
      <c r="AA1985" s="20"/>
      <c r="AB1985" s="20"/>
      <c r="AC1985" s="20"/>
      <c r="AD1985" s="20"/>
      <c r="AE1985" s="20"/>
      <c r="AF1985" s="20"/>
      <c r="AG1985" s="20"/>
      <c r="AH1985" s="20"/>
      <c r="AI1985" s="20"/>
      <c r="AJ1985" s="20"/>
      <c r="AK1985" s="20"/>
      <c r="AL1985" s="20"/>
      <c r="AM1985" s="20"/>
      <c r="AN1985" s="20"/>
    </row>
    <row r="1986" spans="18:40" s="22" customFormat="1" ht="15" x14ac:dyDescent="0.25">
      <c r="R1986" s="25"/>
      <c r="S1986" s="25"/>
      <c r="T1986" s="25"/>
      <c r="U1986" s="25"/>
      <c r="V1986" s="25"/>
      <c r="W1986" s="20"/>
      <c r="X1986" s="20"/>
      <c r="Y1986" s="20"/>
      <c r="Z1986" s="20"/>
      <c r="AA1986" s="20"/>
      <c r="AB1986" s="20"/>
      <c r="AC1986" s="20"/>
      <c r="AD1986" s="20"/>
      <c r="AE1986" s="20"/>
      <c r="AF1986" s="20"/>
      <c r="AG1986" s="20"/>
      <c r="AH1986" s="20"/>
      <c r="AI1986" s="20"/>
      <c r="AJ1986" s="20"/>
      <c r="AK1986" s="20"/>
      <c r="AL1986" s="20"/>
      <c r="AM1986" s="20"/>
      <c r="AN1986" s="20"/>
    </row>
    <row r="1987" spans="18:40" s="22" customFormat="1" ht="15" x14ac:dyDescent="0.25">
      <c r="R1987" s="25"/>
      <c r="S1987" s="25"/>
      <c r="T1987" s="25"/>
      <c r="U1987" s="25"/>
      <c r="V1987" s="25"/>
      <c r="W1987" s="20"/>
      <c r="X1987" s="20"/>
      <c r="Y1987" s="20"/>
      <c r="Z1987" s="20"/>
      <c r="AA1987" s="20"/>
      <c r="AB1987" s="20"/>
      <c r="AC1987" s="20"/>
      <c r="AD1987" s="20"/>
      <c r="AE1987" s="20"/>
      <c r="AF1987" s="20"/>
      <c r="AG1987" s="20"/>
      <c r="AH1987" s="20"/>
      <c r="AI1987" s="20"/>
      <c r="AJ1987" s="20"/>
      <c r="AK1987" s="20"/>
      <c r="AL1987" s="20"/>
      <c r="AM1987" s="20"/>
      <c r="AN1987" s="20"/>
    </row>
    <row r="1988" spans="18:40" s="22" customFormat="1" ht="15" x14ac:dyDescent="0.25">
      <c r="R1988" s="25"/>
      <c r="S1988" s="25"/>
      <c r="T1988" s="25"/>
      <c r="U1988" s="25"/>
      <c r="V1988" s="25"/>
      <c r="W1988" s="20"/>
      <c r="X1988" s="20"/>
      <c r="Y1988" s="20"/>
      <c r="Z1988" s="20"/>
      <c r="AA1988" s="20"/>
      <c r="AB1988" s="20"/>
      <c r="AC1988" s="20"/>
      <c r="AD1988" s="20"/>
      <c r="AE1988" s="20"/>
      <c r="AF1988" s="20"/>
      <c r="AG1988" s="20"/>
      <c r="AH1988" s="20"/>
      <c r="AI1988" s="20"/>
      <c r="AJ1988" s="20"/>
      <c r="AK1988" s="20"/>
      <c r="AL1988" s="20"/>
      <c r="AM1988" s="20"/>
      <c r="AN1988" s="20"/>
    </row>
    <row r="1989" spans="18:40" s="22" customFormat="1" ht="15" x14ac:dyDescent="0.25">
      <c r="R1989" s="25"/>
      <c r="S1989" s="25"/>
      <c r="T1989" s="25"/>
      <c r="U1989" s="25"/>
      <c r="V1989" s="25"/>
      <c r="W1989" s="20"/>
      <c r="X1989" s="20"/>
      <c r="Y1989" s="20"/>
      <c r="Z1989" s="20"/>
      <c r="AA1989" s="20"/>
      <c r="AB1989" s="20"/>
      <c r="AC1989" s="20"/>
      <c r="AD1989" s="20"/>
      <c r="AE1989" s="20"/>
      <c r="AF1989" s="20"/>
      <c r="AG1989" s="20"/>
      <c r="AH1989" s="20"/>
      <c r="AI1989" s="20"/>
      <c r="AJ1989" s="20"/>
      <c r="AK1989" s="20"/>
      <c r="AL1989" s="20"/>
      <c r="AM1989" s="20"/>
      <c r="AN1989" s="20"/>
    </row>
    <row r="1990" spans="18:40" s="22" customFormat="1" ht="15" x14ac:dyDescent="0.25">
      <c r="R1990" s="25"/>
      <c r="S1990" s="25"/>
      <c r="T1990" s="25"/>
      <c r="U1990" s="25"/>
      <c r="V1990" s="25"/>
      <c r="W1990" s="20"/>
      <c r="X1990" s="20"/>
      <c r="Y1990" s="20"/>
      <c r="Z1990" s="20"/>
      <c r="AA1990" s="20"/>
      <c r="AB1990" s="20"/>
      <c r="AC1990" s="20"/>
      <c r="AD1990" s="20"/>
      <c r="AE1990" s="20"/>
      <c r="AF1990" s="20"/>
      <c r="AG1990" s="20"/>
      <c r="AH1990" s="20"/>
      <c r="AI1990" s="20"/>
      <c r="AJ1990" s="20"/>
      <c r="AK1990" s="20"/>
      <c r="AL1990" s="20"/>
      <c r="AM1990" s="20"/>
      <c r="AN1990" s="20"/>
    </row>
    <row r="1991" spans="18:40" s="22" customFormat="1" ht="15" x14ac:dyDescent="0.25">
      <c r="R1991" s="25"/>
      <c r="S1991" s="25"/>
      <c r="T1991" s="25"/>
      <c r="U1991" s="25"/>
      <c r="V1991" s="25"/>
      <c r="W1991" s="20"/>
      <c r="X1991" s="20"/>
      <c r="Y1991" s="20"/>
      <c r="Z1991" s="20"/>
      <c r="AA1991" s="20"/>
      <c r="AB1991" s="20"/>
      <c r="AC1991" s="20"/>
      <c r="AD1991" s="20"/>
      <c r="AE1991" s="20"/>
      <c r="AF1991" s="20"/>
      <c r="AG1991" s="20"/>
      <c r="AH1991" s="20"/>
      <c r="AI1991" s="20"/>
      <c r="AJ1991" s="20"/>
      <c r="AK1991" s="20"/>
      <c r="AL1991" s="20"/>
      <c r="AM1991" s="20"/>
      <c r="AN1991" s="20"/>
    </row>
    <row r="1992" spans="18:40" s="22" customFormat="1" ht="15" x14ac:dyDescent="0.25">
      <c r="R1992" s="25"/>
      <c r="S1992" s="25"/>
      <c r="T1992" s="25"/>
      <c r="U1992" s="25"/>
      <c r="V1992" s="25"/>
      <c r="W1992" s="20"/>
      <c r="X1992" s="20"/>
      <c r="Y1992" s="20"/>
      <c r="Z1992" s="20"/>
      <c r="AA1992" s="20"/>
      <c r="AB1992" s="20"/>
      <c r="AC1992" s="20"/>
      <c r="AD1992" s="20"/>
      <c r="AE1992" s="20"/>
      <c r="AF1992" s="20"/>
      <c r="AG1992" s="20"/>
      <c r="AH1992" s="20"/>
      <c r="AI1992" s="20"/>
      <c r="AJ1992" s="20"/>
      <c r="AK1992" s="20"/>
      <c r="AL1992" s="20"/>
      <c r="AM1992" s="20"/>
      <c r="AN1992" s="20"/>
    </row>
    <row r="1993" spans="18:40" s="22" customFormat="1" ht="15" x14ac:dyDescent="0.25">
      <c r="R1993" s="25"/>
      <c r="S1993" s="25"/>
      <c r="T1993" s="25"/>
      <c r="U1993" s="25"/>
      <c r="V1993" s="25"/>
      <c r="W1993" s="20"/>
      <c r="X1993" s="20"/>
      <c r="Y1993" s="20"/>
      <c r="Z1993" s="20"/>
      <c r="AA1993" s="20"/>
      <c r="AB1993" s="20"/>
      <c r="AC1993" s="20"/>
      <c r="AD1993" s="20"/>
      <c r="AE1993" s="20"/>
      <c r="AF1993" s="20"/>
      <c r="AG1993" s="20"/>
      <c r="AH1993" s="20"/>
      <c r="AI1993" s="20"/>
      <c r="AJ1993" s="20"/>
      <c r="AK1993" s="20"/>
      <c r="AL1993" s="20"/>
      <c r="AM1993" s="20"/>
      <c r="AN1993" s="20"/>
    </row>
    <row r="1994" spans="18:40" s="22" customFormat="1" ht="15" x14ac:dyDescent="0.25">
      <c r="R1994" s="25"/>
      <c r="S1994" s="25"/>
      <c r="T1994" s="25"/>
      <c r="U1994" s="25"/>
      <c r="V1994" s="25"/>
      <c r="W1994" s="20"/>
      <c r="X1994" s="20"/>
      <c r="Y1994" s="20"/>
      <c r="Z1994" s="20"/>
      <c r="AA1994" s="20"/>
      <c r="AB1994" s="20"/>
      <c r="AC1994" s="20"/>
      <c r="AD1994" s="20"/>
      <c r="AE1994" s="20"/>
      <c r="AF1994" s="20"/>
      <c r="AG1994" s="20"/>
      <c r="AH1994" s="20"/>
      <c r="AI1994" s="20"/>
      <c r="AJ1994" s="20"/>
      <c r="AK1994" s="20"/>
      <c r="AL1994" s="20"/>
      <c r="AM1994" s="20"/>
      <c r="AN1994" s="20"/>
    </row>
    <row r="1995" spans="18:40" s="22" customFormat="1" ht="15" x14ac:dyDescent="0.25">
      <c r="R1995" s="25"/>
      <c r="S1995" s="25"/>
      <c r="T1995" s="25"/>
      <c r="U1995" s="25"/>
      <c r="V1995" s="25"/>
      <c r="W1995" s="20"/>
      <c r="X1995" s="20"/>
      <c r="Y1995" s="20"/>
      <c r="Z1995" s="20"/>
      <c r="AA1995" s="20"/>
      <c r="AB1995" s="20"/>
      <c r="AC1995" s="20"/>
      <c r="AD1995" s="20"/>
      <c r="AE1995" s="20"/>
      <c r="AF1995" s="20"/>
      <c r="AG1995" s="20"/>
      <c r="AH1995" s="20"/>
      <c r="AI1995" s="20"/>
      <c r="AJ1995" s="20"/>
      <c r="AK1995" s="20"/>
      <c r="AL1995" s="20"/>
      <c r="AM1995" s="20"/>
      <c r="AN1995" s="20"/>
    </row>
    <row r="1996" spans="18:40" s="22" customFormat="1" ht="15" x14ac:dyDescent="0.25">
      <c r="R1996" s="25"/>
      <c r="S1996" s="25"/>
      <c r="T1996" s="25"/>
      <c r="U1996" s="25"/>
      <c r="V1996" s="25"/>
      <c r="W1996" s="20"/>
      <c r="X1996" s="20"/>
      <c r="Y1996" s="20"/>
      <c r="Z1996" s="20"/>
      <c r="AA1996" s="20"/>
      <c r="AB1996" s="20"/>
      <c r="AC1996" s="20"/>
      <c r="AD1996" s="20"/>
      <c r="AE1996" s="20"/>
      <c r="AF1996" s="20"/>
      <c r="AG1996" s="20"/>
      <c r="AH1996" s="20"/>
      <c r="AI1996" s="20"/>
      <c r="AJ1996" s="20"/>
      <c r="AK1996" s="20"/>
      <c r="AL1996" s="20"/>
      <c r="AM1996" s="20"/>
      <c r="AN1996" s="20"/>
    </row>
    <row r="1997" spans="18:40" s="22" customFormat="1" ht="15" x14ac:dyDescent="0.25">
      <c r="R1997" s="25"/>
      <c r="S1997" s="25"/>
      <c r="T1997" s="25"/>
      <c r="U1997" s="25"/>
      <c r="V1997" s="25"/>
      <c r="W1997" s="20"/>
      <c r="X1997" s="20"/>
      <c r="Y1997" s="20"/>
      <c r="Z1997" s="20"/>
      <c r="AA1997" s="20"/>
      <c r="AB1997" s="20"/>
      <c r="AC1997" s="20"/>
      <c r="AD1997" s="20"/>
      <c r="AE1997" s="20"/>
      <c r="AF1997" s="20"/>
      <c r="AG1997" s="20"/>
      <c r="AH1997" s="20"/>
      <c r="AI1997" s="20"/>
      <c r="AJ1997" s="20"/>
      <c r="AK1997" s="20"/>
      <c r="AL1997" s="20"/>
      <c r="AM1997" s="20"/>
      <c r="AN1997" s="20"/>
    </row>
    <row r="1998" spans="18:40" s="22" customFormat="1" ht="15" x14ac:dyDescent="0.25">
      <c r="R1998" s="25"/>
      <c r="S1998" s="25"/>
      <c r="T1998" s="25"/>
      <c r="U1998" s="25"/>
      <c r="V1998" s="25"/>
      <c r="W1998" s="20"/>
      <c r="X1998" s="20"/>
      <c r="Y1998" s="20"/>
      <c r="Z1998" s="20"/>
      <c r="AA1998" s="20"/>
      <c r="AB1998" s="20"/>
      <c r="AC1998" s="20"/>
      <c r="AD1998" s="20"/>
      <c r="AE1998" s="20"/>
      <c r="AF1998" s="20"/>
      <c r="AG1998" s="20"/>
      <c r="AH1998" s="20"/>
      <c r="AI1998" s="20"/>
      <c r="AJ1998" s="20"/>
      <c r="AK1998" s="20"/>
      <c r="AL1998" s="20"/>
      <c r="AM1998" s="20"/>
      <c r="AN1998" s="20"/>
    </row>
    <row r="1999" spans="18:40" s="22" customFormat="1" ht="15" x14ac:dyDescent="0.25">
      <c r="R1999" s="25"/>
      <c r="S1999" s="25"/>
      <c r="T1999" s="25"/>
      <c r="U1999" s="25"/>
      <c r="V1999" s="25"/>
      <c r="W1999" s="20"/>
      <c r="X1999" s="20"/>
      <c r="Y1999" s="20"/>
      <c r="Z1999" s="20"/>
      <c r="AA1999" s="20"/>
      <c r="AB1999" s="20"/>
      <c r="AC1999" s="20"/>
      <c r="AD1999" s="20"/>
      <c r="AE1999" s="20"/>
      <c r="AF1999" s="20"/>
      <c r="AG1999" s="20"/>
      <c r="AH1999" s="20"/>
      <c r="AI1999" s="20"/>
      <c r="AJ1999" s="20"/>
      <c r="AK1999" s="20"/>
      <c r="AL1999" s="20"/>
      <c r="AM1999" s="20"/>
      <c r="AN1999" s="20"/>
    </row>
    <row r="2000" spans="18:40" s="22" customFormat="1" ht="15" x14ac:dyDescent="0.25">
      <c r="R2000" s="25"/>
      <c r="S2000" s="25"/>
      <c r="T2000" s="25"/>
      <c r="U2000" s="25"/>
      <c r="V2000" s="25"/>
      <c r="W2000" s="20"/>
      <c r="X2000" s="20"/>
      <c r="Y2000" s="20"/>
      <c r="Z2000" s="20"/>
      <c r="AA2000" s="20"/>
      <c r="AB2000" s="20"/>
      <c r="AC2000" s="20"/>
      <c r="AD2000" s="20"/>
      <c r="AE2000" s="20"/>
      <c r="AF2000" s="20"/>
      <c r="AG2000" s="20"/>
      <c r="AH2000" s="20"/>
      <c r="AI2000" s="20"/>
      <c r="AJ2000" s="20"/>
      <c r="AK2000" s="20"/>
      <c r="AL2000" s="20"/>
      <c r="AM2000" s="20"/>
      <c r="AN2000" s="20"/>
    </row>
    <row r="2001" spans="18:40" s="22" customFormat="1" ht="15" x14ac:dyDescent="0.25">
      <c r="R2001" s="25"/>
      <c r="S2001" s="25"/>
      <c r="T2001" s="25"/>
      <c r="U2001" s="25"/>
      <c r="V2001" s="25"/>
      <c r="W2001" s="20"/>
      <c r="X2001" s="20"/>
      <c r="Y2001" s="20"/>
      <c r="Z2001" s="20"/>
      <c r="AA2001" s="20"/>
      <c r="AB2001" s="20"/>
      <c r="AC2001" s="20"/>
      <c r="AD2001" s="20"/>
      <c r="AE2001" s="20"/>
      <c r="AF2001" s="20"/>
      <c r="AG2001" s="20"/>
      <c r="AH2001" s="20"/>
      <c r="AI2001" s="20"/>
      <c r="AJ2001" s="20"/>
      <c r="AK2001" s="20"/>
      <c r="AL2001" s="20"/>
      <c r="AM2001" s="20"/>
      <c r="AN2001" s="20"/>
    </row>
    <row r="2002" spans="18:40" s="22" customFormat="1" ht="15" x14ac:dyDescent="0.25">
      <c r="R2002" s="25"/>
      <c r="S2002" s="25"/>
      <c r="T2002" s="25"/>
      <c r="U2002" s="25"/>
      <c r="V2002" s="25"/>
      <c r="W2002" s="20"/>
      <c r="X2002" s="20"/>
      <c r="Y2002" s="20"/>
      <c r="Z2002" s="20"/>
      <c r="AA2002" s="20"/>
      <c r="AB2002" s="20"/>
      <c r="AC2002" s="20"/>
      <c r="AD2002" s="20"/>
      <c r="AE2002" s="20"/>
      <c r="AF2002" s="20"/>
      <c r="AG2002" s="20"/>
      <c r="AH2002" s="20"/>
      <c r="AI2002" s="20"/>
      <c r="AJ2002" s="20"/>
      <c r="AK2002" s="20"/>
      <c r="AL2002" s="20"/>
      <c r="AM2002" s="20"/>
      <c r="AN2002" s="20"/>
    </row>
    <row r="2003" spans="18:40" s="22" customFormat="1" ht="15" x14ac:dyDescent="0.25">
      <c r="R2003" s="25"/>
      <c r="S2003" s="25"/>
      <c r="T2003" s="25"/>
      <c r="U2003" s="25"/>
      <c r="V2003" s="25"/>
      <c r="W2003" s="20"/>
      <c r="X2003" s="20"/>
      <c r="Y2003" s="20"/>
      <c r="Z2003" s="20"/>
      <c r="AA2003" s="20"/>
      <c r="AB2003" s="20"/>
      <c r="AC2003" s="20"/>
      <c r="AD2003" s="20"/>
      <c r="AE2003" s="20"/>
      <c r="AF2003" s="20"/>
      <c r="AG2003" s="20"/>
      <c r="AH2003" s="20"/>
      <c r="AI2003" s="20"/>
      <c r="AJ2003" s="20"/>
      <c r="AK2003" s="20"/>
      <c r="AL2003" s="20"/>
      <c r="AM2003" s="20"/>
      <c r="AN2003" s="20"/>
    </row>
    <row r="2004" spans="18:40" s="22" customFormat="1" ht="15" x14ac:dyDescent="0.25">
      <c r="R2004" s="25"/>
      <c r="S2004" s="25"/>
      <c r="T2004" s="25"/>
      <c r="U2004" s="25"/>
      <c r="V2004" s="25"/>
      <c r="W2004" s="20"/>
      <c r="X2004" s="20"/>
      <c r="Y2004" s="20"/>
      <c r="Z2004" s="20"/>
      <c r="AA2004" s="20"/>
      <c r="AB2004" s="20"/>
      <c r="AC2004" s="20"/>
      <c r="AD2004" s="20"/>
      <c r="AE2004" s="20"/>
      <c r="AF2004" s="20"/>
      <c r="AG2004" s="20"/>
      <c r="AH2004" s="20"/>
      <c r="AI2004" s="20"/>
      <c r="AJ2004" s="20"/>
      <c r="AK2004" s="20"/>
      <c r="AL2004" s="20"/>
      <c r="AM2004" s="20"/>
      <c r="AN2004" s="20"/>
    </row>
    <row r="2005" spans="18:40" s="22" customFormat="1" ht="15" x14ac:dyDescent="0.25">
      <c r="R2005" s="25"/>
      <c r="S2005" s="25"/>
      <c r="T2005" s="25"/>
      <c r="U2005" s="25"/>
      <c r="V2005" s="25"/>
      <c r="W2005" s="20"/>
      <c r="X2005" s="20"/>
      <c r="Y2005" s="20"/>
      <c r="Z2005" s="20"/>
      <c r="AA2005" s="20"/>
      <c r="AB2005" s="20"/>
      <c r="AC2005" s="20"/>
      <c r="AD2005" s="20"/>
      <c r="AE2005" s="20"/>
      <c r="AF2005" s="20"/>
      <c r="AG2005" s="20"/>
      <c r="AH2005" s="20"/>
      <c r="AI2005" s="20"/>
      <c r="AJ2005" s="20"/>
      <c r="AK2005" s="20"/>
      <c r="AL2005" s="20"/>
      <c r="AM2005" s="20"/>
      <c r="AN2005" s="20"/>
    </row>
    <row r="2006" spans="18:40" s="22" customFormat="1" ht="15" x14ac:dyDescent="0.25">
      <c r="R2006" s="25"/>
      <c r="S2006" s="25"/>
      <c r="T2006" s="25"/>
      <c r="U2006" s="25"/>
      <c r="V2006" s="25"/>
      <c r="W2006" s="20"/>
      <c r="X2006" s="20"/>
      <c r="Y2006" s="20"/>
      <c r="Z2006" s="20"/>
      <c r="AA2006" s="20"/>
      <c r="AB2006" s="20"/>
      <c r="AC2006" s="20"/>
      <c r="AD2006" s="20"/>
      <c r="AE2006" s="20"/>
      <c r="AF2006" s="20"/>
      <c r="AG2006" s="20"/>
      <c r="AH2006" s="20"/>
      <c r="AI2006" s="20"/>
      <c r="AJ2006" s="20"/>
      <c r="AK2006" s="20"/>
      <c r="AL2006" s="20"/>
      <c r="AM2006" s="20"/>
      <c r="AN2006" s="20"/>
    </row>
    <row r="2007" spans="18:40" s="22" customFormat="1" ht="15" x14ac:dyDescent="0.25">
      <c r="R2007" s="25"/>
      <c r="S2007" s="25"/>
      <c r="T2007" s="25"/>
      <c r="U2007" s="25"/>
      <c r="V2007" s="25"/>
      <c r="W2007" s="20"/>
      <c r="X2007" s="20"/>
      <c r="Y2007" s="20"/>
      <c r="Z2007" s="20"/>
      <c r="AA2007" s="20"/>
      <c r="AB2007" s="20"/>
      <c r="AC2007" s="20"/>
      <c r="AD2007" s="20"/>
      <c r="AE2007" s="20"/>
      <c r="AF2007" s="20"/>
      <c r="AG2007" s="20"/>
      <c r="AH2007" s="20"/>
      <c r="AI2007" s="20"/>
      <c r="AJ2007" s="20"/>
      <c r="AK2007" s="20"/>
      <c r="AL2007" s="20"/>
      <c r="AM2007" s="20"/>
      <c r="AN2007" s="20"/>
    </row>
    <row r="2008" spans="18:40" s="22" customFormat="1" ht="15" x14ac:dyDescent="0.25">
      <c r="R2008" s="25"/>
      <c r="S2008" s="25"/>
      <c r="T2008" s="25"/>
      <c r="U2008" s="25"/>
      <c r="V2008" s="25"/>
      <c r="W2008" s="20"/>
      <c r="X2008" s="20"/>
      <c r="Y2008" s="20"/>
      <c r="Z2008" s="20"/>
      <c r="AA2008" s="20"/>
      <c r="AB2008" s="20"/>
      <c r="AC2008" s="20"/>
      <c r="AD2008" s="20"/>
      <c r="AE2008" s="20"/>
      <c r="AF2008" s="20"/>
      <c r="AG2008" s="20"/>
      <c r="AH2008" s="20"/>
      <c r="AI2008" s="20"/>
      <c r="AJ2008" s="20"/>
      <c r="AK2008" s="20"/>
      <c r="AL2008" s="20"/>
      <c r="AM2008" s="20"/>
      <c r="AN2008" s="20"/>
    </row>
    <row r="2009" spans="18:40" s="22" customFormat="1" ht="15" x14ac:dyDescent="0.25">
      <c r="R2009" s="25"/>
      <c r="S2009" s="25"/>
      <c r="T2009" s="25"/>
      <c r="U2009" s="25"/>
      <c r="V2009" s="25"/>
      <c r="W2009" s="20"/>
      <c r="X2009" s="20"/>
      <c r="Y2009" s="20"/>
      <c r="Z2009" s="20"/>
      <c r="AA2009" s="20"/>
      <c r="AB2009" s="20"/>
      <c r="AC2009" s="20"/>
      <c r="AD2009" s="20"/>
      <c r="AE2009" s="20"/>
      <c r="AF2009" s="20"/>
      <c r="AG2009" s="20"/>
      <c r="AH2009" s="20"/>
      <c r="AI2009" s="20"/>
      <c r="AJ2009" s="20"/>
      <c r="AK2009" s="20"/>
      <c r="AL2009" s="20"/>
      <c r="AM2009" s="20"/>
      <c r="AN2009" s="20"/>
    </row>
    <row r="2010" spans="18:40" s="22" customFormat="1" ht="15" x14ac:dyDescent="0.25">
      <c r="R2010" s="25"/>
      <c r="S2010" s="25"/>
      <c r="T2010" s="25"/>
      <c r="U2010" s="25"/>
      <c r="V2010" s="25"/>
      <c r="W2010" s="20"/>
      <c r="X2010" s="20"/>
      <c r="Y2010" s="20"/>
      <c r="Z2010" s="20"/>
      <c r="AA2010" s="20"/>
      <c r="AB2010" s="20"/>
      <c r="AC2010" s="20"/>
      <c r="AD2010" s="20"/>
      <c r="AE2010" s="20"/>
      <c r="AF2010" s="20"/>
      <c r="AG2010" s="20"/>
      <c r="AH2010" s="20"/>
      <c r="AI2010" s="20"/>
      <c r="AJ2010" s="20"/>
      <c r="AK2010" s="20"/>
      <c r="AL2010" s="20"/>
      <c r="AM2010" s="20"/>
      <c r="AN2010" s="20"/>
    </row>
    <row r="2011" spans="18:40" s="22" customFormat="1" ht="15" x14ac:dyDescent="0.25">
      <c r="R2011" s="25"/>
      <c r="S2011" s="25"/>
      <c r="T2011" s="25"/>
      <c r="U2011" s="25"/>
      <c r="V2011" s="25"/>
      <c r="W2011" s="20"/>
      <c r="X2011" s="20"/>
      <c r="Y2011" s="20"/>
      <c r="Z2011" s="20"/>
      <c r="AA2011" s="20"/>
      <c r="AB2011" s="20"/>
      <c r="AC2011" s="20"/>
      <c r="AD2011" s="20"/>
      <c r="AE2011" s="20"/>
      <c r="AF2011" s="20"/>
      <c r="AG2011" s="20"/>
      <c r="AH2011" s="20"/>
      <c r="AI2011" s="20"/>
      <c r="AJ2011" s="20"/>
      <c r="AK2011" s="20"/>
      <c r="AL2011" s="20"/>
      <c r="AM2011" s="20"/>
      <c r="AN2011" s="20"/>
    </row>
    <row r="2012" spans="18:40" s="22" customFormat="1" ht="15" x14ac:dyDescent="0.25">
      <c r="R2012" s="25"/>
      <c r="S2012" s="25"/>
      <c r="T2012" s="25"/>
      <c r="U2012" s="25"/>
      <c r="V2012" s="25"/>
      <c r="W2012" s="20"/>
      <c r="X2012" s="20"/>
      <c r="Y2012" s="20"/>
      <c r="Z2012" s="20"/>
      <c r="AA2012" s="20"/>
      <c r="AB2012" s="20"/>
      <c r="AC2012" s="20"/>
      <c r="AD2012" s="20"/>
      <c r="AE2012" s="20"/>
      <c r="AF2012" s="20"/>
      <c r="AG2012" s="20"/>
      <c r="AH2012" s="20"/>
      <c r="AI2012" s="20"/>
      <c r="AJ2012" s="20"/>
      <c r="AK2012" s="20"/>
      <c r="AL2012" s="20"/>
      <c r="AM2012" s="20"/>
      <c r="AN2012" s="20"/>
    </row>
    <row r="2013" spans="18:40" s="22" customFormat="1" ht="15" x14ac:dyDescent="0.25">
      <c r="R2013" s="25"/>
      <c r="S2013" s="25"/>
      <c r="T2013" s="25"/>
      <c r="U2013" s="25"/>
      <c r="V2013" s="25"/>
      <c r="W2013" s="20"/>
      <c r="X2013" s="20"/>
      <c r="Y2013" s="20"/>
      <c r="Z2013" s="20"/>
      <c r="AA2013" s="20"/>
      <c r="AB2013" s="20"/>
      <c r="AC2013" s="20"/>
      <c r="AD2013" s="20"/>
      <c r="AE2013" s="20"/>
      <c r="AF2013" s="20"/>
      <c r="AG2013" s="20"/>
      <c r="AH2013" s="20"/>
      <c r="AI2013" s="20"/>
      <c r="AJ2013" s="20"/>
      <c r="AK2013" s="20"/>
      <c r="AL2013" s="20"/>
      <c r="AM2013" s="20"/>
      <c r="AN2013" s="20"/>
    </row>
    <row r="2014" spans="18:40" s="22" customFormat="1" ht="15" x14ac:dyDescent="0.25">
      <c r="R2014" s="25"/>
      <c r="S2014" s="25"/>
      <c r="T2014" s="25"/>
      <c r="U2014" s="25"/>
      <c r="V2014" s="25"/>
      <c r="W2014" s="20"/>
      <c r="X2014" s="20"/>
      <c r="Y2014" s="20"/>
      <c r="Z2014" s="20"/>
      <c r="AA2014" s="20"/>
      <c r="AB2014" s="20"/>
      <c r="AC2014" s="20"/>
      <c r="AD2014" s="20"/>
      <c r="AE2014" s="20"/>
      <c r="AF2014" s="20"/>
      <c r="AG2014" s="20"/>
      <c r="AH2014" s="20"/>
      <c r="AI2014" s="20"/>
      <c r="AJ2014" s="20"/>
      <c r="AK2014" s="20"/>
      <c r="AL2014" s="20"/>
      <c r="AM2014" s="20"/>
      <c r="AN2014" s="20"/>
    </row>
    <row r="2015" spans="18:40" s="22" customFormat="1" ht="15" x14ac:dyDescent="0.25">
      <c r="R2015" s="25"/>
      <c r="S2015" s="25"/>
      <c r="T2015" s="25"/>
      <c r="U2015" s="25"/>
      <c r="V2015" s="25"/>
      <c r="W2015" s="20"/>
      <c r="X2015" s="20"/>
      <c r="Y2015" s="20"/>
      <c r="Z2015" s="20"/>
      <c r="AA2015" s="20"/>
      <c r="AB2015" s="20"/>
      <c r="AC2015" s="20"/>
      <c r="AD2015" s="20"/>
      <c r="AE2015" s="20"/>
      <c r="AF2015" s="20"/>
      <c r="AG2015" s="20"/>
      <c r="AH2015" s="20"/>
      <c r="AI2015" s="20"/>
      <c r="AJ2015" s="20"/>
      <c r="AK2015" s="20"/>
      <c r="AL2015" s="20"/>
      <c r="AM2015" s="20"/>
      <c r="AN2015" s="20"/>
    </row>
    <row r="2016" spans="18:40" s="22" customFormat="1" ht="15" x14ac:dyDescent="0.25">
      <c r="R2016" s="25"/>
      <c r="S2016" s="25"/>
      <c r="T2016" s="25"/>
      <c r="U2016" s="25"/>
      <c r="V2016" s="25"/>
      <c r="W2016" s="20"/>
      <c r="X2016" s="20"/>
      <c r="Y2016" s="20"/>
      <c r="Z2016" s="20"/>
      <c r="AA2016" s="20"/>
      <c r="AB2016" s="20"/>
      <c r="AC2016" s="20"/>
      <c r="AD2016" s="20"/>
      <c r="AE2016" s="20"/>
      <c r="AF2016" s="20"/>
      <c r="AG2016" s="20"/>
      <c r="AH2016" s="20"/>
      <c r="AI2016" s="20"/>
      <c r="AJ2016" s="20"/>
      <c r="AK2016" s="20"/>
      <c r="AL2016" s="20"/>
      <c r="AM2016" s="20"/>
      <c r="AN2016" s="20"/>
    </row>
    <row r="2017" spans="18:40" s="22" customFormat="1" ht="15" x14ac:dyDescent="0.25">
      <c r="R2017" s="25"/>
      <c r="S2017" s="25"/>
      <c r="T2017" s="25"/>
      <c r="U2017" s="25"/>
      <c r="V2017" s="25"/>
      <c r="W2017" s="20"/>
      <c r="X2017" s="20"/>
      <c r="Y2017" s="20"/>
      <c r="Z2017" s="20"/>
      <c r="AA2017" s="20"/>
      <c r="AB2017" s="20"/>
      <c r="AC2017" s="20"/>
      <c r="AD2017" s="20"/>
      <c r="AE2017" s="20"/>
      <c r="AF2017" s="20"/>
      <c r="AG2017" s="20"/>
      <c r="AH2017" s="20"/>
      <c r="AI2017" s="20"/>
      <c r="AJ2017" s="20"/>
      <c r="AK2017" s="20"/>
      <c r="AL2017" s="20"/>
      <c r="AM2017" s="20"/>
      <c r="AN2017" s="20"/>
    </row>
    <row r="2018" spans="18:40" s="22" customFormat="1" ht="15" x14ac:dyDescent="0.25">
      <c r="R2018" s="25"/>
      <c r="S2018" s="25"/>
      <c r="T2018" s="25"/>
      <c r="U2018" s="25"/>
      <c r="V2018" s="25"/>
      <c r="W2018" s="20"/>
      <c r="X2018" s="20"/>
      <c r="Y2018" s="20"/>
      <c r="Z2018" s="20"/>
      <c r="AA2018" s="20"/>
      <c r="AB2018" s="20"/>
      <c r="AC2018" s="20"/>
      <c r="AD2018" s="20"/>
      <c r="AE2018" s="20"/>
      <c r="AF2018" s="20"/>
      <c r="AG2018" s="20"/>
      <c r="AH2018" s="20"/>
      <c r="AI2018" s="20"/>
      <c r="AJ2018" s="20"/>
      <c r="AK2018" s="20"/>
      <c r="AL2018" s="20"/>
      <c r="AM2018" s="20"/>
      <c r="AN2018" s="20"/>
    </row>
    <row r="2019" spans="18:40" s="22" customFormat="1" ht="15" x14ac:dyDescent="0.25">
      <c r="R2019" s="25"/>
      <c r="S2019" s="25"/>
      <c r="T2019" s="25"/>
      <c r="U2019" s="25"/>
      <c r="V2019" s="25"/>
      <c r="W2019" s="20"/>
      <c r="X2019" s="20"/>
      <c r="Y2019" s="20"/>
      <c r="Z2019" s="20"/>
      <c r="AA2019" s="20"/>
      <c r="AB2019" s="20"/>
      <c r="AC2019" s="20"/>
      <c r="AD2019" s="20"/>
      <c r="AE2019" s="20"/>
      <c r="AF2019" s="20"/>
      <c r="AG2019" s="20"/>
      <c r="AH2019" s="20"/>
      <c r="AI2019" s="20"/>
      <c r="AJ2019" s="20"/>
      <c r="AK2019" s="20"/>
      <c r="AL2019" s="20"/>
      <c r="AM2019" s="20"/>
      <c r="AN2019" s="20"/>
    </row>
    <row r="2020" spans="18:40" s="22" customFormat="1" ht="15" x14ac:dyDescent="0.25">
      <c r="R2020" s="25"/>
      <c r="S2020" s="25"/>
      <c r="T2020" s="25"/>
      <c r="U2020" s="25"/>
      <c r="V2020" s="25"/>
      <c r="W2020" s="20"/>
      <c r="X2020" s="20"/>
      <c r="Y2020" s="20"/>
      <c r="Z2020" s="20"/>
      <c r="AA2020" s="20"/>
      <c r="AB2020" s="20"/>
      <c r="AC2020" s="20"/>
      <c r="AD2020" s="20"/>
      <c r="AE2020" s="20"/>
      <c r="AF2020" s="20"/>
      <c r="AG2020" s="20"/>
      <c r="AH2020" s="20"/>
      <c r="AI2020" s="20"/>
      <c r="AJ2020" s="20"/>
      <c r="AK2020" s="20"/>
      <c r="AL2020" s="20"/>
      <c r="AM2020" s="20"/>
      <c r="AN2020" s="20"/>
    </row>
    <row r="2021" spans="18:40" s="22" customFormat="1" ht="15" x14ac:dyDescent="0.25">
      <c r="R2021" s="25"/>
      <c r="S2021" s="25"/>
      <c r="T2021" s="25"/>
      <c r="U2021" s="25"/>
      <c r="V2021" s="25"/>
      <c r="W2021" s="20"/>
      <c r="X2021" s="20"/>
      <c r="Y2021" s="20"/>
      <c r="Z2021" s="20"/>
      <c r="AA2021" s="20"/>
      <c r="AB2021" s="20"/>
      <c r="AC2021" s="20"/>
      <c r="AD2021" s="20"/>
      <c r="AE2021" s="20"/>
      <c r="AF2021" s="20"/>
      <c r="AG2021" s="20"/>
      <c r="AH2021" s="20"/>
      <c r="AI2021" s="20"/>
      <c r="AJ2021" s="20"/>
      <c r="AK2021" s="20"/>
      <c r="AL2021" s="20"/>
      <c r="AM2021" s="20"/>
      <c r="AN2021" s="20"/>
    </row>
    <row r="2022" spans="18:40" s="22" customFormat="1" ht="15" x14ac:dyDescent="0.25">
      <c r="R2022" s="25"/>
      <c r="S2022" s="25"/>
      <c r="T2022" s="25"/>
      <c r="U2022" s="25"/>
      <c r="V2022" s="25"/>
      <c r="W2022" s="20"/>
      <c r="X2022" s="20"/>
      <c r="Y2022" s="20"/>
      <c r="Z2022" s="20"/>
      <c r="AA2022" s="20"/>
      <c r="AB2022" s="20"/>
      <c r="AC2022" s="20"/>
      <c r="AD2022" s="20"/>
      <c r="AE2022" s="20"/>
      <c r="AF2022" s="20"/>
      <c r="AG2022" s="20"/>
      <c r="AH2022" s="20"/>
      <c r="AI2022" s="20"/>
      <c r="AJ2022" s="20"/>
      <c r="AK2022" s="20"/>
      <c r="AL2022" s="20"/>
      <c r="AM2022" s="20"/>
      <c r="AN2022" s="20"/>
    </row>
    <row r="2023" spans="18:40" s="22" customFormat="1" ht="15" x14ac:dyDescent="0.25">
      <c r="R2023" s="25"/>
      <c r="S2023" s="25"/>
      <c r="T2023" s="25"/>
      <c r="U2023" s="25"/>
      <c r="V2023" s="25"/>
      <c r="W2023" s="20"/>
      <c r="X2023" s="20"/>
      <c r="Y2023" s="20"/>
      <c r="Z2023" s="20"/>
      <c r="AA2023" s="20"/>
      <c r="AB2023" s="20"/>
      <c r="AC2023" s="20"/>
      <c r="AD2023" s="20"/>
      <c r="AE2023" s="20"/>
      <c r="AF2023" s="20"/>
      <c r="AG2023" s="20"/>
      <c r="AH2023" s="20"/>
      <c r="AI2023" s="20"/>
      <c r="AJ2023" s="20"/>
      <c r="AK2023" s="20"/>
      <c r="AL2023" s="20"/>
      <c r="AM2023" s="20"/>
      <c r="AN2023" s="20"/>
    </row>
    <row r="2024" spans="18:40" s="22" customFormat="1" ht="15" x14ac:dyDescent="0.25">
      <c r="R2024" s="25"/>
      <c r="S2024" s="25"/>
      <c r="T2024" s="25"/>
      <c r="U2024" s="25"/>
      <c r="V2024" s="25"/>
      <c r="W2024" s="20"/>
      <c r="X2024" s="20"/>
      <c r="Y2024" s="20"/>
      <c r="Z2024" s="20"/>
      <c r="AA2024" s="20"/>
      <c r="AB2024" s="20"/>
      <c r="AC2024" s="20"/>
      <c r="AD2024" s="20"/>
      <c r="AE2024" s="20"/>
      <c r="AF2024" s="20"/>
      <c r="AG2024" s="20"/>
      <c r="AH2024" s="20"/>
      <c r="AI2024" s="20"/>
      <c r="AJ2024" s="20"/>
      <c r="AK2024" s="20"/>
      <c r="AL2024" s="20"/>
      <c r="AM2024" s="20"/>
      <c r="AN2024" s="20"/>
    </row>
    <row r="2025" spans="18:40" s="22" customFormat="1" ht="15" x14ac:dyDescent="0.25">
      <c r="R2025" s="25"/>
      <c r="S2025" s="25"/>
      <c r="T2025" s="25"/>
      <c r="U2025" s="25"/>
      <c r="V2025" s="25"/>
      <c r="W2025" s="20"/>
      <c r="X2025" s="20"/>
      <c r="Y2025" s="20"/>
      <c r="Z2025" s="20"/>
      <c r="AA2025" s="20"/>
      <c r="AB2025" s="20"/>
      <c r="AC2025" s="20"/>
      <c r="AD2025" s="20"/>
      <c r="AE2025" s="20"/>
      <c r="AF2025" s="20"/>
      <c r="AG2025" s="20"/>
      <c r="AH2025" s="20"/>
      <c r="AI2025" s="20"/>
      <c r="AJ2025" s="20"/>
      <c r="AK2025" s="20"/>
      <c r="AL2025" s="20"/>
      <c r="AM2025" s="20"/>
      <c r="AN2025" s="20"/>
    </row>
    <row r="2026" spans="18:40" s="22" customFormat="1" ht="15" x14ac:dyDescent="0.25">
      <c r="R2026" s="25"/>
      <c r="S2026" s="25"/>
      <c r="T2026" s="25"/>
      <c r="U2026" s="25"/>
      <c r="V2026" s="25"/>
      <c r="W2026" s="20"/>
      <c r="X2026" s="20"/>
      <c r="Y2026" s="20"/>
      <c r="Z2026" s="20"/>
      <c r="AA2026" s="20"/>
      <c r="AB2026" s="20"/>
      <c r="AC2026" s="20"/>
      <c r="AD2026" s="20"/>
      <c r="AE2026" s="20"/>
      <c r="AF2026" s="20"/>
      <c r="AG2026" s="20"/>
      <c r="AH2026" s="20"/>
      <c r="AI2026" s="20"/>
      <c r="AJ2026" s="20"/>
      <c r="AK2026" s="20"/>
      <c r="AL2026" s="20"/>
      <c r="AM2026" s="20"/>
      <c r="AN2026" s="20"/>
    </row>
    <row r="2027" spans="18:40" s="22" customFormat="1" ht="15" x14ac:dyDescent="0.25">
      <c r="R2027" s="25"/>
      <c r="S2027" s="25"/>
      <c r="T2027" s="25"/>
      <c r="U2027" s="25"/>
      <c r="V2027" s="25"/>
      <c r="W2027" s="20"/>
      <c r="X2027" s="20"/>
      <c r="Y2027" s="20"/>
      <c r="Z2027" s="20"/>
      <c r="AA2027" s="20"/>
      <c r="AB2027" s="20"/>
      <c r="AC2027" s="20"/>
      <c r="AD2027" s="20"/>
      <c r="AE2027" s="20"/>
      <c r="AF2027" s="20"/>
      <c r="AG2027" s="20"/>
      <c r="AH2027" s="20"/>
      <c r="AI2027" s="20"/>
      <c r="AJ2027" s="20"/>
      <c r="AK2027" s="20"/>
      <c r="AL2027" s="20"/>
      <c r="AM2027" s="20"/>
      <c r="AN2027" s="20"/>
    </row>
    <row r="2028" spans="18:40" s="22" customFormat="1" ht="15" x14ac:dyDescent="0.25">
      <c r="R2028" s="25"/>
      <c r="S2028" s="25"/>
      <c r="T2028" s="25"/>
      <c r="U2028" s="25"/>
      <c r="V2028" s="25"/>
      <c r="W2028" s="20"/>
      <c r="X2028" s="20"/>
      <c r="Y2028" s="20"/>
      <c r="Z2028" s="20"/>
      <c r="AA2028" s="20"/>
      <c r="AB2028" s="20"/>
      <c r="AC2028" s="20"/>
      <c r="AD2028" s="20"/>
      <c r="AE2028" s="20"/>
      <c r="AF2028" s="20"/>
      <c r="AG2028" s="20"/>
      <c r="AH2028" s="20"/>
      <c r="AI2028" s="20"/>
      <c r="AJ2028" s="20"/>
      <c r="AK2028" s="20"/>
      <c r="AL2028" s="20"/>
      <c r="AM2028" s="20"/>
      <c r="AN2028" s="20"/>
    </row>
    <row r="2029" spans="18:40" s="22" customFormat="1" ht="15" x14ac:dyDescent="0.25">
      <c r="R2029" s="25"/>
      <c r="S2029" s="25"/>
      <c r="T2029" s="25"/>
      <c r="U2029" s="25"/>
      <c r="V2029" s="25"/>
      <c r="W2029" s="20"/>
      <c r="X2029" s="20"/>
      <c r="Y2029" s="20"/>
      <c r="Z2029" s="20"/>
      <c r="AA2029" s="20"/>
      <c r="AB2029" s="20"/>
      <c r="AC2029" s="20"/>
      <c r="AD2029" s="20"/>
      <c r="AE2029" s="20"/>
      <c r="AF2029" s="20"/>
      <c r="AG2029" s="20"/>
      <c r="AH2029" s="20"/>
      <c r="AI2029" s="20"/>
      <c r="AJ2029" s="20"/>
      <c r="AK2029" s="20"/>
      <c r="AL2029" s="20"/>
      <c r="AM2029" s="20"/>
      <c r="AN2029" s="20"/>
    </row>
    <row r="2030" spans="18:40" s="22" customFormat="1" ht="15" x14ac:dyDescent="0.25">
      <c r="R2030" s="25"/>
      <c r="S2030" s="25"/>
      <c r="T2030" s="25"/>
      <c r="U2030" s="25"/>
      <c r="V2030" s="25"/>
      <c r="W2030" s="20"/>
      <c r="X2030" s="20"/>
      <c r="Y2030" s="20"/>
      <c r="Z2030" s="20"/>
      <c r="AA2030" s="20"/>
      <c r="AB2030" s="20"/>
      <c r="AC2030" s="20"/>
      <c r="AD2030" s="20"/>
      <c r="AE2030" s="20"/>
      <c r="AF2030" s="20"/>
      <c r="AG2030" s="20"/>
      <c r="AH2030" s="20"/>
      <c r="AI2030" s="20"/>
      <c r="AJ2030" s="20"/>
      <c r="AK2030" s="20"/>
      <c r="AL2030" s="20"/>
      <c r="AM2030" s="20"/>
      <c r="AN2030" s="20"/>
    </row>
    <row r="2031" spans="18:40" s="22" customFormat="1" ht="15" x14ac:dyDescent="0.25">
      <c r="R2031" s="25"/>
      <c r="S2031" s="25"/>
      <c r="T2031" s="25"/>
      <c r="U2031" s="25"/>
      <c r="V2031" s="25"/>
      <c r="W2031" s="20"/>
      <c r="X2031" s="20"/>
      <c r="Y2031" s="20"/>
      <c r="Z2031" s="20"/>
      <c r="AA2031" s="20"/>
      <c r="AB2031" s="20"/>
      <c r="AC2031" s="20"/>
      <c r="AD2031" s="20"/>
      <c r="AE2031" s="20"/>
      <c r="AF2031" s="20"/>
      <c r="AG2031" s="20"/>
      <c r="AH2031" s="20"/>
      <c r="AI2031" s="20"/>
      <c r="AJ2031" s="20"/>
      <c r="AK2031" s="20"/>
      <c r="AL2031" s="20"/>
      <c r="AM2031" s="20"/>
      <c r="AN2031" s="20"/>
    </row>
    <row r="2032" spans="18:40" s="22" customFormat="1" ht="15" x14ac:dyDescent="0.25">
      <c r="R2032" s="25"/>
      <c r="S2032" s="25"/>
      <c r="T2032" s="25"/>
      <c r="U2032" s="25"/>
      <c r="V2032" s="25"/>
      <c r="W2032" s="20"/>
      <c r="X2032" s="20"/>
      <c r="Y2032" s="20"/>
      <c r="Z2032" s="20"/>
      <c r="AA2032" s="20"/>
      <c r="AB2032" s="20"/>
      <c r="AC2032" s="20"/>
      <c r="AD2032" s="20"/>
      <c r="AE2032" s="20"/>
      <c r="AF2032" s="20"/>
      <c r="AG2032" s="20"/>
      <c r="AH2032" s="20"/>
      <c r="AI2032" s="20"/>
      <c r="AJ2032" s="20"/>
      <c r="AK2032" s="20"/>
      <c r="AL2032" s="20"/>
      <c r="AM2032" s="20"/>
      <c r="AN2032" s="20"/>
    </row>
    <row r="2033" spans="18:40" s="22" customFormat="1" ht="15" x14ac:dyDescent="0.25">
      <c r="R2033" s="25"/>
      <c r="S2033" s="25"/>
      <c r="T2033" s="25"/>
      <c r="U2033" s="25"/>
      <c r="V2033" s="25"/>
      <c r="W2033" s="20"/>
      <c r="X2033" s="20"/>
      <c r="Y2033" s="20"/>
      <c r="Z2033" s="20"/>
      <c r="AA2033" s="20"/>
      <c r="AB2033" s="20"/>
      <c r="AC2033" s="20"/>
      <c r="AD2033" s="20"/>
      <c r="AE2033" s="20"/>
      <c r="AF2033" s="20"/>
      <c r="AG2033" s="20"/>
      <c r="AH2033" s="20"/>
      <c r="AI2033" s="20"/>
      <c r="AJ2033" s="20"/>
      <c r="AK2033" s="20"/>
      <c r="AL2033" s="20"/>
      <c r="AM2033" s="20"/>
      <c r="AN2033" s="20"/>
    </row>
    <row r="2034" spans="18:40" s="22" customFormat="1" ht="15" x14ac:dyDescent="0.25">
      <c r="R2034" s="25"/>
      <c r="S2034" s="25"/>
      <c r="T2034" s="25"/>
      <c r="U2034" s="25"/>
      <c r="V2034" s="25"/>
      <c r="W2034" s="20"/>
      <c r="X2034" s="20"/>
      <c r="Y2034" s="20"/>
      <c r="Z2034" s="20"/>
      <c r="AA2034" s="20"/>
      <c r="AB2034" s="20"/>
      <c r="AC2034" s="20"/>
      <c r="AD2034" s="20"/>
      <c r="AE2034" s="20"/>
      <c r="AF2034" s="20"/>
      <c r="AG2034" s="20"/>
      <c r="AH2034" s="20"/>
      <c r="AI2034" s="20"/>
      <c r="AJ2034" s="20"/>
      <c r="AK2034" s="20"/>
      <c r="AL2034" s="20"/>
      <c r="AM2034" s="20"/>
      <c r="AN2034" s="20"/>
    </row>
    <row r="2035" spans="18:40" s="22" customFormat="1" ht="15" x14ac:dyDescent="0.25">
      <c r="R2035" s="25"/>
      <c r="S2035" s="25"/>
      <c r="T2035" s="25"/>
      <c r="U2035" s="25"/>
      <c r="V2035" s="25"/>
      <c r="W2035" s="20"/>
      <c r="X2035" s="20"/>
      <c r="Y2035" s="20"/>
      <c r="Z2035" s="20"/>
      <c r="AA2035" s="20"/>
      <c r="AB2035" s="20"/>
      <c r="AC2035" s="20"/>
      <c r="AD2035" s="20"/>
      <c r="AE2035" s="20"/>
      <c r="AF2035" s="20"/>
      <c r="AG2035" s="20"/>
      <c r="AH2035" s="20"/>
      <c r="AI2035" s="20"/>
      <c r="AJ2035" s="20"/>
      <c r="AK2035" s="20"/>
      <c r="AL2035" s="20"/>
      <c r="AM2035" s="20"/>
      <c r="AN2035" s="20"/>
    </row>
    <row r="2036" spans="18:40" s="22" customFormat="1" ht="15" x14ac:dyDescent="0.25">
      <c r="R2036" s="25"/>
      <c r="S2036" s="25"/>
      <c r="T2036" s="25"/>
      <c r="U2036" s="25"/>
      <c r="V2036" s="25"/>
      <c r="W2036" s="20"/>
      <c r="X2036" s="20"/>
      <c r="Y2036" s="20"/>
      <c r="Z2036" s="20"/>
      <c r="AA2036" s="20"/>
      <c r="AB2036" s="20"/>
      <c r="AC2036" s="20"/>
      <c r="AD2036" s="20"/>
      <c r="AE2036" s="20"/>
      <c r="AF2036" s="20"/>
      <c r="AG2036" s="20"/>
      <c r="AH2036" s="20"/>
      <c r="AI2036" s="20"/>
      <c r="AJ2036" s="20"/>
      <c r="AK2036" s="20"/>
      <c r="AL2036" s="20"/>
      <c r="AM2036" s="20"/>
      <c r="AN2036" s="20"/>
    </row>
    <row r="2037" spans="18:40" s="22" customFormat="1" ht="15" x14ac:dyDescent="0.25">
      <c r="R2037" s="25"/>
      <c r="S2037" s="25"/>
      <c r="T2037" s="25"/>
      <c r="U2037" s="25"/>
      <c r="V2037" s="25"/>
      <c r="W2037" s="20"/>
      <c r="X2037" s="20"/>
      <c r="Y2037" s="20"/>
      <c r="Z2037" s="20"/>
      <c r="AA2037" s="20"/>
      <c r="AB2037" s="20"/>
      <c r="AC2037" s="20"/>
      <c r="AD2037" s="20"/>
      <c r="AE2037" s="20"/>
      <c r="AF2037" s="20"/>
      <c r="AG2037" s="20"/>
      <c r="AH2037" s="20"/>
      <c r="AI2037" s="20"/>
      <c r="AJ2037" s="20"/>
      <c r="AK2037" s="20"/>
      <c r="AL2037" s="20"/>
      <c r="AM2037" s="20"/>
      <c r="AN2037" s="20"/>
    </row>
    <row r="2038" spans="18:40" s="22" customFormat="1" ht="15" x14ac:dyDescent="0.25">
      <c r="R2038" s="25"/>
      <c r="S2038" s="25"/>
      <c r="T2038" s="25"/>
      <c r="U2038" s="25"/>
      <c r="V2038" s="25"/>
      <c r="W2038" s="20"/>
      <c r="X2038" s="20"/>
      <c r="Y2038" s="20"/>
      <c r="Z2038" s="20"/>
      <c r="AA2038" s="20"/>
      <c r="AB2038" s="20"/>
      <c r="AC2038" s="20"/>
      <c r="AD2038" s="20"/>
      <c r="AE2038" s="20"/>
      <c r="AF2038" s="20"/>
      <c r="AG2038" s="20"/>
      <c r="AH2038" s="20"/>
      <c r="AI2038" s="20"/>
      <c r="AJ2038" s="20"/>
      <c r="AK2038" s="20"/>
      <c r="AL2038" s="20"/>
      <c r="AM2038" s="20"/>
      <c r="AN2038" s="20"/>
    </row>
    <row r="2039" spans="18:40" s="22" customFormat="1" ht="15" x14ac:dyDescent="0.25">
      <c r="R2039" s="25"/>
      <c r="S2039" s="25"/>
      <c r="T2039" s="25"/>
      <c r="U2039" s="25"/>
      <c r="V2039" s="25"/>
      <c r="W2039" s="20"/>
      <c r="X2039" s="20"/>
      <c r="Y2039" s="20"/>
      <c r="Z2039" s="20"/>
      <c r="AA2039" s="20"/>
      <c r="AB2039" s="20"/>
      <c r="AC2039" s="20"/>
      <c r="AD2039" s="20"/>
      <c r="AE2039" s="20"/>
      <c r="AF2039" s="20"/>
      <c r="AG2039" s="20"/>
      <c r="AH2039" s="20"/>
      <c r="AI2039" s="20"/>
      <c r="AJ2039" s="20"/>
      <c r="AK2039" s="20"/>
      <c r="AL2039" s="20"/>
      <c r="AM2039" s="20"/>
      <c r="AN2039" s="20"/>
    </row>
    <row r="2040" spans="18:40" s="22" customFormat="1" ht="15" x14ac:dyDescent="0.25">
      <c r="R2040" s="25"/>
      <c r="S2040" s="25"/>
      <c r="T2040" s="25"/>
      <c r="U2040" s="25"/>
      <c r="V2040" s="25"/>
      <c r="W2040" s="20"/>
      <c r="X2040" s="20"/>
      <c r="Y2040" s="20"/>
      <c r="Z2040" s="20"/>
      <c r="AA2040" s="20"/>
      <c r="AB2040" s="20"/>
      <c r="AC2040" s="20"/>
      <c r="AD2040" s="20"/>
      <c r="AE2040" s="20"/>
      <c r="AF2040" s="20"/>
      <c r="AG2040" s="20"/>
      <c r="AH2040" s="20"/>
      <c r="AI2040" s="20"/>
      <c r="AJ2040" s="20"/>
      <c r="AK2040" s="20"/>
      <c r="AL2040" s="20"/>
      <c r="AM2040" s="20"/>
      <c r="AN2040" s="20"/>
    </row>
    <row r="2041" spans="18:40" s="22" customFormat="1" ht="15" x14ac:dyDescent="0.25">
      <c r="R2041" s="25"/>
      <c r="S2041" s="25"/>
      <c r="T2041" s="25"/>
      <c r="U2041" s="25"/>
      <c r="V2041" s="25"/>
      <c r="W2041" s="20"/>
      <c r="X2041" s="20"/>
      <c r="Y2041" s="20"/>
      <c r="Z2041" s="20"/>
      <c r="AA2041" s="20"/>
      <c r="AB2041" s="20"/>
      <c r="AC2041" s="20"/>
      <c r="AD2041" s="20"/>
      <c r="AE2041" s="20"/>
      <c r="AF2041" s="20"/>
      <c r="AG2041" s="20"/>
      <c r="AH2041" s="20"/>
      <c r="AI2041" s="20"/>
      <c r="AJ2041" s="20"/>
      <c r="AK2041" s="20"/>
      <c r="AL2041" s="20"/>
      <c r="AM2041" s="20"/>
      <c r="AN2041" s="20"/>
    </row>
    <row r="2042" spans="18:40" s="22" customFormat="1" ht="15" x14ac:dyDescent="0.25">
      <c r="R2042" s="25"/>
      <c r="S2042" s="25"/>
      <c r="T2042" s="25"/>
      <c r="U2042" s="25"/>
      <c r="V2042" s="25"/>
      <c r="W2042" s="20"/>
      <c r="X2042" s="20"/>
      <c r="Y2042" s="20"/>
      <c r="Z2042" s="20"/>
      <c r="AA2042" s="20"/>
      <c r="AB2042" s="20"/>
      <c r="AC2042" s="20"/>
      <c r="AD2042" s="20"/>
      <c r="AE2042" s="20"/>
      <c r="AF2042" s="20"/>
      <c r="AG2042" s="20"/>
      <c r="AH2042" s="20"/>
      <c r="AI2042" s="20"/>
      <c r="AJ2042" s="20"/>
      <c r="AK2042" s="20"/>
      <c r="AL2042" s="20"/>
      <c r="AM2042" s="20"/>
      <c r="AN2042" s="20"/>
    </row>
    <row r="2043" spans="18:40" s="22" customFormat="1" ht="15" x14ac:dyDescent="0.25">
      <c r="R2043" s="25"/>
      <c r="S2043" s="25"/>
      <c r="T2043" s="25"/>
      <c r="U2043" s="25"/>
      <c r="V2043" s="25"/>
      <c r="W2043" s="20"/>
      <c r="X2043" s="20"/>
      <c r="Y2043" s="20"/>
      <c r="Z2043" s="20"/>
      <c r="AA2043" s="20"/>
      <c r="AB2043" s="20"/>
      <c r="AC2043" s="20"/>
      <c r="AD2043" s="20"/>
      <c r="AE2043" s="20"/>
      <c r="AF2043" s="20"/>
      <c r="AG2043" s="20"/>
      <c r="AH2043" s="20"/>
      <c r="AI2043" s="20"/>
      <c r="AJ2043" s="20"/>
      <c r="AK2043" s="20"/>
      <c r="AL2043" s="20"/>
      <c r="AM2043" s="20"/>
      <c r="AN2043" s="20"/>
    </row>
    <row r="2044" spans="18:40" s="22" customFormat="1" ht="15" x14ac:dyDescent="0.25">
      <c r="R2044" s="25"/>
      <c r="S2044" s="25"/>
      <c r="T2044" s="25"/>
      <c r="U2044" s="25"/>
      <c r="V2044" s="25"/>
      <c r="W2044" s="20"/>
      <c r="X2044" s="20"/>
      <c r="Y2044" s="20"/>
      <c r="Z2044" s="20"/>
      <c r="AA2044" s="20"/>
      <c r="AB2044" s="20"/>
      <c r="AC2044" s="20"/>
      <c r="AD2044" s="20"/>
      <c r="AE2044" s="20"/>
      <c r="AF2044" s="20"/>
      <c r="AG2044" s="20"/>
      <c r="AH2044" s="20"/>
      <c r="AI2044" s="20"/>
      <c r="AJ2044" s="20"/>
      <c r="AK2044" s="20"/>
      <c r="AL2044" s="20"/>
      <c r="AM2044" s="20"/>
      <c r="AN2044" s="20"/>
    </row>
    <row r="2045" spans="18:40" s="22" customFormat="1" ht="15" x14ac:dyDescent="0.25">
      <c r="R2045" s="25"/>
      <c r="S2045" s="25"/>
      <c r="T2045" s="25"/>
      <c r="U2045" s="25"/>
      <c r="V2045" s="25"/>
      <c r="W2045" s="20"/>
      <c r="X2045" s="20"/>
      <c r="Y2045" s="20"/>
      <c r="Z2045" s="20"/>
      <c r="AA2045" s="20"/>
      <c r="AB2045" s="20"/>
      <c r="AC2045" s="20"/>
      <c r="AD2045" s="20"/>
      <c r="AE2045" s="20"/>
      <c r="AF2045" s="20"/>
      <c r="AG2045" s="20"/>
      <c r="AH2045" s="20"/>
      <c r="AI2045" s="20"/>
      <c r="AJ2045" s="20"/>
      <c r="AK2045" s="20"/>
      <c r="AL2045" s="20"/>
      <c r="AM2045" s="20"/>
      <c r="AN2045" s="20"/>
    </row>
    <row r="2046" spans="18:40" s="22" customFormat="1" ht="15" x14ac:dyDescent="0.25">
      <c r="R2046" s="25"/>
      <c r="S2046" s="25"/>
      <c r="T2046" s="25"/>
      <c r="U2046" s="25"/>
      <c r="V2046" s="25"/>
      <c r="W2046" s="20"/>
      <c r="X2046" s="20"/>
      <c r="Y2046" s="20"/>
      <c r="Z2046" s="20"/>
      <c r="AA2046" s="20"/>
      <c r="AB2046" s="20"/>
      <c r="AC2046" s="20"/>
      <c r="AD2046" s="20"/>
      <c r="AE2046" s="20"/>
      <c r="AF2046" s="20"/>
      <c r="AG2046" s="20"/>
      <c r="AH2046" s="20"/>
      <c r="AI2046" s="20"/>
      <c r="AJ2046" s="20"/>
      <c r="AK2046" s="20"/>
      <c r="AL2046" s="20"/>
      <c r="AM2046" s="20"/>
      <c r="AN2046" s="20"/>
    </row>
    <row r="2047" spans="18:40" s="22" customFormat="1" ht="15" x14ac:dyDescent="0.25">
      <c r="R2047" s="25"/>
      <c r="S2047" s="25"/>
      <c r="T2047" s="25"/>
      <c r="U2047" s="25"/>
      <c r="V2047" s="25"/>
      <c r="W2047" s="20"/>
      <c r="X2047" s="20"/>
      <c r="Y2047" s="20"/>
      <c r="Z2047" s="20"/>
      <c r="AA2047" s="20"/>
      <c r="AB2047" s="20"/>
      <c r="AC2047" s="20"/>
      <c r="AD2047" s="20"/>
      <c r="AE2047" s="20"/>
      <c r="AF2047" s="20"/>
      <c r="AG2047" s="20"/>
      <c r="AH2047" s="20"/>
      <c r="AI2047" s="20"/>
      <c r="AJ2047" s="20"/>
      <c r="AK2047" s="20"/>
      <c r="AL2047" s="20"/>
      <c r="AM2047" s="20"/>
      <c r="AN2047" s="20"/>
    </row>
    <row r="2048" spans="18:40" s="22" customFormat="1" ht="15" x14ac:dyDescent="0.25">
      <c r="R2048" s="25"/>
      <c r="S2048" s="25"/>
      <c r="T2048" s="25"/>
      <c r="U2048" s="25"/>
      <c r="V2048" s="25"/>
      <c r="W2048" s="20"/>
      <c r="X2048" s="20"/>
      <c r="Y2048" s="20"/>
      <c r="Z2048" s="20"/>
      <c r="AA2048" s="20"/>
      <c r="AB2048" s="20"/>
      <c r="AC2048" s="20"/>
      <c r="AD2048" s="20"/>
      <c r="AE2048" s="20"/>
      <c r="AF2048" s="20"/>
      <c r="AG2048" s="20"/>
      <c r="AH2048" s="20"/>
      <c r="AI2048" s="20"/>
      <c r="AJ2048" s="20"/>
      <c r="AK2048" s="20"/>
      <c r="AL2048" s="20"/>
      <c r="AM2048" s="20"/>
      <c r="AN2048" s="20"/>
    </row>
    <row r="2049" spans="18:40" s="22" customFormat="1" ht="15" x14ac:dyDescent="0.25">
      <c r="R2049" s="25"/>
      <c r="S2049" s="25"/>
      <c r="T2049" s="25"/>
      <c r="U2049" s="25"/>
      <c r="V2049" s="25"/>
      <c r="W2049" s="20"/>
      <c r="X2049" s="20"/>
      <c r="Y2049" s="20"/>
      <c r="Z2049" s="20"/>
      <c r="AA2049" s="20"/>
      <c r="AB2049" s="20"/>
      <c r="AC2049" s="20"/>
      <c r="AD2049" s="20"/>
      <c r="AE2049" s="20"/>
      <c r="AF2049" s="20"/>
      <c r="AG2049" s="20"/>
      <c r="AH2049" s="20"/>
      <c r="AI2049" s="20"/>
      <c r="AJ2049" s="20"/>
      <c r="AK2049" s="20"/>
      <c r="AL2049" s="20"/>
      <c r="AM2049" s="20"/>
      <c r="AN2049" s="20"/>
    </row>
    <row r="2050" spans="18:40" s="22" customFormat="1" ht="15" x14ac:dyDescent="0.25">
      <c r="R2050" s="25"/>
      <c r="S2050" s="25"/>
      <c r="T2050" s="25"/>
      <c r="U2050" s="25"/>
      <c r="V2050" s="25"/>
      <c r="W2050" s="20"/>
      <c r="X2050" s="20"/>
      <c r="Y2050" s="20"/>
      <c r="Z2050" s="20"/>
      <c r="AA2050" s="20"/>
      <c r="AB2050" s="20"/>
      <c r="AC2050" s="20"/>
      <c r="AD2050" s="20"/>
      <c r="AE2050" s="20"/>
      <c r="AF2050" s="20"/>
      <c r="AG2050" s="20"/>
      <c r="AH2050" s="20"/>
      <c r="AI2050" s="20"/>
      <c r="AJ2050" s="20"/>
      <c r="AK2050" s="20"/>
      <c r="AL2050" s="20"/>
      <c r="AM2050" s="20"/>
      <c r="AN2050" s="20"/>
    </row>
    <row r="2051" spans="18:40" s="22" customFormat="1" ht="15" x14ac:dyDescent="0.25">
      <c r="R2051" s="25"/>
      <c r="S2051" s="25"/>
      <c r="T2051" s="25"/>
      <c r="U2051" s="25"/>
      <c r="V2051" s="25"/>
      <c r="W2051" s="20"/>
      <c r="X2051" s="20"/>
      <c r="Y2051" s="20"/>
      <c r="Z2051" s="20"/>
      <c r="AA2051" s="20"/>
      <c r="AB2051" s="20"/>
      <c r="AC2051" s="20"/>
      <c r="AD2051" s="20"/>
      <c r="AE2051" s="20"/>
      <c r="AF2051" s="20"/>
      <c r="AG2051" s="20"/>
      <c r="AH2051" s="20"/>
      <c r="AI2051" s="20"/>
      <c r="AJ2051" s="20"/>
      <c r="AK2051" s="20"/>
      <c r="AL2051" s="20"/>
      <c r="AM2051" s="20"/>
      <c r="AN2051" s="20"/>
    </row>
    <row r="2052" spans="18:40" s="22" customFormat="1" ht="15" x14ac:dyDescent="0.25">
      <c r="R2052" s="25"/>
      <c r="S2052" s="25"/>
      <c r="T2052" s="25"/>
      <c r="U2052" s="25"/>
      <c r="V2052" s="25"/>
      <c r="W2052" s="20"/>
      <c r="X2052" s="20"/>
      <c r="Y2052" s="20"/>
      <c r="Z2052" s="20"/>
      <c r="AA2052" s="20"/>
      <c r="AB2052" s="20"/>
      <c r="AC2052" s="20"/>
      <c r="AD2052" s="20"/>
      <c r="AE2052" s="20"/>
      <c r="AF2052" s="20"/>
      <c r="AG2052" s="20"/>
      <c r="AH2052" s="20"/>
      <c r="AI2052" s="20"/>
      <c r="AJ2052" s="20"/>
      <c r="AK2052" s="20"/>
      <c r="AL2052" s="20"/>
      <c r="AM2052" s="20"/>
      <c r="AN2052" s="20"/>
    </row>
    <row r="2053" spans="18:40" s="22" customFormat="1" ht="15" x14ac:dyDescent="0.25">
      <c r="R2053" s="25"/>
      <c r="S2053" s="25"/>
      <c r="T2053" s="25"/>
      <c r="U2053" s="25"/>
      <c r="V2053" s="25"/>
      <c r="W2053" s="20"/>
      <c r="X2053" s="20"/>
      <c r="Y2053" s="20"/>
      <c r="Z2053" s="20"/>
      <c r="AA2053" s="20"/>
      <c r="AB2053" s="20"/>
      <c r="AC2053" s="20"/>
      <c r="AD2053" s="20"/>
      <c r="AE2053" s="20"/>
      <c r="AF2053" s="20"/>
      <c r="AG2053" s="20"/>
      <c r="AH2053" s="20"/>
      <c r="AI2053" s="20"/>
      <c r="AJ2053" s="20"/>
      <c r="AK2053" s="20"/>
      <c r="AL2053" s="20"/>
      <c r="AM2053" s="20"/>
      <c r="AN2053" s="20"/>
    </row>
    <row r="2054" spans="18:40" s="22" customFormat="1" ht="15" x14ac:dyDescent="0.25">
      <c r="R2054" s="25"/>
      <c r="S2054" s="25"/>
      <c r="T2054" s="25"/>
      <c r="U2054" s="25"/>
      <c r="V2054" s="25"/>
      <c r="W2054" s="20"/>
      <c r="X2054" s="20"/>
      <c r="Y2054" s="20"/>
      <c r="Z2054" s="20"/>
      <c r="AA2054" s="20"/>
      <c r="AB2054" s="20"/>
      <c r="AC2054" s="20"/>
      <c r="AD2054" s="20"/>
      <c r="AE2054" s="20"/>
      <c r="AF2054" s="20"/>
      <c r="AG2054" s="20"/>
      <c r="AH2054" s="20"/>
      <c r="AI2054" s="20"/>
      <c r="AJ2054" s="20"/>
      <c r="AK2054" s="20"/>
      <c r="AL2054" s="20"/>
      <c r="AM2054" s="20"/>
      <c r="AN2054" s="20"/>
    </row>
    <row r="2055" spans="18:40" s="22" customFormat="1" ht="15" x14ac:dyDescent="0.25">
      <c r="R2055" s="25"/>
      <c r="S2055" s="25"/>
      <c r="T2055" s="25"/>
      <c r="U2055" s="25"/>
      <c r="V2055" s="25"/>
      <c r="W2055" s="20"/>
      <c r="X2055" s="20"/>
      <c r="Y2055" s="20"/>
      <c r="Z2055" s="20"/>
      <c r="AA2055" s="20"/>
      <c r="AB2055" s="20"/>
      <c r="AC2055" s="20"/>
      <c r="AD2055" s="20"/>
      <c r="AE2055" s="20"/>
      <c r="AF2055" s="20"/>
      <c r="AG2055" s="20"/>
      <c r="AH2055" s="20"/>
      <c r="AI2055" s="20"/>
      <c r="AJ2055" s="20"/>
      <c r="AK2055" s="20"/>
      <c r="AL2055" s="20"/>
      <c r="AM2055" s="20"/>
      <c r="AN2055" s="20"/>
    </row>
    <row r="2056" spans="18:40" s="22" customFormat="1" ht="15" x14ac:dyDescent="0.25">
      <c r="R2056" s="25"/>
      <c r="S2056" s="25"/>
      <c r="T2056" s="25"/>
      <c r="U2056" s="25"/>
      <c r="V2056" s="25"/>
      <c r="W2056" s="20"/>
      <c r="X2056" s="20"/>
      <c r="Y2056" s="20"/>
      <c r="Z2056" s="20"/>
      <c r="AA2056" s="20"/>
      <c r="AB2056" s="20"/>
      <c r="AC2056" s="20"/>
      <c r="AD2056" s="20"/>
      <c r="AE2056" s="20"/>
      <c r="AF2056" s="20"/>
      <c r="AG2056" s="20"/>
      <c r="AH2056" s="20"/>
      <c r="AI2056" s="20"/>
      <c r="AJ2056" s="20"/>
      <c r="AK2056" s="20"/>
      <c r="AL2056" s="20"/>
      <c r="AM2056" s="20"/>
      <c r="AN2056" s="20"/>
    </row>
    <row r="2057" spans="18:40" s="22" customFormat="1" ht="15" x14ac:dyDescent="0.25">
      <c r="R2057" s="25"/>
      <c r="S2057" s="25"/>
      <c r="T2057" s="25"/>
      <c r="U2057" s="25"/>
      <c r="V2057" s="25"/>
      <c r="W2057" s="20"/>
      <c r="X2057" s="20"/>
      <c r="Y2057" s="20"/>
      <c r="Z2057" s="20"/>
      <c r="AA2057" s="20"/>
      <c r="AB2057" s="20"/>
      <c r="AC2057" s="20"/>
      <c r="AD2057" s="20"/>
      <c r="AE2057" s="20"/>
      <c r="AF2057" s="20"/>
      <c r="AG2057" s="20"/>
      <c r="AH2057" s="20"/>
      <c r="AI2057" s="20"/>
      <c r="AJ2057" s="20"/>
      <c r="AK2057" s="20"/>
      <c r="AL2057" s="20"/>
      <c r="AM2057" s="20"/>
      <c r="AN2057" s="20"/>
    </row>
    <row r="2058" spans="18:40" s="22" customFormat="1" ht="15" x14ac:dyDescent="0.25">
      <c r="R2058" s="25"/>
      <c r="S2058" s="25"/>
      <c r="T2058" s="25"/>
      <c r="U2058" s="25"/>
      <c r="V2058" s="25"/>
      <c r="W2058" s="20"/>
      <c r="X2058" s="20"/>
      <c r="Y2058" s="20"/>
      <c r="Z2058" s="20"/>
      <c r="AA2058" s="20"/>
      <c r="AB2058" s="20"/>
      <c r="AC2058" s="20"/>
      <c r="AD2058" s="20"/>
      <c r="AE2058" s="20"/>
      <c r="AF2058" s="20"/>
      <c r="AG2058" s="20"/>
      <c r="AH2058" s="20"/>
      <c r="AI2058" s="20"/>
      <c r="AJ2058" s="20"/>
      <c r="AK2058" s="20"/>
      <c r="AL2058" s="20"/>
      <c r="AM2058" s="20"/>
      <c r="AN2058" s="20"/>
    </row>
    <row r="2059" spans="18:40" s="22" customFormat="1" ht="15" x14ac:dyDescent="0.25">
      <c r="R2059" s="25"/>
      <c r="S2059" s="25"/>
      <c r="T2059" s="25"/>
      <c r="U2059" s="25"/>
      <c r="V2059" s="25"/>
      <c r="W2059" s="20"/>
      <c r="X2059" s="20"/>
      <c r="Y2059" s="20"/>
      <c r="Z2059" s="20"/>
      <c r="AA2059" s="20"/>
      <c r="AB2059" s="20"/>
      <c r="AC2059" s="20"/>
      <c r="AD2059" s="20"/>
      <c r="AE2059" s="20"/>
      <c r="AF2059" s="20"/>
      <c r="AG2059" s="20"/>
      <c r="AH2059" s="20"/>
      <c r="AI2059" s="20"/>
      <c r="AJ2059" s="20"/>
      <c r="AK2059" s="20"/>
      <c r="AL2059" s="20"/>
      <c r="AM2059" s="20"/>
      <c r="AN2059" s="20"/>
    </row>
    <row r="2060" spans="18:40" s="22" customFormat="1" ht="15" x14ac:dyDescent="0.25">
      <c r="R2060" s="25"/>
      <c r="S2060" s="25"/>
      <c r="T2060" s="25"/>
      <c r="U2060" s="25"/>
      <c r="V2060" s="25"/>
      <c r="W2060" s="20"/>
      <c r="X2060" s="20"/>
      <c r="Y2060" s="20"/>
      <c r="Z2060" s="20"/>
      <c r="AA2060" s="20"/>
      <c r="AB2060" s="20"/>
      <c r="AC2060" s="20"/>
      <c r="AD2060" s="20"/>
      <c r="AE2060" s="20"/>
      <c r="AF2060" s="20"/>
      <c r="AG2060" s="20"/>
      <c r="AH2060" s="20"/>
      <c r="AI2060" s="20"/>
      <c r="AJ2060" s="20"/>
      <c r="AK2060" s="20"/>
      <c r="AL2060" s="20"/>
      <c r="AM2060" s="20"/>
      <c r="AN2060" s="20"/>
    </row>
    <row r="2061" spans="18:40" s="22" customFormat="1" ht="15" x14ac:dyDescent="0.25">
      <c r="R2061" s="25"/>
      <c r="S2061" s="25"/>
      <c r="T2061" s="25"/>
      <c r="U2061" s="25"/>
      <c r="V2061" s="25"/>
      <c r="W2061" s="20"/>
      <c r="X2061" s="20"/>
      <c r="Y2061" s="20"/>
      <c r="Z2061" s="20"/>
      <c r="AA2061" s="20"/>
      <c r="AB2061" s="20"/>
      <c r="AC2061" s="20"/>
      <c r="AD2061" s="20"/>
      <c r="AE2061" s="20"/>
      <c r="AF2061" s="20"/>
      <c r="AG2061" s="20"/>
      <c r="AH2061" s="20"/>
      <c r="AI2061" s="20"/>
      <c r="AJ2061" s="20"/>
      <c r="AK2061" s="20"/>
      <c r="AL2061" s="20"/>
      <c r="AM2061" s="20"/>
      <c r="AN2061" s="20"/>
    </row>
    <row r="2062" spans="18:40" s="22" customFormat="1" ht="15" x14ac:dyDescent="0.25">
      <c r="R2062" s="25"/>
      <c r="S2062" s="25"/>
      <c r="T2062" s="25"/>
      <c r="U2062" s="25"/>
      <c r="V2062" s="25"/>
      <c r="W2062" s="20"/>
      <c r="X2062" s="20"/>
      <c r="Y2062" s="20"/>
      <c r="Z2062" s="20"/>
      <c r="AA2062" s="20"/>
      <c r="AB2062" s="20"/>
      <c r="AC2062" s="20"/>
      <c r="AD2062" s="20"/>
      <c r="AE2062" s="20"/>
      <c r="AF2062" s="20"/>
      <c r="AG2062" s="20"/>
      <c r="AH2062" s="20"/>
      <c r="AI2062" s="20"/>
      <c r="AJ2062" s="20"/>
      <c r="AK2062" s="20"/>
      <c r="AL2062" s="20"/>
      <c r="AM2062" s="20"/>
      <c r="AN2062" s="20"/>
    </row>
    <row r="2063" spans="18:40" s="22" customFormat="1" ht="15" x14ac:dyDescent="0.25">
      <c r="R2063" s="25"/>
      <c r="S2063" s="25"/>
      <c r="T2063" s="25"/>
      <c r="U2063" s="25"/>
      <c r="V2063" s="25"/>
      <c r="W2063" s="20"/>
      <c r="X2063" s="20"/>
      <c r="Y2063" s="20"/>
      <c r="Z2063" s="20"/>
      <c r="AA2063" s="20"/>
      <c r="AB2063" s="20"/>
      <c r="AC2063" s="20"/>
      <c r="AD2063" s="20"/>
      <c r="AE2063" s="20"/>
      <c r="AF2063" s="20"/>
      <c r="AG2063" s="20"/>
      <c r="AH2063" s="20"/>
      <c r="AI2063" s="20"/>
      <c r="AJ2063" s="20"/>
      <c r="AK2063" s="20"/>
      <c r="AL2063" s="20"/>
      <c r="AM2063" s="20"/>
      <c r="AN2063" s="20"/>
    </row>
    <row r="2064" spans="18:40" s="22" customFormat="1" ht="15" x14ac:dyDescent="0.25">
      <c r="R2064" s="25"/>
      <c r="S2064" s="25"/>
      <c r="T2064" s="25"/>
      <c r="U2064" s="25"/>
      <c r="V2064" s="25"/>
      <c r="W2064" s="20"/>
      <c r="X2064" s="20"/>
      <c r="Y2064" s="20"/>
      <c r="Z2064" s="20"/>
      <c r="AA2064" s="20"/>
      <c r="AB2064" s="20"/>
      <c r="AC2064" s="20"/>
      <c r="AD2064" s="20"/>
      <c r="AE2064" s="20"/>
      <c r="AF2064" s="20"/>
      <c r="AG2064" s="20"/>
      <c r="AH2064" s="20"/>
      <c r="AI2064" s="20"/>
      <c r="AJ2064" s="20"/>
      <c r="AK2064" s="20"/>
      <c r="AL2064" s="20"/>
      <c r="AM2064" s="20"/>
      <c r="AN2064" s="20"/>
    </row>
    <row r="2065" spans="18:40" s="22" customFormat="1" ht="15" x14ac:dyDescent="0.25">
      <c r="R2065" s="25"/>
      <c r="S2065" s="25"/>
      <c r="T2065" s="25"/>
      <c r="U2065" s="25"/>
      <c r="V2065" s="25"/>
      <c r="W2065" s="20"/>
      <c r="X2065" s="20"/>
      <c r="Y2065" s="20"/>
      <c r="Z2065" s="20"/>
      <c r="AA2065" s="20"/>
      <c r="AB2065" s="20"/>
      <c r="AC2065" s="20"/>
      <c r="AD2065" s="20"/>
      <c r="AE2065" s="20"/>
      <c r="AF2065" s="20"/>
      <c r="AG2065" s="20"/>
      <c r="AH2065" s="20"/>
      <c r="AI2065" s="20"/>
      <c r="AJ2065" s="20"/>
      <c r="AK2065" s="20"/>
      <c r="AL2065" s="20"/>
      <c r="AM2065" s="20"/>
      <c r="AN2065" s="20"/>
    </row>
    <row r="2066" spans="18:40" s="22" customFormat="1" ht="15" x14ac:dyDescent="0.25">
      <c r="R2066" s="25"/>
      <c r="S2066" s="25"/>
      <c r="T2066" s="25"/>
      <c r="U2066" s="25"/>
      <c r="V2066" s="25"/>
      <c r="W2066" s="20"/>
      <c r="X2066" s="20"/>
      <c r="Y2066" s="20"/>
      <c r="Z2066" s="20"/>
      <c r="AA2066" s="20"/>
      <c r="AB2066" s="20"/>
      <c r="AC2066" s="20"/>
      <c r="AD2066" s="20"/>
      <c r="AE2066" s="20"/>
      <c r="AF2066" s="20"/>
      <c r="AG2066" s="20"/>
      <c r="AH2066" s="20"/>
      <c r="AI2066" s="20"/>
      <c r="AJ2066" s="20"/>
      <c r="AK2066" s="20"/>
      <c r="AL2066" s="20"/>
      <c r="AM2066" s="20"/>
      <c r="AN2066" s="20"/>
    </row>
    <row r="2067" spans="18:40" s="22" customFormat="1" ht="15" x14ac:dyDescent="0.25">
      <c r="R2067" s="25"/>
      <c r="S2067" s="25"/>
      <c r="T2067" s="25"/>
      <c r="U2067" s="25"/>
      <c r="V2067" s="25"/>
      <c r="W2067" s="20"/>
      <c r="X2067" s="20"/>
      <c r="Y2067" s="20"/>
      <c r="Z2067" s="20"/>
      <c r="AA2067" s="20"/>
      <c r="AB2067" s="20"/>
      <c r="AC2067" s="20"/>
      <c r="AD2067" s="20"/>
      <c r="AE2067" s="20"/>
      <c r="AF2067" s="20"/>
      <c r="AG2067" s="20"/>
      <c r="AH2067" s="20"/>
      <c r="AI2067" s="20"/>
      <c r="AJ2067" s="20"/>
      <c r="AK2067" s="20"/>
      <c r="AL2067" s="20"/>
      <c r="AM2067" s="20"/>
      <c r="AN2067" s="20"/>
    </row>
    <row r="2068" spans="18:40" s="22" customFormat="1" ht="15" x14ac:dyDescent="0.25">
      <c r="R2068" s="25"/>
      <c r="S2068" s="25"/>
      <c r="T2068" s="25"/>
      <c r="U2068" s="25"/>
      <c r="V2068" s="25"/>
      <c r="W2068" s="20"/>
      <c r="X2068" s="20"/>
      <c r="Y2068" s="20"/>
      <c r="Z2068" s="20"/>
      <c r="AA2068" s="20"/>
      <c r="AB2068" s="20"/>
      <c r="AC2068" s="20"/>
      <c r="AD2068" s="20"/>
      <c r="AE2068" s="20"/>
      <c r="AF2068" s="20"/>
      <c r="AG2068" s="20"/>
      <c r="AH2068" s="20"/>
      <c r="AI2068" s="20"/>
      <c r="AJ2068" s="20"/>
      <c r="AK2068" s="20"/>
      <c r="AL2068" s="20"/>
      <c r="AM2068" s="20"/>
      <c r="AN2068" s="20"/>
    </row>
    <row r="2069" spans="18:40" s="22" customFormat="1" ht="15" x14ac:dyDescent="0.25">
      <c r="R2069" s="25"/>
      <c r="S2069" s="25"/>
      <c r="T2069" s="25"/>
      <c r="U2069" s="25"/>
      <c r="V2069" s="25"/>
      <c r="W2069" s="20"/>
      <c r="X2069" s="20"/>
      <c r="Y2069" s="20"/>
      <c r="Z2069" s="20"/>
      <c r="AA2069" s="20"/>
      <c r="AB2069" s="20"/>
      <c r="AC2069" s="20"/>
      <c r="AD2069" s="20"/>
      <c r="AE2069" s="20"/>
      <c r="AF2069" s="20"/>
      <c r="AG2069" s="20"/>
      <c r="AH2069" s="20"/>
      <c r="AI2069" s="20"/>
      <c r="AJ2069" s="20"/>
      <c r="AK2069" s="20"/>
      <c r="AL2069" s="20"/>
      <c r="AM2069" s="20"/>
      <c r="AN2069" s="20"/>
    </row>
    <row r="2070" spans="18:40" s="22" customFormat="1" ht="15" x14ac:dyDescent="0.25">
      <c r="R2070" s="25"/>
      <c r="S2070" s="25"/>
      <c r="T2070" s="25"/>
      <c r="U2070" s="25"/>
      <c r="V2070" s="25"/>
      <c r="W2070" s="20"/>
      <c r="X2070" s="20"/>
      <c r="Y2070" s="20"/>
      <c r="Z2070" s="20"/>
      <c r="AA2070" s="20"/>
      <c r="AB2070" s="20"/>
      <c r="AC2070" s="20"/>
      <c r="AD2070" s="20"/>
      <c r="AE2070" s="20"/>
      <c r="AF2070" s="20"/>
      <c r="AG2070" s="20"/>
      <c r="AH2070" s="20"/>
      <c r="AI2070" s="20"/>
      <c r="AJ2070" s="20"/>
      <c r="AK2070" s="20"/>
      <c r="AL2070" s="20"/>
      <c r="AM2070" s="20"/>
      <c r="AN2070" s="20"/>
    </row>
    <row r="2071" spans="18:40" s="22" customFormat="1" ht="15" x14ac:dyDescent="0.25">
      <c r="R2071" s="25"/>
      <c r="S2071" s="25"/>
      <c r="T2071" s="25"/>
      <c r="U2071" s="25"/>
      <c r="V2071" s="25"/>
      <c r="W2071" s="20"/>
      <c r="X2071" s="20"/>
      <c r="Y2071" s="20"/>
      <c r="Z2071" s="20"/>
      <c r="AA2071" s="20"/>
      <c r="AB2071" s="20"/>
      <c r="AC2071" s="20"/>
      <c r="AD2071" s="20"/>
      <c r="AE2071" s="20"/>
      <c r="AF2071" s="20"/>
      <c r="AG2071" s="20"/>
      <c r="AH2071" s="20"/>
      <c r="AI2071" s="20"/>
      <c r="AJ2071" s="20"/>
      <c r="AK2071" s="20"/>
      <c r="AL2071" s="20"/>
      <c r="AM2071" s="20"/>
      <c r="AN2071" s="20"/>
    </row>
    <row r="2072" spans="18:40" s="22" customFormat="1" ht="15" x14ac:dyDescent="0.25">
      <c r="R2072" s="25"/>
      <c r="S2072" s="25"/>
      <c r="T2072" s="25"/>
      <c r="U2072" s="25"/>
      <c r="V2072" s="25"/>
      <c r="W2072" s="20"/>
      <c r="X2072" s="20"/>
      <c r="Y2072" s="20"/>
      <c r="Z2072" s="20"/>
      <c r="AA2072" s="20"/>
      <c r="AB2072" s="20"/>
      <c r="AC2072" s="20"/>
      <c r="AD2072" s="20"/>
      <c r="AE2072" s="20"/>
      <c r="AF2072" s="20"/>
      <c r="AG2072" s="20"/>
      <c r="AH2072" s="20"/>
      <c r="AI2072" s="20"/>
      <c r="AJ2072" s="20"/>
      <c r="AK2072" s="20"/>
      <c r="AL2072" s="20"/>
      <c r="AM2072" s="20"/>
      <c r="AN2072" s="20"/>
    </row>
    <row r="2073" spans="18:40" s="22" customFormat="1" ht="15" x14ac:dyDescent="0.25">
      <c r="R2073" s="25"/>
      <c r="S2073" s="25"/>
      <c r="T2073" s="25"/>
      <c r="U2073" s="25"/>
      <c r="V2073" s="25"/>
      <c r="W2073" s="20"/>
      <c r="X2073" s="20"/>
      <c r="Y2073" s="20"/>
      <c r="Z2073" s="20"/>
      <c r="AA2073" s="20"/>
      <c r="AB2073" s="20"/>
      <c r="AC2073" s="20"/>
      <c r="AD2073" s="20"/>
      <c r="AE2073" s="20"/>
      <c r="AF2073" s="20"/>
      <c r="AG2073" s="20"/>
      <c r="AH2073" s="20"/>
      <c r="AI2073" s="20"/>
      <c r="AJ2073" s="20"/>
      <c r="AK2073" s="20"/>
      <c r="AL2073" s="20"/>
      <c r="AM2073" s="20"/>
      <c r="AN2073" s="20"/>
    </row>
    <row r="2074" spans="18:40" s="22" customFormat="1" ht="15" x14ac:dyDescent="0.25">
      <c r="R2074" s="25"/>
      <c r="S2074" s="25"/>
      <c r="T2074" s="25"/>
      <c r="U2074" s="25"/>
      <c r="V2074" s="25"/>
      <c r="W2074" s="20"/>
      <c r="X2074" s="20"/>
      <c r="Y2074" s="20"/>
      <c r="Z2074" s="20"/>
      <c r="AA2074" s="20"/>
      <c r="AB2074" s="20"/>
      <c r="AC2074" s="20"/>
      <c r="AD2074" s="20"/>
      <c r="AE2074" s="20"/>
      <c r="AF2074" s="20"/>
      <c r="AG2074" s="20"/>
      <c r="AH2074" s="20"/>
      <c r="AI2074" s="20"/>
      <c r="AJ2074" s="20"/>
      <c r="AK2074" s="20"/>
      <c r="AL2074" s="20"/>
      <c r="AM2074" s="20"/>
      <c r="AN2074" s="20"/>
    </row>
    <row r="2075" spans="18:40" s="22" customFormat="1" ht="15" x14ac:dyDescent="0.25">
      <c r="R2075" s="25"/>
      <c r="S2075" s="25"/>
      <c r="T2075" s="25"/>
      <c r="U2075" s="25"/>
      <c r="V2075" s="25"/>
      <c r="W2075" s="20"/>
      <c r="X2075" s="20"/>
      <c r="Y2075" s="20"/>
      <c r="Z2075" s="20"/>
      <c r="AA2075" s="20"/>
      <c r="AB2075" s="20"/>
      <c r="AC2075" s="20"/>
      <c r="AD2075" s="20"/>
      <c r="AE2075" s="20"/>
      <c r="AF2075" s="20"/>
      <c r="AG2075" s="20"/>
      <c r="AH2075" s="20"/>
      <c r="AI2075" s="20"/>
      <c r="AJ2075" s="20"/>
      <c r="AK2075" s="20"/>
      <c r="AL2075" s="20"/>
      <c r="AM2075" s="20"/>
      <c r="AN2075" s="20"/>
    </row>
    <row r="2076" spans="18:40" s="22" customFormat="1" ht="15" x14ac:dyDescent="0.25">
      <c r="R2076" s="25"/>
      <c r="S2076" s="25"/>
      <c r="T2076" s="25"/>
      <c r="U2076" s="25"/>
      <c r="V2076" s="25"/>
      <c r="W2076" s="20"/>
      <c r="X2076" s="20"/>
      <c r="Y2076" s="20"/>
      <c r="Z2076" s="20"/>
      <c r="AA2076" s="20"/>
      <c r="AB2076" s="20"/>
      <c r="AC2076" s="20"/>
      <c r="AD2076" s="20"/>
      <c r="AE2076" s="20"/>
      <c r="AF2076" s="20"/>
      <c r="AG2076" s="20"/>
      <c r="AH2076" s="20"/>
      <c r="AI2076" s="20"/>
      <c r="AJ2076" s="20"/>
      <c r="AK2076" s="20"/>
      <c r="AL2076" s="20"/>
      <c r="AM2076" s="20"/>
      <c r="AN2076" s="20"/>
    </row>
    <row r="2077" spans="18:40" s="22" customFormat="1" ht="15" x14ac:dyDescent="0.25">
      <c r="R2077" s="25"/>
      <c r="S2077" s="25"/>
      <c r="T2077" s="25"/>
      <c r="U2077" s="25"/>
      <c r="V2077" s="25"/>
      <c r="W2077" s="20"/>
      <c r="X2077" s="20"/>
      <c r="Y2077" s="20"/>
      <c r="Z2077" s="20"/>
      <c r="AA2077" s="20"/>
      <c r="AB2077" s="20"/>
      <c r="AC2077" s="20"/>
      <c r="AD2077" s="20"/>
      <c r="AE2077" s="20"/>
      <c r="AF2077" s="20"/>
      <c r="AG2077" s="20"/>
      <c r="AH2077" s="20"/>
      <c r="AI2077" s="20"/>
      <c r="AJ2077" s="20"/>
      <c r="AK2077" s="20"/>
      <c r="AL2077" s="20"/>
      <c r="AM2077" s="20"/>
      <c r="AN2077" s="20"/>
    </row>
    <row r="2078" spans="18:40" s="22" customFormat="1" ht="15" x14ac:dyDescent="0.25">
      <c r="R2078" s="25"/>
      <c r="S2078" s="25"/>
      <c r="T2078" s="25"/>
      <c r="U2078" s="25"/>
      <c r="V2078" s="25"/>
      <c r="W2078" s="20"/>
      <c r="X2078" s="20"/>
      <c r="Y2078" s="20"/>
      <c r="Z2078" s="20"/>
      <c r="AA2078" s="20"/>
      <c r="AB2078" s="20"/>
      <c r="AC2078" s="20"/>
      <c r="AD2078" s="20"/>
      <c r="AE2078" s="20"/>
      <c r="AF2078" s="20"/>
      <c r="AG2078" s="20"/>
      <c r="AH2078" s="20"/>
      <c r="AI2078" s="20"/>
      <c r="AJ2078" s="20"/>
      <c r="AK2078" s="20"/>
      <c r="AL2078" s="20"/>
      <c r="AM2078" s="20"/>
      <c r="AN2078" s="20"/>
    </row>
    <row r="2079" spans="18:40" s="22" customFormat="1" ht="15" x14ac:dyDescent="0.25">
      <c r="R2079" s="25"/>
      <c r="S2079" s="25"/>
      <c r="T2079" s="25"/>
      <c r="U2079" s="25"/>
      <c r="V2079" s="25"/>
      <c r="W2079" s="20"/>
      <c r="X2079" s="20"/>
      <c r="Y2079" s="20"/>
      <c r="Z2079" s="20"/>
      <c r="AA2079" s="20"/>
      <c r="AB2079" s="20"/>
      <c r="AC2079" s="20"/>
      <c r="AD2079" s="20"/>
      <c r="AE2079" s="20"/>
      <c r="AF2079" s="20"/>
      <c r="AG2079" s="20"/>
      <c r="AH2079" s="20"/>
      <c r="AI2079" s="20"/>
      <c r="AJ2079" s="20"/>
      <c r="AK2079" s="20"/>
      <c r="AL2079" s="20"/>
      <c r="AM2079" s="20"/>
      <c r="AN2079" s="20"/>
    </row>
    <row r="2080" spans="18:40" s="22" customFormat="1" ht="15" x14ac:dyDescent="0.25">
      <c r="R2080" s="25"/>
      <c r="S2080" s="25"/>
      <c r="T2080" s="25"/>
      <c r="U2080" s="25"/>
      <c r="V2080" s="25"/>
      <c r="W2080" s="20"/>
      <c r="X2080" s="20"/>
      <c r="Y2080" s="20"/>
      <c r="Z2080" s="20"/>
      <c r="AA2080" s="20"/>
      <c r="AB2080" s="20"/>
      <c r="AC2080" s="20"/>
      <c r="AD2080" s="20"/>
      <c r="AE2080" s="20"/>
      <c r="AF2080" s="20"/>
      <c r="AG2080" s="20"/>
      <c r="AH2080" s="20"/>
      <c r="AI2080" s="20"/>
      <c r="AJ2080" s="20"/>
      <c r="AK2080" s="20"/>
      <c r="AL2080" s="20"/>
      <c r="AM2080" s="20"/>
      <c r="AN2080" s="20"/>
    </row>
    <row r="2081" spans="18:40" s="22" customFormat="1" ht="15" x14ac:dyDescent="0.25">
      <c r="R2081" s="25"/>
      <c r="S2081" s="25"/>
      <c r="T2081" s="25"/>
      <c r="U2081" s="25"/>
      <c r="V2081" s="25"/>
      <c r="W2081" s="20"/>
      <c r="X2081" s="20"/>
      <c r="Y2081" s="20"/>
      <c r="Z2081" s="20"/>
      <c r="AA2081" s="20"/>
      <c r="AB2081" s="20"/>
      <c r="AC2081" s="20"/>
      <c r="AD2081" s="20"/>
      <c r="AE2081" s="20"/>
      <c r="AF2081" s="20"/>
      <c r="AG2081" s="20"/>
      <c r="AH2081" s="20"/>
      <c r="AI2081" s="20"/>
      <c r="AJ2081" s="20"/>
      <c r="AK2081" s="20"/>
      <c r="AL2081" s="20"/>
      <c r="AM2081" s="20"/>
      <c r="AN2081" s="20"/>
    </row>
    <row r="2082" spans="18:40" s="22" customFormat="1" ht="15" x14ac:dyDescent="0.25">
      <c r="R2082" s="25"/>
      <c r="S2082" s="25"/>
      <c r="T2082" s="25"/>
      <c r="U2082" s="25"/>
      <c r="V2082" s="25"/>
      <c r="W2082" s="20"/>
      <c r="X2082" s="20"/>
      <c r="Y2082" s="20"/>
      <c r="Z2082" s="20"/>
      <c r="AA2082" s="20"/>
      <c r="AB2082" s="20"/>
      <c r="AC2082" s="20"/>
      <c r="AD2082" s="20"/>
      <c r="AE2082" s="20"/>
      <c r="AF2082" s="20"/>
      <c r="AG2082" s="20"/>
      <c r="AH2082" s="20"/>
      <c r="AI2082" s="20"/>
      <c r="AJ2082" s="20"/>
      <c r="AK2082" s="20"/>
      <c r="AL2082" s="20"/>
      <c r="AM2082" s="20"/>
      <c r="AN2082" s="20"/>
    </row>
    <row r="2083" spans="18:40" s="22" customFormat="1" ht="15" x14ac:dyDescent="0.25">
      <c r="R2083" s="25"/>
      <c r="S2083" s="25"/>
      <c r="T2083" s="25"/>
      <c r="U2083" s="25"/>
      <c r="V2083" s="25"/>
      <c r="W2083" s="20"/>
      <c r="X2083" s="20"/>
      <c r="Y2083" s="20"/>
      <c r="Z2083" s="20"/>
      <c r="AA2083" s="20"/>
      <c r="AB2083" s="20"/>
      <c r="AC2083" s="20"/>
      <c r="AD2083" s="20"/>
      <c r="AE2083" s="20"/>
      <c r="AF2083" s="20"/>
      <c r="AG2083" s="20"/>
      <c r="AH2083" s="20"/>
      <c r="AI2083" s="20"/>
      <c r="AJ2083" s="20"/>
      <c r="AK2083" s="20"/>
      <c r="AL2083" s="20"/>
      <c r="AM2083" s="20"/>
      <c r="AN2083" s="20"/>
    </row>
    <row r="2084" spans="18:40" s="22" customFormat="1" ht="15" x14ac:dyDescent="0.25">
      <c r="R2084" s="25"/>
      <c r="S2084" s="25"/>
      <c r="T2084" s="25"/>
      <c r="U2084" s="25"/>
      <c r="V2084" s="25"/>
      <c r="W2084" s="20"/>
      <c r="X2084" s="20"/>
      <c r="Y2084" s="20"/>
      <c r="Z2084" s="20"/>
      <c r="AA2084" s="20"/>
      <c r="AB2084" s="20"/>
      <c r="AC2084" s="20"/>
      <c r="AD2084" s="20"/>
      <c r="AE2084" s="20"/>
      <c r="AF2084" s="20"/>
      <c r="AG2084" s="20"/>
      <c r="AH2084" s="20"/>
      <c r="AI2084" s="20"/>
      <c r="AJ2084" s="20"/>
      <c r="AK2084" s="20"/>
      <c r="AL2084" s="20"/>
      <c r="AM2084" s="20"/>
      <c r="AN2084" s="20"/>
    </row>
    <row r="2085" spans="18:40" s="22" customFormat="1" ht="15" x14ac:dyDescent="0.25">
      <c r="R2085" s="25"/>
      <c r="S2085" s="25"/>
      <c r="T2085" s="25"/>
      <c r="U2085" s="25"/>
      <c r="V2085" s="25"/>
      <c r="W2085" s="20"/>
      <c r="X2085" s="20"/>
      <c r="Y2085" s="20"/>
      <c r="Z2085" s="20"/>
      <c r="AA2085" s="20"/>
      <c r="AB2085" s="20"/>
      <c r="AC2085" s="20"/>
      <c r="AD2085" s="20"/>
      <c r="AE2085" s="20"/>
      <c r="AF2085" s="20"/>
      <c r="AG2085" s="20"/>
      <c r="AH2085" s="20"/>
      <c r="AI2085" s="20"/>
      <c r="AJ2085" s="20"/>
      <c r="AK2085" s="20"/>
      <c r="AL2085" s="20"/>
      <c r="AM2085" s="20"/>
      <c r="AN2085" s="20"/>
    </row>
    <row r="2086" spans="18:40" s="22" customFormat="1" ht="15" x14ac:dyDescent="0.25">
      <c r="R2086" s="25"/>
      <c r="S2086" s="25"/>
      <c r="T2086" s="25"/>
      <c r="U2086" s="25"/>
      <c r="V2086" s="25"/>
      <c r="W2086" s="20"/>
      <c r="X2086" s="20"/>
      <c r="Y2086" s="20"/>
      <c r="Z2086" s="20"/>
      <c r="AA2086" s="20"/>
      <c r="AB2086" s="20"/>
      <c r="AC2086" s="20"/>
      <c r="AD2086" s="20"/>
      <c r="AE2086" s="20"/>
      <c r="AF2086" s="20"/>
      <c r="AG2086" s="20"/>
      <c r="AH2086" s="20"/>
      <c r="AI2086" s="20"/>
      <c r="AJ2086" s="20"/>
      <c r="AK2086" s="20"/>
      <c r="AL2086" s="20"/>
      <c r="AM2086" s="20"/>
      <c r="AN2086" s="20"/>
    </row>
    <row r="2087" spans="18:40" s="22" customFormat="1" ht="15" x14ac:dyDescent="0.25">
      <c r="R2087" s="25"/>
      <c r="S2087" s="25"/>
      <c r="T2087" s="25"/>
      <c r="U2087" s="25"/>
      <c r="V2087" s="25"/>
      <c r="W2087" s="20"/>
      <c r="X2087" s="20"/>
      <c r="Y2087" s="20"/>
      <c r="Z2087" s="20"/>
      <c r="AA2087" s="20"/>
      <c r="AB2087" s="20"/>
      <c r="AC2087" s="20"/>
      <c r="AD2087" s="20"/>
      <c r="AE2087" s="20"/>
      <c r="AF2087" s="20"/>
      <c r="AG2087" s="20"/>
      <c r="AH2087" s="20"/>
      <c r="AI2087" s="20"/>
      <c r="AJ2087" s="20"/>
      <c r="AK2087" s="20"/>
      <c r="AL2087" s="20"/>
      <c r="AM2087" s="20"/>
      <c r="AN2087" s="20"/>
    </row>
    <row r="2088" spans="18:40" s="22" customFormat="1" ht="15" x14ac:dyDescent="0.25">
      <c r="R2088" s="25"/>
      <c r="S2088" s="25"/>
      <c r="T2088" s="25"/>
      <c r="U2088" s="25"/>
      <c r="V2088" s="25"/>
      <c r="W2088" s="20"/>
      <c r="X2088" s="20"/>
      <c r="Y2088" s="20"/>
      <c r="Z2088" s="20"/>
      <c r="AA2088" s="20"/>
      <c r="AB2088" s="20"/>
      <c r="AC2088" s="20"/>
      <c r="AD2088" s="20"/>
      <c r="AE2088" s="20"/>
      <c r="AF2088" s="20"/>
      <c r="AG2088" s="20"/>
      <c r="AH2088" s="20"/>
      <c r="AI2088" s="20"/>
      <c r="AJ2088" s="20"/>
      <c r="AK2088" s="20"/>
      <c r="AL2088" s="20"/>
      <c r="AM2088" s="20"/>
      <c r="AN2088" s="20"/>
    </row>
    <row r="2089" spans="18:40" s="22" customFormat="1" ht="15" x14ac:dyDescent="0.25">
      <c r="R2089" s="25"/>
      <c r="S2089" s="25"/>
      <c r="T2089" s="25"/>
      <c r="U2089" s="25"/>
      <c r="V2089" s="25"/>
      <c r="W2089" s="20"/>
      <c r="X2089" s="20"/>
      <c r="Y2089" s="20"/>
      <c r="Z2089" s="20"/>
      <c r="AA2089" s="20"/>
      <c r="AB2089" s="20"/>
      <c r="AC2089" s="20"/>
      <c r="AD2089" s="20"/>
      <c r="AE2089" s="20"/>
      <c r="AF2089" s="20"/>
      <c r="AG2089" s="20"/>
      <c r="AH2089" s="20"/>
      <c r="AI2089" s="20"/>
      <c r="AJ2089" s="20"/>
      <c r="AK2089" s="20"/>
      <c r="AL2089" s="20"/>
      <c r="AM2089" s="20"/>
      <c r="AN2089" s="20"/>
    </row>
    <row r="2090" spans="18:40" s="22" customFormat="1" ht="15" x14ac:dyDescent="0.25">
      <c r="R2090" s="25"/>
      <c r="S2090" s="25"/>
      <c r="T2090" s="25"/>
      <c r="U2090" s="25"/>
      <c r="V2090" s="25"/>
      <c r="W2090" s="20"/>
      <c r="X2090" s="20"/>
      <c r="Y2090" s="20"/>
      <c r="Z2090" s="20"/>
      <c r="AA2090" s="20"/>
      <c r="AB2090" s="20"/>
      <c r="AC2090" s="20"/>
      <c r="AD2090" s="20"/>
      <c r="AE2090" s="20"/>
      <c r="AF2090" s="20"/>
      <c r="AG2090" s="20"/>
      <c r="AH2090" s="20"/>
      <c r="AI2090" s="20"/>
      <c r="AJ2090" s="20"/>
      <c r="AK2090" s="20"/>
      <c r="AL2090" s="20"/>
      <c r="AM2090" s="20"/>
      <c r="AN2090" s="20"/>
    </row>
    <row r="2091" spans="18:40" s="22" customFormat="1" ht="15" x14ac:dyDescent="0.25">
      <c r="R2091" s="25"/>
      <c r="S2091" s="25"/>
      <c r="T2091" s="25"/>
      <c r="U2091" s="25"/>
      <c r="V2091" s="25"/>
      <c r="W2091" s="20"/>
      <c r="X2091" s="20"/>
      <c r="Y2091" s="20"/>
      <c r="Z2091" s="20"/>
      <c r="AA2091" s="20"/>
      <c r="AB2091" s="20"/>
      <c r="AC2091" s="20"/>
      <c r="AD2091" s="20"/>
      <c r="AE2091" s="20"/>
      <c r="AF2091" s="20"/>
      <c r="AG2091" s="20"/>
      <c r="AH2091" s="20"/>
      <c r="AI2091" s="20"/>
      <c r="AJ2091" s="20"/>
      <c r="AK2091" s="20"/>
      <c r="AL2091" s="20"/>
      <c r="AM2091" s="20"/>
      <c r="AN2091" s="20"/>
    </row>
    <row r="2092" spans="18:40" s="22" customFormat="1" ht="15" x14ac:dyDescent="0.25">
      <c r="R2092" s="25"/>
      <c r="S2092" s="25"/>
      <c r="T2092" s="25"/>
      <c r="U2092" s="25"/>
      <c r="V2092" s="25"/>
      <c r="W2092" s="20"/>
      <c r="X2092" s="20"/>
      <c r="Y2092" s="20"/>
      <c r="Z2092" s="20"/>
      <c r="AA2092" s="20"/>
      <c r="AB2092" s="20"/>
      <c r="AC2092" s="20"/>
      <c r="AD2092" s="20"/>
      <c r="AE2092" s="20"/>
      <c r="AF2092" s="20"/>
      <c r="AG2092" s="20"/>
      <c r="AH2092" s="20"/>
      <c r="AI2092" s="20"/>
      <c r="AJ2092" s="20"/>
      <c r="AK2092" s="20"/>
      <c r="AL2092" s="20"/>
      <c r="AM2092" s="20"/>
      <c r="AN2092" s="20"/>
    </row>
    <row r="2093" spans="18:40" s="22" customFormat="1" ht="15" x14ac:dyDescent="0.25">
      <c r="R2093" s="25"/>
      <c r="S2093" s="25"/>
      <c r="T2093" s="25"/>
      <c r="U2093" s="25"/>
      <c r="V2093" s="25"/>
      <c r="W2093" s="20"/>
      <c r="X2093" s="20"/>
      <c r="Y2093" s="20"/>
      <c r="Z2093" s="20"/>
      <c r="AA2093" s="20"/>
      <c r="AB2093" s="20"/>
      <c r="AC2093" s="20"/>
      <c r="AD2093" s="20"/>
      <c r="AE2093" s="20"/>
      <c r="AF2093" s="20"/>
      <c r="AG2093" s="20"/>
      <c r="AH2093" s="20"/>
      <c r="AI2093" s="20"/>
      <c r="AJ2093" s="20"/>
      <c r="AK2093" s="20"/>
      <c r="AL2093" s="20"/>
      <c r="AM2093" s="20"/>
      <c r="AN2093" s="20"/>
    </row>
    <row r="2094" spans="18:40" s="22" customFormat="1" ht="15" x14ac:dyDescent="0.25">
      <c r="R2094" s="25"/>
      <c r="S2094" s="25"/>
      <c r="T2094" s="25"/>
      <c r="U2094" s="25"/>
      <c r="V2094" s="25"/>
      <c r="W2094" s="20"/>
      <c r="X2094" s="20"/>
      <c r="Y2094" s="20"/>
      <c r="Z2094" s="20"/>
      <c r="AA2094" s="20"/>
      <c r="AB2094" s="20"/>
      <c r="AC2094" s="20"/>
      <c r="AD2094" s="20"/>
      <c r="AE2094" s="20"/>
      <c r="AF2094" s="20"/>
      <c r="AG2094" s="20"/>
      <c r="AH2094" s="20"/>
      <c r="AI2094" s="20"/>
      <c r="AJ2094" s="20"/>
      <c r="AK2094" s="20"/>
      <c r="AL2094" s="20"/>
      <c r="AM2094" s="20"/>
      <c r="AN2094" s="20"/>
    </row>
    <row r="2095" spans="18:40" s="22" customFormat="1" ht="15" x14ac:dyDescent="0.25">
      <c r="R2095" s="25"/>
      <c r="S2095" s="25"/>
      <c r="T2095" s="25"/>
      <c r="U2095" s="25"/>
      <c r="V2095" s="25"/>
      <c r="W2095" s="20"/>
      <c r="X2095" s="20"/>
      <c r="Y2095" s="20"/>
      <c r="Z2095" s="20"/>
      <c r="AA2095" s="20"/>
      <c r="AB2095" s="20"/>
      <c r="AC2095" s="20"/>
      <c r="AD2095" s="20"/>
      <c r="AE2095" s="20"/>
      <c r="AF2095" s="20"/>
      <c r="AG2095" s="20"/>
      <c r="AH2095" s="20"/>
      <c r="AI2095" s="20"/>
      <c r="AJ2095" s="20"/>
      <c r="AK2095" s="20"/>
      <c r="AL2095" s="20"/>
      <c r="AM2095" s="20"/>
      <c r="AN2095" s="20"/>
    </row>
    <row r="2096" spans="18:40" s="22" customFormat="1" ht="15" x14ac:dyDescent="0.25">
      <c r="R2096" s="25"/>
      <c r="S2096" s="25"/>
      <c r="T2096" s="25"/>
      <c r="U2096" s="25"/>
      <c r="V2096" s="25"/>
      <c r="W2096" s="20"/>
      <c r="X2096" s="20"/>
      <c r="Y2096" s="20"/>
      <c r="Z2096" s="20"/>
      <c r="AA2096" s="20"/>
      <c r="AB2096" s="20"/>
      <c r="AC2096" s="20"/>
      <c r="AD2096" s="20"/>
      <c r="AE2096" s="20"/>
      <c r="AF2096" s="20"/>
      <c r="AG2096" s="20"/>
      <c r="AH2096" s="20"/>
      <c r="AI2096" s="20"/>
      <c r="AJ2096" s="20"/>
      <c r="AK2096" s="20"/>
      <c r="AL2096" s="20"/>
      <c r="AM2096" s="20"/>
      <c r="AN2096" s="20"/>
    </row>
    <row r="2097" spans="18:40" s="22" customFormat="1" ht="15" x14ac:dyDescent="0.25">
      <c r="R2097" s="25"/>
      <c r="S2097" s="25"/>
      <c r="T2097" s="25"/>
      <c r="U2097" s="25"/>
      <c r="V2097" s="25"/>
      <c r="W2097" s="20"/>
      <c r="X2097" s="20"/>
      <c r="Y2097" s="20"/>
      <c r="Z2097" s="20"/>
      <c r="AA2097" s="20"/>
      <c r="AB2097" s="20"/>
      <c r="AC2097" s="20"/>
      <c r="AD2097" s="20"/>
      <c r="AE2097" s="20"/>
      <c r="AF2097" s="20"/>
      <c r="AG2097" s="20"/>
      <c r="AH2097" s="20"/>
      <c r="AI2097" s="20"/>
      <c r="AJ2097" s="20"/>
      <c r="AK2097" s="20"/>
      <c r="AL2097" s="20"/>
      <c r="AM2097" s="20"/>
      <c r="AN2097" s="20"/>
    </row>
    <row r="2098" spans="18:40" s="22" customFormat="1" ht="15" x14ac:dyDescent="0.25">
      <c r="R2098" s="25"/>
      <c r="S2098" s="25"/>
      <c r="T2098" s="25"/>
      <c r="U2098" s="25"/>
      <c r="V2098" s="25"/>
      <c r="W2098" s="20"/>
      <c r="X2098" s="20"/>
      <c r="Y2098" s="20"/>
      <c r="Z2098" s="20"/>
      <c r="AA2098" s="20"/>
      <c r="AB2098" s="20"/>
      <c r="AC2098" s="20"/>
      <c r="AD2098" s="20"/>
      <c r="AE2098" s="20"/>
      <c r="AF2098" s="20"/>
      <c r="AG2098" s="20"/>
      <c r="AH2098" s="20"/>
      <c r="AI2098" s="20"/>
      <c r="AJ2098" s="20"/>
      <c r="AK2098" s="20"/>
      <c r="AL2098" s="20"/>
      <c r="AM2098" s="20"/>
      <c r="AN2098" s="20"/>
    </row>
    <row r="2099" spans="18:40" s="22" customFormat="1" ht="15" x14ac:dyDescent="0.25">
      <c r="R2099" s="25"/>
      <c r="S2099" s="25"/>
      <c r="T2099" s="25"/>
      <c r="U2099" s="25"/>
      <c r="V2099" s="25"/>
      <c r="W2099" s="20"/>
      <c r="X2099" s="20"/>
      <c r="Y2099" s="20"/>
      <c r="Z2099" s="20"/>
      <c r="AA2099" s="20"/>
      <c r="AB2099" s="20"/>
      <c r="AC2099" s="20"/>
      <c r="AD2099" s="20"/>
      <c r="AE2099" s="20"/>
      <c r="AF2099" s="20"/>
      <c r="AG2099" s="20"/>
      <c r="AH2099" s="20"/>
      <c r="AI2099" s="20"/>
      <c r="AJ2099" s="20"/>
      <c r="AK2099" s="20"/>
      <c r="AL2099" s="20"/>
      <c r="AM2099" s="20"/>
      <c r="AN2099" s="20"/>
    </row>
    <row r="2100" spans="18:40" s="22" customFormat="1" ht="15" x14ac:dyDescent="0.25">
      <c r="R2100" s="25"/>
      <c r="S2100" s="25"/>
      <c r="T2100" s="25"/>
      <c r="U2100" s="25"/>
      <c r="V2100" s="25"/>
      <c r="W2100" s="20"/>
      <c r="X2100" s="20"/>
      <c r="Y2100" s="20"/>
      <c r="Z2100" s="20"/>
      <c r="AA2100" s="20"/>
      <c r="AB2100" s="20"/>
      <c r="AC2100" s="20"/>
      <c r="AD2100" s="20"/>
      <c r="AE2100" s="20"/>
      <c r="AF2100" s="20"/>
      <c r="AG2100" s="20"/>
      <c r="AH2100" s="20"/>
      <c r="AI2100" s="20"/>
      <c r="AJ2100" s="20"/>
      <c r="AK2100" s="20"/>
      <c r="AL2100" s="20"/>
      <c r="AM2100" s="20"/>
      <c r="AN2100" s="20"/>
    </row>
    <row r="2101" spans="18:40" s="22" customFormat="1" ht="15" x14ac:dyDescent="0.25">
      <c r="R2101" s="25"/>
      <c r="S2101" s="25"/>
      <c r="T2101" s="25"/>
      <c r="U2101" s="25"/>
      <c r="V2101" s="25"/>
      <c r="W2101" s="20"/>
      <c r="X2101" s="20"/>
      <c r="Y2101" s="20"/>
      <c r="Z2101" s="20"/>
      <c r="AA2101" s="20"/>
      <c r="AB2101" s="20"/>
      <c r="AC2101" s="20"/>
      <c r="AD2101" s="20"/>
      <c r="AE2101" s="20"/>
      <c r="AF2101" s="20"/>
      <c r="AG2101" s="20"/>
      <c r="AH2101" s="20"/>
      <c r="AI2101" s="20"/>
      <c r="AJ2101" s="20"/>
      <c r="AK2101" s="20"/>
      <c r="AL2101" s="20"/>
      <c r="AM2101" s="20"/>
      <c r="AN2101" s="20"/>
    </row>
    <row r="2102" spans="18:40" s="22" customFormat="1" ht="15" x14ac:dyDescent="0.25">
      <c r="R2102" s="25"/>
      <c r="S2102" s="25"/>
      <c r="T2102" s="25"/>
      <c r="U2102" s="25"/>
      <c r="V2102" s="25"/>
      <c r="W2102" s="20"/>
      <c r="X2102" s="20"/>
      <c r="Y2102" s="20"/>
      <c r="Z2102" s="20"/>
      <c r="AA2102" s="20"/>
      <c r="AB2102" s="20"/>
      <c r="AC2102" s="20"/>
      <c r="AD2102" s="20"/>
      <c r="AE2102" s="20"/>
      <c r="AF2102" s="20"/>
      <c r="AG2102" s="20"/>
      <c r="AH2102" s="20"/>
      <c r="AI2102" s="20"/>
      <c r="AJ2102" s="20"/>
      <c r="AK2102" s="20"/>
      <c r="AL2102" s="20"/>
      <c r="AM2102" s="20"/>
      <c r="AN2102" s="20"/>
    </row>
    <row r="2103" spans="18:40" s="22" customFormat="1" ht="15" x14ac:dyDescent="0.25">
      <c r="R2103" s="25"/>
      <c r="S2103" s="25"/>
      <c r="T2103" s="25"/>
      <c r="U2103" s="25"/>
      <c r="V2103" s="25"/>
      <c r="W2103" s="20"/>
      <c r="X2103" s="20"/>
      <c r="Y2103" s="20"/>
      <c r="Z2103" s="20"/>
      <c r="AA2103" s="20"/>
      <c r="AB2103" s="20"/>
      <c r="AC2103" s="20"/>
      <c r="AD2103" s="20"/>
      <c r="AE2103" s="20"/>
      <c r="AF2103" s="20"/>
      <c r="AG2103" s="20"/>
      <c r="AH2103" s="20"/>
      <c r="AI2103" s="20"/>
      <c r="AJ2103" s="20"/>
      <c r="AK2103" s="20"/>
      <c r="AL2103" s="20"/>
      <c r="AM2103" s="20"/>
      <c r="AN2103" s="20"/>
    </row>
    <row r="2104" spans="18:40" s="22" customFormat="1" ht="15" x14ac:dyDescent="0.25">
      <c r="R2104" s="25"/>
      <c r="S2104" s="25"/>
      <c r="T2104" s="25"/>
      <c r="U2104" s="25"/>
      <c r="V2104" s="25"/>
      <c r="W2104" s="20"/>
      <c r="X2104" s="20"/>
      <c r="Y2104" s="20"/>
      <c r="Z2104" s="20"/>
      <c r="AA2104" s="20"/>
      <c r="AB2104" s="20"/>
      <c r="AC2104" s="20"/>
      <c r="AD2104" s="20"/>
      <c r="AE2104" s="20"/>
      <c r="AF2104" s="20"/>
      <c r="AG2104" s="20"/>
      <c r="AH2104" s="20"/>
      <c r="AI2104" s="20"/>
      <c r="AJ2104" s="20"/>
      <c r="AK2104" s="20"/>
      <c r="AL2104" s="20"/>
      <c r="AM2104" s="20"/>
      <c r="AN2104" s="20"/>
    </row>
    <row r="2105" spans="18:40" s="22" customFormat="1" ht="15" x14ac:dyDescent="0.25">
      <c r="R2105" s="25"/>
      <c r="S2105" s="25"/>
      <c r="T2105" s="25"/>
      <c r="U2105" s="25"/>
      <c r="V2105" s="25"/>
      <c r="W2105" s="20"/>
      <c r="X2105" s="20"/>
      <c r="Y2105" s="20"/>
      <c r="Z2105" s="20"/>
      <c r="AA2105" s="20"/>
      <c r="AB2105" s="20"/>
      <c r="AC2105" s="20"/>
      <c r="AD2105" s="20"/>
      <c r="AE2105" s="20"/>
      <c r="AF2105" s="20"/>
      <c r="AG2105" s="20"/>
      <c r="AH2105" s="20"/>
      <c r="AI2105" s="20"/>
      <c r="AJ2105" s="20"/>
      <c r="AK2105" s="20"/>
      <c r="AL2105" s="20"/>
      <c r="AM2105" s="20"/>
      <c r="AN2105" s="20"/>
    </row>
    <row r="2106" spans="18:40" s="22" customFormat="1" ht="15" x14ac:dyDescent="0.25">
      <c r="R2106" s="25"/>
      <c r="S2106" s="25"/>
      <c r="T2106" s="25"/>
      <c r="U2106" s="25"/>
      <c r="V2106" s="25"/>
      <c r="W2106" s="20"/>
      <c r="X2106" s="20"/>
      <c r="Y2106" s="20"/>
      <c r="Z2106" s="20"/>
      <c r="AA2106" s="20"/>
      <c r="AB2106" s="20"/>
      <c r="AC2106" s="20"/>
      <c r="AD2106" s="20"/>
      <c r="AE2106" s="20"/>
      <c r="AF2106" s="20"/>
      <c r="AG2106" s="20"/>
      <c r="AH2106" s="20"/>
      <c r="AI2106" s="20"/>
      <c r="AJ2106" s="20"/>
      <c r="AK2106" s="20"/>
      <c r="AL2106" s="20"/>
      <c r="AM2106" s="20"/>
      <c r="AN2106" s="20"/>
    </row>
    <row r="2107" spans="18:40" s="22" customFormat="1" ht="15" x14ac:dyDescent="0.25">
      <c r="R2107" s="25"/>
      <c r="S2107" s="25"/>
      <c r="T2107" s="25"/>
      <c r="U2107" s="25"/>
      <c r="V2107" s="25"/>
      <c r="W2107" s="20"/>
      <c r="X2107" s="20"/>
      <c r="Y2107" s="20"/>
      <c r="Z2107" s="20"/>
      <c r="AA2107" s="20"/>
      <c r="AB2107" s="20"/>
      <c r="AC2107" s="20"/>
      <c r="AD2107" s="20"/>
      <c r="AE2107" s="20"/>
      <c r="AF2107" s="20"/>
      <c r="AG2107" s="20"/>
      <c r="AH2107" s="20"/>
      <c r="AI2107" s="20"/>
      <c r="AJ2107" s="20"/>
      <c r="AK2107" s="20"/>
      <c r="AL2107" s="20"/>
      <c r="AM2107" s="20"/>
      <c r="AN2107" s="20"/>
    </row>
    <row r="2108" spans="18:40" s="22" customFormat="1" ht="15" x14ac:dyDescent="0.25">
      <c r="R2108" s="25"/>
      <c r="S2108" s="25"/>
      <c r="T2108" s="25"/>
      <c r="U2108" s="25"/>
      <c r="V2108" s="25"/>
      <c r="W2108" s="20"/>
      <c r="X2108" s="20"/>
      <c r="Y2108" s="20"/>
      <c r="Z2108" s="20"/>
      <c r="AA2108" s="20"/>
      <c r="AB2108" s="20"/>
      <c r="AC2108" s="20"/>
      <c r="AD2108" s="20"/>
      <c r="AE2108" s="20"/>
      <c r="AF2108" s="20"/>
      <c r="AG2108" s="20"/>
      <c r="AH2108" s="20"/>
      <c r="AI2108" s="20"/>
      <c r="AJ2108" s="20"/>
      <c r="AK2108" s="20"/>
      <c r="AL2108" s="20"/>
      <c r="AM2108" s="20"/>
      <c r="AN2108" s="20"/>
    </row>
    <row r="2109" spans="18:40" s="22" customFormat="1" ht="15" x14ac:dyDescent="0.25">
      <c r="R2109" s="25"/>
      <c r="S2109" s="25"/>
      <c r="T2109" s="25"/>
      <c r="U2109" s="25"/>
      <c r="V2109" s="25"/>
      <c r="W2109" s="20"/>
      <c r="X2109" s="20"/>
      <c r="Y2109" s="20"/>
      <c r="Z2109" s="20"/>
      <c r="AA2109" s="20"/>
      <c r="AB2109" s="20"/>
      <c r="AC2109" s="20"/>
      <c r="AD2109" s="20"/>
      <c r="AE2109" s="20"/>
      <c r="AF2109" s="20"/>
      <c r="AG2109" s="20"/>
      <c r="AH2109" s="20"/>
      <c r="AI2109" s="20"/>
      <c r="AJ2109" s="20"/>
      <c r="AK2109" s="20"/>
      <c r="AL2109" s="20"/>
      <c r="AM2109" s="20"/>
      <c r="AN2109" s="20"/>
    </row>
    <row r="2110" spans="18:40" s="22" customFormat="1" ht="15" x14ac:dyDescent="0.25">
      <c r="R2110" s="25"/>
      <c r="S2110" s="25"/>
      <c r="T2110" s="25"/>
      <c r="U2110" s="25"/>
      <c r="V2110" s="25"/>
      <c r="W2110" s="20"/>
      <c r="X2110" s="20"/>
      <c r="Y2110" s="20"/>
      <c r="Z2110" s="20"/>
      <c r="AA2110" s="20"/>
      <c r="AB2110" s="20"/>
      <c r="AC2110" s="20"/>
      <c r="AD2110" s="20"/>
      <c r="AE2110" s="20"/>
      <c r="AF2110" s="20"/>
      <c r="AG2110" s="20"/>
      <c r="AH2110" s="20"/>
      <c r="AI2110" s="20"/>
      <c r="AJ2110" s="20"/>
      <c r="AK2110" s="20"/>
      <c r="AL2110" s="20"/>
      <c r="AM2110" s="20"/>
      <c r="AN2110" s="20"/>
    </row>
    <row r="2111" spans="18:40" s="22" customFormat="1" ht="15" x14ac:dyDescent="0.25">
      <c r="R2111" s="25"/>
      <c r="S2111" s="25"/>
      <c r="T2111" s="25"/>
      <c r="U2111" s="25"/>
      <c r="V2111" s="25"/>
      <c r="W2111" s="20"/>
      <c r="X2111" s="20"/>
      <c r="Y2111" s="20"/>
      <c r="Z2111" s="20"/>
      <c r="AA2111" s="20"/>
      <c r="AB2111" s="20"/>
      <c r="AC2111" s="20"/>
      <c r="AD2111" s="20"/>
      <c r="AE2111" s="20"/>
      <c r="AF2111" s="20"/>
      <c r="AG2111" s="20"/>
      <c r="AH2111" s="20"/>
      <c r="AI2111" s="20"/>
      <c r="AJ2111" s="20"/>
      <c r="AK2111" s="20"/>
      <c r="AL2111" s="20"/>
      <c r="AM2111" s="20"/>
      <c r="AN2111" s="20"/>
    </row>
    <row r="2112" spans="18:40" s="22" customFormat="1" ht="15" x14ac:dyDescent="0.25">
      <c r="R2112" s="25"/>
      <c r="S2112" s="25"/>
      <c r="T2112" s="25"/>
      <c r="U2112" s="25"/>
      <c r="V2112" s="25"/>
      <c r="W2112" s="20"/>
      <c r="X2112" s="20"/>
      <c r="Y2112" s="20"/>
      <c r="Z2112" s="20"/>
      <c r="AA2112" s="20"/>
      <c r="AB2112" s="20"/>
      <c r="AC2112" s="20"/>
      <c r="AD2112" s="20"/>
      <c r="AE2112" s="20"/>
      <c r="AF2112" s="20"/>
      <c r="AG2112" s="20"/>
      <c r="AH2112" s="20"/>
      <c r="AI2112" s="20"/>
      <c r="AJ2112" s="20"/>
      <c r="AK2112" s="20"/>
      <c r="AL2112" s="20"/>
      <c r="AM2112" s="20"/>
      <c r="AN2112" s="20"/>
    </row>
    <row r="2113" spans="18:40" s="22" customFormat="1" ht="15" x14ac:dyDescent="0.25">
      <c r="R2113" s="25"/>
      <c r="S2113" s="25"/>
      <c r="T2113" s="25"/>
      <c r="U2113" s="25"/>
      <c r="V2113" s="25"/>
      <c r="W2113" s="20"/>
      <c r="X2113" s="20"/>
      <c r="Y2113" s="20"/>
      <c r="Z2113" s="20"/>
      <c r="AA2113" s="20"/>
      <c r="AB2113" s="20"/>
      <c r="AC2113" s="20"/>
      <c r="AD2113" s="20"/>
      <c r="AE2113" s="20"/>
      <c r="AF2113" s="20"/>
      <c r="AG2113" s="20"/>
      <c r="AH2113" s="20"/>
      <c r="AI2113" s="20"/>
      <c r="AJ2113" s="20"/>
      <c r="AK2113" s="20"/>
      <c r="AL2113" s="20"/>
      <c r="AM2113" s="20"/>
      <c r="AN2113" s="20"/>
    </row>
    <row r="2114" spans="18:40" s="22" customFormat="1" ht="15" x14ac:dyDescent="0.25">
      <c r="R2114" s="25"/>
      <c r="S2114" s="25"/>
      <c r="T2114" s="25"/>
      <c r="U2114" s="25"/>
      <c r="V2114" s="25"/>
      <c r="W2114" s="20"/>
      <c r="X2114" s="20"/>
      <c r="Y2114" s="20"/>
      <c r="Z2114" s="20"/>
      <c r="AA2114" s="20"/>
      <c r="AB2114" s="20"/>
      <c r="AC2114" s="20"/>
      <c r="AD2114" s="20"/>
      <c r="AE2114" s="20"/>
      <c r="AF2114" s="20"/>
      <c r="AG2114" s="20"/>
      <c r="AH2114" s="20"/>
      <c r="AI2114" s="20"/>
      <c r="AJ2114" s="20"/>
      <c r="AK2114" s="20"/>
      <c r="AL2114" s="20"/>
      <c r="AM2114" s="20"/>
      <c r="AN2114" s="20"/>
    </row>
    <row r="2115" spans="18:40" s="22" customFormat="1" ht="15" x14ac:dyDescent="0.25">
      <c r="R2115" s="25"/>
      <c r="S2115" s="25"/>
      <c r="T2115" s="25"/>
      <c r="U2115" s="25"/>
      <c r="V2115" s="25"/>
      <c r="W2115" s="20"/>
      <c r="X2115" s="20"/>
      <c r="Y2115" s="20"/>
      <c r="Z2115" s="20"/>
      <c r="AA2115" s="20"/>
      <c r="AB2115" s="20"/>
      <c r="AC2115" s="20"/>
      <c r="AD2115" s="20"/>
      <c r="AE2115" s="20"/>
      <c r="AF2115" s="20"/>
      <c r="AG2115" s="20"/>
      <c r="AH2115" s="20"/>
      <c r="AI2115" s="20"/>
      <c r="AJ2115" s="20"/>
      <c r="AK2115" s="20"/>
      <c r="AL2115" s="20"/>
      <c r="AM2115" s="20"/>
      <c r="AN2115" s="20"/>
    </row>
    <row r="2116" spans="18:40" s="22" customFormat="1" ht="15" x14ac:dyDescent="0.25">
      <c r="R2116" s="25"/>
      <c r="S2116" s="25"/>
      <c r="T2116" s="25"/>
      <c r="U2116" s="25"/>
      <c r="V2116" s="25"/>
      <c r="W2116" s="20"/>
      <c r="X2116" s="20"/>
      <c r="Y2116" s="20"/>
      <c r="Z2116" s="20"/>
      <c r="AA2116" s="20"/>
      <c r="AB2116" s="20"/>
      <c r="AC2116" s="20"/>
      <c r="AD2116" s="20"/>
      <c r="AE2116" s="20"/>
      <c r="AF2116" s="20"/>
      <c r="AG2116" s="20"/>
      <c r="AH2116" s="20"/>
      <c r="AI2116" s="20"/>
      <c r="AJ2116" s="20"/>
      <c r="AK2116" s="20"/>
      <c r="AL2116" s="20"/>
      <c r="AM2116" s="20"/>
      <c r="AN2116" s="20"/>
    </row>
    <row r="2117" spans="18:40" s="22" customFormat="1" ht="15" x14ac:dyDescent="0.25">
      <c r="R2117" s="25"/>
      <c r="S2117" s="25"/>
      <c r="T2117" s="25"/>
      <c r="U2117" s="25"/>
      <c r="V2117" s="25"/>
      <c r="W2117" s="20"/>
      <c r="X2117" s="20"/>
      <c r="Y2117" s="20"/>
      <c r="Z2117" s="20"/>
      <c r="AA2117" s="20"/>
      <c r="AB2117" s="20"/>
      <c r="AC2117" s="20"/>
      <c r="AD2117" s="20"/>
      <c r="AE2117" s="20"/>
      <c r="AF2117" s="20"/>
      <c r="AG2117" s="20"/>
      <c r="AH2117" s="20"/>
      <c r="AI2117" s="20"/>
      <c r="AJ2117" s="20"/>
      <c r="AK2117" s="20"/>
      <c r="AL2117" s="20"/>
      <c r="AM2117" s="20"/>
      <c r="AN2117" s="20"/>
    </row>
    <row r="2118" spans="18:40" s="22" customFormat="1" ht="15" x14ac:dyDescent="0.25">
      <c r="R2118" s="25"/>
      <c r="S2118" s="25"/>
      <c r="T2118" s="25"/>
      <c r="U2118" s="25"/>
      <c r="V2118" s="25"/>
      <c r="W2118" s="20"/>
      <c r="X2118" s="20"/>
      <c r="Y2118" s="20"/>
      <c r="Z2118" s="20"/>
      <c r="AA2118" s="20"/>
      <c r="AB2118" s="20"/>
      <c r="AC2118" s="20"/>
      <c r="AD2118" s="20"/>
      <c r="AE2118" s="20"/>
      <c r="AF2118" s="20"/>
      <c r="AG2118" s="20"/>
      <c r="AH2118" s="20"/>
      <c r="AI2118" s="20"/>
      <c r="AJ2118" s="20"/>
      <c r="AK2118" s="20"/>
      <c r="AL2118" s="20"/>
      <c r="AM2118" s="20"/>
      <c r="AN2118" s="20"/>
    </row>
    <row r="2119" spans="18:40" s="22" customFormat="1" ht="15" x14ac:dyDescent="0.25">
      <c r="R2119" s="25"/>
      <c r="S2119" s="25"/>
      <c r="T2119" s="25"/>
      <c r="U2119" s="25"/>
      <c r="V2119" s="25"/>
      <c r="W2119" s="20"/>
      <c r="X2119" s="20"/>
      <c r="Y2119" s="20"/>
      <c r="Z2119" s="20"/>
      <c r="AA2119" s="20"/>
      <c r="AB2119" s="20"/>
      <c r="AC2119" s="20"/>
      <c r="AD2119" s="20"/>
      <c r="AE2119" s="20"/>
      <c r="AF2119" s="20"/>
      <c r="AG2119" s="20"/>
      <c r="AH2119" s="20"/>
      <c r="AI2119" s="20"/>
      <c r="AJ2119" s="20"/>
      <c r="AK2119" s="20"/>
      <c r="AL2119" s="20"/>
      <c r="AM2119" s="20"/>
      <c r="AN2119" s="20"/>
    </row>
    <row r="2120" spans="18:40" s="22" customFormat="1" ht="15" x14ac:dyDescent="0.25">
      <c r="R2120" s="25"/>
      <c r="S2120" s="25"/>
      <c r="T2120" s="25"/>
      <c r="U2120" s="25"/>
      <c r="V2120" s="25"/>
      <c r="W2120" s="20"/>
      <c r="X2120" s="20"/>
      <c r="Y2120" s="20"/>
      <c r="Z2120" s="20"/>
      <c r="AA2120" s="20"/>
      <c r="AB2120" s="20"/>
      <c r="AC2120" s="20"/>
      <c r="AD2120" s="20"/>
      <c r="AE2120" s="20"/>
      <c r="AF2120" s="20"/>
      <c r="AG2120" s="20"/>
      <c r="AH2120" s="20"/>
      <c r="AI2120" s="20"/>
      <c r="AJ2120" s="20"/>
      <c r="AK2120" s="20"/>
      <c r="AL2120" s="20"/>
      <c r="AM2120" s="20"/>
      <c r="AN2120" s="20"/>
    </row>
    <row r="2121" spans="18:40" s="22" customFormat="1" ht="15" x14ac:dyDescent="0.25">
      <c r="R2121" s="25"/>
      <c r="S2121" s="25"/>
      <c r="T2121" s="25"/>
      <c r="U2121" s="25"/>
      <c r="V2121" s="25"/>
      <c r="W2121" s="20"/>
      <c r="X2121" s="20"/>
      <c r="Y2121" s="20"/>
      <c r="Z2121" s="20"/>
      <c r="AA2121" s="20"/>
      <c r="AB2121" s="20"/>
      <c r="AC2121" s="20"/>
      <c r="AD2121" s="20"/>
      <c r="AE2121" s="20"/>
      <c r="AF2121" s="20"/>
      <c r="AG2121" s="20"/>
      <c r="AH2121" s="20"/>
      <c r="AI2121" s="20"/>
      <c r="AJ2121" s="20"/>
      <c r="AK2121" s="20"/>
      <c r="AL2121" s="20"/>
      <c r="AM2121" s="20"/>
      <c r="AN2121" s="20"/>
    </row>
    <row r="2122" spans="18:40" s="22" customFormat="1" ht="15" x14ac:dyDescent="0.25">
      <c r="R2122" s="25"/>
      <c r="S2122" s="25"/>
      <c r="T2122" s="25"/>
      <c r="U2122" s="25"/>
      <c r="V2122" s="25"/>
      <c r="W2122" s="20"/>
      <c r="X2122" s="20"/>
      <c r="Y2122" s="20"/>
      <c r="Z2122" s="20"/>
      <c r="AA2122" s="20"/>
      <c r="AB2122" s="20"/>
      <c r="AC2122" s="20"/>
      <c r="AD2122" s="20"/>
      <c r="AE2122" s="20"/>
      <c r="AF2122" s="20"/>
      <c r="AG2122" s="20"/>
      <c r="AH2122" s="20"/>
      <c r="AI2122" s="20"/>
      <c r="AJ2122" s="20"/>
      <c r="AK2122" s="20"/>
      <c r="AL2122" s="20"/>
      <c r="AM2122" s="20"/>
      <c r="AN2122" s="20"/>
    </row>
    <row r="2123" spans="18:40" s="22" customFormat="1" ht="15" x14ac:dyDescent="0.25">
      <c r="R2123" s="25"/>
      <c r="S2123" s="25"/>
      <c r="T2123" s="25"/>
      <c r="U2123" s="25"/>
      <c r="V2123" s="25"/>
      <c r="W2123" s="20"/>
      <c r="X2123" s="20"/>
      <c r="Y2123" s="20"/>
      <c r="Z2123" s="20"/>
      <c r="AA2123" s="20"/>
      <c r="AB2123" s="20"/>
      <c r="AC2123" s="20"/>
      <c r="AD2123" s="20"/>
      <c r="AE2123" s="20"/>
      <c r="AF2123" s="20"/>
      <c r="AG2123" s="20"/>
      <c r="AH2123" s="20"/>
      <c r="AI2123" s="20"/>
      <c r="AJ2123" s="20"/>
      <c r="AK2123" s="20"/>
      <c r="AL2123" s="20"/>
      <c r="AM2123" s="20"/>
      <c r="AN2123" s="20"/>
    </row>
    <row r="2124" spans="18:40" s="22" customFormat="1" ht="15" x14ac:dyDescent="0.25">
      <c r="R2124" s="25"/>
      <c r="S2124" s="25"/>
      <c r="T2124" s="25"/>
      <c r="U2124" s="25"/>
      <c r="V2124" s="25"/>
      <c r="W2124" s="20"/>
      <c r="X2124" s="20"/>
      <c r="Y2124" s="20"/>
      <c r="Z2124" s="20"/>
      <c r="AA2124" s="20"/>
      <c r="AB2124" s="20"/>
      <c r="AC2124" s="20"/>
      <c r="AD2124" s="20"/>
      <c r="AE2124" s="20"/>
      <c r="AF2124" s="20"/>
      <c r="AG2124" s="20"/>
      <c r="AH2124" s="20"/>
      <c r="AI2124" s="20"/>
      <c r="AJ2124" s="20"/>
      <c r="AK2124" s="20"/>
      <c r="AL2124" s="20"/>
      <c r="AM2124" s="20"/>
      <c r="AN2124" s="20"/>
    </row>
    <row r="2125" spans="18:40" s="22" customFormat="1" ht="15" x14ac:dyDescent="0.25">
      <c r="R2125" s="25"/>
      <c r="S2125" s="25"/>
      <c r="T2125" s="25"/>
      <c r="U2125" s="25"/>
      <c r="V2125" s="25"/>
      <c r="W2125" s="20"/>
      <c r="X2125" s="20"/>
      <c r="Y2125" s="20"/>
      <c r="Z2125" s="20"/>
      <c r="AA2125" s="20"/>
      <c r="AB2125" s="20"/>
      <c r="AC2125" s="20"/>
      <c r="AD2125" s="20"/>
      <c r="AE2125" s="20"/>
      <c r="AF2125" s="20"/>
      <c r="AG2125" s="20"/>
      <c r="AH2125" s="20"/>
      <c r="AI2125" s="20"/>
      <c r="AJ2125" s="20"/>
      <c r="AK2125" s="20"/>
      <c r="AL2125" s="20"/>
      <c r="AM2125" s="20"/>
      <c r="AN2125" s="20"/>
    </row>
    <row r="2126" spans="18:40" s="22" customFormat="1" ht="15" x14ac:dyDescent="0.25">
      <c r="R2126" s="25"/>
      <c r="S2126" s="25"/>
      <c r="T2126" s="25"/>
      <c r="U2126" s="25"/>
      <c r="V2126" s="25"/>
      <c r="W2126" s="20"/>
      <c r="X2126" s="20"/>
      <c r="Y2126" s="20"/>
      <c r="Z2126" s="20"/>
      <c r="AA2126" s="20"/>
      <c r="AB2126" s="20"/>
      <c r="AC2126" s="20"/>
      <c r="AD2126" s="20"/>
      <c r="AE2126" s="20"/>
      <c r="AF2126" s="20"/>
      <c r="AG2126" s="20"/>
      <c r="AH2126" s="20"/>
      <c r="AI2126" s="20"/>
      <c r="AJ2126" s="20"/>
      <c r="AK2126" s="20"/>
      <c r="AL2126" s="20"/>
      <c r="AM2126" s="20"/>
      <c r="AN2126" s="20"/>
    </row>
    <row r="2127" spans="18:40" s="22" customFormat="1" ht="15" x14ac:dyDescent="0.25">
      <c r="R2127" s="25"/>
      <c r="S2127" s="25"/>
      <c r="T2127" s="25"/>
      <c r="U2127" s="25"/>
      <c r="V2127" s="25"/>
      <c r="W2127" s="20"/>
      <c r="X2127" s="20"/>
      <c r="Y2127" s="20"/>
      <c r="Z2127" s="20"/>
      <c r="AA2127" s="20"/>
      <c r="AB2127" s="20"/>
      <c r="AC2127" s="20"/>
      <c r="AD2127" s="20"/>
      <c r="AE2127" s="20"/>
      <c r="AF2127" s="20"/>
      <c r="AG2127" s="20"/>
      <c r="AH2127" s="20"/>
      <c r="AI2127" s="20"/>
      <c r="AJ2127" s="20"/>
      <c r="AK2127" s="20"/>
      <c r="AL2127" s="20"/>
      <c r="AM2127" s="20"/>
      <c r="AN2127" s="20"/>
    </row>
    <row r="2128" spans="18:40" s="22" customFormat="1" ht="15" x14ac:dyDescent="0.25">
      <c r="R2128" s="25"/>
      <c r="S2128" s="25"/>
      <c r="T2128" s="25"/>
      <c r="U2128" s="25"/>
      <c r="V2128" s="25"/>
      <c r="W2128" s="20"/>
      <c r="X2128" s="20"/>
      <c r="Y2128" s="20"/>
      <c r="Z2128" s="20"/>
      <c r="AA2128" s="20"/>
      <c r="AB2128" s="20"/>
      <c r="AC2128" s="20"/>
      <c r="AD2128" s="20"/>
      <c r="AE2128" s="20"/>
      <c r="AF2128" s="20"/>
      <c r="AG2128" s="20"/>
      <c r="AH2128" s="20"/>
      <c r="AI2128" s="20"/>
      <c r="AJ2128" s="20"/>
      <c r="AK2128" s="20"/>
      <c r="AL2128" s="20"/>
      <c r="AM2128" s="20"/>
      <c r="AN2128" s="20"/>
    </row>
    <row r="2129" spans="18:40" s="22" customFormat="1" ht="15" x14ac:dyDescent="0.25">
      <c r="R2129" s="25"/>
      <c r="S2129" s="25"/>
      <c r="T2129" s="25"/>
      <c r="U2129" s="25"/>
      <c r="V2129" s="25"/>
      <c r="W2129" s="20"/>
      <c r="X2129" s="20"/>
      <c r="Y2129" s="20"/>
      <c r="Z2129" s="20"/>
      <c r="AA2129" s="20"/>
      <c r="AB2129" s="20"/>
      <c r="AC2129" s="20"/>
      <c r="AD2129" s="20"/>
      <c r="AE2129" s="20"/>
      <c r="AF2129" s="20"/>
      <c r="AG2129" s="20"/>
      <c r="AH2129" s="20"/>
      <c r="AI2129" s="20"/>
      <c r="AJ2129" s="20"/>
      <c r="AK2129" s="20"/>
      <c r="AL2129" s="20"/>
      <c r="AM2129" s="20"/>
      <c r="AN2129" s="20"/>
    </row>
    <row r="2130" spans="18:40" s="22" customFormat="1" ht="15" x14ac:dyDescent="0.25">
      <c r="R2130" s="25"/>
      <c r="S2130" s="25"/>
      <c r="T2130" s="25"/>
      <c r="U2130" s="25"/>
      <c r="V2130" s="25"/>
      <c r="W2130" s="20"/>
      <c r="X2130" s="20"/>
      <c r="Y2130" s="20"/>
      <c r="Z2130" s="20"/>
      <c r="AA2130" s="20"/>
      <c r="AB2130" s="20"/>
      <c r="AC2130" s="20"/>
      <c r="AD2130" s="20"/>
      <c r="AE2130" s="20"/>
      <c r="AF2130" s="20"/>
      <c r="AG2130" s="20"/>
      <c r="AH2130" s="20"/>
      <c r="AI2130" s="20"/>
      <c r="AJ2130" s="20"/>
      <c r="AK2130" s="20"/>
      <c r="AL2130" s="20"/>
      <c r="AM2130" s="20"/>
      <c r="AN2130" s="20"/>
    </row>
    <row r="2131" spans="18:40" s="22" customFormat="1" ht="15" x14ac:dyDescent="0.25">
      <c r="R2131" s="25"/>
      <c r="S2131" s="25"/>
      <c r="T2131" s="25"/>
      <c r="U2131" s="25"/>
      <c r="V2131" s="25"/>
      <c r="W2131" s="20"/>
      <c r="X2131" s="20"/>
      <c r="Y2131" s="20"/>
      <c r="Z2131" s="20"/>
      <c r="AA2131" s="20"/>
      <c r="AB2131" s="20"/>
      <c r="AC2131" s="20"/>
      <c r="AD2131" s="20"/>
      <c r="AE2131" s="20"/>
      <c r="AF2131" s="20"/>
      <c r="AG2131" s="20"/>
      <c r="AH2131" s="20"/>
      <c r="AI2131" s="20"/>
      <c r="AJ2131" s="20"/>
      <c r="AK2131" s="20"/>
      <c r="AL2131" s="20"/>
      <c r="AM2131" s="20"/>
      <c r="AN2131" s="20"/>
    </row>
    <row r="2132" spans="18:40" s="22" customFormat="1" ht="15" x14ac:dyDescent="0.25">
      <c r="R2132" s="25"/>
      <c r="S2132" s="25"/>
      <c r="T2132" s="25"/>
      <c r="U2132" s="25"/>
      <c r="V2132" s="25"/>
      <c r="W2132" s="20"/>
      <c r="X2132" s="20"/>
      <c r="Y2132" s="20"/>
      <c r="Z2132" s="20"/>
      <c r="AA2132" s="20"/>
      <c r="AB2132" s="20"/>
      <c r="AC2132" s="20"/>
      <c r="AD2132" s="20"/>
      <c r="AE2132" s="20"/>
      <c r="AF2132" s="20"/>
      <c r="AG2132" s="20"/>
      <c r="AH2132" s="20"/>
      <c r="AI2132" s="20"/>
      <c r="AJ2132" s="20"/>
      <c r="AK2132" s="20"/>
      <c r="AL2132" s="20"/>
      <c r="AM2132" s="20"/>
      <c r="AN2132" s="20"/>
    </row>
    <row r="2133" spans="18:40" s="22" customFormat="1" ht="15" x14ac:dyDescent="0.25">
      <c r="R2133" s="25"/>
      <c r="S2133" s="25"/>
      <c r="T2133" s="25"/>
      <c r="U2133" s="25"/>
      <c r="V2133" s="25"/>
      <c r="W2133" s="20"/>
      <c r="X2133" s="20"/>
      <c r="Y2133" s="20"/>
      <c r="Z2133" s="20"/>
      <c r="AA2133" s="20"/>
      <c r="AB2133" s="20"/>
      <c r="AC2133" s="20"/>
      <c r="AD2133" s="20"/>
      <c r="AE2133" s="20"/>
      <c r="AF2133" s="20"/>
      <c r="AG2133" s="20"/>
      <c r="AH2133" s="20"/>
      <c r="AI2133" s="20"/>
      <c r="AJ2133" s="20"/>
      <c r="AK2133" s="20"/>
      <c r="AL2133" s="20"/>
      <c r="AM2133" s="20"/>
      <c r="AN2133" s="20"/>
    </row>
    <row r="2134" spans="18:40" s="22" customFormat="1" ht="15" x14ac:dyDescent="0.25">
      <c r="R2134" s="25"/>
      <c r="S2134" s="25"/>
      <c r="T2134" s="25"/>
      <c r="U2134" s="25"/>
      <c r="V2134" s="25"/>
      <c r="W2134" s="20"/>
      <c r="X2134" s="20"/>
      <c r="Y2134" s="20"/>
      <c r="Z2134" s="20"/>
      <c r="AA2134" s="20"/>
      <c r="AB2134" s="20"/>
      <c r="AC2134" s="20"/>
      <c r="AD2134" s="20"/>
      <c r="AE2134" s="20"/>
      <c r="AF2134" s="20"/>
      <c r="AG2134" s="20"/>
      <c r="AH2134" s="20"/>
      <c r="AI2134" s="20"/>
      <c r="AJ2134" s="20"/>
      <c r="AK2134" s="20"/>
      <c r="AL2134" s="20"/>
      <c r="AM2134" s="20"/>
      <c r="AN2134" s="20"/>
    </row>
    <row r="2135" spans="18:40" s="22" customFormat="1" ht="15" x14ac:dyDescent="0.25">
      <c r="R2135" s="25"/>
      <c r="S2135" s="25"/>
      <c r="T2135" s="25"/>
      <c r="U2135" s="25"/>
      <c r="V2135" s="25"/>
      <c r="W2135" s="20"/>
      <c r="X2135" s="20"/>
      <c r="Y2135" s="20"/>
      <c r="Z2135" s="20"/>
      <c r="AA2135" s="20"/>
      <c r="AB2135" s="20"/>
      <c r="AC2135" s="20"/>
      <c r="AD2135" s="20"/>
      <c r="AE2135" s="20"/>
      <c r="AF2135" s="20"/>
      <c r="AG2135" s="20"/>
      <c r="AH2135" s="20"/>
      <c r="AI2135" s="20"/>
      <c r="AJ2135" s="20"/>
      <c r="AK2135" s="20"/>
      <c r="AL2135" s="20"/>
      <c r="AM2135" s="20"/>
      <c r="AN2135" s="20"/>
    </row>
    <row r="2136" spans="18:40" s="22" customFormat="1" ht="15" x14ac:dyDescent="0.25">
      <c r="R2136" s="25"/>
      <c r="S2136" s="25"/>
      <c r="T2136" s="25"/>
      <c r="U2136" s="25"/>
      <c r="V2136" s="25"/>
      <c r="W2136" s="20"/>
      <c r="X2136" s="20"/>
      <c r="Y2136" s="20"/>
      <c r="Z2136" s="20"/>
      <c r="AA2136" s="20"/>
      <c r="AB2136" s="20"/>
      <c r="AC2136" s="20"/>
      <c r="AD2136" s="20"/>
      <c r="AE2136" s="20"/>
      <c r="AF2136" s="20"/>
      <c r="AG2136" s="20"/>
      <c r="AH2136" s="20"/>
      <c r="AI2136" s="20"/>
      <c r="AJ2136" s="20"/>
      <c r="AK2136" s="20"/>
      <c r="AL2136" s="20"/>
      <c r="AM2136" s="20"/>
      <c r="AN2136" s="20"/>
    </row>
    <row r="2137" spans="18:40" s="22" customFormat="1" ht="15" x14ac:dyDescent="0.25">
      <c r="R2137" s="25"/>
      <c r="S2137" s="25"/>
      <c r="T2137" s="25"/>
      <c r="U2137" s="25"/>
      <c r="V2137" s="25"/>
      <c r="W2137" s="20"/>
      <c r="X2137" s="20"/>
      <c r="Y2137" s="20"/>
      <c r="Z2137" s="20"/>
      <c r="AA2137" s="20"/>
      <c r="AB2137" s="20"/>
      <c r="AC2137" s="20"/>
      <c r="AD2137" s="20"/>
      <c r="AE2137" s="20"/>
      <c r="AF2137" s="20"/>
      <c r="AG2137" s="20"/>
      <c r="AH2137" s="20"/>
      <c r="AI2137" s="20"/>
      <c r="AJ2137" s="20"/>
      <c r="AK2137" s="20"/>
      <c r="AL2137" s="20"/>
      <c r="AM2137" s="20"/>
      <c r="AN2137" s="20"/>
    </row>
    <row r="2138" spans="18:40" s="22" customFormat="1" ht="15" x14ac:dyDescent="0.25">
      <c r="R2138" s="25"/>
      <c r="S2138" s="25"/>
      <c r="T2138" s="25"/>
      <c r="U2138" s="25"/>
      <c r="V2138" s="25"/>
      <c r="W2138" s="20"/>
      <c r="X2138" s="20"/>
      <c r="Y2138" s="20"/>
      <c r="Z2138" s="20"/>
      <c r="AA2138" s="20"/>
      <c r="AB2138" s="20"/>
      <c r="AC2138" s="20"/>
      <c r="AD2138" s="20"/>
      <c r="AE2138" s="20"/>
      <c r="AF2138" s="20"/>
      <c r="AG2138" s="20"/>
      <c r="AH2138" s="20"/>
      <c r="AI2138" s="20"/>
      <c r="AJ2138" s="20"/>
      <c r="AK2138" s="20"/>
      <c r="AL2138" s="20"/>
      <c r="AM2138" s="20"/>
      <c r="AN2138" s="20"/>
    </row>
    <row r="2139" spans="18:40" s="22" customFormat="1" ht="15" x14ac:dyDescent="0.25">
      <c r="R2139" s="25"/>
      <c r="S2139" s="25"/>
      <c r="T2139" s="25"/>
      <c r="U2139" s="25"/>
      <c r="V2139" s="25"/>
      <c r="W2139" s="20"/>
      <c r="X2139" s="20"/>
      <c r="Y2139" s="20"/>
      <c r="Z2139" s="20"/>
      <c r="AA2139" s="20"/>
      <c r="AB2139" s="20"/>
      <c r="AC2139" s="20"/>
      <c r="AD2139" s="20"/>
      <c r="AE2139" s="20"/>
      <c r="AF2139" s="20"/>
      <c r="AG2139" s="20"/>
      <c r="AH2139" s="20"/>
      <c r="AI2139" s="20"/>
      <c r="AJ2139" s="20"/>
      <c r="AK2139" s="20"/>
      <c r="AL2139" s="20"/>
      <c r="AM2139" s="20"/>
      <c r="AN2139" s="20"/>
    </row>
    <row r="2140" spans="18:40" s="22" customFormat="1" ht="15" x14ac:dyDescent="0.25">
      <c r="R2140" s="25"/>
      <c r="S2140" s="25"/>
      <c r="T2140" s="25"/>
      <c r="U2140" s="25"/>
      <c r="V2140" s="25"/>
      <c r="W2140" s="20"/>
      <c r="X2140" s="20"/>
      <c r="Y2140" s="20"/>
      <c r="Z2140" s="20"/>
      <c r="AA2140" s="20"/>
      <c r="AB2140" s="20"/>
      <c r="AC2140" s="20"/>
      <c r="AD2140" s="20"/>
      <c r="AE2140" s="20"/>
      <c r="AF2140" s="20"/>
      <c r="AG2140" s="20"/>
      <c r="AH2140" s="20"/>
      <c r="AI2140" s="20"/>
      <c r="AJ2140" s="20"/>
      <c r="AK2140" s="20"/>
      <c r="AL2140" s="20"/>
      <c r="AM2140" s="20"/>
      <c r="AN2140" s="20"/>
    </row>
    <row r="2141" spans="18:40" s="22" customFormat="1" ht="15" x14ac:dyDescent="0.25">
      <c r="R2141" s="25"/>
      <c r="S2141" s="25"/>
      <c r="T2141" s="25"/>
      <c r="U2141" s="25"/>
      <c r="V2141" s="25"/>
      <c r="W2141" s="20"/>
      <c r="X2141" s="20"/>
      <c r="Y2141" s="20"/>
      <c r="Z2141" s="20"/>
      <c r="AA2141" s="20"/>
      <c r="AB2141" s="20"/>
      <c r="AC2141" s="20"/>
      <c r="AD2141" s="20"/>
      <c r="AE2141" s="20"/>
      <c r="AF2141" s="20"/>
      <c r="AG2141" s="20"/>
      <c r="AH2141" s="20"/>
      <c r="AI2141" s="20"/>
      <c r="AJ2141" s="20"/>
      <c r="AK2141" s="20"/>
      <c r="AL2141" s="20"/>
      <c r="AM2141" s="20"/>
      <c r="AN2141" s="20"/>
    </row>
    <row r="2142" spans="18:40" s="22" customFormat="1" ht="15" x14ac:dyDescent="0.25">
      <c r="R2142" s="25"/>
      <c r="S2142" s="25"/>
      <c r="T2142" s="25"/>
      <c r="U2142" s="25"/>
      <c r="V2142" s="25"/>
      <c r="W2142" s="20"/>
      <c r="X2142" s="20"/>
      <c r="Y2142" s="20"/>
      <c r="Z2142" s="20"/>
      <c r="AA2142" s="20"/>
      <c r="AB2142" s="20"/>
      <c r="AC2142" s="20"/>
      <c r="AD2142" s="20"/>
      <c r="AE2142" s="20"/>
      <c r="AF2142" s="20"/>
      <c r="AG2142" s="20"/>
      <c r="AH2142" s="20"/>
      <c r="AI2142" s="20"/>
      <c r="AJ2142" s="20"/>
      <c r="AK2142" s="20"/>
      <c r="AL2142" s="20"/>
      <c r="AM2142" s="20"/>
      <c r="AN2142" s="20"/>
    </row>
    <row r="2143" spans="18:40" s="22" customFormat="1" ht="15" x14ac:dyDescent="0.25">
      <c r="R2143" s="25"/>
      <c r="S2143" s="25"/>
      <c r="T2143" s="25"/>
      <c r="U2143" s="25"/>
      <c r="V2143" s="25"/>
      <c r="W2143" s="20"/>
      <c r="X2143" s="20"/>
      <c r="Y2143" s="20"/>
      <c r="Z2143" s="20"/>
      <c r="AA2143" s="20"/>
      <c r="AB2143" s="20"/>
      <c r="AC2143" s="20"/>
      <c r="AD2143" s="20"/>
      <c r="AE2143" s="20"/>
      <c r="AF2143" s="20"/>
      <c r="AG2143" s="20"/>
      <c r="AH2143" s="20"/>
      <c r="AI2143" s="20"/>
      <c r="AJ2143" s="20"/>
      <c r="AK2143" s="20"/>
      <c r="AL2143" s="20"/>
      <c r="AM2143" s="20"/>
      <c r="AN2143" s="20"/>
    </row>
    <row r="2144" spans="18:40" s="22" customFormat="1" ht="15" x14ac:dyDescent="0.25">
      <c r="R2144" s="25"/>
      <c r="S2144" s="25"/>
      <c r="T2144" s="25"/>
      <c r="U2144" s="25"/>
      <c r="V2144" s="25"/>
      <c r="W2144" s="20"/>
      <c r="X2144" s="20"/>
      <c r="Y2144" s="20"/>
      <c r="Z2144" s="20"/>
      <c r="AA2144" s="20"/>
      <c r="AB2144" s="20"/>
      <c r="AC2144" s="20"/>
      <c r="AD2144" s="20"/>
      <c r="AE2144" s="20"/>
      <c r="AF2144" s="20"/>
      <c r="AG2144" s="20"/>
      <c r="AH2144" s="20"/>
      <c r="AI2144" s="20"/>
      <c r="AJ2144" s="20"/>
      <c r="AK2144" s="20"/>
      <c r="AL2144" s="20"/>
      <c r="AM2144" s="20"/>
      <c r="AN2144" s="20"/>
    </row>
    <row r="2145" spans="18:40" s="22" customFormat="1" ht="15" x14ac:dyDescent="0.25">
      <c r="R2145" s="25"/>
      <c r="S2145" s="25"/>
      <c r="T2145" s="25"/>
      <c r="U2145" s="25"/>
      <c r="V2145" s="25"/>
      <c r="W2145" s="20"/>
      <c r="X2145" s="20"/>
      <c r="Y2145" s="20"/>
      <c r="Z2145" s="20"/>
      <c r="AA2145" s="20"/>
      <c r="AB2145" s="20"/>
      <c r="AC2145" s="20"/>
      <c r="AD2145" s="20"/>
      <c r="AE2145" s="20"/>
      <c r="AF2145" s="20"/>
      <c r="AG2145" s="20"/>
      <c r="AH2145" s="20"/>
      <c r="AI2145" s="20"/>
      <c r="AJ2145" s="20"/>
      <c r="AK2145" s="20"/>
      <c r="AL2145" s="20"/>
      <c r="AM2145" s="20"/>
      <c r="AN2145" s="20"/>
    </row>
    <row r="2146" spans="18:40" s="22" customFormat="1" ht="15" x14ac:dyDescent="0.25">
      <c r="R2146" s="25"/>
      <c r="S2146" s="25"/>
      <c r="T2146" s="25"/>
      <c r="U2146" s="25"/>
      <c r="V2146" s="25"/>
      <c r="W2146" s="20"/>
      <c r="X2146" s="20"/>
      <c r="Y2146" s="20"/>
      <c r="Z2146" s="20"/>
      <c r="AA2146" s="20"/>
      <c r="AB2146" s="20"/>
      <c r="AC2146" s="20"/>
      <c r="AD2146" s="20"/>
      <c r="AE2146" s="20"/>
      <c r="AF2146" s="20"/>
      <c r="AG2146" s="20"/>
      <c r="AH2146" s="20"/>
      <c r="AI2146" s="20"/>
      <c r="AJ2146" s="20"/>
      <c r="AK2146" s="20"/>
      <c r="AL2146" s="20"/>
      <c r="AM2146" s="20"/>
      <c r="AN2146" s="20"/>
    </row>
    <row r="2147" spans="18:40" s="22" customFormat="1" ht="15" x14ac:dyDescent="0.25">
      <c r="R2147" s="25"/>
      <c r="S2147" s="25"/>
      <c r="T2147" s="25"/>
      <c r="U2147" s="25"/>
      <c r="V2147" s="25"/>
      <c r="W2147" s="20"/>
      <c r="X2147" s="20"/>
      <c r="Y2147" s="20"/>
      <c r="Z2147" s="20"/>
      <c r="AA2147" s="20"/>
      <c r="AB2147" s="20"/>
      <c r="AC2147" s="20"/>
      <c r="AD2147" s="20"/>
      <c r="AE2147" s="20"/>
      <c r="AF2147" s="20"/>
      <c r="AG2147" s="20"/>
      <c r="AH2147" s="20"/>
      <c r="AI2147" s="20"/>
      <c r="AJ2147" s="20"/>
      <c r="AK2147" s="20"/>
      <c r="AL2147" s="20"/>
      <c r="AM2147" s="20"/>
      <c r="AN2147" s="20"/>
    </row>
    <row r="2148" spans="18:40" s="22" customFormat="1" ht="15" x14ac:dyDescent="0.25">
      <c r="R2148" s="25"/>
      <c r="S2148" s="25"/>
      <c r="T2148" s="25"/>
      <c r="U2148" s="25"/>
      <c r="V2148" s="25"/>
      <c r="W2148" s="20"/>
      <c r="X2148" s="20"/>
      <c r="Y2148" s="20"/>
      <c r="Z2148" s="20"/>
      <c r="AA2148" s="20"/>
      <c r="AB2148" s="20"/>
      <c r="AC2148" s="20"/>
      <c r="AD2148" s="20"/>
      <c r="AE2148" s="20"/>
      <c r="AF2148" s="20"/>
      <c r="AG2148" s="20"/>
      <c r="AH2148" s="20"/>
      <c r="AI2148" s="20"/>
      <c r="AJ2148" s="20"/>
      <c r="AK2148" s="20"/>
      <c r="AL2148" s="20"/>
      <c r="AM2148" s="20"/>
      <c r="AN2148" s="20"/>
    </row>
    <row r="2149" spans="18:40" s="22" customFormat="1" ht="15" x14ac:dyDescent="0.25">
      <c r="R2149" s="25"/>
      <c r="S2149" s="25"/>
      <c r="T2149" s="25"/>
      <c r="U2149" s="25"/>
      <c r="V2149" s="25"/>
      <c r="W2149" s="20"/>
      <c r="X2149" s="20"/>
      <c r="Y2149" s="20"/>
      <c r="Z2149" s="20"/>
      <c r="AA2149" s="20"/>
      <c r="AB2149" s="20"/>
      <c r="AC2149" s="20"/>
      <c r="AD2149" s="20"/>
      <c r="AE2149" s="20"/>
      <c r="AF2149" s="20"/>
      <c r="AG2149" s="20"/>
      <c r="AH2149" s="20"/>
      <c r="AI2149" s="20"/>
      <c r="AJ2149" s="20"/>
      <c r="AK2149" s="20"/>
      <c r="AL2149" s="20"/>
      <c r="AM2149" s="20"/>
      <c r="AN2149" s="20"/>
    </row>
    <row r="2150" spans="18:40" s="22" customFormat="1" ht="15" x14ac:dyDescent="0.25">
      <c r="R2150" s="25"/>
      <c r="S2150" s="25"/>
      <c r="T2150" s="25"/>
      <c r="U2150" s="25"/>
      <c r="V2150" s="25"/>
      <c r="W2150" s="20"/>
      <c r="X2150" s="20"/>
      <c r="Y2150" s="20"/>
      <c r="Z2150" s="20"/>
      <c r="AA2150" s="20"/>
      <c r="AB2150" s="20"/>
      <c r="AC2150" s="20"/>
      <c r="AD2150" s="20"/>
      <c r="AE2150" s="20"/>
      <c r="AF2150" s="20"/>
      <c r="AG2150" s="20"/>
      <c r="AH2150" s="20"/>
      <c r="AI2150" s="20"/>
      <c r="AJ2150" s="20"/>
      <c r="AK2150" s="20"/>
      <c r="AL2150" s="20"/>
      <c r="AM2150" s="20"/>
      <c r="AN2150" s="20"/>
    </row>
    <row r="2151" spans="18:40" s="22" customFormat="1" ht="15" x14ac:dyDescent="0.25">
      <c r="R2151" s="25"/>
      <c r="S2151" s="25"/>
      <c r="T2151" s="25"/>
      <c r="U2151" s="25"/>
      <c r="V2151" s="25"/>
      <c r="W2151" s="20"/>
      <c r="X2151" s="20"/>
      <c r="Y2151" s="20"/>
      <c r="Z2151" s="20"/>
      <c r="AA2151" s="20"/>
      <c r="AB2151" s="20"/>
      <c r="AC2151" s="20"/>
      <c r="AD2151" s="20"/>
      <c r="AE2151" s="20"/>
      <c r="AF2151" s="20"/>
      <c r="AG2151" s="20"/>
      <c r="AH2151" s="20"/>
      <c r="AI2151" s="20"/>
      <c r="AJ2151" s="20"/>
      <c r="AK2151" s="20"/>
      <c r="AL2151" s="20"/>
      <c r="AM2151" s="20"/>
      <c r="AN2151" s="20"/>
    </row>
    <row r="2152" spans="18:40" s="22" customFormat="1" ht="15" x14ac:dyDescent="0.25">
      <c r="R2152" s="25"/>
      <c r="S2152" s="25"/>
      <c r="T2152" s="25"/>
      <c r="U2152" s="25"/>
      <c r="V2152" s="25"/>
      <c r="W2152" s="20"/>
      <c r="X2152" s="20"/>
      <c r="Y2152" s="20"/>
      <c r="Z2152" s="20"/>
      <c r="AA2152" s="20"/>
      <c r="AB2152" s="20"/>
      <c r="AC2152" s="20"/>
      <c r="AD2152" s="20"/>
      <c r="AE2152" s="20"/>
      <c r="AF2152" s="20"/>
      <c r="AG2152" s="20"/>
      <c r="AH2152" s="20"/>
      <c r="AI2152" s="20"/>
      <c r="AJ2152" s="20"/>
      <c r="AK2152" s="20"/>
      <c r="AL2152" s="20"/>
      <c r="AM2152" s="20"/>
      <c r="AN2152" s="20"/>
    </row>
    <row r="2153" spans="18:40" s="22" customFormat="1" ht="15" x14ac:dyDescent="0.25">
      <c r="R2153" s="25"/>
      <c r="S2153" s="25"/>
      <c r="T2153" s="25"/>
      <c r="U2153" s="25"/>
      <c r="V2153" s="25"/>
      <c r="W2153" s="20"/>
      <c r="X2153" s="20"/>
      <c r="Y2153" s="20"/>
      <c r="Z2153" s="20"/>
      <c r="AA2153" s="20"/>
      <c r="AB2153" s="20"/>
      <c r="AC2153" s="20"/>
      <c r="AD2153" s="20"/>
      <c r="AE2153" s="20"/>
      <c r="AF2153" s="20"/>
      <c r="AG2153" s="20"/>
      <c r="AH2153" s="20"/>
      <c r="AI2153" s="20"/>
      <c r="AJ2153" s="20"/>
      <c r="AK2153" s="20"/>
      <c r="AL2153" s="20"/>
      <c r="AM2153" s="20"/>
      <c r="AN2153" s="20"/>
    </row>
    <row r="2154" spans="18:40" s="22" customFormat="1" ht="15" x14ac:dyDescent="0.25">
      <c r="R2154" s="25"/>
      <c r="S2154" s="25"/>
      <c r="T2154" s="25"/>
      <c r="U2154" s="25"/>
      <c r="V2154" s="25"/>
      <c r="W2154" s="20"/>
      <c r="X2154" s="20"/>
      <c r="Y2154" s="20"/>
      <c r="Z2154" s="20"/>
      <c r="AA2154" s="20"/>
      <c r="AB2154" s="20"/>
      <c r="AC2154" s="20"/>
      <c r="AD2154" s="20"/>
      <c r="AE2154" s="20"/>
      <c r="AF2154" s="20"/>
      <c r="AG2154" s="20"/>
      <c r="AH2154" s="20"/>
      <c r="AI2154" s="20"/>
      <c r="AJ2154" s="20"/>
      <c r="AK2154" s="20"/>
      <c r="AL2154" s="20"/>
      <c r="AM2154" s="20"/>
      <c r="AN2154" s="20"/>
    </row>
    <row r="2155" spans="18:40" s="22" customFormat="1" ht="15" x14ac:dyDescent="0.25">
      <c r="R2155" s="25"/>
      <c r="S2155" s="25"/>
      <c r="T2155" s="25"/>
      <c r="U2155" s="25"/>
      <c r="V2155" s="25"/>
      <c r="W2155" s="20"/>
      <c r="X2155" s="20"/>
      <c r="Y2155" s="20"/>
      <c r="Z2155" s="20"/>
      <c r="AA2155" s="20"/>
      <c r="AB2155" s="20"/>
      <c r="AC2155" s="20"/>
      <c r="AD2155" s="20"/>
      <c r="AE2155" s="20"/>
      <c r="AF2155" s="20"/>
      <c r="AG2155" s="20"/>
      <c r="AH2155" s="20"/>
      <c r="AI2155" s="20"/>
      <c r="AJ2155" s="20"/>
      <c r="AK2155" s="20"/>
      <c r="AL2155" s="20"/>
      <c r="AM2155" s="20"/>
      <c r="AN2155" s="20"/>
    </row>
    <row r="2156" spans="18:40" s="22" customFormat="1" ht="15" x14ac:dyDescent="0.25">
      <c r="R2156" s="25"/>
      <c r="S2156" s="25"/>
      <c r="T2156" s="25"/>
      <c r="U2156" s="25"/>
      <c r="V2156" s="25"/>
      <c r="W2156" s="20"/>
      <c r="X2156" s="20"/>
      <c r="Y2156" s="20"/>
      <c r="Z2156" s="20"/>
      <c r="AA2156" s="20"/>
      <c r="AB2156" s="20"/>
      <c r="AC2156" s="20"/>
      <c r="AD2156" s="20"/>
      <c r="AE2156" s="20"/>
      <c r="AF2156" s="20"/>
      <c r="AG2156" s="20"/>
      <c r="AH2156" s="20"/>
      <c r="AI2156" s="20"/>
      <c r="AJ2156" s="20"/>
      <c r="AK2156" s="20"/>
      <c r="AL2156" s="20"/>
      <c r="AM2156" s="20"/>
      <c r="AN2156" s="20"/>
    </row>
    <row r="2157" spans="18:40" s="22" customFormat="1" ht="15" x14ac:dyDescent="0.25">
      <c r="R2157" s="25"/>
      <c r="S2157" s="25"/>
      <c r="T2157" s="25"/>
      <c r="U2157" s="25"/>
      <c r="V2157" s="25"/>
      <c r="W2157" s="20"/>
      <c r="X2157" s="20"/>
      <c r="Y2157" s="20"/>
      <c r="Z2157" s="20"/>
      <c r="AA2157" s="20"/>
      <c r="AB2157" s="20"/>
      <c r="AC2157" s="20"/>
      <c r="AD2157" s="20"/>
      <c r="AE2157" s="20"/>
      <c r="AF2157" s="20"/>
      <c r="AG2157" s="20"/>
      <c r="AH2157" s="20"/>
      <c r="AI2157" s="20"/>
      <c r="AJ2157" s="20"/>
      <c r="AK2157" s="20"/>
      <c r="AL2157" s="20"/>
      <c r="AM2157" s="20"/>
      <c r="AN2157" s="20"/>
    </row>
    <row r="2158" spans="18:40" s="22" customFormat="1" ht="15" x14ac:dyDescent="0.25">
      <c r="R2158" s="25"/>
      <c r="S2158" s="25"/>
      <c r="T2158" s="25"/>
      <c r="U2158" s="25"/>
      <c r="V2158" s="25"/>
      <c r="W2158" s="20"/>
      <c r="X2158" s="20"/>
      <c r="Y2158" s="20"/>
      <c r="Z2158" s="20"/>
      <c r="AA2158" s="20"/>
      <c r="AB2158" s="20"/>
      <c r="AC2158" s="20"/>
      <c r="AD2158" s="20"/>
      <c r="AE2158" s="20"/>
      <c r="AF2158" s="20"/>
      <c r="AG2158" s="20"/>
      <c r="AH2158" s="20"/>
      <c r="AI2158" s="20"/>
      <c r="AJ2158" s="20"/>
      <c r="AK2158" s="20"/>
      <c r="AL2158" s="20"/>
      <c r="AM2158" s="20"/>
      <c r="AN2158" s="20"/>
    </row>
    <row r="2159" spans="18:40" s="22" customFormat="1" ht="15" x14ac:dyDescent="0.25">
      <c r="R2159" s="25"/>
      <c r="S2159" s="25"/>
      <c r="T2159" s="25"/>
      <c r="U2159" s="25"/>
      <c r="V2159" s="25"/>
      <c r="W2159" s="20"/>
      <c r="X2159" s="20"/>
      <c r="Y2159" s="20"/>
      <c r="Z2159" s="20"/>
      <c r="AA2159" s="20"/>
      <c r="AB2159" s="20"/>
      <c r="AC2159" s="20"/>
      <c r="AD2159" s="20"/>
      <c r="AE2159" s="20"/>
      <c r="AF2159" s="20"/>
      <c r="AG2159" s="20"/>
      <c r="AH2159" s="20"/>
      <c r="AI2159" s="20"/>
      <c r="AJ2159" s="20"/>
      <c r="AK2159" s="20"/>
      <c r="AL2159" s="20"/>
      <c r="AM2159" s="20"/>
      <c r="AN2159" s="20"/>
    </row>
    <row r="2160" spans="18:40" s="22" customFormat="1" ht="15" x14ac:dyDescent="0.25">
      <c r="R2160" s="25"/>
      <c r="S2160" s="25"/>
      <c r="T2160" s="25"/>
      <c r="U2160" s="25"/>
      <c r="V2160" s="25"/>
      <c r="W2160" s="20"/>
      <c r="X2160" s="20"/>
      <c r="Y2160" s="20"/>
      <c r="Z2160" s="20"/>
      <c r="AA2160" s="20"/>
      <c r="AB2160" s="20"/>
      <c r="AC2160" s="20"/>
      <c r="AD2160" s="20"/>
      <c r="AE2160" s="20"/>
      <c r="AF2160" s="20"/>
      <c r="AG2160" s="20"/>
      <c r="AH2160" s="20"/>
      <c r="AI2160" s="20"/>
      <c r="AJ2160" s="20"/>
      <c r="AK2160" s="20"/>
      <c r="AL2160" s="20"/>
      <c r="AM2160" s="20"/>
      <c r="AN2160" s="20"/>
    </row>
    <row r="2161" spans="18:40" s="22" customFormat="1" ht="15" x14ac:dyDescent="0.25">
      <c r="R2161" s="25"/>
      <c r="S2161" s="25"/>
      <c r="T2161" s="25"/>
      <c r="U2161" s="25"/>
      <c r="V2161" s="25"/>
      <c r="W2161" s="20"/>
      <c r="X2161" s="20"/>
      <c r="Y2161" s="20"/>
      <c r="Z2161" s="20"/>
      <c r="AA2161" s="20"/>
      <c r="AB2161" s="20"/>
      <c r="AC2161" s="20"/>
      <c r="AD2161" s="20"/>
      <c r="AE2161" s="20"/>
      <c r="AF2161" s="20"/>
      <c r="AG2161" s="20"/>
      <c r="AH2161" s="20"/>
      <c r="AI2161" s="20"/>
      <c r="AJ2161" s="20"/>
      <c r="AK2161" s="20"/>
      <c r="AL2161" s="20"/>
      <c r="AM2161" s="20"/>
      <c r="AN2161" s="20"/>
    </row>
    <row r="2162" spans="18:40" s="22" customFormat="1" ht="15" x14ac:dyDescent="0.25">
      <c r="R2162" s="25"/>
      <c r="S2162" s="25"/>
      <c r="T2162" s="25"/>
      <c r="U2162" s="25"/>
      <c r="V2162" s="25"/>
      <c r="W2162" s="20"/>
      <c r="X2162" s="20"/>
      <c r="Y2162" s="20"/>
      <c r="Z2162" s="20"/>
      <c r="AA2162" s="20"/>
      <c r="AB2162" s="20"/>
      <c r="AC2162" s="20"/>
      <c r="AD2162" s="20"/>
      <c r="AE2162" s="20"/>
      <c r="AF2162" s="20"/>
      <c r="AG2162" s="20"/>
      <c r="AH2162" s="20"/>
      <c r="AI2162" s="20"/>
      <c r="AJ2162" s="20"/>
      <c r="AK2162" s="20"/>
      <c r="AL2162" s="20"/>
      <c r="AM2162" s="20"/>
      <c r="AN2162" s="20"/>
    </row>
    <row r="2163" spans="18:40" s="22" customFormat="1" ht="15" x14ac:dyDescent="0.25">
      <c r="R2163" s="25"/>
      <c r="S2163" s="25"/>
      <c r="T2163" s="25"/>
      <c r="U2163" s="25"/>
      <c r="V2163" s="25"/>
      <c r="W2163" s="20"/>
      <c r="X2163" s="20"/>
      <c r="Y2163" s="20"/>
      <c r="Z2163" s="20"/>
      <c r="AA2163" s="20"/>
      <c r="AB2163" s="20"/>
      <c r="AC2163" s="20"/>
      <c r="AD2163" s="20"/>
      <c r="AE2163" s="20"/>
      <c r="AF2163" s="20"/>
      <c r="AG2163" s="20"/>
      <c r="AH2163" s="20"/>
      <c r="AI2163" s="20"/>
      <c r="AJ2163" s="20"/>
      <c r="AK2163" s="20"/>
      <c r="AL2163" s="20"/>
      <c r="AM2163" s="20"/>
      <c r="AN2163" s="20"/>
    </row>
    <row r="2164" spans="18:40" s="22" customFormat="1" ht="15" x14ac:dyDescent="0.25">
      <c r="R2164" s="25"/>
      <c r="S2164" s="25"/>
      <c r="T2164" s="25"/>
      <c r="U2164" s="25"/>
      <c r="V2164" s="25"/>
      <c r="W2164" s="20"/>
      <c r="X2164" s="20"/>
      <c r="Y2164" s="20"/>
      <c r="Z2164" s="20"/>
      <c r="AA2164" s="20"/>
      <c r="AB2164" s="20"/>
      <c r="AC2164" s="20"/>
      <c r="AD2164" s="20"/>
      <c r="AE2164" s="20"/>
      <c r="AF2164" s="20"/>
      <c r="AG2164" s="20"/>
      <c r="AH2164" s="20"/>
      <c r="AI2164" s="20"/>
      <c r="AJ2164" s="20"/>
      <c r="AK2164" s="20"/>
      <c r="AL2164" s="20"/>
      <c r="AM2164" s="20"/>
      <c r="AN2164" s="20"/>
    </row>
    <row r="2165" spans="18:40" s="22" customFormat="1" ht="15" x14ac:dyDescent="0.25">
      <c r="R2165" s="25"/>
      <c r="S2165" s="25"/>
      <c r="T2165" s="25"/>
      <c r="U2165" s="25"/>
      <c r="V2165" s="25"/>
      <c r="W2165" s="20"/>
      <c r="X2165" s="20"/>
      <c r="Y2165" s="20"/>
      <c r="Z2165" s="20"/>
      <c r="AA2165" s="20"/>
      <c r="AB2165" s="20"/>
      <c r="AC2165" s="20"/>
      <c r="AD2165" s="20"/>
      <c r="AE2165" s="20"/>
      <c r="AF2165" s="20"/>
      <c r="AG2165" s="20"/>
      <c r="AH2165" s="20"/>
      <c r="AI2165" s="20"/>
      <c r="AJ2165" s="20"/>
      <c r="AK2165" s="20"/>
      <c r="AL2165" s="20"/>
      <c r="AM2165" s="20"/>
      <c r="AN2165" s="20"/>
    </row>
    <row r="2166" spans="18:40" s="22" customFormat="1" ht="15" x14ac:dyDescent="0.25">
      <c r="R2166" s="25"/>
      <c r="S2166" s="25"/>
      <c r="T2166" s="25"/>
      <c r="U2166" s="25"/>
      <c r="V2166" s="25"/>
      <c r="W2166" s="20"/>
      <c r="X2166" s="20"/>
      <c r="Y2166" s="20"/>
      <c r="Z2166" s="20"/>
      <c r="AA2166" s="20"/>
      <c r="AB2166" s="20"/>
      <c r="AC2166" s="20"/>
      <c r="AD2166" s="20"/>
      <c r="AE2166" s="20"/>
      <c r="AF2166" s="20"/>
      <c r="AG2166" s="20"/>
      <c r="AH2166" s="20"/>
      <c r="AI2166" s="20"/>
      <c r="AJ2166" s="20"/>
      <c r="AK2166" s="20"/>
      <c r="AL2166" s="20"/>
      <c r="AM2166" s="20"/>
      <c r="AN2166" s="20"/>
    </row>
    <row r="2167" spans="18:40" s="22" customFormat="1" ht="15" x14ac:dyDescent="0.25">
      <c r="R2167" s="25"/>
      <c r="S2167" s="25"/>
      <c r="T2167" s="25"/>
      <c r="U2167" s="25"/>
      <c r="V2167" s="25"/>
      <c r="W2167" s="20"/>
      <c r="X2167" s="20"/>
      <c r="Y2167" s="20"/>
      <c r="Z2167" s="20"/>
      <c r="AA2167" s="20"/>
      <c r="AB2167" s="20"/>
      <c r="AC2167" s="20"/>
      <c r="AD2167" s="20"/>
      <c r="AE2167" s="20"/>
      <c r="AF2167" s="20"/>
      <c r="AG2167" s="20"/>
      <c r="AH2167" s="20"/>
      <c r="AI2167" s="20"/>
      <c r="AJ2167" s="20"/>
      <c r="AK2167" s="20"/>
      <c r="AL2167" s="20"/>
      <c r="AM2167" s="20"/>
      <c r="AN2167" s="20"/>
    </row>
    <row r="2168" spans="18:40" s="22" customFormat="1" ht="15" x14ac:dyDescent="0.25">
      <c r="R2168" s="25"/>
      <c r="S2168" s="25"/>
      <c r="T2168" s="25"/>
      <c r="U2168" s="25"/>
      <c r="V2168" s="25"/>
      <c r="W2168" s="20"/>
      <c r="X2168" s="20"/>
      <c r="Y2168" s="20"/>
      <c r="Z2168" s="20"/>
      <c r="AA2168" s="20"/>
      <c r="AB2168" s="20"/>
      <c r="AC2168" s="20"/>
      <c r="AD2168" s="20"/>
      <c r="AE2168" s="20"/>
      <c r="AF2168" s="20"/>
      <c r="AG2168" s="20"/>
      <c r="AH2168" s="20"/>
      <c r="AI2168" s="20"/>
      <c r="AJ2168" s="20"/>
      <c r="AK2168" s="20"/>
      <c r="AL2168" s="20"/>
      <c r="AM2168" s="20"/>
      <c r="AN2168" s="20"/>
    </row>
    <row r="2169" spans="18:40" s="22" customFormat="1" ht="15" x14ac:dyDescent="0.25">
      <c r="R2169" s="25"/>
      <c r="S2169" s="25"/>
      <c r="T2169" s="25"/>
      <c r="U2169" s="25"/>
      <c r="V2169" s="25"/>
      <c r="W2169" s="20"/>
      <c r="X2169" s="20"/>
      <c r="Y2169" s="20"/>
      <c r="Z2169" s="20"/>
      <c r="AA2169" s="20"/>
      <c r="AB2169" s="20"/>
      <c r="AC2169" s="20"/>
      <c r="AD2169" s="20"/>
      <c r="AE2169" s="20"/>
      <c r="AF2169" s="20"/>
      <c r="AG2169" s="20"/>
      <c r="AH2169" s="20"/>
      <c r="AI2169" s="20"/>
      <c r="AJ2169" s="20"/>
      <c r="AK2169" s="20"/>
      <c r="AL2169" s="20"/>
      <c r="AM2169" s="20"/>
      <c r="AN2169" s="20"/>
    </row>
    <row r="2170" spans="18:40" s="22" customFormat="1" ht="15" x14ac:dyDescent="0.25">
      <c r="R2170" s="25"/>
      <c r="S2170" s="25"/>
      <c r="T2170" s="25"/>
      <c r="U2170" s="25"/>
      <c r="V2170" s="25"/>
      <c r="W2170" s="20"/>
      <c r="X2170" s="20"/>
      <c r="Y2170" s="20"/>
      <c r="Z2170" s="20"/>
      <c r="AA2170" s="20"/>
      <c r="AB2170" s="20"/>
      <c r="AC2170" s="20"/>
      <c r="AD2170" s="20"/>
      <c r="AE2170" s="20"/>
      <c r="AF2170" s="20"/>
      <c r="AG2170" s="20"/>
      <c r="AH2170" s="20"/>
      <c r="AI2170" s="20"/>
      <c r="AJ2170" s="20"/>
      <c r="AK2170" s="20"/>
      <c r="AL2170" s="20"/>
      <c r="AM2170" s="20"/>
      <c r="AN2170" s="20"/>
    </row>
    <row r="2171" spans="18:40" s="22" customFormat="1" ht="15" x14ac:dyDescent="0.25">
      <c r="R2171" s="25"/>
      <c r="S2171" s="25"/>
      <c r="T2171" s="25"/>
      <c r="U2171" s="25"/>
      <c r="V2171" s="25"/>
      <c r="W2171" s="20"/>
      <c r="X2171" s="20"/>
      <c r="Y2171" s="20"/>
      <c r="Z2171" s="20"/>
      <c r="AA2171" s="20"/>
      <c r="AB2171" s="20"/>
      <c r="AC2171" s="20"/>
      <c r="AD2171" s="20"/>
      <c r="AE2171" s="20"/>
      <c r="AF2171" s="20"/>
      <c r="AG2171" s="20"/>
      <c r="AH2171" s="20"/>
      <c r="AI2171" s="20"/>
      <c r="AJ2171" s="20"/>
      <c r="AK2171" s="20"/>
      <c r="AL2171" s="20"/>
      <c r="AM2171" s="20"/>
      <c r="AN2171" s="20"/>
    </row>
    <row r="2172" spans="18:40" s="22" customFormat="1" ht="15" x14ac:dyDescent="0.25">
      <c r="R2172" s="25"/>
      <c r="S2172" s="25"/>
      <c r="T2172" s="25"/>
      <c r="U2172" s="25"/>
      <c r="V2172" s="25"/>
      <c r="W2172" s="20"/>
      <c r="X2172" s="20"/>
      <c r="Y2172" s="20"/>
      <c r="Z2172" s="20"/>
      <c r="AA2172" s="20"/>
      <c r="AB2172" s="20"/>
      <c r="AC2172" s="20"/>
      <c r="AD2172" s="20"/>
      <c r="AE2172" s="20"/>
      <c r="AF2172" s="20"/>
      <c r="AG2172" s="20"/>
      <c r="AH2172" s="20"/>
      <c r="AI2172" s="20"/>
      <c r="AJ2172" s="20"/>
      <c r="AK2172" s="20"/>
      <c r="AL2172" s="20"/>
      <c r="AM2172" s="20"/>
      <c r="AN2172" s="20"/>
    </row>
    <row r="2173" spans="18:40" s="22" customFormat="1" ht="15" x14ac:dyDescent="0.25">
      <c r="R2173" s="25"/>
      <c r="S2173" s="25"/>
      <c r="T2173" s="25"/>
      <c r="U2173" s="25"/>
      <c r="V2173" s="25"/>
      <c r="W2173" s="20"/>
      <c r="X2173" s="20"/>
      <c r="Y2173" s="20"/>
      <c r="Z2173" s="20"/>
      <c r="AA2173" s="20"/>
      <c r="AB2173" s="20"/>
      <c r="AC2173" s="20"/>
      <c r="AD2173" s="20"/>
      <c r="AE2173" s="20"/>
      <c r="AF2173" s="20"/>
      <c r="AG2173" s="20"/>
      <c r="AH2173" s="20"/>
      <c r="AI2173" s="20"/>
      <c r="AJ2173" s="20"/>
      <c r="AK2173" s="20"/>
      <c r="AL2173" s="20"/>
      <c r="AM2173" s="20"/>
      <c r="AN2173" s="20"/>
    </row>
    <row r="2174" spans="18:40" s="22" customFormat="1" ht="15" x14ac:dyDescent="0.25">
      <c r="R2174" s="25"/>
      <c r="S2174" s="25"/>
      <c r="T2174" s="25"/>
      <c r="U2174" s="25"/>
      <c r="V2174" s="25"/>
      <c r="W2174" s="20"/>
      <c r="X2174" s="20"/>
      <c r="Y2174" s="20"/>
      <c r="Z2174" s="20"/>
      <c r="AA2174" s="20"/>
      <c r="AB2174" s="20"/>
      <c r="AC2174" s="20"/>
      <c r="AD2174" s="20"/>
      <c r="AE2174" s="20"/>
      <c r="AF2174" s="20"/>
      <c r="AG2174" s="20"/>
      <c r="AH2174" s="20"/>
      <c r="AI2174" s="20"/>
      <c r="AJ2174" s="20"/>
      <c r="AK2174" s="20"/>
      <c r="AL2174" s="20"/>
      <c r="AM2174" s="20"/>
      <c r="AN2174" s="20"/>
    </row>
    <row r="2175" spans="18:40" s="22" customFormat="1" ht="15" x14ac:dyDescent="0.25">
      <c r="R2175" s="25"/>
      <c r="S2175" s="25"/>
      <c r="T2175" s="25"/>
      <c r="U2175" s="25"/>
      <c r="V2175" s="25"/>
      <c r="W2175" s="20"/>
      <c r="X2175" s="20"/>
      <c r="Y2175" s="20"/>
      <c r="Z2175" s="20"/>
      <c r="AA2175" s="20"/>
      <c r="AB2175" s="20"/>
      <c r="AC2175" s="20"/>
      <c r="AD2175" s="20"/>
      <c r="AE2175" s="20"/>
      <c r="AF2175" s="20"/>
      <c r="AG2175" s="20"/>
      <c r="AH2175" s="20"/>
      <c r="AI2175" s="20"/>
      <c r="AJ2175" s="20"/>
      <c r="AK2175" s="20"/>
      <c r="AL2175" s="20"/>
      <c r="AM2175" s="20"/>
      <c r="AN2175" s="20"/>
    </row>
    <row r="2176" spans="18:40" s="22" customFormat="1" ht="15" x14ac:dyDescent="0.25">
      <c r="R2176" s="25"/>
      <c r="S2176" s="25"/>
      <c r="T2176" s="25"/>
      <c r="U2176" s="25"/>
      <c r="V2176" s="25"/>
      <c r="W2176" s="20"/>
      <c r="X2176" s="20"/>
      <c r="Y2176" s="20"/>
      <c r="Z2176" s="20"/>
      <c r="AA2176" s="20"/>
      <c r="AB2176" s="20"/>
      <c r="AC2176" s="20"/>
      <c r="AD2176" s="20"/>
      <c r="AE2176" s="20"/>
      <c r="AF2176" s="20"/>
      <c r="AG2176" s="20"/>
      <c r="AH2176" s="20"/>
      <c r="AI2176" s="20"/>
      <c r="AJ2176" s="20"/>
      <c r="AK2176" s="20"/>
      <c r="AL2176" s="20"/>
      <c r="AM2176" s="20"/>
      <c r="AN2176" s="20"/>
    </row>
    <row r="2177" spans="18:40" s="22" customFormat="1" ht="15" x14ac:dyDescent="0.25">
      <c r="R2177" s="25"/>
      <c r="S2177" s="25"/>
      <c r="T2177" s="25"/>
      <c r="U2177" s="25"/>
      <c r="V2177" s="25"/>
      <c r="W2177" s="20"/>
      <c r="X2177" s="20"/>
      <c r="Y2177" s="20"/>
      <c r="Z2177" s="20"/>
      <c r="AA2177" s="20"/>
      <c r="AB2177" s="20"/>
      <c r="AC2177" s="20"/>
      <c r="AD2177" s="20"/>
      <c r="AE2177" s="20"/>
      <c r="AF2177" s="20"/>
      <c r="AG2177" s="20"/>
      <c r="AH2177" s="20"/>
      <c r="AI2177" s="20"/>
      <c r="AJ2177" s="20"/>
      <c r="AK2177" s="20"/>
      <c r="AL2177" s="20"/>
      <c r="AM2177" s="20"/>
      <c r="AN2177" s="20"/>
    </row>
    <row r="2178" spans="18:40" s="22" customFormat="1" ht="15" x14ac:dyDescent="0.25">
      <c r="R2178" s="25"/>
      <c r="S2178" s="25"/>
      <c r="T2178" s="25"/>
      <c r="U2178" s="25"/>
      <c r="V2178" s="25"/>
      <c r="W2178" s="20"/>
      <c r="X2178" s="20"/>
      <c r="Y2178" s="20"/>
      <c r="Z2178" s="20"/>
      <c r="AA2178" s="20"/>
      <c r="AB2178" s="20"/>
      <c r="AC2178" s="20"/>
      <c r="AD2178" s="20"/>
      <c r="AE2178" s="20"/>
      <c r="AF2178" s="20"/>
      <c r="AG2178" s="20"/>
      <c r="AH2178" s="20"/>
      <c r="AI2178" s="20"/>
      <c r="AJ2178" s="20"/>
      <c r="AK2178" s="20"/>
      <c r="AL2178" s="20"/>
      <c r="AM2178" s="20"/>
      <c r="AN2178" s="20"/>
    </row>
    <row r="2179" spans="18:40" s="22" customFormat="1" ht="15" x14ac:dyDescent="0.25">
      <c r="R2179" s="25"/>
      <c r="S2179" s="25"/>
      <c r="T2179" s="25"/>
      <c r="U2179" s="25"/>
      <c r="V2179" s="25"/>
      <c r="W2179" s="20"/>
      <c r="X2179" s="20"/>
      <c r="Y2179" s="20"/>
      <c r="Z2179" s="20"/>
      <c r="AA2179" s="20"/>
      <c r="AB2179" s="20"/>
      <c r="AC2179" s="20"/>
      <c r="AD2179" s="20"/>
      <c r="AE2179" s="20"/>
      <c r="AF2179" s="20"/>
      <c r="AG2179" s="20"/>
      <c r="AH2179" s="20"/>
      <c r="AI2179" s="20"/>
      <c r="AJ2179" s="20"/>
      <c r="AK2179" s="20"/>
      <c r="AL2179" s="20"/>
      <c r="AM2179" s="20"/>
      <c r="AN2179" s="20"/>
    </row>
    <row r="2180" spans="18:40" s="22" customFormat="1" ht="15" x14ac:dyDescent="0.25">
      <c r="R2180" s="25"/>
      <c r="S2180" s="25"/>
      <c r="T2180" s="25"/>
      <c r="U2180" s="25"/>
      <c r="V2180" s="25"/>
      <c r="W2180" s="20"/>
      <c r="X2180" s="20"/>
      <c r="Y2180" s="20"/>
      <c r="Z2180" s="20"/>
      <c r="AA2180" s="20"/>
      <c r="AB2180" s="20"/>
      <c r="AC2180" s="20"/>
      <c r="AD2180" s="20"/>
      <c r="AE2180" s="20"/>
      <c r="AF2180" s="20"/>
      <c r="AG2180" s="20"/>
      <c r="AH2180" s="20"/>
      <c r="AI2180" s="20"/>
      <c r="AJ2180" s="20"/>
      <c r="AK2180" s="20"/>
      <c r="AL2180" s="20"/>
      <c r="AM2180" s="20"/>
      <c r="AN2180" s="20"/>
    </row>
    <row r="2181" spans="18:40" s="22" customFormat="1" ht="15" x14ac:dyDescent="0.25">
      <c r="R2181" s="25"/>
      <c r="S2181" s="25"/>
      <c r="T2181" s="25"/>
      <c r="U2181" s="25"/>
      <c r="V2181" s="25"/>
      <c r="W2181" s="20"/>
      <c r="X2181" s="20"/>
      <c r="Y2181" s="20"/>
      <c r="Z2181" s="20"/>
      <c r="AA2181" s="20"/>
      <c r="AB2181" s="20"/>
      <c r="AC2181" s="20"/>
      <c r="AD2181" s="20"/>
      <c r="AE2181" s="20"/>
      <c r="AF2181" s="20"/>
      <c r="AG2181" s="20"/>
      <c r="AH2181" s="20"/>
      <c r="AI2181" s="20"/>
      <c r="AJ2181" s="20"/>
      <c r="AK2181" s="20"/>
      <c r="AL2181" s="20"/>
      <c r="AM2181" s="20"/>
      <c r="AN2181" s="20"/>
    </row>
    <row r="2182" spans="18:40" s="22" customFormat="1" ht="15" x14ac:dyDescent="0.25">
      <c r="R2182" s="25"/>
      <c r="S2182" s="25"/>
      <c r="T2182" s="25"/>
      <c r="U2182" s="25"/>
      <c r="V2182" s="25"/>
      <c r="W2182" s="20"/>
      <c r="X2182" s="20"/>
      <c r="Y2182" s="20"/>
      <c r="Z2182" s="20"/>
      <c r="AA2182" s="20"/>
      <c r="AB2182" s="20"/>
      <c r="AC2182" s="20"/>
      <c r="AD2182" s="20"/>
      <c r="AE2182" s="20"/>
      <c r="AF2182" s="20"/>
      <c r="AG2182" s="20"/>
      <c r="AH2182" s="20"/>
      <c r="AI2182" s="20"/>
      <c r="AJ2182" s="20"/>
      <c r="AK2182" s="20"/>
      <c r="AL2182" s="20"/>
      <c r="AM2182" s="20"/>
      <c r="AN2182" s="20"/>
    </row>
    <row r="2183" spans="18:40" s="22" customFormat="1" ht="15" x14ac:dyDescent="0.25">
      <c r="R2183" s="25"/>
      <c r="S2183" s="25"/>
      <c r="T2183" s="25"/>
      <c r="U2183" s="25"/>
      <c r="V2183" s="25"/>
      <c r="W2183" s="20"/>
      <c r="X2183" s="20"/>
      <c r="Y2183" s="20"/>
      <c r="Z2183" s="20"/>
      <c r="AA2183" s="20"/>
      <c r="AB2183" s="20"/>
      <c r="AC2183" s="20"/>
      <c r="AD2183" s="20"/>
      <c r="AE2183" s="20"/>
      <c r="AF2183" s="20"/>
      <c r="AG2183" s="20"/>
      <c r="AH2183" s="20"/>
      <c r="AI2183" s="20"/>
      <c r="AJ2183" s="20"/>
      <c r="AK2183" s="20"/>
      <c r="AL2183" s="20"/>
      <c r="AM2183" s="20"/>
      <c r="AN2183" s="20"/>
    </row>
    <row r="2184" spans="18:40" s="22" customFormat="1" ht="15" x14ac:dyDescent="0.25">
      <c r="R2184" s="25"/>
      <c r="S2184" s="25"/>
      <c r="T2184" s="25"/>
      <c r="U2184" s="25"/>
      <c r="V2184" s="25"/>
      <c r="W2184" s="20"/>
      <c r="X2184" s="20"/>
      <c r="Y2184" s="20"/>
      <c r="Z2184" s="20"/>
      <c r="AA2184" s="20"/>
      <c r="AB2184" s="20"/>
      <c r="AC2184" s="20"/>
      <c r="AD2184" s="20"/>
      <c r="AE2184" s="20"/>
      <c r="AF2184" s="20"/>
      <c r="AG2184" s="20"/>
      <c r="AH2184" s="20"/>
      <c r="AI2184" s="20"/>
      <c r="AJ2184" s="20"/>
      <c r="AK2184" s="20"/>
      <c r="AL2184" s="20"/>
      <c r="AM2184" s="20"/>
      <c r="AN2184" s="20"/>
    </row>
    <row r="2185" spans="18:40" s="22" customFormat="1" ht="15" x14ac:dyDescent="0.25">
      <c r="R2185" s="25"/>
      <c r="S2185" s="25"/>
      <c r="T2185" s="25"/>
      <c r="U2185" s="25"/>
      <c r="V2185" s="25"/>
      <c r="W2185" s="20"/>
      <c r="X2185" s="20"/>
      <c r="Y2185" s="20"/>
      <c r="Z2185" s="20"/>
      <c r="AA2185" s="20"/>
      <c r="AB2185" s="20"/>
      <c r="AC2185" s="20"/>
      <c r="AD2185" s="20"/>
      <c r="AE2185" s="20"/>
      <c r="AF2185" s="20"/>
      <c r="AG2185" s="20"/>
      <c r="AH2185" s="20"/>
      <c r="AI2185" s="20"/>
      <c r="AJ2185" s="20"/>
      <c r="AK2185" s="20"/>
      <c r="AL2185" s="20"/>
      <c r="AM2185" s="20"/>
      <c r="AN2185" s="20"/>
    </row>
    <row r="2186" spans="18:40" s="22" customFormat="1" ht="15" x14ac:dyDescent="0.25">
      <c r="R2186" s="25"/>
      <c r="S2186" s="25"/>
      <c r="T2186" s="25"/>
      <c r="U2186" s="25"/>
      <c r="V2186" s="25"/>
      <c r="W2186" s="20"/>
      <c r="X2186" s="20"/>
      <c r="Y2186" s="20"/>
      <c r="Z2186" s="20"/>
      <c r="AA2186" s="20"/>
      <c r="AB2186" s="20"/>
      <c r="AC2186" s="20"/>
      <c r="AD2186" s="20"/>
      <c r="AE2186" s="20"/>
      <c r="AF2186" s="20"/>
      <c r="AG2186" s="20"/>
      <c r="AH2186" s="20"/>
      <c r="AI2186" s="20"/>
      <c r="AJ2186" s="20"/>
      <c r="AK2186" s="20"/>
      <c r="AL2186" s="20"/>
      <c r="AM2186" s="20"/>
      <c r="AN2186" s="20"/>
    </row>
    <row r="2187" spans="18:40" s="22" customFormat="1" ht="15" x14ac:dyDescent="0.25">
      <c r="R2187" s="25"/>
      <c r="S2187" s="25"/>
      <c r="T2187" s="25"/>
      <c r="U2187" s="25"/>
      <c r="V2187" s="25"/>
      <c r="W2187" s="20"/>
      <c r="X2187" s="20"/>
      <c r="Y2187" s="20"/>
      <c r="Z2187" s="20"/>
      <c r="AA2187" s="20"/>
      <c r="AB2187" s="20"/>
      <c r="AC2187" s="20"/>
      <c r="AD2187" s="20"/>
      <c r="AE2187" s="20"/>
      <c r="AF2187" s="20"/>
      <c r="AG2187" s="20"/>
      <c r="AH2187" s="20"/>
      <c r="AI2187" s="20"/>
      <c r="AJ2187" s="20"/>
      <c r="AK2187" s="20"/>
      <c r="AL2187" s="20"/>
      <c r="AM2187" s="20"/>
      <c r="AN2187" s="20"/>
    </row>
    <row r="2188" spans="18:40" s="22" customFormat="1" ht="15" x14ac:dyDescent="0.25">
      <c r="R2188" s="25"/>
      <c r="S2188" s="25"/>
      <c r="T2188" s="25"/>
      <c r="U2188" s="25"/>
      <c r="V2188" s="25"/>
      <c r="W2188" s="20"/>
      <c r="X2188" s="20"/>
      <c r="Y2188" s="20"/>
      <c r="Z2188" s="20"/>
      <c r="AA2188" s="20"/>
      <c r="AB2188" s="20"/>
      <c r="AC2188" s="20"/>
      <c r="AD2188" s="20"/>
      <c r="AE2188" s="20"/>
      <c r="AF2188" s="20"/>
      <c r="AG2188" s="20"/>
      <c r="AH2188" s="20"/>
      <c r="AI2188" s="20"/>
      <c r="AJ2188" s="20"/>
      <c r="AK2188" s="20"/>
      <c r="AL2188" s="20"/>
      <c r="AM2188" s="20"/>
      <c r="AN2188" s="20"/>
    </row>
    <row r="2189" spans="18:40" s="22" customFormat="1" ht="15" x14ac:dyDescent="0.25">
      <c r="R2189" s="25"/>
      <c r="S2189" s="25"/>
      <c r="T2189" s="25"/>
      <c r="U2189" s="25"/>
      <c r="V2189" s="25"/>
      <c r="W2189" s="20"/>
      <c r="X2189" s="20"/>
      <c r="Y2189" s="20"/>
      <c r="Z2189" s="20"/>
      <c r="AA2189" s="20"/>
      <c r="AB2189" s="20"/>
      <c r="AC2189" s="20"/>
      <c r="AD2189" s="20"/>
      <c r="AE2189" s="20"/>
      <c r="AF2189" s="20"/>
      <c r="AG2189" s="20"/>
      <c r="AH2189" s="20"/>
      <c r="AI2189" s="20"/>
      <c r="AJ2189" s="20"/>
      <c r="AK2189" s="20"/>
      <c r="AL2189" s="20"/>
      <c r="AM2189" s="20"/>
      <c r="AN2189" s="20"/>
    </row>
    <row r="2190" spans="18:40" s="22" customFormat="1" ht="15" x14ac:dyDescent="0.25">
      <c r="R2190" s="25"/>
      <c r="S2190" s="25"/>
      <c r="T2190" s="25"/>
      <c r="U2190" s="25"/>
      <c r="V2190" s="25"/>
      <c r="W2190" s="20"/>
      <c r="X2190" s="20"/>
      <c r="Y2190" s="20"/>
      <c r="Z2190" s="20"/>
      <c r="AA2190" s="20"/>
      <c r="AB2190" s="20"/>
      <c r="AC2190" s="20"/>
      <c r="AD2190" s="20"/>
      <c r="AE2190" s="20"/>
      <c r="AF2190" s="20"/>
      <c r="AG2190" s="20"/>
      <c r="AH2190" s="20"/>
      <c r="AI2190" s="20"/>
      <c r="AJ2190" s="20"/>
      <c r="AK2190" s="20"/>
      <c r="AL2190" s="20"/>
      <c r="AM2190" s="20"/>
      <c r="AN2190" s="20"/>
    </row>
    <row r="2191" spans="18:40" s="22" customFormat="1" ht="15" x14ac:dyDescent="0.25">
      <c r="R2191" s="25"/>
      <c r="S2191" s="25"/>
      <c r="T2191" s="25"/>
      <c r="U2191" s="25"/>
      <c r="V2191" s="25"/>
      <c r="W2191" s="20"/>
      <c r="X2191" s="20"/>
      <c r="Y2191" s="20"/>
      <c r="Z2191" s="20"/>
      <c r="AA2191" s="20"/>
      <c r="AB2191" s="20"/>
      <c r="AC2191" s="20"/>
      <c r="AD2191" s="20"/>
      <c r="AE2191" s="20"/>
      <c r="AF2191" s="20"/>
      <c r="AG2191" s="20"/>
      <c r="AH2191" s="20"/>
      <c r="AI2191" s="20"/>
      <c r="AJ2191" s="20"/>
      <c r="AK2191" s="20"/>
      <c r="AL2191" s="20"/>
      <c r="AM2191" s="20"/>
      <c r="AN2191" s="20"/>
    </row>
    <row r="2192" spans="18:40" s="22" customFormat="1" ht="15" x14ac:dyDescent="0.25">
      <c r="R2192" s="25"/>
      <c r="S2192" s="25"/>
      <c r="T2192" s="25"/>
      <c r="U2192" s="25"/>
      <c r="V2192" s="25"/>
      <c r="W2192" s="20"/>
      <c r="X2192" s="20"/>
      <c r="Y2192" s="20"/>
      <c r="Z2192" s="20"/>
      <c r="AA2192" s="20"/>
      <c r="AB2192" s="20"/>
      <c r="AC2192" s="20"/>
      <c r="AD2192" s="20"/>
      <c r="AE2192" s="20"/>
      <c r="AF2192" s="20"/>
      <c r="AG2192" s="20"/>
      <c r="AH2192" s="20"/>
      <c r="AI2192" s="20"/>
      <c r="AJ2192" s="20"/>
      <c r="AK2192" s="20"/>
      <c r="AL2192" s="20"/>
      <c r="AM2192" s="20"/>
      <c r="AN2192" s="20"/>
    </row>
    <row r="2193" spans="18:40" s="22" customFormat="1" ht="15" x14ac:dyDescent="0.25">
      <c r="R2193" s="25"/>
      <c r="S2193" s="25"/>
      <c r="T2193" s="25"/>
      <c r="U2193" s="25"/>
      <c r="V2193" s="25"/>
      <c r="W2193" s="20"/>
      <c r="X2193" s="20"/>
      <c r="Y2193" s="20"/>
      <c r="Z2193" s="20"/>
      <c r="AA2193" s="20"/>
      <c r="AB2193" s="20"/>
      <c r="AC2193" s="20"/>
      <c r="AD2193" s="20"/>
      <c r="AE2193" s="20"/>
      <c r="AF2193" s="20"/>
      <c r="AG2193" s="20"/>
      <c r="AH2193" s="20"/>
      <c r="AI2193" s="20"/>
      <c r="AJ2193" s="20"/>
      <c r="AK2193" s="20"/>
      <c r="AL2193" s="20"/>
      <c r="AM2193" s="20"/>
      <c r="AN2193" s="20"/>
    </row>
    <row r="2194" spans="18:40" s="22" customFormat="1" ht="15" x14ac:dyDescent="0.25">
      <c r="R2194" s="25"/>
      <c r="S2194" s="25"/>
      <c r="T2194" s="25"/>
      <c r="U2194" s="25"/>
      <c r="V2194" s="25"/>
      <c r="W2194" s="20"/>
      <c r="X2194" s="20"/>
      <c r="Y2194" s="20"/>
      <c r="Z2194" s="20"/>
      <c r="AA2194" s="20"/>
      <c r="AB2194" s="20"/>
      <c r="AC2194" s="20"/>
      <c r="AD2194" s="20"/>
      <c r="AE2194" s="20"/>
      <c r="AF2194" s="20"/>
      <c r="AG2194" s="20"/>
      <c r="AH2194" s="20"/>
      <c r="AI2194" s="20"/>
      <c r="AJ2194" s="20"/>
      <c r="AK2194" s="20"/>
      <c r="AL2194" s="20"/>
      <c r="AM2194" s="20"/>
      <c r="AN2194" s="20"/>
    </row>
    <row r="2195" spans="18:40" s="22" customFormat="1" ht="15" x14ac:dyDescent="0.25">
      <c r="R2195" s="25"/>
      <c r="S2195" s="25"/>
      <c r="T2195" s="25"/>
      <c r="U2195" s="25"/>
      <c r="V2195" s="25"/>
      <c r="W2195" s="20"/>
      <c r="X2195" s="20"/>
      <c r="Y2195" s="20"/>
      <c r="Z2195" s="20"/>
      <c r="AA2195" s="20"/>
      <c r="AB2195" s="20"/>
      <c r="AC2195" s="20"/>
      <c r="AD2195" s="20"/>
      <c r="AE2195" s="20"/>
      <c r="AF2195" s="20"/>
      <c r="AG2195" s="20"/>
      <c r="AH2195" s="20"/>
      <c r="AI2195" s="20"/>
      <c r="AJ2195" s="20"/>
      <c r="AK2195" s="20"/>
      <c r="AL2195" s="20"/>
      <c r="AM2195" s="20"/>
      <c r="AN2195" s="20"/>
    </row>
    <row r="2196" spans="18:40" s="22" customFormat="1" ht="15" x14ac:dyDescent="0.25">
      <c r="R2196" s="25"/>
      <c r="S2196" s="25"/>
      <c r="T2196" s="25"/>
      <c r="U2196" s="25"/>
      <c r="V2196" s="25"/>
      <c r="W2196" s="20"/>
      <c r="X2196" s="20"/>
      <c r="Y2196" s="20"/>
      <c r="Z2196" s="20"/>
      <c r="AA2196" s="20"/>
      <c r="AB2196" s="20"/>
      <c r="AC2196" s="20"/>
      <c r="AD2196" s="20"/>
      <c r="AE2196" s="20"/>
      <c r="AF2196" s="20"/>
      <c r="AG2196" s="20"/>
      <c r="AH2196" s="20"/>
      <c r="AI2196" s="20"/>
      <c r="AJ2196" s="20"/>
      <c r="AK2196" s="20"/>
      <c r="AL2196" s="20"/>
      <c r="AM2196" s="20"/>
      <c r="AN2196" s="20"/>
    </row>
    <row r="2197" spans="18:40" s="22" customFormat="1" ht="15" x14ac:dyDescent="0.25">
      <c r="R2197" s="25"/>
      <c r="S2197" s="25"/>
      <c r="T2197" s="25"/>
      <c r="U2197" s="25"/>
      <c r="V2197" s="25"/>
      <c r="W2197" s="20"/>
      <c r="X2197" s="20"/>
      <c r="Y2197" s="20"/>
      <c r="Z2197" s="20"/>
      <c r="AA2197" s="20"/>
      <c r="AB2197" s="20"/>
      <c r="AC2197" s="20"/>
      <c r="AD2197" s="20"/>
      <c r="AE2197" s="20"/>
      <c r="AF2197" s="20"/>
      <c r="AG2197" s="20"/>
      <c r="AH2197" s="20"/>
      <c r="AI2197" s="20"/>
      <c r="AJ2197" s="20"/>
      <c r="AK2197" s="20"/>
      <c r="AL2197" s="20"/>
      <c r="AM2197" s="20"/>
      <c r="AN2197" s="20"/>
    </row>
    <row r="2198" spans="18:40" s="22" customFormat="1" ht="15" x14ac:dyDescent="0.25">
      <c r="R2198" s="25"/>
      <c r="S2198" s="25"/>
      <c r="T2198" s="25"/>
      <c r="U2198" s="25"/>
      <c r="V2198" s="25"/>
      <c r="W2198" s="20"/>
      <c r="X2198" s="20"/>
      <c r="Y2198" s="20"/>
      <c r="Z2198" s="20"/>
      <c r="AA2198" s="20"/>
      <c r="AB2198" s="20"/>
      <c r="AC2198" s="20"/>
      <c r="AD2198" s="20"/>
      <c r="AE2198" s="20"/>
      <c r="AF2198" s="20"/>
      <c r="AG2198" s="20"/>
      <c r="AH2198" s="20"/>
      <c r="AI2198" s="20"/>
      <c r="AJ2198" s="20"/>
      <c r="AK2198" s="20"/>
      <c r="AL2198" s="20"/>
      <c r="AM2198" s="20"/>
      <c r="AN2198" s="20"/>
    </row>
    <row r="2199" spans="18:40" s="22" customFormat="1" ht="15" x14ac:dyDescent="0.25">
      <c r="R2199" s="25"/>
      <c r="S2199" s="25"/>
      <c r="T2199" s="25"/>
      <c r="U2199" s="25"/>
      <c r="V2199" s="25"/>
      <c r="W2199" s="20"/>
      <c r="X2199" s="20"/>
      <c r="Y2199" s="20"/>
      <c r="Z2199" s="20"/>
      <c r="AA2199" s="20"/>
      <c r="AB2199" s="20"/>
      <c r="AC2199" s="20"/>
      <c r="AD2199" s="20"/>
      <c r="AE2199" s="20"/>
      <c r="AF2199" s="20"/>
      <c r="AG2199" s="20"/>
      <c r="AH2199" s="20"/>
      <c r="AI2199" s="20"/>
      <c r="AJ2199" s="20"/>
      <c r="AK2199" s="20"/>
      <c r="AL2199" s="20"/>
      <c r="AM2199" s="20"/>
      <c r="AN2199" s="20"/>
    </row>
    <row r="2200" spans="18:40" s="22" customFormat="1" ht="15" x14ac:dyDescent="0.25">
      <c r="R2200" s="25"/>
      <c r="S2200" s="25"/>
      <c r="T2200" s="25"/>
      <c r="U2200" s="25"/>
      <c r="V2200" s="25"/>
      <c r="W2200" s="20"/>
      <c r="X2200" s="20"/>
      <c r="Y2200" s="20"/>
      <c r="Z2200" s="20"/>
      <c r="AA2200" s="20"/>
      <c r="AB2200" s="20"/>
      <c r="AC2200" s="20"/>
      <c r="AD2200" s="20"/>
      <c r="AE2200" s="20"/>
      <c r="AF2200" s="20"/>
      <c r="AG2200" s="20"/>
      <c r="AH2200" s="20"/>
      <c r="AI2200" s="20"/>
      <c r="AJ2200" s="20"/>
      <c r="AK2200" s="20"/>
      <c r="AL2200" s="20"/>
      <c r="AM2200" s="20"/>
      <c r="AN2200" s="20"/>
    </row>
    <row r="2201" spans="18:40" s="22" customFormat="1" ht="15" x14ac:dyDescent="0.25">
      <c r="R2201" s="25"/>
      <c r="S2201" s="25"/>
      <c r="T2201" s="25"/>
      <c r="U2201" s="25"/>
      <c r="V2201" s="25"/>
      <c r="W2201" s="20"/>
      <c r="X2201" s="20"/>
      <c r="Y2201" s="20"/>
      <c r="Z2201" s="20"/>
      <c r="AA2201" s="20"/>
      <c r="AB2201" s="20"/>
      <c r="AC2201" s="20"/>
      <c r="AD2201" s="20"/>
      <c r="AE2201" s="20"/>
      <c r="AF2201" s="20"/>
      <c r="AG2201" s="20"/>
      <c r="AH2201" s="20"/>
      <c r="AI2201" s="20"/>
      <c r="AJ2201" s="20"/>
      <c r="AK2201" s="20"/>
      <c r="AL2201" s="20"/>
      <c r="AM2201" s="20"/>
      <c r="AN2201" s="20"/>
    </row>
    <row r="2202" spans="18:40" s="22" customFormat="1" ht="15" x14ac:dyDescent="0.25">
      <c r="R2202" s="25"/>
      <c r="S2202" s="25"/>
      <c r="T2202" s="25"/>
      <c r="U2202" s="25"/>
      <c r="V2202" s="25"/>
      <c r="W2202" s="20"/>
      <c r="X2202" s="20"/>
      <c r="Y2202" s="20"/>
      <c r="Z2202" s="20"/>
      <c r="AA2202" s="20"/>
      <c r="AB2202" s="20"/>
      <c r="AC2202" s="20"/>
      <c r="AD2202" s="20"/>
      <c r="AE2202" s="20"/>
      <c r="AF2202" s="20"/>
      <c r="AG2202" s="20"/>
      <c r="AH2202" s="20"/>
      <c r="AI2202" s="20"/>
      <c r="AJ2202" s="20"/>
      <c r="AK2202" s="20"/>
      <c r="AL2202" s="20"/>
      <c r="AM2202" s="20"/>
      <c r="AN2202" s="20"/>
    </row>
    <row r="2203" spans="18:40" s="22" customFormat="1" ht="15" x14ac:dyDescent="0.25">
      <c r="R2203" s="25"/>
      <c r="S2203" s="25"/>
      <c r="T2203" s="25"/>
      <c r="U2203" s="25"/>
      <c r="V2203" s="25"/>
      <c r="W2203" s="20"/>
      <c r="X2203" s="20"/>
      <c r="Y2203" s="20"/>
      <c r="Z2203" s="20"/>
      <c r="AA2203" s="20"/>
      <c r="AB2203" s="20"/>
      <c r="AC2203" s="20"/>
      <c r="AD2203" s="20"/>
      <c r="AE2203" s="20"/>
      <c r="AF2203" s="20"/>
      <c r="AG2203" s="20"/>
      <c r="AH2203" s="20"/>
      <c r="AI2203" s="20"/>
      <c r="AJ2203" s="20"/>
      <c r="AK2203" s="20"/>
      <c r="AL2203" s="20"/>
      <c r="AM2203" s="20"/>
      <c r="AN2203" s="20"/>
    </row>
    <row r="2204" spans="18:40" s="22" customFormat="1" ht="15" x14ac:dyDescent="0.25">
      <c r="R2204" s="25"/>
      <c r="S2204" s="25"/>
      <c r="T2204" s="25"/>
      <c r="U2204" s="25"/>
      <c r="V2204" s="25"/>
      <c r="W2204" s="20"/>
      <c r="X2204" s="20"/>
      <c r="Y2204" s="20"/>
      <c r="Z2204" s="20"/>
      <c r="AA2204" s="20"/>
      <c r="AB2204" s="20"/>
      <c r="AC2204" s="20"/>
      <c r="AD2204" s="20"/>
      <c r="AE2204" s="20"/>
      <c r="AF2204" s="20"/>
      <c r="AG2204" s="20"/>
      <c r="AH2204" s="20"/>
      <c r="AI2204" s="20"/>
      <c r="AJ2204" s="20"/>
      <c r="AK2204" s="20"/>
      <c r="AL2204" s="20"/>
      <c r="AM2204" s="20"/>
      <c r="AN2204" s="20"/>
    </row>
    <row r="2205" spans="18:40" s="22" customFormat="1" ht="15" x14ac:dyDescent="0.25">
      <c r="R2205" s="25"/>
      <c r="S2205" s="25"/>
      <c r="T2205" s="25"/>
      <c r="U2205" s="25"/>
      <c r="V2205" s="25"/>
      <c r="W2205" s="20"/>
      <c r="X2205" s="20"/>
      <c r="Y2205" s="20"/>
      <c r="Z2205" s="20"/>
      <c r="AA2205" s="20"/>
      <c r="AB2205" s="20"/>
      <c r="AC2205" s="20"/>
      <c r="AD2205" s="20"/>
      <c r="AE2205" s="20"/>
      <c r="AF2205" s="20"/>
      <c r="AG2205" s="20"/>
      <c r="AH2205" s="20"/>
      <c r="AI2205" s="20"/>
      <c r="AJ2205" s="20"/>
      <c r="AK2205" s="20"/>
      <c r="AL2205" s="20"/>
      <c r="AM2205" s="20"/>
      <c r="AN2205" s="20"/>
    </row>
    <row r="2206" spans="18:40" s="22" customFormat="1" ht="15" x14ac:dyDescent="0.25">
      <c r="R2206" s="25"/>
      <c r="S2206" s="25"/>
      <c r="T2206" s="25"/>
      <c r="U2206" s="25"/>
      <c r="V2206" s="25"/>
      <c r="W2206" s="20"/>
      <c r="X2206" s="20"/>
      <c r="Y2206" s="20"/>
      <c r="Z2206" s="20"/>
      <c r="AA2206" s="20"/>
      <c r="AB2206" s="20"/>
      <c r="AC2206" s="20"/>
      <c r="AD2206" s="20"/>
      <c r="AE2206" s="20"/>
      <c r="AF2206" s="20"/>
      <c r="AG2206" s="20"/>
      <c r="AH2206" s="20"/>
      <c r="AI2206" s="20"/>
      <c r="AJ2206" s="20"/>
      <c r="AK2206" s="20"/>
      <c r="AL2206" s="20"/>
      <c r="AM2206" s="20"/>
      <c r="AN2206" s="20"/>
    </row>
    <row r="2207" spans="18:40" s="22" customFormat="1" ht="15" x14ac:dyDescent="0.25">
      <c r="R2207" s="25"/>
      <c r="S2207" s="25"/>
      <c r="T2207" s="25"/>
      <c r="U2207" s="25"/>
      <c r="V2207" s="25"/>
      <c r="W2207" s="20"/>
      <c r="X2207" s="20"/>
      <c r="Y2207" s="20"/>
      <c r="Z2207" s="20"/>
      <c r="AA2207" s="20"/>
      <c r="AB2207" s="20"/>
      <c r="AC2207" s="20"/>
      <c r="AD2207" s="20"/>
      <c r="AE2207" s="20"/>
      <c r="AF2207" s="20"/>
      <c r="AG2207" s="20"/>
      <c r="AH2207" s="20"/>
      <c r="AI2207" s="20"/>
      <c r="AJ2207" s="20"/>
      <c r="AK2207" s="20"/>
      <c r="AL2207" s="20"/>
      <c r="AM2207" s="20"/>
      <c r="AN2207" s="20"/>
    </row>
    <row r="2208" spans="18:40" s="22" customFormat="1" ht="15" x14ac:dyDescent="0.25">
      <c r="R2208" s="25"/>
      <c r="S2208" s="25"/>
      <c r="T2208" s="25"/>
      <c r="U2208" s="25"/>
      <c r="V2208" s="25"/>
      <c r="W2208" s="20"/>
      <c r="X2208" s="20"/>
      <c r="Y2208" s="20"/>
      <c r="Z2208" s="20"/>
      <c r="AA2208" s="20"/>
      <c r="AB2208" s="20"/>
      <c r="AC2208" s="20"/>
      <c r="AD2208" s="20"/>
      <c r="AE2208" s="20"/>
      <c r="AF2208" s="20"/>
      <c r="AG2208" s="20"/>
      <c r="AH2208" s="20"/>
      <c r="AI2208" s="20"/>
      <c r="AJ2208" s="20"/>
      <c r="AK2208" s="20"/>
      <c r="AL2208" s="20"/>
      <c r="AM2208" s="20"/>
      <c r="AN2208" s="20"/>
    </row>
    <row r="2209" spans="18:40" s="22" customFormat="1" ht="15" x14ac:dyDescent="0.25">
      <c r="R2209" s="25"/>
      <c r="S2209" s="25"/>
      <c r="T2209" s="25"/>
      <c r="U2209" s="25"/>
      <c r="V2209" s="25"/>
      <c r="W2209" s="20"/>
      <c r="X2209" s="20"/>
      <c r="Y2209" s="20"/>
      <c r="Z2209" s="20"/>
      <c r="AA2209" s="20"/>
      <c r="AB2209" s="20"/>
      <c r="AC2209" s="20"/>
      <c r="AD2209" s="20"/>
      <c r="AE2209" s="20"/>
      <c r="AF2209" s="20"/>
      <c r="AG2209" s="20"/>
      <c r="AH2209" s="20"/>
      <c r="AI2209" s="20"/>
      <c r="AJ2209" s="20"/>
      <c r="AK2209" s="20"/>
      <c r="AL2209" s="20"/>
      <c r="AM2209" s="20"/>
      <c r="AN2209" s="20"/>
    </row>
    <row r="2210" spans="18:40" s="22" customFormat="1" ht="15" x14ac:dyDescent="0.25">
      <c r="R2210" s="25"/>
      <c r="S2210" s="25"/>
      <c r="T2210" s="25"/>
      <c r="U2210" s="25"/>
      <c r="V2210" s="25"/>
      <c r="W2210" s="20"/>
      <c r="X2210" s="20"/>
      <c r="Y2210" s="20"/>
      <c r="Z2210" s="20"/>
      <c r="AA2210" s="20"/>
      <c r="AB2210" s="20"/>
      <c r="AC2210" s="20"/>
      <c r="AD2210" s="20"/>
      <c r="AE2210" s="20"/>
      <c r="AF2210" s="20"/>
      <c r="AG2210" s="20"/>
      <c r="AH2210" s="20"/>
      <c r="AI2210" s="20"/>
      <c r="AJ2210" s="20"/>
      <c r="AK2210" s="20"/>
      <c r="AL2210" s="20"/>
      <c r="AM2210" s="20"/>
      <c r="AN2210" s="20"/>
    </row>
    <row r="2211" spans="18:40" s="22" customFormat="1" ht="15" x14ac:dyDescent="0.25">
      <c r="R2211" s="25"/>
      <c r="S2211" s="25"/>
      <c r="T2211" s="25"/>
      <c r="U2211" s="25"/>
      <c r="V2211" s="25"/>
      <c r="W2211" s="20"/>
      <c r="X2211" s="20"/>
      <c r="Y2211" s="20"/>
      <c r="Z2211" s="20"/>
      <c r="AA2211" s="20"/>
      <c r="AB2211" s="20"/>
      <c r="AC2211" s="20"/>
      <c r="AD2211" s="20"/>
      <c r="AE2211" s="20"/>
      <c r="AF2211" s="20"/>
      <c r="AG2211" s="20"/>
      <c r="AH2211" s="20"/>
      <c r="AI2211" s="20"/>
      <c r="AJ2211" s="20"/>
      <c r="AK2211" s="20"/>
      <c r="AL2211" s="20"/>
      <c r="AM2211" s="20"/>
      <c r="AN2211" s="20"/>
    </row>
    <row r="2212" spans="18:40" s="22" customFormat="1" ht="15" x14ac:dyDescent="0.25">
      <c r="R2212" s="25"/>
      <c r="S2212" s="25"/>
      <c r="T2212" s="25"/>
      <c r="U2212" s="25"/>
      <c r="V2212" s="25"/>
      <c r="W2212" s="20"/>
      <c r="X2212" s="20"/>
      <c r="Y2212" s="20"/>
      <c r="Z2212" s="20"/>
      <c r="AA2212" s="20"/>
      <c r="AB2212" s="20"/>
      <c r="AC2212" s="20"/>
      <c r="AD2212" s="20"/>
      <c r="AE2212" s="20"/>
      <c r="AF2212" s="20"/>
      <c r="AG2212" s="20"/>
      <c r="AH2212" s="20"/>
      <c r="AI2212" s="20"/>
      <c r="AJ2212" s="20"/>
      <c r="AK2212" s="20"/>
      <c r="AL2212" s="20"/>
      <c r="AM2212" s="20"/>
      <c r="AN2212" s="20"/>
    </row>
    <row r="2213" spans="18:40" s="22" customFormat="1" ht="15" x14ac:dyDescent="0.25">
      <c r="R2213" s="25"/>
      <c r="S2213" s="25"/>
      <c r="T2213" s="25"/>
      <c r="U2213" s="25"/>
      <c r="V2213" s="25"/>
      <c r="W2213" s="20"/>
      <c r="X2213" s="20"/>
      <c r="Y2213" s="20"/>
      <c r="Z2213" s="20"/>
      <c r="AA2213" s="20"/>
      <c r="AB2213" s="20"/>
      <c r="AC2213" s="20"/>
      <c r="AD2213" s="20"/>
      <c r="AE2213" s="20"/>
      <c r="AF2213" s="20"/>
      <c r="AG2213" s="20"/>
      <c r="AH2213" s="20"/>
      <c r="AI2213" s="20"/>
      <c r="AJ2213" s="20"/>
      <c r="AK2213" s="20"/>
      <c r="AL2213" s="20"/>
      <c r="AM2213" s="20"/>
      <c r="AN2213" s="20"/>
    </row>
    <row r="2214" spans="18:40" s="22" customFormat="1" ht="15" x14ac:dyDescent="0.25">
      <c r="R2214" s="25"/>
      <c r="S2214" s="25"/>
      <c r="T2214" s="25"/>
      <c r="U2214" s="25"/>
      <c r="V2214" s="25"/>
      <c r="W2214" s="20"/>
      <c r="X2214" s="20"/>
      <c r="Y2214" s="20"/>
      <c r="Z2214" s="20"/>
      <c r="AA2214" s="20"/>
      <c r="AB2214" s="20"/>
      <c r="AC2214" s="20"/>
      <c r="AD2214" s="20"/>
      <c r="AE2214" s="20"/>
      <c r="AF2214" s="20"/>
      <c r="AG2214" s="20"/>
      <c r="AH2214" s="20"/>
      <c r="AI2214" s="20"/>
      <c r="AJ2214" s="20"/>
      <c r="AK2214" s="20"/>
      <c r="AL2214" s="20"/>
      <c r="AM2214" s="20"/>
      <c r="AN2214" s="20"/>
    </row>
    <row r="2215" spans="18:40" s="22" customFormat="1" ht="15" x14ac:dyDescent="0.25">
      <c r="R2215" s="25"/>
      <c r="S2215" s="25"/>
      <c r="T2215" s="25"/>
      <c r="U2215" s="25"/>
      <c r="V2215" s="25"/>
      <c r="W2215" s="20"/>
      <c r="X2215" s="20"/>
      <c r="Y2215" s="20"/>
      <c r="Z2215" s="20"/>
      <c r="AA2215" s="20"/>
      <c r="AB2215" s="20"/>
      <c r="AC2215" s="20"/>
      <c r="AD2215" s="20"/>
      <c r="AE2215" s="20"/>
      <c r="AF2215" s="20"/>
      <c r="AG2215" s="20"/>
      <c r="AH2215" s="20"/>
      <c r="AI2215" s="20"/>
      <c r="AJ2215" s="20"/>
      <c r="AK2215" s="20"/>
      <c r="AL2215" s="20"/>
      <c r="AM2215" s="20"/>
      <c r="AN2215" s="20"/>
    </row>
    <row r="2216" spans="18:40" s="22" customFormat="1" ht="15" x14ac:dyDescent="0.25">
      <c r="R2216" s="25"/>
      <c r="S2216" s="25"/>
      <c r="T2216" s="25"/>
      <c r="U2216" s="25"/>
      <c r="V2216" s="25"/>
      <c r="W2216" s="20"/>
      <c r="X2216" s="20"/>
      <c r="Y2216" s="20"/>
      <c r="Z2216" s="20"/>
      <c r="AA2216" s="20"/>
      <c r="AB2216" s="20"/>
      <c r="AC2216" s="20"/>
      <c r="AD2216" s="20"/>
      <c r="AE2216" s="20"/>
      <c r="AF2216" s="20"/>
      <c r="AG2216" s="20"/>
      <c r="AH2216" s="20"/>
      <c r="AI2216" s="20"/>
      <c r="AJ2216" s="20"/>
      <c r="AK2216" s="20"/>
      <c r="AL2216" s="20"/>
      <c r="AM2216" s="20"/>
      <c r="AN2216" s="20"/>
    </row>
    <row r="2217" spans="18:40" s="22" customFormat="1" ht="15" x14ac:dyDescent="0.25">
      <c r="R2217" s="25"/>
      <c r="S2217" s="25"/>
      <c r="T2217" s="25"/>
      <c r="U2217" s="25"/>
      <c r="V2217" s="25"/>
      <c r="W2217" s="20"/>
      <c r="X2217" s="20"/>
      <c r="Y2217" s="20"/>
      <c r="Z2217" s="20"/>
      <c r="AA2217" s="20"/>
      <c r="AB2217" s="20"/>
      <c r="AC2217" s="20"/>
      <c r="AD2217" s="20"/>
      <c r="AE2217" s="20"/>
      <c r="AF2217" s="20"/>
      <c r="AG2217" s="20"/>
      <c r="AH2217" s="20"/>
      <c r="AI2217" s="20"/>
      <c r="AJ2217" s="20"/>
      <c r="AK2217" s="20"/>
      <c r="AL2217" s="20"/>
      <c r="AM2217" s="20"/>
      <c r="AN2217" s="20"/>
    </row>
    <row r="2218" spans="18:40" s="22" customFormat="1" ht="15" x14ac:dyDescent="0.25">
      <c r="R2218" s="25"/>
      <c r="S2218" s="25"/>
      <c r="T2218" s="25"/>
      <c r="U2218" s="25"/>
      <c r="V2218" s="25"/>
      <c r="W2218" s="20"/>
      <c r="X2218" s="20"/>
      <c r="Y2218" s="20"/>
      <c r="Z2218" s="20"/>
      <c r="AA2218" s="20"/>
      <c r="AB2218" s="20"/>
      <c r="AC2218" s="20"/>
      <c r="AD2218" s="20"/>
      <c r="AE2218" s="20"/>
      <c r="AF2218" s="20"/>
      <c r="AG2218" s="20"/>
      <c r="AH2218" s="20"/>
      <c r="AI2218" s="20"/>
      <c r="AJ2218" s="20"/>
      <c r="AK2218" s="20"/>
      <c r="AL2218" s="20"/>
      <c r="AM2218" s="20"/>
      <c r="AN2218" s="20"/>
    </row>
    <row r="2219" spans="18:40" s="22" customFormat="1" ht="15" x14ac:dyDescent="0.25">
      <c r="R2219" s="25"/>
      <c r="S2219" s="25"/>
      <c r="T2219" s="25"/>
      <c r="U2219" s="25"/>
      <c r="V2219" s="25"/>
      <c r="W2219" s="20"/>
      <c r="X2219" s="20"/>
      <c r="Y2219" s="20"/>
      <c r="Z2219" s="20"/>
      <c r="AA2219" s="20"/>
      <c r="AB2219" s="20"/>
      <c r="AC2219" s="20"/>
      <c r="AD2219" s="20"/>
      <c r="AE2219" s="20"/>
      <c r="AF2219" s="20"/>
      <c r="AG2219" s="20"/>
      <c r="AH2219" s="20"/>
      <c r="AI2219" s="20"/>
      <c r="AJ2219" s="20"/>
      <c r="AK2219" s="20"/>
      <c r="AL2219" s="20"/>
      <c r="AM2219" s="20"/>
      <c r="AN2219" s="20"/>
    </row>
    <row r="2220" spans="18:40" s="22" customFormat="1" ht="15" x14ac:dyDescent="0.25">
      <c r="R2220" s="25"/>
      <c r="S2220" s="25"/>
      <c r="T2220" s="25"/>
      <c r="U2220" s="25"/>
      <c r="V2220" s="25"/>
      <c r="W2220" s="20"/>
      <c r="X2220" s="20"/>
      <c r="Y2220" s="20"/>
      <c r="Z2220" s="20"/>
      <c r="AA2220" s="20"/>
      <c r="AB2220" s="20"/>
      <c r="AC2220" s="20"/>
      <c r="AD2220" s="20"/>
      <c r="AE2220" s="20"/>
      <c r="AF2220" s="20"/>
      <c r="AG2220" s="20"/>
      <c r="AH2220" s="20"/>
      <c r="AI2220" s="20"/>
      <c r="AJ2220" s="20"/>
      <c r="AK2220" s="20"/>
      <c r="AL2220" s="20"/>
      <c r="AM2220" s="20"/>
      <c r="AN2220" s="20"/>
    </row>
    <row r="2221" spans="18:40" s="22" customFormat="1" ht="15" x14ac:dyDescent="0.25">
      <c r="R2221" s="25"/>
      <c r="S2221" s="25"/>
      <c r="T2221" s="25"/>
      <c r="U2221" s="25"/>
      <c r="V2221" s="25"/>
      <c r="W2221" s="20"/>
      <c r="X2221" s="20"/>
      <c r="Y2221" s="20"/>
      <c r="Z2221" s="20"/>
      <c r="AA2221" s="20"/>
      <c r="AB2221" s="20"/>
      <c r="AC2221" s="20"/>
      <c r="AD2221" s="20"/>
      <c r="AE2221" s="20"/>
      <c r="AF2221" s="20"/>
      <c r="AG2221" s="20"/>
      <c r="AH2221" s="20"/>
      <c r="AI2221" s="20"/>
      <c r="AJ2221" s="20"/>
      <c r="AK2221" s="20"/>
      <c r="AL2221" s="20"/>
      <c r="AM2221" s="20"/>
      <c r="AN2221" s="20"/>
    </row>
    <row r="2222" spans="18:40" s="22" customFormat="1" ht="15" x14ac:dyDescent="0.25">
      <c r="R2222" s="25"/>
      <c r="S2222" s="25"/>
      <c r="T2222" s="25"/>
      <c r="U2222" s="25"/>
      <c r="V2222" s="25"/>
      <c r="W2222" s="20"/>
      <c r="X2222" s="20"/>
      <c r="Y2222" s="20"/>
      <c r="Z2222" s="20"/>
      <c r="AA2222" s="20"/>
      <c r="AB2222" s="20"/>
      <c r="AC2222" s="20"/>
      <c r="AD2222" s="20"/>
      <c r="AE2222" s="20"/>
      <c r="AF2222" s="20"/>
      <c r="AG2222" s="20"/>
      <c r="AH2222" s="20"/>
      <c r="AI2222" s="20"/>
      <c r="AJ2222" s="20"/>
      <c r="AK2222" s="20"/>
      <c r="AL2222" s="20"/>
      <c r="AM2222" s="20"/>
      <c r="AN2222" s="20"/>
    </row>
    <row r="2223" spans="18:40" s="22" customFormat="1" ht="15" x14ac:dyDescent="0.25">
      <c r="R2223" s="25"/>
      <c r="S2223" s="25"/>
      <c r="T2223" s="25"/>
      <c r="U2223" s="25"/>
      <c r="V2223" s="25"/>
      <c r="W2223" s="20"/>
      <c r="X2223" s="20"/>
      <c r="Y2223" s="20"/>
      <c r="Z2223" s="20"/>
      <c r="AA2223" s="20"/>
      <c r="AB2223" s="20"/>
      <c r="AC2223" s="20"/>
      <c r="AD2223" s="20"/>
      <c r="AE2223" s="20"/>
      <c r="AF2223" s="20"/>
      <c r="AG2223" s="20"/>
      <c r="AH2223" s="20"/>
      <c r="AI2223" s="20"/>
      <c r="AJ2223" s="20"/>
      <c r="AK2223" s="20"/>
      <c r="AL2223" s="20"/>
      <c r="AM2223" s="20"/>
      <c r="AN2223" s="20"/>
    </row>
    <row r="2224" spans="18:40" s="22" customFormat="1" ht="15" x14ac:dyDescent="0.25">
      <c r="R2224" s="25"/>
      <c r="S2224" s="25"/>
      <c r="T2224" s="25"/>
      <c r="U2224" s="25"/>
      <c r="V2224" s="25"/>
      <c r="W2224" s="20"/>
      <c r="X2224" s="20"/>
      <c r="Y2224" s="20"/>
      <c r="Z2224" s="20"/>
      <c r="AA2224" s="20"/>
      <c r="AB2224" s="20"/>
      <c r="AC2224" s="20"/>
      <c r="AD2224" s="20"/>
      <c r="AE2224" s="20"/>
      <c r="AF2224" s="20"/>
      <c r="AG2224" s="20"/>
      <c r="AH2224" s="20"/>
      <c r="AI2224" s="20"/>
      <c r="AJ2224" s="20"/>
      <c r="AK2224" s="20"/>
      <c r="AL2224" s="20"/>
      <c r="AM2224" s="20"/>
      <c r="AN2224" s="20"/>
    </row>
    <row r="2225" spans="18:40" s="22" customFormat="1" ht="15" x14ac:dyDescent="0.25">
      <c r="R2225" s="25"/>
      <c r="S2225" s="25"/>
      <c r="T2225" s="25"/>
      <c r="U2225" s="25"/>
      <c r="V2225" s="25"/>
      <c r="W2225" s="20"/>
      <c r="X2225" s="20"/>
      <c r="Y2225" s="20"/>
      <c r="Z2225" s="20"/>
      <c r="AA2225" s="20"/>
      <c r="AB2225" s="20"/>
      <c r="AC2225" s="20"/>
      <c r="AD2225" s="20"/>
      <c r="AE2225" s="20"/>
      <c r="AF2225" s="20"/>
      <c r="AG2225" s="20"/>
      <c r="AH2225" s="20"/>
      <c r="AI2225" s="20"/>
      <c r="AJ2225" s="20"/>
      <c r="AK2225" s="20"/>
      <c r="AL2225" s="20"/>
      <c r="AM2225" s="20"/>
      <c r="AN2225" s="20"/>
    </row>
    <row r="2226" spans="18:40" s="22" customFormat="1" ht="15" x14ac:dyDescent="0.25">
      <c r="R2226" s="25"/>
      <c r="S2226" s="25"/>
      <c r="T2226" s="25"/>
      <c r="U2226" s="25"/>
      <c r="V2226" s="25"/>
      <c r="W2226" s="20"/>
      <c r="X2226" s="20"/>
      <c r="Y2226" s="20"/>
      <c r="Z2226" s="20"/>
      <c r="AA2226" s="20"/>
      <c r="AB2226" s="20"/>
      <c r="AC2226" s="20"/>
      <c r="AD2226" s="20"/>
      <c r="AE2226" s="20"/>
      <c r="AF2226" s="20"/>
      <c r="AG2226" s="20"/>
      <c r="AH2226" s="20"/>
      <c r="AI2226" s="20"/>
      <c r="AJ2226" s="20"/>
      <c r="AK2226" s="20"/>
      <c r="AL2226" s="20"/>
      <c r="AM2226" s="20"/>
      <c r="AN2226" s="20"/>
    </row>
    <row r="2227" spans="18:40" s="22" customFormat="1" ht="15" x14ac:dyDescent="0.25">
      <c r="R2227" s="25"/>
      <c r="S2227" s="25"/>
      <c r="T2227" s="25"/>
      <c r="U2227" s="25"/>
      <c r="V2227" s="25"/>
      <c r="W2227" s="20"/>
      <c r="X2227" s="20"/>
      <c r="Y2227" s="20"/>
      <c r="Z2227" s="20"/>
      <c r="AA2227" s="20"/>
      <c r="AB2227" s="20"/>
      <c r="AC2227" s="20"/>
      <c r="AD2227" s="20"/>
      <c r="AE2227" s="20"/>
      <c r="AF2227" s="20"/>
      <c r="AG2227" s="20"/>
      <c r="AH2227" s="20"/>
      <c r="AI2227" s="20"/>
      <c r="AJ2227" s="20"/>
      <c r="AK2227" s="20"/>
      <c r="AL2227" s="20"/>
      <c r="AM2227" s="20"/>
      <c r="AN2227" s="20"/>
    </row>
    <row r="2228" spans="18:40" s="22" customFormat="1" ht="15" x14ac:dyDescent="0.25">
      <c r="R2228" s="25"/>
      <c r="S2228" s="25"/>
      <c r="T2228" s="25"/>
      <c r="U2228" s="25"/>
      <c r="V2228" s="25"/>
      <c r="W2228" s="20"/>
      <c r="X2228" s="20"/>
      <c r="Y2228" s="20"/>
      <c r="Z2228" s="20"/>
      <c r="AA2228" s="20"/>
      <c r="AB2228" s="20"/>
      <c r="AC2228" s="20"/>
      <c r="AD2228" s="20"/>
      <c r="AE2228" s="20"/>
      <c r="AF2228" s="20"/>
      <c r="AG2228" s="20"/>
      <c r="AH2228" s="20"/>
      <c r="AI2228" s="20"/>
      <c r="AJ2228" s="20"/>
      <c r="AK2228" s="20"/>
      <c r="AL2228" s="20"/>
      <c r="AM2228" s="20"/>
      <c r="AN2228" s="20"/>
    </row>
    <row r="2229" spans="18:40" s="22" customFormat="1" ht="15" x14ac:dyDescent="0.25">
      <c r="R2229" s="25"/>
      <c r="S2229" s="25"/>
      <c r="T2229" s="25"/>
      <c r="U2229" s="25"/>
      <c r="V2229" s="25"/>
      <c r="W2229" s="20"/>
      <c r="X2229" s="20"/>
      <c r="Y2229" s="20"/>
      <c r="Z2229" s="20"/>
      <c r="AA2229" s="20"/>
      <c r="AB2229" s="20"/>
      <c r="AC2229" s="20"/>
      <c r="AD2229" s="20"/>
      <c r="AE2229" s="20"/>
      <c r="AF2229" s="20"/>
      <c r="AG2229" s="20"/>
      <c r="AH2229" s="20"/>
      <c r="AI2229" s="20"/>
      <c r="AJ2229" s="20"/>
      <c r="AK2229" s="20"/>
      <c r="AL2229" s="20"/>
      <c r="AM2229" s="20"/>
      <c r="AN2229" s="20"/>
    </row>
    <row r="2230" spans="18:40" s="22" customFormat="1" ht="15" x14ac:dyDescent="0.25">
      <c r="R2230" s="25"/>
      <c r="S2230" s="25"/>
      <c r="T2230" s="25"/>
      <c r="U2230" s="25"/>
      <c r="V2230" s="25"/>
      <c r="W2230" s="20"/>
      <c r="X2230" s="20"/>
      <c r="Y2230" s="20"/>
      <c r="Z2230" s="20"/>
      <c r="AA2230" s="20"/>
      <c r="AB2230" s="20"/>
      <c r="AC2230" s="20"/>
      <c r="AD2230" s="20"/>
      <c r="AE2230" s="20"/>
      <c r="AF2230" s="20"/>
      <c r="AG2230" s="20"/>
      <c r="AH2230" s="20"/>
      <c r="AI2230" s="20"/>
      <c r="AJ2230" s="20"/>
      <c r="AK2230" s="20"/>
      <c r="AL2230" s="20"/>
      <c r="AM2230" s="20"/>
      <c r="AN2230" s="20"/>
    </row>
    <row r="2231" spans="18:40" s="22" customFormat="1" ht="15" x14ac:dyDescent="0.25">
      <c r="R2231" s="25"/>
      <c r="S2231" s="25"/>
      <c r="T2231" s="25"/>
      <c r="U2231" s="25"/>
      <c r="V2231" s="25"/>
      <c r="W2231" s="20"/>
      <c r="X2231" s="20"/>
      <c r="Y2231" s="20"/>
      <c r="Z2231" s="20"/>
      <c r="AA2231" s="20"/>
      <c r="AB2231" s="20"/>
      <c r="AC2231" s="20"/>
      <c r="AD2231" s="20"/>
      <c r="AE2231" s="20"/>
      <c r="AF2231" s="20"/>
      <c r="AG2231" s="20"/>
      <c r="AH2231" s="20"/>
      <c r="AI2231" s="20"/>
      <c r="AJ2231" s="20"/>
      <c r="AK2231" s="20"/>
      <c r="AL2231" s="20"/>
      <c r="AM2231" s="20"/>
      <c r="AN2231" s="20"/>
    </row>
    <row r="2232" spans="18:40" s="22" customFormat="1" ht="15" x14ac:dyDescent="0.25">
      <c r="R2232" s="25"/>
      <c r="S2232" s="25"/>
      <c r="T2232" s="25"/>
      <c r="U2232" s="25"/>
      <c r="V2232" s="25"/>
      <c r="W2232" s="20"/>
      <c r="X2232" s="20"/>
      <c r="Y2232" s="20"/>
      <c r="Z2232" s="20"/>
      <c r="AA2232" s="20"/>
      <c r="AB2232" s="20"/>
      <c r="AC2232" s="20"/>
      <c r="AD2232" s="20"/>
      <c r="AE2232" s="20"/>
      <c r="AF2232" s="20"/>
      <c r="AG2232" s="20"/>
      <c r="AH2232" s="20"/>
      <c r="AI2232" s="20"/>
      <c r="AJ2232" s="20"/>
      <c r="AK2232" s="20"/>
      <c r="AL2232" s="20"/>
      <c r="AM2232" s="20"/>
      <c r="AN2232" s="20"/>
    </row>
    <row r="2233" spans="18:40" s="22" customFormat="1" ht="15" x14ac:dyDescent="0.25">
      <c r="R2233" s="25"/>
      <c r="S2233" s="25"/>
      <c r="T2233" s="25"/>
      <c r="U2233" s="25"/>
      <c r="V2233" s="25"/>
      <c r="W2233" s="20"/>
      <c r="X2233" s="20"/>
      <c r="Y2233" s="20"/>
      <c r="Z2233" s="20"/>
      <c r="AA2233" s="20"/>
      <c r="AB2233" s="20"/>
      <c r="AC2233" s="20"/>
      <c r="AD2233" s="20"/>
      <c r="AE2233" s="20"/>
      <c r="AF2233" s="20"/>
      <c r="AG2233" s="20"/>
      <c r="AH2233" s="20"/>
      <c r="AI2233" s="20"/>
      <c r="AJ2233" s="20"/>
      <c r="AK2233" s="20"/>
      <c r="AL2233" s="20"/>
      <c r="AM2233" s="20"/>
      <c r="AN2233" s="20"/>
    </row>
    <row r="2234" spans="18:40" s="22" customFormat="1" ht="15" x14ac:dyDescent="0.25">
      <c r="R2234" s="25"/>
      <c r="S2234" s="25"/>
      <c r="T2234" s="25"/>
      <c r="U2234" s="25"/>
      <c r="V2234" s="25"/>
      <c r="W2234" s="20"/>
      <c r="X2234" s="20"/>
      <c r="Y2234" s="20"/>
      <c r="Z2234" s="20"/>
      <c r="AA2234" s="20"/>
      <c r="AB2234" s="20"/>
      <c r="AC2234" s="20"/>
      <c r="AD2234" s="20"/>
      <c r="AE2234" s="20"/>
      <c r="AF2234" s="20"/>
      <c r="AG2234" s="20"/>
      <c r="AH2234" s="20"/>
      <c r="AI2234" s="20"/>
      <c r="AJ2234" s="20"/>
      <c r="AK2234" s="20"/>
      <c r="AL2234" s="20"/>
      <c r="AM2234" s="20"/>
      <c r="AN2234" s="20"/>
    </row>
    <row r="2235" spans="18:40" s="22" customFormat="1" ht="15" x14ac:dyDescent="0.25">
      <c r="R2235" s="25"/>
      <c r="S2235" s="25"/>
      <c r="T2235" s="25"/>
      <c r="U2235" s="25"/>
      <c r="V2235" s="25"/>
      <c r="W2235" s="20"/>
      <c r="X2235" s="20"/>
      <c r="Y2235" s="20"/>
      <c r="Z2235" s="20"/>
      <c r="AA2235" s="20"/>
      <c r="AB2235" s="20"/>
      <c r="AC2235" s="20"/>
      <c r="AD2235" s="20"/>
      <c r="AE2235" s="20"/>
      <c r="AF2235" s="20"/>
      <c r="AG2235" s="20"/>
      <c r="AH2235" s="20"/>
      <c r="AI2235" s="20"/>
      <c r="AJ2235" s="20"/>
      <c r="AK2235" s="20"/>
      <c r="AL2235" s="20"/>
      <c r="AM2235" s="20"/>
      <c r="AN2235" s="20"/>
    </row>
    <row r="2236" spans="18:40" s="22" customFormat="1" ht="15" x14ac:dyDescent="0.25">
      <c r="R2236" s="25"/>
      <c r="S2236" s="25"/>
      <c r="T2236" s="25"/>
      <c r="U2236" s="25"/>
      <c r="V2236" s="25"/>
      <c r="W2236" s="20"/>
      <c r="X2236" s="20"/>
      <c r="Y2236" s="20"/>
      <c r="Z2236" s="20"/>
      <c r="AA2236" s="20"/>
      <c r="AB2236" s="20"/>
      <c r="AC2236" s="20"/>
      <c r="AD2236" s="20"/>
      <c r="AE2236" s="20"/>
      <c r="AF2236" s="20"/>
      <c r="AG2236" s="20"/>
      <c r="AH2236" s="20"/>
      <c r="AI2236" s="20"/>
      <c r="AJ2236" s="20"/>
      <c r="AK2236" s="20"/>
      <c r="AL2236" s="20"/>
      <c r="AM2236" s="20"/>
      <c r="AN2236" s="20"/>
    </row>
    <row r="2237" spans="18:40" s="22" customFormat="1" ht="15" x14ac:dyDescent="0.25">
      <c r="R2237" s="25"/>
      <c r="S2237" s="25"/>
      <c r="T2237" s="25"/>
      <c r="U2237" s="25"/>
      <c r="V2237" s="25"/>
      <c r="W2237" s="20"/>
      <c r="X2237" s="20"/>
      <c r="Y2237" s="20"/>
      <c r="Z2237" s="20"/>
      <c r="AA2237" s="20"/>
      <c r="AB2237" s="20"/>
      <c r="AC2237" s="20"/>
      <c r="AD2237" s="20"/>
      <c r="AE2237" s="20"/>
      <c r="AF2237" s="20"/>
      <c r="AG2237" s="20"/>
      <c r="AH2237" s="20"/>
      <c r="AI2237" s="20"/>
      <c r="AJ2237" s="20"/>
      <c r="AK2237" s="20"/>
      <c r="AL2237" s="20"/>
      <c r="AM2237" s="20"/>
      <c r="AN2237" s="20"/>
    </row>
    <row r="2238" spans="18:40" s="22" customFormat="1" ht="15" x14ac:dyDescent="0.25">
      <c r="R2238" s="25"/>
      <c r="S2238" s="25"/>
      <c r="T2238" s="25"/>
      <c r="U2238" s="25"/>
      <c r="V2238" s="25"/>
      <c r="W2238" s="20"/>
      <c r="X2238" s="20"/>
      <c r="Y2238" s="20"/>
      <c r="Z2238" s="20"/>
      <c r="AA2238" s="20"/>
      <c r="AB2238" s="20"/>
      <c r="AC2238" s="20"/>
      <c r="AD2238" s="20"/>
      <c r="AE2238" s="20"/>
      <c r="AF2238" s="20"/>
      <c r="AG2238" s="20"/>
      <c r="AH2238" s="20"/>
      <c r="AI2238" s="20"/>
      <c r="AJ2238" s="20"/>
      <c r="AK2238" s="20"/>
      <c r="AL2238" s="20"/>
      <c r="AM2238" s="20"/>
      <c r="AN2238" s="20"/>
    </row>
    <row r="2239" spans="18:40" s="22" customFormat="1" ht="15" x14ac:dyDescent="0.25">
      <c r="R2239" s="25"/>
      <c r="S2239" s="25"/>
      <c r="T2239" s="25"/>
      <c r="U2239" s="25"/>
      <c r="V2239" s="25"/>
      <c r="W2239" s="20"/>
      <c r="X2239" s="20"/>
      <c r="Y2239" s="20"/>
      <c r="Z2239" s="20"/>
      <c r="AA2239" s="20"/>
      <c r="AB2239" s="20"/>
      <c r="AC2239" s="20"/>
      <c r="AD2239" s="20"/>
      <c r="AE2239" s="20"/>
      <c r="AF2239" s="20"/>
      <c r="AG2239" s="20"/>
      <c r="AH2239" s="20"/>
      <c r="AI2239" s="20"/>
      <c r="AJ2239" s="20"/>
      <c r="AK2239" s="20"/>
      <c r="AL2239" s="20"/>
      <c r="AM2239" s="20"/>
      <c r="AN2239" s="20"/>
    </row>
    <row r="2240" spans="18:40" s="22" customFormat="1" ht="15" x14ac:dyDescent="0.25">
      <c r="R2240" s="25"/>
      <c r="S2240" s="25"/>
      <c r="T2240" s="25"/>
      <c r="U2240" s="25"/>
      <c r="V2240" s="25"/>
      <c r="W2240" s="20"/>
      <c r="X2240" s="20"/>
      <c r="Y2240" s="20"/>
      <c r="Z2240" s="20"/>
      <c r="AA2240" s="20"/>
      <c r="AB2240" s="20"/>
      <c r="AC2240" s="20"/>
      <c r="AD2240" s="20"/>
      <c r="AE2240" s="20"/>
      <c r="AF2240" s="20"/>
      <c r="AG2240" s="20"/>
      <c r="AH2240" s="20"/>
      <c r="AI2240" s="20"/>
      <c r="AJ2240" s="20"/>
      <c r="AK2240" s="20"/>
      <c r="AL2240" s="20"/>
      <c r="AM2240" s="20"/>
      <c r="AN2240" s="20"/>
    </row>
    <row r="2241" spans="18:40" s="22" customFormat="1" ht="15" x14ac:dyDescent="0.25">
      <c r="R2241" s="25"/>
      <c r="S2241" s="25"/>
      <c r="T2241" s="25"/>
      <c r="U2241" s="25"/>
      <c r="V2241" s="25"/>
      <c r="W2241" s="20"/>
      <c r="X2241" s="20"/>
      <c r="Y2241" s="20"/>
      <c r="Z2241" s="20"/>
      <c r="AA2241" s="20"/>
      <c r="AB2241" s="20"/>
      <c r="AC2241" s="20"/>
      <c r="AD2241" s="20"/>
      <c r="AE2241" s="20"/>
      <c r="AF2241" s="20"/>
      <c r="AG2241" s="20"/>
      <c r="AH2241" s="20"/>
      <c r="AI2241" s="20"/>
      <c r="AJ2241" s="20"/>
      <c r="AK2241" s="20"/>
      <c r="AL2241" s="20"/>
      <c r="AM2241" s="20"/>
      <c r="AN2241" s="20"/>
    </row>
    <row r="2242" spans="18:40" s="22" customFormat="1" ht="15" x14ac:dyDescent="0.25">
      <c r="R2242" s="25"/>
      <c r="S2242" s="25"/>
      <c r="T2242" s="25"/>
      <c r="U2242" s="25"/>
      <c r="V2242" s="25"/>
      <c r="W2242" s="20"/>
      <c r="X2242" s="20"/>
      <c r="Y2242" s="20"/>
      <c r="Z2242" s="20"/>
      <c r="AA2242" s="20"/>
      <c r="AB2242" s="20"/>
      <c r="AC2242" s="20"/>
      <c r="AD2242" s="20"/>
      <c r="AE2242" s="20"/>
      <c r="AF2242" s="20"/>
      <c r="AG2242" s="20"/>
      <c r="AH2242" s="20"/>
      <c r="AI2242" s="20"/>
      <c r="AJ2242" s="20"/>
      <c r="AK2242" s="20"/>
      <c r="AL2242" s="20"/>
      <c r="AM2242" s="20"/>
      <c r="AN2242" s="20"/>
    </row>
    <row r="2243" spans="18:40" s="22" customFormat="1" ht="15" x14ac:dyDescent="0.25">
      <c r="R2243" s="25"/>
      <c r="S2243" s="25"/>
      <c r="T2243" s="25"/>
      <c r="U2243" s="25"/>
      <c r="V2243" s="25"/>
      <c r="W2243" s="20"/>
      <c r="X2243" s="20"/>
      <c r="Y2243" s="20"/>
      <c r="Z2243" s="20"/>
      <c r="AA2243" s="20"/>
      <c r="AB2243" s="20"/>
      <c r="AC2243" s="20"/>
      <c r="AD2243" s="20"/>
      <c r="AE2243" s="20"/>
      <c r="AF2243" s="20"/>
      <c r="AG2243" s="20"/>
      <c r="AH2243" s="20"/>
      <c r="AI2243" s="20"/>
      <c r="AJ2243" s="20"/>
      <c r="AK2243" s="20"/>
      <c r="AL2243" s="20"/>
      <c r="AM2243" s="20"/>
      <c r="AN2243" s="20"/>
    </row>
    <row r="2244" spans="18:40" s="22" customFormat="1" ht="15" x14ac:dyDescent="0.25">
      <c r="R2244" s="25"/>
      <c r="S2244" s="25"/>
      <c r="T2244" s="25"/>
      <c r="U2244" s="25"/>
      <c r="V2244" s="25"/>
      <c r="W2244" s="20"/>
      <c r="X2244" s="20"/>
      <c r="Y2244" s="20"/>
      <c r="Z2244" s="20"/>
      <c r="AA2244" s="20"/>
      <c r="AB2244" s="20"/>
      <c r="AC2244" s="20"/>
      <c r="AD2244" s="20"/>
      <c r="AE2244" s="20"/>
      <c r="AF2244" s="20"/>
      <c r="AG2244" s="20"/>
      <c r="AH2244" s="20"/>
      <c r="AI2244" s="20"/>
      <c r="AJ2244" s="20"/>
      <c r="AK2244" s="20"/>
      <c r="AL2244" s="20"/>
      <c r="AM2244" s="20"/>
      <c r="AN2244" s="20"/>
    </row>
    <row r="2245" spans="18:40" s="22" customFormat="1" ht="15" x14ac:dyDescent="0.25">
      <c r="R2245" s="25"/>
      <c r="S2245" s="25"/>
      <c r="T2245" s="25"/>
      <c r="U2245" s="25"/>
      <c r="V2245" s="25"/>
      <c r="W2245" s="20"/>
      <c r="X2245" s="20"/>
      <c r="Y2245" s="20"/>
      <c r="Z2245" s="20"/>
      <c r="AA2245" s="20"/>
      <c r="AB2245" s="20"/>
      <c r="AC2245" s="20"/>
      <c r="AD2245" s="20"/>
      <c r="AE2245" s="20"/>
      <c r="AF2245" s="20"/>
      <c r="AG2245" s="20"/>
      <c r="AH2245" s="20"/>
      <c r="AI2245" s="20"/>
      <c r="AJ2245" s="20"/>
      <c r="AK2245" s="20"/>
      <c r="AL2245" s="20"/>
      <c r="AM2245" s="20"/>
      <c r="AN2245" s="20"/>
    </row>
    <row r="2246" spans="18:40" s="22" customFormat="1" ht="15" x14ac:dyDescent="0.25">
      <c r="R2246" s="25"/>
      <c r="S2246" s="25"/>
      <c r="T2246" s="25"/>
      <c r="U2246" s="25"/>
      <c r="V2246" s="25"/>
      <c r="W2246" s="20"/>
      <c r="X2246" s="20"/>
      <c r="Y2246" s="20"/>
      <c r="Z2246" s="20"/>
      <c r="AA2246" s="20"/>
      <c r="AB2246" s="20"/>
      <c r="AC2246" s="20"/>
      <c r="AD2246" s="20"/>
      <c r="AE2246" s="20"/>
      <c r="AF2246" s="20"/>
      <c r="AG2246" s="20"/>
      <c r="AH2246" s="20"/>
      <c r="AI2246" s="20"/>
      <c r="AJ2246" s="20"/>
      <c r="AK2246" s="20"/>
      <c r="AL2246" s="20"/>
      <c r="AM2246" s="20"/>
      <c r="AN2246" s="20"/>
    </row>
    <row r="2247" spans="18:40" s="22" customFormat="1" ht="15" x14ac:dyDescent="0.25">
      <c r="R2247" s="25"/>
      <c r="S2247" s="25"/>
      <c r="T2247" s="25"/>
      <c r="U2247" s="25"/>
      <c r="V2247" s="25"/>
      <c r="W2247" s="20"/>
      <c r="X2247" s="20"/>
      <c r="Y2247" s="20"/>
      <c r="Z2247" s="20"/>
      <c r="AA2247" s="20"/>
      <c r="AB2247" s="20"/>
      <c r="AC2247" s="20"/>
      <c r="AD2247" s="20"/>
      <c r="AE2247" s="20"/>
      <c r="AF2247" s="20"/>
      <c r="AG2247" s="20"/>
      <c r="AH2247" s="20"/>
      <c r="AI2247" s="20"/>
      <c r="AJ2247" s="20"/>
      <c r="AK2247" s="20"/>
      <c r="AL2247" s="20"/>
      <c r="AM2247" s="20"/>
      <c r="AN2247" s="20"/>
    </row>
    <row r="2248" spans="18:40" s="22" customFormat="1" ht="15" x14ac:dyDescent="0.25">
      <c r="R2248" s="25"/>
      <c r="S2248" s="25"/>
      <c r="T2248" s="25"/>
      <c r="U2248" s="25"/>
      <c r="V2248" s="25"/>
      <c r="W2248" s="20"/>
      <c r="X2248" s="20"/>
      <c r="Y2248" s="20"/>
      <c r="Z2248" s="20"/>
      <c r="AA2248" s="20"/>
      <c r="AB2248" s="20"/>
      <c r="AC2248" s="20"/>
      <c r="AD2248" s="20"/>
      <c r="AE2248" s="20"/>
      <c r="AF2248" s="20"/>
      <c r="AG2248" s="20"/>
      <c r="AH2248" s="20"/>
      <c r="AI2248" s="20"/>
      <c r="AJ2248" s="20"/>
      <c r="AK2248" s="20"/>
      <c r="AL2248" s="20"/>
      <c r="AM2248" s="20"/>
      <c r="AN2248" s="20"/>
    </row>
    <row r="2249" spans="18:40" s="22" customFormat="1" ht="15" x14ac:dyDescent="0.25">
      <c r="R2249" s="25"/>
      <c r="S2249" s="25"/>
      <c r="T2249" s="25"/>
      <c r="U2249" s="25"/>
      <c r="V2249" s="25"/>
      <c r="W2249" s="20"/>
      <c r="X2249" s="20"/>
      <c r="Y2249" s="20"/>
      <c r="Z2249" s="20"/>
      <c r="AA2249" s="20"/>
      <c r="AB2249" s="20"/>
      <c r="AC2249" s="20"/>
      <c r="AD2249" s="20"/>
      <c r="AE2249" s="20"/>
      <c r="AF2249" s="20"/>
      <c r="AG2249" s="20"/>
      <c r="AH2249" s="20"/>
      <c r="AI2249" s="20"/>
      <c r="AJ2249" s="20"/>
      <c r="AK2249" s="20"/>
      <c r="AL2249" s="20"/>
      <c r="AM2249" s="20"/>
      <c r="AN2249" s="20"/>
    </row>
    <row r="2250" spans="18:40" s="22" customFormat="1" ht="15" x14ac:dyDescent="0.25">
      <c r="R2250" s="25"/>
      <c r="S2250" s="25"/>
      <c r="T2250" s="25"/>
      <c r="U2250" s="25"/>
      <c r="V2250" s="25"/>
      <c r="W2250" s="20"/>
      <c r="X2250" s="20"/>
      <c r="Y2250" s="20"/>
      <c r="Z2250" s="20"/>
      <c r="AA2250" s="20"/>
      <c r="AB2250" s="20"/>
      <c r="AC2250" s="20"/>
      <c r="AD2250" s="20"/>
      <c r="AE2250" s="20"/>
      <c r="AF2250" s="20"/>
      <c r="AG2250" s="20"/>
      <c r="AH2250" s="20"/>
      <c r="AI2250" s="20"/>
      <c r="AJ2250" s="20"/>
      <c r="AK2250" s="20"/>
      <c r="AL2250" s="20"/>
      <c r="AM2250" s="20"/>
      <c r="AN2250" s="20"/>
    </row>
    <row r="2251" spans="18:40" s="22" customFormat="1" ht="15" x14ac:dyDescent="0.25">
      <c r="R2251" s="25"/>
      <c r="S2251" s="25"/>
      <c r="T2251" s="25"/>
      <c r="U2251" s="25"/>
      <c r="V2251" s="25"/>
      <c r="W2251" s="20"/>
      <c r="X2251" s="20"/>
      <c r="Y2251" s="20"/>
      <c r="Z2251" s="20"/>
      <c r="AA2251" s="20"/>
      <c r="AB2251" s="20"/>
      <c r="AC2251" s="20"/>
      <c r="AD2251" s="20"/>
      <c r="AE2251" s="20"/>
      <c r="AF2251" s="20"/>
      <c r="AG2251" s="20"/>
      <c r="AH2251" s="20"/>
      <c r="AI2251" s="20"/>
      <c r="AJ2251" s="20"/>
      <c r="AK2251" s="20"/>
      <c r="AL2251" s="20"/>
      <c r="AM2251" s="20"/>
      <c r="AN2251" s="20"/>
    </row>
    <row r="2252" spans="18:40" s="22" customFormat="1" ht="15" x14ac:dyDescent="0.25">
      <c r="R2252" s="25"/>
      <c r="S2252" s="25"/>
      <c r="T2252" s="25"/>
      <c r="U2252" s="25"/>
      <c r="V2252" s="25"/>
      <c r="W2252" s="20"/>
      <c r="X2252" s="20"/>
      <c r="Y2252" s="20"/>
      <c r="Z2252" s="20"/>
      <c r="AA2252" s="20"/>
      <c r="AB2252" s="20"/>
      <c r="AC2252" s="20"/>
      <c r="AD2252" s="20"/>
      <c r="AE2252" s="20"/>
      <c r="AF2252" s="20"/>
      <c r="AG2252" s="20"/>
      <c r="AH2252" s="20"/>
      <c r="AI2252" s="20"/>
      <c r="AJ2252" s="20"/>
      <c r="AK2252" s="20"/>
      <c r="AL2252" s="20"/>
      <c r="AM2252" s="20"/>
      <c r="AN2252" s="20"/>
    </row>
    <row r="2253" spans="18:40" s="22" customFormat="1" ht="15" x14ac:dyDescent="0.25">
      <c r="R2253" s="25"/>
      <c r="S2253" s="25"/>
      <c r="T2253" s="25"/>
      <c r="U2253" s="25"/>
      <c r="V2253" s="25"/>
      <c r="W2253" s="20"/>
      <c r="X2253" s="20"/>
      <c r="Y2253" s="20"/>
      <c r="Z2253" s="20"/>
      <c r="AA2253" s="20"/>
      <c r="AB2253" s="20"/>
      <c r="AC2253" s="20"/>
      <c r="AD2253" s="20"/>
      <c r="AE2253" s="20"/>
      <c r="AF2253" s="20"/>
      <c r="AG2253" s="20"/>
      <c r="AH2253" s="20"/>
      <c r="AI2253" s="20"/>
      <c r="AJ2253" s="20"/>
      <c r="AK2253" s="20"/>
      <c r="AL2253" s="20"/>
      <c r="AM2253" s="20"/>
      <c r="AN2253" s="20"/>
    </row>
    <row r="2254" spans="18:40" s="22" customFormat="1" ht="15" x14ac:dyDescent="0.25">
      <c r="R2254" s="25"/>
      <c r="S2254" s="25"/>
      <c r="T2254" s="25"/>
      <c r="U2254" s="25"/>
      <c r="V2254" s="25"/>
      <c r="W2254" s="20"/>
      <c r="X2254" s="20"/>
      <c r="Y2254" s="20"/>
      <c r="Z2254" s="20"/>
      <c r="AA2254" s="20"/>
      <c r="AB2254" s="20"/>
      <c r="AC2254" s="20"/>
      <c r="AD2254" s="20"/>
      <c r="AE2254" s="20"/>
      <c r="AF2254" s="20"/>
      <c r="AG2254" s="20"/>
      <c r="AH2254" s="20"/>
      <c r="AI2254" s="20"/>
      <c r="AJ2254" s="20"/>
      <c r="AK2254" s="20"/>
      <c r="AL2254" s="20"/>
      <c r="AM2254" s="20"/>
      <c r="AN2254" s="20"/>
    </row>
    <row r="2255" spans="18:40" s="22" customFormat="1" ht="15" x14ac:dyDescent="0.25">
      <c r="R2255" s="25"/>
      <c r="S2255" s="25"/>
      <c r="T2255" s="25"/>
      <c r="U2255" s="25"/>
      <c r="V2255" s="25"/>
      <c r="W2255" s="20"/>
      <c r="X2255" s="20"/>
      <c r="Y2255" s="20"/>
      <c r="Z2255" s="20"/>
      <c r="AA2255" s="20"/>
      <c r="AB2255" s="20"/>
      <c r="AC2255" s="20"/>
      <c r="AD2255" s="20"/>
      <c r="AE2255" s="20"/>
      <c r="AF2255" s="20"/>
      <c r="AG2255" s="20"/>
      <c r="AH2255" s="20"/>
      <c r="AI2255" s="20"/>
      <c r="AJ2255" s="20"/>
      <c r="AK2255" s="20"/>
      <c r="AL2255" s="20"/>
      <c r="AM2255" s="20"/>
      <c r="AN2255" s="20"/>
    </row>
    <row r="2256" spans="18:40" s="22" customFormat="1" ht="15" x14ac:dyDescent="0.25">
      <c r="R2256" s="25"/>
      <c r="S2256" s="25"/>
      <c r="T2256" s="25"/>
      <c r="U2256" s="25"/>
      <c r="V2256" s="25"/>
      <c r="W2256" s="20"/>
      <c r="X2256" s="20"/>
      <c r="Y2256" s="20"/>
      <c r="Z2256" s="20"/>
      <c r="AA2256" s="20"/>
      <c r="AB2256" s="20"/>
      <c r="AC2256" s="20"/>
      <c r="AD2256" s="20"/>
      <c r="AE2256" s="20"/>
      <c r="AF2256" s="20"/>
      <c r="AG2256" s="20"/>
      <c r="AH2256" s="20"/>
      <c r="AI2256" s="20"/>
      <c r="AJ2256" s="20"/>
      <c r="AK2256" s="20"/>
      <c r="AL2256" s="20"/>
      <c r="AM2256" s="20"/>
      <c r="AN2256" s="20"/>
    </row>
    <row r="2257" spans="18:40" s="22" customFormat="1" ht="15" x14ac:dyDescent="0.25">
      <c r="R2257" s="25"/>
      <c r="S2257" s="25"/>
      <c r="T2257" s="25"/>
      <c r="U2257" s="25"/>
      <c r="V2257" s="25"/>
      <c r="W2257" s="20"/>
      <c r="X2257" s="20"/>
      <c r="Y2257" s="20"/>
      <c r="Z2257" s="20"/>
      <c r="AA2257" s="20"/>
      <c r="AB2257" s="20"/>
      <c r="AC2257" s="20"/>
      <c r="AD2257" s="20"/>
      <c r="AE2257" s="20"/>
      <c r="AF2257" s="20"/>
      <c r="AG2257" s="20"/>
      <c r="AH2257" s="20"/>
      <c r="AI2257" s="20"/>
      <c r="AJ2257" s="20"/>
      <c r="AK2257" s="20"/>
      <c r="AL2257" s="20"/>
      <c r="AM2257" s="20"/>
      <c r="AN2257" s="20"/>
    </row>
    <row r="2258" spans="18:40" s="22" customFormat="1" ht="15" x14ac:dyDescent="0.25">
      <c r="R2258" s="25"/>
      <c r="S2258" s="25"/>
      <c r="T2258" s="25"/>
      <c r="U2258" s="25"/>
      <c r="V2258" s="25"/>
      <c r="W2258" s="20"/>
      <c r="X2258" s="20"/>
      <c r="Y2258" s="20"/>
      <c r="Z2258" s="20"/>
      <c r="AA2258" s="20"/>
      <c r="AB2258" s="20"/>
      <c r="AC2258" s="20"/>
      <c r="AD2258" s="20"/>
      <c r="AE2258" s="20"/>
      <c r="AF2258" s="20"/>
      <c r="AG2258" s="20"/>
      <c r="AH2258" s="20"/>
      <c r="AI2258" s="20"/>
      <c r="AJ2258" s="20"/>
      <c r="AK2258" s="20"/>
      <c r="AL2258" s="20"/>
      <c r="AM2258" s="20"/>
      <c r="AN2258" s="20"/>
    </row>
    <row r="2259" spans="18:40" s="22" customFormat="1" ht="15" x14ac:dyDescent="0.25">
      <c r="R2259" s="25"/>
      <c r="S2259" s="25"/>
      <c r="T2259" s="25"/>
      <c r="U2259" s="25"/>
      <c r="V2259" s="25"/>
      <c r="W2259" s="20"/>
      <c r="X2259" s="20"/>
      <c r="Y2259" s="20"/>
      <c r="Z2259" s="20"/>
      <c r="AA2259" s="20"/>
      <c r="AB2259" s="20"/>
      <c r="AC2259" s="20"/>
      <c r="AD2259" s="20"/>
      <c r="AE2259" s="20"/>
      <c r="AF2259" s="20"/>
      <c r="AG2259" s="20"/>
      <c r="AH2259" s="20"/>
      <c r="AI2259" s="20"/>
      <c r="AJ2259" s="20"/>
      <c r="AK2259" s="20"/>
      <c r="AL2259" s="20"/>
      <c r="AM2259" s="20"/>
      <c r="AN2259" s="20"/>
    </row>
    <row r="2260" spans="18:40" s="22" customFormat="1" ht="15" x14ac:dyDescent="0.25">
      <c r="R2260" s="25"/>
      <c r="S2260" s="25"/>
      <c r="T2260" s="25"/>
      <c r="U2260" s="25"/>
      <c r="V2260" s="25"/>
      <c r="W2260" s="20"/>
      <c r="X2260" s="20"/>
      <c r="Y2260" s="20"/>
      <c r="Z2260" s="20"/>
      <c r="AA2260" s="20"/>
      <c r="AB2260" s="20"/>
      <c r="AC2260" s="20"/>
      <c r="AD2260" s="20"/>
      <c r="AE2260" s="20"/>
      <c r="AF2260" s="20"/>
      <c r="AG2260" s="20"/>
      <c r="AH2260" s="20"/>
      <c r="AI2260" s="20"/>
      <c r="AJ2260" s="20"/>
      <c r="AK2260" s="20"/>
      <c r="AL2260" s="20"/>
      <c r="AM2260" s="20"/>
      <c r="AN2260" s="20"/>
    </row>
    <row r="2261" spans="18:40" s="22" customFormat="1" ht="15" x14ac:dyDescent="0.25">
      <c r="R2261" s="25"/>
      <c r="S2261" s="25"/>
      <c r="T2261" s="25"/>
      <c r="U2261" s="25"/>
      <c r="V2261" s="25"/>
      <c r="W2261" s="20"/>
      <c r="X2261" s="20"/>
      <c r="Y2261" s="20"/>
      <c r="Z2261" s="20"/>
      <c r="AA2261" s="20"/>
      <c r="AB2261" s="20"/>
      <c r="AC2261" s="20"/>
      <c r="AD2261" s="20"/>
      <c r="AE2261" s="20"/>
      <c r="AF2261" s="20"/>
      <c r="AG2261" s="20"/>
      <c r="AH2261" s="20"/>
      <c r="AI2261" s="20"/>
      <c r="AJ2261" s="20"/>
      <c r="AK2261" s="20"/>
      <c r="AL2261" s="20"/>
      <c r="AM2261" s="20"/>
      <c r="AN2261" s="20"/>
    </row>
    <row r="2262" spans="18:40" s="22" customFormat="1" ht="15" x14ac:dyDescent="0.25">
      <c r="R2262" s="25"/>
      <c r="S2262" s="25"/>
      <c r="T2262" s="25"/>
      <c r="U2262" s="25"/>
      <c r="V2262" s="25"/>
      <c r="W2262" s="20"/>
      <c r="X2262" s="20"/>
      <c r="Y2262" s="20"/>
      <c r="Z2262" s="20"/>
      <c r="AA2262" s="20"/>
      <c r="AB2262" s="20"/>
      <c r="AC2262" s="20"/>
      <c r="AD2262" s="20"/>
      <c r="AE2262" s="20"/>
      <c r="AF2262" s="20"/>
      <c r="AG2262" s="20"/>
      <c r="AH2262" s="20"/>
      <c r="AI2262" s="20"/>
      <c r="AJ2262" s="20"/>
      <c r="AK2262" s="20"/>
      <c r="AL2262" s="20"/>
      <c r="AM2262" s="20"/>
      <c r="AN2262" s="20"/>
    </row>
    <row r="2263" spans="18:40" s="22" customFormat="1" ht="15" x14ac:dyDescent="0.25">
      <c r="R2263" s="25"/>
      <c r="S2263" s="25"/>
      <c r="T2263" s="25"/>
      <c r="U2263" s="25"/>
      <c r="V2263" s="25"/>
      <c r="W2263" s="20"/>
      <c r="X2263" s="20"/>
      <c r="Y2263" s="20"/>
      <c r="Z2263" s="20"/>
      <c r="AA2263" s="20"/>
      <c r="AB2263" s="20"/>
      <c r="AC2263" s="20"/>
      <c r="AD2263" s="20"/>
      <c r="AE2263" s="20"/>
      <c r="AF2263" s="20"/>
      <c r="AG2263" s="20"/>
      <c r="AH2263" s="20"/>
      <c r="AI2263" s="20"/>
      <c r="AJ2263" s="20"/>
      <c r="AK2263" s="20"/>
      <c r="AL2263" s="20"/>
      <c r="AM2263" s="20"/>
      <c r="AN2263" s="20"/>
    </row>
    <row r="2264" spans="18:40" s="22" customFormat="1" ht="15" x14ac:dyDescent="0.25">
      <c r="R2264" s="25"/>
      <c r="S2264" s="25"/>
      <c r="T2264" s="25"/>
      <c r="U2264" s="25"/>
      <c r="V2264" s="25"/>
      <c r="W2264" s="20"/>
      <c r="X2264" s="20"/>
      <c r="Y2264" s="20"/>
      <c r="Z2264" s="20"/>
      <c r="AA2264" s="20"/>
      <c r="AB2264" s="20"/>
      <c r="AC2264" s="20"/>
      <c r="AD2264" s="20"/>
      <c r="AE2264" s="20"/>
      <c r="AF2264" s="20"/>
      <c r="AG2264" s="20"/>
      <c r="AH2264" s="20"/>
      <c r="AI2264" s="20"/>
      <c r="AJ2264" s="20"/>
      <c r="AK2264" s="20"/>
      <c r="AL2264" s="20"/>
      <c r="AM2264" s="20"/>
      <c r="AN2264" s="20"/>
    </row>
    <row r="2265" spans="18:40" s="22" customFormat="1" ht="15" x14ac:dyDescent="0.25">
      <c r="R2265" s="25"/>
      <c r="S2265" s="25"/>
      <c r="T2265" s="25"/>
      <c r="U2265" s="25"/>
      <c r="V2265" s="25"/>
      <c r="W2265" s="20"/>
      <c r="X2265" s="20"/>
      <c r="Y2265" s="20"/>
      <c r="Z2265" s="20"/>
      <c r="AA2265" s="20"/>
      <c r="AB2265" s="20"/>
      <c r="AC2265" s="20"/>
      <c r="AD2265" s="20"/>
      <c r="AE2265" s="20"/>
      <c r="AF2265" s="20"/>
      <c r="AG2265" s="20"/>
      <c r="AH2265" s="20"/>
      <c r="AI2265" s="20"/>
      <c r="AJ2265" s="20"/>
      <c r="AK2265" s="20"/>
      <c r="AL2265" s="20"/>
      <c r="AM2265" s="20"/>
      <c r="AN2265" s="20"/>
    </row>
    <row r="2266" spans="18:40" s="22" customFormat="1" ht="15" x14ac:dyDescent="0.25">
      <c r="R2266" s="25"/>
      <c r="S2266" s="25"/>
      <c r="T2266" s="25"/>
      <c r="U2266" s="25"/>
      <c r="V2266" s="25"/>
      <c r="W2266" s="20"/>
      <c r="X2266" s="20"/>
      <c r="Y2266" s="20"/>
      <c r="Z2266" s="20"/>
      <c r="AA2266" s="20"/>
      <c r="AB2266" s="20"/>
      <c r="AC2266" s="20"/>
      <c r="AD2266" s="20"/>
      <c r="AE2266" s="20"/>
      <c r="AF2266" s="20"/>
      <c r="AG2266" s="20"/>
      <c r="AH2266" s="20"/>
      <c r="AI2266" s="20"/>
      <c r="AJ2266" s="20"/>
      <c r="AK2266" s="20"/>
      <c r="AL2266" s="20"/>
      <c r="AM2266" s="20"/>
      <c r="AN2266" s="20"/>
    </row>
    <row r="2267" spans="18:40" s="22" customFormat="1" ht="15" x14ac:dyDescent="0.25">
      <c r="R2267" s="25"/>
      <c r="S2267" s="25"/>
      <c r="T2267" s="25"/>
      <c r="U2267" s="25"/>
      <c r="V2267" s="25"/>
      <c r="W2267" s="20"/>
      <c r="X2267" s="20"/>
      <c r="Y2267" s="20"/>
      <c r="Z2267" s="20"/>
      <c r="AA2267" s="20"/>
      <c r="AB2267" s="20"/>
      <c r="AC2267" s="20"/>
      <c r="AD2267" s="20"/>
      <c r="AE2267" s="20"/>
      <c r="AF2267" s="20"/>
      <c r="AG2267" s="20"/>
      <c r="AH2267" s="20"/>
      <c r="AI2267" s="20"/>
      <c r="AJ2267" s="20"/>
      <c r="AK2267" s="20"/>
      <c r="AL2267" s="20"/>
      <c r="AM2267" s="20"/>
      <c r="AN2267" s="20"/>
    </row>
    <row r="2268" spans="18:40" s="22" customFormat="1" ht="15" x14ac:dyDescent="0.25">
      <c r="R2268" s="25"/>
      <c r="S2268" s="25"/>
      <c r="T2268" s="25"/>
      <c r="U2268" s="25"/>
      <c r="V2268" s="25"/>
      <c r="W2268" s="20"/>
      <c r="X2268" s="20"/>
      <c r="Y2268" s="20"/>
      <c r="Z2268" s="20"/>
      <c r="AA2268" s="20"/>
      <c r="AB2268" s="20"/>
      <c r="AC2268" s="20"/>
      <c r="AD2268" s="20"/>
      <c r="AE2268" s="20"/>
      <c r="AF2268" s="20"/>
      <c r="AG2268" s="20"/>
      <c r="AH2268" s="20"/>
      <c r="AI2268" s="20"/>
      <c r="AJ2268" s="20"/>
      <c r="AK2268" s="20"/>
      <c r="AL2268" s="20"/>
      <c r="AM2268" s="20"/>
      <c r="AN2268" s="20"/>
    </row>
    <row r="2269" spans="18:40" s="22" customFormat="1" ht="15" x14ac:dyDescent="0.25">
      <c r="R2269" s="25"/>
      <c r="S2269" s="25"/>
      <c r="T2269" s="25"/>
      <c r="U2269" s="25"/>
      <c r="V2269" s="25"/>
      <c r="W2269" s="20"/>
      <c r="X2269" s="20"/>
      <c r="Y2269" s="20"/>
      <c r="Z2269" s="20"/>
      <c r="AA2269" s="20"/>
      <c r="AB2269" s="20"/>
      <c r="AC2269" s="20"/>
      <c r="AD2269" s="20"/>
      <c r="AE2269" s="20"/>
      <c r="AF2269" s="20"/>
      <c r="AG2269" s="20"/>
      <c r="AH2269" s="20"/>
      <c r="AI2269" s="20"/>
      <c r="AJ2269" s="20"/>
      <c r="AK2269" s="20"/>
      <c r="AL2269" s="20"/>
      <c r="AM2269" s="20"/>
      <c r="AN2269" s="20"/>
    </row>
    <row r="2270" spans="18:40" s="22" customFormat="1" ht="15" x14ac:dyDescent="0.25">
      <c r="R2270" s="25"/>
      <c r="S2270" s="25"/>
      <c r="T2270" s="25"/>
      <c r="U2270" s="25"/>
      <c r="V2270" s="25"/>
      <c r="W2270" s="20"/>
      <c r="X2270" s="20"/>
      <c r="Y2270" s="20"/>
      <c r="Z2270" s="20"/>
      <c r="AA2270" s="20"/>
      <c r="AB2270" s="20"/>
      <c r="AC2270" s="20"/>
      <c r="AD2270" s="20"/>
      <c r="AE2270" s="20"/>
      <c r="AF2270" s="20"/>
      <c r="AG2270" s="20"/>
      <c r="AH2270" s="20"/>
      <c r="AI2270" s="20"/>
      <c r="AJ2270" s="20"/>
      <c r="AK2270" s="20"/>
      <c r="AL2270" s="20"/>
      <c r="AM2270" s="20"/>
      <c r="AN2270" s="20"/>
    </row>
    <row r="2271" spans="18:40" s="22" customFormat="1" ht="15" x14ac:dyDescent="0.25">
      <c r="R2271" s="25"/>
      <c r="S2271" s="25"/>
      <c r="T2271" s="25"/>
      <c r="U2271" s="25"/>
      <c r="V2271" s="25"/>
      <c r="W2271" s="20"/>
      <c r="X2271" s="20"/>
      <c r="Y2271" s="20"/>
      <c r="Z2271" s="20"/>
      <c r="AA2271" s="20"/>
      <c r="AB2271" s="20"/>
      <c r="AC2271" s="20"/>
      <c r="AD2271" s="20"/>
      <c r="AE2271" s="20"/>
      <c r="AF2271" s="20"/>
      <c r="AG2271" s="20"/>
      <c r="AH2271" s="20"/>
      <c r="AI2271" s="20"/>
      <c r="AJ2271" s="20"/>
      <c r="AK2271" s="20"/>
      <c r="AL2271" s="20"/>
      <c r="AM2271" s="20"/>
      <c r="AN2271" s="20"/>
    </row>
    <row r="2272" spans="18:40" s="22" customFormat="1" ht="15" x14ac:dyDescent="0.25">
      <c r="R2272" s="25"/>
      <c r="S2272" s="25"/>
      <c r="T2272" s="25"/>
      <c r="U2272" s="25"/>
      <c r="V2272" s="25"/>
      <c r="W2272" s="20"/>
      <c r="X2272" s="20"/>
      <c r="Y2272" s="20"/>
      <c r="Z2272" s="20"/>
      <c r="AA2272" s="20"/>
      <c r="AB2272" s="20"/>
      <c r="AC2272" s="20"/>
      <c r="AD2272" s="20"/>
      <c r="AE2272" s="20"/>
      <c r="AF2272" s="20"/>
      <c r="AG2272" s="20"/>
      <c r="AH2272" s="20"/>
      <c r="AI2272" s="20"/>
      <c r="AJ2272" s="20"/>
      <c r="AK2272" s="20"/>
      <c r="AL2272" s="20"/>
      <c r="AM2272" s="20"/>
      <c r="AN2272" s="20"/>
    </row>
    <row r="2273" spans="18:40" s="22" customFormat="1" ht="15" x14ac:dyDescent="0.25">
      <c r="R2273" s="25"/>
      <c r="S2273" s="25"/>
      <c r="T2273" s="25"/>
      <c r="U2273" s="25"/>
      <c r="V2273" s="25"/>
      <c r="W2273" s="20"/>
      <c r="X2273" s="20"/>
      <c r="Y2273" s="20"/>
      <c r="Z2273" s="20"/>
      <c r="AA2273" s="20"/>
      <c r="AB2273" s="20"/>
      <c r="AC2273" s="20"/>
      <c r="AD2273" s="20"/>
      <c r="AE2273" s="20"/>
      <c r="AF2273" s="20"/>
      <c r="AG2273" s="20"/>
      <c r="AH2273" s="20"/>
      <c r="AI2273" s="20"/>
      <c r="AJ2273" s="20"/>
      <c r="AK2273" s="20"/>
      <c r="AL2273" s="20"/>
      <c r="AM2273" s="20"/>
      <c r="AN2273" s="20"/>
    </row>
    <row r="2274" spans="18:40" s="22" customFormat="1" ht="15" x14ac:dyDescent="0.25">
      <c r="R2274" s="25"/>
      <c r="S2274" s="25"/>
      <c r="T2274" s="25"/>
      <c r="U2274" s="25"/>
      <c r="V2274" s="25"/>
      <c r="W2274" s="20"/>
      <c r="X2274" s="20"/>
      <c r="Y2274" s="20"/>
      <c r="Z2274" s="20"/>
      <c r="AA2274" s="20"/>
      <c r="AB2274" s="20"/>
      <c r="AC2274" s="20"/>
      <c r="AD2274" s="20"/>
      <c r="AE2274" s="20"/>
      <c r="AF2274" s="20"/>
      <c r="AG2274" s="20"/>
      <c r="AH2274" s="20"/>
      <c r="AI2274" s="20"/>
      <c r="AJ2274" s="20"/>
      <c r="AK2274" s="20"/>
      <c r="AL2274" s="20"/>
      <c r="AM2274" s="20"/>
      <c r="AN2274" s="20"/>
    </row>
    <row r="2275" spans="18:40" s="22" customFormat="1" ht="15" x14ac:dyDescent="0.25">
      <c r="R2275" s="25"/>
      <c r="S2275" s="25"/>
      <c r="T2275" s="25"/>
      <c r="U2275" s="25"/>
      <c r="V2275" s="25"/>
      <c r="W2275" s="20"/>
      <c r="X2275" s="20"/>
      <c r="Y2275" s="20"/>
      <c r="Z2275" s="20"/>
      <c r="AA2275" s="20"/>
      <c r="AB2275" s="20"/>
      <c r="AC2275" s="20"/>
      <c r="AD2275" s="20"/>
      <c r="AE2275" s="20"/>
      <c r="AF2275" s="20"/>
      <c r="AG2275" s="20"/>
      <c r="AH2275" s="20"/>
      <c r="AI2275" s="20"/>
      <c r="AJ2275" s="20"/>
      <c r="AK2275" s="20"/>
      <c r="AL2275" s="20"/>
      <c r="AM2275" s="20"/>
      <c r="AN2275" s="20"/>
    </row>
    <row r="2276" spans="18:40" s="22" customFormat="1" ht="15" x14ac:dyDescent="0.25">
      <c r="R2276" s="25"/>
      <c r="S2276" s="25"/>
      <c r="T2276" s="25"/>
      <c r="U2276" s="25"/>
      <c r="V2276" s="25"/>
      <c r="W2276" s="20"/>
      <c r="X2276" s="20"/>
      <c r="Y2276" s="20"/>
      <c r="Z2276" s="20"/>
      <c r="AA2276" s="20"/>
      <c r="AB2276" s="20"/>
      <c r="AC2276" s="20"/>
      <c r="AD2276" s="20"/>
      <c r="AE2276" s="20"/>
      <c r="AF2276" s="20"/>
      <c r="AG2276" s="20"/>
      <c r="AH2276" s="20"/>
      <c r="AI2276" s="20"/>
      <c r="AJ2276" s="20"/>
      <c r="AK2276" s="20"/>
      <c r="AL2276" s="20"/>
      <c r="AM2276" s="20"/>
      <c r="AN2276" s="20"/>
    </row>
    <row r="2277" spans="18:40" s="22" customFormat="1" ht="15" x14ac:dyDescent="0.25">
      <c r="R2277" s="25"/>
      <c r="S2277" s="25"/>
      <c r="T2277" s="25"/>
      <c r="U2277" s="25"/>
      <c r="V2277" s="25"/>
      <c r="W2277" s="20"/>
      <c r="X2277" s="20"/>
      <c r="Y2277" s="20"/>
      <c r="Z2277" s="20"/>
      <c r="AA2277" s="20"/>
      <c r="AB2277" s="20"/>
      <c r="AC2277" s="20"/>
      <c r="AD2277" s="20"/>
      <c r="AE2277" s="20"/>
      <c r="AF2277" s="20"/>
      <c r="AG2277" s="20"/>
      <c r="AH2277" s="20"/>
      <c r="AI2277" s="20"/>
      <c r="AJ2277" s="20"/>
      <c r="AK2277" s="20"/>
      <c r="AL2277" s="20"/>
      <c r="AM2277" s="20"/>
      <c r="AN2277" s="20"/>
    </row>
    <row r="2278" spans="18:40" s="22" customFormat="1" ht="15" x14ac:dyDescent="0.25">
      <c r="R2278" s="25"/>
      <c r="S2278" s="25"/>
      <c r="T2278" s="25"/>
      <c r="U2278" s="25"/>
      <c r="V2278" s="25"/>
      <c r="W2278" s="20"/>
      <c r="X2278" s="20"/>
      <c r="Y2278" s="20"/>
      <c r="Z2278" s="20"/>
      <c r="AA2278" s="20"/>
      <c r="AB2278" s="20"/>
      <c r="AC2278" s="20"/>
      <c r="AD2278" s="20"/>
      <c r="AE2278" s="20"/>
      <c r="AF2278" s="20"/>
      <c r="AG2278" s="20"/>
      <c r="AH2278" s="20"/>
      <c r="AI2278" s="20"/>
      <c r="AJ2278" s="20"/>
      <c r="AK2278" s="20"/>
      <c r="AL2278" s="20"/>
      <c r="AM2278" s="20"/>
      <c r="AN2278" s="20"/>
    </row>
    <row r="2279" spans="18:40" s="22" customFormat="1" ht="15" x14ac:dyDescent="0.25">
      <c r="R2279" s="25"/>
      <c r="S2279" s="25"/>
      <c r="T2279" s="25"/>
      <c r="U2279" s="25"/>
      <c r="V2279" s="25"/>
      <c r="W2279" s="20"/>
      <c r="X2279" s="20"/>
      <c r="Y2279" s="20"/>
      <c r="Z2279" s="20"/>
      <c r="AA2279" s="20"/>
      <c r="AB2279" s="20"/>
      <c r="AC2279" s="20"/>
      <c r="AD2279" s="20"/>
      <c r="AE2279" s="20"/>
      <c r="AF2279" s="20"/>
      <c r="AG2279" s="20"/>
      <c r="AH2279" s="20"/>
      <c r="AI2279" s="20"/>
      <c r="AJ2279" s="20"/>
      <c r="AK2279" s="20"/>
      <c r="AL2279" s="20"/>
      <c r="AM2279" s="20"/>
      <c r="AN2279" s="20"/>
    </row>
    <row r="2280" spans="18:40" s="22" customFormat="1" ht="15" x14ac:dyDescent="0.25">
      <c r="R2280" s="25"/>
      <c r="S2280" s="25"/>
      <c r="T2280" s="25"/>
      <c r="U2280" s="25"/>
      <c r="V2280" s="25"/>
      <c r="W2280" s="20"/>
      <c r="X2280" s="20"/>
      <c r="Y2280" s="20"/>
      <c r="Z2280" s="20"/>
      <c r="AA2280" s="20"/>
      <c r="AB2280" s="20"/>
      <c r="AC2280" s="20"/>
      <c r="AD2280" s="20"/>
      <c r="AE2280" s="20"/>
      <c r="AF2280" s="20"/>
      <c r="AG2280" s="20"/>
      <c r="AH2280" s="20"/>
      <c r="AI2280" s="20"/>
      <c r="AJ2280" s="20"/>
      <c r="AK2280" s="20"/>
      <c r="AL2280" s="20"/>
      <c r="AM2280" s="20"/>
      <c r="AN2280" s="20"/>
    </row>
    <row r="2281" spans="18:40" s="22" customFormat="1" ht="15" x14ac:dyDescent="0.25">
      <c r="R2281" s="25"/>
      <c r="S2281" s="25"/>
      <c r="T2281" s="25"/>
      <c r="U2281" s="25"/>
      <c r="V2281" s="25"/>
      <c r="W2281" s="20"/>
      <c r="X2281" s="20"/>
      <c r="Y2281" s="20"/>
      <c r="Z2281" s="20"/>
      <c r="AA2281" s="20"/>
      <c r="AB2281" s="20"/>
      <c r="AC2281" s="20"/>
      <c r="AD2281" s="20"/>
      <c r="AE2281" s="20"/>
      <c r="AF2281" s="20"/>
      <c r="AG2281" s="20"/>
      <c r="AH2281" s="20"/>
      <c r="AI2281" s="20"/>
      <c r="AJ2281" s="20"/>
      <c r="AK2281" s="20"/>
      <c r="AL2281" s="20"/>
      <c r="AM2281" s="20"/>
      <c r="AN2281" s="20"/>
    </row>
    <row r="2282" spans="18:40" s="22" customFormat="1" ht="15" x14ac:dyDescent="0.25">
      <c r="R2282" s="25"/>
      <c r="S2282" s="25"/>
      <c r="T2282" s="25"/>
      <c r="U2282" s="25"/>
      <c r="V2282" s="25"/>
      <c r="W2282" s="20"/>
      <c r="X2282" s="20"/>
      <c r="Y2282" s="20"/>
      <c r="Z2282" s="20"/>
      <c r="AA2282" s="20"/>
      <c r="AB2282" s="20"/>
      <c r="AC2282" s="20"/>
      <c r="AD2282" s="20"/>
      <c r="AE2282" s="20"/>
      <c r="AF2282" s="20"/>
      <c r="AG2282" s="20"/>
      <c r="AH2282" s="20"/>
      <c r="AI2282" s="20"/>
      <c r="AJ2282" s="20"/>
      <c r="AK2282" s="20"/>
      <c r="AL2282" s="20"/>
      <c r="AM2282" s="20"/>
      <c r="AN2282" s="20"/>
    </row>
    <row r="2283" spans="18:40" s="22" customFormat="1" ht="15" x14ac:dyDescent="0.25">
      <c r="R2283" s="25"/>
      <c r="S2283" s="25"/>
      <c r="T2283" s="25"/>
      <c r="U2283" s="25"/>
      <c r="V2283" s="25"/>
      <c r="W2283" s="20"/>
      <c r="X2283" s="20"/>
      <c r="Y2283" s="20"/>
      <c r="Z2283" s="20"/>
      <c r="AA2283" s="20"/>
      <c r="AB2283" s="20"/>
      <c r="AC2283" s="20"/>
      <c r="AD2283" s="20"/>
      <c r="AE2283" s="20"/>
      <c r="AF2283" s="20"/>
      <c r="AG2283" s="20"/>
      <c r="AH2283" s="20"/>
      <c r="AI2283" s="20"/>
      <c r="AJ2283" s="20"/>
      <c r="AK2283" s="20"/>
      <c r="AL2283" s="20"/>
      <c r="AM2283" s="20"/>
      <c r="AN2283" s="20"/>
    </row>
    <row r="2284" spans="18:40" s="22" customFormat="1" ht="15" x14ac:dyDescent="0.25">
      <c r="R2284" s="25"/>
      <c r="S2284" s="25"/>
      <c r="T2284" s="25"/>
      <c r="U2284" s="25"/>
      <c r="V2284" s="25"/>
      <c r="W2284" s="20"/>
      <c r="X2284" s="20"/>
      <c r="Y2284" s="20"/>
      <c r="Z2284" s="20"/>
      <c r="AA2284" s="20"/>
      <c r="AB2284" s="20"/>
      <c r="AC2284" s="20"/>
      <c r="AD2284" s="20"/>
      <c r="AE2284" s="20"/>
      <c r="AF2284" s="20"/>
      <c r="AG2284" s="20"/>
      <c r="AH2284" s="20"/>
      <c r="AI2284" s="20"/>
      <c r="AJ2284" s="20"/>
      <c r="AK2284" s="20"/>
      <c r="AL2284" s="20"/>
      <c r="AM2284" s="20"/>
      <c r="AN2284" s="20"/>
    </row>
    <row r="2285" spans="18:40" s="22" customFormat="1" ht="15" x14ac:dyDescent="0.25">
      <c r="R2285" s="25"/>
      <c r="S2285" s="25"/>
      <c r="T2285" s="25"/>
      <c r="U2285" s="25"/>
      <c r="V2285" s="25"/>
      <c r="W2285" s="20"/>
      <c r="X2285" s="20"/>
      <c r="Y2285" s="20"/>
      <c r="Z2285" s="20"/>
      <c r="AA2285" s="20"/>
      <c r="AB2285" s="20"/>
      <c r="AC2285" s="20"/>
      <c r="AD2285" s="20"/>
      <c r="AE2285" s="20"/>
      <c r="AF2285" s="20"/>
      <c r="AG2285" s="20"/>
      <c r="AH2285" s="20"/>
      <c r="AI2285" s="20"/>
      <c r="AJ2285" s="20"/>
      <c r="AK2285" s="20"/>
      <c r="AL2285" s="20"/>
      <c r="AM2285" s="20"/>
      <c r="AN2285" s="20"/>
    </row>
    <row r="2286" spans="18:40" s="22" customFormat="1" ht="15" x14ac:dyDescent="0.25">
      <c r="R2286" s="25"/>
      <c r="S2286" s="25"/>
      <c r="T2286" s="25"/>
      <c r="U2286" s="25"/>
      <c r="V2286" s="25"/>
      <c r="W2286" s="20"/>
      <c r="X2286" s="20"/>
      <c r="Y2286" s="20"/>
      <c r="Z2286" s="20"/>
      <c r="AA2286" s="20"/>
      <c r="AB2286" s="20"/>
      <c r="AC2286" s="20"/>
      <c r="AD2286" s="20"/>
      <c r="AE2286" s="20"/>
      <c r="AF2286" s="20"/>
      <c r="AG2286" s="20"/>
      <c r="AH2286" s="20"/>
      <c r="AI2286" s="20"/>
      <c r="AJ2286" s="20"/>
      <c r="AK2286" s="20"/>
      <c r="AL2286" s="20"/>
      <c r="AM2286" s="20"/>
      <c r="AN2286" s="20"/>
    </row>
    <row r="2287" spans="18:40" s="22" customFormat="1" ht="15" x14ac:dyDescent="0.25">
      <c r="R2287" s="25"/>
      <c r="S2287" s="25"/>
      <c r="T2287" s="25"/>
      <c r="U2287" s="25"/>
      <c r="V2287" s="25"/>
      <c r="W2287" s="20"/>
      <c r="X2287" s="20"/>
      <c r="Y2287" s="20"/>
      <c r="Z2287" s="20"/>
      <c r="AA2287" s="20"/>
      <c r="AB2287" s="20"/>
      <c r="AC2287" s="20"/>
      <c r="AD2287" s="20"/>
      <c r="AE2287" s="20"/>
      <c r="AF2287" s="20"/>
      <c r="AG2287" s="20"/>
      <c r="AH2287" s="20"/>
      <c r="AI2287" s="20"/>
      <c r="AJ2287" s="20"/>
      <c r="AK2287" s="20"/>
      <c r="AL2287" s="20"/>
      <c r="AM2287" s="20"/>
      <c r="AN2287" s="20"/>
    </row>
    <row r="2288" spans="18:40" s="22" customFormat="1" ht="15" x14ac:dyDescent="0.25">
      <c r="R2288" s="25"/>
      <c r="S2288" s="25"/>
      <c r="T2288" s="25"/>
      <c r="U2288" s="25"/>
      <c r="V2288" s="25"/>
      <c r="W2288" s="20"/>
      <c r="X2288" s="20"/>
      <c r="Y2288" s="20"/>
      <c r="Z2288" s="20"/>
      <c r="AA2288" s="20"/>
      <c r="AB2288" s="20"/>
      <c r="AC2288" s="20"/>
      <c r="AD2288" s="20"/>
      <c r="AE2288" s="20"/>
      <c r="AF2288" s="20"/>
      <c r="AG2288" s="20"/>
      <c r="AH2288" s="20"/>
      <c r="AI2288" s="20"/>
      <c r="AJ2288" s="20"/>
      <c r="AK2288" s="20"/>
      <c r="AL2288" s="20"/>
      <c r="AM2288" s="20"/>
      <c r="AN2288" s="20"/>
    </row>
    <row r="2289" spans="18:40" s="22" customFormat="1" ht="15" x14ac:dyDescent="0.25">
      <c r="R2289" s="25"/>
      <c r="S2289" s="25"/>
      <c r="T2289" s="25"/>
      <c r="U2289" s="25"/>
      <c r="V2289" s="25"/>
      <c r="W2289" s="20"/>
      <c r="X2289" s="20"/>
      <c r="Y2289" s="20"/>
      <c r="Z2289" s="20"/>
      <c r="AA2289" s="20"/>
      <c r="AB2289" s="20"/>
      <c r="AC2289" s="20"/>
      <c r="AD2289" s="20"/>
      <c r="AE2289" s="20"/>
      <c r="AF2289" s="20"/>
      <c r="AG2289" s="20"/>
      <c r="AH2289" s="20"/>
      <c r="AI2289" s="20"/>
      <c r="AJ2289" s="20"/>
      <c r="AK2289" s="20"/>
      <c r="AL2289" s="20"/>
      <c r="AM2289" s="20"/>
      <c r="AN2289" s="20"/>
    </row>
    <row r="2290" spans="18:40" s="22" customFormat="1" ht="15" x14ac:dyDescent="0.25">
      <c r="R2290" s="25"/>
      <c r="S2290" s="25"/>
      <c r="T2290" s="25"/>
      <c r="U2290" s="25"/>
      <c r="V2290" s="25"/>
      <c r="W2290" s="20"/>
      <c r="X2290" s="20"/>
      <c r="Y2290" s="20"/>
      <c r="Z2290" s="20"/>
      <c r="AA2290" s="20"/>
      <c r="AB2290" s="20"/>
      <c r="AC2290" s="20"/>
      <c r="AD2290" s="20"/>
      <c r="AE2290" s="20"/>
      <c r="AF2290" s="20"/>
      <c r="AG2290" s="20"/>
      <c r="AH2290" s="20"/>
      <c r="AI2290" s="20"/>
      <c r="AJ2290" s="20"/>
      <c r="AK2290" s="20"/>
      <c r="AL2290" s="20"/>
      <c r="AM2290" s="20"/>
      <c r="AN2290" s="20"/>
    </row>
    <row r="2291" spans="18:40" s="22" customFormat="1" ht="15" x14ac:dyDescent="0.25">
      <c r="R2291" s="25"/>
      <c r="S2291" s="25"/>
      <c r="T2291" s="25"/>
      <c r="U2291" s="25"/>
      <c r="V2291" s="25"/>
      <c r="W2291" s="20"/>
      <c r="X2291" s="20"/>
      <c r="Y2291" s="20"/>
      <c r="Z2291" s="20"/>
      <c r="AA2291" s="20"/>
      <c r="AB2291" s="20"/>
      <c r="AC2291" s="20"/>
      <c r="AD2291" s="20"/>
      <c r="AE2291" s="20"/>
      <c r="AF2291" s="20"/>
      <c r="AG2291" s="20"/>
      <c r="AH2291" s="20"/>
      <c r="AI2291" s="20"/>
      <c r="AJ2291" s="20"/>
      <c r="AK2291" s="20"/>
      <c r="AL2291" s="20"/>
      <c r="AM2291" s="20"/>
      <c r="AN2291" s="20"/>
    </row>
    <row r="2292" spans="18:40" s="22" customFormat="1" ht="15" x14ac:dyDescent="0.25">
      <c r="R2292" s="25"/>
      <c r="S2292" s="25"/>
      <c r="T2292" s="25"/>
      <c r="U2292" s="25"/>
      <c r="V2292" s="25"/>
      <c r="W2292" s="20"/>
      <c r="X2292" s="20"/>
      <c r="Y2292" s="20"/>
      <c r="Z2292" s="20"/>
      <c r="AA2292" s="20"/>
      <c r="AB2292" s="20"/>
      <c r="AC2292" s="20"/>
      <c r="AD2292" s="20"/>
      <c r="AE2292" s="20"/>
      <c r="AF2292" s="20"/>
      <c r="AG2292" s="20"/>
      <c r="AH2292" s="20"/>
      <c r="AI2292" s="20"/>
      <c r="AJ2292" s="20"/>
      <c r="AK2292" s="20"/>
      <c r="AL2292" s="20"/>
      <c r="AM2292" s="20"/>
      <c r="AN2292" s="20"/>
    </row>
    <row r="2293" spans="18:40" s="22" customFormat="1" ht="15" x14ac:dyDescent="0.25">
      <c r="R2293" s="25"/>
      <c r="S2293" s="25"/>
      <c r="T2293" s="25"/>
      <c r="U2293" s="25"/>
      <c r="V2293" s="25"/>
      <c r="W2293" s="20"/>
      <c r="X2293" s="20"/>
      <c r="Y2293" s="20"/>
      <c r="Z2293" s="20"/>
      <c r="AA2293" s="20"/>
      <c r="AB2293" s="20"/>
      <c r="AC2293" s="20"/>
      <c r="AD2293" s="20"/>
      <c r="AE2293" s="20"/>
      <c r="AF2293" s="20"/>
      <c r="AG2293" s="20"/>
      <c r="AH2293" s="20"/>
      <c r="AI2293" s="20"/>
      <c r="AJ2293" s="20"/>
      <c r="AK2293" s="20"/>
      <c r="AL2293" s="20"/>
      <c r="AM2293" s="20"/>
      <c r="AN2293" s="20"/>
    </row>
    <row r="2294" spans="18:40" s="22" customFormat="1" ht="15" x14ac:dyDescent="0.25">
      <c r="R2294" s="25"/>
      <c r="S2294" s="25"/>
      <c r="T2294" s="25"/>
      <c r="U2294" s="25"/>
      <c r="V2294" s="25"/>
      <c r="W2294" s="20"/>
      <c r="X2294" s="20"/>
      <c r="Y2294" s="20"/>
      <c r="Z2294" s="20"/>
      <c r="AA2294" s="20"/>
      <c r="AB2294" s="20"/>
      <c r="AC2294" s="20"/>
      <c r="AD2294" s="20"/>
      <c r="AE2294" s="20"/>
      <c r="AF2294" s="20"/>
      <c r="AG2294" s="20"/>
      <c r="AH2294" s="20"/>
      <c r="AI2294" s="20"/>
      <c r="AJ2294" s="20"/>
      <c r="AK2294" s="20"/>
      <c r="AL2294" s="20"/>
      <c r="AM2294" s="20"/>
      <c r="AN2294" s="20"/>
    </row>
    <row r="2295" spans="18:40" s="22" customFormat="1" ht="15" x14ac:dyDescent="0.25">
      <c r="R2295" s="25"/>
      <c r="S2295" s="25"/>
      <c r="T2295" s="25"/>
      <c r="U2295" s="25"/>
      <c r="V2295" s="25"/>
      <c r="W2295" s="20"/>
      <c r="X2295" s="20"/>
      <c r="Y2295" s="20"/>
      <c r="Z2295" s="20"/>
      <c r="AA2295" s="20"/>
      <c r="AB2295" s="20"/>
      <c r="AC2295" s="20"/>
      <c r="AD2295" s="20"/>
      <c r="AE2295" s="20"/>
      <c r="AF2295" s="20"/>
      <c r="AG2295" s="20"/>
      <c r="AH2295" s="20"/>
      <c r="AI2295" s="20"/>
      <c r="AJ2295" s="20"/>
      <c r="AK2295" s="20"/>
      <c r="AL2295" s="20"/>
      <c r="AM2295" s="20"/>
      <c r="AN2295" s="20"/>
    </row>
    <row r="2296" spans="18:40" s="22" customFormat="1" ht="15" x14ac:dyDescent="0.25">
      <c r="R2296" s="25"/>
      <c r="S2296" s="25"/>
      <c r="T2296" s="25"/>
      <c r="U2296" s="25"/>
      <c r="V2296" s="25"/>
      <c r="W2296" s="20"/>
      <c r="X2296" s="20"/>
      <c r="Y2296" s="20"/>
      <c r="Z2296" s="20"/>
      <c r="AA2296" s="20"/>
      <c r="AB2296" s="20"/>
      <c r="AC2296" s="20"/>
      <c r="AD2296" s="20"/>
      <c r="AE2296" s="20"/>
      <c r="AF2296" s="20"/>
      <c r="AG2296" s="20"/>
      <c r="AH2296" s="20"/>
      <c r="AI2296" s="20"/>
      <c r="AJ2296" s="20"/>
      <c r="AK2296" s="20"/>
      <c r="AL2296" s="20"/>
      <c r="AM2296" s="20"/>
      <c r="AN2296" s="20"/>
    </row>
    <row r="2297" spans="18:40" s="22" customFormat="1" ht="15" x14ac:dyDescent="0.25">
      <c r="R2297" s="25"/>
      <c r="S2297" s="25"/>
      <c r="T2297" s="25"/>
      <c r="U2297" s="25"/>
      <c r="V2297" s="25"/>
      <c r="W2297" s="20"/>
      <c r="X2297" s="20"/>
      <c r="Y2297" s="20"/>
      <c r="Z2297" s="20"/>
      <c r="AA2297" s="20"/>
      <c r="AB2297" s="20"/>
      <c r="AC2297" s="20"/>
      <c r="AD2297" s="20"/>
      <c r="AE2297" s="20"/>
      <c r="AF2297" s="20"/>
      <c r="AG2297" s="20"/>
      <c r="AH2297" s="20"/>
      <c r="AI2297" s="20"/>
      <c r="AJ2297" s="20"/>
      <c r="AK2297" s="20"/>
      <c r="AL2297" s="20"/>
      <c r="AM2297" s="20"/>
      <c r="AN2297" s="20"/>
    </row>
    <row r="2298" spans="18:40" s="22" customFormat="1" ht="15" x14ac:dyDescent="0.25">
      <c r="R2298" s="25"/>
      <c r="S2298" s="25"/>
      <c r="T2298" s="25"/>
      <c r="U2298" s="25"/>
      <c r="V2298" s="25"/>
      <c r="W2298" s="20"/>
      <c r="X2298" s="20"/>
      <c r="Y2298" s="20"/>
      <c r="Z2298" s="20"/>
      <c r="AA2298" s="20"/>
      <c r="AB2298" s="20"/>
      <c r="AC2298" s="20"/>
      <c r="AD2298" s="20"/>
      <c r="AE2298" s="20"/>
      <c r="AF2298" s="20"/>
      <c r="AG2298" s="20"/>
      <c r="AH2298" s="20"/>
      <c r="AI2298" s="20"/>
      <c r="AJ2298" s="20"/>
      <c r="AK2298" s="20"/>
      <c r="AL2298" s="20"/>
      <c r="AM2298" s="20"/>
      <c r="AN2298" s="20"/>
    </row>
    <row r="2299" spans="18:40" s="22" customFormat="1" ht="15" x14ac:dyDescent="0.25">
      <c r="R2299" s="25"/>
      <c r="S2299" s="25"/>
      <c r="T2299" s="25"/>
      <c r="U2299" s="25"/>
      <c r="V2299" s="25"/>
      <c r="W2299" s="20"/>
      <c r="X2299" s="20"/>
      <c r="Y2299" s="20"/>
      <c r="Z2299" s="20"/>
      <c r="AA2299" s="20"/>
      <c r="AB2299" s="20"/>
      <c r="AC2299" s="20"/>
      <c r="AD2299" s="20"/>
      <c r="AE2299" s="20"/>
      <c r="AF2299" s="20"/>
      <c r="AG2299" s="20"/>
      <c r="AH2299" s="20"/>
      <c r="AI2299" s="20"/>
      <c r="AJ2299" s="20"/>
      <c r="AK2299" s="20"/>
      <c r="AL2299" s="20"/>
      <c r="AM2299" s="20"/>
      <c r="AN2299" s="20"/>
    </row>
    <row r="2300" spans="18:40" s="22" customFormat="1" ht="15" x14ac:dyDescent="0.25">
      <c r="R2300" s="25"/>
      <c r="S2300" s="25"/>
      <c r="T2300" s="25"/>
      <c r="U2300" s="25"/>
      <c r="V2300" s="25"/>
      <c r="W2300" s="20"/>
      <c r="X2300" s="20"/>
      <c r="Y2300" s="20"/>
      <c r="Z2300" s="20"/>
      <c r="AA2300" s="20"/>
      <c r="AB2300" s="20"/>
      <c r="AC2300" s="20"/>
      <c r="AD2300" s="20"/>
      <c r="AE2300" s="20"/>
      <c r="AF2300" s="20"/>
      <c r="AG2300" s="20"/>
      <c r="AH2300" s="20"/>
      <c r="AI2300" s="20"/>
      <c r="AJ2300" s="20"/>
      <c r="AK2300" s="20"/>
      <c r="AL2300" s="20"/>
      <c r="AM2300" s="20"/>
      <c r="AN2300" s="20"/>
    </row>
    <row r="2301" spans="18:40" s="22" customFormat="1" ht="15" x14ac:dyDescent="0.25">
      <c r="R2301" s="25"/>
      <c r="S2301" s="25"/>
      <c r="T2301" s="25"/>
      <c r="U2301" s="25"/>
      <c r="V2301" s="25"/>
      <c r="W2301" s="20"/>
      <c r="X2301" s="20"/>
      <c r="Y2301" s="20"/>
      <c r="Z2301" s="20"/>
      <c r="AA2301" s="20"/>
      <c r="AB2301" s="20"/>
      <c r="AC2301" s="20"/>
      <c r="AD2301" s="20"/>
      <c r="AE2301" s="20"/>
      <c r="AF2301" s="20"/>
      <c r="AG2301" s="20"/>
      <c r="AH2301" s="20"/>
      <c r="AI2301" s="20"/>
      <c r="AJ2301" s="20"/>
      <c r="AK2301" s="20"/>
      <c r="AL2301" s="20"/>
      <c r="AM2301" s="20"/>
      <c r="AN2301" s="20"/>
    </row>
    <row r="2302" spans="18:40" s="22" customFormat="1" ht="15" x14ac:dyDescent="0.25">
      <c r="R2302" s="25"/>
      <c r="S2302" s="25"/>
      <c r="T2302" s="25"/>
      <c r="U2302" s="25"/>
      <c r="V2302" s="25"/>
      <c r="W2302" s="20"/>
      <c r="X2302" s="20"/>
      <c r="Y2302" s="20"/>
      <c r="Z2302" s="20"/>
      <c r="AA2302" s="20"/>
      <c r="AB2302" s="20"/>
      <c r="AC2302" s="20"/>
      <c r="AD2302" s="20"/>
      <c r="AE2302" s="20"/>
      <c r="AF2302" s="20"/>
      <c r="AG2302" s="20"/>
      <c r="AH2302" s="20"/>
      <c r="AI2302" s="20"/>
      <c r="AJ2302" s="20"/>
      <c r="AK2302" s="20"/>
      <c r="AL2302" s="20"/>
      <c r="AM2302" s="20"/>
      <c r="AN2302" s="20"/>
    </row>
    <row r="2303" spans="18:40" s="22" customFormat="1" ht="15" x14ac:dyDescent="0.25">
      <c r="R2303" s="25"/>
      <c r="S2303" s="25"/>
      <c r="T2303" s="25"/>
      <c r="U2303" s="25"/>
      <c r="V2303" s="25"/>
      <c r="W2303" s="20"/>
      <c r="X2303" s="20"/>
      <c r="Y2303" s="20"/>
      <c r="Z2303" s="20"/>
      <c r="AA2303" s="20"/>
      <c r="AB2303" s="20"/>
      <c r="AC2303" s="20"/>
      <c r="AD2303" s="20"/>
      <c r="AE2303" s="20"/>
      <c r="AF2303" s="20"/>
      <c r="AG2303" s="20"/>
      <c r="AH2303" s="20"/>
      <c r="AI2303" s="20"/>
      <c r="AJ2303" s="20"/>
      <c r="AK2303" s="20"/>
      <c r="AL2303" s="20"/>
      <c r="AM2303" s="20"/>
      <c r="AN2303" s="20"/>
    </row>
    <row r="2304" spans="18:40" s="22" customFormat="1" ht="15" x14ac:dyDescent="0.25">
      <c r="R2304" s="25"/>
      <c r="S2304" s="25"/>
      <c r="T2304" s="25"/>
      <c r="U2304" s="25"/>
      <c r="V2304" s="25"/>
      <c r="W2304" s="20"/>
      <c r="X2304" s="20"/>
      <c r="Y2304" s="20"/>
      <c r="Z2304" s="20"/>
      <c r="AA2304" s="20"/>
      <c r="AB2304" s="20"/>
      <c r="AC2304" s="20"/>
      <c r="AD2304" s="20"/>
      <c r="AE2304" s="20"/>
      <c r="AF2304" s="20"/>
      <c r="AG2304" s="20"/>
      <c r="AH2304" s="20"/>
      <c r="AI2304" s="20"/>
      <c r="AJ2304" s="20"/>
      <c r="AK2304" s="20"/>
      <c r="AL2304" s="20"/>
      <c r="AM2304" s="20"/>
      <c r="AN2304" s="20"/>
    </row>
    <row r="2305" spans="18:40" s="22" customFormat="1" ht="15" x14ac:dyDescent="0.25">
      <c r="R2305" s="25"/>
      <c r="S2305" s="25"/>
      <c r="T2305" s="25"/>
      <c r="U2305" s="25"/>
      <c r="V2305" s="25"/>
      <c r="W2305" s="20"/>
      <c r="X2305" s="20"/>
      <c r="Y2305" s="20"/>
      <c r="Z2305" s="20"/>
      <c r="AA2305" s="20"/>
      <c r="AB2305" s="20"/>
      <c r="AC2305" s="20"/>
      <c r="AD2305" s="20"/>
      <c r="AE2305" s="20"/>
      <c r="AF2305" s="20"/>
      <c r="AG2305" s="20"/>
      <c r="AH2305" s="20"/>
      <c r="AI2305" s="20"/>
      <c r="AJ2305" s="20"/>
      <c r="AK2305" s="20"/>
      <c r="AL2305" s="20"/>
      <c r="AM2305" s="20"/>
      <c r="AN2305" s="20"/>
    </row>
    <row r="2306" spans="18:40" s="22" customFormat="1" ht="15" x14ac:dyDescent="0.25">
      <c r="R2306" s="25"/>
      <c r="S2306" s="25"/>
      <c r="T2306" s="25"/>
      <c r="U2306" s="25"/>
      <c r="V2306" s="25"/>
      <c r="W2306" s="20"/>
      <c r="X2306" s="20"/>
      <c r="Y2306" s="20"/>
      <c r="Z2306" s="20"/>
      <c r="AA2306" s="20"/>
      <c r="AB2306" s="20"/>
      <c r="AC2306" s="20"/>
      <c r="AD2306" s="20"/>
      <c r="AE2306" s="20"/>
      <c r="AF2306" s="20"/>
      <c r="AG2306" s="20"/>
      <c r="AH2306" s="20"/>
      <c r="AI2306" s="20"/>
      <c r="AJ2306" s="20"/>
      <c r="AK2306" s="20"/>
      <c r="AL2306" s="20"/>
      <c r="AM2306" s="20"/>
      <c r="AN2306" s="20"/>
    </row>
    <row r="2307" spans="18:40" s="22" customFormat="1" ht="15" x14ac:dyDescent="0.25">
      <c r="R2307" s="25"/>
      <c r="S2307" s="25"/>
      <c r="T2307" s="25"/>
      <c r="U2307" s="25"/>
      <c r="V2307" s="25"/>
      <c r="W2307" s="20"/>
      <c r="X2307" s="20"/>
      <c r="Y2307" s="20"/>
      <c r="Z2307" s="20"/>
      <c r="AA2307" s="20"/>
      <c r="AB2307" s="20"/>
      <c r="AC2307" s="20"/>
      <c r="AD2307" s="20"/>
      <c r="AE2307" s="20"/>
      <c r="AF2307" s="20"/>
      <c r="AG2307" s="20"/>
      <c r="AH2307" s="20"/>
      <c r="AI2307" s="20"/>
      <c r="AJ2307" s="20"/>
      <c r="AK2307" s="20"/>
      <c r="AL2307" s="20"/>
      <c r="AM2307" s="20"/>
      <c r="AN2307" s="20"/>
    </row>
    <row r="2308" spans="18:40" s="22" customFormat="1" ht="15" x14ac:dyDescent="0.25">
      <c r="R2308" s="25"/>
      <c r="S2308" s="25"/>
      <c r="T2308" s="25"/>
      <c r="U2308" s="25"/>
      <c r="V2308" s="25"/>
      <c r="W2308" s="20"/>
      <c r="X2308" s="20"/>
      <c r="Y2308" s="20"/>
      <c r="Z2308" s="20"/>
      <c r="AA2308" s="20"/>
      <c r="AB2308" s="20"/>
      <c r="AC2308" s="20"/>
      <c r="AD2308" s="20"/>
      <c r="AE2308" s="20"/>
      <c r="AF2308" s="20"/>
      <c r="AG2308" s="20"/>
      <c r="AH2308" s="20"/>
      <c r="AI2308" s="20"/>
      <c r="AJ2308" s="20"/>
      <c r="AK2308" s="20"/>
      <c r="AL2308" s="20"/>
      <c r="AM2308" s="20"/>
      <c r="AN2308" s="20"/>
    </row>
    <row r="2309" spans="18:40" s="22" customFormat="1" ht="15" x14ac:dyDescent="0.25">
      <c r="R2309" s="25"/>
      <c r="S2309" s="25"/>
      <c r="T2309" s="25"/>
      <c r="U2309" s="25"/>
      <c r="V2309" s="25"/>
      <c r="W2309" s="20"/>
      <c r="X2309" s="20"/>
      <c r="Y2309" s="20"/>
      <c r="Z2309" s="20"/>
      <c r="AA2309" s="20"/>
      <c r="AB2309" s="20"/>
      <c r="AC2309" s="20"/>
      <c r="AD2309" s="20"/>
      <c r="AE2309" s="20"/>
      <c r="AF2309" s="20"/>
      <c r="AG2309" s="20"/>
      <c r="AH2309" s="20"/>
      <c r="AI2309" s="20"/>
      <c r="AJ2309" s="20"/>
      <c r="AK2309" s="20"/>
      <c r="AL2309" s="20"/>
      <c r="AM2309" s="20"/>
      <c r="AN2309" s="20"/>
    </row>
    <row r="2310" spans="18:40" s="22" customFormat="1" ht="15" x14ac:dyDescent="0.25">
      <c r="R2310" s="25"/>
      <c r="S2310" s="25"/>
      <c r="T2310" s="25"/>
      <c r="U2310" s="25"/>
      <c r="V2310" s="25"/>
      <c r="W2310" s="20"/>
      <c r="X2310" s="20"/>
      <c r="Y2310" s="20"/>
      <c r="Z2310" s="20"/>
      <c r="AA2310" s="20"/>
      <c r="AB2310" s="20"/>
      <c r="AC2310" s="20"/>
      <c r="AD2310" s="20"/>
      <c r="AE2310" s="20"/>
      <c r="AF2310" s="20"/>
      <c r="AG2310" s="20"/>
      <c r="AH2310" s="20"/>
      <c r="AI2310" s="20"/>
      <c r="AJ2310" s="20"/>
      <c r="AK2310" s="20"/>
      <c r="AL2310" s="20"/>
      <c r="AM2310" s="20"/>
      <c r="AN2310" s="20"/>
    </row>
    <row r="2311" spans="18:40" s="22" customFormat="1" ht="15" x14ac:dyDescent="0.25">
      <c r="R2311" s="25"/>
      <c r="S2311" s="25"/>
      <c r="T2311" s="25"/>
      <c r="U2311" s="25"/>
      <c r="V2311" s="25"/>
      <c r="W2311" s="20"/>
      <c r="X2311" s="20"/>
      <c r="Y2311" s="20"/>
      <c r="Z2311" s="20"/>
      <c r="AA2311" s="20"/>
      <c r="AB2311" s="20"/>
      <c r="AC2311" s="20"/>
      <c r="AD2311" s="20"/>
      <c r="AE2311" s="20"/>
      <c r="AF2311" s="20"/>
      <c r="AG2311" s="20"/>
      <c r="AH2311" s="20"/>
      <c r="AI2311" s="20"/>
      <c r="AJ2311" s="20"/>
      <c r="AK2311" s="20"/>
      <c r="AL2311" s="20"/>
      <c r="AM2311" s="20"/>
      <c r="AN2311" s="20"/>
    </row>
    <row r="2312" spans="18:40" s="22" customFormat="1" ht="15" x14ac:dyDescent="0.25">
      <c r="R2312" s="25"/>
      <c r="S2312" s="25"/>
      <c r="T2312" s="25"/>
      <c r="U2312" s="25"/>
      <c r="V2312" s="25"/>
      <c r="W2312" s="20"/>
      <c r="X2312" s="20"/>
      <c r="Y2312" s="20"/>
      <c r="Z2312" s="20"/>
      <c r="AA2312" s="20"/>
      <c r="AB2312" s="20"/>
      <c r="AC2312" s="20"/>
      <c r="AD2312" s="20"/>
      <c r="AE2312" s="20"/>
      <c r="AF2312" s="20"/>
      <c r="AG2312" s="20"/>
      <c r="AH2312" s="20"/>
      <c r="AI2312" s="20"/>
      <c r="AJ2312" s="20"/>
      <c r="AK2312" s="20"/>
      <c r="AL2312" s="20"/>
      <c r="AM2312" s="20"/>
      <c r="AN2312" s="20"/>
    </row>
    <row r="2313" spans="18:40" s="22" customFormat="1" ht="15" x14ac:dyDescent="0.25">
      <c r="R2313" s="25"/>
      <c r="S2313" s="25"/>
      <c r="T2313" s="25"/>
      <c r="U2313" s="25"/>
      <c r="V2313" s="25"/>
      <c r="W2313" s="20"/>
      <c r="X2313" s="20"/>
      <c r="Y2313" s="20"/>
      <c r="Z2313" s="20"/>
      <c r="AA2313" s="20"/>
      <c r="AB2313" s="20"/>
      <c r="AC2313" s="20"/>
      <c r="AD2313" s="20"/>
      <c r="AE2313" s="20"/>
      <c r="AF2313" s="20"/>
      <c r="AG2313" s="20"/>
      <c r="AH2313" s="20"/>
      <c r="AI2313" s="20"/>
      <c r="AJ2313" s="20"/>
      <c r="AK2313" s="20"/>
      <c r="AL2313" s="20"/>
      <c r="AM2313" s="20"/>
      <c r="AN2313" s="20"/>
    </row>
    <row r="2314" spans="18:40" s="22" customFormat="1" ht="15" x14ac:dyDescent="0.25">
      <c r="R2314" s="25"/>
      <c r="S2314" s="25"/>
      <c r="T2314" s="25"/>
      <c r="U2314" s="25"/>
      <c r="V2314" s="25"/>
      <c r="W2314" s="20"/>
      <c r="X2314" s="20"/>
      <c r="Y2314" s="20"/>
      <c r="Z2314" s="20"/>
      <c r="AA2314" s="20"/>
      <c r="AB2314" s="20"/>
      <c r="AC2314" s="20"/>
      <c r="AD2314" s="20"/>
      <c r="AE2314" s="20"/>
      <c r="AF2314" s="20"/>
      <c r="AG2314" s="20"/>
      <c r="AH2314" s="20"/>
      <c r="AI2314" s="20"/>
      <c r="AJ2314" s="20"/>
      <c r="AK2314" s="20"/>
      <c r="AL2314" s="20"/>
      <c r="AM2314" s="20"/>
      <c r="AN2314" s="20"/>
    </row>
    <row r="2315" spans="18:40" s="22" customFormat="1" ht="15" x14ac:dyDescent="0.25">
      <c r="R2315" s="25"/>
      <c r="S2315" s="25"/>
      <c r="T2315" s="25"/>
      <c r="U2315" s="25"/>
      <c r="V2315" s="25"/>
      <c r="W2315" s="20"/>
      <c r="X2315" s="20"/>
      <c r="Y2315" s="20"/>
      <c r="Z2315" s="20"/>
      <c r="AA2315" s="20"/>
      <c r="AB2315" s="20"/>
      <c r="AC2315" s="20"/>
      <c r="AD2315" s="20"/>
      <c r="AE2315" s="20"/>
      <c r="AF2315" s="20"/>
      <c r="AG2315" s="20"/>
      <c r="AH2315" s="20"/>
      <c r="AI2315" s="20"/>
      <c r="AJ2315" s="20"/>
      <c r="AK2315" s="20"/>
      <c r="AL2315" s="20"/>
      <c r="AM2315" s="20"/>
      <c r="AN2315" s="20"/>
    </row>
    <row r="2316" spans="18:40" s="22" customFormat="1" ht="15" x14ac:dyDescent="0.25">
      <c r="R2316" s="25"/>
      <c r="S2316" s="25"/>
      <c r="T2316" s="25"/>
      <c r="U2316" s="25"/>
      <c r="V2316" s="25"/>
      <c r="W2316" s="20"/>
      <c r="X2316" s="20"/>
      <c r="Y2316" s="20"/>
      <c r="Z2316" s="20"/>
      <c r="AA2316" s="20"/>
      <c r="AB2316" s="20"/>
      <c r="AC2316" s="20"/>
      <c r="AD2316" s="20"/>
      <c r="AE2316" s="20"/>
      <c r="AF2316" s="20"/>
      <c r="AG2316" s="20"/>
      <c r="AH2316" s="20"/>
      <c r="AI2316" s="20"/>
      <c r="AJ2316" s="20"/>
      <c r="AK2316" s="20"/>
      <c r="AL2316" s="20"/>
      <c r="AM2316" s="20"/>
      <c r="AN2316" s="20"/>
    </row>
    <row r="2317" spans="18:40" s="22" customFormat="1" ht="15" x14ac:dyDescent="0.25">
      <c r="R2317" s="25"/>
      <c r="S2317" s="25"/>
      <c r="T2317" s="25"/>
      <c r="U2317" s="25"/>
      <c r="V2317" s="25"/>
      <c r="W2317" s="20"/>
      <c r="X2317" s="20"/>
      <c r="Y2317" s="20"/>
      <c r="Z2317" s="20"/>
      <c r="AA2317" s="20"/>
      <c r="AB2317" s="20"/>
      <c r="AC2317" s="20"/>
      <c r="AD2317" s="20"/>
      <c r="AE2317" s="20"/>
      <c r="AF2317" s="20"/>
      <c r="AG2317" s="20"/>
      <c r="AH2317" s="20"/>
      <c r="AI2317" s="20"/>
      <c r="AJ2317" s="20"/>
      <c r="AK2317" s="20"/>
      <c r="AL2317" s="20"/>
      <c r="AM2317" s="20"/>
      <c r="AN2317" s="20"/>
    </row>
    <row r="2318" spans="18:40" s="22" customFormat="1" ht="15" x14ac:dyDescent="0.25">
      <c r="R2318" s="25"/>
      <c r="S2318" s="25"/>
      <c r="T2318" s="25"/>
      <c r="U2318" s="25"/>
      <c r="V2318" s="25"/>
      <c r="W2318" s="20"/>
      <c r="X2318" s="20"/>
      <c r="Y2318" s="20"/>
      <c r="Z2318" s="20"/>
      <c r="AA2318" s="20"/>
      <c r="AB2318" s="20"/>
      <c r="AC2318" s="20"/>
      <c r="AD2318" s="20"/>
      <c r="AE2318" s="20"/>
      <c r="AF2318" s="20"/>
      <c r="AG2318" s="20"/>
      <c r="AH2318" s="20"/>
      <c r="AI2318" s="20"/>
      <c r="AJ2318" s="20"/>
      <c r="AK2318" s="20"/>
      <c r="AL2318" s="20"/>
      <c r="AM2318" s="20"/>
      <c r="AN2318" s="20"/>
    </row>
    <row r="2319" spans="18:40" s="22" customFormat="1" ht="15" x14ac:dyDescent="0.25">
      <c r="R2319" s="25"/>
      <c r="S2319" s="25"/>
      <c r="T2319" s="25"/>
      <c r="U2319" s="25"/>
      <c r="V2319" s="25"/>
      <c r="W2319" s="20"/>
      <c r="X2319" s="20"/>
      <c r="Y2319" s="20"/>
      <c r="Z2319" s="20"/>
      <c r="AA2319" s="20"/>
      <c r="AB2319" s="20"/>
      <c r="AC2319" s="20"/>
      <c r="AD2319" s="20"/>
      <c r="AE2319" s="20"/>
      <c r="AF2319" s="20"/>
      <c r="AG2319" s="20"/>
      <c r="AH2319" s="20"/>
      <c r="AI2319" s="20"/>
      <c r="AJ2319" s="20"/>
      <c r="AK2319" s="20"/>
      <c r="AL2319" s="20"/>
      <c r="AM2319" s="20"/>
      <c r="AN2319" s="20"/>
    </row>
    <row r="2320" spans="18:40" s="22" customFormat="1" ht="15" x14ac:dyDescent="0.25">
      <c r="R2320" s="25"/>
      <c r="S2320" s="25"/>
      <c r="T2320" s="25"/>
      <c r="U2320" s="25"/>
      <c r="V2320" s="25"/>
      <c r="W2320" s="20"/>
      <c r="X2320" s="20"/>
      <c r="Y2320" s="20"/>
      <c r="Z2320" s="20"/>
      <c r="AA2320" s="20"/>
      <c r="AB2320" s="20"/>
      <c r="AC2320" s="20"/>
      <c r="AD2320" s="20"/>
      <c r="AE2320" s="20"/>
      <c r="AF2320" s="20"/>
      <c r="AG2320" s="20"/>
      <c r="AH2320" s="20"/>
      <c r="AI2320" s="20"/>
      <c r="AJ2320" s="20"/>
      <c r="AK2320" s="20"/>
      <c r="AL2320" s="20"/>
      <c r="AM2320" s="20"/>
      <c r="AN2320" s="20"/>
    </row>
    <row r="2321" spans="18:40" s="22" customFormat="1" ht="15" x14ac:dyDescent="0.25">
      <c r="R2321" s="25"/>
      <c r="S2321" s="25"/>
      <c r="T2321" s="25"/>
      <c r="U2321" s="25"/>
      <c r="V2321" s="25"/>
      <c r="W2321" s="20"/>
      <c r="X2321" s="20"/>
      <c r="Y2321" s="20"/>
      <c r="Z2321" s="20"/>
      <c r="AA2321" s="20"/>
      <c r="AB2321" s="20"/>
      <c r="AC2321" s="20"/>
      <c r="AD2321" s="20"/>
      <c r="AE2321" s="20"/>
      <c r="AF2321" s="20"/>
      <c r="AG2321" s="20"/>
      <c r="AH2321" s="20"/>
      <c r="AI2321" s="20"/>
      <c r="AJ2321" s="20"/>
      <c r="AK2321" s="20"/>
      <c r="AL2321" s="20"/>
      <c r="AM2321" s="20"/>
      <c r="AN2321" s="20"/>
    </row>
    <row r="2322" spans="18:40" s="22" customFormat="1" ht="15" x14ac:dyDescent="0.25">
      <c r="R2322" s="25"/>
      <c r="S2322" s="25"/>
      <c r="T2322" s="25"/>
      <c r="U2322" s="25"/>
      <c r="V2322" s="25"/>
      <c r="W2322" s="20"/>
      <c r="X2322" s="20"/>
      <c r="Y2322" s="20"/>
      <c r="Z2322" s="20"/>
      <c r="AA2322" s="20"/>
      <c r="AB2322" s="20"/>
      <c r="AC2322" s="20"/>
      <c r="AD2322" s="20"/>
      <c r="AE2322" s="20"/>
      <c r="AF2322" s="20"/>
      <c r="AG2322" s="20"/>
      <c r="AH2322" s="20"/>
      <c r="AI2322" s="20"/>
      <c r="AJ2322" s="20"/>
      <c r="AK2322" s="20"/>
      <c r="AL2322" s="20"/>
      <c r="AM2322" s="20"/>
      <c r="AN2322" s="20"/>
    </row>
    <row r="2323" spans="18:40" s="22" customFormat="1" ht="15" x14ac:dyDescent="0.25">
      <c r="R2323" s="25"/>
      <c r="S2323" s="25"/>
      <c r="T2323" s="25"/>
      <c r="U2323" s="25"/>
      <c r="V2323" s="25"/>
      <c r="W2323" s="20"/>
      <c r="X2323" s="20"/>
      <c r="Y2323" s="20"/>
      <c r="Z2323" s="20"/>
      <c r="AA2323" s="20"/>
      <c r="AB2323" s="20"/>
      <c r="AC2323" s="20"/>
      <c r="AD2323" s="20"/>
      <c r="AE2323" s="20"/>
      <c r="AF2323" s="20"/>
      <c r="AG2323" s="20"/>
      <c r="AH2323" s="20"/>
      <c r="AI2323" s="20"/>
      <c r="AJ2323" s="20"/>
      <c r="AK2323" s="20"/>
      <c r="AL2323" s="20"/>
      <c r="AM2323" s="20"/>
      <c r="AN2323" s="20"/>
    </row>
    <row r="2324" spans="18:40" s="22" customFormat="1" ht="15" x14ac:dyDescent="0.25">
      <c r="R2324" s="25"/>
      <c r="S2324" s="25"/>
      <c r="T2324" s="25"/>
      <c r="U2324" s="25"/>
      <c r="V2324" s="25"/>
      <c r="W2324" s="20"/>
      <c r="X2324" s="20"/>
      <c r="Y2324" s="20"/>
      <c r="Z2324" s="20"/>
      <c r="AA2324" s="20"/>
      <c r="AB2324" s="20"/>
      <c r="AC2324" s="20"/>
      <c r="AD2324" s="20"/>
      <c r="AE2324" s="20"/>
      <c r="AF2324" s="20"/>
      <c r="AG2324" s="20"/>
      <c r="AH2324" s="20"/>
      <c r="AI2324" s="20"/>
      <c r="AJ2324" s="20"/>
      <c r="AK2324" s="20"/>
      <c r="AL2324" s="20"/>
      <c r="AM2324" s="20"/>
      <c r="AN2324" s="20"/>
    </row>
    <row r="2325" spans="18:40" s="22" customFormat="1" ht="15" x14ac:dyDescent="0.25">
      <c r="R2325" s="25"/>
      <c r="S2325" s="25"/>
      <c r="T2325" s="25"/>
      <c r="U2325" s="25"/>
      <c r="V2325" s="25"/>
      <c r="W2325" s="20"/>
      <c r="X2325" s="20"/>
      <c r="Y2325" s="20"/>
      <c r="Z2325" s="20"/>
      <c r="AA2325" s="20"/>
      <c r="AB2325" s="20"/>
      <c r="AC2325" s="20"/>
      <c r="AD2325" s="20"/>
      <c r="AE2325" s="20"/>
      <c r="AF2325" s="20"/>
      <c r="AG2325" s="20"/>
      <c r="AH2325" s="20"/>
      <c r="AI2325" s="20"/>
      <c r="AJ2325" s="20"/>
      <c r="AK2325" s="20"/>
      <c r="AL2325" s="20"/>
      <c r="AM2325" s="20"/>
      <c r="AN2325" s="20"/>
    </row>
    <row r="2326" spans="18:40" s="22" customFormat="1" ht="15" x14ac:dyDescent="0.25">
      <c r="R2326" s="25"/>
      <c r="S2326" s="25"/>
      <c r="T2326" s="25"/>
      <c r="U2326" s="25"/>
      <c r="V2326" s="25"/>
      <c r="W2326" s="20"/>
      <c r="X2326" s="20"/>
      <c r="Y2326" s="20"/>
      <c r="Z2326" s="20"/>
      <c r="AA2326" s="20"/>
      <c r="AB2326" s="20"/>
      <c r="AC2326" s="20"/>
      <c r="AD2326" s="20"/>
      <c r="AE2326" s="20"/>
      <c r="AF2326" s="20"/>
      <c r="AG2326" s="20"/>
      <c r="AH2326" s="20"/>
      <c r="AI2326" s="20"/>
      <c r="AJ2326" s="20"/>
      <c r="AK2326" s="20"/>
      <c r="AL2326" s="20"/>
      <c r="AM2326" s="20"/>
      <c r="AN2326" s="20"/>
    </row>
    <row r="2327" spans="18:40" s="22" customFormat="1" ht="15" x14ac:dyDescent="0.25">
      <c r="R2327" s="25"/>
      <c r="S2327" s="25"/>
      <c r="T2327" s="25"/>
      <c r="U2327" s="25"/>
      <c r="V2327" s="25"/>
      <c r="W2327" s="20"/>
      <c r="X2327" s="20"/>
      <c r="Y2327" s="20"/>
      <c r="Z2327" s="20"/>
      <c r="AA2327" s="20"/>
      <c r="AB2327" s="20"/>
      <c r="AC2327" s="20"/>
      <c r="AD2327" s="20"/>
      <c r="AE2327" s="20"/>
      <c r="AF2327" s="20"/>
      <c r="AG2327" s="20"/>
      <c r="AH2327" s="20"/>
      <c r="AI2327" s="20"/>
      <c r="AJ2327" s="20"/>
      <c r="AK2327" s="20"/>
      <c r="AL2327" s="20"/>
      <c r="AM2327" s="20"/>
      <c r="AN2327" s="20"/>
    </row>
    <row r="2328" spans="18:40" s="22" customFormat="1" ht="15" x14ac:dyDescent="0.25">
      <c r="R2328" s="25"/>
      <c r="S2328" s="25"/>
      <c r="T2328" s="25"/>
      <c r="U2328" s="25"/>
      <c r="V2328" s="25"/>
      <c r="W2328" s="20"/>
      <c r="X2328" s="20"/>
      <c r="Y2328" s="20"/>
      <c r="Z2328" s="20"/>
      <c r="AA2328" s="20"/>
      <c r="AB2328" s="20"/>
      <c r="AC2328" s="20"/>
      <c r="AD2328" s="20"/>
      <c r="AE2328" s="20"/>
      <c r="AF2328" s="20"/>
      <c r="AG2328" s="20"/>
      <c r="AH2328" s="20"/>
      <c r="AI2328" s="20"/>
      <c r="AJ2328" s="20"/>
      <c r="AK2328" s="20"/>
      <c r="AL2328" s="20"/>
      <c r="AM2328" s="20"/>
      <c r="AN2328" s="20"/>
    </row>
    <row r="2329" spans="18:40" s="22" customFormat="1" ht="15" x14ac:dyDescent="0.25">
      <c r="R2329" s="25"/>
      <c r="S2329" s="25"/>
      <c r="T2329" s="25"/>
      <c r="U2329" s="25"/>
      <c r="V2329" s="25"/>
      <c r="W2329" s="20"/>
      <c r="X2329" s="20"/>
      <c r="Y2329" s="20"/>
      <c r="Z2329" s="20"/>
      <c r="AA2329" s="20"/>
      <c r="AB2329" s="20"/>
      <c r="AC2329" s="20"/>
      <c r="AD2329" s="20"/>
      <c r="AE2329" s="20"/>
      <c r="AF2329" s="20"/>
      <c r="AG2329" s="20"/>
      <c r="AH2329" s="20"/>
      <c r="AI2329" s="20"/>
      <c r="AJ2329" s="20"/>
      <c r="AK2329" s="20"/>
      <c r="AL2329" s="20"/>
      <c r="AM2329" s="20"/>
      <c r="AN2329" s="20"/>
    </row>
    <row r="2330" spans="18:40" s="22" customFormat="1" ht="15" x14ac:dyDescent="0.25">
      <c r="R2330" s="25"/>
      <c r="S2330" s="25"/>
      <c r="T2330" s="25"/>
      <c r="U2330" s="25"/>
      <c r="V2330" s="25"/>
      <c r="W2330" s="20"/>
      <c r="X2330" s="20"/>
      <c r="Y2330" s="20"/>
      <c r="Z2330" s="20"/>
      <c r="AA2330" s="20"/>
      <c r="AB2330" s="20"/>
      <c r="AC2330" s="20"/>
      <c r="AD2330" s="20"/>
      <c r="AE2330" s="20"/>
      <c r="AF2330" s="20"/>
      <c r="AG2330" s="20"/>
      <c r="AH2330" s="20"/>
      <c r="AI2330" s="20"/>
      <c r="AJ2330" s="20"/>
      <c r="AK2330" s="20"/>
      <c r="AL2330" s="20"/>
      <c r="AM2330" s="20"/>
      <c r="AN2330" s="20"/>
    </row>
    <row r="2331" spans="18:40" s="22" customFormat="1" ht="15" x14ac:dyDescent="0.25">
      <c r="R2331" s="25"/>
      <c r="S2331" s="25"/>
      <c r="T2331" s="25"/>
      <c r="U2331" s="25"/>
      <c r="V2331" s="25"/>
      <c r="W2331" s="20"/>
      <c r="X2331" s="20"/>
      <c r="Y2331" s="20"/>
      <c r="Z2331" s="20"/>
      <c r="AA2331" s="20"/>
      <c r="AB2331" s="20"/>
      <c r="AC2331" s="20"/>
      <c r="AD2331" s="20"/>
      <c r="AE2331" s="20"/>
      <c r="AF2331" s="20"/>
      <c r="AG2331" s="20"/>
      <c r="AH2331" s="20"/>
      <c r="AI2331" s="20"/>
      <c r="AJ2331" s="20"/>
      <c r="AK2331" s="20"/>
      <c r="AL2331" s="20"/>
      <c r="AM2331" s="20"/>
      <c r="AN2331" s="20"/>
    </row>
    <row r="2332" spans="18:40" s="22" customFormat="1" ht="15" x14ac:dyDescent="0.25">
      <c r="R2332" s="25"/>
      <c r="S2332" s="25"/>
      <c r="T2332" s="25"/>
      <c r="U2332" s="25"/>
      <c r="V2332" s="25"/>
      <c r="W2332" s="20"/>
      <c r="X2332" s="20"/>
      <c r="Y2332" s="20"/>
      <c r="Z2332" s="20"/>
      <c r="AA2332" s="20"/>
      <c r="AB2332" s="20"/>
      <c r="AC2332" s="20"/>
      <c r="AD2332" s="20"/>
      <c r="AE2332" s="20"/>
      <c r="AF2332" s="20"/>
      <c r="AG2332" s="20"/>
      <c r="AH2332" s="20"/>
      <c r="AI2332" s="20"/>
      <c r="AJ2332" s="20"/>
      <c r="AK2332" s="20"/>
      <c r="AL2332" s="20"/>
      <c r="AM2332" s="20"/>
      <c r="AN2332" s="20"/>
    </row>
    <row r="2333" spans="18:40" s="22" customFormat="1" ht="15" x14ac:dyDescent="0.25">
      <c r="R2333" s="25"/>
      <c r="S2333" s="25"/>
      <c r="T2333" s="25"/>
      <c r="U2333" s="25"/>
      <c r="V2333" s="25"/>
      <c r="W2333" s="20"/>
      <c r="X2333" s="20"/>
      <c r="Y2333" s="20"/>
      <c r="Z2333" s="20"/>
      <c r="AA2333" s="20"/>
      <c r="AB2333" s="20"/>
      <c r="AC2333" s="20"/>
      <c r="AD2333" s="20"/>
      <c r="AE2333" s="20"/>
      <c r="AF2333" s="20"/>
      <c r="AG2333" s="20"/>
      <c r="AH2333" s="20"/>
      <c r="AI2333" s="20"/>
      <c r="AJ2333" s="20"/>
      <c r="AK2333" s="20"/>
      <c r="AL2333" s="20"/>
      <c r="AM2333" s="20"/>
      <c r="AN2333" s="20"/>
    </row>
    <row r="2334" spans="18:40" s="22" customFormat="1" ht="15" x14ac:dyDescent="0.25">
      <c r="R2334" s="25"/>
      <c r="S2334" s="25"/>
      <c r="T2334" s="25"/>
      <c r="U2334" s="25"/>
      <c r="V2334" s="25"/>
      <c r="W2334" s="20"/>
      <c r="X2334" s="20"/>
      <c r="Y2334" s="20"/>
      <c r="Z2334" s="20"/>
      <c r="AA2334" s="20"/>
      <c r="AB2334" s="20"/>
      <c r="AC2334" s="20"/>
      <c r="AD2334" s="20"/>
      <c r="AE2334" s="20"/>
      <c r="AF2334" s="20"/>
      <c r="AG2334" s="20"/>
      <c r="AH2334" s="20"/>
      <c r="AI2334" s="20"/>
      <c r="AJ2334" s="20"/>
      <c r="AK2334" s="20"/>
      <c r="AL2334" s="20"/>
      <c r="AM2334" s="20"/>
      <c r="AN2334" s="20"/>
    </row>
    <row r="2335" spans="18:40" s="22" customFormat="1" ht="15" x14ac:dyDescent="0.25">
      <c r="R2335" s="25"/>
      <c r="S2335" s="25"/>
      <c r="T2335" s="25"/>
      <c r="U2335" s="25"/>
      <c r="V2335" s="25"/>
      <c r="W2335" s="20"/>
      <c r="X2335" s="20"/>
      <c r="Y2335" s="20"/>
      <c r="Z2335" s="20"/>
      <c r="AA2335" s="20"/>
      <c r="AB2335" s="20"/>
      <c r="AC2335" s="20"/>
      <c r="AD2335" s="20"/>
      <c r="AE2335" s="20"/>
      <c r="AF2335" s="20"/>
      <c r="AG2335" s="20"/>
      <c r="AH2335" s="20"/>
      <c r="AI2335" s="20"/>
      <c r="AJ2335" s="20"/>
      <c r="AK2335" s="20"/>
      <c r="AL2335" s="20"/>
      <c r="AM2335" s="20"/>
      <c r="AN2335" s="20"/>
    </row>
    <row r="2336" spans="18:40" s="22" customFormat="1" ht="15" x14ac:dyDescent="0.25">
      <c r="R2336" s="25"/>
      <c r="S2336" s="25"/>
      <c r="T2336" s="25"/>
      <c r="U2336" s="25"/>
      <c r="V2336" s="25"/>
      <c r="W2336" s="20"/>
      <c r="X2336" s="20"/>
      <c r="Y2336" s="20"/>
      <c r="Z2336" s="20"/>
      <c r="AA2336" s="20"/>
      <c r="AB2336" s="20"/>
      <c r="AC2336" s="20"/>
      <c r="AD2336" s="20"/>
      <c r="AE2336" s="20"/>
      <c r="AF2336" s="20"/>
      <c r="AG2336" s="20"/>
      <c r="AH2336" s="20"/>
      <c r="AI2336" s="20"/>
      <c r="AJ2336" s="20"/>
      <c r="AK2336" s="20"/>
      <c r="AL2336" s="20"/>
      <c r="AM2336" s="20"/>
      <c r="AN2336" s="20"/>
    </row>
    <row r="2337" spans="18:40" s="22" customFormat="1" ht="15" x14ac:dyDescent="0.25">
      <c r="R2337" s="25"/>
      <c r="S2337" s="25"/>
      <c r="T2337" s="25"/>
      <c r="U2337" s="25"/>
      <c r="V2337" s="25"/>
      <c r="W2337" s="20"/>
      <c r="X2337" s="20"/>
      <c r="Y2337" s="20"/>
      <c r="Z2337" s="20"/>
      <c r="AA2337" s="20"/>
      <c r="AB2337" s="20"/>
      <c r="AC2337" s="20"/>
      <c r="AD2337" s="20"/>
      <c r="AE2337" s="20"/>
      <c r="AF2337" s="20"/>
      <c r="AG2337" s="20"/>
      <c r="AH2337" s="20"/>
      <c r="AI2337" s="20"/>
      <c r="AJ2337" s="20"/>
      <c r="AK2337" s="20"/>
      <c r="AL2337" s="20"/>
      <c r="AM2337" s="20"/>
      <c r="AN2337" s="20"/>
    </row>
    <row r="2338" spans="18:40" s="22" customFormat="1" ht="15" x14ac:dyDescent="0.25">
      <c r="R2338" s="25"/>
      <c r="S2338" s="25"/>
      <c r="T2338" s="25"/>
      <c r="U2338" s="25"/>
      <c r="V2338" s="25"/>
      <c r="W2338" s="20"/>
      <c r="X2338" s="20"/>
      <c r="Y2338" s="20"/>
      <c r="Z2338" s="20"/>
      <c r="AA2338" s="20"/>
      <c r="AB2338" s="20"/>
      <c r="AC2338" s="20"/>
      <c r="AD2338" s="20"/>
      <c r="AE2338" s="20"/>
      <c r="AF2338" s="20"/>
      <c r="AG2338" s="20"/>
      <c r="AH2338" s="20"/>
      <c r="AI2338" s="20"/>
      <c r="AJ2338" s="20"/>
      <c r="AK2338" s="20"/>
      <c r="AL2338" s="20"/>
      <c r="AM2338" s="20"/>
      <c r="AN2338" s="20"/>
    </row>
    <row r="2339" spans="18:40" s="22" customFormat="1" ht="15" x14ac:dyDescent="0.25">
      <c r="R2339" s="25"/>
      <c r="S2339" s="25"/>
      <c r="T2339" s="25"/>
      <c r="U2339" s="25"/>
      <c r="V2339" s="25"/>
      <c r="W2339" s="20"/>
      <c r="X2339" s="20"/>
      <c r="Y2339" s="20"/>
      <c r="Z2339" s="20"/>
      <c r="AA2339" s="20"/>
      <c r="AB2339" s="20"/>
      <c r="AC2339" s="20"/>
      <c r="AD2339" s="20"/>
      <c r="AE2339" s="20"/>
      <c r="AF2339" s="20"/>
      <c r="AG2339" s="20"/>
      <c r="AH2339" s="20"/>
      <c r="AI2339" s="20"/>
      <c r="AJ2339" s="20"/>
      <c r="AK2339" s="20"/>
      <c r="AL2339" s="20"/>
      <c r="AM2339" s="20"/>
      <c r="AN2339" s="20"/>
    </row>
    <row r="2340" spans="18:40" s="22" customFormat="1" ht="15" x14ac:dyDescent="0.25">
      <c r="R2340" s="25"/>
      <c r="S2340" s="25"/>
      <c r="T2340" s="25"/>
      <c r="U2340" s="25"/>
      <c r="V2340" s="25"/>
      <c r="W2340" s="20"/>
      <c r="X2340" s="20"/>
      <c r="Y2340" s="20"/>
      <c r="Z2340" s="20"/>
      <c r="AA2340" s="20"/>
      <c r="AB2340" s="20"/>
      <c r="AC2340" s="20"/>
      <c r="AD2340" s="20"/>
      <c r="AE2340" s="20"/>
      <c r="AF2340" s="20"/>
      <c r="AG2340" s="20"/>
      <c r="AH2340" s="20"/>
      <c r="AI2340" s="20"/>
      <c r="AJ2340" s="20"/>
      <c r="AK2340" s="20"/>
      <c r="AL2340" s="20"/>
      <c r="AM2340" s="20"/>
      <c r="AN2340" s="20"/>
    </row>
    <row r="2341" spans="18:40" s="22" customFormat="1" ht="15" x14ac:dyDescent="0.25">
      <c r="R2341" s="25"/>
      <c r="S2341" s="25"/>
      <c r="T2341" s="25"/>
      <c r="U2341" s="25"/>
      <c r="V2341" s="25"/>
      <c r="W2341" s="20"/>
      <c r="X2341" s="20"/>
      <c r="Y2341" s="20"/>
      <c r="Z2341" s="20"/>
      <c r="AA2341" s="20"/>
      <c r="AB2341" s="20"/>
      <c r="AC2341" s="20"/>
      <c r="AD2341" s="20"/>
      <c r="AE2341" s="20"/>
      <c r="AF2341" s="20"/>
      <c r="AG2341" s="20"/>
      <c r="AH2341" s="20"/>
      <c r="AI2341" s="20"/>
      <c r="AJ2341" s="20"/>
      <c r="AK2341" s="20"/>
      <c r="AL2341" s="20"/>
      <c r="AM2341" s="20"/>
      <c r="AN2341" s="20"/>
    </row>
    <row r="2342" spans="18:40" s="22" customFormat="1" ht="15" x14ac:dyDescent="0.25">
      <c r="R2342" s="25"/>
      <c r="S2342" s="25"/>
      <c r="T2342" s="25"/>
      <c r="U2342" s="25"/>
      <c r="V2342" s="25"/>
      <c r="W2342" s="20"/>
      <c r="X2342" s="20"/>
      <c r="Y2342" s="20"/>
      <c r="Z2342" s="20"/>
      <c r="AA2342" s="20"/>
      <c r="AB2342" s="20"/>
      <c r="AC2342" s="20"/>
      <c r="AD2342" s="20"/>
      <c r="AE2342" s="20"/>
      <c r="AF2342" s="20"/>
      <c r="AG2342" s="20"/>
      <c r="AH2342" s="20"/>
      <c r="AI2342" s="20"/>
      <c r="AJ2342" s="20"/>
      <c r="AK2342" s="20"/>
      <c r="AL2342" s="20"/>
      <c r="AM2342" s="20"/>
      <c r="AN2342" s="20"/>
    </row>
    <row r="2343" spans="18:40" s="22" customFormat="1" ht="15" x14ac:dyDescent="0.25">
      <c r="R2343" s="25"/>
      <c r="S2343" s="25"/>
      <c r="T2343" s="25"/>
      <c r="U2343" s="25"/>
      <c r="V2343" s="25"/>
      <c r="W2343" s="20"/>
      <c r="X2343" s="20"/>
      <c r="Y2343" s="20"/>
      <c r="Z2343" s="20"/>
      <c r="AA2343" s="20"/>
      <c r="AB2343" s="20"/>
      <c r="AC2343" s="20"/>
      <c r="AD2343" s="20"/>
      <c r="AE2343" s="20"/>
      <c r="AF2343" s="20"/>
      <c r="AG2343" s="20"/>
      <c r="AH2343" s="20"/>
      <c r="AI2343" s="20"/>
      <c r="AJ2343" s="20"/>
      <c r="AK2343" s="20"/>
      <c r="AL2343" s="20"/>
      <c r="AM2343" s="20"/>
      <c r="AN2343" s="20"/>
    </row>
    <row r="2344" spans="18:40" s="22" customFormat="1" ht="15" x14ac:dyDescent="0.25">
      <c r="R2344" s="25"/>
      <c r="S2344" s="25"/>
      <c r="T2344" s="25"/>
      <c r="U2344" s="25"/>
      <c r="V2344" s="25"/>
      <c r="W2344" s="20"/>
      <c r="X2344" s="20"/>
      <c r="Y2344" s="20"/>
      <c r="Z2344" s="20"/>
      <c r="AA2344" s="20"/>
      <c r="AB2344" s="20"/>
      <c r="AC2344" s="20"/>
      <c r="AD2344" s="20"/>
      <c r="AE2344" s="20"/>
      <c r="AF2344" s="20"/>
      <c r="AG2344" s="20"/>
      <c r="AH2344" s="20"/>
      <c r="AI2344" s="20"/>
      <c r="AJ2344" s="20"/>
      <c r="AK2344" s="20"/>
      <c r="AL2344" s="20"/>
      <c r="AM2344" s="20"/>
      <c r="AN2344" s="20"/>
    </row>
    <row r="2345" spans="18:40" s="22" customFormat="1" ht="15" x14ac:dyDescent="0.25">
      <c r="R2345" s="25"/>
      <c r="S2345" s="25"/>
      <c r="T2345" s="25"/>
      <c r="U2345" s="25"/>
      <c r="V2345" s="25"/>
      <c r="W2345" s="20"/>
      <c r="X2345" s="20"/>
      <c r="Y2345" s="20"/>
      <c r="Z2345" s="20"/>
      <c r="AA2345" s="20"/>
      <c r="AB2345" s="20"/>
      <c r="AC2345" s="20"/>
      <c r="AD2345" s="20"/>
      <c r="AE2345" s="20"/>
      <c r="AF2345" s="20"/>
      <c r="AG2345" s="20"/>
      <c r="AH2345" s="20"/>
      <c r="AI2345" s="20"/>
      <c r="AJ2345" s="20"/>
      <c r="AK2345" s="20"/>
      <c r="AL2345" s="20"/>
      <c r="AM2345" s="20"/>
      <c r="AN2345" s="20"/>
    </row>
    <row r="2346" spans="18:40" s="22" customFormat="1" ht="15" x14ac:dyDescent="0.25">
      <c r="R2346" s="25"/>
      <c r="S2346" s="25"/>
      <c r="T2346" s="25"/>
      <c r="U2346" s="25"/>
      <c r="V2346" s="25"/>
      <c r="W2346" s="20"/>
      <c r="X2346" s="20"/>
      <c r="Y2346" s="20"/>
      <c r="Z2346" s="20"/>
      <c r="AA2346" s="20"/>
      <c r="AB2346" s="20"/>
      <c r="AC2346" s="20"/>
      <c r="AD2346" s="20"/>
      <c r="AE2346" s="20"/>
      <c r="AF2346" s="20"/>
      <c r="AG2346" s="20"/>
      <c r="AH2346" s="20"/>
      <c r="AI2346" s="20"/>
      <c r="AJ2346" s="20"/>
      <c r="AK2346" s="20"/>
      <c r="AL2346" s="20"/>
      <c r="AM2346" s="20"/>
      <c r="AN2346" s="20"/>
    </row>
    <row r="2347" spans="18:40" s="22" customFormat="1" ht="15" x14ac:dyDescent="0.25">
      <c r="R2347" s="25"/>
      <c r="S2347" s="25"/>
      <c r="T2347" s="25"/>
      <c r="U2347" s="25"/>
      <c r="V2347" s="25"/>
      <c r="W2347" s="20"/>
      <c r="X2347" s="20"/>
      <c r="Y2347" s="20"/>
      <c r="Z2347" s="20"/>
      <c r="AA2347" s="20"/>
      <c r="AB2347" s="20"/>
      <c r="AC2347" s="20"/>
      <c r="AD2347" s="20"/>
      <c r="AE2347" s="20"/>
      <c r="AF2347" s="20"/>
      <c r="AG2347" s="20"/>
      <c r="AH2347" s="20"/>
      <c r="AI2347" s="20"/>
      <c r="AJ2347" s="20"/>
      <c r="AK2347" s="20"/>
      <c r="AL2347" s="20"/>
      <c r="AM2347" s="20"/>
      <c r="AN2347" s="20"/>
    </row>
    <row r="2348" spans="18:40" s="22" customFormat="1" ht="15" x14ac:dyDescent="0.25">
      <c r="R2348" s="25"/>
      <c r="S2348" s="25"/>
      <c r="T2348" s="25"/>
      <c r="U2348" s="25"/>
      <c r="V2348" s="25"/>
      <c r="W2348" s="20"/>
      <c r="X2348" s="20"/>
      <c r="Y2348" s="20"/>
      <c r="Z2348" s="20"/>
      <c r="AA2348" s="20"/>
      <c r="AB2348" s="20"/>
      <c r="AC2348" s="20"/>
      <c r="AD2348" s="20"/>
      <c r="AE2348" s="20"/>
      <c r="AF2348" s="20"/>
      <c r="AG2348" s="20"/>
      <c r="AH2348" s="20"/>
      <c r="AI2348" s="20"/>
      <c r="AJ2348" s="20"/>
      <c r="AK2348" s="20"/>
      <c r="AL2348" s="20"/>
      <c r="AM2348" s="20"/>
      <c r="AN2348" s="20"/>
    </row>
    <row r="2349" spans="18:40" s="22" customFormat="1" ht="15" x14ac:dyDescent="0.25">
      <c r="R2349" s="25"/>
      <c r="S2349" s="25"/>
      <c r="T2349" s="25"/>
      <c r="U2349" s="25"/>
      <c r="V2349" s="25"/>
      <c r="W2349" s="20"/>
      <c r="X2349" s="20"/>
      <c r="Y2349" s="20"/>
      <c r="Z2349" s="20"/>
      <c r="AA2349" s="20"/>
      <c r="AB2349" s="20"/>
      <c r="AC2349" s="20"/>
      <c r="AD2349" s="20"/>
      <c r="AE2349" s="20"/>
      <c r="AF2349" s="20"/>
      <c r="AG2349" s="20"/>
      <c r="AH2349" s="20"/>
      <c r="AI2349" s="20"/>
      <c r="AJ2349" s="20"/>
      <c r="AK2349" s="20"/>
      <c r="AL2349" s="20"/>
      <c r="AM2349" s="20"/>
      <c r="AN2349" s="20"/>
    </row>
    <row r="2350" spans="18:40" s="22" customFormat="1" ht="15" x14ac:dyDescent="0.25">
      <c r="R2350" s="25"/>
      <c r="S2350" s="25"/>
      <c r="T2350" s="25"/>
      <c r="U2350" s="25"/>
      <c r="V2350" s="25"/>
      <c r="W2350" s="20"/>
      <c r="X2350" s="20"/>
      <c r="Y2350" s="20"/>
      <c r="Z2350" s="20"/>
      <c r="AA2350" s="20"/>
      <c r="AB2350" s="20"/>
      <c r="AC2350" s="20"/>
      <c r="AD2350" s="20"/>
      <c r="AE2350" s="20"/>
      <c r="AF2350" s="20"/>
      <c r="AG2350" s="20"/>
      <c r="AH2350" s="20"/>
      <c r="AI2350" s="20"/>
      <c r="AJ2350" s="20"/>
      <c r="AK2350" s="20"/>
      <c r="AL2350" s="20"/>
      <c r="AM2350" s="20"/>
      <c r="AN2350" s="20"/>
    </row>
    <row r="2351" spans="18:40" s="22" customFormat="1" ht="15" x14ac:dyDescent="0.25">
      <c r="R2351" s="25"/>
      <c r="S2351" s="25"/>
      <c r="T2351" s="25"/>
      <c r="U2351" s="25"/>
      <c r="V2351" s="25"/>
      <c r="W2351" s="20"/>
      <c r="X2351" s="20"/>
      <c r="Y2351" s="20"/>
      <c r="Z2351" s="20"/>
      <c r="AA2351" s="20"/>
      <c r="AB2351" s="20"/>
      <c r="AC2351" s="20"/>
      <c r="AD2351" s="20"/>
      <c r="AE2351" s="20"/>
      <c r="AF2351" s="20"/>
      <c r="AG2351" s="20"/>
      <c r="AH2351" s="20"/>
      <c r="AI2351" s="20"/>
      <c r="AJ2351" s="20"/>
      <c r="AK2351" s="20"/>
      <c r="AL2351" s="20"/>
      <c r="AM2351" s="20"/>
      <c r="AN2351" s="20"/>
    </row>
    <row r="2352" spans="18:40" s="22" customFormat="1" ht="15" x14ac:dyDescent="0.25">
      <c r="R2352" s="25"/>
      <c r="S2352" s="25"/>
      <c r="T2352" s="25"/>
      <c r="U2352" s="25"/>
      <c r="V2352" s="25"/>
      <c r="W2352" s="20"/>
      <c r="X2352" s="20"/>
      <c r="Y2352" s="20"/>
      <c r="Z2352" s="20"/>
      <c r="AA2352" s="20"/>
      <c r="AB2352" s="20"/>
      <c r="AC2352" s="20"/>
      <c r="AD2352" s="20"/>
      <c r="AE2352" s="20"/>
      <c r="AF2352" s="20"/>
      <c r="AG2352" s="20"/>
      <c r="AH2352" s="20"/>
      <c r="AI2352" s="20"/>
      <c r="AJ2352" s="20"/>
      <c r="AK2352" s="20"/>
      <c r="AL2352" s="20"/>
      <c r="AM2352" s="20"/>
      <c r="AN2352" s="20"/>
    </row>
    <row r="2353" spans="18:40" s="22" customFormat="1" ht="15" x14ac:dyDescent="0.25">
      <c r="R2353" s="25"/>
      <c r="S2353" s="25"/>
      <c r="T2353" s="25"/>
      <c r="U2353" s="25"/>
      <c r="V2353" s="25"/>
      <c r="W2353" s="20"/>
      <c r="X2353" s="20"/>
      <c r="Y2353" s="20"/>
      <c r="Z2353" s="20"/>
      <c r="AA2353" s="20"/>
      <c r="AB2353" s="20"/>
      <c r="AC2353" s="20"/>
      <c r="AD2353" s="20"/>
      <c r="AE2353" s="20"/>
      <c r="AF2353" s="20"/>
      <c r="AG2353" s="20"/>
      <c r="AH2353" s="20"/>
      <c r="AI2353" s="20"/>
      <c r="AJ2353" s="20"/>
      <c r="AK2353" s="20"/>
      <c r="AL2353" s="20"/>
      <c r="AM2353" s="20"/>
      <c r="AN2353" s="20"/>
    </row>
    <row r="2354" spans="18:40" s="22" customFormat="1" ht="15" x14ac:dyDescent="0.25">
      <c r="R2354" s="25"/>
      <c r="S2354" s="25"/>
      <c r="T2354" s="25"/>
      <c r="U2354" s="25"/>
      <c r="V2354" s="25"/>
      <c r="W2354" s="20"/>
      <c r="X2354" s="20"/>
      <c r="Y2354" s="20"/>
      <c r="Z2354" s="20"/>
      <c r="AA2354" s="20"/>
      <c r="AB2354" s="20"/>
      <c r="AC2354" s="20"/>
      <c r="AD2354" s="20"/>
      <c r="AE2354" s="20"/>
      <c r="AF2354" s="20"/>
      <c r="AG2354" s="20"/>
      <c r="AH2354" s="20"/>
      <c r="AI2354" s="20"/>
      <c r="AJ2354" s="20"/>
      <c r="AK2354" s="20"/>
      <c r="AL2354" s="20"/>
      <c r="AM2354" s="20"/>
      <c r="AN2354" s="20"/>
    </row>
    <row r="2355" spans="18:40" s="22" customFormat="1" ht="15" x14ac:dyDescent="0.25">
      <c r="R2355" s="25"/>
      <c r="S2355" s="25"/>
      <c r="T2355" s="25"/>
      <c r="U2355" s="25"/>
      <c r="V2355" s="25"/>
      <c r="W2355" s="20"/>
      <c r="X2355" s="20"/>
      <c r="Y2355" s="20"/>
      <c r="Z2355" s="20"/>
      <c r="AA2355" s="20"/>
      <c r="AB2355" s="20"/>
      <c r="AC2355" s="20"/>
      <c r="AD2355" s="20"/>
      <c r="AE2355" s="20"/>
      <c r="AF2355" s="20"/>
      <c r="AG2355" s="20"/>
      <c r="AH2355" s="20"/>
      <c r="AI2355" s="20"/>
      <c r="AJ2355" s="20"/>
      <c r="AK2355" s="20"/>
      <c r="AL2355" s="20"/>
      <c r="AM2355" s="20"/>
      <c r="AN2355" s="20"/>
    </row>
    <row r="2356" spans="18:40" s="22" customFormat="1" ht="15" x14ac:dyDescent="0.25">
      <c r="R2356" s="25"/>
      <c r="S2356" s="25"/>
      <c r="T2356" s="25"/>
      <c r="U2356" s="25"/>
      <c r="V2356" s="25"/>
      <c r="W2356" s="20"/>
      <c r="X2356" s="20"/>
      <c r="Y2356" s="20"/>
      <c r="Z2356" s="20"/>
      <c r="AA2356" s="20"/>
      <c r="AB2356" s="20"/>
      <c r="AC2356" s="20"/>
      <c r="AD2356" s="20"/>
      <c r="AE2356" s="20"/>
      <c r="AF2356" s="20"/>
      <c r="AG2356" s="20"/>
      <c r="AH2356" s="20"/>
      <c r="AI2356" s="20"/>
      <c r="AJ2356" s="20"/>
      <c r="AK2356" s="20"/>
      <c r="AL2356" s="20"/>
      <c r="AM2356" s="20"/>
      <c r="AN2356" s="20"/>
    </row>
    <row r="2357" spans="18:40" s="22" customFormat="1" ht="15" x14ac:dyDescent="0.25">
      <c r="R2357" s="25"/>
      <c r="S2357" s="25"/>
      <c r="T2357" s="25"/>
      <c r="U2357" s="25"/>
      <c r="V2357" s="25"/>
      <c r="W2357" s="20"/>
      <c r="X2357" s="20"/>
      <c r="Y2357" s="20"/>
      <c r="Z2357" s="20"/>
      <c r="AA2357" s="20"/>
      <c r="AB2357" s="20"/>
      <c r="AC2357" s="20"/>
      <c r="AD2357" s="20"/>
      <c r="AE2357" s="20"/>
      <c r="AF2357" s="20"/>
      <c r="AG2357" s="20"/>
      <c r="AH2357" s="20"/>
      <c r="AI2357" s="20"/>
      <c r="AJ2357" s="20"/>
      <c r="AK2357" s="20"/>
      <c r="AL2357" s="20"/>
      <c r="AM2357" s="20"/>
      <c r="AN2357" s="20"/>
    </row>
    <row r="2358" spans="18:40" s="22" customFormat="1" ht="15" x14ac:dyDescent="0.25">
      <c r="R2358" s="25"/>
      <c r="S2358" s="25"/>
      <c r="T2358" s="25"/>
      <c r="U2358" s="25"/>
      <c r="V2358" s="25"/>
      <c r="W2358" s="20"/>
      <c r="X2358" s="20"/>
      <c r="Y2358" s="20"/>
      <c r="Z2358" s="20"/>
      <c r="AA2358" s="20"/>
      <c r="AB2358" s="20"/>
      <c r="AC2358" s="20"/>
      <c r="AD2358" s="20"/>
      <c r="AE2358" s="20"/>
      <c r="AF2358" s="20"/>
      <c r="AG2358" s="20"/>
      <c r="AH2358" s="20"/>
      <c r="AI2358" s="20"/>
      <c r="AJ2358" s="20"/>
      <c r="AK2358" s="20"/>
      <c r="AL2358" s="20"/>
      <c r="AM2358" s="20"/>
      <c r="AN2358" s="20"/>
    </row>
    <row r="2359" spans="18:40" s="22" customFormat="1" ht="15" x14ac:dyDescent="0.25">
      <c r="R2359" s="25"/>
      <c r="S2359" s="25"/>
      <c r="T2359" s="25"/>
      <c r="U2359" s="25"/>
      <c r="V2359" s="25"/>
      <c r="W2359" s="20"/>
      <c r="X2359" s="20"/>
      <c r="Y2359" s="20"/>
      <c r="Z2359" s="20"/>
      <c r="AA2359" s="20"/>
      <c r="AB2359" s="20"/>
      <c r="AC2359" s="20"/>
      <c r="AD2359" s="20"/>
      <c r="AE2359" s="20"/>
      <c r="AF2359" s="20"/>
      <c r="AG2359" s="20"/>
      <c r="AH2359" s="20"/>
      <c r="AI2359" s="20"/>
      <c r="AJ2359" s="20"/>
      <c r="AK2359" s="20"/>
      <c r="AL2359" s="20"/>
      <c r="AM2359" s="20"/>
      <c r="AN2359" s="20"/>
    </row>
    <row r="2360" spans="18:40" s="22" customFormat="1" ht="15" x14ac:dyDescent="0.25">
      <c r="R2360" s="25"/>
      <c r="S2360" s="25"/>
      <c r="T2360" s="25"/>
      <c r="U2360" s="25"/>
      <c r="V2360" s="25"/>
      <c r="W2360" s="20"/>
      <c r="X2360" s="20"/>
      <c r="Y2360" s="20"/>
      <c r="Z2360" s="20"/>
      <c r="AA2360" s="20"/>
      <c r="AB2360" s="20"/>
      <c r="AC2360" s="20"/>
      <c r="AD2360" s="20"/>
      <c r="AE2360" s="20"/>
      <c r="AF2360" s="20"/>
      <c r="AG2360" s="20"/>
      <c r="AH2360" s="20"/>
      <c r="AI2360" s="20"/>
      <c r="AJ2360" s="20"/>
      <c r="AK2360" s="20"/>
      <c r="AL2360" s="20"/>
      <c r="AM2360" s="20"/>
      <c r="AN2360" s="20"/>
    </row>
    <row r="2361" spans="18:40" s="22" customFormat="1" ht="15" x14ac:dyDescent="0.25">
      <c r="R2361" s="25"/>
      <c r="S2361" s="25"/>
      <c r="T2361" s="25"/>
      <c r="U2361" s="25"/>
      <c r="V2361" s="25"/>
      <c r="W2361" s="20"/>
      <c r="X2361" s="20"/>
      <c r="Y2361" s="20"/>
      <c r="Z2361" s="20"/>
      <c r="AA2361" s="20"/>
      <c r="AB2361" s="20"/>
      <c r="AC2361" s="20"/>
      <c r="AD2361" s="20"/>
      <c r="AE2361" s="20"/>
      <c r="AF2361" s="20"/>
      <c r="AG2361" s="20"/>
      <c r="AH2361" s="20"/>
      <c r="AI2361" s="20"/>
      <c r="AJ2361" s="20"/>
      <c r="AK2361" s="20"/>
      <c r="AL2361" s="20"/>
      <c r="AM2361" s="20"/>
      <c r="AN2361" s="20"/>
    </row>
    <row r="2362" spans="18:40" s="22" customFormat="1" ht="15" x14ac:dyDescent="0.25">
      <c r="R2362" s="25"/>
      <c r="S2362" s="25"/>
      <c r="T2362" s="25"/>
      <c r="U2362" s="25"/>
      <c r="V2362" s="25"/>
      <c r="W2362" s="20"/>
      <c r="X2362" s="20"/>
      <c r="Y2362" s="20"/>
      <c r="Z2362" s="20"/>
      <c r="AA2362" s="20"/>
      <c r="AB2362" s="20"/>
      <c r="AC2362" s="20"/>
      <c r="AD2362" s="20"/>
      <c r="AE2362" s="20"/>
      <c r="AF2362" s="20"/>
      <c r="AG2362" s="20"/>
      <c r="AH2362" s="20"/>
      <c r="AI2362" s="20"/>
      <c r="AJ2362" s="20"/>
      <c r="AK2362" s="20"/>
      <c r="AL2362" s="20"/>
      <c r="AM2362" s="20"/>
      <c r="AN2362" s="20"/>
    </row>
    <row r="2363" spans="18:40" s="22" customFormat="1" ht="15" x14ac:dyDescent="0.25">
      <c r="R2363" s="25"/>
      <c r="S2363" s="25"/>
      <c r="T2363" s="25"/>
      <c r="U2363" s="25"/>
      <c r="V2363" s="25"/>
      <c r="W2363" s="20"/>
      <c r="X2363" s="20"/>
      <c r="Y2363" s="20"/>
      <c r="Z2363" s="20"/>
      <c r="AA2363" s="20"/>
      <c r="AB2363" s="20"/>
      <c r="AC2363" s="20"/>
      <c r="AD2363" s="20"/>
      <c r="AE2363" s="20"/>
      <c r="AF2363" s="20"/>
      <c r="AG2363" s="20"/>
      <c r="AH2363" s="20"/>
      <c r="AI2363" s="20"/>
      <c r="AJ2363" s="20"/>
      <c r="AK2363" s="20"/>
      <c r="AL2363" s="20"/>
      <c r="AM2363" s="20"/>
      <c r="AN2363" s="20"/>
    </row>
    <row r="2364" spans="18:40" s="22" customFormat="1" ht="15" x14ac:dyDescent="0.25">
      <c r="R2364" s="25"/>
      <c r="S2364" s="25"/>
      <c r="T2364" s="25"/>
      <c r="U2364" s="25"/>
      <c r="V2364" s="25"/>
      <c r="W2364" s="20"/>
      <c r="X2364" s="20"/>
      <c r="Y2364" s="20"/>
      <c r="Z2364" s="20"/>
      <c r="AA2364" s="20"/>
      <c r="AB2364" s="20"/>
      <c r="AC2364" s="20"/>
      <c r="AD2364" s="20"/>
      <c r="AE2364" s="20"/>
      <c r="AF2364" s="20"/>
      <c r="AG2364" s="20"/>
      <c r="AH2364" s="20"/>
      <c r="AI2364" s="20"/>
      <c r="AJ2364" s="20"/>
      <c r="AK2364" s="20"/>
      <c r="AL2364" s="20"/>
      <c r="AM2364" s="20"/>
      <c r="AN2364" s="20"/>
    </row>
    <row r="2365" spans="18:40" s="22" customFormat="1" ht="15" x14ac:dyDescent="0.25">
      <c r="R2365" s="25"/>
      <c r="S2365" s="25"/>
      <c r="T2365" s="25"/>
      <c r="U2365" s="25"/>
      <c r="V2365" s="25"/>
      <c r="W2365" s="20"/>
      <c r="X2365" s="20"/>
      <c r="Y2365" s="20"/>
      <c r="Z2365" s="20"/>
      <c r="AA2365" s="20"/>
      <c r="AB2365" s="20"/>
      <c r="AC2365" s="20"/>
      <c r="AD2365" s="20"/>
      <c r="AE2365" s="20"/>
      <c r="AF2365" s="20"/>
      <c r="AG2365" s="20"/>
      <c r="AH2365" s="20"/>
      <c r="AI2365" s="20"/>
      <c r="AJ2365" s="20"/>
      <c r="AK2365" s="20"/>
      <c r="AL2365" s="20"/>
      <c r="AM2365" s="20"/>
      <c r="AN2365" s="20"/>
    </row>
    <row r="2366" spans="18:40" s="22" customFormat="1" ht="15" x14ac:dyDescent="0.25">
      <c r="R2366" s="25"/>
      <c r="S2366" s="25"/>
      <c r="T2366" s="25"/>
      <c r="U2366" s="25"/>
      <c r="V2366" s="25"/>
      <c r="W2366" s="20"/>
      <c r="X2366" s="20"/>
      <c r="Y2366" s="20"/>
      <c r="Z2366" s="20"/>
      <c r="AA2366" s="20"/>
      <c r="AB2366" s="20"/>
      <c r="AC2366" s="20"/>
      <c r="AD2366" s="20"/>
      <c r="AE2366" s="20"/>
      <c r="AF2366" s="20"/>
      <c r="AG2366" s="20"/>
      <c r="AH2366" s="20"/>
      <c r="AI2366" s="20"/>
      <c r="AJ2366" s="20"/>
      <c r="AK2366" s="20"/>
      <c r="AL2366" s="20"/>
      <c r="AM2366" s="20"/>
      <c r="AN2366" s="20"/>
    </row>
    <row r="2367" spans="18:40" s="22" customFormat="1" ht="15" x14ac:dyDescent="0.25">
      <c r="R2367" s="25"/>
      <c r="S2367" s="25"/>
      <c r="T2367" s="25"/>
      <c r="U2367" s="25"/>
      <c r="V2367" s="25"/>
      <c r="W2367" s="20"/>
      <c r="X2367" s="20"/>
      <c r="Y2367" s="20"/>
      <c r="Z2367" s="20"/>
      <c r="AA2367" s="20"/>
      <c r="AB2367" s="20"/>
      <c r="AC2367" s="20"/>
      <c r="AD2367" s="20"/>
      <c r="AE2367" s="20"/>
      <c r="AF2367" s="20"/>
      <c r="AG2367" s="20"/>
      <c r="AH2367" s="20"/>
      <c r="AI2367" s="20"/>
      <c r="AJ2367" s="20"/>
      <c r="AK2367" s="20"/>
      <c r="AL2367" s="20"/>
      <c r="AM2367" s="20"/>
      <c r="AN2367" s="20"/>
    </row>
    <row r="2368" spans="18:40" s="22" customFormat="1" ht="15" x14ac:dyDescent="0.25">
      <c r="R2368" s="25"/>
      <c r="S2368" s="25"/>
      <c r="T2368" s="25"/>
      <c r="U2368" s="25"/>
      <c r="V2368" s="25"/>
      <c r="W2368" s="20"/>
      <c r="X2368" s="20"/>
      <c r="Y2368" s="20"/>
      <c r="Z2368" s="20"/>
      <c r="AA2368" s="20"/>
      <c r="AB2368" s="20"/>
      <c r="AC2368" s="20"/>
      <c r="AD2368" s="20"/>
      <c r="AE2368" s="20"/>
      <c r="AF2368" s="20"/>
      <c r="AG2368" s="20"/>
      <c r="AH2368" s="20"/>
      <c r="AI2368" s="20"/>
      <c r="AJ2368" s="20"/>
      <c r="AK2368" s="20"/>
      <c r="AL2368" s="20"/>
      <c r="AM2368" s="20"/>
      <c r="AN2368" s="20"/>
    </row>
    <row r="2369" spans="18:40" s="22" customFormat="1" ht="15" x14ac:dyDescent="0.25">
      <c r="R2369" s="25"/>
      <c r="S2369" s="25"/>
      <c r="T2369" s="25"/>
      <c r="U2369" s="25"/>
      <c r="V2369" s="25"/>
      <c r="W2369" s="20"/>
      <c r="X2369" s="20"/>
      <c r="Y2369" s="20"/>
      <c r="Z2369" s="20"/>
      <c r="AA2369" s="20"/>
      <c r="AB2369" s="20"/>
      <c r="AC2369" s="20"/>
      <c r="AD2369" s="20"/>
      <c r="AE2369" s="20"/>
      <c r="AF2369" s="20"/>
      <c r="AG2369" s="20"/>
      <c r="AH2369" s="20"/>
      <c r="AI2369" s="20"/>
      <c r="AJ2369" s="20"/>
      <c r="AK2369" s="20"/>
      <c r="AL2369" s="20"/>
      <c r="AM2369" s="20"/>
      <c r="AN2369" s="20"/>
    </row>
    <row r="2370" spans="18:40" s="22" customFormat="1" ht="15" x14ac:dyDescent="0.25">
      <c r="R2370" s="25"/>
      <c r="S2370" s="25"/>
      <c r="T2370" s="25"/>
      <c r="U2370" s="25"/>
      <c r="V2370" s="25"/>
      <c r="W2370" s="20"/>
      <c r="X2370" s="20"/>
      <c r="Y2370" s="20"/>
      <c r="Z2370" s="20"/>
      <c r="AA2370" s="20"/>
      <c r="AB2370" s="20"/>
      <c r="AC2370" s="20"/>
      <c r="AD2370" s="20"/>
      <c r="AE2370" s="20"/>
      <c r="AF2370" s="20"/>
      <c r="AG2370" s="20"/>
      <c r="AH2370" s="20"/>
      <c r="AI2370" s="20"/>
      <c r="AJ2370" s="20"/>
      <c r="AK2370" s="20"/>
      <c r="AL2370" s="20"/>
      <c r="AM2370" s="20"/>
      <c r="AN2370" s="20"/>
    </row>
    <row r="2371" spans="18:40" s="22" customFormat="1" ht="15" x14ac:dyDescent="0.25">
      <c r="R2371" s="25"/>
      <c r="S2371" s="25"/>
      <c r="T2371" s="25"/>
      <c r="U2371" s="25"/>
      <c r="V2371" s="25"/>
      <c r="W2371" s="20"/>
      <c r="X2371" s="20"/>
      <c r="Y2371" s="20"/>
      <c r="Z2371" s="20"/>
      <c r="AA2371" s="20"/>
      <c r="AB2371" s="20"/>
      <c r="AC2371" s="20"/>
      <c r="AD2371" s="20"/>
      <c r="AE2371" s="20"/>
      <c r="AF2371" s="20"/>
      <c r="AG2371" s="20"/>
      <c r="AH2371" s="20"/>
      <c r="AI2371" s="20"/>
      <c r="AJ2371" s="20"/>
      <c r="AK2371" s="20"/>
      <c r="AL2371" s="20"/>
      <c r="AM2371" s="20"/>
      <c r="AN2371" s="20"/>
    </row>
    <row r="2372" spans="18:40" s="22" customFormat="1" ht="15" x14ac:dyDescent="0.25">
      <c r="R2372" s="25"/>
      <c r="S2372" s="25"/>
      <c r="T2372" s="25"/>
      <c r="U2372" s="25"/>
      <c r="V2372" s="25"/>
      <c r="W2372" s="20"/>
      <c r="X2372" s="20"/>
      <c r="Y2372" s="20"/>
      <c r="Z2372" s="20"/>
      <c r="AA2372" s="20"/>
      <c r="AB2372" s="20"/>
      <c r="AC2372" s="20"/>
      <c r="AD2372" s="20"/>
      <c r="AE2372" s="20"/>
      <c r="AF2372" s="20"/>
      <c r="AG2372" s="20"/>
      <c r="AH2372" s="20"/>
      <c r="AI2372" s="20"/>
      <c r="AJ2372" s="20"/>
      <c r="AK2372" s="20"/>
      <c r="AL2372" s="20"/>
      <c r="AM2372" s="20"/>
      <c r="AN2372" s="20"/>
    </row>
    <row r="2373" spans="18:40" s="22" customFormat="1" ht="15" x14ac:dyDescent="0.25">
      <c r="R2373" s="25"/>
      <c r="S2373" s="25"/>
      <c r="T2373" s="25"/>
      <c r="U2373" s="25"/>
      <c r="V2373" s="25"/>
      <c r="W2373" s="20"/>
      <c r="X2373" s="20"/>
      <c r="Y2373" s="20"/>
      <c r="Z2373" s="20"/>
      <c r="AA2373" s="20"/>
      <c r="AB2373" s="20"/>
      <c r="AC2373" s="20"/>
      <c r="AD2373" s="20"/>
      <c r="AE2373" s="20"/>
      <c r="AF2373" s="20"/>
      <c r="AG2373" s="20"/>
      <c r="AH2373" s="20"/>
      <c r="AI2373" s="20"/>
      <c r="AJ2373" s="20"/>
      <c r="AK2373" s="20"/>
      <c r="AL2373" s="20"/>
      <c r="AM2373" s="20"/>
      <c r="AN2373" s="20"/>
    </row>
    <row r="2374" spans="18:40" s="22" customFormat="1" ht="15" x14ac:dyDescent="0.25">
      <c r="R2374" s="25"/>
      <c r="S2374" s="25"/>
      <c r="T2374" s="25"/>
      <c r="U2374" s="25"/>
      <c r="V2374" s="25"/>
      <c r="W2374" s="20"/>
      <c r="X2374" s="20"/>
      <c r="Y2374" s="20"/>
      <c r="Z2374" s="20"/>
      <c r="AA2374" s="20"/>
      <c r="AB2374" s="20"/>
      <c r="AC2374" s="20"/>
      <c r="AD2374" s="20"/>
      <c r="AE2374" s="20"/>
      <c r="AF2374" s="20"/>
      <c r="AG2374" s="20"/>
      <c r="AH2374" s="20"/>
      <c r="AI2374" s="20"/>
      <c r="AJ2374" s="20"/>
      <c r="AK2374" s="20"/>
      <c r="AL2374" s="20"/>
      <c r="AM2374" s="20"/>
      <c r="AN2374" s="20"/>
    </row>
    <row r="2375" spans="18:40" s="22" customFormat="1" ht="15" x14ac:dyDescent="0.25">
      <c r="R2375" s="25"/>
      <c r="S2375" s="25"/>
      <c r="T2375" s="25"/>
      <c r="U2375" s="25"/>
      <c r="V2375" s="25"/>
      <c r="W2375" s="20"/>
      <c r="X2375" s="20"/>
      <c r="Y2375" s="20"/>
      <c r="Z2375" s="20"/>
      <c r="AA2375" s="20"/>
      <c r="AB2375" s="20"/>
      <c r="AC2375" s="20"/>
      <c r="AD2375" s="20"/>
      <c r="AE2375" s="20"/>
      <c r="AF2375" s="20"/>
      <c r="AG2375" s="20"/>
      <c r="AH2375" s="20"/>
      <c r="AI2375" s="20"/>
      <c r="AJ2375" s="20"/>
      <c r="AK2375" s="20"/>
      <c r="AL2375" s="20"/>
      <c r="AM2375" s="20"/>
      <c r="AN2375" s="20"/>
    </row>
    <row r="2376" spans="18:40" s="22" customFormat="1" ht="15" x14ac:dyDescent="0.25">
      <c r="R2376" s="25"/>
      <c r="S2376" s="25"/>
      <c r="T2376" s="25"/>
      <c r="U2376" s="25"/>
      <c r="V2376" s="25"/>
      <c r="W2376" s="20"/>
      <c r="X2376" s="20"/>
      <c r="Y2376" s="20"/>
      <c r="Z2376" s="20"/>
      <c r="AA2376" s="20"/>
      <c r="AB2376" s="20"/>
      <c r="AC2376" s="20"/>
      <c r="AD2376" s="20"/>
      <c r="AE2376" s="20"/>
      <c r="AF2376" s="20"/>
      <c r="AG2376" s="20"/>
      <c r="AH2376" s="20"/>
      <c r="AI2376" s="20"/>
      <c r="AJ2376" s="20"/>
      <c r="AK2376" s="20"/>
      <c r="AL2376" s="20"/>
      <c r="AM2376" s="20"/>
      <c r="AN2376" s="20"/>
    </row>
    <row r="2377" spans="18:40" s="22" customFormat="1" ht="15" x14ac:dyDescent="0.25">
      <c r="R2377" s="25"/>
      <c r="S2377" s="25"/>
      <c r="T2377" s="25"/>
      <c r="U2377" s="25"/>
      <c r="V2377" s="25"/>
      <c r="W2377" s="20"/>
      <c r="X2377" s="20"/>
      <c r="Y2377" s="20"/>
      <c r="Z2377" s="20"/>
      <c r="AA2377" s="20"/>
      <c r="AB2377" s="20"/>
      <c r="AC2377" s="20"/>
      <c r="AD2377" s="20"/>
      <c r="AE2377" s="20"/>
      <c r="AF2377" s="20"/>
      <c r="AG2377" s="20"/>
      <c r="AH2377" s="20"/>
      <c r="AI2377" s="20"/>
      <c r="AJ2377" s="20"/>
      <c r="AK2377" s="20"/>
      <c r="AL2377" s="20"/>
      <c r="AM2377" s="20"/>
      <c r="AN2377" s="20"/>
    </row>
    <row r="2378" spans="18:40" s="22" customFormat="1" ht="15" x14ac:dyDescent="0.25">
      <c r="R2378" s="25"/>
      <c r="S2378" s="25"/>
      <c r="T2378" s="25"/>
      <c r="U2378" s="25"/>
      <c r="V2378" s="25"/>
      <c r="W2378" s="20"/>
      <c r="X2378" s="20"/>
      <c r="Y2378" s="20"/>
      <c r="Z2378" s="20"/>
      <c r="AA2378" s="20"/>
      <c r="AB2378" s="20"/>
      <c r="AC2378" s="20"/>
      <c r="AD2378" s="20"/>
      <c r="AE2378" s="20"/>
      <c r="AF2378" s="20"/>
      <c r="AG2378" s="20"/>
      <c r="AH2378" s="20"/>
      <c r="AI2378" s="20"/>
      <c r="AJ2378" s="20"/>
      <c r="AK2378" s="20"/>
      <c r="AL2378" s="20"/>
      <c r="AM2378" s="20"/>
      <c r="AN2378" s="20"/>
    </row>
    <row r="2379" spans="18:40" s="22" customFormat="1" ht="15" x14ac:dyDescent="0.25">
      <c r="R2379" s="25"/>
      <c r="S2379" s="25"/>
      <c r="T2379" s="25"/>
      <c r="U2379" s="25"/>
      <c r="V2379" s="25"/>
      <c r="W2379" s="20"/>
      <c r="X2379" s="20"/>
      <c r="Y2379" s="20"/>
      <c r="Z2379" s="20"/>
      <c r="AA2379" s="20"/>
      <c r="AB2379" s="20"/>
      <c r="AC2379" s="20"/>
      <c r="AD2379" s="20"/>
      <c r="AE2379" s="20"/>
      <c r="AF2379" s="20"/>
      <c r="AG2379" s="20"/>
      <c r="AH2379" s="20"/>
      <c r="AI2379" s="20"/>
      <c r="AJ2379" s="20"/>
      <c r="AK2379" s="20"/>
      <c r="AL2379" s="20"/>
      <c r="AM2379" s="20"/>
      <c r="AN2379" s="20"/>
    </row>
    <row r="2380" spans="18:40" s="22" customFormat="1" ht="15" x14ac:dyDescent="0.25">
      <c r="R2380" s="25"/>
      <c r="S2380" s="25"/>
      <c r="T2380" s="25"/>
      <c r="U2380" s="25"/>
      <c r="V2380" s="25"/>
      <c r="W2380" s="20"/>
      <c r="X2380" s="20"/>
      <c r="Y2380" s="20"/>
      <c r="Z2380" s="20"/>
      <c r="AA2380" s="20"/>
      <c r="AB2380" s="20"/>
      <c r="AC2380" s="20"/>
      <c r="AD2380" s="20"/>
      <c r="AE2380" s="20"/>
      <c r="AF2380" s="20"/>
      <c r="AG2380" s="20"/>
      <c r="AH2380" s="20"/>
      <c r="AI2380" s="20"/>
      <c r="AJ2380" s="20"/>
      <c r="AK2380" s="20"/>
      <c r="AL2380" s="20"/>
      <c r="AM2380" s="20"/>
      <c r="AN2380" s="20"/>
    </row>
    <row r="2381" spans="18:40" s="22" customFormat="1" ht="15" x14ac:dyDescent="0.25">
      <c r="R2381" s="25"/>
      <c r="S2381" s="25"/>
      <c r="T2381" s="25"/>
      <c r="U2381" s="25"/>
      <c r="V2381" s="25"/>
      <c r="W2381" s="20"/>
      <c r="X2381" s="20"/>
      <c r="Y2381" s="20"/>
      <c r="Z2381" s="20"/>
      <c r="AA2381" s="20"/>
      <c r="AB2381" s="20"/>
      <c r="AC2381" s="20"/>
      <c r="AD2381" s="20"/>
      <c r="AE2381" s="20"/>
      <c r="AF2381" s="20"/>
      <c r="AG2381" s="20"/>
      <c r="AH2381" s="20"/>
      <c r="AI2381" s="20"/>
      <c r="AJ2381" s="20"/>
      <c r="AK2381" s="20"/>
      <c r="AL2381" s="20"/>
      <c r="AM2381" s="20"/>
      <c r="AN2381" s="20"/>
    </row>
    <row r="2382" spans="18:40" s="22" customFormat="1" ht="15" x14ac:dyDescent="0.25">
      <c r="R2382" s="25"/>
      <c r="S2382" s="25"/>
      <c r="T2382" s="25"/>
      <c r="U2382" s="25"/>
      <c r="V2382" s="25"/>
      <c r="W2382" s="20"/>
      <c r="X2382" s="20"/>
      <c r="Y2382" s="20"/>
      <c r="Z2382" s="20"/>
      <c r="AA2382" s="20"/>
      <c r="AB2382" s="20"/>
      <c r="AC2382" s="20"/>
      <c r="AD2382" s="20"/>
      <c r="AE2382" s="20"/>
      <c r="AF2382" s="20"/>
      <c r="AG2382" s="20"/>
      <c r="AH2382" s="20"/>
      <c r="AI2382" s="20"/>
      <c r="AJ2382" s="20"/>
      <c r="AK2382" s="20"/>
      <c r="AL2382" s="20"/>
      <c r="AM2382" s="20"/>
      <c r="AN2382" s="20"/>
    </row>
    <row r="2383" spans="18:40" s="22" customFormat="1" ht="15" x14ac:dyDescent="0.25">
      <c r="R2383" s="25"/>
      <c r="S2383" s="25"/>
      <c r="T2383" s="25"/>
      <c r="U2383" s="25"/>
      <c r="V2383" s="25"/>
      <c r="W2383" s="20"/>
      <c r="X2383" s="20"/>
      <c r="Y2383" s="20"/>
      <c r="Z2383" s="20"/>
      <c r="AA2383" s="20"/>
      <c r="AB2383" s="20"/>
      <c r="AC2383" s="20"/>
      <c r="AD2383" s="20"/>
      <c r="AE2383" s="20"/>
      <c r="AF2383" s="20"/>
      <c r="AG2383" s="20"/>
      <c r="AH2383" s="20"/>
      <c r="AI2383" s="20"/>
      <c r="AJ2383" s="20"/>
      <c r="AK2383" s="20"/>
      <c r="AL2383" s="20"/>
      <c r="AM2383" s="20"/>
      <c r="AN2383" s="20"/>
    </row>
    <row r="2384" spans="18:40" s="22" customFormat="1" ht="15" x14ac:dyDescent="0.25">
      <c r="R2384" s="25"/>
      <c r="S2384" s="25"/>
      <c r="T2384" s="25"/>
      <c r="U2384" s="25"/>
      <c r="V2384" s="25"/>
      <c r="W2384" s="20"/>
      <c r="X2384" s="20"/>
      <c r="Y2384" s="20"/>
      <c r="Z2384" s="20"/>
      <c r="AA2384" s="20"/>
      <c r="AB2384" s="20"/>
      <c r="AC2384" s="20"/>
      <c r="AD2384" s="20"/>
      <c r="AE2384" s="20"/>
      <c r="AF2384" s="20"/>
      <c r="AG2384" s="20"/>
      <c r="AH2384" s="20"/>
      <c r="AI2384" s="20"/>
      <c r="AJ2384" s="20"/>
      <c r="AK2384" s="20"/>
      <c r="AL2384" s="20"/>
      <c r="AM2384" s="20"/>
      <c r="AN2384" s="20"/>
    </row>
    <row r="2385" spans="18:40" s="22" customFormat="1" ht="15" x14ac:dyDescent="0.25">
      <c r="R2385" s="25"/>
      <c r="S2385" s="25"/>
      <c r="T2385" s="25"/>
      <c r="U2385" s="25"/>
      <c r="V2385" s="25"/>
      <c r="W2385" s="20"/>
      <c r="X2385" s="20"/>
      <c r="Y2385" s="20"/>
      <c r="Z2385" s="20"/>
      <c r="AA2385" s="20"/>
      <c r="AB2385" s="20"/>
      <c r="AC2385" s="20"/>
      <c r="AD2385" s="20"/>
      <c r="AE2385" s="20"/>
      <c r="AF2385" s="20"/>
      <c r="AG2385" s="20"/>
      <c r="AH2385" s="20"/>
      <c r="AI2385" s="20"/>
      <c r="AJ2385" s="20"/>
      <c r="AK2385" s="20"/>
      <c r="AL2385" s="20"/>
      <c r="AM2385" s="20"/>
      <c r="AN2385" s="20"/>
    </row>
    <row r="2386" spans="18:40" s="22" customFormat="1" ht="15" x14ac:dyDescent="0.25">
      <c r="R2386" s="25"/>
      <c r="S2386" s="25"/>
      <c r="T2386" s="25"/>
      <c r="U2386" s="25"/>
      <c r="V2386" s="25"/>
      <c r="W2386" s="20"/>
      <c r="X2386" s="20"/>
      <c r="Y2386" s="20"/>
      <c r="Z2386" s="20"/>
      <c r="AA2386" s="20"/>
      <c r="AB2386" s="20"/>
      <c r="AC2386" s="20"/>
      <c r="AD2386" s="20"/>
      <c r="AE2386" s="20"/>
      <c r="AF2386" s="20"/>
      <c r="AG2386" s="20"/>
      <c r="AH2386" s="20"/>
      <c r="AI2386" s="20"/>
      <c r="AJ2386" s="20"/>
      <c r="AK2386" s="20"/>
      <c r="AL2386" s="20"/>
      <c r="AM2386" s="20"/>
      <c r="AN2386" s="20"/>
    </row>
    <row r="2387" spans="18:40" s="22" customFormat="1" ht="15" x14ac:dyDescent="0.25">
      <c r="R2387" s="25"/>
      <c r="S2387" s="25"/>
      <c r="T2387" s="25"/>
      <c r="U2387" s="25"/>
      <c r="V2387" s="25"/>
      <c r="W2387" s="20"/>
      <c r="X2387" s="20"/>
      <c r="Y2387" s="20"/>
      <c r="Z2387" s="20"/>
      <c r="AA2387" s="20"/>
      <c r="AB2387" s="20"/>
      <c r="AC2387" s="20"/>
      <c r="AD2387" s="20"/>
      <c r="AE2387" s="20"/>
      <c r="AF2387" s="20"/>
      <c r="AG2387" s="20"/>
      <c r="AH2387" s="20"/>
      <c r="AI2387" s="20"/>
      <c r="AJ2387" s="20"/>
      <c r="AK2387" s="20"/>
      <c r="AL2387" s="20"/>
      <c r="AM2387" s="20"/>
      <c r="AN2387" s="20"/>
    </row>
    <row r="2388" spans="18:40" s="22" customFormat="1" ht="15" x14ac:dyDescent="0.25">
      <c r="R2388" s="25"/>
      <c r="S2388" s="25"/>
      <c r="T2388" s="25"/>
      <c r="U2388" s="25"/>
      <c r="V2388" s="25"/>
      <c r="W2388" s="20"/>
      <c r="X2388" s="20"/>
      <c r="Y2388" s="20"/>
      <c r="Z2388" s="20"/>
      <c r="AA2388" s="20"/>
      <c r="AB2388" s="20"/>
      <c r="AC2388" s="20"/>
      <c r="AD2388" s="20"/>
      <c r="AE2388" s="20"/>
      <c r="AF2388" s="20"/>
      <c r="AG2388" s="20"/>
      <c r="AH2388" s="20"/>
      <c r="AI2388" s="20"/>
      <c r="AJ2388" s="20"/>
      <c r="AK2388" s="20"/>
      <c r="AL2388" s="20"/>
      <c r="AM2388" s="20"/>
      <c r="AN2388" s="20"/>
    </row>
    <row r="2389" spans="18:40" s="22" customFormat="1" ht="15" x14ac:dyDescent="0.25">
      <c r="R2389" s="25"/>
      <c r="S2389" s="25"/>
      <c r="T2389" s="25"/>
      <c r="U2389" s="25"/>
      <c r="V2389" s="25"/>
      <c r="W2389" s="20"/>
      <c r="X2389" s="20"/>
      <c r="Y2389" s="20"/>
      <c r="Z2389" s="20"/>
      <c r="AA2389" s="20"/>
      <c r="AB2389" s="20"/>
      <c r="AC2389" s="20"/>
      <c r="AD2389" s="20"/>
      <c r="AE2389" s="20"/>
      <c r="AF2389" s="20"/>
      <c r="AG2389" s="20"/>
      <c r="AH2389" s="20"/>
      <c r="AI2389" s="20"/>
      <c r="AJ2389" s="20"/>
      <c r="AK2389" s="20"/>
      <c r="AL2389" s="20"/>
      <c r="AM2389" s="20"/>
      <c r="AN2389" s="20"/>
    </row>
    <row r="2390" spans="18:40" s="22" customFormat="1" ht="15" x14ac:dyDescent="0.25">
      <c r="R2390" s="25"/>
      <c r="S2390" s="25"/>
      <c r="T2390" s="25"/>
      <c r="U2390" s="25"/>
      <c r="V2390" s="25"/>
      <c r="W2390" s="20"/>
      <c r="X2390" s="20"/>
      <c r="Y2390" s="20"/>
      <c r="Z2390" s="20"/>
      <c r="AA2390" s="20"/>
      <c r="AB2390" s="20"/>
      <c r="AC2390" s="20"/>
      <c r="AD2390" s="20"/>
      <c r="AE2390" s="20"/>
      <c r="AF2390" s="20"/>
      <c r="AG2390" s="20"/>
      <c r="AH2390" s="20"/>
      <c r="AI2390" s="20"/>
      <c r="AJ2390" s="20"/>
      <c r="AK2390" s="20"/>
      <c r="AL2390" s="20"/>
      <c r="AM2390" s="20"/>
      <c r="AN2390" s="20"/>
    </row>
    <row r="2391" spans="18:40" s="22" customFormat="1" ht="15" x14ac:dyDescent="0.25">
      <c r="R2391" s="25"/>
      <c r="S2391" s="25"/>
      <c r="T2391" s="25"/>
      <c r="U2391" s="25"/>
      <c r="V2391" s="25"/>
      <c r="W2391" s="20"/>
      <c r="X2391" s="20"/>
      <c r="Y2391" s="20"/>
      <c r="Z2391" s="20"/>
      <c r="AA2391" s="20"/>
      <c r="AB2391" s="20"/>
      <c r="AC2391" s="20"/>
      <c r="AD2391" s="20"/>
      <c r="AE2391" s="20"/>
      <c r="AF2391" s="20"/>
      <c r="AG2391" s="20"/>
      <c r="AH2391" s="20"/>
      <c r="AI2391" s="20"/>
      <c r="AJ2391" s="20"/>
      <c r="AK2391" s="20"/>
      <c r="AL2391" s="20"/>
      <c r="AM2391" s="20"/>
      <c r="AN2391" s="20"/>
    </row>
    <row r="2392" spans="18:40" s="22" customFormat="1" ht="15" x14ac:dyDescent="0.25">
      <c r="R2392" s="25"/>
      <c r="S2392" s="25"/>
      <c r="T2392" s="25"/>
      <c r="U2392" s="25"/>
      <c r="V2392" s="25"/>
      <c r="W2392" s="20"/>
      <c r="X2392" s="20"/>
      <c r="Y2392" s="20"/>
      <c r="Z2392" s="20"/>
      <c r="AA2392" s="20"/>
      <c r="AB2392" s="20"/>
      <c r="AC2392" s="20"/>
      <c r="AD2392" s="20"/>
      <c r="AE2392" s="20"/>
      <c r="AF2392" s="20"/>
      <c r="AG2392" s="20"/>
      <c r="AH2392" s="20"/>
      <c r="AI2392" s="20"/>
      <c r="AJ2392" s="20"/>
      <c r="AK2392" s="20"/>
      <c r="AL2392" s="20"/>
      <c r="AM2392" s="20"/>
      <c r="AN2392" s="20"/>
    </row>
    <row r="2393" spans="18:40" s="22" customFormat="1" ht="15" x14ac:dyDescent="0.25">
      <c r="R2393" s="25"/>
      <c r="S2393" s="25"/>
      <c r="T2393" s="25"/>
      <c r="U2393" s="25"/>
      <c r="V2393" s="25"/>
      <c r="W2393" s="20"/>
      <c r="X2393" s="20"/>
      <c r="Y2393" s="20"/>
      <c r="Z2393" s="20"/>
      <c r="AA2393" s="20"/>
      <c r="AB2393" s="20"/>
      <c r="AC2393" s="20"/>
      <c r="AD2393" s="20"/>
      <c r="AE2393" s="20"/>
      <c r="AF2393" s="20"/>
      <c r="AG2393" s="20"/>
      <c r="AH2393" s="20"/>
      <c r="AI2393" s="20"/>
      <c r="AJ2393" s="20"/>
      <c r="AK2393" s="20"/>
      <c r="AL2393" s="20"/>
      <c r="AM2393" s="20"/>
      <c r="AN2393" s="20"/>
    </row>
    <row r="2394" spans="18:40" s="22" customFormat="1" ht="15" x14ac:dyDescent="0.25">
      <c r="R2394" s="25"/>
      <c r="S2394" s="25"/>
      <c r="T2394" s="25"/>
      <c r="U2394" s="25"/>
      <c r="V2394" s="25"/>
      <c r="W2394" s="20"/>
      <c r="X2394" s="20"/>
      <c r="Y2394" s="20"/>
      <c r="Z2394" s="20"/>
      <c r="AA2394" s="20"/>
      <c r="AB2394" s="20"/>
      <c r="AC2394" s="20"/>
      <c r="AD2394" s="20"/>
      <c r="AE2394" s="20"/>
      <c r="AF2394" s="20"/>
      <c r="AG2394" s="20"/>
      <c r="AH2394" s="20"/>
      <c r="AI2394" s="20"/>
      <c r="AJ2394" s="20"/>
      <c r="AK2394" s="20"/>
      <c r="AL2394" s="20"/>
      <c r="AM2394" s="20"/>
      <c r="AN2394" s="20"/>
    </row>
    <row r="2395" spans="18:40" s="22" customFormat="1" ht="15" x14ac:dyDescent="0.25">
      <c r="R2395" s="25"/>
      <c r="S2395" s="25"/>
      <c r="T2395" s="25"/>
      <c r="U2395" s="25"/>
      <c r="V2395" s="25"/>
      <c r="W2395" s="20"/>
      <c r="X2395" s="20"/>
      <c r="Y2395" s="20"/>
      <c r="Z2395" s="20"/>
      <c r="AA2395" s="20"/>
      <c r="AB2395" s="20"/>
      <c r="AC2395" s="20"/>
      <c r="AD2395" s="20"/>
      <c r="AE2395" s="20"/>
      <c r="AF2395" s="20"/>
      <c r="AG2395" s="20"/>
      <c r="AH2395" s="20"/>
      <c r="AI2395" s="20"/>
      <c r="AJ2395" s="20"/>
      <c r="AK2395" s="20"/>
      <c r="AL2395" s="20"/>
      <c r="AM2395" s="20"/>
      <c r="AN2395" s="20"/>
    </row>
    <row r="2396" spans="18:40" s="22" customFormat="1" ht="15" x14ac:dyDescent="0.25">
      <c r="R2396" s="25"/>
      <c r="S2396" s="25"/>
      <c r="T2396" s="25"/>
      <c r="U2396" s="25"/>
      <c r="V2396" s="25"/>
      <c r="W2396" s="20"/>
      <c r="X2396" s="20"/>
      <c r="Y2396" s="20"/>
      <c r="Z2396" s="20"/>
      <c r="AA2396" s="20"/>
      <c r="AB2396" s="20"/>
      <c r="AC2396" s="20"/>
      <c r="AD2396" s="20"/>
      <c r="AE2396" s="20"/>
      <c r="AF2396" s="20"/>
      <c r="AG2396" s="20"/>
      <c r="AH2396" s="20"/>
      <c r="AI2396" s="20"/>
      <c r="AJ2396" s="20"/>
      <c r="AK2396" s="20"/>
      <c r="AL2396" s="20"/>
      <c r="AM2396" s="20"/>
      <c r="AN2396" s="20"/>
    </row>
    <row r="2397" spans="18:40" s="22" customFormat="1" ht="15" x14ac:dyDescent="0.25">
      <c r="R2397" s="25"/>
      <c r="S2397" s="25"/>
      <c r="T2397" s="25"/>
      <c r="U2397" s="25"/>
      <c r="V2397" s="25"/>
      <c r="W2397" s="20"/>
      <c r="X2397" s="20"/>
      <c r="Y2397" s="20"/>
      <c r="Z2397" s="20"/>
      <c r="AA2397" s="20"/>
      <c r="AB2397" s="20"/>
      <c r="AC2397" s="20"/>
      <c r="AD2397" s="20"/>
      <c r="AE2397" s="20"/>
      <c r="AF2397" s="20"/>
      <c r="AG2397" s="20"/>
      <c r="AH2397" s="20"/>
      <c r="AI2397" s="20"/>
      <c r="AJ2397" s="20"/>
      <c r="AK2397" s="20"/>
      <c r="AL2397" s="20"/>
      <c r="AM2397" s="20"/>
      <c r="AN2397" s="20"/>
    </row>
    <row r="2398" spans="18:40" s="22" customFormat="1" ht="15" x14ac:dyDescent="0.25">
      <c r="R2398" s="25"/>
      <c r="S2398" s="25"/>
      <c r="T2398" s="25"/>
      <c r="U2398" s="25"/>
      <c r="V2398" s="25"/>
      <c r="W2398" s="20"/>
      <c r="X2398" s="20"/>
      <c r="Y2398" s="20"/>
      <c r="Z2398" s="20"/>
      <c r="AA2398" s="20"/>
      <c r="AB2398" s="20"/>
      <c r="AC2398" s="20"/>
      <c r="AD2398" s="20"/>
      <c r="AE2398" s="20"/>
      <c r="AF2398" s="20"/>
      <c r="AG2398" s="20"/>
      <c r="AH2398" s="20"/>
      <c r="AI2398" s="20"/>
      <c r="AJ2398" s="20"/>
      <c r="AK2398" s="20"/>
      <c r="AL2398" s="20"/>
      <c r="AM2398" s="20"/>
      <c r="AN2398" s="20"/>
    </row>
    <row r="2399" spans="18:40" s="22" customFormat="1" ht="15" x14ac:dyDescent="0.25">
      <c r="R2399" s="25"/>
      <c r="S2399" s="25"/>
      <c r="T2399" s="25"/>
      <c r="U2399" s="25"/>
      <c r="V2399" s="25"/>
      <c r="W2399" s="20"/>
      <c r="X2399" s="20"/>
      <c r="Y2399" s="20"/>
      <c r="Z2399" s="20"/>
      <c r="AA2399" s="20"/>
      <c r="AB2399" s="20"/>
      <c r="AC2399" s="20"/>
      <c r="AD2399" s="20"/>
      <c r="AE2399" s="20"/>
      <c r="AF2399" s="20"/>
      <c r="AG2399" s="20"/>
      <c r="AH2399" s="20"/>
      <c r="AI2399" s="20"/>
      <c r="AJ2399" s="20"/>
      <c r="AK2399" s="20"/>
      <c r="AL2399" s="20"/>
      <c r="AM2399" s="20"/>
      <c r="AN2399" s="20"/>
    </row>
    <row r="2400" spans="18:40" s="22" customFormat="1" ht="15" x14ac:dyDescent="0.25">
      <c r="R2400" s="25"/>
      <c r="S2400" s="25"/>
      <c r="T2400" s="25"/>
      <c r="U2400" s="25"/>
      <c r="V2400" s="25"/>
      <c r="W2400" s="20"/>
      <c r="X2400" s="20"/>
      <c r="Y2400" s="20"/>
      <c r="Z2400" s="20"/>
      <c r="AA2400" s="20"/>
      <c r="AB2400" s="20"/>
      <c r="AC2400" s="20"/>
      <c r="AD2400" s="20"/>
      <c r="AE2400" s="20"/>
      <c r="AF2400" s="20"/>
      <c r="AG2400" s="20"/>
      <c r="AH2400" s="20"/>
      <c r="AI2400" s="20"/>
      <c r="AJ2400" s="20"/>
      <c r="AK2400" s="20"/>
      <c r="AL2400" s="20"/>
      <c r="AM2400" s="20"/>
      <c r="AN2400" s="20"/>
    </row>
    <row r="2401" spans="18:40" s="22" customFormat="1" ht="15" x14ac:dyDescent="0.25">
      <c r="R2401" s="25"/>
      <c r="S2401" s="25"/>
      <c r="T2401" s="25"/>
      <c r="U2401" s="25"/>
      <c r="V2401" s="25"/>
      <c r="W2401" s="20"/>
      <c r="X2401" s="20"/>
      <c r="Y2401" s="20"/>
      <c r="Z2401" s="20"/>
      <c r="AA2401" s="20"/>
      <c r="AB2401" s="20"/>
      <c r="AC2401" s="20"/>
      <c r="AD2401" s="20"/>
      <c r="AE2401" s="20"/>
      <c r="AF2401" s="20"/>
      <c r="AG2401" s="20"/>
      <c r="AH2401" s="20"/>
      <c r="AI2401" s="20"/>
      <c r="AJ2401" s="20"/>
      <c r="AK2401" s="20"/>
      <c r="AL2401" s="20"/>
      <c r="AM2401" s="20"/>
      <c r="AN2401" s="20"/>
    </row>
    <row r="2402" spans="18:40" s="22" customFormat="1" ht="15" x14ac:dyDescent="0.25">
      <c r="R2402" s="25"/>
      <c r="S2402" s="25"/>
      <c r="T2402" s="25"/>
      <c r="U2402" s="25"/>
      <c r="V2402" s="25"/>
      <c r="W2402" s="20"/>
      <c r="X2402" s="20"/>
      <c r="Y2402" s="20"/>
      <c r="Z2402" s="20"/>
      <c r="AA2402" s="20"/>
      <c r="AB2402" s="20"/>
      <c r="AC2402" s="20"/>
      <c r="AD2402" s="20"/>
      <c r="AE2402" s="20"/>
      <c r="AF2402" s="20"/>
      <c r="AG2402" s="20"/>
      <c r="AH2402" s="20"/>
      <c r="AI2402" s="20"/>
      <c r="AJ2402" s="20"/>
      <c r="AK2402" s="20"/>
      <c r="AL2402" s="20"/>
      <c r="AM2402" s="20"/>
      <c r="AN2402" s="20"/>
    </row>
    <row r="2403" spans="18:40" s="22" customFormat="1" ht="15" x14ac:dyDescent="0.25">
      <c r="R2403" s="25"/>
      <c r="S2403" s="25"/>
      <c r="T2403" s="25"/>
      <c r="U2403" s="25"/>
      <c r="V2403" s="25"/>
      <c r="W2403" s="20"/>
      <c r="X2403" s="20"/>
      <c r="Y2403" s="20"/>
      <c r="Z2403" s="20"/>
      <c r="AA2403" s="20"/>
      <c r="AB2403" s="20"/>
      <c r="AC2403" s="20"/>
      <c r="AD2403" s="20"/>
      <c r="AE2403" s="20"/>
      <c r="AF2403" s="20"/>
      <c r="AG2403" s="20"/>
      <c r="AH2403" s="20"/>
      <c r="AI2403" s="20"/>
      <c r="AJ2403" s="20"/>
      <c r="AK2403" s="20"/>
      <c r="AL2403" s="20"/>
      <c r="AM2403" s="20"/>
      <c r="AN2403" s="20"/>
    </row>
    <row r="2404" spans="18:40" s="22" customFormat="1" ht="15" x14ac:dyDescent="0.25">
      <c r="R2404" s="25"/>
      <c r="S2404" s="25"/>
      <c r="T2404" s="25"/>
      <c r="U2404" s="25"/>
      <c r="V2404" s="25"/>
      <c r="W2404" s="20"/>
      <c r="X2404" s="20"/>
      <c r="Y2404" s="20"/>
      <c r="Z2404" s="20"/>
      <c r="AA2404" s="20"/>
      <c r="AB2404" s="20"/>
      <c r="AC2404" s="20"/>
      <c r="AD2404" s="20"/>
      <c r="AE2404" s="20"/>
      <c r="AF2404" s="20"/>
      <c r="AG2404" s="20"/>
      <c r="AH2404" s="20"/>
      <c r="AI2404" s="20"/>
      <c r="AJ2404" s="20"/>
      <c r="AK2404" s="20"/>
      <c r="AL2404" s="20"/>
      <c r="AM2404" s="20"/>
      <c r="AN2404" s="20"/>
    </row>
    <row r="2405" spans="18:40" s="22" customFormat="1" ht="15" x14ac:dyDescent="0.25">
      <c r="R2405" s="25"/>
      <c r="S2405" s="25"/>
      <c r="T2405" s="25"/>
      <c r="U2405" s="25"/>
      <c r="V2405" s="25"/>
      <c r="W2405" s="20"/>
      <c r="X2405" s="20"/>
      <c r="Y2405" s="20"/>
      <c r="Z2405" s="20"/>
      <c r="AA2405" s="20"/>
      <c r="AB2405" s="20"/>
      <c r="AC2405" s="20"/>
      <c r="AD2405" s="20"/>
      <c r="AE2405" s="20"/>
      <c r="AF2405" s="20"/>
      <c r="AG2405" s="20"/>
      <c r="AH2405" s="20"/>
      <c r="AI2405" s="20"/>
      <c r="AJ2405" s="20"/>
      <c r="AK2405" s="20"/>
      <c r="AL2405" s="20"/>
      <c r="AM2405" s="20"/>
      <c r="AN2405" s="20"/>
    </row>
    <row r="2406" spans="18:40" s="22" customFormat="1" ht="15" x14ac:dyDescent="0.25">
      <c r="R2406" s="25"/>
      <c r="S2406" s="25"/>
      <c r="T2406" s="25"/>
      <c r="U2406" s="25"/>
      <c r="V2406" s="25"/>
      <c r="W2406" s="20"/>
      <c r="X2406" s="20"/>
      <c r="Y2406" s="20"/>
      <c r="Z2406" s="20"/>
      <c r="AA2406" s="20"/>
      <c r="AB2406" s="20"/>
      <c r="AC2406" s="20"/>
      <c r="AD2406" s="20"/>
      <c r="AE2406" s="20"/>
      <c r="AF2406" s="20"/>
      <c r="AG2406" s="20"/>
      <c r="AH2406" s="20"/>
      <c r="AI2406" s="20"/>
      <c r="AJ2406" s="20"/>
      <c r="AK2406" s="20"/>
      <c r="AL2406" s="20"/>
      <c r="AM2406" s="20"/>
      <c r="AN2406" s="20"/>
    </row>
    <row r="2407" spans="18:40" s="22" customFormat="1" ht="15" x14ac:dyDescent="0.25">
      <c r="R2407" s="25"/>
      <c r="S2407" s="25"/>
      <c r="T2407" s="25"/>
      <c r="U2407" s="25"/>
      <c r="V2407" s="25"/>
      <c r="W2407" s="20"/>
      <c r="X2407" s="20"/>
      <c r="Y2407" s="20"/>
      <c r="Z2407" s="20"/>
      <c r="AA2407" s="20"/>
      <c r="AB2407" s="20"/>
      <c r="AC2407" s="20"/>
      <c r="AD2407" s="20"/>
      <c r="AE2407" s="20"/>
      <c r="AF2407" s="20"/>
      <c r="AG2407" s="20"/>
      <c r="AH2407" s="20"/>
      <c r="AI2407" s="20"/>
      <c r="AJ2407" s="20"/>
      <c r="AK2407" s="20"/>
      <c r="AL2407" s="20"/>
      <c r="AM2407" s="20"/>
      <c r="AN2407" s="20"/>
    </row>
    <row r="2408" spans="18:40" s="22" customFormat="1" ht="15" x14ac:dyDescent="0.25">
      <c r="R2408" s="25"/>
      <c r="S2408" s="25"/>
      <c r="T2408" s="25"/>
      <c r="U2408" s="25"/>
      <c r="V2408" s="25"/>
      <c r="W2408" s="20"/>
      <c r="X2408" s="20"/>
      <c r="Y2408" s="20"/>
      <c r="Z2408" s="20"/>
      <c r="AA2408" s="20"/>
      <c r="AB2408" s="20"/>
      <c r="AC2408" s="20"/>
      <c r="AD2408" s="20"/>
      <c r="AE2408" s="20"/>
      <c r="AF2408" s="20"/>
      <c r="AG2408" s="20"/>
      <c r="AH2408" s="20"/>
      <c r="AI2408" s="20"/>
      <c r="AJ2408" s="20"/>
      <c r="AK2408" s="20"/>
      <c r="AL2408" s="20"/>
      <c r="AM2408" s="20"/>
      <c r="AN2408" s="20"/>
    </row>
    <row r="2409" spans="18:40" s="22" customFormat="1" ht="15" x14ac:dyDescent="0.25">
      <c r="R2409" s="25"/>
      <c r="S2409" s="25"/>
      <c r="T2409" s="25"/>
      <c r="U2409" s="25"/>
      <c r="V2409" s="25"/>
      <c r="W2409" s="20"/>
      <c r="X2409" s="20"/>
      <c r="Y2409" s="20"/>
      <c r="Z2409" s="20"/>
      <c r="AA2409" s="20"/>
      <c r="AB2409" s="20"/>
      <c r="AC2409" s="20"/>
      <c r="AD2409" s="20"/>
      <c r="AE2409" s="20"/>
      <c r="AF2409" s="20"/>
      <c r="AG2409" s="20"/>
      <c r="AH2409" s="20"/>
      <c r="AI2409" s="20"/>
      <c r="AJ2409" s="20"/>
      <c r="AK2409" s="20"/>
      <c r="AL2409" s="20"/>
      <c r="AM2409" s="20"/>
      <c r="AN2409" s="20"/>
    </row>
    <row r="2410" spans="18:40" s="22" customFormat="1" ht="15" x14ac:dyDescent="0.25">
      <c r="R2410" s="25"/>
      <c r="S2410" s="25"/>
      <c r="T2410" s="25"/>
      <c r="U2410" s="25"/>
      <c r="V2410" s="25"/>
      <c r="W2410" s="20"/>
      <c r="X2410" s="20"/>
      <c r="Y2410" s="20"/>
      <c r="Z2410" s="20"/>
      <c r="AA2410" s="20"/>
      <c r="AB2410" s="20"/>
      <c r="AC2410" s="20"/>
      <c r="AD2410" s="20"/>
      <c r="AE2410" s="20"/>
      <c r="AF2410" s="20"/>
      <c r="AG2410" s="20"/>
      <c r="AH2410" s="20"/>
      <c r="AI2410" s="20"/>
      <c r="AJ2410" s="20"/>
      <c r="AK2410" s="20"/>
      <c r="AL2410" s="20"/>
      <c r="AM2410" s="20"/>
      <c r="AN2410" s="20"/>
    </row>
    <row r="2411" spans="18:40" s="22" customFormat="1" ht="15" x14ac:dyDescent="0.25">
      <c r="R2411" s="25"/>
      <c r="S2411" s="25"/>
      <c r="T2411" s="25"/>
      <c r="U2411" s="25"/>
      <c r="V2411" s="25"/>
      <c r="W2411" s="20"/>
      <c r="X2411" s="20"/>
      <c r="Y2411" s="20"/>
      <c r="Z2411" s="20"/>
      <c r="AA2411" s="20"/>
      <c r="AB2411" s="20"/>
      <c r="AC2411" s="20"/>
      <c r="AD2411" s="20"/>
      <c r="AE2411" s="20"/>
      <c r="AF2411" s="20"/>
      <c r="AG2411" s="20"/>
      <c r="AH2411" s="20"/>
      <c r="AI2411" s="20"/>
      <c r="AJ2411" s="20"/>
      <c r="AK2411" s="20"/>
      <c r="AL2411" s="20"/>
      <c r="AM2411" s="20"/>
      <c r="AN2411" s="20"/>
    </row>
    <row r="2412" spans="18:40" s="22" customFormat="1" ht="15" x14ac:dyDescent="0.25">
      <c r="R2412" s="25"/>
      <c r="S2412" s="25"/>
      <c r="T2412" s="25"/>
      <c r="U2412" s="25"/>
      <c r="V2412" s="25"/>
      <c r="W2412" s="20"/>
      <c r="X2412" s="20"/>
      <c r="Y2412" s="20"/>
      <c r="Z2412" s="20"/>
      <c r="AA2412" s="20"/>
      <c r="AB2412" s="20"/>
      <c r="AC2412" s="20"/>
      <c r="AD2412" s="20"/>
      <c r="AE2412" s="20"/>
      <c r="AF2412" s="20"/>
      <c r="AG2412" s="20"/>
      <c r="AH2412" s="20"/>
      <c r="AI2412" s="20"/>
      <c r="AJ2412" s="20"/>
      <c r="AK2412" s="20"/>
      <c r="AL2412" s="20"/>
      <c r="AM2412" s="20"/>
      <c r="AN2412" s="20"/>
    </row>
    <row r="2413" spans="18:40" s="22" customFormat="1" ht="15" x14ac:dyDescent="0.25">
      <c r="R2413" s="25"/>
      <c r="S2413" s="25"/>
      <c r="T2413" s="25"/>
      <c r="U2413" s="25"/>
      <c r="V2413" s="25"/>
      <c r="W2413" s="20"/>
      <c r="X2413" s="20"/>
      <c r="Y2413" s="20"/>
      <c r="Z2413" s="20"/>
      <c r="AA2413" s="20"/>
      <c r="AB2413" s="20"/>
      <c r="AC2413" s="20"/>
      <c r="AD2413" s="20"/>
      <c r="AE2413" s="20"/>
      <c r="AF2413" s="20"/>
      <c r="AG2413" s="20"/>
      <c r="AH2413" s="20"/>
      <c r="AI2413" s="20"/>
      <c r="AJ2413" s="20"/>
      <c r="AK2413" s="20"/>
      <c r="AL2413" s="20"/>
      <c r="AM2413" s="20"/>
      <c r="AN2413" s="20"/>
    </row>
    <row r="2414" spans="18:40" s="22" customFormat="1" ht="15" x14ac:dyDescent="0.25">
      <c r="R2414" s="25"/>
      <c r="S2414" s="25"/>
      <c r="T2414" s="25"/>
      <c r="U2414" s="25"/>
      <c r="V2414" s="25"/>
      <c r="W2414" s="20"/>
      <c r="X2414" s="20"/>
      <c r="Y2414" s="20"/>
      <c r="Z2414" s="20"/>
      <c r="AA2414" s="20"/>
      <c r="AB2414" s="20"/>
      <c r="AC2414" s="20"/>
      <c r="AD2414" s="20"/>
      <c r="AE2414" s="20"/>
      <c r="AF2414" s="20"/>
      <c r="AG2414" s="20"/>
      <c r="AH2414" s="20"/>
      <c r="AI2414" s="20"/>
      <c r="AJ2414" s="20"/>
      <c r="AK2414" s="20"/>
      <c r="AL2414" s="20"/>
      <c r="AM2414" s="20"/>
      <c r="AN2414" s="20"/>
    </row>
    <row r="2415" spans="18:40" s="22" customFormat="1" ht="15" x14ac:dyDescent="0.25">
      <c r="R2415" s="25"/>
      <c r="S2415" s="25"/>
      <c r="T2415" s="25"/>
      <c r="U2415" s="25"/>
      <c r="V2415" s="25"/>
      <c r="W2415" s="20"/>
      <c r="X2415" s="20"/>
      <c r="Y2415" s="20"/>
      <c r="Z2415" s="20"/>
      <c r="AA2415" s="20"/>
      <c r="AB2415" s="20"/>
      <c r="AC2415" s="20"/>
      <c r="AD2415" s="20"/>
      <c r="AE2415" s="20"/>
      <c r="AF2415" s="20"/>
      <c r="AG2415" s="20"/>
      <c r="AH2415" s="20"/>
      <c r="AI2415" s="20"/>
      <c r="AJ2415" s="20"/>
      <c r="AK2415" s="20"/>
      <c r="AL2415" s="20"/>
      <c r="AM2415" s="20"/>
      <c r="AN2415" s="20"/>
    </row>
    <row r="2416" spans="18:40" s="22" customFormat="1" ht="15" x14ac:dyDescent="0.25">
      <c r="R2416" s="25"/>
      <c r="S2416" s="25"/>
      <c r="T2416" s="25"/>
      <c r="U2416" s="25"/>
      <c r="V2416" s="25"/>
      <c r="W2416" s="20"/>
      <c r="X2416" s="20"/>
      <c r="Y2416" s="20"/>
      <c r="Z2416" s="20"/>
      <c r="AA2416" s="20"/>
      <c r="AB2416" s="20"/>
      <c r="AC2416" s="20"/>
      <c r="AD2416" s="20"/>
      <c r="AE2416" s="20"/>
      <c r="AF2416" s="20"/>
      <c r="AG2416" s="20"/>
      <c r="AH2416" s="20"/>
      <c r="AI2416" s="20"/>
      <c r="AJ2416" s="20"/>
      <c r="AK2416" s="20"/>
      <c r="AL2416" s="20"/>
      <c r="AM2416" s="20"/>
      <c r="AN2416" s="20"/>
    </row>
    <row r="2417" spans="18:40" s="22" customFormat="1" ht="15" x14ac:dyDescent="0.25">
      <c r="R2417" s="25"/>
      <c r="S2417" s="25"/>
      <c r="T2417" s="25"/>
      <c r="U2417" s="25"/>
      <c r="V2417" s="25"/>
      <c r="W2417" s="20"/>
      <c r="X2417" s="20"/>
      <c r="Y2417" s="20"/>
      <c r="Z2417" s="20"/>
      <c r="AA2417" s="20"/>
      <c r="AB2417" s="20"/>
      <c r="AC2417" s="20"/>
      <c r="AD2417" s="20"/>
      <c r="AE2417" s="20"/>
      <c r="AF2417" s="20"/>
      <c r="AG2417" s="20"/>
      <c r="AH2417" s="20"/>
      <c r="AI2417" s="20"/>
      <c r="AJ2417" s="20"/>
      <c r="AK2417" s="20"/>
      <c r="AL2417" s="20"/>
      <c r="AM2417" s="20"/>
      <c r="AN2417" s="20"/>
    </row>
    <row r="2418" spans="18:40" s="22" customFormat="1" ht="15" x14ac:dyDescent="0.25">
      <c r="R2418" s="25"/>
      <c r="S2418" s="25"/>
      <c r="T2418" s="25"/>
      <c r="U2418" s="25"/>
      <c r="V2418" s="25"/>
      <c r="W2418" s="20"/>
      <c r="X2418" s="20"/>
      <c r="Y2418" s="20"/>
      <c r="Z2418" s="20"/>
      <c r="AA2418" s="20"/>
      <c r="AB2418" s="20"/>
      <c r="AC2418" s="20"/>
      <c r="AD2418" s="20"/>
      <c r="AE2418" s="20"/>
      <c r="AF2418" s="20"/>
      <c r="AG2418" s="20"/>
      <c r="AH2418" s="20"/>
      <c r="AI2418" s="20"/>
      <c r="AJ2418" s="20"/>
      <c r="AK2418" s="20"/>
      <c r="AL2418" s="20"/>
      <c r="AM2418" s="20"/>
      <c r="AN2418" s="20"/>
    </row>
    <row r="2419" spans="18:40" s="22" customFormat="1" ht="15" x14ac:dyDescent="0.25">
      <c r="R2419" s="25"/>
      <c r="S2419" s="25"/>
      <c r="T2419" s="25"/>
      <c r="U2419" s="25"/>
      <c r="V2419" s="25"/>
      <c r="W2419" s="20"/>
      <c r="X2419" s="20"/>
      <c r="Y2419" s="20"/>
      <c r="Z2419" s="20"/>
      <c r="AA2419" s="20"/>
      <c r="AB2419" s="20"/>
      <c r="AC2419" s="20"/>
      <c r="AD2419" s="20"/>
      <c r="AE2419" s="20"/>
      <c r="AF2419" s="20"/>
      <c r="AG2419" s="20"/>
      <c r="AH2419" s="20"/>
      <c r="AI2419" s="20"/>
      <c r="AJ2419" s="20"/>
      <c r="AK2419" s="20"/>
      <c r="AL2419" s="20"/>
      <c r="AM2419" s="20"/>
      <c r="AN2419" s="20"/>
    </row>
    <row r="2420" spans="18:40" s="22" customFormat="1" ht="15" x14ac:dyDescent="0.25">
      <c r="R2420" s="25"/>
      <c r="S2420" s="25"/>
      <c r="T2420" s="25"/>
      <c r="U2420" s="25"/>
      <c r="V2420" s="25"/>
      <c r="W2420" s="20"/>
      <c r="X2420" s="20"/>
      <c r="Y2420" s="20"/>
      <c r="Z2420" s="20"/>
      <c r="AA2420" s="20"/>
      <c r="AB2420" s="20"/>
      <c r="AC2420" s="20"/>
      <c r="AD2420" s="20"/>
      <c r="AE2420" s="20"/>
      <c r="AF2420" s="20"/>
      <c r="AG2420" s="20"/>
      <c r="AH2420" s="20"/>
      <c r="AI2420" s="20"/>
      <c r="AJ2420" s="20"/>
      <c r="AK2420" s="20"/>
      <c r="AL2420" s="20"/>
      <c r="AM2420" s="20"/>
      <c r="AN2420" s="20"/>
    </row>
    <row r="2421" spans="18:40" s="22" customFormat="1" ht="15" x14ac:dyDescent="0.25">
      <c r="R2421" s="25"/>
      <c r="S2421" s="25"/>
      <c r="T2421" s="25"/>
      <c r="U2421" s="25"/>
      <c r="V2421" s="25"/>
      <c r="W2421" s="20"/>
      <c r="X2421" s="20"/>
      <c r="Y2421" s="20"/>
      <c r="Z2421" s="20"/>
      <c r="AA2421" s="20"/>
      <c r="AB2421" s="20"/>
      <c r="AC2421" s="20"/>
      <c r="AD2421" s="20"/>
      <c r="AE2421" s="20"/>
      <c r="AF2421" s="20"/>
      <c r="AG2421" s="20"/>
      <c r="AH2421" s="20"/>
      <c r="AI2421" s="20"/>
      <c r="AJ2421" s="20"/>
      <c r="AK2421" s="20"/>
      <c r="AL2421" s="20"/>
      <c r="AM2421" s="20"/>
      <c r="AN2421" s="20"/>
    </row>
    <row r="2422" spans="18:40" s="22" customFormat="1" ht="15" x14ac:dyDescent="0.25">
      <c r="R2422" s="25"/>
      <c r="S2422" s="25"/>
      <c r="T2422" s="25"/>
      <c r="U2422" s="25"/>
      <c r="V2422" s="25"/>
      <c r="W2422" s="20"/>
      <c r="X2422" s="20"/>
      <c r="Y2422" s="20"/>
      <c r="Z2422" s="20"/>
      <c r="AA2422" s="20"/>
      <c r="AB2422" s="20"/>
      <c r="AC2422" s="20"/>
      <c r="AD2422" s="20"/>
      <c r="AE2422" s="20"/>
      <c r="AF2422" s="20"/>
      <c r="AG2422" s="20"/>
      <c r="AH2422" s="20"/>
      <c r="AI2422" s="20"/>
      <c r="AJ2422" s="20"/>
      <c r="AK2422" s="20"/>
      <c r="AL2422" s="20"/>
      <c r="AM2422" s="20"/>
      <c r="AN2422" s="20"/>
    </row>
    <row r="2423" spans="18:40" s="22" customFormat="1" ht="15" x14ac:dyDescent="0.25">
      <c r="R2423" s="25"/>
      <c r="S2423" s="25"/>
      <c r="T2423" s="25"/>
      <c r="U2423" s="25"/>
      <c r="V2423" s="25"/>
      <c r="W2423" s="20"/>
      <c r="X2423" s="20"/>
      <c r="Y2423" s="20"/>
      <c r="Z2423" s="20"/>
      <c r="AA2423" s="20"/>
      <c r="AB2423" s="20"/>
      <c r="AC2423" s="20"/>
      <c r="AD2423" s="20"/>
      <c r="AE2423" s="20"/>
      <c r="AF2423" s="20"/>
      <c r="AG2423" s="20"/>
      <c r="AH2423" s="20"/>
      <c r="AI2423" s="20"/>
      <c r="AJ2423" s="20"/>
      <c r="AK2423" s="20"/>
      <c r="AL2423" s="20"/>
      <c r="AM2423" s="20"/>
      <c r="AN2423" s="20"/>
    </row>
    <row r="2424" spans="18:40" s="22" customFormat="1" ht="15" x14ac:dyDescent="0.25">
      <c r="R2424" s="25"/>
      <c r="S2424" s="25"/>
      <c r="T2424" s="25"/>
      <c r="U2424" s="25"/>
      <c r="V2424" s="25"/>
      <c r="W2424" s="20"/>
      <c r="X2424" s="20"/>
      <c r="Y2424" s="20"/>
      <c r="Z2424" s="20"/>
      <c r="AA2424" s="20"/>
      <c r="AB2424" s="20"/>
      <c r="AC2424" s="20"/>
      <c r="AD2424" s="20"/>
      <c r="AE2424" s="20"/>
      <c r="AF2424" s="20"/>
      <c r="AG2424" s="20"/>
      <c r="AH2424" s="20"/>
      <c r="AI2424" s="20"/>
      <c r="AJ2424" s="20"/>
      <c r="AK2424" s="20"/>
      <c r="AL2424" s="20"/>
      <c r="AM2424" s="20"/>
      <c r="AN2424" s="20"/>
    </row>
    <row r="2425" spans="18:40" s="22" customFormat="1" ht="15" x14ac:dyDescent="0.25">
      <c r="R2425" s="25"/>
      <c r="S2425" s="25"/>
      <c r="T2425" s="25"/>
      <c r="U2425" s="25"/>
      <c r="V2425" s="25"/>
      <c r="W2425" s="20"/>
      <c r="X2425" s="20"/>
      <c r="Y2425" s="20"/>
      <c r="Z2425" s="20"/>
      <c r="AA2425" s="20"/>
      <c r="AB2425" s="20"/>
      <c r="AC2425" s="20"/>
      <c r="AD2425" s="20"/>
      <c r="AE2425" s="20"/>
      <c r="AF2425" s="20"/>
      <c r="AG2425" s="20"/>
      <c r="AH2425" s="20"/>
      <c r="AI2425" s="20"/>
      <c r="AJ2425" s="20"/>
      <c r="AK2425" s="20"/>
      <c r="AL2425" s="20"/>
      <c r="AM2425" s="20"/>
      <c r="AN2425" s="20"/>
    </row>
    <row r="2426" spans="18:40" s="22" customFormat="1" ht="15" x14ac:dyDescent="0.25">
      <c r="R2426" s="25"/>
      <c r="S2426" s="25"/>
      <c r="T2426" s="25"/>
      <c r="U2426" s="25"/>
      <c r="V2426" s="25"/>
      <c r="W2426" s="20"/>
      <c r="X2426" s="20"/>
      <c r="Y2426" s="20"/>
      <c r="Z2426" s="20"/>
      <c r="AA2426" s="20"/>
      <c r="AB2426" s="20"/>
      <c r="AC2426" s="20"/>
      <c r="AD2426" s="20"/>
      <c r="AE2426" s="20"/>
      <c r="AF2426" s="20"/>
      <c r="AG2426" s="20"/>
      <c r="AH2426" s="20"/>
      <c r="AI2426" s="20"/>
      <c r="AJ2426" s="20"/>
      <c r="AK2426" s="20"/>
      <c r="AL2426" s="20"/>
      <c r="AM2426" s="20"/>
      <c r="AN2426" s="20"/>
    </row>
    <row r="2427" spans="18:40" s="22" customFormat="1" ht="15" x14ac:dyDescent="0.25">
      <c r="R2427" s="25"/>
      <c r="S2427" s="25"/>
      <c r="T2427" s="25"/>
      <c r="U2427" s="25"/>
      <c r="V2427" s="25"/>
      <c r="W2427" s="20"/>
      <c r="X2427" s="20"/>
      <c r="Y2427" s="20"/>
      <c r="Z2427" s="20"/>
      <c r="AA2427" s="20"/>
      <c r="AB2427" s="20"/>
      <c r="AC2427" s="20"/>
      <c r="AD2427" s="20"/>
      <c r="AE2427" s="20"/>
      <c r="AF2427" s="20"/>
      <c r="AG2427" s="20"/>
      <c r="AH2427" s="20"/>
      <c r="AI2427" s="20"/>
      <c r="AJ2427" s="20"/>
      <c r="AK2427" s="20"/>
      <c r="AL2427" s="20"/>
      <c r="AM2427" s="20"/>
      <c r="AN2427" s="20"/>
    </row>
    <row r="2428" spans="18:40" s="22" customFormat="1" ht="15" x14ac:dyDescent="0.25">
      <c r="R2428" s="25"/>
      <c r="S2428" s="25"/>
      <c r="T2428" s="25"/>
      <c r="U2428" s="25"/>
      <c r="V2428" s="25"/>
      <c r="W2428" s="20"/>
      <c r="X2428" s="20"/>
      <c r="Y2428" s="20"/>
      <c r="Z2428" s="20"/>
      <c r="AA2428" s="20"/>
      <c r="AB2428" s="20"/>
      <c r="AC2428" s="20"/>
      <c r="AD2428" s="20"/>
      <c r="AE2428" s="20"/>
      <c r="AF2428" s="20"/>
      <c r="AG2428" s="20"/>
      <c r="AH2428" s="20"/>
      <c r="AI2428" s="20"/>
      <c r="AJ2428" s="20"/>
      <c r="AK2428" s="20"/>
      <c r="AL2428" s="20"/>
      <c r="AM2428" s="20"/>
      <c r="AN2428" s="20"/>
    </row>
    <row r="2429" spans="18:40" s="22" customFormat="1" ht="15" x14ac:dyDescent="0.25">
      <c r="R2429" s="25"/>
      <c r="S2429" s="25"/>
      <c r="T2429" s="25"/>
      <c r="U2429" s="25"/>
      <c r="V2429" s="25"/>
      <c r="W2429" s="20"/>
      <c r="X2429" s="20"/>
      <c r="Y2429" s="20"/>
      <c r="Z2429" s="20"/>
      <c r="AA2429" s="20"/>
      <c r="AB2429" s="20"/>
      <c r="AC2429" s="20"/>
      <c r="AD2429" s="20"/>
      <c r="AE2429" s="20"/>
      <c r="AF2429" s="20"/>
      <c r="AG2429" s="20"/>
      <c r="AH2429" s="20"/>
      <c r="AI2429" s="20"/>
      <c r="AJ2429" s="20"/>
      <c r="AK2429" s="20"/>
      <c r="AL2429" s="20"/>
      <c r="AM2429" s="20"/>
      <c r="AN2429" s="20"/>
    </row>
    <row r="2430" spans="18:40" s="22" customFormat="1" ht="15" x14ac:dyDescent="0.25">
      <c r="R2430" s="25"/>
      <c r="S2430" s="25"/>
      <c r="T2430" s="25"/>
      <c r="U2430" s="25"/>
      <c r="V2430" s="25"/>
      <c r="W2430" s="20"/>
      <c r="X2430" s="20"/>
      <c r="Y2430" s="20"/>
      <c r="Z2430" s="20"/>
      <c r="AA2430" s="20"/>
      <c r="AB2430" s="20"/>
      <c r="AC2430" s="20"/>
      <c r="AD2430" s="20"/>
      <c r="AE2430" s="20"/>
      <c r="AF2430" s="20"/>
      <c r="AG2430" s="20"/>
      <c r="AH2430" s="20"/>
      <c r="AI2430" s="20"/>
      <c r="AJ2430" s="20"/>
      <c r="AK2430" s="20"/>
      <c r="AL2430" s="20"/>
      <c r="AM2430" s="20"/>
      <c r="AN2430" s="20"/>
    </row>
    <row r="2431" spans="18:40" s="22" customFormat="1" ht="15" x14ac:dyDescent="0.25">
      <c r="R2431" s="25"/>
      <c r="S2431" s="25"/>
      <c r="T2431" s="25"/>
      <c r="U2431" s="25"/>
      <c r="V2431" s="25"/>
      <c r="W2431" s="20"/>
      <c r="X2431" s="20"/>
      <c r="Y2431" s="20"/>
      <c r="Z2431" s="20"/>
      <c r="AA2431" s="20"/>
      <c r="AB2431" s="20"/>
      <c r="AC2431" s="20"/>
      <c r="AD2431" s="20"/>
      <c r="AE2431" s="20"/>
      <c r="AF2431" s="20"/>
      <c r="AG2431" s="20"/>
      <c r="AH2431" s="20"/>
      <c r="AI2431" s="20"/>
      <c r="AJ2431" s="20"/>
      <c r="AK2431" s="20"/>
      <c r="AL2431" s="20"/>
      <c r="AM2431" s="20"/>
      <c r="AN2431" s="20"/>
    </row>
    <row r="2432" spans="18:40" s="22" customFormat="1" ht="15" x14ac:dyDescent="0.25">
      <c r="R2432" s="25"/>
      <c r="S2432" s="25"/>
      <c r="T2432" s="25"/>
      <c r="U2432" s="25"/>
      <c r="V2432" s="25"/>
      <c r="W2432" s="20"/>
      <c r="X2432" s="20"/>
      <c r="Y2432" s="20"/>
      <c r="Z2432" s="20"/>
      <c r="AA2432" s="20"/>
      <c r="AB2432" s="20"/>
      <c r="AC2432" s="20"/>
      <c r="AD2432" s="20"/>
      <c r="AE2432" s="20"/>
      <c r="AF2432" s="20"/>
      <c r="AG2432" s="20"/>
      <c r="AH2432" s="20"/>
      <c r="AI2432" s="20"/>
      <c r="AJ2432" s="20"/>
      <c r="AK2432" s="20"/>
      <c r="AL2432" s="20"/>
      <c r="AM2432" s="20"/>
      <c r="AN2432" s="20"/>
    </row>
    <row r="2433" spans="18:40" s="22" customFormat="1" ht="15" x14ac:dyDescent="0.25">
      <c r="R2433" s="25"/>
      <c r="S2433" s="25"/>
      <c r="T2433" s="25"/>
      <c r="U2433" s="25"/>
      <c r="V2433" s="25"/>
      <c r="W2433" s="20"/>
      <c r="X2433" s="20"/>
      <c r="Y2433" s="20"/>
      <c r="Z2433" s="20"/>
      <c r="AA2433" s="20"/>
      <c r="AB2433" s="20"/>
      <c r="AC2433" s="20"/>
      <c r="AD2433" s="20"/>
      <c r="AE2433" s="20"/>
      <c r="AF2433" s="20"/>
      <c r="AG2433" s="20"/>
      <c r="AH2433" s="20"/>
      <c r="AI2433" s="20"/>
      <c r="AJ2433" s="20"/>
      <c r="AK2433" s="20"/>
      <c r="AL2433" s="20"/>
      <c r="AM2433" s="20"/>
      <c r="AN2433" s="20"/>
    </row>
    <row r="2434" spans="18:40" s="22" customFormat="1" ht="15" x14ac:dyDescent="0.25">
      <c r="R2434" s="25"/>
      <c r="S2434" s="25"/>
      <c r="T2434" s="25"/>
      <c r="U2434" s="25"/>
      <c r="V2434" s="25"/>
      <c r="W2434" s="20"/>
      <c r="X2434" s="20"/>
      <c r="Y2434" s="20"/>
      <c r="Z2434" s="20"/>
      <c r="AA2434" s="20"/>
      <c r="AB2434" s="20"/>
      <c r="AC2434" s="20"/>
      <c r="AD2434" s="20"/>
      <c r="AE2434" s="20"/>
      <c r="AF2434" s="20"/>
      <c r="AG2434" s="20"/>
      <c r="AH2434" s="20"/>
      <c r="AI2434" s="20"/>
      <c r="AJ2434" s="20"/>
      <c r="AK2434" s="20"/>
      <c r="AL2434" s="20"/>
      <c r="AM2434" s="20"/>
      <c r="AN2434" s="20"/>
    </row>
    <row r="2435" spans="18:40" s="22" customFormat="1" ht="15" x14ac:dyDescent="0.25">
      <c r="R2435" s="25"/>
      <c r="S2435" s="25"/>
      <c r="T2435" s="25"/>
      <c r="U2435" s="25"/>
      <c r="V2435" s="25"/>
      <c r="W2435" s="20"/>
      <c r="X2435" s="20"/>
      <c r="Y2435" s="20"/>
      <c r="Z2435" s="20"/>
      <c r="AA2435" s="20"/>
      <c r="AB2435" s="20"/>
      <c r="AC2435" s="20"/>
      <c r="AD2435" s="20"/>
      <c r="AE2435" s="20"/>
      <c r="AF2435" s="20"/>
      <c r="AG2435" s="20"/>
      <c r="AH2435" s="20"/>
      <c r="AI2435" s="20"/>
      <c r="AJ2435" s="20"/>
      <c r="AK2435" s="20"/>
      <c r="AL2435" s="20"/>
      <c r="AM2435" s="20"/>
      <c r="AN2435" s="20"/>
    </row>
    <row r="2436" spans="18:40" s="22" customFormat="1" ht="15" x14ac:dyDescent="0.25">
      <c r="R2436" s="25"/>
      <c r="S2436" s="25"/>
      <c r="T2436" s="25"/>
      <c r="U2436" s="25"/>
      <c r="V2436" s="25"/>
      <c r="W2436" s="20"/>
      <c r="X2436" s="20"/>
      <c r="Y2436" s="20"/>
      <c r="Z2436" s="20"/>
      <c r="AA2436" s="20"/>
      <c r="AB2436" s="20"/>
      <c r="AC2436" s="20"/>
      <c r="AD2436" s="20"/>
      <c r="AE2436" s="20"/>
      <c r="AF2436" s="20"/>
      <c r="AG2436" s="20"/>
      <c r="AH2436" s="20"/>
      <c r="AI2436" s="20"/>
      <c r="AJ2436" s="20"/>
      <c r="AK2436" s="20"/>
      <c r="AL2436" s="20"/>
      <c r="AM2436" s="20"/>
      <c r="AN2436" s="20"/>
    </row>
    <row r="2437" spans="18:40" s="22" customFormat="1" ht="15" x14ac:dyDescent="0.25">
      <c r="R2437" s="25"/>
      <c r="S2437" s="25"/>
      <c r="T2437" s="25"/>
      <c r="U2437" s="25"/>
      <c r="V2437" s="25"/>
      <c r="W2437" s="20"/>
      <c r="X2437" s="20"/>
      <c r="Y2437" s="20"/>
      <c r="Z2437" s="20"/>
      <c r="AA2437" s="20"/>
      <c r="AB2437" s="20"/>
      <c r="AC2437" s="20"/>
      <c r="AD2437" s="20"/>
      <c r="AE2437" s="20"/>
      <c r="AF2437" s="20"/>
      <c r="AG2437" s="20"/>
      <c r="AH2437" s="20"/>
      <c r="AI2437" s="20"/>
      <c r="AJ2437" s="20"/>
      <c r="AK2437" s="20"/>
      <c r="AL2437" s="20"/>
      <c r="AM2437" s="20"/>
      <c r="AN2437" s="20"/>
    </row>
    <row r="2438" spans="18:40" s="22" customFormat="1" ht="15" x14ac:dyDescent="0.25">
      <c r="R2438" s="25"/>
      <c r="S2438" s="25"/>
      <c r="T2438" s="25"/>
      <c r="U2438" s="25"/>
      <c r="V2438" s="25"/>
      <c r="W2438" s="20"/>
      <c r="X2438" s="20"/>
      <c r="Y2438" s="20"/>
      <c r="Z2438" s="20"/>
      <c r="AA2438" s="20"/>
      <c r="AB2438" s="20"/>
      <c r="AC2438" s="20"/>
      <c r="AD2438" s="20"/>
      <c r="AE2438" s="20"/>
      <c r="AF2438" s="20"/>
      <c r="AG2438" s="20"/>
      <c r="AH2438" s="20"/>
      <c r="AI2438" s="20"/>
      <c r="AJ2438" s="20"/>
      <c r="AK2438" s="20"/>
      <c r="AL2438" s="20"/>
      <c r="AM2438" s="20"/>
      <c r="AN2438" s="20"/>
    </row>
    <row r="2439" spans="18:40" s="22" customFormat="1" ht="15" x14ac:dyDescent="0.25">
      <c r="R2439" s="25"/>
      <c r="S2439" s="25"/>
      <c r="T2439" s="25"/>
      <c r="U2439" s="25"/>
      <c r="V2439" s="25"/>
      <c r="W2439" s="20"/>
      <c r="X2439" s="20"/>
      <c r="Y2439" s="20"/>
      <c r="Z2439" s="20"/>
      <c r="AA2439" s="20"/>
      <c r="AB2439" s="20"/>
      <c r="AC2439" s="20"/>
      <c r="AD2439" s="20"/>
      <c r="AE2439" s="20"/>
      <c r="AF2439" s="20"/>
      <c r="AG2439" s="20"/>
      <c r="AH2439" s="20"/>
      <c r="AI2439" s="20"/>
      <c r="AJ2439" s="20"/>
      <c r="AK2439" s="20"/>
      <c r="AL2439" s="20"/>
      <c r="AM2439" s="20"/>
      <c r="AN2439" s="20"/>
    </row>
    <row r="2440" spans="18:40" s="22" customFormat="1" ht="15" x14ac:dyDescent="0.25">
      <c r="R2440" s="25"/>
      <c r="S2440" s="25"/>
      <c r="T2440" s="25"/>
      <c r="U2440" s="25"/>
      <c r="V2440" s="25"/>
      <c r="W2440" s="20"/>
      <c r="X2440" s="20"/>
      <c r="Y2440" s="20"/>
      <c r="Z2440" s="20"/>
      <c r="AA2440" s="20"/>
      <c r="AB2440" s="20"/>
      <c r="AC2440" s="20"/>
      <c r="AD2440" s="20"/>
      <c r="AE2440" s="20"/>
      <c r="AF2440" s="20"/>
      <c r="AG2440" s="20"/>
      <c r="AH2440" s="20"/>
      <c r="AI2440" s="20"/>
      <c r="AJ2440" s="20"/>
      <c r="AK2440" s="20"/>
      <c r="AL2440" s="20"/>
      <c r="AM2440" s="20"/>
      <c r="AN2440" s="20"/>
    </row>
    <row r="2441" spans="18:40" s="22" customFormat="1" ht="15" x14ac:dyDescent="0.25">
      <c r="R2441" s="25"/>
      <c r="S2441" s="25"/>
      <c r="T2441" s="25"/>
      <c r="U2441" s="25"/>
      <c r="V2441" s="25"/>
      <c r="W2441" s="20"/>
      <c r="X2441" s="20"/>
      <c r="Y2441" s="20"/>
      <c r="Z2441" s="20"/>
      <c r="AA2441" s="20"/>
      <c r="AB2441" s="20"/>
      <c r="AC2441" s="20"/>
      <c r="AD2441" s="20"/>
      <c r="AE2441" s="20"/>
      <c r="AF2441" s="20"/>
      <c r="AG2441" s="20"/>
      <c r="AH2441" s="20"/>
      <c r="AI2441" s="20"/>
      <c r="AJ2441" s="20"/>
      <c r="AK2441" s="20"/>
      <c r="AL2441" s="20"/>
      <c r="AM2441" s="20"/>
      <c r="AN2441" s="20"/>
    </row>
    <row r="2442" spans="18:40" s="22" customFormat="1" ht="15" x14ac:dyDescent="0.25">
      <c r="R2442" s="25"/>
      <c r="S2442" s="25"/>
      <c r="T2442" s="25"/>
      <c r="U2442" s="25"/>
      <c r="V2442" s="25"/>
      <c r="W2442" s="20"/>
      <c r="X2442" s="20"/>
      <c r="Y2442" s="20"/>
      <c r="Z2442" s="20"/>
      <c r="AA2442" s="20"/>
      <c r="AB2442" s="20"/>
      <c r="AC2442" s="20"/>
      <c r="AD2442" s="20"/>
      <c r="AE2442" s="20"/>
      <c r="AF2442" s="20"/>
      <c r="AG2442" s="20"/>
      <c r="AH2442" s="20"/>
      <c r="AI2442" s="20"/>
      <c r="AJ2442" s="20"/>
      <c r="AK2442" s="20"/>
      <c r="AL2442" s="20"/>
      <c r="AM2442" s="20"/>
      <c r="AN2442" s="20"/>
    </row>
    <row r="2443" spans="18:40" s="22" customFormat="1" ht="15" x14ac:dyDescent="0.25">
      <c r="R2443" s="25"/>
      <c r="S2443" s="25"/>
      <c r="T2443" s="25"/>
      <c r="U2443" s="25"/>
      <c r="V2443" s="25"/>
      <c r="W2443" s="20"/>
      <c r="X2443" s="20"/>
      <c r="Y2443" s="20"/>
      <c r="Z2443" s="20"/>
      <c r="AA2443" s="20"/>
      <c r="AB2443" s="20"/>
      <c r="AC2443" s="20"/>
      <c r="AD2443" s="20"/>
      <c r="AE2443" s="20"/>
      <c r="AF2443" s="20"/>
      <c r="AG2443" s="20"/>
      <c r="AH2443" s="20"/>
      <c r="AI2443" s="20"/>
      <c r="AJ2443" s="20"/>
      <c r="AK2443" s="20"/>
      <c r="AL2443" s="20"/>
      <c r="AM2443" s="20"/>
      <c r="AN2443" s="20"/>
    </row>
    <row r="2444" spans="18:40" s="22" customFormat="1" ht="15" x14ac:dyDescent="0.25">
      <c r="R2444" s="25"/>
      <c r="S2444" s="25"/>
      <c r="T2444" s="25"/>
      <c r="U2444" s="25"/>
      <c r="V2444" s="25"/>
      <c r="W2444" s="20"/>
      <c r="X2444" s="20"/>
      <c r="Y2444" s="20"/>
      <c r="Z2444" s="20"/>
      <c r="AA2444" s="20"/>
      <c r="AB2444" s="20"/>
      <c r="AC2444" s="20"/>
      <c r="AD2444" s="20"/>
      <c r="AE2444" s="20"/>
      <c r="AF2444" s="20"/>
      <c r="AG2444" s="20"/>
      <c r="AH2444" s="20"/>
      <c r="AI2444" s="20"/>
      <c r="AJ2444" s="20"/>
      <c r="AK2444" s="20"/>
      <c r="AL2444" s="20"/>
      <c r="AM2444" s="20"/>
      <c r="AN2444" s="20"/>
    </row>
    <row r="2445" spans="18:40" s="22" customFormat="1" ht="15" x14ac:dyDescent="0.25">
      <c r="R2445" s="25"/>
      <c r="S2445" s="25"/>
      <c r="T2445" s="25"/>
      <c r="U2445" s="25"/>
      <c r="V2445" s="25"/>
      <c r="W2445" s="20"/>
      <c r="X2445" s="20"/>
      <c r="Y2445" s="20"/>
      <c r="Z2445" s="20"/>
      <c r="AA2445" s="20"/>
      <c r="AB2445" s="20"/>
      <c r="AC2445" s="20"/>
      <c r="AD2445" s="20"/>
      <c r="AE2445" s="20"/>
      <c r="AF2445" s="20"/>
      <c r="AG2445" s="20"/>
      <c r="AH2445" s="20"/>
      <c r="AI2445" s="20"/>
      <c r="AJ2445" s="20"/>
      <c r="AK2445" s="20"/>
      <c r="AL2445" s="20"/>
      <c r="AM2445" s="20"/>
      <c r="AN2445" s="20"/>
    </row>
    <row r="2446" spans="18:40" s="22" customFormat="1" ht="15" x14ac:dyDescent="0.25">
      <c r="R2446" s="25"/>
      <c r="S2446" s="25"/>
      <c r="T2446" s="25"/>
      <c r="U2446" s="25"/>
      <c r="V2446" s="25"/>
      <c r="W2446" s="20"/>
      <c r="X2446" s="20"/>
      <c r="Y2446" s="20"/>
      <c r="Z2446" s="20"/>
      <c r="AA2446" s="20"/>
      <c r="AB2446" s="20"/>
      <c r="AC2446" s="20"/>
      <c r="AD2446" s="20"/>
      <c r="AE2446" s="20"/>
      <c r="AF2446" s="20"/>
      <c r="AG2446" s="20"/>
      <c r="AH2446" s="20"/>
      <c r="AI2446" s="20"/>
      <c r="AJ2446" s="20"/>
      <c r="AK2446" s="20"/>
      <c r="AL2446" s="20"/>
      <c r="AM2446" s="20"/>
      <c r="AN2446" s="20"/>
    </row>
    <row r="2447" spans="18:40" s="22" customFormat="1" ht="15" x14ac:dyDescent="0.25">
      <c r="R2447" s="25"/>
      <c r="S2447" s="25"/>
      <c r="T2447" s="25"/>
      <c r="U2447" s="25"/>
      <c r="V2447" s="25"/>
      <c r="W2447" s="20"/>
      <c r="X2447" s="20"/>
      <c r="Y2447" s="20"/>
      <c r="Z2447" s="20"/>
      <c r="AA2447" s="20"/>
      <c r="AB2447" s="20"/>
      <c r="AC2447" s="20"/>
      <c r="AD2447" s="20"/>
      <c r="AE2447" s="20"/>
      <c r="AF2447" s="20"/>
      <c r="AG2447" s="20"/>
      <c r="AH2447" s="20"/>
      <c r="AI2447" s="20"/>
      <c r="AJ2447" s="20"/>
      <c r="AK2447" s="20"/>
      <c r="AL2447" s="20"/>
      <c r="AM2447" s="20"/>
      <c r="AN2447" s="20"/>
    </row>
    <row r="2448" spans="18:40" s="22" customFormat="1" ht="15" x14ac:dyDescent="0.25">
      <c r="R2448" s="25"/>
      <c r="S2448" s="25"/>
      <c r="T2448" s="25"/>
      <c r="U2448" s="25"/>
      <c r="V2448" s="25"/>
      <c r="W2448" s="20"/>
      <c r="X2448" s="20"/>
      <c r="Y2448" s="20"/>
      <c r="Z2448" s="20"/>
      <c r="AA2448" s="20"/>
      <c r="AB2448" s="20"/>
      <c r="AC2448" s="20"/>
      <c r="AD2448" s="20"/>
      <c r="AE2448" s="20"/>
      <c r="AF2448" s="20"/>
      <c r="AG2448" s="20"/>
      <c r="AH2448" s="20"/>
      <c r="AI2448" s="20"/>
      <c r="AJ2448" s="20"/>
      <c r="AK2448" s="20"/>
      <c r="AL2448" s="20"/>
      <c r="AM2448" s="20"/>
      <c r="AN2448" s="20"/>
    </row>
    <row r="2449" spans="18:40" s="22" customFormat="1" ht="15" x14ac:dyDescent="0.25">
      <c r="R2449" s="25"/>
      <c r="S2449" s="25"/>
      <c r="T2449" s="25"/>
      <c r="U2449" s="25"/>
      <c r="V2449" s="25"/>
      <c r="W2449" s="20"/>
      <c r="X2449" s="20"/>
      <c r="Y2449" s="20"/>
      <c r="Z2449" s="20"/>
      <c r="AA2449" s="20"/>
      <c r="AB2449" s="20"/>
      <c r="AC2449" s="20"/>
      <c r="AD2449" s="20"/>
      <c r="AE2449" s="20"/>
      <c r="AF2449" s="20"/>
      <c r="AG2449" s="20"/>
      <c r="AH2449" s="20"/>
      <c r="AI2449" s="20"/>
      <c r="AJ2449" s="20"/>
      <c r="AK2449" s="20"/>
      <c r="AL2449" s="20"/>
      <c r="AM2449" s="20"/>
      <c r="AN2449" s="20"/>
    </row>
    <row r="2450" spans="18:40" s="22" customFormat="1" ht="15" x14ac:dyDescent="0.25">
      <c r="R2450" s="25"/>
      <c r="S2450" s="25"/>
      <c r="T2450" s="25"/>
      <c r="U2450" s="25"/>
      <c r="V2450" s="25"/>
      <c r="W2450" s="20"/>
      <c r="X2450" s="20"/>
      <c r="Y2450" s="20"/>
      <c r="Z2450" s="20"/>
      <c r="AA2450" s="20"/>
      <c r="AB2450" s="20"/>
      <c r="AC2450" s="20"/>
      <c r="AD2450" s="20"/>
      <c r="AE2450" s="20"/>
      <c r="AF2450" s="20"/>
      <c r="AG2450" s="20"/>
      <c r="AH2450" s="20"/>
      <c r="AI2450" s="20"/>
      <c r="AJ2450" s="20"/>
      <c r="AK2450" s="20"/>
      <c r="AL2450" s="20"/>
      <c r="AM2450" s="20"/>
      <c r="AN2450" s="20"/>
    </row>
    <row r="2451" spans="18:40" s="22" customFormat="1" ht="15" x14ac:dyDescent="0.25">
      <c r="R2451" s="25"/>
      <c r="S2451" s="25"/>
      <c r="T2451" s="25"/>
      <c r="U2451" s="25"/>
      <c r="V2451" s="25"/>
      <c r="W2451" s="20"/>
      <c r="X2451" s="20"/>
      <c r="Y2451" s="20"/>
      <c r="Z2451" s="20"/>
      <c r="AA2451" s="20"/>
      <c r="AB2451" s="20"/>
      <c r="AC2451" s="20"/>
      <c r="AD2451" s="20"/>
      <c r="AE2451" s="20"/>
      <c r="AF2451" s="20"/>
      <c r="AG2451" s="20"/>
      <c r="AH2451" s="20"/>
      <c r="AI2451" s="20"/>
      <c r="AJ2451" s="20"/>
      <c r="AK2451" s="20"/>
      <c r="AL2451" s="20"/>
      <c r="AM2451" s="20"/>
      <c r="AN2451" s="20"/>
    </row>
    <row r="2452" spans="18:40" s="22" customFormat="1" ht="15" x14ac:dyDescent="0.25">
      <c r="R2452" s="25"/>
      <c r="S2452" s="25"/>
      <c r="T2452" s="25"/>
      <c r="U2452" s="25"/>
      <c r="V2452" s="25"/>
      <c r="W2452" s="20"/>
      <c r="X2452" s="20"/>
      <c r="Y2452" s="20"/>
      <c r="Z2452" s="20"/>
      <c r="AA2452" s="20"/>
      <c r="AB2452" s="20"/>
      <c r="AC2452" s="20"/>
      <c r="AD2452" s="20"/>
      <c r="AE2452" s="20"/>
      <c r="AF2452" s="20"/>
      <c r="AG2452" s="20"/>
      <c r="AH2452" s="20"/>
      <c r="AI2452" s="20"/>
      <c r="AJ2452" s="20"/>
      <c r="AK2452" s="20"/>
      <c r="AL2452" s="20"/>
      <c r="AM2452" s="20"/>
      <c r="AN2452" s="20"/>
    </row>
    <row r="2453" spans="18:40" s="22" customFormat="1" ht="15" x14ac:dyDescent="0.25">
      <c r="R2453" s="25"/>
      <c r="S2453" s="25"/>
      <c r="T2453" s="25"/>
      <c r="U2453" s="25"/>
      <c r="V2453" s="25"/>
      <c r="W2453" s="20"/>
      <c r="X2453" s="20"/>
      <c r="Y2453" s="20"/>
      <c r="Z2453" s="20"/>
      <c r="AA2453" s="20"/>
      <c r="AB2453" s="20"/>
      <c r="AC2453" s="20"/>
      <c r="AD2453" s="20"/>
      <c r="AE2453" s="20"/>
      <c r="AF2453" s="20"/>
      <c r="AG2453" s="20"/>
      <c r="AH2453" s="20"/>
      <c r="AI2453" s="20"/>
      <c r="AJ2453" s="20"/>
      <c r="AK2453" s="20"/>
      <c r="AL2453" s="20"/>
      <c r="AM2453" s="20"/>
      <c r="AN2453" s="20"/>
    </row>
    <row r="2454" spans="18:40" s="22" customFormat="1" ht="15" x14ac:dyDescent="0.25">
      <c r="R2454" s="25"/>
      <c r="S2454" s="25"/>
      <c r="T2454" s="25"/>
      <c r="U2454" s="25"/>
      <c r="V2454" s="25"/>
      <c r="W2454" s="20"/>
      <c r="X2454" s="20"/>
      <c r="Y2454" s="20"/>
      <c r="Z2454" s="20"/>
      <c r="AA2454" s="20"/>
      <c r="AB2454" s="20"/>
      <c r="AC2454" s="20"/>
      <c r="AD2454" s="20"/>
      <c r="AE2454" s="20"/>
      <c r="AF2454" s="20"/>
      <c r="AG2454" s="20"/>
      <c r="AH2454" s="20"/>
      <c r="AI2454" s="20"/>
      <c r="AJ2454" s="20"/>
      <c r="AK2454" s="20"/>
      <c r="AL2454" s="20"/>
      <c r="AM2454" s="20"/>
      <c r="AN2454" s="20"/>
    </row>
    <row r="2455" spans="18:40" s="22" customFormat="1" ht="15" x14ac:dyDescent="0.25">
      <c r="R2455" s="25"/>
      <c r="S2455" s="25"/>
      <c r="T2455" s="25"/>
      <c r="U2455" s="25"/>
      <c r="V2455" s="25"/>
      <c r="W2455" s="20"/>
      <c r="X2455" s="20"/>
      <c r="Y2455" s="20"/>
      <c r="Z2455" s="20"/>
      <c r="AA2455" s="20"/>
      <c r="AB2455" s="20"/>
      <c r="AC2455" s="20"/>
      <c r="AD2455" s="20"/>
      <c r="AE2455" s="20"/>
      <c r="AF2455" s="20"/>
      <c r="AG2455" s="20"/>
      <c r="AH2455" s="20"/>
      <c r="AI2455" s="20"/>
      <c r="AJ2455" s="20"/>
      <c r="AK2455" s="20"/>
      <c r="AL2455" s="20"/>
      <c r="AM2455" s="20"/>
      <c r="AN2455" s="20"/>
    </row>
    <row r="2456" spans="18:40" s="22" customFormat="1" ht="15" x14ac:dyDescent="0.25">
      <c r="R2456" s="25"/>
      <c r="S2456" s="25"/>
      <c r="T2456" s="25"/>
      <c r="U2456" s="25"/>
      <c r="V2456" s="25"/>
      <c r="W2456" s="20"/>
      <c r="X2456" s="20"/>
      <c r="Y2456" s="20"/>
      <c r="Z2456" s="20"/>
      <c r="AA2456" s="20"/>
      <c r="AB2456" s="20"/>
      <c r="AC2456" s="20"/>
      <c r="AD2456" s="20"/>
      <c r="AE2456" s="20"/>
      <c r="AF2456" s="20"/>
      <c r="AG2456" s="20"/>
      <c r="AH2456" s="20"/>
      <c r="AI2456" s="20"/>
      <c r="AJ2456" s="20"/>
      <c r="AK2456" s="20"/>
      <c r="AL2456" s="20"/>
      <c r="AM2456" s="20"/>
      <c r="AN2456" s="20"/>
    </row>
    <row r="2457" spans="18:40" s="22" customFormat="1" ht="15" x14ac:dyDescent="0.25">
      <c r="R2457" s="25"/>
      <c r="S2457" s="25"/>
      <c r="T2457" s="25"/>
      <c r="U2457" s="25"/>
      <c r="V2457" s="25"/>
      <c r="W2457" s="20"/>
      <c r="X2457" s="20"/>
      <c r="Y2457" s="20"/>
      <c r="Z2457" s="20"/>
      <c r="AA2457" s="20"/>
      <c r="AB2457" s="20"/>
      <c r="AC2457" s="20"/>
      <c r="AD2457" s="20"/>
      <c r="AE2457" s="20"/>
      <c r="AF2457" s="20"/>
      <c r="AG2457" s="20"/>
      <c r="AH2457" s="20"/>
      <c r="AI2457" s="20"/>
      <c r="AJ2457" s="20"/>
      <c r="AK2457" s="20"/>
      <c r="AL2457" s="20"/>
      <c r="AM2457" s="20"/>
      <c r="AN2457" s="20"/>
    </row>
    <row r="2458" spans="18:40" s="22" customFormat="1" ht="15" x14ac:dyDescent="0.25">
      <c r="R2458" s="25"/>
      <c r="S2458" s="25"/>
      <c r="T2458" s="25"/>
      <c r="U2458" s="25"/>
      <c r="V2458" s="25"/>
      <c r="W2458" s="20"/>
      <c r="X2458" s="20"/>
      <c r="Y2458" s="20"/>
      <c r="Z2458" s="20"/>
      <c r="AA2458" s="20"/>
      <c r="AB2458" s="20"/>
      <c r="AC2458" s="20"/>
      <c r="AD2458" s="20"/>
      <c r="AE2458" s="20"/>
      <c r="AF2458" s="20"/>
      <c r="AG2458" s="20"/>
      <c r="AH2458" s="20"/>
      <c r="AI2458" s="20"/>
      <c r="AJ2458" s="20"/>
      <c r="AK2458" s="20"/>
      <c r="AL2458" s="20"/>
      <c r="AM2458" s="20"/>
      <c r="AN2458" s="20"/>
    </row>
    <row r="2459" spans="18:40" s="22" customFormat="1" ht="15" x14ac:dyDescent="0.25">
      <c r="R2459" s="25"/>
      <c r="S2459" s="25"/>
      <c r="T2459" s="25"/>
      <c r="U2459" s="25"/>
      <c r="V2459" s="25"/>
      <c r="W2459" s="20"/>
      <c r="X2459" s="20"/>
      <c r="Y2459" s="20"/>
      <c r="Z2459" s="20"/>
      <c r="AA2459" s="20"/>
      <c r="AB2459" s="20"/>
      <c r="AC2459" s="20"/>
      <c r="AD2459" s="20"/>
      <c r="AE2459" s="20"/>
      <c r="AF2459" s="20"/>
      <c r="AG2459" s="20"/>
      <c r="AH2459" s="20"/>
      <c r="AI2459" s="20"/>
      <c r="AJ2459" s="20"/>
      <c r="AK2459" s="20"/>
      <c r="AL2459" s="20"/>
      <c r="AM2459" s="20"/>
      <c r="AN2459" s="20"/>
    </row>
    <row r="2460" spans="18:40" s="22" customFormat="1" ht="15" x14ac:dyDescent="0.25">
      <c r="R2460" s="25"/>
      <c r="S2460" s="25"/>
      <c r="T2460" s="25"/>
      <c r="U2460" s="25"/>
      <c r="V2460" s="25"/>
      <c r="W2460" s="20"/>
      <c r="X2460" s="20"/>
      <c r="Y2460" s="20"/>
      <c r="Z2460" s="20"/>
      <c r="AA2460" s="20"/>
      <c r="AB2460" s="20"/>
      <c r="AC2460" s="20"/>
      <c r="AD2460" s="20"/>
      <c r="AE2460" s="20"/>
      <c r="AF2460" s="20"/>
      <c r="AG2460" s="20"/>
      <c r="AH2460" s="20"/>
      <c r="AI2460" s="20"/>
      <c r="AJ2460" s="20"/>
      <c r="AK2460" s="20"/>
      <c r="AL2460" s="20"/>
      <c r="AM2460" s="20"/>
      <c r="AN2460" s="20"/>
    </row>
    <row r="2461" spans="18:40" s="22" customFormat="1" ht="15" x14ac:dyDescent="0.25">
      <c r="R2461" s="25"/>
      <c r="S2461" s="25"/>
      <c r="T2461" s="25"/>
      <c r="U2461" s="25"/>
      <c r="V2461" s="25"/>
      <c r="W2461" s="20"/>
      <c r="X2461" s="20"/>
      <c r="Y2461" s="20"/>
      <c r="Z2461" s="20"/>
      <c r="AA2461" s="20"/>
      <c r="AB2461" s="20"/>
      <c r="AC2461" s="20"/>
      <c r="AD2461" s="20"/>
      <c r="AE2461" s="20"/>
      <c r="AF2461" s="20"/>
      <c r="AG2461" s="20"/>
      <c r="AH2461" s="20"/>
      <c r="AI2461" s="20"/>
      <c r="AJ2461" s="20"/>
      <c r="AK2461" s="20"/>
      <c r="AL2461" s="20"/>
      <c r="AM2461" s="20"/>
      <c r="AN2461" s="20"/>
    </row>
    <row r="2462" spans="18:40" s="22" customFormat="1" ht="15" x14ac:dyDescent="0.25">
      <c r="R2462" s="25"/>
      <c r="S2462" s="25"/>
      <c r="T2462" s="25"/>
      <c r="U2462" s="25"/>
      <c r="V2462" s="25"/>
      <c r="W2462" s="20"/>
      <c r="X2462" s="20"/>
      <c r="Y2462" s="20"/>
      <c r="Z2462" s="20"/>
      <c r="AA2462" s="20"/>
      <c r="AB2462" s="20"/>
      <c r="AC2462" s="20"/>
      <c r="AD2462" s="20"/>
      <c r="AE2462" s="20"/>
      <c r="AF2462" s="20"/>
      <c r="AG2462" s="20"/>
      <c r="AH2462" s="20"/>
      <c r="AI2462" s="20"/>
      <c r="AJ2462" s="20"/>
      <c r="AK2462" s="20"/>
      <c r="AL2462" s="20"/>
      <c r="AM2462" s="20"/>
      <c r="AN2462" s="20"/>
    </row>
    <row r="2463" spans="18:40" s="22" customFormat="1" ht="15" x14ac:dyDescent="0.25">
      <c r="R2463" s="25"/>
      <c r="S2463" s="25"/>
      <c r="T2463" s="25"/>
      <c r="U2463" s="25"/>
      <c r="V2463" s="25"/>
      <c r="W2463" s="20"/>
      <c r="X2463" s="20"/>
      <c r="Y2463" s="20"/>
      <c r="Z2463" s="20"/>
      <c r="AA2463" s="20"/>
      <c r="AB2463" s="20"/>
      <c r="AC2463" s="20"/>
      <c r="AD2463" s="20"/>
      <c r="AE2463" s="20"/>
      <c r="AF2463" s="20"/>
      <c r="AG2463" s="20"/>
      <c r="AH2463" s="20"/>
      <c r="AI2463" s="20"/>
      <c r="AJ2463" s="20"/>
      <c r="AK2463" s="20"/>
      <c r="AL2463" s="20"/>
      <c r="AM2463" s="20"/>
      <c r="AN2463" s="20"/>
    </row>
    <row r="2464" spans="18:40" s="22" customFormat="1" ht="15" x14ac:dyDescent="0.25">
      <c r="R2464" s="25"/>
      <c r="S2464" s="25"/>
      <c r="T2464" s="25"/>
      <c r="U2464" s="25"/>
      <c r="V2464" s="25"/>
      <c r="W2464" s="20"/>
      <c r="X2464" s="20"/>
      <c r="Y2464" s="20"/>
      <c r="Z2464" s="20"/>
      <c r="AA2464" s="20"/>
      <c r="AB2464" s="20"/>
      <c r="AC2464" s="20"/>
      <c r="AD2464" s="20"/>
      <c r="AE2464" s="20"/>
      <c r="AF2464" s="20"/>
      <c r="AG2464" s="20"/>
      <c r="AH2464" s="20"/>
      <c r="AI2464" s="20"/>
      <c r="AJ2464" s="20"/>
      <c r="AK2464" s="20"/>
      <c r="AL2464" s="20"/>
      <c r="AM2464" s="20"/>
      <c r="AN2464" s="20"/>
    </row>
    <row r="2465" spans="18:40" s="22" customFormat="1" ht="15" x14ac:dyDescent="0.25">
      <c r="R2465" s="25"/>
      <c r="S2465" s="25"/>
      <c r="T2465" s="25"/>
      <c r="U2465" s="25"/>
      <c r="V2465" s="25"/>
      <c r="W2465" s="20"/>
      <c r="X2465" s="20"/>
      <c r="Y2465" s="20"/>
      <c r="Z2465" s="20"/>
      <c r="AA2465" s="20"/>
      <c r="AB2465" s="20"/>
      <c r="AC2465" s="20"/>
      <c r="AD2465" s="20"/>
      <c r="AE2465" s="20"/>
      <c r="AF2465" s="20"/>
      <c r="AG2465" s="20"/>
      <c r="AH2465" s="20"/>
      <c r="AI2465" s="20"/>
      <c r="AJ2465" s="20"/>
      <c r="AK2465" s="20"/>
      <c r="AL2465" s="20"/>
      <c r="AM2465" s="20"/>
      <c r="AN2465" s="20"/>
    </row>
    <row r="2466" spans="18:40" s="22" customFormat="1" ht="15" x14ac:dyDescent="0.25">
      <c r="R2466" s="25"/>
      <c r="S2466" s="25"/>
      <c r="T2466" s="25"/>
      <c r="U2466" s="25"/>
      <c r="V2466" s="25"/>
      <c r="W2466" s="20"/>
      <c r="X2466" s="20"/>
      <c r="Y2466" s="20"/>
      <c r="Z2466" s="20"/>
      <c r="AA2466" s="20"/>
      <c r="AB2466" s="20"/>
      <c r="AC2466" s="20"/>
      <c r="AD2466" s="20"/>
      <c r="AE2466" s="20"/>
      <c r="AF2466" s="20"/>
      <c r="AG2466" s="20"/>
      <c r="AH2466" s="20"/>
      <c r="AI2466" s="20"/>
      <c r="AJ2466" s="20"/>
      <c r="AK2466" s="20"/>
      <c r="AL2466" s="20"/>
      <c r="AM2466" s="20"/>
      <c r="AN2466" s="20"/>
    </row>
    <row r="2467" spans="18:40" s="22" customFormat="1" ht="15" x14ac:dyDescent="0.25">
      <c r="R2467" s="25"/>
      <c r="S2467" s="25"/>
      <c r="T2467" s="25"/>
      <c r="U2467" s="25"/>
      <c r="V2467" s="25"/>
      <c r="W2467" s="20"/>
      <c r="X2467" s="20"/>
      <c r="Y2467" s="20"/>
      <c r="Z2467" s="20"/>
      <c r="AA2467" s="20"/>
      <c r="AB2467" s="20"/>
      <c r="AC2467" s="20"/>
      <c r="AD2467" s="20"/>
      <c r="AE2467" s="20"/>
      <c r="AF2467" s="20"/>
      <c r="AG2467" s="20"/>
      <c r="AH2467" s="20"/>
      <c r="AI2467" s="20"/>
      <c r="AJ2467" s="20"/>
      <c r="AK2467" s="20"/>
      <c r="AL2467" s="20"/>
      <c r="AM2467" s="20"/>
      <c r="AN2467" s="20"/>
    </row>
    <row r="2468" spans="18:40" s="22" customFormat="1" ht="15" x14ac:dyDescent="0.25">
      <c r="R2468" s="25"/>
      <c r="S2468" s="25"/>
      <c r="T2468" s="25"/>
      <c r="U2468" s="25"/>
      <c r="V2468" s="25"/>
      <c r="W2468" s="20"/>
      <c r="X2468" s="20"/>
      <c r="Y2468" s="20"/>
      <c r="Z2468" s="20"/>
      <c r="AA2468" s="20"/>
      <c r="AB2468" s="20"/>
      <c r="AC2468" s="20"/>
      <c r="AD2468" s="20"/>
      <c r="AE2468" s="20"/>
      <c r="AF2468" s="20"/>
      <c r="AG2468" s="20"/>
      <c r="AH2468" s="20"/>
      <c r="AI2468" s="20"/>
      <c r="AJ2468" s="20"/>
      <c r="AK2468" s="20"/>
      <c r="AL2468" s="20"/>
      <c r="AM2468" s="20"/>
      <c r="AN2468" s="20"/>
    </row>
    <row r="2469" spans="18:40" s="22" customFormat="1" ht="15" x14ac:dyDescent="0.25">
      <c r="R2469" s="25"/>
      <c r="S2469" s="25"/>
      <c r="T2469" s="25"/>
      <c r="U2469" s="25"/>
      <c r="V2469" s="25"/>
      <c r="W2469" s="20"/>
      <c r="X2469" s="20"/>
      <c r="Y2469" s="20"/>
      <c r="Z2469" s="20"/>
      <c r="AA2469" s="20"/>
      <c r="AB2469" s="20"/>
      <c r="AC2469" s="20"/>
      <c r="AD2469" s="20"/>
      <c r="AE2469" s="20"/>
      <c r="AF2469" s="20"/>
      <c r="AG2469" s="20"/>
      <c r="AH2469" s="20"/>
      <c r="AI2469" s="20"/>
      <c r="AJ2469" s="20"/>
      <c r="AK2469" s="20"/>
      <c r="AL2469" s="20"/>
      <c r="AM2469" s="20"/>
      <c r="AN2469" s="20"/>
    </row>
    <row r="2470" spans="18:40" s="22" customFormat="1" ht="15" x14ac:dyDescent="0.25">
      <c r="R2470" s="25"/>
      <c r="S2470" s="25"/>
      <c r="T2470" s="25"/>
      <c r="U2470" s="25"/>
      <c r="V2470" s="25"/>
      <c r="W2470" s="20"/>
      <c r="X2470" s="20"/>
      <c r="Y2470" s="20"/>
      <c r="Z2470" s="20"/>
      <c r="AA2470" s="20"/>
      <c r="AB2470" s="20"/>
      <c r="AC2470" s="20"/>
      <c r="AD2470" s="20"/>
      <c r="AE2470" s="20"/>
      <c r="AF2470" s="20"/>
      <c r="AG2470" s="20"/>
      <c r="AH2470" s="20"/>
      <c r="AI2470" s="20"/>
      <c r="AJ2470" s="20"/>
      <c r="AK2470" s="20"/>
      <c r="AL2470" s="20"/>
      <c r="AM2470" s="20"/>
      <c r="AN2470" s="20"/>
    </row>
    <row r="2471" spans="18:40" s="22" customFormat="1" ht="15" x14ac:dyDescent="0.25">
      <c r="R2471" s="25"/>
      <c r="S2471" s="25"/>
      <c r="T2471" s="25"/>
      <c r="U2471" s="25"/>
      <c r="V2471" s="25"/>
      <c r="W2471" s="20"/>
      <c r="X2471" s="20"/>
      <c r="Y2471" s="20"/>
      <c r="Z2471" s="20"/>
      <c r="AA2471" s="20"/>
      <c r="AB2471" s="20"/>
      <c r="AC2471" s="20"/>
      <c r="AD2471" s="20"/>
      <c r="AE2471" s="20"/>
      <c r="AF2471" s="20"/>
      <c r="AG2471" s="20"/>
      <c r="AH2471" s="20"/>
      <c r="AI2471" s="20"/>
      <c r="AJ2471" s="20"/>
      <c r="AK2471" s="20"/>
      <c r="AL2471" s="20"/>
      <c r="AM2471" s="20"/>
      <c r="AN2471" s="20"/>
    </row>
    <row r="2472" spans="18:40" s="22" customFormat="1" ht="15" x14ac:dyDescent="0.25">
      <c r="R2472" s="25"/>
      <c r="S2472" s="25"/>
      <c r="T2472" s="25"/>
      <c r="U2472" s="25"/>
      <c r="V2472" s="25"/>
      <c r="W2472" s="20"/>
      <c r="X2472" s="20"/>
      <c r="Y2472" s="20"/>
      <c r="Z2472" s="20"/>
      <c r="AA2472" s="20"/>
      <c r="AB2472" s="20"/>
      <c r="AC2472" s="20"/>
      <c r="AD2472" s="20"/>
      <c r="AE2472" s="20"/>
      <c r="AF2472" s="20"/>
      <c r="AG2472" s="20"/>
      <c r="AH2472" s="20"/>
      <c r="AI2472" s="20"/>
      <c r="AJ2472" s="20"/>
      <c r="AK2472" s="20"/>
      <c r="AL2472" s="20"/>
      <c r="AM2472" s="20"/>
      <c r="AN2472" s="20"/>
    </row>
    <row r="2473" spans="18:40" s="22" customFormat="1" ht="15" x14ac:dyDescent="0.25">
      <c r="R2473" s="25"/>
      <c r="S2473" s="25"/>
      <c r="T2473" s="25"/>
      <c r="U2473" s="25"/>
      <c r="V2473" s="25"/>
      <c r="W2473" s="20"/>
      <c r="X2473" s="20"/>
      <c r="Y2473" s="20"/>
      <c r="Z2473" s="20"/>
      <c r="AA2473" s="20"/>
      <c r="AB2473" s="20"/>
      <c r="AC2473" s="20"/>
      <c r="AD2473" s="20"/>
      <c r="AE2473" s="20"/>
      <c r="AF2473" s="20"/>
      <c r="AG2473" s="20"/>
      <c r="AH2473" s="20"/>
      <c r="AI2473" s="20"/>
      <c r="AJ2473" s="20"/>
      <c r="AK2473" s="20"/>
      <c r="AL2473" s="20"/>
      <c r="AM2473" s="20"/>
      <c r="AN2473" s="20"/>
    </row>
    <row r="2474" spans="18:40" s="22" customFormat="1" ht="15" x14ac:dyDescent="0.25">
      <c r="R2474" s="25"/>
      <c r="S2474" s="25"/>
      <c r="T2474" s="25"/>
      <c r="U2474" s="25"/>
      <c r="V2474" s="25"/>
      <c r="W2474" s="20"/>
      <c r="X2474" s="20"/>
      <c r="Y2474" s="20"/>
      <c r="Z2474" s="20"/>
      <c r="AA2474" s="20"/>
      <c r="AB2474" s="20"/>
      <c r="AC2474" s="20"/>
      <c r="AD2474" s="20"/>
      <c r="AE2474" s="20"/>
      <c r="AF2474" s="20"/>
      <c r="AG2474" s="20"/>
      <c r="AH2474" s="20"/>
      <c r="AI2474" s="20"/>
      <c r="AJ2474" s="20"/>
      <c r="AK2474" s="20"/>
      <c r="AL2474" s="20"/>
      <c r="AM2474" s="20"/>
      <c r="AN2474" s="20"/>
    </row>
    <row r="2475" spans="18:40" s="22" customFormat="1" ht="15" x14ac:dyDescent="0.25">
      <c r="R2475" s="25"/>
      <c r="S2475" s="25"/>
      <c r="T2475" s="25"/>
      <c r="U2475" s="25"/>
      <c r="V2475" s="25"/>
      <c r="W2475" s="20"/>
      <c r="X2475" s="20"/>
      <c r="Y2475" s="20"/>
      <c r="Z2475" s="20"/>
      <c r="AA2475" s="20"/>
      <c r="AB2475" s="20"/>
      <c r="AC2475" s="20"/>
      <c r="AD2475" s="20"/>
      <c r="AE2475" s="20"/>
      <c r="AF2475" s="20"/>
      <c r="AG2475" s="20"/>
      <c r="AH2475" s="20"/>
      <c r="AI2475" s="20"/>
      <c r="AJ2475" s="20"/>
      <c r="AK2475" s="20"/>
      <c r="AL2475" s="20"/>
      <c r="AM2475" s="20"/>
      <c r="AN2475" s="20"/>
    </row>
    <row r="2476" spans="18:40" s="22" customFormat="1" ht="15" x14ac:dyDescent="0.25">
      <c r="R2476" s="25"/>
      <c r="S2476" s="25"/>
      <c r="T2476" s="25"/>
      <c r="U2476" s="25"/>
      <c r="V2476" s="25"/>
      <c r="W2476" s="20"/>
      <c r="X2476" s="20"/>
      <c r="Y2476" s="20"/>
      <c r="Z2476" s="20"/>
      <c r="AA2476" s="20"/>
      <c r="AB2476" s="20"/>
      <c r="AC2476" s="20"/>
      <c r="AD2476" s="20"/>
      <c r="AE2476" s="20"/>
      <c r="AF2476" s="20"/>
      <c r="AG2476" s="20"/>
      <c r="AH2476" s="20"/>
      <c r="AI2476" s="20"/>
      <c r="AJ2476" s="20"/>
      <c r="AK2476" s="20"/>
      <c r="AL2476" s="20"/>
      <c r="AM2476" s="20"/>
      <c r="AN2476" s="20"/>
    </row>
    <row r="2477" spans="18:40" s="22" customFormat="1" ht="15" x14ac:dyDescent="0.25">
      <c r="R2477" s="25"/>
      <c r="S2477" s="25"/>
      <c r="T2477" s="25"/>
      <c r="U2477" s="25"/>
      <c r="V2477" s="25"/>
      <c r="W2477" s="20"/>
      <c r="X2477" s="20"/>
      <c r="Y2477" s="20"/>
      <c r="Z2477" s="20"/>
      <c r="AA2477" s="20"/>
      <c r="AB2477" s="20"/>
      <c r="AC2477" s="20"/>
      <c r="AD2477" s="20"/>
      <c r="AE2477" s="20"/>
      <c r="AF2477" s="20"/>
      <c r="AG2477" s="20"/>
      <c r="AH2477" s="20"/>
      <c r="AI2477" s="20"/>
      <c r="AJ2477" s="20"/>
      <c r="AK2477" s="20"/>
      <c r="AL2477" s="20"/>
      <c r="AM2477" s="20"/>
      <c r="AN2477" s="20"/>
    </row>
    <row r="2478" spans="18:40" s="22" customFormat="1" ht="15" x14ac:dyDescent="0.25">
      <c r="R2478" s="25"/>
      <c r="S2478" s="25"/>
      <c r="T2478" s="25"/>
      <c r="U2478" s="25"/>
      <c r="V2478" s="25"/>
      <c r="W2478" s="20"/>
      <c r="X2478" s="20"/>
      <c r="Y2478" s="20"/>
      <c r="Z2478" s="20"/>
      <c r="AA2478" s="20"/>
      <c r="AB2478" s="20"/>
      <c r="AC2478" s="20"/>
      <c r="AD2478" s="20"/>
      <c r="AE2478" s="20"/>
      <c r="AF2478" s="20"/>
      <c r="AG2478" s="20"/>
      <c r="AH2478" s="20"/>
      <c r="AI2478" s="20"/>
      <c r="AJ2478" s="20"/>
      <c r="AK2478" s="20"/>
      <c r="AL2478" s="20"/>
      <c r="AM2478" s="20"/>
      <c r="AN2478" s="20"/>
    </row>
    <row r="2479" spans="18:40" s="22" customFormat="1" ht="15" x14ac:dyDescent="0.25">
      <c r="R2479" s="25"/>
      <c r="S2479" s="25"/>
      <c r="T2479" s="25"/>
      <c r="U2479" s="25"/>
      <c r="V2479" s="25"/>
      <c r="W2479" s="20"/>
      <c r="X2479" s="20"/>
      <c r="Y2479" s="20"/>
      <c r="Z2479" s="20"/>
      <c r="AA2479" s="20"/>
      <c r="AB2479" s="20"/>
      <c r="AC2479" s="20"/>
      <c r="AD2479" s="20"/>
      <c r="AE2479" s="20"/>
      <c r="AF2479" s="20"/>
      <c r="AG2479" s="20"/>
      <c r="AH2479" s="20"/>
      <c r="AI2479" s="20"/>
      <c r="AJ2479" s="20"/>
      <c r="AK2479" s="20"/>
      <c r="AL2479" s="20"/>
      <c r="AM2479" s="20"/>
      <c r="AN2479" s="20"/>
    </row>
    <row r="2480" spans="18:40" s="22" customFormat="1" ht="15" x14ac:dyDescent="0.25">
      <c r="R2480" s="25"/>
      <c r="S2480" s="25"/>
      <c r="T2480" s="25"/>
      <c r="U2480" s="25"/>
      <c r="V2480" s="25"/>
      <c r="W2480" s="20"/>
      <c r="X2480" s="20"/>
      <c r="Y2480" s="20"/>
      <c r="Z2480" s="20"/>
      <c r="AA2480" s="20"/>
      <c r="AB2480" s="20"/>
      <c r="AC2480" s="20"/>
      <c r="AD2480" s="20"/>
      <c r="AE2480" s="20"/>
      <c r="AF2480" s="20"/>
      <c r="AG2480" s="20"/>
      <c r="AH2480" s="20"/>
      <c r="AI2480" s="20"/>
      <c r="AJ2480" s="20"/>
      <c r="AK2480" s="20"/>
      <c r="AL2480" s="20"/>
      <c r="AM2480" s="20"/>
      <c r="AN2480" s="20"/>
    </row>
    <row r="2481" spans="18:40" s="22" customFormat="1" ht="15" x14ac:dyDescent="0.25">
      <c r="R2481" s="25"/>
      <c r="S2481" s="25"/>
      <c r="T2481" s="25"/>
      <c r="U2481" s="25"/>
      <c r="V2481" s="25"/>
      <c r="W2481" s="20"/>
      <c r="X2481" s="20"/>
      <c r="Y2481" s="20"/>
      <c r="Z2481" s="20"/>
      <c r="AA2481" s="20"/>
      <c r="AB2481" s="20"/>
      <c r="AC2481" s="20"/>
      <c r="AD2481" s="20"/>
      <c r="AE2481" s="20"/>
      <c r="AF2481" s="20"/>
      <c r="AG2481" s="20"/>
      <c r="AH2481" s="20"/>
      <c r="AI2481" s="20"/>
      <c r="AJ2481" s="20"/>
      <c r="AK2481" s="20"/>
      <c r="AL2481" s="20"/>
      <c r="AM2481" s="20"/>
      <c r="AN2481" s="20"/>
    </row>
    <row r="2482" spans="18:40" s="22" customFormat="1" ht="15" x14ac:dyDescent="0.25">
      <c r="R2482" s="25"/>
      <c r="S2482" s="25"/>
      <c r="T2482" s="25"/>
      <c r="U2482" s="25"/>
      <c r="V2482" s="25"/>
      <c r="W2482" s="20"/>
      <c r="X2482" s="20"/>
      <c r="Y2482" s="20"/>
      <c r="Z2482" s="20"/>
      <c r="AA2482" s="20"/>
      <c r="AB2482" s="20"/>
      <c r="AC2482" s="20"/>
      <c r="AD2482" s="20"/>
      <c r="AE2482" s="20"/>
      <c r="AF2482" s="20"/>
      <c r="AG2482" s="20"/>
      <c r="AH2482" s="20"/>
      <c r="AI2482" s="20"/>
      <c r="AJ2482" s="20"/>
      <c r="AK2482" s="20"/>
      <c r="AL2482" s="20"/>
      <c r="AM2482" s="20"/>
      <c r="AN2482" s="20"/>
    </row>
    <row r="2483" spans="18:40" s="22" customFormat="1" ht="15" x14ac:dyDescent="0.25">
      <c r="R2483" s="25"/>
      <c r="S2483" s="25"/>
      <c r="T2483" s="25"/>
      <c r="U2483" s="25"/>
      <c r="V2483" s="25"/>
      <c r="W2483" s="20"/>
      <c r="X2483" s="20"/>
      <c r="Y2483" s="20"/>
      <c r="Z2483" s="20"/>
      <c r="AA2483" s="20"/>
      <c r="AB2483" s="20"/>
      <c r="AC2483" s="20"/>
      <c r="AD2483" s="20"/>
      <c r="AE2483" s="20"/>
      <c r="AF2483" s="20"/>
      <c r="AG2483" s="20"/>
      <c r="AH2483" s="20"/>
      <c r="AI2483" s="20"/>
      <c r="AJ2483" s="20"/>
      <c r="AK2483" s="20"/>
      <c r="AL2483" s="20"/>
      <c r="AM2483" s="20"/>
      <c r="AN2483" s="20"/>
    </row>
    <row r="2484" spans="18:40" s="22" customFormat="1" ht="15" x14ac:dyDescent="0.25">
      <c r="R2484" s="25"/>
      <c r="S2484" s="25"/>
      <c r="T2484" s="25"/>
      <c r="U2484" s="25"/>
      <c r="V2484" s="25"/>
      <c r="W2484" s="20"/>
      <c r="X2484" s="20"/>
      <c r="Y2484" s="20"/>
      <c r="Z2484" s="20"/>
      <c r="AA2484" s="20"/>
      <c r="AB2484" s="20"/>
      <c r="AC2484" s="20"/>
      <c r="AD2484" s="20"/>
      <c r="AE2484" s="20"/>
      <c r="AF2484" s="20"/>
      <c r="AG2484" s="20"/>
      <c r="AH2484" s="20"/>
      <c r="AI2484" s="20"/>
      <c r="AJ2484" s="20"/>
      <c r="AK2484" s="20"/>
      <c r="AL2484" s="20"/>
      <c r="AM2484" s="20"/>
      <c r="AN2484" s="20"/>
    </row>
    <row r="2485" spans="18:40" s="22" customFormat="1" ht="15" x14ac:dyDescent="0.25">
      <c r="R2485" s="25"/>
      <c r="S2485" s="25"/>
      <c r="T2485" s="25"/>
      <c r="U2485" s="25"/>
      <c r="V2485" s="25"/>
      <c r="W2485" s="20"/>
      <c r="X2485" s="20"/>
      <c r="Y2485" s="20"/>
      <c r="Z2485" s="20"/>
      <c r="AA2485" s="20"/>
      <c r="AB2485" s="20"/>
      <c r="AC2485" s="20"/>
      <c r="AD2485" s="20"/>
      <c r="AE2485" s="20"/>
      <c r="AF2485" s="20"/>
      <c r="AG2485" s="20"/>
      <c r="AH2485" s="20"/>
      <c r="AI2485" s="20"/>
      <c r="AJ2485" s="20"/>
      <c r="AK2485" s="20"/>
      <c r="AL2485" s="20"/>
      <c r="AM2485" s="20"/>
      <c r="AN2485" s="20"/>
    </row>
    <row r="2486" spans="18:40" s="22" customFormat="1" ht="15" x14ac:dyDescent="0.25">
      <c r="R2486" s="25"/>
      <c r="S2486" s="25"/>
      <c r="T2486" s="25"/>
      <c r="U2486" s="25"/>
      <c r="V2486" s="25"/>
      <c r="W2486" s="20"/>
      <c r="X2486" s="20"/>
      <c r="Y2486" s="20"/>
      <c r="Z2486" s="20"/>
      <c r="AA2486" s="20"/>
      <c r="AB2486" s="20"/>
      <c r="AC2486" s="20"/>
      <c r="AD2486" s="20"/>
      <c r="AE2486" s="20"/>
      <c r="AF2486" s="20"/>
      <c r="AG2486" s="20"/>
      <c r="AH2486" s="20"/>
      <c r="AI2486" s="20"/>
      <c r="AJ2486" s="20"/>
      <c r="AK2486" s="20"/>
      <c r="AL2486" s="20"/>
      <c r="AM2486" s="20"/>
      <c r="AN2486" s="20"/>
    </row>
    <row r="2487" spans="18:40" s="22" customFormat="1" ht="15" x14ac:dyDescent="0.25">
      <c r="R2487" s="25"/>
      <c r="S2487" s="25"/>
      <c r="T2487" s="25"/>
      <c r="U2487" s="25"/>
      <c r="V2487" s="25"/>
      <c r="W2487" s="20"/>
      <c r="X2487" s="20"/>
      <c r="Y2487" s="20"/>
      <c r="Z2487" s="20"/>
      <c r="AA2487" s="20"/>
      <c r="AB2487" s="20"/>
      <c r="AC2487" s="20"/>
      <c r="AD2487" s="20"/>
      <c r="AE2487" s="20"/>
      <c r="AF2487" s="20"/>
      <c r="AG2487" s="20"/>
      <c r="AH2487" s="20"/>
      <c r="AI2487" s="20"/>
      <c r="AJ2487" s="20"/>
      <c r="AK2487" s="20"/>
      <c r="AL2487" s="20"/>
      <c r="AM2487" s="20"/>
      <c r="AN2487" s="20"/>
    </row>
    <row r="2488" spans="18:40" s="22" customFormat="1" ht="15" x14ac:dyDescent="0.25">
      <c r="R2488" s="25"/>
      <c r="S2488" s="25"/>
      <c r="T2488" s="25"/>
      <c r="U2488" s="25"/>
      <c r="V2488" s="25"/>
      <c r="W2488" s="20"/>
      <c r="X2488" s="20"/>
      <c r="Y2488" s="20"/>
      <c r="Z2488" s="20"/>
      <c r="AA2488" s="20"/>
      <c r="AB2488" s="20"/>
      <c r="AC2488" s="20"/>
      <c r="AD2488" s="20"/>
      <c r="AE2488" s="20"/>
      <c r="AF2488" s="20"/>
      <c r="AG2488" s="20"/>
      <c r="AH2488" s="20"/>
      <c r="AI2488" s="20"/>
      <c r="AJ2488" s="20"/>
      <c r="AK2488" s="20"/>
      <c r="AL2488" s="20"/>
      <c r="AM2488" s="20"/>
      <c r="AN2488" s="20"/>
    </row>
    <row r="2489" spans="18:40" s="22" customFormat="1" ht="15" x14ac:dyDescent="0.25">
      <c r="R2489" s="25"/>
      <c r="S2489" s="25"/>
      <c r="T2489" s="25"/>
      <c r="U2489" s="25"/>
      <c r="V2489" s="25"/>
      <c r="W2489" s="20"/>
      <c r="X2489" s="20"/>
      <c r="Y2489" s="20"/>
      <c r="Z2489" s="20"/>
      <c r="AA2489" s="20"/>
      <c r="AB2489" s="20"/>
      <c r="AC2489" s="20"/>
      <c r="AD2489" s="20"/>
      <c r="AE2489" s="20"/>
      <c r="AF2489" s="20"/>
      <c r="AG2489" s="20"/>
      <c r="AH2489" s="20"/>
      <c r="AI2489" s="20"/>
      <c r="AJ2489" s="20"/>
      <c r="AK2489" s="20"/>
      <c r="AL2489" s="20"/>
      <c r="AM2489" s="20"/>
      <c r="AN2489" s="20"/>
    </row>
    <row r="2490" spans="18:40" s="22" customFormat="1" ht="15" x14ac:dyDescent="0.25">
      <c r="R2490" s="25"/>
      <c r="S2490" s="25"/>
      <c r="T2490" s="25"/>
      <c r="U2490" s="25"/>
      <c r="V2490" s="25"/>
      <c r="W2490" s="20"/>
      <c r="X2490" s="20"/>
      <c r="Y2490" s="20"/>
      <c r="Z2490" s="20"/>
      <c r="AA2490" s="20"/>
      <c r="AB2490" s="20"/>
      <c r="AC2490" s="20"/>
      <c r="AD2490" s="20"/>
      <c r="AE2490" s="20"/>
      <c r="AF2490" s="20"/>
      <c r="AG2490" s="20"/>
      <c r="AH2490" s="20"/>
      <c r="AI2490" s="20"/>
      <c r="AJ2490" s="20"/>
      <c r="AK2490" s="20"/>
      <c r="AL2490" s="20"/>
      <c r="AM2490" s="20"/>
      <c r="AN2490" s="20"/>
    </row>
    <row r="2491" spans="18:40" s="22" customFormat="1" ht="15" x14ac:dyDescent="0.25">
      <c r="R2491" s="25"/>
      <c r="S2491" s="25"/>
      <c r="T2491" s="25"/>
      <c r="U2491" s="25"/>
      <c r="V2491" s="25"/>
      <c r="W2491" s="20"/>
      <c r="X2491" s="20"/>
      <c r="Y2491" s="20"/>
      <c r="Z2491" s="20"/>
      <c r="AA2491" s="20"/>
      <c r="AB2491" s="20"/>
      <c r="AC2491" s="20"/>
      <c r="AD2491" s="20"/>
      <c r="AE2491" s="20"/>
      <c r="AF2491" s="20"/>
      <c r="AG2491" s="20"/>
      <c r="AH2491" s="20"/>
      <c r="AI2491" s="20"/>
      <c r="AJ2491" s="20"/>
      <c r="AK2491" s="20"/>
      <c r="AL2491" s="20"/>
      <c r="AM2491" s="20"/>
      <c r="AN2491" s="20"/>
    </row>
    <row r="2492" spans="18:40" s="22" customFormat="1" ht="15" x14ac:dyDescent="0.25">
      <c r="R2492" s="25"/>
      <c r="S2492" s="25"/>
      <c r="T2492" s="25"/>
      <c r="U2492" s="25"/>
      <c r="V2492" s="25"/>
      <c r="W2492" s="20"/>
      <c r="X2492" s="20"/>
      <c r="Y2492" s="20"/>
      <c r="Z2492" s="20"/>
      <c r="AA2492" s="20"/>
      <c r="AB2492" s="20"/>
      <c r="AC2492" s="20"/>
      <c r="AD2492" s="20"/>
      <c r="AE2492" s="20"/>
      <c r="AF2492" s="20"/>
      <c r="AG2492" s="20"/>
      <c r="AH2492" s="20"/>
      <c r="AI2492" s="20"/>
      <c r="AJ2492" s="20"/>
      <c r="AK2492" s="20"/>
      <c r="AL2492" s="20"/>
      <c r="AM2492" s="20"/>
      <c r="AN2492" s="20"/>
    </row>
    <row r="2493" spans="18:40" s="22" customFormat="1" ht="15" x14ac:dyDescent="0.25">
      <c r="R2493" s="25"/>
      <c r="S2493" s="25"/>
      <c r="T2493" s="25"/>
      <c r="U2493" s="25"/>
      <c r="V2493" s="25"/>
      <c r="W2493" s="20"/>
      <c r="X2493" s="20"/>
      <c r="Y2493" s="20"/>
      <c r="Z2493" s="20"/>
      <c r="AA2493" s="20"/>
      <c r="AB2493" s="20"/>
      <c r="AC2493" s="20"/>
      <c r="AD2493" s="20"/>
      <c r="AE2493" s="20"/>
      <c r="AF2493" s="20"/>
      <c r="AG2493" s="20"/>
      <c r="AH2493" s="20"/>
      <c r="AI2493" s="20"/>
      <c r="AJ2493" s="20"/>
      <c r="AK2493" s="20"/>
      <c r="AL2493" s="20"/>
      <c r="AM2493" s="20"/>
      <c r="AN2493" s="20"/>
    </row>
    <row r="2494" spans="18:40" s="22" customFormat="1" ht="15" x14ac:dyDescent="0.25">
      <c r="R2494" s="25"/>
      <c r="S2494" s="25"/>
      <c r="T2494" s="25"/>
      <c r="U2494" s="25"/>
      <c r="V2494" s="25"/>
      <c r="W2494" s="20"/>
      <c r="X2494" s="20"/>
      <c r="Y2494" s="20"/>
      <c r="Z2494" s="20"/>
      <c r="AA2494" s="20"/>
      <c r="AB2494" s="20"/>
      <c r="AC2494" s="20"/>
      <c r="AD2494" s="20"/>
      <c r="AE2494" s="20"/>
      <c r="AF2494" s="20"/>
      <c r="AG2494" s="20"/>
      <c r="AH2494" s="20"/>
      <c r="AI2494" s="20"/>
      <c r="AJ2494" s="20"/>
      <c r="AK2494" s="20"/>
      <c r="AL2494" s="20"/>
      <c r="AM2494" s="20"/>
      <c r="AN2494" s="20"/>
    </row>
    <row r="2495" spans="18:40" s="22" customFormat="1" ht="15" x14ac:dyDescent="0.25">
      <c r="R2495" s="25"/>
      <c r="S2495" s="25"/>
      <c r="T2495" s="25"/>
      <c r="U2495" s="25"/>
      <c r="V2495" s="25"/>
      <c r="W2495" s="20"/>
      <c r="X2495" s="20"/>
      <c r="Y2495" s="20"/>
      <c r="Z2495" s="20"/>
      <c r="AA2495" s="20"/>
      <c r="AB2495" s="20"/>
      <c r="AC2495" s="20"/>
      <c r="AD2495" s="20"/>
      <c r="AE2495" s="20"/>
      <c r="AF2495" s="20"/>
      <c r="AG2495" s="20"/>
      <c r="AH2495" s="20"/>
      <c r="AI2495" s="20"/>
      <c r="AJ2495" s="20"/>
      <c r="AK2495" s="20"/>
      <c r="AL2495" s="20"/>
      <c r="AM2495" s="20"/>
      <c r="AN2495" s="20"/>
    </row>
    <row r="2496" spans="18:40" s="22" customFormat="1" ht="15" x14ac:dyDescent="0.25">
      <c r="R2496" s="25"/>
      <c r="S2496" s="25"/>
      <c r="T2496" s="25"/>
      <c r="U2496" s="25"/>
      <c r="V2496" s="25"/>
      <c r="W2496" s="20"/>
      <c r="X2496" s="20"/>
      <c r="Y2496" s="20"/>
      <c r="Z2496" s="20"/>
      <c r="AA2496" s="20"/>
      <c r="AB2496" s="20"/>
      <c r="AC2496" s="20"/>
      <c r="AD2496" s="20"/>
      <c r="AE2496" s="20"/>
      <c r="AF2496" s="20"/>
      <c r="AG2496" s="20"/>
      <c r="AH2496" s="20"/>
      <c r="AI2496" s="20"/>
      <c r="AJ2496" s="20"/>
      <c r="AK2496" s="20"/>
      <c r="AL2496" s="20"/>
      <c r="AM2496" s="20"/>
      <c r="AN2496" s="20"/>
    </row>
    <row r="2497" spans="18:40" s="22" customFormat="1" ht="15" x14ac:dyDescent="0.25">
      <c r="R2497" s="25"/>
      <c r="S2497" s="25"/>
      <c r="T2497" s="25"/>
      <c r="U2497" s="25"/>
      <c r="V2497" s="25"/>
      <c r="W2497" s="20"/>
      <c r="X2497" s="20"/>
      <c r="Y2497" s="20"/>
      <c r="Z2497" s="20"/>
      <c r="AA2497" s="20"/>
      <c r="AB2497" s="20"/>
      <c r="AC2497" s="20"/>
      <c r="AD2497" s="20"/>
      <c r="AE2497" s="20"/>
      <c r="AF2497" s="20"/>
      <c r="AG2497" s="20"/>
      <c r="AH2497" s="20"/>
      <c r="AI2497" s="20"/>
      <c r="AJ2497" s="20"/>
      <c r="AK2497" s="20"/>
      <c r="AL2497" s="20"/>
      <c r="AM2497" s="20"/>
      <c r="AN2497" s="20"/>
    </row>
    <row r="2498" spans="18:40" s="22" customFormat="1" ht="15" x14ac:dyDescent="0.25">
      <c r="R2498" s="25"/>
      <c r="S2498" s="25"/>
      <c r="T2498" s="25"/>
      <c r="U2498" s="25"/>
      <c r="V2498" s="25"/>
      <c r="W2498" s="20"/>
      <c r="X2498" s="20"/>
      <c r="Y2498" s="20"/>
      <c r="Z2498" s="20"/>
      <c r="AA2498" s="20"/>
      <c r="AB2498" s="20"/>
      <c r="AC2498" s="20"/>
      <c r="AD2498" s="20"/>
      <c r="AE2498" s="20"/>
      <c r="AF2498" s="20"/>
      <c r="AG2498" s="20"/>
      <c r="AH2498" s="20"/>
      <c r="AI2498" s="20"/>
      <c r="AJ2498" s="20"/>
      <c r="AK2498" s="20"/>
      <c r="AL2498" s="20"/>
      <c r="AM2498" s="20"/>
      <c r="AN2498" s="20"/>
    </row>
    <row r="2499" spans="18:40" s="22" customFormat="1" ht="15" x14ac:dyDescent="0.25">
      <c r="R2499" s="25"/>
      <c r="S2499" s="25"/>
      <c r="T2499" s="25"/>
      <c r="U2499" s="25"/>
      <c r="V2499" s="25"/>
      <c r="W2499" s="20"/>
      <c r="X2499" s="20"/>
      <c r="Y2499" s="20"/>
      <c r="Z2499" s="20"/>
      <c r="AA2499" s="20"/>
      <c r="AB2499" s="20"/>
      <c r="AC2499" s="20"/>
      <c r="AD2499" s="20"/>
      <c r="AE2499" s="20"/>
      <c r="AF2499" s="20"/>
      <c r="AG2499" s="20"/>
      <c r="AH2499" s="20"/>
      <c r="AI2499" s="20"/>
      <c r="AJ2499" s="20"/>
      <c r="AK2499" s="20"/>
      <c r="AL2499" s="20"/>
      <c r="AM2499" s="20"/>
      <c r="AN2499" s="20"/>
    </row>
    <row r="2500" spans="18:40" s="22" customFormat="1" ht="15" x14ac:dyDescent="0.25">
      <c r="R2500" s="25"/>
      <c r="S2500" s="25"/>
      <c r="T2500" s="25"/>
      <c r="U2500" s="25"/>
      <c r="V2500" s="25"/>
      <c r="W2500" s="20"/>
      <c r="X2500" s="20"/>
      <c r="Y2500" s="20"/>
      <c r="Z2500" s="20"/>
      <c r="AA2500" s="20"/>
      <c r="AB2500" s="20"/>
      <c r="AC2500" s="20"/>
      <c r="AD2500" s="20"/>
      <c r="AE2500" s="20"/>
      <c r="AF2500" s="20"/>
      <c r="AG2500" s="20"/>
      <c r="AH2500" s="20"/>
      <c r="AI2500" s="20"/>
      <c r="AJ2500" s="20"/>
      <c r="AK2500" s="20"/>
      <c r="AL2500" s="20"/>
      <c r="AM2500" s="20"/>
      <c r="AN2500" s="20"/>
    </row>
    <row r="2501" spans="18:40" s="22" customFormat="1" ht="15" x14ac:dyDescent="0.25">
      <c r="R2501" s="25"/>
      <c r="S2501" s="25"/>
      <c r="T2501" s="25"/>
      <c r="U2501" s="25"/>
      <c r="V2501" s="25"/>
      <c r="W2501" s="20"/>
      <c r="X2501" s="20"/>
      <c r="Y2501" s="20"/>
      <c r="Z2501" s="20"/>
      <c r="AA2501" s="20"/>
      <c r="AB2501" s="20"/>
      <c r="AC2501" s="20"/>
      <c r="AD2501" s="20"/>
      <c r="AE2501" s="20"/>
      <c r="AF2501" s="20"/>
      <c r="AG2501" s="20"/>
      <c r="AH2501" s="20"/>
      <c r="AI2501" s="20"/>
      <c r="AJ2501" s="20"/>
      <c r="AK2501" s="20"/>
      <c r="AL2501" s="20"/>
      <c r="AM2501" s="20"/>
      <c r="AN2501" s="20"/>
    </row>
    <row r="2502" spans="18:40" s="22" customFormat="1" ht="15" x14ac:dyDescent="0.25">
      <c r="R2502" s="25"/>
      <c r="S2502" s="25"/>
      <c r="T2502" s="25"/>
      <c r="U2502" s="25"/>
      <c r="V2502" s="25"/>
      <c r="W2502" s="20"/>
      <c r="X2502" s="20"/>
      <c r="Y2502" s="20"/>
      <c r="Z2502" s="20"/>
      <c r="AA2502" s="20"/>
      <c r="AB2502" s="20"/>
      <c r="AC2502" s="20"/>
      <c r="AD2502" s="20"/>
      <c r="AE2502" s="20"/>
      <c r="AF2502" s="20"/>
      <c r="AG2502" s="20"/>
      <c r="AH2502" s="20"/>
      <c r="AI2502" s="20"/>
      <c r="AJ2502" s="20"/>
      <c r="AK2502" s="20"/>
      <c r="AL2502" s="20"/>
      <c r="AM2502" s="20"/>
      <c r="AN2502" s="20"/>
    </row>
    <row r="2503" spans="18:40" s="22" customFormat="1" ht="15" x14ac:dyDescent="0.25">
      <c r="R2503" s="25"/>
      <c r="S2503" s="25"/>
      <c r="T2503" s="25"/>
      <c r="U2503" s="25"/>
      <c r="V2503" s="25"/>
      <c r="W2503" s="20"/>
      <c r="X2503" s="20"/>
      <c r="Y2503" s="20"/>
      <c r="Z2503" s="20"/>
      <c r="AA2503" s="20"/>
      <c r="AB2503" s="20"/>
      <c r="AC2503" s="20"/>
      <c r="AD2503" s="20"/>
      <c r="AE2503" s="20"/>
      <c r="AF2503" s="20"/>
      <c r="AG2503" s="20"/>
      <c r="AH2503" s="20"/>
      <c r="AI2503" s="20"/>
      <c r="AJ2503" s="20"/>
      <c r="AK2503" s="20"/>
      <c r="AL2503" s="20"/>
      <c r="AM2503" s="20"/>
      <c r="AN2503" s="20"/>
    </row>
    <row r="2504" spans="18:40" s="22" customFormat="1" ht="15" x14ac:dyDescent="0.25">
      <c r="R2504" s="25"/>
      <c r="S2504" s="25"/>
      <c r="T2504" s="25"/>
      <c r="U2504" s="25"/>
      <c r="V2504" s="25"/>
      <c r="W2504" s="20"/>
      <c r="X2504" s="20"/>
      <c r="Y2504" s="20"/>
      <c r="Z2504" s="20"/>
      <c r="AA2504" s="20"/>
      <c r="AB2504" s="20"/>
      <c r="AC2504" s="20"/>
      <c r="AD2504" s="20"/>
      <c r="AE2504" s="20"/>
      <c r="AF2504" s="20"/>
      <c r="AG2504" s="20"/>
      <c r="AH2504" s="20"/>
      <c r="AI2504" s="20"/>
      <c r="AJ2504" s="20"/>
      <c r="AK2504" s="20"/>
      <c r="AL2504" s="20"/>
      <c r="AM2504" s="20"/>
      <c r="AN2504" s="20"/>
    </row>
    <row r="2505" spans="18:40" s="22" customFormat="1" ht="15" x14ac:dyDescent="0.25">
      <c r="R2505" s="25"/>
      <c r="S2505" s="25"/>
      <c r="T2505" s="25"/>
      <c r="U2505" s="25"/>
      <c r="V2505" s="25"/>
      <c r="W2505" s="20"/>
      <c r="X2505" s="20"/>
      <c r="Y2505" s="20"/>
      <c r="Z2505" s="20"/>
      <c r="AA2505" s="20"/>
      <c r="AB2505" s="20"/>
      <c r="AC2505" s="20"/>
      <c r="AD2505" s="20"/>
      <c r="AE2505" s="20"/>
      <c r="AF2505" s="20"/>
      <c r="AG2505" s="20"/>
      <c r="AH2505" s="20"/>
      <c r="AI2505" s="20"/>
      <c r="AJ2505" s="20"/>
      <c r="AK2505" s="20"/>
      <c r="AL2505" s="20"/>
      <c r="AM2505" s="20"/>
      <c r="AN2505" s="20"/>
    </row>
    <row r="2506" spans="18:40" s="22" customFormat="1" ht="15" x14ac:dyDescent="0.25">
      <c r="R2506" s="25"/>
      <c r="S2506" s="25"/>
      <c r="T2506" s="25"/>
      <c r="U2506" s="25"/>
      <c r="V2506" s="25"/>
      <c r="W2506" s="20"/>
      <c r="X2506" s="20"/>
      <c r="Y2506" s="20"/>
      <c r="Z2506" s="20"/>
      <c r="AA2506" s="20"/>
      <c r="AB2506" s="20"/>
      <c r="AC2506" s="20"/>
      <c r="AD2506" s="20"/>
      <c r="AE2506" s="20"/>
      <c r="AF2506" s="20"/>
      <c r="AG2506" s="20"/>
      <c r="AH2506" s="20"/>
      <c r="AI2506" s="20"/>
      <c r="AJ2506" s="20"/>
      <c r="AK2506" s="20"/>
      <c r="AL2506" s="20"/>
      <c r="AM2506" s="20"/>
      <c r="AN2506" s="20"/>
    </row>
    <row r="2507" spans="18:40" s="22" customFormat="1" ht="15" x14ac:dyDescent="0.25">
      <c r="R2507" s="25"/>
      <c r="S2507" s="25"/>
      <c r="T2507" s="25"/>
      <c r="U2507" s="25"/>
      <c r="V2507" s="25"/>
      <c r="W2507" s="20"/>
      <c r="X2507" s="20"/>
      <c r="Y2507" s="20"/>
      <c r="Z2507" s="20"/>
      <c r="AA2507" s="20"/>
      <c r="AB2507" s="20"/>
      <c r="AC2507" s="20"/>
      <c r="AD2507" s="20"/>
      <c r="AE2507" s="20"/>
      <c r="AF2507" s="20"/>
      <c r="AG2507" s="20"/>
      <c r="AH2507" s="20"/>
      <c r="AI2507" s="20"/>
      <c r="AJ2507" s="20"/>
      <c r="AK2507" s="20"/>
      <c r="AL2507" s="20"/>
      <c r="AM2507" s="20"/>
      <c r="AN2507" s="20"/>
    </row>
    <row r="2508" spans="18:40" s="22" customFormat="1" ht="15" x14ac:dyDescent="0.25">
      <c r="R2508" s="25"/>
      <c r="S2508" s="25"/>
      <c r="T2508" s="25"/>
      <c r="U2508" s="25"/>
      <c r="V2508" s="25"/>
      <c r="W2508" s="20"/>
      <c r="X2508" s="20"/>
      <c r="Y2508" s="20"/>
      <c r="Z2508" s="20"/>
      <c r="AA2508" s="20"/>
      <c r="AB2508" s="20"/>
      <c r="AC2508" s="20"/>
      <c r="AD2508" s="20"/>
      <c r="AE2508" s="20"/>
      <c r="AF2508" s="20"/>
      <c r="AG2508" s="20"/>
      <c r="AH2508" s="20"/>
      <c r="AI2508" s="20"/>
      <c r="AJ2508" s="20"/>
      <c r="AK2508" s="20"/>
      <c r="AL2508" s="20"/>
      <c r="AM2508" s="20"/>
      <c r="AN2508" s="20"/>
    </row>
    <row r="2509" spans="18:40" s="22" customFormat="1" ht="15" x14ac:dyDescent="0.25">
      <c r="R2509" s="25"/>
      <c r="S2509" s="25"/>
      <c r="T2509" s="25"/>
      <c r="U2509" s="25"/>
      <c r="V2509" s="25"/>
      <c r="W2509" s="20"/>
      <c r="X2509" s="20"/>
      <c r="Y2509" s="20"/>
      <c r="Z2509" s="20"/>
      <c r="AA2509" s="20"/>
      <c r="AB2509" s="20"/>
      <c r="AC2509" s="20"/>
      <c r="AD2509" s="20"/>
      <c r="AE2509" s="20"/>
      <c r="AF2509" s="20"/>
      <c r="AG2509" s="20"/>
      <c r="AH2509" s="20"/>
      <c r="AI2509" s="20"/>
      <c r="AJ2509" s="20"/>
      <c r="AK2509" s="20"/>
      <c r="AL2509" s="20"/>
      <c r="AM2509" s="20"/>
      <c r="AN2509" s="20"/>
    </row>
    <row r="2510" spans="18:40" s="22" customFormat="1" ht="15" x14ac:dyDescent="0.25">
      <c r="R2510" s="25"/>
      <c r="S2510" s="25"/>
      <c r="T2510" s="25"/>
      <c r="U2510" s="25"/>
      <c r="V2510" s="25"/>
      <c r="W2510" s="20"/>
      <c r="X2510" s="20"/>
      <c r="Y2510" s="20"/>
      <c r="Z2510" s="20"/>
      <c r="AA2510" s="20"/>
      <c r="AB2510" s="20"/>
      <c r="AC2510" s="20"/>
      <c r="AD2510" s="20"/>
      <c r="AE2510" s="20"/>
      <c r="AF2510" s="20"/>
      <c r="AG2510" s="20"/>
      <c r="AH2510" s="20"/>
      <c r="AI2510" s="20"/>
      <c r="AJ2510" s="20"/>
      <c r="AK2510" s="20"/>
      <c r="AL2510" s="20"/>
      <c r="AM2510" s="20"/>
      <c r="AN2510" s="20"/>
    </row>
    <row r="2511" spans="18:40" s="22" customFormat="1" ht="15" x14ac:dyDescent="0.25">
      <c r="R2511" s="25"/>
      <c r="S2511" s="25"/>
      <c r="T2511" s="25"/>
      <c r="U2511" s="25"/>
      <c r="V2511" s="25"/>
      <c r="W2511" s="20"/>
      <c r="X2511" s="20"/>
      <c r="Y2511" s="20"/>
      <c r="Z2511" s="20"/>
      <c r="AA2511" s="20"/>
      <c r="AB2511" s="20"/>
      <c r="AC2511" s="20"/>
      <c r="AD2511" s="20"/>
      <c r="AE2511" s="20"/>
      <c r="AF2511" s="20"/>
      <c r="AG2511" s="20"/>
      <c r="AH2511" s="20"/>
      <c r="AI2511" s="20"/>
      <c r="AJ2511" s="20"/>
      <c r="AK2511" s="20"/>
      <c r="AL2511" s="20"/>
      <c r="AM2511" s="20"/>
      <c r="AN2511" s="20"/>
    </row>
    <row r="2512" spans="18:40" s="22" customFormat="1" ht="15" x14ac:dyDescent="0.25">
      <c r="R2512" s="25"/>
      <c r="S2512" s="25"/>
      <c r="T2512" s="25"/>
      <c r="U2512" s="25"/>
      <c r="V2512" s="25"/>
      <c r="W2512" s="20"/>
      <c r="X2512" s="20"/>
      <c r="Y2512" s="20"/>
      <c r="Z2512" s="20"/>
      <c r="AA2512" s="20"/>
      <c r="AB2512" s="20"/>
      <c r="AC2512" s="20"/>
      <c r="AD2512" s="20"/>
      <c r="AE2512" s="20"/>
      <c r="AF2512" s="20"/>
      <c r="AG2512" s="20"/>
      <c r="AH2512" s="20"/>
      <c r="AI2512" s="20"/>
      <c r="AJ2512" s="20"/>
      <c r="AK2512" s="20"/>
      <c r="AL2512" s="20"/>
      <c r="AM2512" s="20"/>
      <c r="AN2512" s="20"/>
    </row>
    <row r="2513" spans="18:40" s="22" customFormat="1" ht="15" x14ac:dyDescent="0.25">
      <c r="R2513" s="25"/>
      <c r="S2513" s="25"/>
      <c r="T2513" s="25"/>
      <c r="U2513" s="25"/>
      <c r="V2513" s="25"/>
      <c r="W2513" s="20"/>
      <c r="X2513" s="20"/>
      <c r="Y2513" s="20"/>
      <c r="Z2513" s="20"/>
      <c r="AA2513" s="20"/>
      <c r="AB2513" s="20"/>
      <c r="AC2513" s="20"/>
      <c r="AD2513" s="20"/>
      <c r="AE2513" s="20"/>
      <c r="AF2513" s="20"/>
      <c r="AG2513" s="20"/>
      <c r="AH2513" s="20"/>
      <c r="AI2513" s="20"/>
      <c r="AJ2513" s="20"/>
      <c r="AK2513" s="20"/>
      <c r="AL2513" s="20"/>
      <c r="AM2513" s="20"/>
      <c r="AN2513" s="20"/>
    </row>
    <row r="2514" spans="18:40" s="22" customFormat="1" ht="15" x14ac:dyDescent="0.25">
      <c r="R2514" s="25"/>
      <c r="S2514" s="25"/>
      <c r="T2514" s="25"/>
      <c r="U2514" s="25"/>
      <c r="V2514" s="25"/>
      <c r="W2514" s="20"/>
      <c r="X2514" s="20"/>
      <c r="Y2514" s="20"/>
      <c r="Z2514" s="20"/>
      <c r="AA2514" s="20"/>
      <c r="AB2514" s="20"/>
      <c r="AC2514" s="20"/>
      <c r="AD2514" s="20"/>
      <c r="AE2514" s="20"/>
      <c r="AF2514" s="20"/>
      <c r="AG2514" s="20"/>
      <c r="AH2514" s="20"/>
      <c r="AI2514" s="20"/>
      <c r="AJ2514" s="20"/>
      <c r="AK2514" s="20"/>
      <c r="AL2514" s="20"/>
      <c r="AM2514" s="20"/>
      <c r="AN2514" s="20"/>
    </row>
    <row r="2515" spans="18:40" s="22" customFormat="1" ht="15" x14ac:dyDescent="0.25">
      <c r="R2515" s="25"/>
      <c r="S2515" s="25"/>
      <c r="T2515" s="25"/>
      <c r="U2515" s="25"/>
      <c r="V2515" s="25"/>
      <c r="W2515" s="20"/>
      <c r="X2515" s="20"/>
      <c r="Y2515" s="20"/>
      <c r="Z2515" s="20"/>
      <c r="AA2515" s="20"/>
      <c r="AB2515" s="20"/>
      <c r="AC2515" s="20"/>
      <c r="AD2515" s="20"/>
      <c r="AE2515" s="20"/>
      <c r="AF2515" s="20"/>
      <c r="AG2515" s="20"/>
      <c r="AH2515" s="20"/>
      <c r="AI2515" s="20"/>
      <c r="AJ2515" s="20"/>
      <c r="AK2515" s="20"/>
      <c r="AL2515" s="20"/>
      <c r="AM2515" s="20"/>
      <c r="AN2515" s="20"/>
    </row>
    <row r="2516" spans="18:40" s="22" customFormat="1" ht="15" x14ac:dyDescent="0.25">
      <c r="R2516" s="25"/>
      <c r="S2516" s="25"/>
      <c r="T2516" s="25"/>
      <c r="U2516" s="25"/>
      <c r="V2516" s="25"/>
      <c r="W2516" s="20"/>
      <c r="X2516" s="20"/>
      <c r="Y2516" s="20"/>
      <c r="Z2516" s="20"/>
      <c r="AA2516" s="20"/>
      <c r="AB2516" s="20"/>
      <c r="AC2516" s="20"/>
      <c r="AD2516" s="20"/>
      <c r="AE2516" s="20"/>
      <c r="AF2516" s="20"/>
      <c r="AG2516" s="20"/>
      <c r="AH2516" s="20"/>
      <c r="AI2516" s="20"/>
      <c r="AJ2516" s="20"/>
      <c r="AK2516" s="20"/>
      <c r="AL2516" s="20"/>
      <c r="AM2516" s="20"/>
      <c r="AN2516" s="20"/>
    </row>
    <row r="2517" spans="18:40" s="22" customFormat="1" ht="15" x14ac:dyDescent="0.25">
      <c r="R2517" s="25"/>
      <c r="S2517" s="25"/>
      <c r="T2517" s="25"/>
      <c r="U2517" s="25"/>
      <c r="V2517" s="25"/>
      <c r="W2517" s="20"/>
      <c r="X2517" s="20"/>
      <c r="Y2517" s="20"/>
      <c r="Z2517" s="20"/>
      <c r="AA2517" s="20"/>
      <c r="AB2517" s="20"/>
      <c r="AC2517" s="20"/>
      <c r="AD2517" s="20"/>
      <c r="AE2517" s="20"/>
      <c r="AF2517" s="20"/>
      <c r="AG2517" s="20"/>
      <c r="AH2517" s="20"/>
      <c r="AI2517" s="20"/>
      <c r="AJ2517" s="20"/>
      <c r="AK2517" s="20"/>
      <c r="AL2517" s="20"/>
      <c r="AM2517" s="20"/>
      <c r="AN2517" s="20"/>
    </row>
    <row r="2518" spans="18:40" s="22" customFormat="1" ht="15" x14ac:dyDescent="0.25">
      <c r="R2518" s="25"/>
      <c r="S2518" s="25"/>
      <c r="T2518" s="25"/>
      <c r="U2518" s="25"/>
      <c r="V2518" s="25"/>
      <c r="W2518" s="20"/>
      <c r="X2518" s="20"/>
      <c r="Y2518" s="20"/>
      <c r="Z2518" s="20"/>
      <c r="AA2518" s="20"/>
      <c r="AB2518" s="20"/>
      <c r="AC2518" s="20"/>
      <c r="AD2518" s="20"/>
      <c r="AE2518" s="20"/>
      <c r="AF2518" s="20"/>
      <c r="AG2518" s="20"/>
      <c r="AH2518" s="20"/>
      <c r="AI2518" s="20"/>
      <c r="AJ2518" s="20"/>
      <c r="AK2518" s="20"/>
      <c r="AL2518" s="20"/>
      <c r="AM2518" s="20"/>
      <c r="AN2518" s="20"/>
    </row>
    <row r="2519" spans="18:40" s="22" customFormat="1" ht="15" x14ac:dyDescent="0.25">
      <c r="R2519" s="25"/>
      <c r="S2519" s="25"/>
      <c r="T2519" s="25"/>
      <c r="U2519" s="25"/>
      <c r="V2519" s="25"/>
      <c r="W2519" s="20"/>
      <c r="X2519" s="20"/>
      <c r="Y2519" s="20"/>
      <c r="Z2519" s="20"/>
      <c r="AA2519" s="20"/>
      <c r="AB2519" s="20"/>
      <c r="AC2519" s="20"/>
      <c r="AD2519" s="20"/>
      <c r="AE2519" s="20"/>
      <c r="AF2519" s="20"/>
      <c r="AG2519" s="20"/>
      <c r="AH2519" s="20"/>
      <c r="AI2519" s="20"/>
      <c r="AJ2519" s="20"/>
      <c r="AK2519" s="20"/>
      <c r="AL2519" s="20"/>
      <c r="AM2519" s="20"/>
      <c r="AN2519" s="20"/>
    </row>
    <row r="2520" spans="18:40" s="22" customFormat="1" ht="15" x14ac:dyDescent="0.25">
      <c r="R2520" s="25"/>
      <c r="S2520" s="25"/>
      <c r="T2520" s="25"/>
      <c r="U2520" s="25"/>
      <c r="V2520" s="25"/>
      <c r="W2520" s="20"/>
      <c r="X2520" s="20"/>
      <c r="Y2520" s="20"/>
      <c r="Z2520" s="20"/>
      <c r="AA2520" s="20"/>
      <c r="AB2520" s="20"/>
      <c r="AC2520" s="20"/>
      <c r="AD2520" s="20"/>
      <c r="AE2520" s="20"/>
      <c r="AF2520" s="20"/>
      <c r="AG2520" s="20"/>
      <c r="AH2520" s="20"/>
      <c r="AI2520" s="20"/>
      <c r="AJ2520" s="20"/>
      <c r="AK2520" s="20"/>
      <c r="AL2520" s="20"/>
      <c r="AM2520" s="20"/>
      <c r="AN2520" s="20"/>
    </row>
    <row r="2521" spans="18:40" s="22" customFormat="1" ht="15" x14ac:dyDescent="0.25">
      <c r="R2521" s="25"/>
      <c r="S2521" s="25"/>
      <c r="T2521" s="25"/>
      <c r="U2521" s="25"/>
      <c r="V2521" s="25"/>
      <c r="W2521" s="20"/>
      <c r="X2521" s="20"/>
      <c r="Y2521" s="20"/>
      <c r="Z2521" s="20"/>
      <c r="AA2521" s="20"/>
      <c r="AB2521" s="20"/>
      <c r="AC2521" s="20"/>
      <c r="AD2521" s="20"/>
      <c r="AE2521" s="20"/>
      <c r="AF2521" s="20"/>
      <c r="AG2521" s="20"/>
      <c r="AH2521" s="20"/>
      <c r="AI2521" s="20"/>
      <c r="AJ2521" s="20"/>
      <c r="AK2521" s="20"/>
      <c r="AL2521" s="20"/>
      <c r="AM2521" s="20"/>
      <c r="AN2521" s="20"/>
    </row>
    <row r="2522" spans="18:40" s="22" customFormat="1" ht="15" x14ac:dyDescent="0.25">
      <c r="R2522" s="25"/>
      <c r="S2522" s="25"/>
      <c r="T2522" s="25"/>
      <c r="U2522" s="25"/>
      <c r="V2522" s="25"/>
      <c r="W2522" s="20"/>
      <c r="X2522" s="20"/>
      <c r="Y2522" s="20"/>
      <c r="Z2522" s="20"/>
      <c r="AA2522" s="20"/>
      <c r="AB2522" s="20"/>
      <c r="AC2522" s="20"/>
      <c r="AD2522" s="20"/>
      <c r="AE2522" s="20"/>
      <c r="AF2522" s="20"/>
      <c r="AG2522" s="20"/>
      <c r="AH2522" s="20"/>
      <c r="AI2522" s="20"/>
      <c r="AJ2522" s="20"/>
      <c r="AK2522" s="20"/>
      <c r="AL2522" s="20"/>
      <c r="AM2522" s="20"/>
      <c r="AN2522" s="20"/>
    </row>
    <row r="2523" spans="18:40" s="22" customFormat="1" ht="15" x14ac:dyDescent="0.25">
      <c r="R2523" s="25"/>
      <c r="S2523" s="25"/>
      <c r="T2523" s="25"/>
      <c r="U2523" s="25"/>
      <c r="V2523" s="25"/>
      <c r="W2523" s="20"/>
      <c r="X2523" s="20"/>
      <c r="Y2523" s="20"/>
      <c r="Z2523" s="20"/>
      <c r="AA2523" s="20"/>
      <c r="AB2523" s="20"/>
      <c r="AC2523" s="20"/>
      <c r="AD2523" s="20"/>
      <c r="AE2523" s="20"/>
      <c r="AF2523" s="20"/>
      <c r="AG2523" s="20"/>
      <c r="AH2523" s="20"/>
      <c r="AI2523" s="20"/>
      <c r="AJ2523" s="20"/>
      <c r="AK2523" s="20"/>
      <c r="AL2523" s="20"/>
      <c r="AM2523" s="20"/>
      <c r="AN2523" s="20"/>
    </row>
    <row r="2524" spans="18:40" s="22" customFormat="1" ht="15" x14ac:dyDescent="0.25">
      <c r="R2524" s="25"/>
      <c r="S2524" s="25"/>
      <c r="T2524" s="25"/>
      <c r="U2524" s="25"/>
      <c r="V2524" s="25"/>
      <c r="W2524" s="20"/>
      <c r="X2524" s="20"/>
      <c r="Y2524" s="20"/>
      <c r="Z2524" s="20"/>
      <c r="AA2524" s="20"/>
      <c r="AB2524" s="20"/>
      <c r="AC2524" s="20"/>
      <c r="AD2524" s="20"/>
      <c r="AE2524" s="20"/>
      <c r="AF2524" s="20"/>
      <c r="AG2524" s="20"/>
      <c r="AH2524" s="20"/>
      <c r="AI2524" s="20"/>
      <c r="AJ2524" s="20"/>
      <c r="AK2524" s="20"/>
      <c r="AL2524" s="20"/>
      <c r="AM2524" s="20"/>
      <c r="AN2524" s="20"/>
    </row>
    <row r="2525" spans="18:40" s="22" customFormat="1" ht="15" x14ac:dyDescent="0.25">
      <c r="R2525" s="25"/>
      <c r="S2525" s="25"/>
      <c r="T2525" s="25"/>
      <c r="U2525" s="25"/>
      <c r="V2525" s="25"/>
      <c r="W2525" s="20"/>
      <c r="X2525" s="20"/>
      <c r="Y2525" s="20"/>
      <c r="Z2525" s="20"/>
      <c r="AA2525" s="20"/>
      <c r="AB2525" s="20"/>
      <c r="AC2525" s="20"/>
      <c r="AD2525" s="20"/>
      <c r="AE2525" s="20"/>
      <c r="AF2525" s="20"/>
      <c r="AG2525" s="20"/>
      <c r="AH2525" s="20"/>
      <c r="AI2525" s="20"/>
      <c r="AJ2525" s="20"/>
      <c r="AK2525" s="20"/>
      <c r="AL2525" s="20"/>
      <c r="AM2525" s="20"/>
      <c r="AN2525" s="20"/>
    </row>
    <row r="2526" spans="18:40" s="22" customFormat="1" ht="15" x14ac:dyDescent="0.25">
      <c r="R2526" s="25"/>
      <c r="S2526" s="25"/>
      <c r="T2526" s="25"/>
      <c r="U2526" s="25"/>
      <c r="V2526" s="25"/>
      <c r="W2526" s="20"/>
      <c r="X2526" s="20"/>
      <c r="Y2526" s="20"/>
      <c r="Z2526" s="20"/>
      <c r="AA2526" s="20"/>
      <c r="AB2526" s="20"/>
      <c r="AC2526" s="20"/>
      <c r="AD2526" s="20"/>
      <c r="AE2526" s="20"/>
      <c r="AF2526" s="20"/>
      <c r="AG2526" s="20"/>
      <c r="AH2526" s="20"/>
      <c r="AI2526" s="20"/>
      <c r="AJ2526" s="20"/>
      <c r="AK2526" s="20"/>
      <c r="AL2526" s="20"/>
      <c r="AM2526" s="20"/>
      <c r="AN2526" s="20"/>
    </row>
    <row r="2527" spans="18:40" s="22" customFormat="1" ht="15" x14ac:dyDescent="0.25">
      <c r="R2527" s="25"/>
      <c r="S2527" s="25"/>
      <c r="T2527" s="25"/>
      <c r="U2527" s="25"/>
      <c r="V2527" s="25"/>
      <c r="W2527" s="20"/>
      <c r="X2527" s="20"/>
      <c r="Y2527" s="20"/>
      <c r="Z2527" s="20"/>
      <c r="AA2527" s="20"/>
      <c r="AB2527" s="20"/>
      <c r="AC2527" s="20"/>
      <c r="AD2527" s="20"/>
      <c r="AE2527" s="20"/>
      <c r="AF2527" s="20"/>
      <c r="AG2527" s="20"/>
      <c r="AH2527" s="20"/>
      <c r="AI2527" s="20"/>
      <c r="AJ2527" s="20"/>
      <c r="AK2527" s="20"/>
      <c r="AL2527" s="20"/>
      <c r="AM2527" s="20"/>
      <c r="AN2527" s="20"/>
    </row>
    <row r="2528" spans="18:40" s="22" customFormat="1" ht="15" x14ac:dyDescent="0.25">
      <c r="R2528" s="25"/>
      <c r="S2528" s="25"/>
      <c r="T2528" s="25"/>
      <c r="U2528" s="25"/>
      <c r="V2528" s="25"/>
      <c r="W2528" s="20"/>
      <c r="X2528" s="20"/>
      <c r="Y2528" s="20"/>
      <c r="Z2528" s="20"/>
      <c r="AA2528" s="20"/>
      <c r="AB2528" s="20"/>
      <c r="AC2528" s="20"/>
      <c r="AD2528" s="20"/>
      <c r="AE2528" s="20"/>
      <c r="AF2528" s="20"/>
      <c r="AG2528" s="20"/>
      <c r="AH2528" s="20"/>
      <c r="AI2528" s="20"/>
      <c r="AJ2528" s="20"/>
      <c r="AK2528" s="20"/>
      <c r="AL2528" s="20"/>
      <c r="AM2528" s="20"/>
      <c r="AN2528" s="20"/>
    </row>
    <row r="2529" spans="18:40" s="22" customFormat="1" ht="15" x14ac:dyDescent="0.25">
      <c r="R2529" s="25"/>
      <c r="S2529" s="25"/>
      <c r="T2529" s="25"/>
      <c r="U2529" s="25"/>
      <c r="V2529" s="25"/>
      <c r="W2529" s="20"/>
      <c r="X2529" s="20"/>
      <c r="Y2529" s="20"/>
      <c r="Z2529" s="20"/>
      <c r="AA2529" s="20"/>
      <c r="AB2529" s="20"/>
      <c r="AC2529" s="20"/>
      <c r="AD2529" s="20"/>
      <c r="AE2529" s="20"/>
      <c r="AF2529" s="20"/>
      <c r="AG2529" s="20"/>
      <c r="AH2529" s="20"/>
      <c r="AI2529" s="20"/>
      <c r="AJ2529" s="20"/>
      <c r="AK2529" s="20"/>
      <c r="AL2529" s="20"/>
      <c r="AM2529" s="20"/>
      <c r="AN2529" s="20"/>
    </row>
    <row r="2530" spans="18:40" s="22" customFormat="1" ht="15" x14ac:dyDescent="0.25">
      <c r="R2530" s="25"/>
      <c r="S2530" s="25"/>
      <c r="T2530" s="25"/>
      <c r="U2530" s="25"/>
      <c r="V2530" s="25"/>
      <c r="W2530" s="20"/>
      <c r="X2530" s="20"/>
      <c r="Y2530" s="20"/>
      <c r="Z2530" s="20"/>
      <c r="AA2530" s="20"/>
      <c r="AB2530" s="20"/>
      <c r="AC2530" s="20"/>
      <c r="AD2530" s="20"/>
      <c r="AE2530" s="20"/>
      <c r="AF2530" s="20"/>
      <c r="AG2530" s="20"/>
      <c r="AH2530" s="20"/>
      <c r="AI2530" s="20"/>
      <c r="AJ2530" s="20"/>
      <c r="AK2530" s="20"/>
      <c r="AL2530" s="20"/>
      <c r="AM2530" s="20"/>
      <c r="AN2530" s="20"/>
    </row>
    <row r="2531" spans="18:40" s="22" customFormat="1" ht="15" x14ac:dyDescent="0.25">
      <c r="R2531" s="25"/>
      <c r="S2531" s="25"/>
      <c r="T2531" s="25"/>
      <c r="U2531" s="25"/>
      <c r="V2531" s="25"/>
      <c r="W2531" s="20"/>
      <c r="X2531" s="20"/>
      <c r="Y2531" s="20"/>
      <c r="Z2531" s="20"/>
      <c r="AA2531" s="20"/>
      <c r="AB2531" s="20"/>
      <c r="AC2531" s="20"/>
      <c r="AD2531" s="20"/>
      <c r="AE2531" s="20"/>
      <c r="AF2531" s="20"/>
      <c r="AG2531" s="20"/>
      <c r="AH2531" s="20"/>
      <c r="AI2531" s="20"/>
      <c r="AJ2531" s="20"/>
      <c r="AK2531" s="20"/>
      <c r="AL2531" s="20"/>
      <c r="AM2531" s="20"/>
      <c r="AN2531" s="20"/>
    </row>
    <row r="2532" spans="18:40" s="22" customFormat="1" ht="15" x14ac:dyDescent="0.25">
      <c r="R2532" s="25"/>
      <c r="S2532" s="25"/>
      <c r="T2532" s="25"/>
      <c r="U2532" s="25"/>
      <c r="V2532" s="25"/>
      <c r="W2532" s="20"/>
      <c r="X2532" s="20"/>
      <c r="Y2532" s="20"/>
      <c r="Z2532" s="20"/>
      <c r="AA2532" s="20"/>
      <c r="AB2532" s="20"/>
      <c r="AC2532" s="20"/>
      <c r="AD2532" s="20"/>
      <c r="AE2532" s="20"/>
      <c r="AF2532" s="20"/>
      <c r="AG2532" s="20"/>
      <c r="AH2532" s="20"/>
      <c r="AI2532" s="20"/>
      <c r="AJ2532" s="20"/>
      <c r="AK2532" s="20"/>
      <c r="AL2532" s="20"/>
      <c r="AM2532" s="20"/>
      <c r="AN2532" s="20"/>
    </row>
    <row r="2533" spans="18:40" s="22" customFormat="1" ht="15" x14ac:dyDescent="0.25">
      <c r="R2533" s="25"/>
      <c r="S2533" s="25"/>
      <c r="T2533" s="25"/>
      <c r="U2533" s="25"/>
      <c r="V2533" s="25"/>
      <c r="W2533" s="20"/>
      <c r="X2533" s="20"/>
      <c r="Y2533" s="20"/>
      <c r="Z2533" s="20"/>
      <c r="AA2533" s="20"/>
      <c r="AB2533" s="20"/>
      <c r="AC2533" s="20"/>
      <c r="AD2533" s="20"/>
      <c r="AE2533" s="20"/>
      <c r="AF2533" s="20"/>
      <c r="AG2533" s="20"/>
      <c r="AH2533" s="20"/>
      <c r="AI2533" s="20"/>
      <c r="AJ2533" s="20"/>
      <c r="AK2533" s="20"/>
      <c r="AL2533" s="20"/>
      <c r="AM2533" s="20"/>
      <c r="AN2533" s="20"/>
    </row>
    <row r="2534" spans="18:40" s="22" customFormat="1" ht="15" x14ac:dyDescent="0.25">
      <c r="R2534" s="25"/>
      <c r="S2534" s="25"/>
      <c r="T2534" s="25"/>
      <c r="U2534" s="25"/>
      <c r="V2534" s="25"/>
      <c r="W2534" s="20"/>
      <c r="X2534" s="20"/>
      <c r="Y2534" s="20"/>
      <c r="Z2534" s="20"/>
      <c r="AA2534" s="20"/>
      <c r="AB2534" s="20"/>
      <c r="AC2534" s="20"/>
      <c r="AD2534" s="20"/>
      <c r="AE2534" s="20"/>
      <c r="AF2534" s="20"/>
      <c r="AG2534" s="20"/>
      <c r="AH2534" s="20"/>
      <c r="AI2534" s="20"/>
      <c r="AJ2534" s="20"/>
      <c r="AK2534" s="20"/>
      <c r="AL2534" s="20"/>
      <c r="AM2534" s="20"/>
      <c r="AN2534" s="20"/>
    </row>
    <row r="2535" spans="18:40" s="22" customFormat="1" ht="15" x14ac:dyDescent="0.25">
      <c r="R2535" s="25"/>
      <c r="S2535" s="25"/>
      <c r="T2535" s="25"/>
      <c r="U2535" s="25"/>
      <c r="V2535" s="25"/>
      <c r="W2535" s="20"/>
      <c r="X2535" s="20"/>
      <c r="Y2535" s="20"/>
      <c r="Z2535" s="20"/>
      <c r="AA2535" s="20"/>
      <c r="AB2535" s="20"/>
      <c r="AC2535" s="20"/>
      <c r="AD2535" s="20"/>
      <c r="AE2535" s="20"/>
      <c r="AF2535" s="20"/>
      <c r="AG2535" s="20"/>
      <c r="AH2535" s="20"/>
      <c r="AI2535" s="20"/>
      <c r="AJ2535" s="20"/>
      <c r="AK2535" s="20"/>
      <c r="AL2535" s="20"/>
      <c r="AM2535" s="20"/>
      <c r="AN2535" s="20"/>
    </row>
    <row r="2536" spans="18:40" s="22" customFormat="1" ht="15" x14ac:dyDescent="0.25">
      <c r="R2536" s="25"/>
      <c r="S2536" s="25"/>
      <c r="T2536" s="25"/>
      <c r="U2536" s="25"/>
      <c r="V2536" s="25"/>
      <c r="W2536" s="20"/>
      <c r="X2536" s="20"/>
      <c r="Y2536" s="20"/>
      <c r="Z2536" s="20"/>
      <c r="AA2536" s="20"/>
      <c r="AB2536" s="20"/>
      <c r="AC2536" s="20"/>
      <c r="AD2536" s="20"/>
      <c r="AE2536" s="20"/>
      <c r="AF2536" s="20"/>
      <c r="AG2536" s="20"/>
      <c r="AH2536" s="20"/>
      <c r="AI2536" s="20"/>
      <c r="AJ2536" s="20"/>
      <c r="AK2536" s="20"/>
      <c r="AL2536" s="20"/>
      <c r="AM2536" s="20"/>
      <c r="AN2536" s="20"/>
    </row>
    <row r="2537" spans="18:40" s="22" customFormat="1" ht="15" x14ac:dyDescent="0.25">
      <c r="R2537" s="25"/>
      <c r="S2537" s="25"/>
      <c r="T2537" s="25"/>
      <c r="U2537" s="25"/>
      <c r="V2537" s="25"/>
      <c r="W2537" s="20"/>
      <c r="X2537" s="20"/>
      <c r="Y2537" s="20"/>
      <c r="Z2537" s="20"/>
      <c r="AA2537" s="20"/>
      <c r="AB2537" s="20"/>
      <c r="AC2537" s="20"/>
      <c r="AD2537" s="20"/>
      <c r="AE2537" s="20"/>
      <c r="AF2537" s="20"/>
      <c r="AG2537" s="20"/>
      <c r="AH2537" s="20"/>
      <c r="AI2537" s="20"/>
      <c r="AJ2537" s="20"/>
      <c r="AK2537" s="20"/>
      <c r="AL2537" s="20"/>
      <c r="AM2537" s="20"/>
      <c r="AN2537" s="20"/>
    </row>
    <row r="2538" spans="18:40" s="22" customFormat="1" ht="15" x14ac:dyDescent="0.25">
      <c r="R2538" s="25"/>
      <c r="S2538" s="25"/>
      <c r="T2538" s="25"/>
      <c r="U2538" s="25"/>
      <c r="V2538" s="25"/>
      <c r="W2538" s="20"/>
      <c r="X2538" s="20"/>
      <c r="Y2538" s="20"/>
      <c r="Z2538" s="20"/>
      <c r="AA2538" s="20"/>
      <c r="AB2538" s="20"/>
      <c r="AC2538" s="20"/>
      <c r="AD2538" s="20"/>
      <c r="AE2538" s="20"/>
      <c r="AF2538" s="20"/>
      <c r="AG2538" s="20"/>
      <c r="AH2538" s="20"/>
      <c r="AI2538" s="20"/>
      <c r="AJ2538" s="20"/>
      <c r="AK2538" s="20"/>
      <c r="AL2538" s="20"/>
      <c r="AM2538" s="20"/>
      <c r="AN2538" s="20"/>
    </row>
    <row r="2539" spans="18:40" s="22" customFormat="1" ht="15" x14ac:dyDescent="0.25">
      <c r="R2539" s="25"/>
      <c r="S2539" s="25"/>
      <c r="T2539" s="25"/>
      <c r="U2539" s="25"/>
      <c r="V2539" s="25"/>
      <c r="W2539" s="20"/>
      <c r="X2539" s="20"/>
      <c r="Y2539" s="20"/>
      <c r="Z2539" s="20"/>
      <c r="AA2539" s="20"/>
      <c r="AB2539" s="20"/>
      <c r="AC2539" s="20"/>
      <c r="AD2539" s="20"/>
      <c r="AE2539" s="20"/>
      <c r="AF2539" s="20"/>
      <c r="AG2539" s="20"/>
      <c r="AH2539" s="20"/>
      <c r="AI2539" s="20"/>
      <c r="AJ2539" s="20"/>
      <c r="AK2539" s="20"/>
      <c r="AL2539" s="20"/>
      <c r="AM2539" s="20"/>
      <c r="AN2539" s="20"/>
    </row>
    <row r="2540" spans="18:40" s="22" customFormat="1" ht="15" x14ac:dyDescent="0.25">
      <c r="R2540" s="25"/>
      <c r="S2540" s="25"/>
      <c r="T2540" s="25"/>
      <c r="U2540" s="25"/>
      <c r="V2540" s="25"/>
      <c r="W2540" s="20"/>
      <c r="X2540" s="20"/>
      <c r="Y2540" s="20"/>
      <c r="Z2540" s="20"/>
      <c r="AA2540" s="20"/>
      <c r="AB2540" s="20"/>
      <c r="AC2540" s="20"/>
      <c r="AD2540" s="20"/>
      <c r="AE2540" s="20"/>
      <c r="AF2540" s="20"/>
      <c r="AG2540" s="20"/>
      <c r="AH2540" s="20"/>
      <c r="AI2540" s="20"/>
      <c r="AJ2540" s="20"/>
      <c r="AK2540" s="20"/>
      <c r="AL2540" s="20"/>
      <c r="AM2540" s="20"/>
      <c r="AN2540" s="20"/>
    </row>
    <row r="2541" spans="18:40" s="22" customFormat="1" ht="15" x14ac:dyDescent="0.25">
      <c r="R2541" s="25"/>
      <c r="S2541" s="25"/>
      <c r="T2541" s="25"/>
      <c r="U2541" s="25"/>
      <c r="V2541" s="25"/>
      <c r="W2541" s="20"/>
      <c r="X2541" s="20"/>
      <c r="Y2541" s="20"/>
      <c r="Z2541" s="20"/>
      <c r="AA2541" s="20"/>
      <c r="AB2541" s="20"/>
      <c r="AC2541" s="20"/>
      <c r="AD2541" s="20"/>
      <c r="AE2541" s="20"/>
      <c r="AF2541" s="20"/>
      <c r="AG2541" s="20"/>
      <c r="AH2541" s="20"/>
      <c r="AI2541" s="20"/>
      <c r="AJ2541" s="20"/>
      <c r="AK2541" s="20"/>
      <c r="AL2541" s="20"/>
      <c r="AM2541" s="20"/>
      <c r="AN2541" s="20"/>
    </row>
    <row r="2542" spans="18:40" s="22" customFormat="1" ht="15" x14ac:dyDescent="0.25">
      <c r="R2542" s="25"/>
      <c r="S2542" s="25"/>
      <c r="T2542" s="25"/>
      <c r="U2542" s="25"/>
      <c r="V2542" s="25"/>
      <c r="W2542" s="20"/>
      <c r="X2542" s="20"/>
      <c r="Y2542" s="20"/>
      <c r="Z2542" s="20"/>
      <c r="AA2542" s="20"/>
      <c r="AB2542" s="20"/>
      <c r="AC2542" s="20"/>
      <c r="AD2542" s="20"/>
      <c r="AE2542" s="20"/>
      <c r="AF2542" s="20"/>
      <c r="AG2542" s="20"/>
      <c r="AH2542" s="20"/>
      <c r="AI2542" s="20"/>
      <c r="AJ2542" s="20"/>
      <c r="AK2542" s="20"/>
      <c r="AL2542" s="20"/>
      <c r="AM2542" s="20"/>
      <c r="AN2542" s="20"/>
    </row>
    <row r="2543" spans="18:40" s="22" customFormat="1" ht="15" x14ac:dyDescent="0.25">
      <c r="R2543" s="25"/>
      <c r="S2543" s="25"/>
      <c r="T2543" s="25"/>
      <c r="U2543" s="25"/>
      <c r="V2543" s="25"/>
      <c r="W2543" s="20"/>
      <c r="X2543" s="20"/>
      <c r="Y2543" s="20"/>
      <c r="Z2543" s="20"/>
      <c r="AA2543" s="20"/>
      <c r="AB2543" s="20"/>
      <c r="AC2543" s="20"/>
      <c r="AD2543" s="20"/>
      <c r="AE2543" s="20"/>
      <c r="AF2543" s="20"/>
      <c r="AG2543" s="20"/>
      <c r="AH2543" s="20"/>
      <c r="AI2543" s="20"/>
      <c r="AJ2543" s="20"/>
      <c r="AK2543" s="20"/>
      <c r="AL2543" s="20"/>
      <c r="AM2543" s="20"/>
      <c r="AN2543" s="20"/>
    </row>
    <row r="2544" spans="18:40" s="22" customFormat="1" ht="15" x14ac:dyDescent="0.25">
      <c r="R2544" s="25"/>
      <c r="S2544" s="25"/>
      <c r="T2544" s="25"/>
      <c r="U2544" s="25"/>
      <c r="V2544" s="25"/>
      <c r="W2544" s="20"/>
      <c r="X2544" s="20"/>
      <c r="Y2544" s="20"/>
      <c r="Z2544" s="20"/>
      <c r="AA2544" s="20"/>
      <c r="AB2544" s="20"/>
      <c r="AC2544" s="20"/>
      <c r="AD2544" s="20"/>
      <c r="AE2544" s="20"/>
      <c r="AF2544" s="20"/>
      <c r="AG2544" s="20"/>
      <c r="AH2544" s="20"/>
      <c r="AI2544" s="20"/>
      <c r="AJ2544" s="20"/>
      <c r="AK2544" s="20"/>
      <c r="AL2544" s="20"/>
      <c r="AM2544" s="20"/>
      <c r="AN2544" s="20"/>
    </row>
    <row r="2545" spans="18:40" s="22" customFormat="1" ht="15" x14ac:dyDescent="0.25">
      <c r="R2545" s="25"/>
      <c r="S2545" s="25"/>
      <c r="T2545" s="25"/>
      <c r="U2545" s="25"/>
      <c r="V2545" s="25"/>
      <c r="W2545" s="20"/>
      <c r="X2545" s="20"/>
      <c r="Y2545" s="20"/>
      <c r="Z2545" s="20"/>
      <c r="AA2545" s="20"/>
      <c r="AB2545" s="20"/>
      <c r="AC2545" s="20"/>
      <c r="AD2545" s="20"/>
      <c r="AE2545" s="20"/>
      <c r="AF2545" s="20"/>
      <c r="AG2545" s="20"/>
      <c r="AH2545" s="20"/>
      <c r="AI2545" s="20"/>
      <c r="AJ2545" s="20"/>
      <c r="AK2545" s="20"/>
      <c r="AL2545" s="20"/>
      <c r="AM2545" s="20"/>
      <c r="AN2545" s="20"/>
    </row>
    <row r="2546" spans="18:40" s="22" customFormat="1" ht="15" x14ac:dyDescent="0.25">
      <c r="R2546" s="25"/>
      <c r="S2546" s="25"/>
      <c r="T2546" s="25"/>
      <c r="U2546" s="25"/>
      <c r="V2546" s="25"/>
      <c r="W2546" s="20"/>
      <c r="X2546" s="20"/>
      <c r="Y2546" s="20"/>
      <c r="Z2546" s="20"/>
      <c r="AA2546" s="20"/>
      <c r="AB2546" s="20"/>
      <c r="AC2546" s="20"/>
      <c r="AD2546" s="20"/>
      <c r="AE2546" s="20"/>
      <c r="AF2546" s="20"/>
      <c r="AG2546" s="20"/>
      <c r="AH2546" s="20"/>
      <c r="AI2546" s="20"/>
      <c r="AJ2546" s="20"/>
      <c r="AK2546" s="20"/>
      <c r="AL2546" s="20"/>
      <c r="AM2546" s="20"/>
      <c r="AN2546" s="20"/>
    </row>
    <row r="2547" spans="18:40" s="22" customFormat="1" ht="15" x14ac:dyDescent="0.25">
      <c r="R2547" s="25"/>
      <c r="S2547" s="25"/>
      <c r="T2547" s="25"/>
      <c r="U2547" s="25"/>
      <c r="V2547" s="25"/>
      <c r="W2547" s="20"/>
      <c r="X2547" s="20"/>
      <c r="Y2547" s="20"/>
      <c r="Z2547" s="20"/>
      <c r="AA2547" s="20"/>
      <c r="AB2547" s="20"/>
      <c r="AC2547" s="20"/>
      <c r="AD2547" s="20"/>
      <c r="AE2547" s="20"/>
      <c r="AF2547" s="20"/>
      <c r="AG2547" s="20"/>
      <c r="AH2547" s="20"/>
      <c r="AI2547" s="20"/>
      <c r="AJ2547" s="20"/>
      <c r="AK2547" s="20"/>
      <c r="AL2547" s="20"/>
      <c r="AM2547" s="20"/>
      <c r="AN2547" s="20"/>
    </row>
    <row r="2548" spans="18:40" s="22" customFormat="1" ht="15" x14ac:dyDescent="0.25">
      <c r="R2548" s="25"/>
      <c r="S2548" s="25"/>
      <c r="T2548" s="25"/>
      <c r="U2548" s="25"/>
      <c r="V2548" s="25"/>
      <c r="W2548" s="20"/>
      <c r="X2548" s="20"/>
      <c r="Y2548" s="20"/>
      <c r="Z2548" s="20"/>
      <c r="AA2548" s="20"/>
      <c r="AB2548" s="20"/>
      <c r="AC2548" s="20"/>
      <c r="AD2548" s="20"/>
      <c r="AE2548" s="20"/>
      <c r="AF2548" s="20"/>
      <c r="AG2548" s="20"/>
      <c r="AH2548" s="20"/>
      <c r="AI2548" s="20"/>
      <c r="AJ2548" s="20"/>
      <c r="AK2548" s="20"/>
      <c r="AL2548" s="20"/>
      <c r="AM2548" s="20"/>
      <c r="AN2548" s="20"/>
    </row>
    <row r="2549" spans="18:40" s="22" customFormat="1" ht="15" x14ac:dyDescent="0.25">
      <c r="R2549" s="25"/>
      <c r="S2549" s="25"/>
      <c r="T2549" s="25"/>
      <c r="U2549" s="25"/>
      <c r="V2549" s="25"/>
      <c r="W2549" s="20"/>
      <c r="X2549" s="20"/>
      <c r="Y2549" s="20"/>
      <c r="Z2549" s="20"/>
      <c r="AA2549" s="20"/>
      <c r="AB2549" s="20"/>
      <c r="AC2549" s="20"/>
      <c r="AD2549" s="20"/>
      <c r="AE2549" s="20"/>
      <c r="AF2549" s="20"/>
      <c r="AG2549" s="20"/>
      <c r="AH2549" s="20"/>
      <c r="AI2549" s="20"/>
      <c r="AJ2549" s="20"/>
      <c r="AK2549" s="20"/>
      <c r="AL2549" s="20"/>
      <c r="AM2549" s="20"/>
      <c r="AN2549" s="20"/>
    </row>
    <row r="2550" spans="18:40" s="22" customFormat="1" ht="15" x14ac:dyDescent="0.25">
      <c r="R2550" s="25"/>
      <c r="S2550" s="25"/>
      <c r="T2550" s="25"/>
      <c r="U2550" s="25"/>
      <c r="V2550" s="25"/>
      <c r="W2550" s="20"/>
      <c r="X2550" s="20"/>
      <c r="Y2550" s="20"/>
      <c r="Z2550" s="20"/>
      <c r="AA2550" s="20"/>
      <c r="AB2550" s="20"/>
      <c r="AC2550" s="20"/>
      <c r="AD2550" s="20"/>
      <c r="AE2550" s="20"/>
      <c r="AF2550" s="20"/>
      <c r="AG2550" s="20"/>
      <c r="AH2550" s="20"/>
      <c r="AI2550" s="20"/>
      <c r="AJ2550" s="20"/>
      <c r="AK2550" s="20"/>
      <c r="AL2550" s="20"/>
      <c r="AM2550" s="20"/>
      <c r="AN2550" s="20"/>
    </row>
    <row r="2551" spans="18:40" s="22" customFormat="1" ht="15" x14ac:dyDescent="0.25">
      <c r="R2551" s="25"/>
      <c r="S2551" s="25"/>
      <c r="T2551" s="25"/>
      <c r="U2551" s="25"/>
      <c r="V2551" s="25"/>
      <c r="W2551" s="20"/>
      <c r="X2551" s="20"/>
      <c r="Y2551" s="20"/>
      <c r="Z2551" s="20"/>
      <c r="AA2551" s="20"/>
      <c r="AB2551" s="20"/>
      <c r="AC2551" s="20"/>
      <c r="AD2551" s="20"/>
      <c r="AE2551" s="20"/>
      <c r="AF2551" s="20"/>
      <c r="AG2551" s="20"/>
      <c r="AH2551" s="20"/>
      <c r="AI2551" s="20"/>
      <c r="AJ2551" s="20"/>
      <c r="AK2551" s="20"/>
      <c r="AL2551" s="20"/>
      <c r="AM2551" s="20"/>
      <c r="AN2551" s="20"/>
    </row>
    <row r="2552" spans="18:40" s="22" customFormat="1" ht="15" x14ac:dyDescent="0.25">
      <c r="R2552" s="25"/>
      <c r="S2552" s="25"/>
      <c r="T2552" s="25"/>
      <c r="U2552" s="25"/>
      <c r="V2552" s="25"/>
      <c r="W2552" s="20"/>
      <c r="X2552" s="20"/>
      <c r="Y2552" s="20"/>
      <c r="Z2552" s="20"/>
      <c r="AA2552" s="20"/>
      <c r="AB2552" s="20"/>
      <c r="AC2552" s="20"/>
      <c r="AD2552" s="20"/>
      <c r="AE2552" s="20"/>
      <c r="AF2552" s="20"/>
      <c r="AG2552" s="20"/>
      <c r="AH2552" s="20"/>
      <c r="AI2552" s="20"/>
      <c r="AJ2552" s="20"/>
      <c r="AK2552" s="20"/>
      <c r="AL2552" s="20"/>
      <c r="AM2552" s="20"/>
      <c r="AN2552" s="20"/>
    </row>
    <row r="2553" spans="18:40" s="22" customFormat="1" ht="15" x14ac:dyDescent="0.25">
      <c r="R2553" s="25"/>
      <c r="S2553" s="25"/>
      <c r="T2553" s="25"/>
      <c r="U2553" s="25"/>
      <c r="V2553" s="25"/>
      <c r="W2553" s="20"/>
      <c r="X2553" s="20"/>
      <c r="Y2553" s="20"/>
      <c r="Z2553" s="20"/>
      <c r="AA2553" s="20"/>
      <c r="AB2553" s="20"/>
      <c r="AC2553" s="20"/>
      <c r="AD2553" s="20"/>
      <c r="AE2553" s="20"/>
      <c r="AF2553" s="20"/>
      <c r="AG2553" s="20"/>
      <c r="AH2553" s="20"/>
      <c r="AI2553" s="20"/>
      <c r="AJ2553" s="20"/>
      <c r="AK2553" s="20"/>
      <c r="AL2553" s="20"/>
      <c r="AM2553" s="20"/>
      <c r="AN2553" s="20"/>
    </row>
    <row r="2554" spans="18:40" s="22" customFormat="1" ht="15" x14ac:dyDescent="0.25">
      <c r="R2554" s="25"/>
      <c r="S2554" s="25"/>
      <c r="T2554" s="25"/>
      <c r="U2554" s="25"/>
      <c r="V2554" s="25"/>
      <c r="W2554" s="20"/>
      <c r="X2554" s="20"/>
      <c r="Y2554" s="20"/>
      <c r="Z2554" s="20"/>
      <c r="AA2554" s="20"/>
      <c r="AB2554" s="20"/>
      <c r="AC2554" s="20"/>
      <c r="AD2554" s="20"/>
      <c r="AE2554" s="20"/>
      <c r="AF2554" s="20"/>
      <c r="AG2554" s="20"/>
      <c r="AH2554" s="20"/>
      <c r="AI2554" s="20"/>
      <c r="AJ2554" s="20"/>
      <c r="AK2554" s="20"/>
      <c r="AL2554" s="20"/>
      <c r="AM2554" s="20"/>
      <c r="AN2554" s="20"/>
    </row>
    <row r="2555" spans="18:40" s="22" customFormat="1" ht="15" x14ac:dyDescent="0.25">
      <c r="R2555" s="25"/>
      <c r="S2555" s="25"/>
      <c r="T2555" s="25"/>
      <c r="U2555" s="25"/>
      <c r="V2555" s="25"/>
      <c r="W2555" s="20"/>
      <c r="X2555" s="20"/>
      <c r="Y2555" s="20"/>
      <c r="Z2555" s="20"/>
      <c r="AA2555" s="20"/>
      <c r="AB2555" s="20"/>
      <c r="AC2555" s="20"/>
      <c r="AD2555" s="20"/>
      <c r="AE2555" s="20"/>
      <c r="AF2555" s="20"/>
      <c r="AG2555" s="20"/>
      <c r="AH2555" s="20"/>
      <c r="AI2555" s="20"/>
      <c r="AJ2555" s="20"/>
      <c r="AK2555" s="20"/>
      <c r="AL2555" s="20"/>
      <c r="AM2555" s="20"/>
      <c r="AN2555" s="20"/>
    </row>
    <row r="2556" spans="18:40" s="22" customFormat="1" ht="15" x14ac:dyDescent="0.25">
      <c r="R2556" s="25"/>
      <c r="S2556" s="25"/>
      <c r="T2556" s="25"/>
      <c r="U2556" s="25"/>
      <c r="V2556" s="25"/>
      <c r="W2556" s="20"/>
      <c r="X2556" s="20"/>
      <c r="Y2556" s="20"/>
      <c r="Z2556" s="20"/>
      <c r="AA2556" s="20"/>
      <c r="AB2556" s="20"/>
      <c r="AC2556" s="20"/>
      <c r="AD2556" s="20"/>
      <c r="AE2556" s="20"/>
      <c r="AF2556" s="20"/>
      <c r="AG2556" s="20"/>
      <c r="AH2556" s="20"/>
      <c r="AI2556" s="20"/>
      <c r="AJ2556" s="20"/>
      <c r="AK2556" s="20"/>
      <c r="AL2556" s="20"/>
      <c r="AM2556" s="20"/>
      <c r="AN2556" s="20"/>
    </row>
    <row r="2557" spans="18:40" s="22" customFormat="1" ht="15" x14ac:dyDescent="0.25">
      <c r="R2557" s="25"/>
      <c r="S2557" s="25"/>
      <c r="T2557" s="25"/>
      <c r="U2557" s="25"/>
      <c r="V2557" s="25"/>
      <c r="W2557" s="20"/>
      <c r="X2557" s="20"/>
      <c r="Y2557" s="20"/>
      <c r="Z2557" s="20"/>
      <c r="AA2557" s="20"/>
      <c r="AB2557" s="20"/>
      <c r="AC2557" s="20"/>
      <c r="AD2557" s="20"/>
      <c r="AE2557" s="20"/>
      <c r="AF2557" s="20"/>
      <c r="AG2557" s="20"/>
      <c r="AH2557" s="20"/>
      <c r="AI2557" s="20"/>
      <c r="AJ2557" s="20"/>
      <c r="AK2557" s="20"/>
      <c r="AL2557" s="20"/>
      <c r="AM2557" s="20"/>
      <c r="AN2557" s="20"/>
    </row>
    <row r="2558" spans="18:40" s="22" customFormat="1" ht="15" x14ac:dyDescent="0.25">
      <c r="R2558" s="25"/>
      <c r="S2558" s="25"/>
      <c r="T2558" s="25"/>
      <c r="U2558" s="25"/>
      <c r="V2558" s="25"/>
      <c r="W2558" s="20"/>
      <c r="X2558" s="20"/>
      <c r="Y2558" s="20"/>
      <c r="Z2558" s="20"/>
      <c r="AA2558" s="20"/>
      <c r="AB2558" s="20"/>
      <c r="AC2558" s="20"/>
      <c r="AD2558" s="20"/>
      <c r="AE2558" s="20"/>
      <c r="AF2558" s="20"/>
      <c r="AG2558" s="20"/>
      <c r="AH2558" s="20"/>
      <c r="AI2558" s="20"/>
      <c r="AJ2558" s="20"/>
      <c r="AK2558" s="20"/>
      <c r="AL2558" s="20"/>
      <c r="AM2558" s="20"/>
      <c r="AN2558" s="20"/>
    </row>
    <row r="2559" spans="18:40" s="22" customFormat="1" ht="15" x14ac:dyDescent="0.25">
      <c r="R2559" s="25"/>
      <c r="S2559" s="25"/>
      <c r="T2559" s="25"/>
      <c r="U2559" s="25"/>
      <c r="V2559" s="25"/>
      <c r="W2559" s="20"/>
      <c r="X2559" s="20"/>
      <c r="Y2559" s="20"/>
      <c r="Z2559" s="20"/>
      <c r="AA2559" s="20"/>
      <c r="AB2559" s="20"/>
      <c r="AC2559" s="20"/>
      <c r="AD2559" s="20"/>
      <c r="AE2559" s="20"/>
      <c r="AF2559" s="20"/>
      <c r="AG2559" s="20"/>
      <c r="AH2559" s="20"/>
      <c r="AI2559" s="20"/>
      <c r="AJ2559" s="20"/>
      <c r="AK2559" s="20"/>
      <c r="AL2559" s="20"/>
      <c r="AM2559" s="20"/>
      <c r="AN2559" s="20"/>
    </row>
    <row r="2560" spans="18:40" s="22" customFormat="1" ht="15" x14ac:dyDescent="0.25">
      <c r="R2560" s="25"/>
      <c r="S2560" s="25"/>
      <c r="T2560" s="25"/>
      <c r="U2560" s="25"/>
      <c r="V2560" s="25"/>
      <c r="W2560" s="20"/>
      <c r="X2560" s="20"/>
      <c r="Y2560" s="20"/>
      <c r="Z2560" s="20"/>
      <c r="AA2560" s="20"/>
      <c r="AB2560" s="20"/>
      <c r="AC2560" s="20"/>
      <c r="AD2560" s="20"/>
      <c r="AE2560" s="20"/>
      <c r="AF2560" s="20"/>
      <c r="AG2560" s="20"/>
      <c r="AH2560" s="20"/>
      <c r="AI2560" s="20"/>
      <c r="AJ2560" s="20"/>
      <c r="AK2560" s="20"/>
      <c r="AL2560" s="20"/>
      <c r="AM2560" s="20"/>
      <c r="AN2560" s="20"/>
    </row>
    <row r="2561" spans="18:40" s="22" customFormat="1" ht="15" x14ac:dyDescent="0.25">
      <c r="R2561" s="25"/>
      <c r="S2561" s="25"/>
      <c r="T2561" s="25"/>
      <c r="U2561" s="25"/>
      <c r="V2561" s="25"/>
      <c r="W2561" s="20"/>
      <c r="X2561" s="20"/>
      <c r="Y2561" s="20"/>
      <c r="Z2561" s="20"/>
      <c r="AA2561" s="20"/>
      <c r="AB2561" s="20"/>
      <c r="AC2561" s="20"/>
      <c r="AD2561" s="20"/>
      <c r="AE2561" s="20"/>
      <c r="AF2561" s="20"/>
      <c r="AG2561" s="20"/>
      <c r="AH2561" s="20"/>
      <c r="AI2561" s="20"/>
      <c r="AJ2561" s="20"/>
      <c r="AK2561" s="20"/>
      <c r="AL2561" s="20"/>
      <c r="AM2561" s="20"/>
      <c r="AN2561" s="20"/>
    </row>
    <row r="2562" spans="18:40" s="22" customFormat="1" ht="15" x14ac:dyDescent="0.25">
      <c r="R2562" s="25"/>
      <c r="S2562" s="25"/>
      <c r="T2562" s="25"/>
      <c r="U2562" s="25"/>
      <c r="V2562" s="25"/>
      <c r="W2562" s="20"/>
      <c r="X2562" s="20"/>
      <c r="Y2562" s="20"/>
      <c r="Z2562" s="20"/>
      <c r="AA2562" s="20"/>
      <c r="AB2562" s="20"/>
      <c r="AC2562" s="20"/>
      <c r="AD2562" s="20"/>
      <c r="AE2562" s="20"/>
      <c r="AF2562" s="20"/>
      <c r="AG2562" s="20"/>
      <c r="AH2562" s="20"/>
      <c r="AI2562" s="20"/>
      <c r="AJ2562" s="20"/>
      <c r="AK2562" s="20"/>
      <c r="AL2562" s="20"/>
      <c r="AM2562" s="20"/>
      <c r="AN2562" s="20"/>
    </row>
    <row r="2563" spans="18:40" s="22" customFormat="1" ht="15" x14ac:dyDescent="0.25">
      <c r="R2563" s="25"/>
      <c r="S2563" s="25"/>
      <c r="T2563" s="25"/>
      <c r="U2563" s="25"/>
      <c r="V2563" s="25"/>
      <c r="W2563" s="20"/>
      <c r="X2563" s="20"/>
      <c r="Y2563" s="20"/>
      <c r="Z2563" s="20"/>
      <c r="AA2563" s="20"/>
      <c r="AB2563" s="20"/>
      <c r="AC2563" s="20"/>
      <c r="AD2563" s="20"/>
      <c r="AE2563" s="20"/>
      <c r="AF2563" s="20"/>
      <c r="AG2563" s="20"/>
      <c r="AH2563" s="20"/>
      <c r="AI2563" s="20"/>
      <c r="AJ2563" s="20"/>
      <c r="AK2563" s="20"/>
      <c r="AL2563" s="20"/>
      <c r="AM2563" s="20"/>
      <c r="AN2563" s="20"/>
    </row>
    <row r="2564" spans="18:40" s="22" customFormat="1" ht="15" x14ac:dyDescent="0.25">
      <c r="R2564" s="25"/>
      <c r="S2564" s="25"/>
      <c r="T2564" s="25"/>
      <c r="U2564" s="25"/>
      <c r="V2564" s="25"/>
      <c r="W2564" s="20"/>
      <c r="X2564" s="20"/>
      <c r="Y2564" s="20"/>
      <c r="Z2564" s="20"/>
      <c r="AA2564" s="20"/>
      <c r="AB2564" s="20"/>
      <c r="AC2564" s="20"/>
      <c r="AD2564" s="20"/>
      <c r="AE2564" s="20"/>
      <c r="AF2564" s="20"/>
      <c r="AG2564" s="20"/>
      <c r="AH2564" s="20"/>
      <c r="AI2564" s="20"/>
      <c r="AJ2564" s="20"/>
      <c r="AK2564" s="20"/>
      <c r="AL2564" s="20"/>
      <c r="AM2564" s="20"/>
      <c r="AN2564" s="20"/>
    </row>
    <row r="2565" spans="18:40" s="22" customFormat="1" ht="15" x14ac:dyDescent="0.25">
      <c r="R2565" s="25"/>
      <c r="S2565" s="25"/>
      <c r="T2565" s="25"/>
      <c r="U2565" s="25"/>
      <c r="V2565" s="25"/>
      <c r="W2565" s="20"/>
      <c r="X2565" s="20"/>
      <c r="Y2565" s="20"/>
      <c r="Z2565" s="20"/>
      <c r="AA2565" s="20"/>
      <c r="AB2565" s="20"/>
      <c r="AC2565" s="20"/>
      <c r="AD2565" s="20"/>
      <c r="AE2565" s="20"/>
      <c r="AF2565" s="20"/>
      <c r="AG2565" s="20"/>
      <c r="AH2565" s="20"/>
      <c r="AI2565" s="20"/>
      <c r="AJ2565" s="20"/>
      <c r="AK2565" s="20"/>
      <c r="AL2565" s="20"/>
      <c r="AM2565" s="20"/>
      <c r="AN2565" s="20"/>
    </row>
    <row r="2566" spans="18:40" s="22" customFormat="1" ht="15" x14ac:dyDescent="0.25">
      <c r="R2566" s="25"/>
      <c r="S2566" s="25"/>
      <c r="T2566" s="25"/>
      <c r="U2566" s="25"/>
      <c r="V2566" s="25"/>
      <c r="W2566" s="20"/>
      <c r="X2566" s="20"/>
      <c r="Y2566" s="20"/>
      <c r="Z2566" s="20"/>
      <c r="AA2566" s="20"/>
      <c r="AB2566" s="20"/>
      <c r="AC2566" s="20"/>
      <c r="AD2566" s="20"/>
      <c r="AE2566" s="20"/>
      <c r="AF2566" s="20"/>
      <c r="AG2566" s="20"/>
      <c r="AH2566" s="20"/>
      <c r="AI2566" s="20"/>
      <c r="AJ2566" s="20"/>
      <c r="AK2566" s="20"/>
      <c r="AL2566" s="20"/>
      <c r="AM2566" s="20"/>
      <c r="AN2566" s="20"/>
    </row>
    <row r="2567" spans="18:40" s="22" customFormat="1" ht="15" x14ac:dyDescent="0.25">
      <c r="R2567" s="25"/>
      <c r="S2567" s="25"/>
      <c r="T2567" s="25"/>
      <c r="U2567" s="25"/>
      <c r="V2567" s="25"/>
      <c r="W2567" s="20"/>
      <c r="X2567" s="20"/>
      <c r="Y2567" s="20"/>
      <c r="Z2567" s="20"/>
      <c r="AA2567" s="20"/>
      <c r="AB2567" s="20"/>
      <c r="AC2567" s="20"/>
      <c r="AD2567" s="20"/>
      <c r="AE2567" s="20"/>
      <c r="AF2567" s="20"/>
      <c r="AG2567" s="20"/>
      <c r="AH2567" s="20"/>
      <c r="AI2567" s="20"/>
      <c r="AJ2567" s="20"/>
      <c r="AK2567" s="20"/>
      <c r="AL2567" s="20"/>
      <c r="AM2567" s="20"/>
      <c r="AN2567" s="20"/>
    </row>
    <row r="2568" spans="18:40" s="22" customFormat="1" ht="15" x14ac:dyDescent="0.25">
      <c r="R2568" s="25"/>
      <c r="S2568" s="25"/>
      <c r="T2568" s="25"/>
      <c r="U2568" s="25"/>
      <c r="V2568" s="25"/>
      <c r="W2568" s="20"/>
      <c r="X2568" s="20"/>
      <c r="Y2568" s="20"/>
      <c r="Z2568" s="20"/>
      <c r="AA2568" s="20"/>
      <c r="AB2568" s="20"/>
      <c r="AC2568" s="20"/>
      <c r="AD2568" s="20"/>
      <c r="AE2568" s="20"/>
      <c r="AF2568" s="20"/>
      <c r="AG2568" s="20"/>
      <c r="AH2568" s="20"/>
      <c r="AI2568" s="20"/>
      <c r="AJ2568" s="20"/>
      <c r="AK2568" s="20"/>
      <c r="AL2568" s="20"/>
      <c r="AM2568" s="20"/>
      <c r="AN2568" s="20"/>
    </row>
    <row r="2569" spans="18:40" s="22" customFormat="1" ht="15" x14ac:dyDescent="0.25">
      <c r="R2569" s="25"/>
      <c r="S2569" s="25"/>
      <c r="T2569" s="25"/>
      <c r="U2569" s="25"/>
      <c r="V2569" s="25"/>
      <c r="W2569" s="20"/>
      <c r="X2569" s="20"/>
      <c r="Y2569" s="20"/>
      <c r="Z2569" s="20"/>
      <c r="AA2569" s="20"/>
      <c r="AB2569" s="20"/>
      <c r="AC2569" s="20"/>
      <c r="AD2569" s="20"/>
      <c r="AE2569" s="20"/>
      <c r="AF2569" s="20"/>
      <c r="AG2569" s="20"/>
      <c r="AH2569" s="20"/>
      <c r="AI2569" s="20"/>
      <c r="AJ2569" s="20"/>
      <c r="AK2569" s="20"/>
      <c r="AL2569" s="20"/>
      <c r="AM2569" s="20"/>
      <c r="AN2569" s="20"/>
    </row>
    <row r="2570" spans="18:40" s="22" customFormat="1" ht="15" x14ac:dyDescent="0.25">
      <c r="R2570" s="25"/>
      <c r="S2570" s="25"/>
      <c r="T2570" s="25"/>
      <c r="U2570" s="25"/>
      <c r="V2570" s="25"/>
      <c r="W2570" s="20"/>
      <c r="X2570" s="20"/>
      <c r="Y2570" s="20"/>
      <c r="Z2570" s="20"/>
      <c r="AA2570" s="20"/>
      <c r="AB2570" s="20"/>
      <c r="AC2570" s="20"/>
      <c r="AD2570" s="20"/>
      <c r="AE2570" s="20"/>
      <c r="AF2570" s="20"/>
      <c r="AG2570" s="20"/>
      <c r="AH2570" s="20"/>
      <c r="AI2570" s="20"/>
      <c r="AJ2570" s="20"/>
      <c r="AK2570" s="20"/>
      <c r="AL2570" s="20"/>
      <c r="AM2570" s="20"/>
      <c r="AN2570" s="20"/>
    </row>
    <row r="2571" spans="18:40" s="22" customFormat="1" ht="15" x14ac:dyDescent="0.25">
      <c r="R2571" s="25"/>
      <c r="S2571" s="25"/>
      <c r="T2571" s="25"/>
      <c r="U2571" s="25"/>
      <c r="V2571" s="25"/>
      <c r="W2571" s="20"/>
      <c r="X2571" s="20"/>
      <c r="Y2571" s="20"/>
      <c r="Z2571" s="20"/>
      <c r="AA2571" s="20"/>
      <c r="AB2571" s="20"/>
      <c r="AC2571" s="20"/>
      <c r="AD2571" s="20"/>
      <c r="AE2571" s="20"/>
      <c r="AF2571" s="20"/>
      <c r="AG2571" s="20"/>
      <c r="AH2571" s="20"/>
      <c r="AI2571" s="20"/>
      <c r="AJ2571" s="20"/>
      <c r="AK2571" s="20"/>
      <c r="AL2571" s="20"/>
      <c r="AM2571" s="20"/>
      <c r="AN2571" s="20"/>
    </row>
    <row r="2572" spans="18:40" s="22" customFormat="1" ht="15" x14ac:dyDescent="0.25">
      <c r="R2572" s="25"/>
      <c r="S2572" s="25"/>
      <c r="T2572" s="25"/>
      <c r="U2572" s="25"/>
      <c r="V2572" s="25"/>
      <c r="W2572" s="20"/>
      <c r="X2572" s="20"/>
      <c r="Y2572" s="20"/>
      <c r="Z2572" s="20"/>
      <c r="AA2572" s="20"/>
      <c r="AB2572" s="20"/>
      <c r="AC2572" s="20"/>
      <c r="AD2572" s="20"/>
      <c r="AE2572" s="20"/>
      <c r="AF2572" s="20"/>
      <c r="AG2572" s="20"/>
      <c r="AH2572" s="20"/>
      <c r="AI2572" s="20"/>
      <c r="AJ2572" s="20"/>
      <c r="AK2572" s="20"/>
      <c r="AL2572" s="20"/>
      <c r="AM2572" s="20"/>
      <c r="AN2572" s="20"/>
    </row>
    <row r="2573" spans="18:40" s="22" customFormat="1" ht="15" x14ac:dyDescent="0.25">
      <c r="R2573" s="25"/>
      <c r="S2573" s="25"/>
      <c r="T2573" s="25"/>
      <c r="U2573" s="25"/>
      <c r="V2573" s="25"/>
      <c r="W2573" s="20"/>
      <c r="X2573" s="20"/>
      <c r="Y2573" s="20"/>
      <c r="Z2573" s="20"/>
      <c r="AA2573" s="20"/>
      <c r="AB2573" s="20"/>
      <c r="AC2573" s="20"/>
      <c r="AD2573" s="20"/>
      <c r="AE2573" s="20"/>
      <c r="AF2573" s="20"/>
      <c r="AG2573" s="20"/>
      <c r="AH2573" s="20"/>
      <c r="AI2573" s="20"/>
      <c r="AJ2573" s="20"/>
      <c r="AK2573" s="20"/>
      <c r="AL2573" s="20"/>
      <c r="AM2573" s="20"/>
      <c r="AN2573" s="20"/>
    </row>
    <row r="2574" spans="18:40" s="22" customFormat="1" ht="15" x14ac:dyDescent="0.25">
      <c r="R2574" s="25"/>
      <c r="S2574" s="25"/>
      <c r="T2574" s="25"/>
      <c r="U2574" s="25"/>
      <c r="V2574" s="25"/>
      <c r="W2574" s="20"/>
      <c r="X2574" s="20"/>
      <c r="Y2574" s="20"/>
      <c r="Z2574" s="20"/>
      <c r="AA2574" s="20"/>
      <c r="AB2574" s="20"/>
      <c r="AC2574" s="20"/>
      <c r="AD2574" s="20"/>
      <c r="AE2574" s="20"/>
      <c r="AF2574" s="20"/>
      <c r="AG2574" s="20"/>
      <c r="AH2574" s="20"/>
      <c r="AI2574" s="20"/>
      <c r="AJ2574" s="20"/>
      <c r="AK2574" s="20"/>
      <c r="AL2574" s="20"/>
      <c r="AM2574" s="20"/>
      <c r="AN2574" s="20"/>
    </row>
    <row r="2575" spans="18:40" s="22" customFormat="1" ht="15" x14ac:dyDescent="0.25">
      <c r="R2575" s="25"/>
      <c r="S2575" s="25"/>
      <c r="T2575" s="25"/>
      <c r="U2575" s="25"/>
      <c r="V2575" s="25"/>
      <c r="W2575" s="20"/>
      <c r="X2575" s="20"/>
      <c r="Y2575" s="20"/>
      <c r="Z2575" s="20"/>
      <c r="AA2575" s="20"/>
      <c r="AB2575" s="20"/>
      <c r="AC2575" s="20"/>
      <c r="AD2575" s="20"/>
      <c r="AE2575" s="20"/>
      <c r="AF2575" s="20"/>
      <c r="AG2575" s="20"/>
      <c r="AH2575" s="20"/>
      <c r="AI2575" s="20"/>
      <c r="AJ2575" s="20"/>
      <c r="AK2575" s="20"/>
      <c r="AL2575" s="20"/>
      <c r="AM2575" s="20"/>
      <c r="AN2575" s="20"/>
    </row>
    <row r="2576" spans="18:40" s="22" customFormat="1" ht="15" x14ac:dyDescent="0.25">
      <c r="R2576" s="25"/>
      <c r="S2576" s="25"/>
      <c r="T2576" s="25"/>
      <c r="U2576" s="25"/>
      <c r="V2576" s="25"/>
      <c r="W2576" s="20"/>
      <c r="X2576" s="20"/>
      <c r="Y2576" s="20"/>
      <c r="Z2576" s="20"/>
      <c r="AA2576" s="20"/>
      <c r="AB2576" s="20"/>
      <c r="AC2576" s="20"/>
      <c r="AD2576" s="20"/>
      <c r="AE2576" s="20"/>
      <c r="AF2576" s="20"/>
      <c r="AG2576" s="20"/>
      <c r="AH2576" s="20"/>
      <c r="AI2576" s="20"/>
      <c r="AJ2576" s="20"/>
      <c r="AK2576" s="20"/>
      <c r="AL2576" s="20"/>
      <c r="AM2576" s="20"/>
      <c r="AN2576" s="20"/>
    </row>
  </sheetData>
  <sheetProtection algorithmName="SHA-512" hashValue="8w+ai1R5qWLmBM2YJwNAZWi3tOqX0NWmCYTWlj+9E1MaqgqIw8F5lEfb5x2gEnctTb/2AwBl4SmbmOespiqCfQ==" saltValue="QzpUVGkXi8rLzCTygVQe8A==" spinCount="100000" sheet="1" objects="1" scenarios="1"/>
  <mergeCells count="5">
    <mergeCell ref="G11:Q11"/>
    <mergeCell ref="B11:F11"/>
    <mergeCell ref="A3:Q3"/>
    <mergeCell ref="M8:O8"/>
    <mergeCell ref="M7:O7"/>
  </mergeCells>
  <conditionalFormatting sqref="M8:O8">
    <cfRule type="cellIs" dxfId="21" priority="1" operator="equal">
      <formula>TRUE</formula>
    </cfRule>
    <cfRule type="cellIs" dxfId="20" priority="2" operator="equal">
      <formula>FALSE</formula>
    </cfRule>
  </conditionalFormatting>
  <dataValidations count="5">
    <dataValidation operator="greaterThanOrEqual" allowBlank="1" showInputMessage="1" showErrorMessage="1" sqref="P16:P1015 G16:N1015"/>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 type="whole" operator="greaterThanOrEqual" allowBlank="1" showInputMessage="1" showErrorMessage="1" sqref="O16:O1015">
      <formula1>0</formula1>
    </dataValidation>
  </dataValidations>
  <pageMargins left="0" right="0" top="0.74803149606299213" bottom="0.74803149606299213" header="0.31496062992125984" footer="0.31496062992125984"/>
  <pageSetup scale="4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Values'!$B$280:$B$281</xm:f>
          </x14:formula1>
          <xm:sqref>F16:F36</xm:sqref>
        </x14:dataValidation>
        <x14:dataValidation type="list" allowBlank="1" showInputMessage="1" showErrorMessage="1">
          <x14:formula1>
            <xm:f>'Allowed Values'!$B$11:$B$260</xm:f>
          </x14:formula1>
          <xm:sqref>D16:D36</xm:sqref>
        </x14:dataValidation>
        <x14:dataValidation type="list" allowBlank="1" showInputMessage="1" showErrorMessage="1">
          <x14:formula1>
            <xm:f>'Allowed Values'!$B$271:$B$276</xm:f>
          </x14:formula1>
          <xm:sqref>E16:E36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KP9244"/>
  <sheetViews>
    <sheetView showGridLines="0" tabSelected="1" zoomScale="90" zoomScaleNormal="90" workbookViewId="0">
      <selection activeCell="I22" sqref="I22"/>
    </sheetView>
  </sheetViews>
  <sheetFormatPr defaultColWidth="9.140625" defaultRowHeight="15.75" x14ac:dyDescent="0.25"/>
  <cols>
    <col min="1" max="1" width="11" style="73" bestFit="1" customWidth="1"/>
    <col min="2" max="2" width="23.28515625" style="101" customWidth="1"/>
    <col min="3" max="3" width="15.85546875" style="98" customWidth="1"/>
    <col min="4" max="4" width="19.7109375" style="98" customWidth="1"/>
    <col min="5" max="5" width="24.28515625" style="98" bestFit="1" customWidth="1"/>
    <col min="6" max="6" width="13.140625" style="98" customWidth="1"/>
    <col min="7" max="7" width="17.42578125" style="99" customWidth="1"/>
    <col min="8" max="8" width="15.7109375" style="99" customWidth="1"/>
    <col min="9" max="9" width="14.28515625" style="99" customWidth="1"/>
    <col min="10" max="10" width="14.85546875" style="99" customWidth="1"/>
    <col min="11" max="11" width="15.140625" style="99" customWidth="1"/>
    <col min="12" max="12" width="13.7109375" style="99" customWidth="1"/>
    <col min="13" max="13" width="14.140625" style="99" customWidth="1"/>
    <col min="14" max="15" width="9.140625" style="25"/>
    <col min="16" max="16" width="14.28515625" style="25" customWidth="1"/>
    <col min="17" max="19" width="9.140625" style="25"/>
    <col min="20" max="31" width="9.140625" style="20"/>
    <col min="32" max="302" width="9.140625" style="22"/>
    <col min="303" max="16384" width="9.140625" style="100"/>
  </cols>
  <sheetData>
    <row r="1" spans="1:302" ht="21" x14ac:dyDescent="0.35">
      <c r="A1" s="1" t="s">
        <v>472</v>
      </c>
      <c r="B1" s="128"/>
      <c r="C1" s="294"/>
      <c r="G1" s="294"/>
      <c r="H1" s="294"/>
      <c r="I1" s="294"/>
      <c r="J1" s="294"/>
      <c r="K1" s="294"/>
      <c r="L1" s="294"/>
      <c r="M1" s="294"/>
    </row>
    <row r="2" spans="1:302" ht="68.25" customHeight="1" x14ac:dyDescent="0.25">
      <c r="E2" s="294"/>
      <c r="F2" s="294"/>
      <c r="G2" s="294"/>
      <c r="H2" s="294"/>
      <c r="I2" s="294"/>
      <c r="J2" s="294"/>
      <c r="K2" s="294"/>
      <c r="L2" s="294"/>
      <c r="M2" s="294"/>
    </row>
    <row r="3" spans="1:302" s="103" customFormat="1" ht="18.75" x14ac:dyDescent="0.3">
      <c r="A3" s="355" t="s">
        <v>457</v>
      </c>
      <c r="B3" s="355"/>
      <c r="C3" s="355"/>
      <c r="D3" s="355"/>
      <c r="E3" s="355"/>
      <c r="F3" s="355"/>
      <c r="G3" s="355"/>
      <c r="H3" s="355"/>
      <c r="I3" s="355"/>
      <c r="J3" s="355"/>
      <c r="K3" s="355"/>
      <c r="L3" s="355"/>
      <c r="M3" s="355"/>
      <c r="N3" s="25"/>
      <c r="O3" s="25"/>
      <c r="P3" s="25"/>
      <c r="Q3" s="25"/>
      <c r="R3" s="25"/>
      <c r="S3" s="25"/>
      <c r="T3" s="20"/>
      <c r="U3" s="20"/>
      <c r="V3" s="20"/>
      <c r="W3" s="20"/>
      <c r="X3" s="20"/>
      <c r="Y3" s="20"/>
      <c r="Z3" s="20"/>
      <c r="AA3" s="20"/>
      <c r="AB3" s="20"/>
      <c r="AC3" s="20"/>
      <c r="AD3" s="20"/>
      <c r="AE3" s="20"/>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row>
    <row r="4" spans="1:302" s="103" customFormat="1" ht="18.75" x14ac:dyDescent="0.3">
      <c r="A4" s="129"/>
      <c r="B4" s="34" t="s">
        <v>98</v>
      </c>
      <c r="C4" s="35"/>
      <c r="D4" s="35"/>
      <c r="E4" s="35"/>
      <c r="F4" s="35"/>
      <c r="G4" s="294"/>
      <c r="H4" s="294"/>
      <c r="I4" s="294"/>
      <c r="J4" s="294"/>
      <c r="K4" s="294"/>
      <c r="L4" s="294"/>
      <c r="M4" s="294"/>
      <c r="N4" s="25"/>
      <c r="O4" s="25"/>
      <c r="P4" s="25"/>
      <c r="Q4" s="25"/>
      <c r="R4" s="25"/>
      <c r="S4" s="25"/>
      <c r="T4" s="20"/>
      <c r="U4" s="20"/>
      <c r="V4" s="20"/>
      <c r="W4" s="20"/>
      <c r="X4" s="20"/>
      <c r="Y4" s="20"/>
      <c r="Z4" s="20"/>
      <c r="AA4" s="20"/>
      <c r="AB4" s="20"/>
      <c r="AC4" s="20"/>
      <c r="AD4" s="20"/>
      <c r="AE4" s="20"/>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row>
    <row r="5" spans="1:302" s="103" customFormat="1" ht="18.75" x14ac:dyDescent="0.3">
      <c r="A5" s="129"/>
      <c r="B5" s="76" t="s">
        <v>491</v>
      </c>
      <c r="C5" s="35"/>
      <c r="D5" s="35"/>
      <c r="E5" s="35"/>
      <c r="F5" s="35"/>
      <c r="G5" s="294"/>
      <c r="H5" s="294"/>
      <c r="I5" s="363" t="s">
        <v>82</v>
      </c>
      <c r="J5" s="363"/>
      <c r="K5" s="363"/>
      <c r="N5" s="25"/>
      <c r="O5" s="25"/>
      <c r="P5" s="25"/>
      <c r="Q5" s="25"/>
      <c r="R5" s="25"/>
      <c r="S5" s="25"/>
      <c r="T5" s="20"/>
      <c r="U5" s="20"/>
      <c r="V5" s="20"/>
      <c r="W5" s="20"/>
      <c r="X5" s="20"/>
      <c r="Y5" s="20"/>
      <c r="Z5" s="20"/>
      <c r="AA5" s="20"/>
      <c r="AB5" s="20"/>
      <c r="AC5" s="20"/>
      <c r="AD5" s="20"/>
      <c r="AE5" s="20"/>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row>
    <row r="6" spans="1:302" x14ac:dyDescent="0.25">
      <c r="B6" s="76" t="s">
        <v>492</v>
      </c>
      <c r="G6" s="294"/>
      <c r="H6" s="294"/>
      <c r="I6" s="371" t="b">
        <f>IF(AND(P6=TRUE,P8=TRUE),TRUE,FALSE)</f>
        <v>0</v>
      </c>
      <c r="J6" s="372"/>
      <c r="K6" s="372"/>
      <c r="L6" s="294"/>
      <c r="M6" s="294"/>
      <c r="P6" s="25" t="b">
        <f>IF(ISNA(MATCH(FALSE,N16:N1021,0)),TRUE,FALSE)</f>
        <v>0</v>
      </c>
    </row>
    <row r="7" spans="1:302" ht="9" customHeight="1" x14ac:dyDescent="0.25">
      <c r="B7" s="130"/>
      <c r="G7" s="294"/>
      <c r="H7" s="294"/>
      <c r="I7" s="294"/>
      <c r="J7" s="294"/>
      <c r="K7" s="294"/>
      <c r="L7" s="294"/>
      <c r="M7" s="294"/>
    </row>
    <row r="8" spans="1:302" s="103" customFormat="1" ht="18.75" x14ac:dyDescent="0.3">
      <c r="A8" s="129"/>
      <c r="B8" s="45" t="s">
        <v>99</v>
      </c>
      <c r="C8" s="35"/>
      <c r="D8" s="35"/>
      <c r="E8" s="35"/>
      <c r="F8" s="35"/>
      <c r="G8" s="294"/>
      <c r="H8" s="294"/>
      <c r="I8" s="294"/>
      <c r="J8" s="294"/>
      <c r="K8" s="294"/>
      <c r="L8" s="294"/>
      <c r="M8" s="294"/>
      <c r="N8" s="25"/>
      <c r="O8" s="25"/>
      <c r="P8" s="25" t="b">
        <f>IF(ISNA(MATCH(FALSE,O16:O1021,0)),TRUE,FALSE)</f>
        <v>0</v>
      </c>
      <c r="Q8" s="25"/>
      <c r="R8" s="25"/>
      <c r="S8" s="25"/>
      <c r="T8" s="20"/>
      <c r="U8" s="20"/>
      <c r="V8" s="20"/>
      <c r="W8" s="20"/>
      <c r="X8" s="20"/>
      <c r="Y8" s="20"/>
      <c r="Z8" s="20"/>
      <c r="AA8" s="20"/>
      <c r="AB8" s="20"/>
      <c r="AC8" s="20"/>
      <c r="AD8" s="20"/>
      <c r="AE8" s="20"/>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row>
    <row r="9" spans="1:302" s="103" customFormat="1" ht="34.5" customHeight="1" x14ac:dyDescent="0.3">
      <c r="A9" s="131"/>
      <c r="B9" s="51" t="s">
        <v>407</v>
      </c>
      <c r="C9" s="75"/>
      <c r="D9" s="75"/>
      <c r="E9" s="75"/>
      <c r="F9" s="75"/>
      <c r="G9" s="294"/>
      <c r="H9" s="294"/>
      <c r="I9" s="294"/>
      <c r="J9" s="294"/>
      <c r="K9" s="294"/>
      <c r="L9" s="294"/>
      <c r="M9" s="294"/>
      <c r="N9" s="25"/>
      <c r="O9" s="25"/>
      <c r="P9" s="25"/>
      <c r="Q9" s="25"/>
      <c r="R9" s="25"/>
      <c r="S9" s="25"/>
      <c r="T9" s="20"/>
      <c r="U9" s="20"/>
      <c r="V9" s="20"/>
      <c r="W9" s="20"/>
      <c r="X9" s="20"/>
      <c r="Y9" s="20"/>
      <c r="Z9" s="20"/>
      <c r="AA9" s="20"/>
      <c r="AB9" s="20"/>
      <c r="AC9" s="20"/>
      <c r="AD9" s="20"/>
      <c r="AE9" s="20"/>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row>
    <row r="10" spans="1:302" ht="16.5" thickBot="1" x14ac:dyDescent="0.3">
      <c r="A10" s="132"/>
      <c r="B10" s="113" t="s">
        <v>89</v>
      </c>
      <c r="C10" s="113" t="s">
        <v>94</v>
      </c>
      <c r="D10" s="113" t="s">
        <v>95</v>
      </c>
      <c r="E10" s="113" t="s">
        <v>96</v>
      </c>
      <c r="F10" s="113" t="s">
        <v>97</v>
      </c>
      <c r="G10" s="113" t="s">
        <v>349</v>
      </c>
      <c r="H10" s="113" t="s">
        <v>350</v>
      </c>
      <c r="I10" s="113" t="s">
        <v>354</v>
      </c>
      <c r="J10" s="113" t="s">
        <v>355</v>
      </c>
      <c r="K10" s="113" t="s">
        <v>356</v>
      </c>
      <c r="L10" s="113" t="s">
        <v>357</v>
      </c>
      <c r="M10" s="113" t="s">
        <v>358</v>
      </c>
    </row>
    <row r="11" spans="1:302" ht="21.75" customHeight="1" thickBot="1" x14ac:dyDescent="0.4">
      <c r="A11" s="133"/>
      <c r="B11" s="368" t="s">
        <v>79</v>
      </c>
      <c r="C11" s="369"/>
      <c r="D11" s="369"/>
      <c r="E11" s="369"/>
      <c r="F11" s="370"/>
      <c r="G11" s="365" t="s">
        <v>431</v>
      </c>
      <c r="H11" s="366"/>
      <c r="I11" s="366"/>
      <c r="J11" s="366"/>
      <c r="K11" s="366"/>
      <c r="L11" s="366"/>
      <c r="M11" s="367"/>
    </row>
    <row r="12" spans="1:302" ht="86.25" customHeight="1" x14ac:dyDescent="0.25">
      <c r="A12" s="86" t="s">
        <v>449</v>
      </c>
      <c r="B12" s="56" t="s">
        <v>21</v>
      </c>
      <c r="C12" s="56" t="s">
        <v>453</v>
      </c>
      <c r="D12" s="56" t="s">
        <v>481</v>
      </c>
      <c r="E12" s="58" t="s">
        <v>15</v>
      </c>
      <c r="F12" s="58" t="s">
        <v>18</v>
      </c>
      <c r="G12" s="134" t="s">
        <v>419</v>
      </c>
      <c r="H12" s="134" t="s">
        <v>422</v>
      </c>
      <c r="I12" s="52" t="s">
        <v>433</v>
      </c>
      <c r="J12" s="52" t="s">
        <v>434</v>
      </c>
      <c r="K12" s="52" t="s">
        <v>435</v>
      </c>
      <c r="L12" s="52" t="s">
        <v>437</v>
      </c>
      <c r="M12" s="134" t="s">
        <v>436</v>
      </c>
    </row>
    <row r="13" spans="1:302" ht="16.5" customHeight="1" x14ac:dyDescent="0.25">
      <c r="A13" s="125"/>
      <c r="C13" s="120"/>
      <c r="D13" s="120"/>
      <c r="E13" s="120"/>
      <c r="F13" s="120"/>
      <c r="G13" s="135">
        <f>'General Info'!$D$17</f>
        <v>0</v>
      </c>
      <c r="H13" s="135">
        <f>'General Info'!$D$17</f>
        <v>0</v>
      </c>
      <c r="I13" s="135">
        <f>'General Info'!$D$17</f>
        <v>0</v>
      </c>
      <c r="J13" s="135">
        <f>'General Info'!$D$17</f>
        <v>0</v>
      </c>
      <c r="K13" s="135">
        <f>'General Info'!$D$17</f>
        <v>0</v>
      </c>
      <c r="L13" s="135">
        <f>'General Info'!$D$17</f>
        <v>0</v>
      </c>
      <c r="M13" s="135">
        <f>'General Info'!$D$17</f>
        <v>0</v>
      </c>
    </row>
    <row r="14" spans="1:302" ht="21.75" customHeight="1" x14ac:dyDescent="0.35">
      <c r="A14" s="125"/>
      <c r="B14" s="120"/>
      <c r="C14" s="136"/>
      <c r="D14" s="120"/>
      <c r="E14" s="120"/>
      <c r="F14" s="120"/>
      <c r="G14" s="121" t="s">
        <v>80</v>
      </c>
      <c r="H14" s="121" t="s">
        <v>80</v>
      </c>
      <c r="I14" s="121" t="s">
        <v>80</v>
      </c>
      <c r="J14" s="121" t="s">
        <v>80</v>
      </c>
      <c r="K14" s="121" t="s">
        <v>80</v>
      </c>
      <c r="L14" s="121" t="s">
        <v>80</v>
      </c>
      <c r="M14" s="121" t="s">
        <v>80</v>
      </c>
    </row>
    <row r="15" spans="1:302" ht="21.75" customHeight="1" thickBot="1" x14ac:dyDescent="0.35">
      <c r="A15" s="137" t="s">
        <v>20</v>
      </c>
      <c r="B15" s="123"/>
      <c r="C15" s="123"/>
      <c r="D15" s="123"/>
      <c r="E15" s="124"/>
      <c r="F15" s="123"/>
      <c r="G15" s="65">
        <f t="shared" ref="G15:M15" si="0">SUM(G16:G1015)</f>
        <v>0</v>
      </c>
      <c r="H15" s="65">
        <f t="shared" si="0"/>
        <v>0</v>
      </c>
      <c r="I15" s="65">
        <f t="shared" si="0"/>
        <v>0</v>
      </c>
      <c r="J15" s="65">
        <f t="shared" si="0"/>
        <v>0</v>
      </c>
      <c r="K15" s="65">
        <f t="shared" si="0"/>
        <v>0</v>
      </c>
      <c r="L15" s="65">
        <f t="shared" si="0"/>
        <v>0</v>
      </c>
      <c r="M15" s="65">
        <f t="shared" si="0"/>
        <v>0</v>
      </c>
    </row>
    <row r="16" spans="1:302" ht="16.5" customHeight="1" thickTop="1" x14ac:dyDescent="0.25">
      <c r="A16" s="125">
        <v>1</v>
      </c>
      <c r="B16" s="328"/>
      <c r="C16" s="329"/>
      <c r="D16" s="316"/>
      <c r="E16" s="316"/>
      <c r="F16" s="316"/>
      <c r="G16" s="317"/>
      <c r="H16" s="317"/>
      <c r="I16" s="318"/>
      <c r="J16" s="318"/>
      <c r="K16" s="318"/>
      <c r="L16" s="126">
        <f>SUM(I16:K16)</f>
        <v>0</v>
      </c>
      <c r="M16" s="318"/>
      <c r="N16" s="25" t="b">
        <f>IF(ISBLANK(B16),FALSE,IF(OR(ISBLANK(C16),ISBLANK(D16),ISBLANK(E16),ISBLANK(F16),ISBLANK(G16),ISBLANK(H16),ISBLANK(I16),ISBLANK(J16),ISBLANK(K16),ISBLANK(L16),ISBLANK(M16)),FALSE,TRUE))</f>
        <v>0</v>
      </c>
      <c r="O16" s="25" t="b">
        <f>IF(OR(AND(B16="N/A",D16="N/A",E16="N/A",F16="N/A",G16=0,H16=0,L16=0,M16=0),AND(B16&lt;&gt;"N/A",D16&lt;&gt;"N/A",E16&lt;&gt;"N/A",F16&lt;&gt;"N/A",G16&lt;&gt;0),AND(B16&lt;&gt;"N/A",D16&lt;&gt;"N/A",E16&lt;&gt;"N/A",F16&lt;&gt;"N/A",H16&lt;&gt;0),AND(B16&lt;&gt;"N/A",D16&lt;&gt;"N/A",E16&lt;&gt;"N/A",F16&lt;&gt;"N/A",L16&gt;0),AND(B16&lt;&gt;"N/A",D16&lt;&gt;"N/A",E16&lt;&gt;"N/A",F16&lt;&gt;"N/A",M16&lt;&gt;0)),TRUE,FALSE)</f>
        <v>0</v>
      </c>
    </row>
    <row r="17" spans="1:15" ht="16.5" customHeight="1" x14ac:dyDescent="0.25">
      <c r="A17" s="125">
        <v>2</v>
      </c>
      <c r="B17" s="328"/>
      <c r="C17" s="328"/>
      <c r="D17" s="316"/>
      <c r="E17" s="316"/>
      <c r="F17" s="316"/>
      <c r="G17" s="317"/>
      <c r="H17" s="317"/>
      <c r="I17" s="318"/>
      <c r="J17" s="318"/>
      <c r="K17" s="318"/>
      <c r="L17" s="126">
        <f>SUM(I17:K17)</f>
        <v>0</v>
      </c>
      <c r="M17" s="318"/>
      <c r="N17" s="25" t="b">
        <f>IF(ISBLANK(B17),TRUE,IF(OR(ISBLANK(C17),ISBLANK(D17),ISBLANK(E17),ISBLANK(F17),ISBLANK(G17),ISBLANK(H17),ISBLANK(I17),ISBLANK(J17),ISBLANK(K17),ISBLANK(L17),ISBLANK(M17)),FALSE,TRUE))</f>
        <v>1</v>
      </c>
      <c r="O17" s="25" t="b">
        <f>IF(OR(AND(B17="N/A",D17="N/A",E17="N/A",F17="N/A",G17=0,H17=0,L17=0,M17=0),AND(ISBLANK(B17),ISBLANK(D17),ISBLANK(E17),ISBLANK(F17),ISBLANK(G17),ISBLANK(H17),L17=0,ISBLANK(M17)),AND(NOT(ISBLANK(B17)),NOT(ISBLANK(D17)),NOT(ISBLANK(E17)),NOT(ISBLANK(F17)),B17&lt;&gt;"N/A",D17&lt;&gt;"N/A",E17&lt;&gt;"N/A",F17&lt;&gt;"N/A",OR(G17&lt;&gt;0,H17&lt;&gt;0,L17&gt;0,M17&lt;&gt;0))),TRUE,FALSE)</f>
        <v>1</v>
      </c>
    </row>
    <row r="18" spans="1:15" ht="16.5" customHeight="1" x14ac:dyDescent="0.25">
      <c r="A18" s="125">
        <v>3</v>
      </c>
      <c r="B18" s="328"/>
      <c r="C18" s="328"/>
      <c r="D18" s="316"/>
      <c r="E18" s="316"/>
      <c r="F18" s="316"/>
      <c r="G18" s="317"/>
      <c r="H18" s="317"/>
      <c r="I18" s="318"/>
      <c r="J18" s="318"/>
      <c r="K18" s="318"/>
      <c r="L18" s="126">
        <f t="shared" ref="L18:L81" si="1">SUM(I18:K18)</f>
        <v>0</v>
      </c>
      <c r="M18" s="318"/>
      <c r="N18" s="25" t="b">
        <f t="shared" ref="N18:N81" si="2">IF(ISBLANK(B18),TRUE,IF(OR(ISBLANK(C18),ISBLANK(D18),ISBLANK(E18),ISBLANK(F18),ISBLANK(G18),ISBLANK(H18),ISBLANK(I18),ISBLANK(J18),ISBLANK(K18),ISBLANK(L18),ISBLANK(M18)),FALSE,TRUE))</f>
        <v>1</v>
      </c>
      <c r="O18" s="25" t="b">
        <f t="shared" ref="O18:O81" si="3">IF(OR(AND(B18="N/A",D18="N/A",E18="N/A",F18="N/A",G18=0,H18=0,L18=0,M18=0),AND(ISBLANK(B18),ISBLANK(D18),ISBLANK(E18),ISBLANK(F18),ISBLANK(G18),ISBLANK(H18),L18=0,ISBLANK(M18)),AND(NOT(ISBLANK(B18)),NOT(ISBLANK(D18)),NOT(ISBLANK(E18)),NOT(ISBLANK(F18)),B18&lt;&gt;"N/A",D18&lt;&gt;"N/A",E18&lt;&gt;"N/A",F18&lt;&gt;"N/A",OR(G18&lt;&gt;0,H18&lt;&gt;0,L18&gt;0,M18&lt;&gt;0))),TRUE,FALSE)</f>
        <v>1</v>
      </c>
    </row>
    <row r="19" spans="1:15" ht="16.5" customHeight="1" x14ac:dyDescent="0.25">
      <c r="A19" s="125">
        <v>4</v>
      </c>
      <c r="B19" s="328"/>
      <c r="C19" s="328"/>
      <c r="D19" s="316"/>
      <c r="E19" s="316"/>
      <c r="F19" s="316"/>
      <c r="G19" s="317"/>
      <c r="H19" s="317"/>
      <c r="I19" s="318"/>
      <c r="J19" s="318"/>
      <c r="K19" s="318"/>
      <c r="L19" s="126">
        <f t="shared" si="1"/>
        <v>0</v>
      </c>
      <c r="M19" s="318"/>
      <c r="N19" s="25" t="b">
        <f t="shared" si="2"/>
        <v>1</v>
      </c>
      <c r="O19" s="25" t="b">
        <f t="shared" si="3"/>
        <v>1</v>
      </c>
    </row>
    <row r="20" spans="1:15" ht="16.5" customHeight="1" x14ac:dyDescent="0.25">
      <c r="A20" s="125">
        <v>5</v>
      </c>
      <c r="B20" s="328"/>
      <c r="C20" s="328"/>
      <c r="D20" s="316"/>
      <c r="E20" s="316"/>
      <c r="F20" s="316"/>
      <c r="G20" s="317"/>
      <c r="H20" s="317"/>
      <c r="I20" s="318"/>
      <c r="J20" s="318"/>
      <c r="K20" s="318"/>
      <c r="L20" s="126">
        <f t="shared" si="1"/>
        <v>0</v>
      </c>
      <c r="M20" s="318"/>
      <c r="N20" s="25" t="b">
        <f t="shared" si="2"/>
        <v>1</v>
      </c>
      <c r="O20" s="25" t="b">
        <f t="shared" si="3"/>
        <v>1</v>
      </c>
    </row>
    <row r="21" spans="1:15" ht="16.5" customHeight="1" x14ac:dyDescent="0.25">
      <c r="A21" s="125">
        <v>6</v>
      </c>
      <c r="B21" s="328"/>
      <c r="C21" s="328"/>
      <c r="D21" s="316"/>
      <c r="E21" s="316"/>
      <c r="F21" s="316"/>
      <c r="G21" s="317"/>
      <c r="H21" s="317"/>
      <c r="I21" s="318"/>
      <c r="J21" s="318"/>
      <c r="K21" s="318"/>
      <c r="L21" s="126">
        <f t="shared" si="1"/>
        <v>0</v>
      </c>
      <c r="M21" s="318"/>
      <c r="N21" s="25" t="b">
        <f t="shared" si="2"/>
        <v>1</v>
      </c>
      <c r="O21" s="25" t="b">
        <f t="shared" si="3"/>
        <v>1</v>
      </c>
    </row>
    <row r="22" spans="1:15" ht="16.5" customHeight="1" x14ac:dyDescent="0.25">
      <c r="A22" s="125">
        <v>7</v>
      </c>
      <c r="B22" s="328"/>
      <c r="C22" s="328"/>
      <c r="D22" s="316"/>
      <c r="E22" s="316"/>
      <c r="F22" s="316"/>
      <c r="G22" s="317"/>
      <c r="H22" s="317"/>
      <c r="I22" s="318"/>
      <c r="J22" s="318"/>
      <c r="K22" s="318"/>
      <c r="L22" s="126">
        <f t="shared" si="1"/>
        <v>0</v>
      </c>
      <c r="M22" s="318"/>
      <c r="N22" s="25" t="b">
        <f t="shared" si="2"/>
        <v>1</v>
      </c>
      <c r="O22" s="25" t="b">
        <f t="shared" si="3"/>
        <v>1</v>
      </c>
    </row>
    <row r="23" spans="1:15" x14ac:dyDescent="0.25">
      <c r="A23" s="125">
        <v>8</v>
      </c>
      <c r="B23" s="328"/>
      <c r="C23" s="328"/>
      <c r="D23" s="316"/>
      <c r="E23" s="316"/>
      <c r="F23" s="316"/>
      <c r="G23" s="317"/>
      <c r="H23" s="317"/>
      <c r="I23" s="318"/>
      <c r="J23" s="318"/>
      <c r="K23" s="318"/>
      <c r="L23" s="126">
        <f t="shared" si="1"/>
        <v>0</v>
      </c>
      <c r="M23" s="318"/>
      <c r="N23" s="25" t="b">
        <f t="shared" si="2"/>
        <v>1</v>
      </c>
      <c r="O23" s="25" t="b">
        <f t="shared" si="3"/>
        <v>1</v>
      </c>
    </row>
    <row r="24" spans="1:15" x14ac:dyDescent="0.25">
      <c r="A24" s="125">
        <v>9</v>
      </c>
      <c r="B24" s="328"/>
      <c r="C24" s="328"/>
      <c r="D24" s="316"/>
      <c r="E24" s="316"/>
      <c r="F24" s="316"/>
      <c r="G24" s="317"/>
      <c r="H24" s="317"/>
      <c r="I24" s="318"/>
      <c r="J24" s="318"/>
      <c r="K24" s="318"/>
      <c r="L24" s="126">
        <f t="shared" si="1"/>
        <v>0</v>
      </c>
      <c r="M24" s="318"/>
      <c r="N24" s="25" t="b">
        <f t="shared" si="2"/>
        <v>1</v>
      </c>
      <c r="O24" s="25" t="b">
        <f t="shared" si="3"/>
        <v>1</v>
      </c>
    </row>
    <row r="25" spans="1:15" x14ac:dyDescent="0.25">
      <c r="A25" s="125">
        <v>10</v>
      </c>
      <c r="B25" s="328"/>
      <c r="C25" s="328"/>
      <c r="D25" s="316"/>
      <c r="E25" s="316"/>
      <c r="F25" s="316"/>
      <c r="G25" s="317"/>
      <c r="H25" s="317"/>
      <c r="I25" s="318"/>
      <c r="J25" s="318"/>
      <c r="K25" s="318"/>
      <c r="L25" s="126">
        <f t="shared" si="1"/>
        <v>0</v>
      </c>
      <c r="M25" s="318"/>
      <c r="N25" s="25" t="b">
        <f t="shared" si="2"/>
        <v>1</v>
      </c>
      <c r="O25" s="25" t="b">
        <f t="shared" si="3"/>
        <v>1</v>
      </c>
    </row>
    <row r="26" spans="1:15" x14ac:dyDescent="0.25">
      <c r="A26" s="125">
        <v>11</v>
      </c>
      <c r="B26" s="328"/>
      <c r="C26" s="328"/>
      <c r="D26" s="316"/>
      <c r="E26" s="316"/>
      <c r="F26" s="316"/>
      <c r="G26" s="317"/>
      <c r="H26" s="317"/>
      <c r="I26" s="318"/>
      <c r="J26" s="318"/>
      <c r="K26" s="318"/>
      <c r="L26" s="126">
        <f t="shared" si="1"/>
        <v>0</v>
      </c>
      <c r="M26" s="318"/>
      <c r="N26" s="25" t="b">
        <f t="shared" si="2"/>
        <v>1</v>
      </c>
      <c r="O26" s="25" t="b">
        <f t="shared" si="3"/>
        <v>1</v>
      </c>
    </row>
    <row r="27" spans="1:15" x14ac:dyDescent="0.25">
      <c r="A27" s="125">
        <v>12</v>
      </c>
      <c r="B27" s="328"/>
      <c r="C27" s="328"/>
      <c r="D27" s="316"/>
      <c r="E27" s="316"/>
      <c r="F27" s="316"/>
      <c r="G27" s="317"/>
      <c r="H27" s="317"/>
      <c r="I27" s="318"/>
      <c r="J27" s="318"/>
      <c r="K27" s="318"/>
      <c r="L27" s="126">
        <f t="shared" si="1"/>
        <v>0</v>
      </c>
      <c r="M27" s="318"/>
      <c r="N27" s="25" t="b">
        <f t="shared" si="2"/>
        <v>1</v>
      </c>
      <c r="O27" s="25" t="b">
        <f t="shared" si="3"/>
        <v>1</v>
      </c>
    </row>
    <row r="28" spans="1:15" x14ac:dyDescent="0.25">
      <c r="A28" s="125">
        <v>13</v>
      </c>
      <c r="B28" s="328"/>
      <c r="C28" s="328"/>
      <c r="D28" s="316"/>
      <c r="E28" s="316"/>
      <c r="F28" s="316"/>
      <c r="G28" s="317"/>
      <c r="H28" s="317"/>
      <c r="I28" s="318"/>
      <c r="J28" s="318"/>
      <c r="K28" s="318"/>
      <c r="L28" s="126">
        <f t="shared" si="1"/>
        <v>0</v>
      </c>
      <c r="M28" s="318"/>
      <c r="N28" s="25" t="b">
        <f t="shared" si="2"/>
        <v>1</v>
      </c>
      <c r="O28" s="25" t="b">
        <f t="shared" si="3"/>
        <v>1</v>
      </c>
    </row>
    <row r="29" spans="1:15" x14ac:dyDescent="0.25">
      <c r="A29" s="125">
        <v>14</v>
      </c>
      <c r="B29" s="328"/>
      <c r="C29" s="328"/>
      <c r="D29" s="316"/>
      <c r="E29" s="316"/>
      <c r="F29" s="316"/>
      <c r="G29" s="317"/>
      <c r="H29" s="317"/>
      <c r="I29" s="318"/>
      <c r="J29" s="318"/>
      <c r="K29" s="318"/>
      <c r="L29" s="126">
        <f t="shared" si="1"/>
        <v>0</v>
      </c>
      <c r="M29" s="318"/>
      <c r="N29" s="25" t="b">
        <f t="shared" si="2"/>
        <v>1</v>
      </c>
      <c r="O29" s="25" t="b">
        <f t="shared" si="3"/>
        <v>1</v>
      </c>
    </row>
    <row r="30" spans="1:15" x14ac:dyDescent="0.25">
      <c r="A30" s="125">
        <v>15</v>
      </c>
      <c r="B30" s="328"/>
      <c r="C30" s="328"/>
      <c r="D30" s="316"/>
      <c r="E30" s="316"/>
      <c r="F30" s="316"/>
      <c r="G30" s="317"/>
      <c r="H30" s="317"/>
      <c r="I30" s="318"/>
      <c r="J30" s="318"/>
      <c r="K30" s="318"/>
      <c r="L30" s="126">
        <f t="shared" si="1"/>
        <v>0</v>
      </c>
      <c r="M30" s="318"/>
      <c r="N30" s="25" t="b">
        <f t="shared" si="2"/>
        <v>1</v>
      </c>
      <c r="O30" s="25" t="b">
        <f t="shared" si="3"/>
        <v>1</v>
      </c>
    </row>
    <row r="31" spans="1:15" x14ac:dyDescent="0.25">
      <c r="A31" s="125">
        <v>16</v>
      </c>
      <c r="B31" s="328"/>
      <c r="C31" s="328"/>
      <c r="D31" s="316"/>
      <c r="E31" s="316"/>
      <c r="F31" s="316"/>
      <c r="G31" s="317"/>
      <c r="H31" s="317"/>
      <c r="I31" s="318"/>
      <c r="J31" s="318"/>
      <c r="K31" s="318"/>
      <c r="L31" s="126">
        <f t="shared" si="1"/>
        <v>0</v>
      </c>
      <c r="M31" s="318"/>
      <c r="N31" s="25" t="b">
        <f t="shared" si="2"/>
        <v>1</v>
      </c>
      <c r="O31" s="25" t="b">
        <f t="shared" si="3"/>
        <v>1</v>
      </c>
    </row>
    <row r="32" spans="1:15" x14ac:dyDescent="0.25">
      <c r="A32" s="125">
        <v>17</v>
      </c>
      <c r="B32" s="328"/>
      <c r="C32" s="328"/>
      <c r="D32" s="316"/>
      <c r="E32" s="316"/>
      <c r="F32" s="316"/>
      <c r="G32" s="317"/>
      <c r="H32" s="317"/>
      <c r="I32" s="318"/>
      <c r="J32" s="318"/>
      <c r="K32" s="318"/>
      <c r="L32" s="126">
        <f t="shared" si="1"/>
        <v>0</v>
      </c>
      <c r="M32" s="318"/>
      <c r="N32" s="25" t="b">
        <f t="shared" si="2"/>
        <v>1</v>
      </c>
      <c r="O32" s="25" t="b">
        <f t="shared" si="3"/>
        <v>1</v>
      </c>
    </row>
    <row r="33" spans="1:15" x14ac:dyDescent="0.25">
      <c r="A33" s="125">
        <v>18</v>
      </c>
      <c r="B33" s="328"/>
      <c r="C33" s="328"/>
      <c r="D33" s="316"/>
      <c r="E33" s="316"/>
      <c r="F33" s="316"/>
      <c r="G33" s="317"/>
      <c r="H33" s="317"/>
      <c r="I33" s="318"/>
      <c r="J33" s="318"/>
      <c r="K33" s="318"/>
      <c r="L33" s="126">
        <f t="shared" si="1"/>
        <v>0</v>
      </c>
      <c r="M33" s="318"/>
      <c r="N33" s="25" t="b">
        <f t="shared" si="2"/>
        <v>1</v>
      </c>
      <c r="O33" s="25" t="b">
        <f t="shared" si="3"/>
        <v>1</v>
      </c>
    </row>
    <row r="34" spans="1:15" x14ac:dyDescent="0.25">
      <c r="A34" s="125">
        <v>19</v>
      </c>
      <c r="B34" s="328"/>
      <c r="C34" s="328"/>
      <c r="D34" s="316"/>
      <c r="E34" s="316"/>
      <c r="F34" s="316"/>
      <c r="G34" s="317"/>
      <c r="H34" s="317"/>
      <c r="I34" s="318"/>
      <c r="J34" s="318"/>
      <c r="K34" s="318"/>
      <c r="L34" s="126">
        <f t="shared" si="1"/>
        <v>0</v>
      </c>
      <c r="M34" s="318"/>
      <c r="N34" s="25" t="b">
        <f t="shared" si="2"/>
        <v>1</v>
      </c>
      <c r="O34" s="25" t="b">
        <f t="shared" si="3"/>
        <v>1</v>
      </c>
    </row>
    <row r="35" spans="1:15" x14ac:dyDescent="0.25">
      <c r="A35" s="125">
        <v>20</v>
      </c>
      <c r="B35" s="328"/>
      <c r="C35" s="328"/>
      <c r="D35" s="316"/>
      <c r="E35" s="316"/>
      <c r="F35" s="316"/>
      <c r="G35" s="317"/>
      <c r="H35" s="317"/>
      <c r="I35" s="318"/>
      <c r="J35" s="318"/>
      <c r="K35" s="318"/>
      <c r="L35" s="126">
        <f t="shared" si="1"/>
        <v>0</v>
      </c>
      <c r="M35" s="318"/>
      <c r="N35" s="25" t="b">
        <f t="shared" si="2"/>
        <v>1</v>
      </c>
      <c r="O35" s="25" t="b">
        <f t="shared" si="3"/>
        <v>1</v>
      </c>
    </row>
    <row r="36" spans="1:15" x14ac:dyDescent="0.25">
      <c r="A36" s="125">
        <v>21</v>
      </c>
      <c r="B36" s="328"/>
      <c r="C36" s="328"/>
      <c r="D36" s="316"/>
      <c r="E36" s="316"/>
      <c r="F36" s="316"/>
      <c r="G36" s="317"/>
      <c r="H36" s="317"/>
      <c r="I36" s="318"/>
      <c r="J36" s="318"/>
      <c r="K36" s="318"/>
      <c r="L36" s="126">
        <f t="shared" si="1"/>
        <v>0</v>
      </c>
      <c r="M36" s="318"/>
      <c r="N36" s="25" t="b">
        <f t="shared" si="2"/>
        <v>1</v>
      </c>
      <c r="O36" s="25" t="b">
        <f t="shared" si="3"/>
        <v>1</v>
      </c>
    </row>
    <row r="37" spans="1:15" x14ac:dyDescent="0.25">
      <c r="A37" s="125">
        <v>22</v>
      </c>
      <c r="B37" s="328"/>
      <c r="C37" s="328"/>
      <c r="D37" s="316"/>
      <c r="E37" s="316"/>
      <c r="F37" s="316"/>
      <c r="G37" s="317"/>
      <c r="H37" s="317"/>
      <c r="I37" s="318"/>
      <c r="J37" s="318"/>
      <c r="K37" s="318"/>
      <c r="L37" s="126">
        <f t="shared" si="1"/>
        <v>0</v>
      </c>
      <c r="M37" s="318"/>
      <c r="N37" s="25" t="b">
        <f t="shared" si="2"/>
        <v>1</v>
      </c>
      <c r="O37" s="25" t="b">
        <f t="shared" si="3"/>
        <v>1</v>
      </c>
    </row>
    <row r="38" spans="1:15" x14ac:dyDescent="0.25">
      <c r="A38" s="125">
        <v>23</v>
      </c>
      <c r="B38" s="328"/>
      <c r="C38" s="328"/>
      <c r="D38" s="316"/>
      <c r="E38" s="316"/>
      <c r="F38" s="316"/>
      <c r="G38" s="317"/>
      <c r="H38" s="317"/>
      <c r="I38" s="318"/>
      <c r="J38" s="318"/>
      <c r="K38" s="318"/>
      <c r="L38" s="126">
        <f t="shared" si="1"/>
        <v>0</v>
      </c>
      <c r="M38" s="318"/>
      <c r="N38" s="25" t="b">
        <f t="shared" si="2"/>
        <v>1</v>
      </c>
      <c r="O38" s="25" t="b">
        <f t="shared" si="3"/>
        <v>1</v>
      </c>
    </row>
    <row r="39" spans="1:15" x14ac:dyDescent="0.25">
      <c r="A39" s="125">
        <v>24</v>
      </c>
      <c r="B39" s="328"/>
      <c r="C39" s="328"/>
      <c r="D39" s="316"/>
      <c r="E39" s="316"/>
      <c r="F39" s="316"/>
      <c r="G39" s="317"/>
      <c r="H39" s="317"/>
      <c r="I39" s="318"/>
      <c r="J39" s="318"/>
      <c r="K39" s="318"/>
      <c r="L39" s="126">
        <f t="shared" si="1"/>
        <v>0</v>
      </c>
      <c r="M39" s="318"/>
      <c r="N39" s="25" t="b">
        <f t="shared" si="2"/>
        <v>1</v>
      </c>
      <c r="O39" s="25" t="b">
        <f t="shared" si="3"/>
        <v>1</v>
      </c>
    </row>
    <row r="40" spans="1:15" x14ac:dyDescent="0.25">
      <c r="A40" s="125">
        <v>25</v>
      </c>
      <c r="B40" s="328"/>
      <c r="C40" s="328"/>
      <c r="D40" s="316"/>
      <c r="E40" s="316"/>
      <c r="F40" s="316"/>
      <c r="G40" s="317"/>
      <c r="H40" s="317"/>
      <c r="I40" s="318"/>
      <c r="J40" s="318"/>
      <c r="K40" s="318"/>
      <c r="L40" s="126">
        <f t="shared" si="1"/>
        <v>0</v>
      </c>
      <c r="M40" s="318"/>
      <c r="N40" s="25" t="b">
        <f t="shared" si="2"/>
        <v>1</v>
      </c>
      <c r="O40" s="25" t="b">
        <f t="shared" si="3"/>
        <v>1</v>
      </c>
    </row>
    <row r="41" spans="1:15" x14ac:dyDescent="0.25">
      <c r="A41" s="125">
        <v>26</v>
      </c>
      <c r="B41" s="328"/>
      <c r="C41" s="328"/>
      <c r="D41" s="316"/>
      <c r="E41" s="316"/>
      <c r="F41" s="316"/>
      <c r="G41" s="317"/>
      <c r="H41" s="317"/>
      <c r="I41" s="318"/>
      <c r="J41" s="318"/>
      <c r="K41" s="318"/>
      <c r="L41" s="126">
        <f t="shared" si="1"/>
        <v>0</v>
      </c>
      <c r="M41" s="318"/>
      <c r="N41" s="25" t="b">
        <f t="shared" si="2"/>
        <v>1</v>
      </c>
      <c r="O41" s="25" t="b">
        <f t="shared" si="3"/>
        <v>1</v>
      </c>
    </row>
    <row r="42" spans="1:15" x14ac:dyDescent="0.25">
      <c r="A42" s="125">
        <v>27</v>
      </c>
      <c r="B42" s="328"/>
      <c r="C42" s="328"/>
      <c r="D42" s="316"/>
      <c r="E42" s="316"/>
      <c r="F42" s="316"/>
      <c r="G42" s="317"/>
      <c r="H42" s="317"/>
      <c r="I42" s="318"/>
      <c r="J42" s="318"/>
      <c r="K42" s="318"/>
      <c r="L42" s="126">
        <f t="shared" si="1"/>
        <v>0</v>
      </c>
      <c r="M42" s="318"/>
      <c r="N42" s="25" t="b">
        <f t="shared" si="2"/>
        <v>1</v>
      </c>
      <c r="O42" s="25" t="b">
        <f t="shared" si="3"/>
        <v>1</v>
      </c>
    </row>
    <row r="43" spans="1:15" x14ac:dyDescent="0.25">
      <c r="A43" s="125">
        <v>28</v>
      </c>
      <c r="B43" s="328"/>
      <c r="C43" s="328"/>
      <c r="D43" s="316"/>
      <c r="E43" s="316"/>
      <c r="F43" s="316"/>
      <c r="G43" s="317"/>
      <c r="H43" s="317"/>
      <c r="I43" s="318"/>
      <c r="J43" s="318"/>
      <c r="K43" s="318"/>
      <c r="L43" s="126">
        <f t="shared" si="1"/>
        <v>0</v>
      </c>
      <c r="M43" s="318"/>
      <c r="N43" s="25" t="b">
        <f t="shared" si="2"/>
        <v>1</v>
      </c>
      <c r="O43" s="25" t="b">
        <f t="shared" si="3"/>
        <v>1</v>
      </c>
    </row>
    <row r="44" spans="1:15" x14ac:dyDescent="0.25">
      <c r="A44" s="125">
        <v>29</v>
      </c>
      <c r="B44" s="328"/>
      <c r="C44" s="328"/>
      <c r="D44" s="316"/>
      <c r="E44" s="316"/>
      <c r="F44" s="316"/>
      <c r="G44" s="317"/>
      <c r="H44" s="317"/>
      <c r="I44" s="318"/>
      <c r="J44" s="318"/>
      <c r="K44" s="318"/>
      <c r="L44" s="126">
        <f t="shared" si="1"/>
        <v>0</v>
      </c>
      <c r="M44" s="318"/>
      <c r="N44" s="25" t="b">
        <f t="shared" si="2"/>
        <v>1</v>
      </c>
      <c r="O44" s="25" t="b">
        <f t="shared" si="3"/>
        <v>1</v>
      </c>
    </row>
    <row r="45" spans="1:15" x14ac:dyDescent="0.25">
      <c r="A45" s="125">
        <v>30</v>
      </c>
      <c r="B45" s="328"/>
      <c r="C45" s="328"/>
      <c r="D45" s="316"/>
      <c r="E45" s="316"/>
      <c r="F45" s="316"/>
      <c r="G45" s="317"/>
      <c r="H45" s="317"/>
      <c r="I45" s="318"/>
      <c r="J45" s="318"/>
      <c r="K45" s="318"/>
      <c r="L45" s="126">
        <f t="shared" si="1"/>
        <v>0</v>
      </c>
      <c r="M45" s="318"/>
      <c r="N45" s="25" t="b">
        <f t="shared" si="2"/>
        <v>1</v>
      </c>
      <c r="O45" s="25" t="b">
        <f t="shared" si="3"/>
        <v>1</v>
      </c>
    </row>
    <row r="46" spans="1:15" x14ac:dyDescent="0.25">
      <c r="A46" s="125">
        <v>31</v>
      </c>
      <c r="B46" s="328"/>
      <c r="C46" s="328"/>
      <c r="D46" s="316"/>
      <c r="E46" s="316"/>
      <c r="F46" s="316"/>
      <c r="G46" s="317"/>
      <c r="H46" s="317"/>
      <c r="I46" s="318"/>
      <c r="J46" s="318"/>
      <c r="K46" s="318"/>
      <c r="L46" s="126">
        <f t="shared" si="1"/>
        <v>0</v>
      </c>
      <c r="M46" s="318"/>
      <c r="N46" s="25" t="b">
        <f t="shared" si="2"/>
        <v>1</v>
      </c>
      <c r="O46" s="25" t="b">
        <f t="shared" si="3"/>
        <v>1</v>
      </c>
    </row>
    <row r="47" spans="1:15" x14ac:dyDescent="0.25">
      <c r="A47" s="125">
        <v>32</v>
      </c>
      <c r="B47" s="328"/>
      <c r="C47" s="328"/>
      <c r="D47" s="316"/>
      <c r="E47" s="316"/>
      <c r="F47" s="316"/>
      <c r="G47" s="317"/>
      <c r="H47" s="317"/>
      <c r="I47" s="318"/>
      <c r="J47" s="318"/>
      <c r="K47" s="318"/>
      <c r="L47" s="126">
        <f t="shared" si="1"/>
        <v>0</v>
      </c>
      <c r="M47" s="318"/>
      <c r="N47" s="25" t="b">
        <f t="shared" si="2"/>
        <v>1</v>
      </c>
      <c r="O47" s="25" t="b">
        <f t="shared" si="3"/>
        <v>1</v>
      </c>
    </row>
    <row r="48" spans="1:15" x14ac:dyDescent="0.25">
      <c r="A48" s="125">
        <v>33</v>
      </c>
      <c r="B48" s="328"/>
      <c r="C48" s="328"/>
      <c r="D48" s="316"/>
      <c r="E48" s="316"/>
      <c r="F48" s="316"/>
      <c r="G48" s="317"/>
      <c r="H48" s="317"/>
      <c r="I48" s="318"/>
      <c r="J48" s="318"/>
      <c r="K48" s="318"/>
      <c r="L48" s="126">
        <f t="shared" si="1"/>
        <v>0</v>
      </c>
      <c r="M48" s="318"/>
      <c r="N48" s="25" t="b">
        <f t="shared" si="2"/>
        <v>1</v>
      </c>
      <c r="O48" s="25" t="b">
        <f t="shared" si="3"/>
        <v>1</v>
      </c>
    </row>
    <row r="49" spans="1:15" x14ac:dyDescent="0.25">
      <c r="A49" s="125">
        <v>34</v>
      </c>
      <c r="B49" s="328"/>
      <c r="C49" s="328"/>
      <c r="D49" s="316"/>
      <c r="E49" s="316"/>
      <c r="F49" s="316"/>
      <c r="G49" s="317"/>
      <c r="H49" s="317"/>
      <c r="I49" s="318"/>
      <c r="J49" s="318"/>
      <c r="K49" s="318"/>
      <c r="L49" s="126">
        <f t="shared" si="1"/>
        <v>0</v>
      </c>
      <c r="M49" s="318"/>
      <c r="N49" s="25" t="b">
        <f t="shared" si="2"/>
        <v>1</v>
      </c>
      <c r="O49" s="25" t="b">
        <f t="shared" si="3"/>
        <v>1</v>
      </c>
    </row>
    <row r="50" spans="1:15" x14ac:dyDescent="0.25">
      <c r="A50" s="125">
        <v>35</v>
      </c>
      <c r="B50" s="328"/>
      <c r="C50" s="328"/>
      <c r="D50" s="316"/>
      <c r="E50" s="316"/>
      <c r="F50" s="316"/>
      <c r="G50" s="317"/>
      <c r="H50" s="317"/>
      <c r="I50" s="318"/>
      <c r="J50" s="318"/>
      <c r="K50" s="318"/>
      <c r="L50" s="126">
        <f t="shared" si="1"/>
        <v>0</v>
      </c>
      <c r="M50" s="318"/>
      <c r="N50" s="25" t="b">
        <f t="shared" si="2"/>
        <v>1</v>
      </c>
      <c r="O50" s="25" t="b">
        <f t="shared" si="3"/>
        <v>1</v>
      </c>
    </row>
    <row r="51" spans="1:15" x14ac:dyDescent="0.25">
      <c r="A51" s="125">
        <v>36</v>
      </c>
      <c r="B51" s="328"/>
      <c r="C51" s="328"/>
      <c r="D51" s="316"/>
      <c r="E51" s="316"/>
      <c r="F51" s="316"/>
      <c r="G51" s="317"/>
      <c r="H51" s="317"/>
      <c r="I51" s="318"/>
      <c r="J51" s="318"/>
      <c r="K51" s="318"/>
      <c r="L51" s="126">
        <f t="shared" si="1"/>
        <v>0</v>
      </c>
      <c r="M51" s="318"/>
      <c r="N51" s="25" t="b">
        <f t="shared" si="2"/>
        <v>1</v>
      </c>
      <c r="O51" s="25" t="b">
        <f t="shared" si="3"/>
        <v>1</v>
      </c>
    </row>
    <row r="52" spans="1:15" x14ac:dyDescent="0.25">
      <c r="A52" s="125">
        <v>37</v>
      </c>
      <c r="B52" s="328"/>
      <c r="C52" s="328"/>
      <c r="D52" s="316"/>
      <c r="E52" s="316"/>
      <c r="F52" s="316"/>
      <c r="G52" s="317"/>
      <c r="H52" s="317"/>
      <c r="I52" s="318"/>
      <c r="J52" s="318"/>
      <c r="K52" s="318"/>
      <c r="L52" s="126">
        <f t="shared" si="1"/>
        <v>0</v>
      </c>
      <c r="M52" s="318"/>
      <c r="N52" s="25" t="b">
        <f t="shared" si="2"/>
        <v>1</v>
      </c>
      <c r="O52" s="25" t="b">
        <f t="shared" si="3"/>
        <v>1</v>
      </c>
    </row>
    <row r="53" spans="1:15" x14ac:dyDescent="0.25">
      <c r="A53" s="125">
        <v>38</v>
      </c>
      <c r="B53" s="328"/>
      <c r="C53" s="328"/>
      <c r="D53" s="316"/>
      <c r="E53" s="316"/>
      <c r="F53" s="316"/>
      <c r="G53" s="317"/>
      <c r="H53" s="317"/>
      <c r="I53" s="318"/>
      <c r="J53" s="318"/>
      <c r="K53" s="318"/>
      <c r="L53" s="126">
        <f t="shared" si="1"/>
        <v>0</v>
      </c>
      <c r="M53" s="318"/>
      <c r="N53" s="25" t="b">
        <f t="shared" si="2"/>
        <v>1</v>
      </c>
      <c r="O53" s="25" t="b">
        <f t="shared" si="3"/>
        <v>1</v>
      </c>
    </row>
    <row r="54" spans="1:15" x14ac:dyDescent="0.25">
      <c r="A54" s="125">
        <v>39</v>
      </c>
      <c r="B54" s="328"/>
      <c r="C54" s="328"/>
      <c r="D54" s="316"/>
      <c r="E54" s="316"/>
      <c r="F54" s="316"/>
      <c r="G54" s="317"/>
      <c r="H54" s="317"/>
      <c r="I54" s="318"/>
      <c r="J54" s="318"/>
      <c r="K54" s="318"/>
      <c r="L54" s="126">
        <f t="shared" si="1"/>
        <v>0</v>
      </c>
      <c r="M54" s="318"/>
      <c r="N54" s="25" t="b">
        <f t="shared" si="2"/>
        <v>1</v>
      </c>
      <c r="O54" s="25" t="b">
        <f t="shared" si="3"/>
        <v>1</v>
      </c>
    </row>
    <row r="55" spans="1:15" x14ac:dyDescent="0.25">
      <c r="A55" s="125">
        <v>40</v>
      </c>
      <c r="B55" s="328"/>
      <c r="C55" s="328"/>
      <c r="D55" s="316"/>
      <c r="E55" s="316"/>
      <c r="F55" s="316"/>
      <c r="G55" s="317"/>
      <c r="H55" s="317"/>
      <c r="I55" s="318"/>
      <c r="J55" s="318"/>
      <c r="K55" s="318"/>
      <c r="L55" s="126">
        <f t="shared" si="1"/>
        <v>0</v>
      </c>
      <c r="M55" s="318"/>
      <c r="N55" s="25" t="b">
        <f t="shared" si="2"/>
        <v>1</v>
      </c>
      <c r="O55" s="25" t="b">
        <f t="shared" si="3"/>
        <v>1</v>
      </c>
    </row>
    <row r="56" spans="1:15" x14ac:dyDescent="0.25">
      <c r="A56" s="125">
        <v>41</v>
      </c>
      <c r="B56" s="328"/>
      <c r="C56" s="328"/>
      <c r="D56" s="316"/>
      <c r="E56" s="316"/>
      <c r="F56" s="316"/>
      <c r="G56" s="317"/>
      <c r="H56" s="317"/>
      <c r="I56" s="318"/>
      <c r="J56" s="318"/>
      <c r="K56" s="318"/>
      <c r="L56" s="126">
        <f t="shared" si="1"/>
        <v>0</v>
      </c>
      <c r="M56" s="318"/>
      <c r="N56" s="25" t="b">
        <f t="shared" si="2"/>
        <v>1</v>
      </c>
      <c r="O56" s="25" t="b">
        <f t="shared" si="3"/>
        <v>1</v>
      </c>
    </row>
    <row r="57" spans="1:15" x14ac:dyDescent="0.25">
      <c r="A57" s="125">
        <v>42</v>
      </c>
      <c r="B57" s="328"/>
      <c r="C57" s="328"/>
      <c r="D57" s="316"/>
      <c r="E57" s="316"/>
      <c r="F57" s="316"/>
      <c r="G57" s="317"/>
      <c r="H57" s="317"/>
      <c r="I57" s="318"/>
      <c r="J57" s="318"/>
      <c r="K57" s="318"/>
      <c r="L57" s="126">
        <f t="shared" si="1"/>
        <v>0</v>
      </c>
      <c r="M57" s="318"/>
      <c r="N57" s="25" t="b">
        <f t="shared" si="2"/>
        <v>1</v>
      </c>
      <c r="O57" s="25" t="b">
        <f t="shared" si="3"/>
        <v>1</v>
      </c>
    </row>
    <row r="58" spans="1:15" x14ac:dyDescent="0.25">
      <c r="A58" s="125">
        <v>43</v>
      </c>
      <c r="B58" s="328"/>
      <c r="C58" s="328"/>
      <c r="D58" s="316"/>
      <c r="E58" s="316"/>
      <c r="F58" s="316"/>
      <c r="G58" s="317"/>
      <c r="H58" s="317"/>
      <c r="I58" s="318"/>
      <c r="J58" s="318"/>
      <c r="K58" s="318"/>
      <c r="L58" s="126">
        <f t="shared" si="1"/>
        <v>0</v>
      </c>
      <c r="M58" s="318"/>
      <c r="N58" s="25" t="b">
        <f t="shared" si="2"/>
        <v>1</v>
      </c>
      <c r="O58" s="25" t="b">
        <f t="shared" si="3"/>
        <v>1</v>
      </c>
    </row>
    <row r="59" spans="1:15" x14ac:dyDescent="0.25">
      <c r="A59" s="125">
        <v>44</v>
      </c>
      <c r="B59" s="328"/>
      <c r="C59" s="328"/>
      <c r="D59" s="316"/>
      <c r="E59" s="316"/>
      <c r="F59" s="316"/>
      <c r="G59" s="317"/>
      <c r="H59" s="317"/>
      <c r="I59" s="318"/>
      <c r="J59" s="318"/>
      <c r="K59" s="318"/>
      <c r="L59" s="126">
        <f t="shared" si="1"/>
        <v>0</v>
      </c>
      <c r="M59" s="318"/>
      <c r="N59" s="25" t="b">
        <f t="shared" si="2"/>
        <v>1</v>
      </c>
      <c r="O59" s="25" t="b">
        <f t="shared" si="3"/>
        <v>1</v>
      </c>
    </row>
    <row r="60" spans="1:15" x14ac:dyDescent="0.25">
      <c r="A60" s="125">
        <v>45</v>
      </c>
      <c r="B60" s="328"/>
      <c r="C60" s="328"/>
      <c r="D60" s="316"/>
      <c r="E60" s="316"/>
      <c r="F60" s="316"/>
      <c r="G60" s="317"/>
      <c r="H60" s="317"/>
      <c r="I60" s="318"/>
      <c r="J60" s="318"/>
      <c r="K60" s="318"/>
      <c r="L60" s="126">
        <f t="shared" si="1"/>
        <v>0</v>
      </c>
      <c r="M60" s="318"/>
      <c r="N60" s="25" t="b">
        <f t="shared" si="2"/>
        <v>1</v>
      </c>
      <c r="O60" s="25" t="b">
        <f t="shared" si="3"/>
        <v>1</v>
      </c>
    </row>
    <row r="61" spans="1:15" x14ac:dyDescent="0.25">
      <c r="A61" s="125">
        <v>46</v>
      </c>
      <c r="B61" s="328"/>
      <c r="C61" s="328"/>
      <c r="D61" s="316"/>
      <c r="E61" s="316"/>
      <c r="F61" s="316"/>
      <c r="G61" s="317"/>
      <c r="H61" s="317"/>
      <c r="I61" s="318"/>
      <c r="J61" s="318"/>
      <c r="K61" s="318"/>
      <c r="L61" s="126">
        <f t="shared" si="1"/>
        <v>0</v>
      </c>
      <c r="M61" s="318"/>
      <c r="N61" s="25" t="b">
        <f t="shared" si="2"/>
        <v>1</v>
      </c>
      <c r="O61" s="25" t="b">
        <f t="shared" si="3"/>
        <v>1</v>
      </c>
    </row>
    <row r="62" spans="1:15" x14ac:dyDescent="0.25">
      <c r="A62" s="125">
        <v>47</v>
      </c>
      <c r="B62" s="328"/>
      <c r="C62" s="328"/>
      <c r="D62" s="316"/>
      <c r="E62" s="316"/>
      <c r="F62" s="316"/>
      <c r="G62" s="317"/>
      <c r="H62" s="317"/>
      <c r="I62" s="318"/>
      <c r="J62" s="318"/>
      <c r="K62" s="318"/>
      <c r="L62" s="126">
        <f t="shared" si="1"/>
        <v>0</v>
      </c>
      <c r="M62" s="318"/>
      <c r="N62" s="25" t="b">
        <f t="shared" si="2"/>
        <v>1</v>
      </c>
      <c r="O62" s="25" t="b">
        <f t="shared" si="3"/>
        <v>1</v>
      </c>
    </row>
    <row r="63" spans="1:15" x14ac:dyDescent="0.25">
      <c r="A63" s="125">
        <v>48</v>
      </c>
      <c r="B63" s="328"/>
      <c r="C63" s="328"/>
      <c r="D63" s="316"/>
      <c r="E63" s="316"/>
      <c r="F63" s="316"/>
      <c r="G63" s="317"/>
      <c r="H63" s="317"/>
      <c r="I63" s="318"/>
      <c r="J63" s="318"/>
      <c r="K63" s="318"/>
      <c r="L63" s="126">
        <f t="shared" si="1"/>
        <v>0</v>
      </c>
      <c r="M63" s="318"/>
      <c r="N63" s="25" t="b">
        <f t="shared" si="2"/>
        <v>1</v>
      </c>
      <c r="O63" s="25" t="b">
        <f t="shared" si="3"/>
        <v>1</v>
      </c>
    </row>
    <row r="64" spans="1:15" x14ac:dyDescent="0.25">
      <c r="A64" s="125">
        <v>49</v>
      </c>
      <c r="B64" s="328"/>
      <c r="C64" s="328"/>
      <c r="D64" s="316"/>
      <c r="E64" s="316"/>
      <c r="F64" s="316"/>
      <c r="G64" s="317"/>
      <c r="H64" s="317"/>
      <c r="I64" s="318"/>
      <c r="J64" s="318"/>
      <c r="K64" s="318"/>
      <c r="L64" s="126">
        <f t="shared" si="1"/>
        <v>0</v>
      </c>
      <c r="M64" s="318"/>
      <c r="N64" s="25" t="b">
        <f t="shared" si="2"/>
        <v>1</v>
      </c>
      <c r="O64" s="25" t="b">
        <f t="shared" si="3"/>
        <v>1</v>
      </c>
    </row>
    <row r="65" spans="1:302" x14ac:dyDescent="0.25">
      <c r="A65" s="125">
        <v>50</v>
      </c>
      <c r="B65" s="328"/>
      <c r="C65" s="328"/>
      <c r="D65" s="316"/>
      <c r="E65" s="316"/>
      <c r="F65" s="316"/>
      <c r="G65" s="317"/>
      <c r="H65" s="317"/>
      <c r="I65" s="318"/>
      <c r="J65" s="318"/>
      <c r="K65" s="318"/>
      <c r="L65" s="126">
        <f t="shared" si="1"/>
        <v>0</v>
      </c>
      <c r="M65" s="318"/>
      <c r="N65" s="25" t="b">
        <f t="shared" si="2"/>
        <v>1</v>
      </c>
      <c r="O65" s="25" t="b">
        <f t="shared" si="3"/>
        <v>1</v>
      </c>
    </row>
    <row r="66" spans="1:302" x14ac:dyDescent="0.25">
      <c r="A66" s="125">
        <v>51</v>
      </c>
      <c r="B66" s="328"/>
      <c r="C66" s="328"/>
      <c r="D66" s="316"/>
      <c r="E66" s="316"/>
      <c r="F66" s="316"/>
      <c r="G66" s="317"/>
      <c r="H66" s="317"/>
      <c r="I66" s="318"/>
      <c r="J66" s="318"/>
      <c r="K66" s="318"/>
      <c r="L66" s="126">
        <f t="shared" si="1"/>
        <v>0</v>
      </c>
      <c r="M66" s="318"/>
      <c r="N66" s="25" t="b">
        <f t="shared" si="2"/>
        <v>1</v>
      </c>
      <c r="O66" s="25" t="b">
        <f t="shared" si="3"/>
        <v>1</v>
      </c>
    </row>
    <row r="67" spans="1:302" x14ac:dyDescent="0.25">
      <c r="A67" s="125">
        <v>52</v>
      </c>
      <c r="B67" s="328"/>
      <c r="C67" s="328"/>
      <c r="D67" s="316"/>
      <c r="E67" s="316"/>
      <c r="F67" s="316"/>
      <c r="G67" s="317"/>
      <c r="H67" s="317"/>
      <c r="I67" s="318"/>
      <c r="J67" s="318"/>
      <c r="K67" s="318"/>
      <c r="L67" s="126">
        <f t="shared" si="1"/>
        <v>0</v>
      </c>
      <c r="M67" s="318"/>
      <c r="N67" s="25" t="b">
        <f t="shared" si="2"/>
        <v>1</v>
      </c>
      <c r="O67" s="25" t="b">
        <f t="shared" si="3"/>
        <v>1</v>
      </c>
    </row>
    <row r="68" spans="1:302" x14ac:dyDescent="0.25">
      <c r="A68" s="125">
        <v>53</v>
      </c>
      <c r="B68" s="328"/>
      <c r="C68" s="328"/>
      <c r="D68" s="316"/>
      <c r="E68" s="316"/>
      <c r="F68" s="316"/>
      <c r="G68" s="317"/>
      <c r="H68" s="317"/>
      <c r="I68" s="318"/>
      <c r="J68" s="318"/>
      <c r="K68" s="318"/>
      <c r="L68" s="126">
        <f t="shared" si="1"/>
        <v>0</v>
      </c>
      <c r="M68" s="318"/>
      <c r="N68" s="25" t="b">
        <f t="shared" si="2"/>
        <v>1</v>
      </c>
      <c r="O68" s="25" t="b">
        <f t="shared" si="3"/>
        <v>1</v>
      </c>
    </row>
    <row r="69" spans="1:302" s="99" customFormat="1" x14ac:dyDescent="0.25">
      <c r="A69" s="125">
        <v>54</v>
      </c>
      <c r="B69" s="328"/>
      <c r="C69" s="328"/>
      <c r="D69" s="316"/>
      <c r="E69" s="316"/>
      <c r="F69" s="316"/>
      <c r="G69" s="317"/>
      <c r="H69" s="317"/>
      <c r="I69" s="318"/>
      <c r="J69" s="318"/>
      <c r="K69" s="318"/>
      <c r="L69" s="126">
        <f t="shared" si="1"/>
        <v>0</v>
      </c>
      <c r="M69" s="318"/>
      <c r="N69" s="25" t="b">
        <f t="shared" si="2"/>
        <v>1</v>
      </c>
      <c r="O69" s="25" t="b">
        <f t="shared" si="3"/>
        <v>1</v>
      </c>
      <c r="P69" s="25"/>
      <c r="Q69" s="25"/>
      <c r="R69" s="25"/>
      <c r="S69" s="25"/>
      <c r="T69" s="20"/>
      <c r="U69" s="20"/>
      <c r="V69" s="20"/>
      <c r="W69" s="20"/>
      <c r="X69" s="20"/>
      <c r="Y69" s="20"/>
      <c r="Z69" s="20"/>
      <c r="AA69" s="20"/>
      <c r="AB69" s="20"/>
      <c r="AC69" s="20"/>
      <c r="AD69" s="20"/>
      <c r="AE69" s="20"/>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c r="IW69" s="22"/>
      <c r="IX69" s="22"/>
      <c r="IY69" s="22"/>
      <c r="IZ69" s="22"/>
      <c r="JA69" s="22"/>
      <c r="JB69" s="22"/>
      <c r="JC69" s="22"/>
      <c r="JD69" s="22"/>
      <c r="JE69" s="22"/>
      <c r="JF69" s="22"/>
      <c r="JG69" s="22"/>
      <c r="JH69" s="22"/>
      <c r="JI69" s="22"/>
      <c r="JJ69" s="22"/>
      <c r="JK69" s="22"/>
      <c r="JL69" s="22"/>
      <c r="JM69" s="22"/>
      <c r="JN69" s="22"/>
      <c r="JO69" s="22"/>
      <c r="JP69" s="22"/>
      <c r="JQ69" s="22"/>
      <c r="JR69" s="22"/>
      <c r="JS69" s="22"/>
      <c r="JT69" s="22"/>
      <c r="JU69" s="22"/>
      <c r="JV69" s="22"/>
      <c r="JW69" s="22"/>
      <c r="JX69" s="22"/>
      <c r="JY69" s="22"/>
      <c r="JZ69" s="22"/>
      <c r="KA69" s="22"/>
      <c r="KB69" s="22"/>
      <c r="KC69" s="22"/>
      <c r="KD69" s="22"/>
      <c r="KE69" s="22"/>
      <c r="KF69" s="22"/>
      <c r="KG69" s="22"/>
      <c r="KH69" s="22"/>
      <c r="KI69" s="22"/>
      <c r="KJ69" s="22"/>
      <c r="KK69" s="22"/>
      <c r="KL69" s="22"/>
      <c r="KM69" s="22"/>
      <c r="KN69" s="22"/>
      <c r="KO69" s="22"/>
      <c r="KP69" s="22"/>
    </row>
    <row r="70" spans="1:302" s="99" customFormat="1" x14ac:dyDescent="0.25">
      <c r="A70" s="125">
        <v>55</v>
      </c>
      <c r="B70" s="328"/>
      <c r="C70" s="328"/>
      <c r="D70" s="316"/>
      <c r="E70" s="316"/>
      <c r="F70" s="316"/>
      <c r="G70" s="317"/>
      <c r="H70" s="317"/>
      <c r="I70" s="318"/>
      <c r="J70" s="318"/>
      <c r="K70" s="318"/>
      <c r="L70" s="126">
        <f t="shared" si="1"/>
        <v>0</v>
      </c>
      <c r="M70" s="318"/>
      <c r="N70" s="25" t="b">
        <f t="shared" si="2"/>
        <v>1</v>
      </c>
      <c r="O70" s="25" t="b">
        <f t="shared" si="3"/>
        <v>1</v>
      </c>
      <c r="P70" s="25"/>
      <c r="Q70" s="25"/>
      <c r="R70" s="25"/>
      <c r="S70" s="25"/>
      <c r="T70" s="20"/>
      <c r="U70" s="20"/>
      <c r="V70" s="20"/>
      <c r="W70" s="20"/>
      <c r="X70" s="20"/>
      <c r="Y70" s="20"/>
      <c r="Z70" s="20"/>
      <c r="AA70" s="20"/>
      <c r="AB70" s="20"/>
      <c r="AC70" s="20"/>
      <c r="AD70" s="20"/>
      <c r="AE70" s="20"/>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c r="IW70" s="22"/>
      <c r="IX70" s="22"/>
      <c r="IY70" s="22"/>
      <c r="IZ70" s="22"/>
      <c r="JA70" s="22"/>
      <c r="JB70" s="22"/>
      <c r="JC70" s="22"/>
      <c r="JD70" s="22"/>
      <c r="JE70" s="22"/>
      <c r="JF70" s="22"/>
      <c r="JG70" s="22"/>
      <c r="JH70" s="22"/>
      <c r="JI70" s="22"/>
      <c r="JJ70" s="22"/>
      <c r="JK70" s="22"/>
      <c r="JL70" s="22"/>
      <c r="JM70" s="22"/>
      <c r="JN70" s="22"/>
      <c r="JO70" s="22"/>
      <c r="JP70" s="22"/>
      <c r="JQ70" s="22"/>
      <c r="JR70" s="22"/>
      <c r="JS70" s="22"/>
      <c r="JT70" s="22"/>
      <c r="JU70" s="22"/>
      <c r="JV70" s="22"/>
      <c r="JW70" s="22"/>
      <c r="JX70" s="22"/>
      <c r="JY70" s="22"/>
      <c r="JZ70" s="22"/>
      <c r="KA70" s="22"/>
      <c r="KB70" s="22"/>
      <c r="KC70" s="22"/>
      <c r="KD70" s="22"/>
      <c r="KE70" s="22"/>
      <c r="KF70" s="22"/>
      <c r="KG70" s="22"/>
      <c r="KH70" s="22"/>
      <c r="KI70" s="22"/>
      <c r="KJ70" s="22"/>
      <c r="KK70" s="22"/>
      <c r="KL70" s="22"/>
      <c r="KM70" s="22"/>
      <c r="KN70" s="22"/>
      <c r="KO70" s="22"/>
      <c r="KP70" s="22"/>
    </row>
    <row r="71" spans="1:302" s="99" customFormat="1" x14ac:dyDescent="0.25">
      <c r="A71" s="125">
        <v>56</v>
      </c>
      <c r="B71" s="328"/>
      <c r="C71" s="328"/>
      <c r="D71" s="316"/>
      <c r="E71" s="316"/>
      <c r="F71" s="316"/>
      <c r="G71" s="317"/>
      <c r="H71" s="317"/>
      <c r="I71" s="318"/>
      <c r="J71" s="318"/>
      <c r="K71" s="318"/>
      <c r="L71" s="126">
        <f t="shared" si="1"/>
        <v>0</v>
      </c>
      <c r="M71" s="318"/>
      <c r="N71" s="25" t="b">
        <f t="shared" si="2"/>
        <v>1</v>
      </c>
      <c r="O71" s="25" t="b">
        <f t="shared" si="3"/>
        <v>1</v>
      </c>
      <c r="P71" s="25"/>
      <c r="Q71" s="25"/>
      <c r="R71" s="25"/>
      <c r="S71" s="25"/>
      <c r="T71" s="20"/>
      <c r="U71" s="20"/>
      <c r="V71" s="20"/>
      <c r="W71" s="20"/>
      <c r="X71" s="20"/>
      <c r="Y71" s="20"/>
      <c r="Z71" s="20"/>
      <c r="AA71" s="20"/>
      <c r="AB71" s="20"/>
      <c r="AC71" s="20"/>
      <c r="AD71" s="20"/>
      <c r="AE71" s="20"/>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c r="IW71" s="22"/>
      <c r="IX71" s="22"/>
      <c r="IY71" s="22"/>
      <c r="IZ71" s="22"/>
      <c r="JA71" s="22"/>
      <c r="JB71" s="22"/>
      <c r="JC71" s="22"/>
      <c r="JD71" s="22"/>
      <c r="JE71" s="22"/>
      <c r="JF71" s="22"/>
      <c r="JG71" s="22"/>
      <c r="JH71" s="22"/>
      <c r="JI71" s="22"/>
      <c r="JJ71" s="22"/>
      <c r="JK71" s="22"/>
      <c r="JL71" s="22"/>
      <c r="JM71" s="22"/>
      <c r="JN71" s="22"/>
      <c r="JO71" s="22"/>
      <c r="JP71" s="22"/>
      <c r="JQ71" s="22"/>
      <c r="JR71" s="22"/>
      <c r="JS71" s="22"/>
      <c r="JT71" s="22"/>
      <c r="JU71" s="22"/>
      <c r="JV71" s="22"/>
      <c r="JW71" s="22"/>
      <c r="JX71" s="22"/>
      <c r="JY71" s="22"/>
      <c r="JZ71" s="22"/>
      <c r="KA71" s="22"/>
      <c r="KB71" s="22"/>
      <c r="KC71" s="22"/>
      <c r="KD71" s="22"/>
      <c r="KE71" s="22"/>
      <c r="KF71" s="22"/>
      <c r="KG71" s="22"/>
      <c r="KH71" s="22"/>
      <c r="KI71" s="22"/>
      <c r="KJ71" s="22"/>
      <c r="KK71" s="22"/>
      <c r="KL71" s="22"/>
      <c r="KM71" s="22"/>
      <c r="KN71" s="22"/>
      <c r="KO71" s="22"/>
      <c r="KP71" s="22"/>
    </row>
    <row r="72" spans="1:302" s="99" customFormat="1" x14ac:dyDescent="0.25">
      <c r="A72" s="125">
        <v>57</v>
      </c>
      <c r="B72" s="328"/>
      <c r="C72" s="328"/>
      <c r="D72" s="316"/>
      <c r="E72" s="316"/>
      <c r="F72" s="316"/>
      <c r="G72" s="317"/>
      <c r="H72" s="317"/>
      <c r="I72" s="318"/>
      <c r="J72" s="318"/>
      <c r="K72" s="318"/>
      <c r="L72" s="126">
        <f t="shared" si="1"/>
        <v>0</v>
      </c>
      <c r="M72" s="318"/>
      <c r="N72" s="25" t="b">
        <f t="shared" si="2"/>
        <v>1</v>
      </c>
      <c r="O72" s="25" t="b">
        <f t="shared" si="3"/>
        <v>1</v>
      </c>
      <c r="P72" s="25"/>
      <c r="Q72" s="25"/>
      <c r="R72" s="25"/>
      <c r="S72" s="25"/>
      <c r="T72" s="20"/>
      <c r="U72" s="20"/>
      <c r="V72" s="20"/>
      <c r="W72" s="20"/>
      <c r="X72" s="20"/>
      <c r="Y72" s="20"/>
      <c r="Z72" s="20"/>
      <c r="AA72" s="20"/>
      <c r="AB72" s="20"/>
      <c r="AC72" s="20"/>
      <c r="AD72" s="20"/>
      <c r="AE72" s="20"/>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c r="IW72" s="22"/>
      <c r="IX72" s="22"/>
      <c r="IY72" s="22"/>
      <c r="IZ72" s="22"/>
      <c r="JA72" s="22"/>
      <c r="JB72" s="22"/>
      <c r="JC72" s="22"/>
      <c r="JD72" s="22"/>
      <c r="JE72" s="22"/>
      <c r="JF72" s="22"/>
      <c r="JG72" s="22"/>
      <c r="JH72" s="22"/>
      <c r="JI72" s="22"/>
      <c r="JJ72" s="22"/>
      <c r="JK72" s="22"/>
      <c r="JL72" s="22"/>
      <c r="JM72" s="22"/>
      <c r="JN72" s="22"/>
      <c r="JO72" s="22"/>
      <c r="JP72" s="22"/>
      <c r="JQ72" s="22"/>
      <c r="JR72" s="22"/>
      <c r="JS72" s="22"/>
      <c r="JT72" s="22"/>
      <c r="JU72" s="22"/>
      <c r="JV72" s="22"/>
      <c r="JW72" s="22"/>
      <c r="JX72" s="22"/>
      <c r="JY72" s="22"/>
      <c r="JZ72" s="22"/>
      <c r="KA72" s="22"/>
      <c r="KB72" s="22"/>
      <c r="KC72" s="22"/>
      <c r="KD72" s="22"/>
      <c r="KE72" s="22"/>
      <c r="KF72" s="22"/>
      <c r="KG72" s="22"/>
      <c r="KH72" s="22"/>
      <c r="KI72" s="22"/>
      <c r="KJ72" s="22"/>
      <c r="KK72" s="22"/>
      <c r="KL72" s="22"/>
      <c r="KM72" s="22"/>
      <c r="KN72" s="22"/>
      <c r="KO72" s="22"/>
      <c r="KP72" s="22"/>
    </row>
    <row r="73" spans="1:302" s="99" customFormat="1" x14ac:dyDescent="0.25">
      <c r="A73" s="125">
        <v>58</v>
      </c>
      <c r="B73" s="328"/>
      <c r="C73" s="328"/>
      <c r="D73" s="316"/>
      <c r="E73" s="316"/>
      <c r="F73" s="316"/>
      <c r="G73" s="317"/>
      <c r="H73" s="317"/>
      <c r="I73" s="318"/>
      <c r="J73" s="318"/>
      <c r="K73" s="318"/>
      <c r="L73" s="126">
        <f t="shared" si="1"/>
        <v>0</v>
      </c>
      <c r="M73" s="318"/>
      <c r="N73" s="25" t="b">
        <f t="shared" si="2"/>
        <v>1</v>
      </c>
      <c r="O73" s="25" t="b">
        <f t="shared" si="3"/>
        <v>1</v>
      </c>
      <c r="P73" s="25"/>
      <c r="Q73" s="25"/>
      <c r="R73" s="25"/>
      <c r="S73" s="25"/>
      <c r="T73" s="20"/>
      <c r="U73" s="20"/>
      <c r="V73" s="20"/>
      <c r="W73" s="20"/>
      <c r="X73" s="20"/>
      <c r="Y73" s="20"/>
      <c r="Z73" s="20"/>
      <c r="AA73" s="20"/>
      <c r="AB73" s="20"/>
      <c r="AC73" s="20"/>
      <c r="AD73" s="20"/>
      <c r="AE73" s="20"/>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c r="IW73" s="22"/>
      <c r="IX73" s="22"/>
      <c r="IY73" s="22"/>
      <c r="IZ73" s="22"/>
      <c r="JA73" s="22"/>
      <c r="JB73" s="22"/>
      <c r="JC73" s="22"/>
      <c r="JD73" s="22"/>
      <c r="JE73" s="22"/>
      <c r="JF73" s="22"/>
      <c r="JG73" s="22"/>
      <c r="JH73" s="22"/>
      <c r="JI73" s="22"/>
      <c r="JJ73" s="22"/>
      <c r="JK73" s="22"/>
      <c r="JL73" s="22"/>
      <c r="JM73" s="22"/>
      <c r="JN73" s="22"/>
      <c r="JO73" s="22"/>
      <c r="JP73" s="22"/>
      <c r="JQ73" s="22"/>
      <c r="JR73" s="22"/>
      <c r="JS73" s="22"/>
      <c r="JT73" s="22"/>
      <c r="JU73" s="22"/>
      <c r="JV73" s="22"/>
      <c r="JW73" s="22"/>
      <c r="JX73" s="22"/>
      <c r="JY73" s="22"/>
      <c r="JZ73" s="22"/>
      <c r="KA73" s="22"/>
      <c r="KB73" s="22"/>
      <c r="KC73" s="22"/>
      <c r="KD73" s="22"/>
      <c r="KE73" s="22"/>
      <c r="KF73" s="22"/>
      <c r="KG73" s="22"/>
      <c r="KH73" s="22"/>
      <c r="KI73" s="22"/>
      <c r="KJ73" s="22"/>
      <c r="KK73" s="22"/>
      <c r="KL73" s="22"/>
      <c r="KM73" s="22"/>
      <c r="KN73" s="22"/>
      <c r="KO73" s="22"/>
      <c r="KP73" s="22"/>
    </row>
    <row r="74" spans="1:302" s="99" customFormat="1" x14ac:dyDescent="0.25">
      <c r="A74" s="125">
        <v>59</v>
      </c>
      <c r="B74" s="328"/>
      <c r="C74" s="328"/>
      <c r="D74" s="316"/>
      <c r="E74" s="316"/>
      <c r="F74" s="316"/>
      <c r="G74" s="317"/>
      <c r="H74" s="317"/>
      <c r="I74" s="318"/>
      <c r="J74" s="318"/>
      <c r="K74" s="318"/>
      <c r="L74" s="126">
        <f t="shared" si="1"/>
        <v>0</v>
      </c>
      <c r="M74" s="318"/>
      <c r="N74" s="25" t="b">
        <f t="shared" si="2"/>
        <v>1</v>
      </c>
      <c r="O74" s="25" t="b">
        <f t="shared" si="3"/>
        <v>1</v>
      </c>
      <c r="P74" s="25"/>
      <c r="Q74" s="25"/>
      <c r="R74" s="25"/>
      <c r="S74" s="25"/>
      <c r="T74" s="20"/>
      <c r="U74" s="20"/>
      <c r="V74" s="20"/>
      <c r="W74" s="20"/>
      <c r="X74" s="20"/>
      <c r="Y74" s="20"/>
      <c r="Z74" s="20"/>
      <c r="AA74" s="20"/>
      <c r="AB74" s="20"/>
      <c r="AC74" s="20"/>
      <c r="AD74" s="20"/>
      <c r="AE74" s="20"/>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c r="IW74" s="22"/>
      <c r="IX74" s="22"/>
      <c r="IY74" s="22"/>
      <c r="IZ74" s="22"/>
      <c r="JA74" s="22"/>
      <c r="JB74" s="22"/>
      <c r="JC74" s="22"/>
      <c r="JD74" s="22"/>
      <c r="JE74" s="22"/>
      <c r="JF74" s="22"/>
      <c r="JG74" s="22"/>
      <c r="JH74" s="22"/>
      <c r="JI74" s="22"/>
      <c r="JJ74" s="22"/>
      <c r="JK74" s="22"/>
      <c r="JL74" s="22"/>
      <c r="JM74" s="22"/>
      <c r="JN74" s="22"/>
      <c r="JO74" s="22"/>
      <c r="JP74" s="22"/>
      <c r="JQ74" s="22"/>
      <c r="JR74" s="22"/>
      <c r="JS74" s="22"/>
      <c r="JT74" s="22"/>
      <c r="JU74" s="22"/>
      <c r="JV74" s="22"/>
      <c r="JW74" s="22"/>
      <c r="JX74" s="22"/>
      <c r="JY74" s="22"/>
      <c r="JZ74" s="22"/>
      <c r="KA74" s="22"/>
      <c r="KB74" s="22"/>
      <c r="KC74" s="22"/>
      <c r="KD74" s="22"/>
      <c r="KE74" s="22"/>
      <c r="KF74" s="22"/>
      <c r="KG74" s="22"/>
      <c r="KH74" s="22"/>
      <c r="KI74" s="22"/>
      <c r="KJ74" s="22"/>
      <c r="KK74" s="22"/>
      <c r="KL74" s="22"/>
      <c r="KM74" s="22"/>
      <c r="KN74" s="22"/>
      <c r="KO74" s="22"/>
      <c r="KP74" s="22"/>
    </row>
    <row r="75" spans="1:302" s="99" customFormat="1" x14ac:dyDescent="0.25">
      <c r="A75" s="125">
        <v>60</v>
      </c>
      <c r="B75" s="328"/>
      <c r="C75" s="328"/>
      <c r="D75" s="316"/>
      <c r="E75" s="316"/>
      <c r="F75" s="316"/>
      <c r="G75" s="317"/>
      <c r="H75" s="317"/>
      <c r="I75" s="318"/>
      <c r="J75" s="318"/>
      <c r="K75" s="318"/>
      <c r="L75" s="126">
        <f t="shared" si="1"/>
        <v>0</v>
      </c>
      <c r="M75" s="318"/>
      <c r="N75" s="25" t="b">
        <f t="shared" si="2"/>
        <v>1</v>
      </c>
      <c r="O75" s="25" t="b">
        <f t="shared" si="3"/>
        <v>1</v>
      </c>
      <c r="P75" s="25"/>
      <c r="Q75" s="25"/>
      <c r="R75" s="25"/>
      <c r="S75" s="25"/>
      <c r="T75" s="20"/>
      <c r="U75" s="20"/>
      <c r="V75" s="20"/>
      <c r="W75" s="20"/>
      <c r="X75" s="20"/>
      <c r="Y75" s="20"/>
      <c r="Z75" s="20"/>
      <c r="AA75" s="20"/>
      <c r="AB75" s="20"/>
      <c r="AC75" s="20"/>
      <c r="AD75" s="20"/>
      <c r="AE75" s="20"/>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c r="IW75" s="22"/>
      <c r="IX75" s="22"/>
      <c r="IY75" s="22"/>
      <c r="IZ75" s="22"/>
      <c r="JA75" s="22"/>
      <c r="JB75" s="22"/>
      <c r="JC75" s="22"/>
      <c r="JD75" s="22"/>
      <c r="JE75" s="22"/>
      <c r="JF75" s="22"/>
      <c r="JG75" s="22"/>
      <c r="JH75" s="22"/>
      <c r="JI75" s="22"/>
      <c r="JJ75" s="22"/>
      <c r="JK75" s="22"/>
      <c r="JL75" s="22"/>
      <c r="JM75" s="22"/>
      <c r="JN75" s="22"/>
      <c r="JO75" s="22"/>
      <c r="JP75" s="22"/>
      <c r="JQ75" s="22"/>
      <c r="JR75" s="22"/>
      <c r="JS75" s="22"/>
      <c r="JT75" s="22"/>
      <c r="JU75" s="22"/>
      <c r="JV75" s="22"/>
      <c r="JW75" s="22"/>
      <c r="JX75" s="22"/>
      <c r="JY75" s="22"/>
      <c r="JZ75" s="22"/>
      <c r="KA75" s="22"/>
      <c r="KB75" s="22"/>
      <c r="KC75" s="22"/>
      <c r="KD75" s="22"/>
      <c r="KE75" s="22"/>
      <c r="KF75" s="22"/>
      <c r="KG75" s="22"/>
      <c r="KH75" s="22"/>
      <c r="KI75" s="22"/>
      <c r="KJ75" s="22"/>
      <c r="KK75" s="22"/>
      <c r="KL75" s="22"/>
      <c r="KM75" s="22"/>
      <c r="KN75" s="22"/>
      <c r="KO75" s="22"/>
      <c r="KP75" s="22"/>
    </row>
    <row r="76" spans="1:302" s="99" customFormat="1" x14ac:dyDescent="0.25">
      <c r="A76" s="125">
        <v>61</v>
      </c>
      <c r="B76" s="328"/>
      <c r="C76" s="328"/>
      <c r="D76" s="316"/>
      <c r="E76" s="316"/>
      <c r="F76" s="316"/>
      <c r="G76" s="317"/>
      <c r="H76" s="317"/>
      <c r="I76" s="318"/>
      <c r="J76" s="318"/>
      <c r="K76" s="318"/>
      <c r="L76" s="126">
        <f t="shared" si="1"/>
        <v>0</v>
      </c>
      <c r="M76" s="318"/>
      <c r="N76" s="25" t="b">
        <f t="shared" si="2"/>
        <v>1</v>
      </c>
      <c r="O76" s="25" t="b">
        <f t="shared" si="3"/>
        <v>1</v>
      </c>
      <c r="P76" s="25"/>
      <c r="Q76" s="25"/>
      <c r="R76" s="25"/>
      <c r="S76" s="25"/>
      <c r="T76" s="20"/>
      <c r="U76" s="20"/>
      <c r="V76" s="20"/>
      <c r="W76" s="20"/>
      <c r="X76" s="20"/>
      <c r="Y76" s="20"/>
      <c r="Z76" s="20"/>
      <c r="AA76" s="20"/>
      <c r="AB76" s="20"/>
      <c r="AC76" s="20"/>
      <c r="AD76" s="20"/>
      <c r="AE76" s="20"/>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c r="IW76" s="22"/>
      <c r="IX76" s="22"/>
      <c r="IY76" s="22"/>
      <c r="IZ76" s="22"/>
      <c r="JA76" s="22"/>
      <c r="JB76" s="22"/>
      <c r="JC76" s="22"/>
      <c r="JD76" s="22"/>
      <c r="JE76" s="22"/>
      <c r="JF76" s="22"/>
      <c r="JG76" s="22"/>
      <c r="JH76" s="22"/>
      <c r="JI76" s="22"/>
      <c r="JJ76" s="22"/>
      <c r="JK76" s="22"/>
      <c r="JL76" s="22"/>
      <c r="JM76" s="22"/>
      <c r="JN76" s="22"/>
      <c r="JO76" s="22"/>
      <c r="JP76" s="22"/>
      <c r="JQ76" s="22"/>
      <c r="JR76" s="22"/>
      <c r="JS76" s="22"/>
      <c r="JT76" s="22"/>
      <c r="JU76" s="22"/>
      <c r="JV76" s="22"/>
      <c r="JW76" s="22"/>
      <c r="JX76" s="22"/>
      <c r="JY76" s="22"/>
      <c r="JZ76" s="22"/>
      <c r="KA76" s="22"/>
      <c r="KB76" s="22"/>
      <c r="KC76" s="22"/>
      <c r="KD76" s="22"/>
      <c r="KE76" s="22"/>
      <c r="KF76" s="22"/>
      <c r="KG76" s="22"/>
      <c r="KH76" s="22"/>
      <c r="KI76" s="22"/>
      <c r="KJ76" s="22"/>
      <c r="KK76" s="22"/>
      <c r="KL76" s="22"/>
      <c r="KM76" s="22"/>
      <c r="KN76" s="22"/>
      <c r="KO76" s="22"/>
      <c r="KP76" s="22"/>
    </row>
    <row r="77" spans="1:302" s="99" customFormat="1" x14ac:dyDescent="0.25">
      <c r="A77" s="125">
        <v>62</v>
      </c>
      <c r="B77" s="328"/>
      <c r="C77" s="328"/>
      <c r="D77" s="316"/>
      <c r="E77" s="316"/>
      <c r="F77" s="316"/>
      <c r="G77" s="317"/>
      <c r="H77" s="317"/>
      <c r="I77" s="318"/>
      <c r="J77" s="318"/>
      <c r="K77" s="318"/>
      <c r="L77" s="126">
        <f t="shared" si="1"/>
        <v>0</v>
      </c>
      <c r="M77" s="318"/>
      <c r="N77" s="25" t="b">
        <f t="shared" si="2"/>
        <v>1</v>
      </c>
      <c r="O77" s="25" t="b">
        <f t="shared" si="3"/>
        <v>1</v>
      </c>
      <c r="P77" s="25"/>
      <c r="Q77" s="25"/>
      <c r="R77" s="25"/>
      <c r="S77" s="25"/>
      <c r="T77" s="20"/>
      <c r="U77" s="20"/>
      <c r="V77" s="20"/>
      <c r="W77" s="20"/>
      <c r="X77" s="20"/>
      <c r="Y77" s="20"/>
      <c r="Z77" s="20"/>
      <c r="AA77" s="20"/>
      <c r="AB77" s="20"/>
      <c r="AC77" s="20"/>
      <c r="AD77" s="20"/>
      <c r="AE77" s="20"/>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c r="IW77" s="22"/>
      <c r="IX77" s="22"/>
      <c r="IY77" s="22"/>
      <c r="IZ77" s="22"/>
      <c r="JA77" s="22"/>
      <c r="JB77" s="22"/>
      <c r="JC77" s="22"/>
      <c r="JD77" s="22"/>
      <c r="JE77" s="22"/>
      <c r="JF77" s="22"/>
      <c r="JG77" s="22"/>
      <c r="JH77" s="22"/>
      <c r="JI77" s="22"/>
      <c r="JJ77" s="22"/>
      <c r="JK77" s="22"/>
      <c r="JL77" s="22"/>
      <c r="JM77" s="22"/>
      <c r="JN77" s="22"/>
      <c r="JO77" s="22"/>
      <c r="JP77" s="22"/>
      <c r="JQ77" s="22"/>
      <c r="JR77" s="22"/>
      <c r="JS77" s="22"/>
      <c r="JT77" s="22"/>
      <c r="JU77" s="22"/>
      <c r="JV77" s="22"/>
      <c r="JW77" s="22"/>
      <c r="JX77" s="22"/>
      <c r="JY77" s="22"/>
      <c r="JZ77" s="22"/>
      <c r="KA77" s="22"/>
      <c r="KB77" s="22"/>
      <c r="KC77" s="22"/>
      <c r="KD77" s="22"/>
      <c r="KE77" s="22"/>
      <c r="KF77" s="22"/>
      <c r="KG77" s="22"/>
      <c r="KH77" s="22"/>
      <c r="KI77" s="22"/>
      <c r="KJ77" s="22"/>
      <c r="KK77" s="22"/>
      <c r="KL77" s="22"/>
      <c r="KM77" s="22"/>
      <c r="KN77" s="22"/>
      <c r="KO77" s="22"/>
      <c r="KP77" s="22"/>
    </row>
    <row r="78" spans="1:302" s="99" customFormat="1" x14ac:dyDescent="0.25">
      <c r="A78" s="125">
        <v>63</v>
      </c>
      <c r="B78" s="328"/>
      <c r="C78" s="328"/>
      <c r="D78" s="316"/>
      <c r="E78" s="316"/>
      <c r="F78" s="316"/>
      <c r="G78" s="317"/>
      <c r="H78" s="317"/>
      <c r="I78" s="318"/>
      <c r="J78" s="318"/>
      <c r="K78" s="318"/>
      <c r="L78" s="126">
        <f t="shared" si="1"/>
        <v>0</v>
      </c>
      <c r="M78" s="318"/>
      <c r="N78" s="25" t="b">
        <f t="shared" si="2"/>
        <v>1</v>
      </c>
      <c r="O78" s="25" t="b">
        <f t="shared" si="3"/>
        <v>1</v>
      </c>
      <c r="P78" s="25"/>
      <c r="Q78" s="25"/>
      <c r="R78" s="25"/>
      <c r="S78" s="25"/>
      <c r="T78" s="20"/>
      <c r="U78" s="20"/>
      <c r="V78" s="20"/>
      <c r="W78" s="20"/>
      <c r="X78" s="20"/>
      <c r="Y78" s="20"/>
      <c r="Z78" s="20"/>
      <c r="AA78" s="20"/>
      <c r="AB78" s="20"/>
      <c r="AC78" s="20"/>
      <c r="AD78" s="20"/>
      <c r="AE78" s="20"/>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c r="IW78" s="22"/>
      <c r="IX78" s="22"/>
      <c r="IY78" s="22"/>
      <c r="IZ78" s="22"/>
      <c r="JA78" s="22"/>
      <c r="JB78" s="22"/>
      <c r="JC78" s="22"/>
      <c r="JD78" s="22"/>
      <c r="JE78" s="22"/>
      <c r="JF78" s="22"/>
      <c r="JG78" s="22"/>
      <c r="JH78" s="22"/>
      <c r="JI78" s="22"/>
      <c r="JJ78" s="22"/>
      <c r="JK78" s="22"/>
      <c r="JL78" s="22"/>
      <c r="JM78" s="22"/>
      <c r="JN78" s="22"/>
      <c r="JO78" s="22"/>
      <c r="JP78" s="22"/>
      <c r="JQ78" s="22"/>
      <c r="JR78" s="22"/>
      <c r="JS78" s="22"/>
      <c r="JT78" s="22"/>
      <c r="JU78" s="22"/>
      <c r="JV78" s="22"/>
      <c r="JW78" s="22"/>
      <c r="JX78" s="22"/>
      <c r="JY78" s="22"/>
      <c r="JZ78" s="22"/>
      <c r="KA78" s="22"/>
      <c r="KB78" s="22"/>
      <c r="KC78" s="22"/>
      <c r="KD78" s="22"/>
      <c r="KE78" s="22"/>
      <c r="KF78" s="22"/>
      <c r="KG78" s="22"/>
      <c r="KH78" s="22"/>
      <c r="KI78" s="22"/>
      <c r="KJ78" s="22"/>
      <c r="KK78" s="22"/>
      <c r="KL78" s="22"/>
      <c r="KM78" s="22"/>
      <c r="KN78" s="22"/>
      <c r="KO78" s="22"/>
      <c r="KP78" s="22"/>
    </row>
    <row r="79" spans="1:302" s="99" customFormat="1" x14ac:dyDescent="0.25">
      <c r="A79" s="125">
        <v>64</v>
      </c>
      <c r="B79" s="328"/>
      <c r="C79" s="328"/>
      <c r="D79" s="316"/>
      <c r="E79" s="316"/>
      <c r="F79" s="316"/>
      <c r="G79" s="317"/>
      <c r="H79" s="317"/>
      <c r="I79" s="318"/>
      <c r="J79" s="318"/>
      <c r="K79" s="318"/>
      <c r="L79" s="126">
        <f t="shared" si="1"/>
        <v>0</v>
      </c>
      <c r="M79" s="318"/>
      <c r="N79" s="25" t="b">
        <f t="shared" si="2"/>
        <v>1</v>
      </c>
      <c r="O79" s="25" t="b">
        <f t="shared" si="3"/>
        <v>1</v>
      </c>
      <c r="P79" s="25"/>
      <c r="Q79" s="25"/>
      <c r="R79" s="25"/>
      <c r="S79" s="25"/>
      <c r="T79" s="20"/>
      <c r="U79" s="20"/>
      <c r="V79" s="20"/>
      <c r="W79" s="20"/>
      <c r="X79" s="20"/>
      <c r="Y79" s="20"/>
      <c r="Z79" s="20"/>
      <c r="AA79" s="20"/>
      <c r="AB79" s="20"/>
      <c r="AC79" s="20"/>
      <c r="AD79" s="20"/>
      <c r="AE79" s="20"/>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c r="IW79" s="22"/>
      <c r="IX79" s="22"/>
      <c r="IY79" s="22"/>
      <c r="IZ79" s="22"/>
      <c r="JA79" s="22"/>
      <c r="JB79" s="22"/>
      <c r="JC79" s="22"/>
      <c r="JD79" s="22"/>
      <c r="JE79" s="22"/>
      <c r="JF79" s="22"/>
      <c r="JG79" s="22"/>
      <c r="JH79" s="22"/>
      <c r="JI79" s="22"/>
      <c r="JJ79" s="22"/>
      <c r="JK79" s="22"/>
      <c r="JL79" s="22"/>
      <c r="JM79" s="22"/>
      <c r="JN79" s="22"/>
      <c r="JO79" s="22"/>
      <c r="JP79" s="22"/>
      <c r="JQ79" s="22"/>
      <c r="JR79" s="22"/>
      <c r="JS79" s="22"/>
      <c r="JT79" s="22"/>
      <c r="JU79" s="22"/>
      <c r="JV79" s="22"/>
      <c r="JW79" s="22"/>
      <c r="JX79" s="22"/>
      <c r="JY79" s="22"/>
      <c r="JZ79" s="22"/>
      <c r="KA79" s="22"/>
      <c r="KB79" s="22"/>
      <c r="KC79" s="22"/>
      <c r="KD79" s="22"/>
      <c r="KE79" s="22"/>
      <c r="KF79" s="22"/>
      <c r="KG79" s="22"/>
      <c r="KH79" s="22"/>
      <c r="KI79" s="22"/>
      <c r="KJ79" s="22"/>
      <c r="KK79" s="22"/>
      <c r="KL79" s="22"/>
      <c r="KM79" s="22"/>
      <c r="KN79" s="22"/>
      <c r="KO79" s="22"/>
      <c r="KP79" s="22"/>
    </row>
    <row r="80" spans="1:302" s="99" customFormat="1" x14ac:dyDescent="0.25">
      <c r="A80" s="125">
        <v>65</v>
      </c>
      <c r="B80" s="328"/>
      <c r="C80" s="328"/>
      <c r="D80" s="316"/>
      <c r="E80" s="316"/>
      <c r="F80" s="316"/>
      <c r="G80" s="317"/>
      <c r="H80" s="317"/>
      <c r="I80" s="318"/>
      <c r="J80" s="318"/>
      <c r="K80" s="318"/>
      <c r="L80" s="126">
        <f t="shared" si="1"/>
        <v>0</v>
      </c>
      <c r="M80" s="318"/>
      <c r="N80" s="25" t="b">
        <f t="shared" si="2"/>
        <v>1</v>
      </c>
      <c r="O80" s="25" t="b">
        <f t="shared" si="3"/>
        <v>1</v>
      </c>
      <c r="P80" s="25"/>
      <c r="Q80" s="25"/>
      <c r="R80" s="25"/>
      <c r="S80" s="25"/>
      <c r="T80" s="20"/>
      <c r="U80" s="20"/>
      <c r="V80" s="20"/>
      <c r="W80" s="20"/>
      <c r="X80" s="20"/>
      <c r="Y80" s="20"/>
      <c r="Z80" s="20"/>
      <c r="AA80" s="20"/>
      <c r="AB80" s="20"/>
      <c r="AC80" s="20"/>
      <c r="AD80" s="20"/>
      <c r="AE80" s="20"/>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c r="IW80" s="22"/>
      <c r="IX80" s="22"/>
      <c r="IY80" s="22"/>
      <c r="IZ80" s="22"/>
      <c r="JA80" s="22"/>
      <c r="JB80" s="22"/>
      <c r="JC80" s="22"/>
      <c r="JD80" s="22"/>
      <c r="JE80" s="22"/>
      <c r="JF80" s="22"/>
      <c r="JG80" s="22"/>
      <c r="JH80" s="22"/>
      <c r="JI80" s="22"/>
      <c r="JJ80" s="22"/>
      <c r="JK80" s="22"/>
      <c r="JL80" s="22"/>
      <c r="JM80" s="22"/>
      <c r="JN80" s="22"/>
      <c r="JO80" s="22"/>
      <c r="JP80" s="22"/>
      <c r="JQ80" s="22"/>
      <c r="JR80" s="22"/>
      <c r="JS80" s="22"/>
      <c r="JT80" s="22"/>
      <c r="JU80" s="22"/>
      <c r="JV80" s="22"/>
      <c r="JW80" s="22"/>
      <c r="JX80" s="22"/>
      <c r="JY80" s="22"/>
      <c r="JZ80" s="22"/>
      <c r="KA80" s="22"/>
      <c r="KB80" s="22"/>
      <c r="KC80" s="22"/>
      <c r="KD80" s="22"/>
      <c r="KE80" s="22"/>
      <c r="KF80" s="22"/>
      <c r="KG80" s="22"/>
      <c r="KH80" s="22"/>
      <c r="KI80" s="22"/>
      <c r="KJ80" s="22"/>
      <c r="KK80" s="22"/>
      <c r="KL80" s="22"/>
      <c r="KM80" s="22"/>
      <c r="KN80" s="22"/>
      <c r="KO80" s="22"/>
      <c r="KP80" s="22"/>
    </row>
    <row r="81" spans="1:302" s="99" customFormat="1" x14ac:dyDescent="0.25">
      <c r="A81" s="125">
        <v>66</v>
      </c>
      <c r="B81" s="328"/>
      <c r="C81" s="328"/>
      <c r="D81" s="316"/>
      <c r="E81" s="316"/>
      <c r="F81" s="316"/>
      <c r="G81" s="317"/>
      <c r="H81" s="317"/>
      <c r="I81" s="318"/>
      <c r="J81" s="318"/>
      <c r="K81" s="318"/>
      <c r="L81" s="126">
        <f t="shared" si="1"/>
        <v>0</v>
      </c>
      <c r="M81" s="318"/>
      <c r="N81" s="25" t="b">
        <f t="shared" si="2"/>
        <v>1</v>
      </c>
      <c r="O81" s="25" t="b">
        <f t="shared" si="3"/>
        <v>1</v>
      </c>
      <c r="P81" s="25"/>
      <c r="Q81" s="25"/>
      <c r="R81" s="25"/>
      <c r="S81" s="25"/>
      <c r="T81" s="20"/>
      <c r="U81" s="20"/>
      <c r="V81" s="20"/>
      <c r="W81" s="20"/>
      <c r="X81" s="20"/>
      <c r="Y81" s="20"/>
      <c r="Z81" s="20"/>
      <c r="AA81" s="20"/>
      <c r="AB81" s="20"/>
      <c r="AC81" s="20"/>
      <c r="AD81" s="20"/>
      <c r="AE81" s="20"/>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c r="IW81" s="22"/>
      <c r="IX81" s="22"/>
      <c r="IY81" s="22"/>
      <c r="IZ81" s="22"/>
      <c r="JA81" s="22"/>
      <c r="JB81" s="22"/>
      <c r="JC81" s="22"/>
      <c r="JD81" s="22"/>
      <c r="JE81" s="22"/>
      <c r="JF81" s="22"/>
      <c r="JG81" s="22"/>
      <c r="JH81" s="22"/>
      <c r="JI81" s="22"/>
      <c r="JJ81" s="22"/>
      <c r="JK81" s="22"/>
      <c r="JL81" s="22"/>
      <c r="JM81" s="22"/>
      <c r="JN81" s="22"/>
      <c r="JO81" s="22"/>
      <c r="JP81" s="22"/>
      <c r="JQ81" s="22"/>
      <c r="JR81" s="22"/>
      <c r="JS81" s="22"/>
      <c r="JT81" s="22"/>
      <c r="JU81" s="22"/>
      <c r="JV81" s="22"/>
      <c r="JW81" s="22"/>
      <c r="JX81" s="22"/>
      <c r="JY81" s="22"/>
      <c r="JZ81" s="22"/>
      <c r="KA81" s="22"/>
      <c r="KB81" s="22"/>
      <c r="KC81" s="22"/>
      <c r="KD81" s="22"/>
      <c r="KE81" s="22"/>
      <c r="KF81" s="22"/>
      <c r="KG81" s="22"/>
      <c r="KH81" s="22"/>
      <c r="KI81" s="22"/>
      <c r="KJ81" s="22"/>
      <c r="KK81" s="22"/>
      <c r="KL81" s="22"/>
      <c r="KM81" s="22"/>
      <c r="KN81" s="22"/>
      <c r="KO81" s="22"/>
      <c r="KP81" s="22"/>
    </row>
    <row r="82" spans="1:302" s="99" customFormat="1" x14ac:dyDescent="0.25">
      <c r="A82" s="125">
        <v>67</v>
      </c>
      <c r="B82" s="328"/>
      <c r="C82" s="328"/>
      <c r="D82" s="316"/>
      <c r="E82" s="316"/>
      <c r="F82" s="316"/>
      <c r="G82" s="317"/>
      <c r="H82" s="317"/>
      <c r="I82" s="318"/>
      <c r="J82" s="318"/>
      <c r="K82" s="318"/>
      <c r="L82" s="126">
        <f t="shared" ref="L82:L145" si="4">SUM(I82:K82)</f>
        <v>0</v>
      </c>
      <c r="M82" s="318"/>
      <c r="N82" s="25" t="b">
        <f t="shared" ref="N82:N145" si="5">IF(ISBLANK(B82),TRUE,IF(OR(ISBLANK(C82),ISBLANK(D82),ISBLANK(E82),ISBLANK(F82),ISBLANK(G82),ISBLANK(H82),ISBLANK(I82),ISBLANK(J82),ISBLANK(K82),ISBLANK(L82),ISBLANK(M82)),FALSE,TRUE))</f>
        <v>1</v>
      </c>
      <c r="O82" s="25" t="b">
        <f t="shared" ref="O82:O145" si="6">IF(OR(AND(B82="N/A",D82="N/A",E82="N/A",F82="N/A",G82=0,H82=0,L82=0,M82=0),AND(ISBLANK(B82),ISBLANK(D82),ISBLANK(E82),ISBLANK(F82),ISBLANK(G82),ISBLANK(H82),L82=0,ISBLANK(M82)),AND(NOT(ISBLANK(B82)),NOT(ISBLANK(D82)),NOT(ISBLANK(E82)),NOT(ISBLANK(F82)),B82&lt;&gt;"N/A",D82&lt;&gt;"N/A",E82&lt;&gt;"N/A",F82&lt;&gt;"N/A",OR(G82&lt;&gt;0,H82&lt;&gt;0,L82&gt;0,M82&lt;&gt;0))),TRUE,FALSE)</f>
        <v>1</v>
      </c>
      <c r="P82" s="25"/>
      <c r="Q82" s="25"/>
      <c r="R82" s="25"/>
      <c r="S82" s="25"/>
      <c r="T82" s="20"/>
      <c r="U82" s="20"/>
      <c r="V82" s="20"/>
      <c r="W82" s="20"/>
      <c r="X82" s="20"/>
      <c r="Y82" s="20"/>
      <c r="Z82" s="20"/>
      <c r="AA82" s="20"/>
      <c r="AB82" s="20"/>
      <c r="AC82" s="20"/>
      <c r="AD82" s="20"/>
      <c r="AE82" s="20"/>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c r="IW82" s="22"/>
      <c r="IX82" s="22"/>
      <c r="IY82" s="22"/>
      <c r="IZ82" s="22"/>
      <c r="JA82" s="22"/>
      <c r="JB82" s="22"/>
      <c r="JC82" s="22"/>
      <c r="JD82" s="22"/>
      <c r="JE82" s="22"/>
      <c r="JF82" s="22"/>
      <c r="JG82" s="22"/>
      <c r="JH82" s="22"/>
      <c r="JI82" s="22"/>
      <c r="JJ82" s="22"/>
      <c r="JK82" s="22"/>
      <c r="JL82" s="22"/>
      <c r="JM82" s="22"/>
      <c r="JN82" s="22"/>
      <c r="JO82" s="22"/>
      <c r="JP82" s="22"/>
      <c r="JQ82" s="22"/>
      <c r="JR82" s="22"/>
      <c r="JS82" s="22"/>
      <c r="JT82" s="22"/>
      <c r="JU82" s="22"/>
      <c r="JV82" s="22"/>
      <c r="JW82" s="22"/>
      <c r="JX82" s="22"/>
      <c r="JY82" s="22"/>
      <c r="JZ82" s="22"/>
      <c r="KA82" s="22"/>
      <c r="KB82" s="22"/>
      <c r="KC82" s="22"/>
      <c r="KD82" s="22"/>
      <c r="KE82" s="22"/>
      <c r="KF82" s="22"/>
      <c r="KG82" s="22"/>
      <c r="KH82" s="22"/>
      <c r="KI82" s="22"/>
      <c r="KJ82" s="22"/>
      <c r="KK82" s="22"/>
      <c r="KL82" s="22"/>
      <c r="KM82" s="22"/>
      <c r="KN82" s="22"/>
      <c r="KO82" s="22"/>
      <c r="KP82" s="22"/>
    </row>
    <row r="83" spans="1:302" s="99" customFormat="1" x14ac:dyDescent="0.25">
      <c r="A83" s="125">
        <v>68</v>
      </c>
      <c r="B83" s="328"/>
      <c r="C83" s="328"/>
      <c r="D83" s="316"/>
      <c r="E83" s="316"/>
      <c r="F83" s="316"/>
      <c r="G83" s="317"/>
      <c r="H83" s="317"/>
      <c r="I83" s="318"/>
      <c r="J83" s="318"/>
      <c r="K83" s="318"/>
      <c r="L83" s="126">
        <f t="shared" si="4"/>
        <v>0</v>
      </c>
      <c r="M83" s="318"/>
      <c r="N83" s="25" t="b">
        <f t="shared" si="5"/>
        <v>1</v>
      </c>
      <c r="O83" s="25" t="b">
        <f t="shared" si="6"/>
        <v>1</v>
      </c>
      <c r="P83" s="25"/>
      <c r="Q83" s="25"/>
      <c r="R83" s="25"/>
      <c r="S83" s="25"/>
      <c r="T83" s="20"/>
      <c r="U83" s="20"/>
      <c r="V83" s="20"/>
      <c r="W83" s="20"/>
      <c r="X83" s="20"/>
      <c r="Y83" s="20"/>
      <c r="Z83" s="20"/>
      <c r="AA83" s="20"/>
      <c r="AB83" s="20"/>
      <c r="AC83" s="20"/>
      <c r="AD83" s="20"/>
      <c r="AE83" s="20"/>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c r="IW83" s="22"/>
      <c r="IX83" s="22"/>
      <c r="IY83" s="22"/>
      <c r="IZ83" s="22"/>
      <c r="JA83" s="22"/>
      <c r="JB83" s="22"/>
      <c r="JC83" s="22"/>
      <c r="JD83" s="22"/>
      <c r="JE83" s="22"/>
      <c r="JF83" s="22"/>
      <c r="JG83" s="22"/>
      <c r="JH83" s="22"/>
      <c r="JI83" s="22"/>
      <c r="JJ83" s="22"/>
      <c r="JK83" s="22"/>
      <c r="JL83" s="22"/>
      <c r="JM83" s="22"/>
      <c r="JN83" s="22"/>
      <c r="JO83" s="22"/>
      <c r="JP83" s="22"/>
      <c r="JQ83" s="22"/>
      <c r="JR83" s="22"/>
      <c r="JS83" s="22"/>
      <c r="JT83" s="22"/>
      <c r="JU83" s="22"/>
      <c r="JV83" s="22"/>
      <c r="JW83" s="22"/>
      <c r="JX83" s="22"/>
      <c r="JY83" s="22"/>
      <c r="JZ83" s="22"/>
      <c r="KA83" s="22"/>
      <c r="KB83" s="22"/>
      <c r="KC83" s="22"/>
      <c r="KD83" s="22"/>
      <c r="KE83" s="22"/>
      <c r="KF83" s="22"/>
      <c r="KG83" s="22"/>
      <c r="KH83" s="22"/>
      <c r="KI83" s="22"/>
      <c r="KJ83" s="22"/>
      <c r="KK83" s="22"/>
      <c r="KL83" s="22"/>
      <c r="KM83" s="22"/>
      <c r="KN83" s="22"/>
      <c r="KO83" s="22"/>
      <c r="KP83" s="22"/>
    </row>
    <row r="84" spans="1:302" s="99" customFormat="1" x14ac:dyDescent="0.25">
      <c r="A84" s="125">
        <v>69</v>
      </c>
      <c r="B84" s="328"/>
      <c r="C84" s="328"/>
      <c r="D84" s="316"/>
      <c r="E84" s="316"/>
      <c r="F84" s="316"/>
      <c r="G84" s="317"/>
      <c r="H84" s="317"/>
      <c r="I84" s="318"/>
      <c r="J84" s="318"/>
      <c r="K84" s="318"/>
      <c r="L84" s="126">
        <f t="shared" si="4"/>
        <v>0</v>
      </c>
      <c r="M84" s="318"/>
      <c r="N84" s="25" t="b">
        <f t="shared" si="5"/>
        <v>1</v>
      </c>
      <c r="O84" s="25" t="b">
        <f t="shared" si="6"/>
        <v>1</v>
      </c>
      <c r="P84" s="25"/>
      <c r="Q84" s="25"/>
      <c r="R84" s="25"/>
      <c r="S84" s="25"/>
      <c r="T84" s="20"/>
      <c r="U84" s="20"/>
      <c r="V84" s="20"/>
      <c r="W84" s="20"/>
      <c r="X84" s="20"/>
      <c r="Y84" s="20"/>
      <c r="Z84" s="20"/>
      <c r="AA84" s="20"/>
      <c r="AB84" s="20"/>
      <c r="AC84" s="20"/>
      <c r="AD84" s="20"/>
      <c r="AE84" s="20"/>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c r="IW84" s="22"/>
      <c r="IX84" s="22"/>
      <c r="IY84" s="22"/>
      <c r="IZ84" s="22"/>
      <c r="JA84" s="22"/>
      <c r="JB84" s="22"/>
      <c r="JC84" s="22"/>
      <c r="JD84" s="22"/>
      <c r="JE84" s="22"/>
      <c r="JF84" s="22"/>
      <c r="JG84" s="22"/>
      <c r="JH84" s="22"/>
      <c r="JI84" s="22"/>
      <c r="JJ84" s="22"/>
      <c r="JK84" s="22"/>
      <c r="JL84" s="22"/>
      <c r="JM84" s="22"/>
      <c r="JN84" s="22"/>
      <c r="JO84" s="22"/>
      <c r="JP84" s="22"/>
      <c r="JQ84" s="22"/>
      <c r="JR84" s="22"/>
      <c r="JS84" s="22"/>
      <c r="JT84" s="22"/>
      <c r="JU84" s="22"/>
      <c r="JV84" s="22"/>
      <c r="JW84" s="22"/>
      <c r="JX84" s="22"/>
      <c r="JY84" s="22"/>
      <c r="JZ84" s="22"/>
      <c r="KA84" s="22"/>
      <c r="KB84" s="22"/>
      <c r="KC84" s="22"/>
      <c r="KD84" s="22"/>
      <c r="KE84" s="22"/>
      <c r="KF84" s="22"/>
      <c r="KG84" s="22"/>
      <c r="KH84" s="22"/>
      <c r="KI84" s="22"/>
      <c r="KJ84" s="22"/>
      <c r="KK84" s="22"/>
      <c r="KL84" s="22"/>
      <c r="KM84" s="22"/>
      <c r="KN84" s="22"/>
      <c r="KO84" s="22"/>
      <c r="KP84" s="22"/>
    </row>
    <row r="85" spans="1:302" s="99" customFormat="1" x14ac:dyDescent="0.25">
      <c r="A85" s="125">
        <v>70</v>
      </c>
      <c r="B85" s="328"/>
      <c r="C85" s="328"/>
      <c r="D85" s="316"/>
      <c r="E85" s="316"/>
      <c r="F85" s="316"/>
      <c r="G85" s="317"/>
      <c r="H85" s="317"/>
      <c r="I85" s="318"/>
      <c r="J85" s="318"/>
      <c r="K85" s="318"/>
      <c r="L85" s="126">
        <f t="shared" si="4"/>
        <v>0</v>
      </c>
      <c r="M85" s="318"/>
      <c r="N85" s="25" t="b">
        <f t="shared" si="5"/>
        <v>1</v>
      </c>
      <c r="O85" s="25" t="b">
        <f t="shared" si="6"/>
        <v>1</v>
      </c>
      <c r="P85" s="25"/>
      <c r="Q85" s="25"/>
      <c r="R85" s="25"/>
      <c r="S85" s="25"/>
      <c r="T85" s="20"/>
      <c r="U85" s="20"/>
      <c r="V85" s="20"/>
      <c r="W85" s="20"/>
      <c r="X85" s="20"/>
      <c r="Y85" s="20"/>
      <c r="Z85" s="20"/>
      <c r="AA85" s="20"/>
      <c r="AB85" s="20"/>
      <c r="AC85" s="20"/>
      <c r="AD85" s="20"/>
      <c r="AE85" s="20"/>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c r="IW85" s="22"/>
      <c r="IX85" s="22"/>
      <c r="IY85" s="22"/>
      <c r="IZ85" s="22"/>
      <c r="JA85" s="22"/>
      <c r="JB85" s="22"/>
      <c r="JC85" s="22"/>
      <c r="JD85" s="22"/>
      <c r="JE85" s="22"/>
      <c r="JF85" s="22"/>
      <c r="JG85" s="22"/>
      <c r="JH85" s="22"/>
      <c r="JI85" s="22"/>
      <c r="JJ85" s="22"/>
      <c r="JK85" s="22"/>
      <c r="JL85" s="22"/>
      <c r="JM85" s="22"/>
      <c r="JN85" s="22"/>
      <c r="JO85" s="22"/>
      <c r="JP85" s="22"/>
      <c r="JQ85" s="22"/>
      <c r="JR85" s="22"/>
      <c r="JS85" s="22"/>
      <c r="JT85" s="22"/>
      <c r="JU85" s="22"/>
      <c r="JV85" s="22"/>
      <c r="JW85" s="22"/>
      <c r="JX85" s="22"/>
      <c r="JY85" s="22"/>
      <c r="JZ85" s="22"/>
      <c r="KA85" s="22"/>
      <c r="KB85" s="22"/>
      <c r="KC85" s="22"/>
      <c r="KD85" s="22"/>
      <c r="KE85" s="22"/>
      <c r="KF85" s="22"/>
      <c r="KG85" s="22"/>
      <c r="KH85" s="22"/>
      <c r="KI85" s="22"/>
      <c r="KJ85" s="22"/>
      <c r="KK85" s="22"/>
      <c r="KL85" s="22"/>
      <c r="KM85" s="22"/>
      <c r="KN85" s="22"/>
      <c r="KO85" s="22"/>
      <c r="KP85" s="22"/>
    </row>
    <row r="86" spans="1:302" s="99" customFormat="1" x14ac:dyDescent="0.25">
      <c r="A86" s="125">
        <v>71</v>
      </c>
      <c r="B86" s="328"/>
      <c r="C86" s="328"/>
      <c r="D86" s="316"/>
      <c r="E86" s="316"/>
      <c r="F86" s="316"/>
      <c r="G86" s="317"/>
      <c r="H86" s="317"/>
      <c r="I86" s="318"/>
      <c r="J86" s="318"/>
      <c r="K86" s="318"/>
      <c r="L86" s="126">
        <f t="shared" si="4"/>
        <v>0</v>
      </c>
      <c r="M86" s="318"/>
      <c r="N86" s="25" t="b">
        <f t="shared" si="5"/>
        <v>1</v>
      </c>
      <c r="O86" s="25" t="b">
        <f t="shared" si="6"/>
        <v>1</v>
      </c>
      <c r="P86" s="25"/>
      <c r="Q86" s="25"/>
      <c r="R86" s="25"/>
      <c r="S86" s="25"/>
      <c r="T86" s="20"/>
      <c r="U86" s="20"/>
      <c r="V86" s="20"/>
      <c r="W86" s="20"/>
      <c r="X86" s="20"/>
      <c r="Y86" s="20"/>
      <c r="Z86" s="20"/>
      <c r="AA86" s="20"/>
      <c r="AB86" s="20"/>
      <c r="AC86" s="20"/>
      <c r="AD86" s="20"/>
      <c r="AE86" s="20"/>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c r="IW86" s="22"/>
      <c r="IX86" s="22"/>
      <c r="IY86" s="22"/>
      <c r="IZ86" s="22"/>
      <c r="JA86" s="22"/>
      <c r="JB86" s="22"/>
      <c r="JC86" s="22"/>
      <c r="JD86" s="22"/>
      <c r="JE86" s="22"/>
      <c r="JF86" s="22"/>
      <c r="JG86" s="22"/>
      <c r="JH86" s="22"/>
      <c r="JI86" s="22"/>
      <c r="JJ86" s="22"/>
      <c r="JK86" s="22"/>
      <c r="JL86" s="22"/>
      <c r="JM86" s="22"/>
      <c r="JN86" s="22"/>
      <c r="JO86" s="22"/>
      <c r="JP86" s="22"/>
      <c r="JQ86" s="22"/>
      <c r="JR86" s="22"/>
      <c r="JS86" s="22"/>
      <c r="JT86" s="22"/>
      <c r="JU86" s="22"/>
      <c r="JV86" s="22"/>
      <c r="JW86" s="22"/>
      <c r="JX86" s="22"/>
      <c r="JY86" s="22"/>
      <c r="JZ86" s="22"/>
      <c r="KA86" s="22"/>
      <c r="KB86" s="22"/>
      <c r="KC86" s="22"/>
      <c r="KD86" s="22"/>
      <c r="KE86" s="22"/>
      <c r="KF86" s="22"/>
      <c r="KG86" s="22"/>
      <c r="KH86" s="22"/>
      <c r="KI86" s="22"/>
      <c r="KJ86" s="22"/>
      <c r="KK86" s="22"/>
      <c r="KL86" s="22"/>
      <c r="KM86" s="22"/>
      <c r="KN86" s="22"/>
      <c r="KO86" s="22"/>
      <c r="KP86" s="22"/>
    </row>
    <row r="87" spans="1:302" s="99" customFormat="1" x14ac:dyDescent="0.25">
      <c r="A87" s="125">
        <v>72</v>
      </c>
      <c r="B87" s="328"/>
      <c r="C87" s="328"/>
      <c r="D87" s="316"/>
      <c r="E87" s="316"/>
      <c r="F87" s="316"/>
      <c r="G87" s="317"/>
      <c r="H87" s="317"/>
      <c r="I87" s="318"/>
      <c r="J87" s="318"/>
      <c r="K87" s="318"/>
      <c r="L87" s="126">
        <f t="shared" si="4"/>
        <v>0</v>
      </c>
      <c r="M87" s="318"/>
      <c r="N87" s="25" t="b">
        <f t="shared" si="5"/>
        <v>1</v>
      </c>
      <c r="O87" s="25" t="b">
        <f t="shared" si="6"/>
        <v>1</v>
      </c>
      <c r="P87" s="25"/>
      <c r="Q87" s="25"/>
      <c r="R87" s="25"/>
      <c r="S87" s="25"/>
      <c r="T87" s="20"/>
      <c r="U87" s="20"/>
      <c r="V87" s="20"/>
      <c r="W87" s="20"/>
      <c r="X87" s="20"/>
      <c r="Y87" s="20"/>
      <c r="Z87" s="20"/>
      <c r="AA87" s="20"/>
      <c r="AB87" s="20"/>
      <c r="AC87" s="20"/>
      <c r="AD87" s="20"/>
      <c r="AE87" s="20"/>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c r="IW87" s="22"/>
      <c r="IX87" s="22"/>
      <c r="IY87" s="22"/>
      <c r="IZ87" s="22"/>
      <c r="JA87" s="22"/>
      <c r="JB87" s="22"/>
      <c r="JC87" s="22"/>
      <c r="JD87" s="22"/>
      <c r="JE87" s="22"/>
      <c r="JF87" s="22"/>
      <c r="JG87" s="22"/>
      <c r="JH87" s="22"/>
      <c r="JI87" s="22"/>
      <c r="JJ87" s="22"/>
      <c r="JK87" s="22"/>
      <c r="JL87" s="22"/>
      <c r="JM87" s="22"/>
      <c r="JN87" s="22"/>
      <c r="JO87" s="22"/>
      <c r="JP87" s="22"/>
      <c r="JQ87" s="22"/>
      <c r="JR87" s="22"/>
      <c r="JS87" s="22"/>
      <c r="JT87" s="22"/>
      <c r="JU87" s="22"/>
      <c r="JV87" s="22"/>
      <c r="JW87" s="22"/>
      <c r="JX87" s="22"/>
      <c r="JY87" s="22"/>
      <c r="JZ87" s="22"/>
      <c r="KA87" s="22"/>
      <c r="KB87" s="22"/>
      <c r="KC87" s="22"/>
      <c r="KD87" s="22"/>
      <c r="KE87" s="22"/>
      <c r="KF87" s="22"/>
      <c r="KG87" s="22"/>
      <c r="KH87" s="22"/>
      <c r="KI87" s="22"/>
      <c r="KJ87" s="22"/>
      <c r="KK87" s="22"/>
      <c r="KL87" s="22"/>
      <c r="KM87" s="22"/>
      <c r="KN87" s="22"/>
      <c r="KO87" s="22"/>
      <c r="KP87" s="22"/>
    </row>
    <row r="88" spans="1:302" s="99" customFormat="1" x14ac:dyDescent="0.25">
      <c r="A88" s="125">
        <v>73</v>
      </c>
      <c r="B88" s="328"/>
      <c r="C88" s="328"/>
      <c r="D88" s="316"/>
      <c r="E88" s="316"/>
      <c r="F88" s="316"/>
      <c r="G88" s="317"/>
      <c r="H88" s="317"/>
      <c r="I88" s="318"/>
      <c r="J88" s="318"/>
      <c r="K88" s="318"/>
      <c r="L88" s="126">
        <f t="shared" si="4"/>
        <v>0</v>
      </c>
      <c r="M88" s="318"/>
      <c r="N88" s="25" t="b">
        <f t="shared" si="5"/>
        <v>1</v>
      </c>
      <c r="O88" s="25" t="b">
        <f t="shared" si="6"/>
        <v>1</v>
      </c>
      <c r="P88" s="25"/>
      <c r="Q88" s="25"/>
      <c r="R88" s="25"/>
      <c r="S88" s="25"/>
      <c r="T88" s="20"/>
      <c r="U88" s="20"/>
      <c r="V88" s="20"/>
      <c r="W88" s="20"/>
      <c r="X88" s="20"/>
      <c r="Y88" s="20"/>
      <c r="Z88" s="20"/>
      <c r="AA88" s="20"/>
      <c r="AB88" s="20"/>
      <c r="AC88" s="20"/>
      <c r="AD88" s="20"/>
      <c r="AE88" s="20"/>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c r="IW88" s="22"/>
      <c r="IX88" s="22"/>
      <c r="IY88" s="22"/>
      <c r="IZ88" s="22"/>
      <c r="JA88" s="22"/>
      <c r="JB88" s="22"/>
      <c r="JC88" s="22"/>
      <c r="JD88" s="22"/>
      <c r="JE88" s="22"/>
      <c r="JF88" s="22"/>
      <c r="JG88" s="22"/>
      <c r="JH88" s="22"/>
      <c r="JI88" s="22"/>
      <c r="JJ88" s="22"/>
      <c r="JK88" s="22"/>
      <c r="JL88" s="22"/>
      <c r="JM88" s="22"/>
      <c r="JN88" s="22"/>
      <c r="JO88" s="22"/>
      <c r="JP88" s="22"/>
      <c r="JQ88" s="22"/>
      <c r="JR88" s="22"/>
      <c r="JS88" s="22"/>
      <c r="JT88" s="22"/>
      <c r="JU88" s="22"/>
      <c r="JV88" s="22"/>
      <c r="JW88" s="22"/>
      <c r="JX88" s="22"/>
      <c r="JY88" s="22"/>
      <c r="JZ88" s="22"/>
      <c r="KA88" s="22"/>
      <c r="KB88" s="22"/>
      <c r="KC88" s="22"/>
      <c r="KD88" s="22"/>
      <c r="KE88" s="22"/>
      <c r="KF88" s="22"/>
      <c r="KG88" s="22"/>
      <c r="KH88" s="22"/>
      <c r="KI88" s="22"/>
      <c r="KJ88" s="22"/>
      <c r="KK88" s="22"/>
      <c r="KL88" s="22"/>
      <c r="KM88" s="22"/>
      <c r="KN88" s="22"/>
      <c r="KO88" s="22"/>
      <c r="KP88" s="22"/>
    </row>
    <row r="89" spans="1:302" s="99" customFormat="1" x14ac:dyDescent="0.25">
      <c r="A89" s="125">
        <v>74</v>
      </c>
      <c r="B89" s="328"/>
      <c r="C89" s="328"/>
      <c r="D89" s="316"/>
      <c r="E89" s="316"/>
      <c r="F89" s="316"/>
      <c r="G89" s="317"/>
      <c r="H89" s="317"/>
      <c r="I89" s="318"/>
      <c r="J89" s="318"/>
      <c r="K89" s="318"/>
      <c r="L89" s="126">
        <f t="shared" si="4"/>
        <v>0</v>
      </c>
      <c r="M89" s="318"/>
      <c r="N89" s="25" t="b">
        <f t="shared" si="5"/>
        <v>1</v>
      </c>
      <c r="O89" s="25" t="b">
        <f t="shared" si="6"/>
        <v>1</v>
      </c>
      <c r="P89" s="25"/>
      <c r="Q89" s="25"/>
      <c r="R89" s="25"/>
      <c r="S89" s="25"/>
      <c r="T89" s="20"/>
      <c r="U89" s="20"/>
      <c r="V89" s="20"/>
      <c r="W89" s="20"/>
      <c r="X89" s="20"/>
      <c r="Y89" s="20"/>
      <c r="Z89" s="20"/>
      <c r="AA89" s="20"/>
      <c r="AB89" s="20"/>
      <c r="AC89" s="20"/>
      <c r="AD89" s="20"/>
      <c r="AE89" s="20"/>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c r="IW89" s="22"/>
      <c r="IX89" s="22"/>
      <c r="IY89" s="22"/>
      <c r="IZ89" s="22"/>
      <c r="JA89" s="22"/>
      <c r="JB89" s="22"/>
      <c r="JC89" s="22"/>
      <c r="JD89" s="22"/>
      <c r="JE89" s="22"/>
      <c r="JF89" s="22"/>
      <c r="JG89" s="22"/>
      <c r="JH89" s="22"/>
      <c r="JI89" s="22"/>
      <c r="JJ89" s="22"/>
      <c r="JK89" s="22"/>
      <c r="JL89" s="22"/>
      <c r="JM89" s="22"/>
      <c r="JN89" s="22"/>
      <c r="JO89" s="22"/>
      <c r="JP89" s="22"/>
      <c r="JQ89" s="22"/>
      <c r="JR89" s="22"/>
      <c r="JS89" s="22"/>
      <c r="JT89" s="22"/>
      <c r="JU89" s="22"/>
      <c r="JV89" s="22"/>
      <c r="JW89" s="22"/>
      <c r="JX89" s="22"/>
      <c r="JY89" s="22"/>
      <c r="JZ89" s="22"/>
      <c r="KA89" s="22"/>
      <c r="KB89" s="22"/>
      <c r="KC89" s="22"/>
      <c r="KD89" s="22"/>
      <c r="KE89" s="22"/>
      <c r="KF89" s="22"/>
      <c r="KG89" s="22"/>
      <c r="KH89" s="22"/>
      <c r="KI89" s="22"/>
      <c r="KJ89" s="22"/>
      <c r="KK89" s="22"/>
      <c r="KL89" s="22"/>
      <c r="KM89" s="22"/>
      <c r="KN89" s="22"/>
      <c r="KO89" s="22"/>
      <c r="KP89" s="22"/>
    </row>
    <row r="90" spans="1:302" s="99" customFormat="1" x14ac:dyDescent="0.25">
      <c r="A90" s="125">
        <v>75</v>
      </c>
      <c r="B90" s="328"/>
      <c r="C90" s="328"/>
      <c r="D90" s="316"/>
      <c r="E90" s="316"/>
      <c r="F90" s="316"/>
      <c r="G90" s="317"/>
      <c r="H90" s="317"/>
      <c r="I90" s="318"/>
      <c r="J90" s="318"/>
      <c r="K90" s="318"/>
      <c r="L90" s="126">
        <f t="shared" si="4"/>
        <v>0</v>
      </c>
      <c r="M90" s="318"/>
      <c r="N90" s="25" t="b">
        <f t="shared" si="5"/>
        <v>1</v>
      </c>
      <c r="O90" s="25" t="b">
        <f t="shared" si="6"/>
        <v>1</v>
      </c>
      <c r="P90" s="25"/>
      <c r="Q90" s="25"/>
      <c r="R90" s="25"/>
      <c r="S90" s="25"/>
      <c r="T90" s="20"/>
      <c r="U90" s="20"/>
      <c r="V90" s="20"/>
      <c r="W90" s="20"/>
      <c r="X90" s="20"/>
      <c r="Y90" s="20"/>
      <c r="Z90" s="20"/>
      <c r="AA90" s="20"/>
      <c r="AB90" s="20"/>
      <c r="AC90" s="20"/>
      <c r="AD90" s="20"/>
      <c r="AE90" s="20"/>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row>
    <row r="91" spans="1:302" s="99" customFormat="1" x14ac:dyDescent="0.25">
      <c r="A91" s="125">
        <v>76</v>
      </c>
      <c r="B91" s="328"/>
      <c r="C91" s="328"/>
      <c r="D91" s="316"/>
      <c r="E91" s="316"/>
      <c r="F91" s="316"/>
      <c r="G91" s="317"/>
      <c r="H91" s="317"/>
      <c r="I91" s="318"/>
      <c r="J91" s="318"/>
      <c r="K91" s="318"/>
      <c r="L91" s="126">
        <f t="shared" si="4"/>
        <v>0</v>
      </c>
      <c r="M91" s="318"/>
      <c r="N91" s="25" t="b">
        <f t="shared" si="5"/>
        <v>1</v>
      </c>
      <c r="O91" s="25" t="b">
        <f t="shared" si="6"/>
        <v>1</v>
      </c>
      <c r="P91" s="25"/>
      <c r="Q91" s="25"/>
      <c r="R91" s="25"/>
      <c r="S91" s="25"/>
      <c r="T91" s="20"/>
      <c r="U91" s="20"/>
      <c r="V91" s="20"/>
      <c r="W91" s="20"/>
      <c r="X91" s="20"/>
      <c r="Y91" s="20"/>
      <c r="Z91" s="20"/>
      <c r="AA91" s="20"/>
      <c r="AB91" s="20"/>
      <c r="AC91" s="20"/>
      <c r="AD91" s="20"/>
      <c r="AE91" s="20"/>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c r="JG91" s="22"/>
      <c r="JH91" s="22"/>
      <c r="JI91" s="22"/>
      <c r="JJ91" s="22"/>
      <c r="JK91" s="22"/>
      <c r="JL91" s="22"/>
      <c r="JM91" s="22"/>
      <c r="JN91" s="22"/>
      <c r="JO91" s="22"/>
      <c r="JP91" s="22"/>
      <c r="JQ91" s="22"/>
      <c r="JR91" s="22"/>
      <c r="JS91" s="22"/>
      <c r="JT91" s="22"/>
      <c r="JU91" s="22"/>
      <c r="JV91" s="22"/>
      <c r="JW91" s="22"/>
      <c r="JX91" s="22"/>
      <c r="JY91" s="22"/>
      <c r="JZ91" s="22"/>
      <c r="KA91" s="22"/>
      <c r="KB91" s="22"/>
      <c r="KC91" s="22"/>
      <c r="KD91" s="22"/>
      <c r="KE91" s="22"/>
      <c r="KF91" s="22"/>
      <c r="KG91" s="22"/>
      <c r="KH91" s="22"/>
      <c r="KI91" s="22"/>
      <c r="KJ91" s="22"/>
      <c r="KK91" s="22"/>
      <c r="KL91" s="22"/>
      <c r="KM91" s="22"/>
      <c r="KN91" s="22"/>
      <c r="KO91" s="22"/>
      <c r="KP91" s="22"/>
    </row>
    <row r="92" spans="1:302" s="99" customFormat="1" x14ac:dyDescent="0.25">
      <c r="A92" s="125">
        <v>77</v>
      </c>
      <c r="B92" s="328"/>
      <c r="C92" s="328"/>
      <c r="D92" s="316"/>
      <c r="E92" s="316"/>
      <c r="F92" s="316"/>
      <c r="G92" s="317"/>
      <c r="H92" s="317"/>
      <c r="I92" s="318"/>
      <c r="J92" s="318"/>
      <c r="K92" s="318"/>
      <c r="L92" s="126">
        <f t="shared" si="4"/>
        <v>0</v>
      </c>
      <c r="M92" s="318"/>
      <c r="N92" s="25" t="b">
        <f t="shared" si="5"/>
        <v>1</v>
      </c>
      <c r="O92" s="25" t="b">
        <f t="shared" si="6"/>
        <v>1</v>
      </c>
      <c r="P92" s="25"/>
      <c r="Q92" s="25"/>
      <c r="R92" s="25"/>
      <c r="S92" s="25"/>
      <c r="T92" s="20"/>
      <c r="U92" s="20"/>
      <c r="V92" s="20"/>
      <c r="W92" s="20"/>
      <c r="X92" s="20"/>
      <c r="Y92" s="20"/>
      <c r="Z92" s="20"/>
      <c r="AA92" s="20"/>
      <c r="AB92" s="20"/>
      <c r="AC92" s="20"/>
      <c r="AD92" s="20"/>
      <c r="AE92" s="20"/>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c r="JI92" s="22"/>
      <c r="JJ92" s="22"/>
      <c r="JK92" s="22"/>
      <c r="JL92" s="22"/>
      <c r="JM92" s="22"/>
      <c r="JN92" s="22"/>
      <c r="JO92" s="22"/>
      <c r="JP92" s="22"/>
      <c r="JQ92" s="22"/>
      <c r="JR92" s="22"/>
      <c r="JS92" s="22"/>
      <c r="JT92" s="22"/>
      <c r="JU92" s="22"/>
      <c r="JV92" s="22"/>
      <c r="JW92" s="22"/>
      <c r="JX92" s="22"/>
      <c r="JY92" s="22"/>
      <c r="JZ92" s="22"/>
      <c r="KA92" s="22"/>
      <c r="KB92" s="22"/>
      <c r="KC92" s="22"/>
      <c r="KD92" s="22"/>
      <c r="KE92" s="22"/>
      <c r="KF92" s="22"/>
      <c r="KG92" s="22"/>
      <c r="KH92" s="22"/>
      <c r="KI92" s="22"/>
      <c r="KJ92" s="22"/>
      <c r="KK92" s="22"/>
      <c r="KL92" s="22"/>
      <c r="KM92" s="22"/>
      <c r="KN92" s="22"/>
      <c r="KO92" s="22"/>
      <c r="KP92" s="22"/>
    </row>
    <row r="93" spans="1:302" s="99" customFormat="1" x14ac:dyDescent="0.25">
      <c r="A93" s="125">
        <v>78</v>
      </c>
      <c r="B93" s="328"/>
      <c r="C93" s="328"/>
      <c r="D93" s="316"/>
      <c r="E93" s="316"/>
      <c r="F93" s="316"/>
      <c r="G93" s="317"/>
      <c r="H93" s="317"/>
      <c r="I93" s="318"/>
      <c r="J93" s="318"/>
      <c r="K93" s="318"/>
      <c r="L93" s="126">
        <f t="shared" si="4"/>
        <v>0</v>
      </c>
      <c r="M93" s="318"/>
      <c r="N93" s="25" t="b">
        <f t="shared" si="5"/>
        <v>1</v>
      </c>
      <c r="O93" s="25" t="b">
        <f t="shared" si="6"/>
        <v>1</v>
      </c>
      <c r="P93" s="25"/>
      <c r="Q93" s="25"/>
      <c r="R93" s="25"/>
      <c r="S93" s="25"/>
      <c r="T93" s="20"/>
      <c r="U93" s="20"/>
      <c r="V93" s="20"/>
      <c r="W93" s="20"/>
      <c r="X93" s="20"/>
      <c r="Y93" s="20"/>
      <c r="Z93" s="20"/>
      <c r="AA93" s="20"/>
      <c r="AB93" s="20"/>
      <c r="AC93" s="20"/>
      <c r="AD93" s="20"/>
      <c r="AE93" s="20"/>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row>
    <row r="94" spans="1:302" s="99" customFormat="1" x14ac:dyDescent="0.25">
      <c r="A94" s="125">
        <v>79</v>
      </c>
      <c r="B94" s="328"/>
      <c r="C94" s="328"/>
      <c r="D94" s="316"/>
      <c r="E94" s="316"/>
      <c r="F94" s="316"/>
      <c r="G94" s="317"/>
      <c r="H94" s="317"/>
      <c r="I94" s="318"/>
      <c r="J94" s="318"/>
      <c r="K94" s="318"/>
      <c r="L94" s="126">
        <f t="shared" si="4"/>
        <v>0</v>
      </c>
      <c r="M94" s="318"/>
      <c r="N94" s="25" t="b">
        <f t="shared" si="5"/>
        <v>1</v>
      </c>
      <c r="O94" s="25" t="b">
        <f t="shared" si="6"/>
        <v>1</v>
      </c>
      <c r="P94" s="25"/>
      <c r="Q94" s="25"/>
      <c r="R94" s="25"/>
      <c r="S94" s="25"/>
      <c r="T94" s="20"/>
      <c r="U94" s="20"/>
      <c r="V94" s="20"/>
      <c r="W94" s="20"/>
      <c r="X94" s="20"/>
      <c r="Y94" s="20"/>
      <c r="Z94" s="20"/>
      <c r="AA94" s="20"/>
      <c r="AB94" s="20"/>
      <c r="AC94" s="20"/>
      <c r="AD94" s="20"/>
      <c r="AE94" s="20"/>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row>
    <row r="95" spans="1:302" s="99" customFormat="1" x14ac:dyDescent="0.25">
      <c r="A95" s="125">
        <v>80</v>
      </c>
      <c r="B95" s="328"/>
      <c r="C95" s="328"/>
      <c r="D95" s="316"/>
      <c r="E95" s="316"/>
      <c r="F95" s="316"/>
      <c r="G95" s="317"/>
      <c r="H95" s="317"/>
      <c r="I95" s="318"/>
      <c r="J95" s="318"/>
      <c r="K95" s="318"/>
      <c r="L95" s="126">
        <f t="shared" si="4"/>
        <v>0</v>
      </c>
      <c r="M95" s="318"/>
      <c r="N95" s="25" t="b">
        <f t="shared" si="5"/>
        <v>1</v>
      </c>
      <c r="O95" s="25" t="b">
        <f t="shared" si="6"/>
        <v>1</v>
      </c>
      <c r="P95" s="25"/>
      <c r="Q95" s="25"/>
      <c r="R95" s="25"/>
      <c r="S95" s="25"/>
      <c r="T95" s="20"/>
      <c r="U95" s="20"/>
      <c r="V95" s="20"/>
      <c r="W95" s="20"/>
      <c r="X95" s="20"/>
      <c r="Y95" s="20"/>
      <c r="Z95" s="20"/>
      <c r="AA95" s="20"/>
      <c r="AB95" s="20"/>
      <c r="AC95" s="20"/>
      <c r="AD95" s="20"/>
      <c r="AE95" s="20"/>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c r="JG95" s="22"/>
      <c r="JH95" s="22"/>
      <c r="JI95" s="22"/>
      <c r="JJ95" s="22"/>
      <c r="JK95" s="22"/>
      <c r="JL95" s="22"/>
      <c r="JM95" s="22"/>
      <c r="JN95" s="22"/>
      <c r="JO95" s="22"/>
      <c r="JP95" s="22"/>
      <c r="JQ95" s="22"/>
      <c r="JR95" s="22"/>
      <c r="JS95" s="22"/>
      <c r="JT95" s="22"/>
      <c r="JU95" s="22"/>
      <c r="JV95" s="22"/>
      <c r="JW95" s="22"/>
      <c r="JX95" s="22"/>
      <c r="JY95" s="22"/>
      <c r="JZ95" s="22"/>
      <c r="KA95" s="22"/>
      <c r="KB95" s="22"/>
      <c r="KC95" s="22"/>
      <c r="KD95" s="22"/>
      <c r="KE95" s="22"/>
      <c r="KF95" s="22"/>
      <c r="KG95" s="22"/>
      <c r="KH95" s="22"/>
      <c r="KI95" s="22"/>
      <c r="KJ95" s="22"/>
      <c r="KK95" s="22"/>
      <c r="KL95" s="22"/>
      <c r="KM95" s="22"/>
      <c r="KN95" s="22"/>
      <c r="KO95" s="22"/>
      <c r="KP95" s="22"/>
    </row>
    <row r="96" spans="1:302" s="99" customFormat="1" x14ac:dyDescent="0.25">
      <c r="A96" s="125">
        <v>81</v>
      </c>
      <c r="B96" s="328"/>
      <c r="C96" s="328"/>
      <c r="D96" s="316"/>
      <c r="E96" s="316"/>
      <c r="F96" s="316"/>
      <c r="G96" s="317"/>
      <c r="H96" s="317"/>
      <c r="I96" s="318"/>
      <c r="J96" s="318"/>
      <c r="K96" s="318"/>
      <c r="L96" s="126">
        <f t="shared" si="4"/>
        <v>0</v>
      </c>
      <c r="M96" s="318"/>
      <c r="N96" s="25" t="b">
        <f t="shared" si="5"/>
        <v>1</v>
      </c>
      <c r="O96" s="25" t="b">
        <f t="shared" si="6"/>
        <v>1</v>
      </c>
      <c r="P96" s="25"/>
      <c r="Q96" s="25"/>
      <c r="R96" s="25"/>
      <c r="S96" s="25"/>
      <c r="T96" s="20"/>
      <c r="U96" s="20"/>
      <c r="V96" s="20"/>
      <c r="W96" s="20"/>
      <c r="X96" s="20"/>
      <c r="Y96" s="20"/>
      <c r="Z96" s="20"/>
      <c r="AA96" s="20"/>
      <c r="AB96" s="20"/>
      <c r="AC96" s="20"/>
      <c r="AD96" s="20"/>
      <c r="AE96" s="20"/>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row>
    <row r="97" spans="1:302" s="99" customFormat="1" x14ac:dyDescent="0.25">
      <c r="A97" s="125">
        <v>82</v>
      </c>
      <c r="B97" s="328"/>
      <c r="C97" s="328"/>
      <c r="D97" s="316"/>
      <c r="E97" s="316"/>
      <c r="F97" s="316"/>
      <c r="G97" s="317"/>
      <c r="H97" s="317"/>
      <c r="I97" s="318"/>
      <c r="J97" s="318"/>
      <c r="K97" s="318"/>
      <c r="L97" s="126">
        <f t="shared" si="4"/>
        <v>0</v>
      </c>
      <c r="M97" s="318"/>
      <c r="N97" s="25" t="b">
        <f t="shared" si="5"/>
        <v>1</v>
      </c>
      <c r="O97" s="25" t="b">
        <f t="shared" si="6"/>
        <v>1</v>
      </c>
      <c r="P97" s="25"/>
      <c r="Q97" s="25"/>
      <c r="R97" s="25"/>
      <c r="S97" s="25"/>
      <c r="T97" s="20"/>
      <c r="U97" s="20"/>
      <c r="V97" s="20"/>
      <c r="W97" s="20"/>
      <c r="X97" s="20"/>
      <c r="Y97" s="20"/>
      <c r="Z97" s="20"/>
      <c r="AA97" s="20"/>
      <c r="AB97" s="20"/>
      <c r="AC97" s="20"/>
      <c r="AD97" s="20"/>
      <c r="AE97" s="20"/>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row>
    <row r="98" spans="1:302" s="99" customFormat="1" x14ac:dyDescent="0.25">
      <c r="A98" s="125">
        <v>83</v>
      </c>
      <c r="B98" s="328"/>
      <c r="C98" s="328"/>
      <c r="D98" s="316"/>
      <c r="E98" s="316"/>
      <c r="F98" s="316"/>
      <c r="G98" s="317"/>
      <c r="H98" s="317"/>
      <c r="I98" s="318"/>
      <c r="J98" s="318"/>
      <c r="K98" s="318"/>
      <c r="L98" s="126">
        <f t="shared" si="4"/>
        <v>0</v>
      </c>
      <c r="M98" s="318"/>
      <c r="N98" s="25" t="b">
        <f t="shared" si="5"/>
        <v>1</v>
      </c>
      <c r="O98" s="25" t="b">
        <f t="shared" si="6"/>
        <v>1</v>
      </c>
      <c r="P98" s="25"/>
      <c r="Q98" s="25"/>
      <c r="R98" s="25"/>
      <c r="S98" s="25"/>
      <c r="T98" s="20"/>
      <c r="U98" s="20"/>
      <c r="V98" s="20"/>
      <c r="W98" s="20"/>
      <c r="X98" s="20"/>
      <c r="Y98" s="20"/>
      <c r="Z98" s="20"/>
      <c r="AA98" s="20"/>
      <c r="AB98" s="20"/>
      <c r="AC98" s="20"/>
      <c r="AD98" s="20"/>
      <c r="AE98" s="20"/>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row>
    <row r="99" spans="1:302" s="99" customFormat="1" x14ac:dyDescent="0.25">
      <c r="A99" s="125">
        <v>84</v>
      </c>
      <c r="B99" s="328"/>
      <c r="C99" s="328"/>
      <c r="D99" s="316"/>
      <c r="E99" s="316"/>
      <c r="F99" s="316"/>
      <c r="G99" s="317"/>
      <c r="H99" s="317"/>
      <c r="I99" s="318"/>
      <c r="J99" s="318"/>
      <c r="K99" s="318"/>
      <c r="L99" s="126">
        <f t="shared" si="4"/>
        <v>0</v>
      </c>
      <c r="M99" s="318"/>
      <c r="N99" s="25" t="b">
        <f t="shared" si="5"/>
        <v>1</v>
      </c>
      <c r="O99" s="25" t="b">
        <f t="shared" si="6"/>
        <v>1</v>
      </c>
      <c r="P99" s="25"/>
      <c r="Q99" s="25"/>
      <c r="R99" s="25"/>
      <c r="S99" s="25"/>
      <c r="T99" s="20"/>
      <c r="U99" s="20"/>
      <c r="V99" s="20"/>
      <c r="W99" s="20"/>
      <c r="X99" s="20"/>
      <c r="Y99" s="20"/>
      <c r="Z99" s="20"/>
      <c r="AA99" s="20"/>
      <c r="AB99" s="20"/>
      <c r="AC99" s="20"/>
      <c r="AD99" s="20"/>
      <c r="AE99" s="20"/>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22"/>
      <c r="JH99" s="22"/>
      <c r="JI99" s="22"/>
      <c r="JJ99" s="22"/>
      <c r="JK99" s="22"/>
      <c r="JL99" s="22"/>
      <c r="JM99" s="22"/>
      <c r="JN99" s="22"/>
      <c r="JO99" s="22"/>
      <c r="JP99" s="22"/>
      <c r="JQ99" s="22"/>
      <c r="JR99" s="22"/>
      <c r="JS99" s="22"/>
      <c r="JT99" s="22"/>
      <c r="JU99" s="22"/>
      <c r="JV99" s="22"/>
      <c r="JW99" s="22"/>
      <c r="JX99" s="22"/>
      <c r="JY99" s="22"/>
      <c r="JZ99" s="22"/>
      <c r="KA99" s="22"/>
      <c r="KB99" s="22"/>
      <c r="KC99" s="22"/>
      <c r="KD99" s="22"/>
      <c r="KE99" s="22"/>
      <c r="KF99" s="22"/>
      <c r="KG99" s="22"/>
      <c r="KH99" s="22"/>
      <c r="KI99" s="22"/>
      <c r="KJ99" s="22"/>
      <c r="KK99" s="22"/>
      <c r="KL99" s="22"/>
      <c r="KM99" s="22"/>
      <c r="KN99" s="22"/>
      <c r="KO99" s="22"/>
      <c r="KP99" s="22"/>
    </row>
    <row r="100" spans="1:302" s="99" customFormat="1" x14ac:dyDescent="0.25">
      <c r="A100" s="125">
        <v>85</v>
      </c>
      <c r="B100" s="328"/>
      <c r="C100" s="328"/>
      <c r="D100" s="316"/>
      <c r="E100" s="316"/>
      <c r="F100" s="316"/>
      <c r="G100" s="317"/>
      <c r="H100" s="317"/>
      <c r="I100" s="318"/>
      <c r="J100" s="318"/>
      <c r="K100" s="318"/>
      <c r="L100" s="126">
        <f t="shared" si="4"/>
        <v>0</v>
      </c>
      <c r="M100" s="318"/>
      <c r="N100" s="25" t="b">
        <f t="shared" si="5"/>
        <v>1</v>
      </c>
      <c r="O100" s="25" t="b">
        <f t="shared" si="6"/>
        <v>1</v>
      </c>
      <c r="P100" s="25"/>
      <c r="Q100" s="25"/>
      <c r="R100" s="25"/>
      <c r="S100" s="25"/>
      <c r="T100" s="20"/>
      <c r="U100" s="20"/>
      <c r="V100" s="20"/>
      <c r="W100" s="20"/>
      <c r="X100" s="20"/>
      <c r="Y100" s="20"/>
      <c r="Z100" s="20"/>
      <c r="AA100" s="20"/>
      <c r="AB100" s="20"/>
      <c r="AC100" s="20"/>
      <c r="AD100" s="20"/>
      <c r="AE100" s="20"/>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c r="IW100" s="22"/>
      <c r="IX100" s="22"/>
      <c r="IY100" s="22"/>
      <c r="IZ100" s="22"/>
      <c r="JA100" s="22"/>
      <c r="JB100" s="22"/>
      <c r="JC100" s="22"/>
      <c r="JD100" s="22"/>
      <c r="JE100" s="22"/>
      <c r="JF100" s="22"/>
      <c r="JG100" s="22"/>
      <c r="JH100" s="22"/>
      <c r="JI100" s="22"/>
      <c r="JJ100" s="22"/>
      <c r="JK100" s="22"/>
      <c r="JL100" s="22"/>
      <c r="JM100" s="22"/>
      <c r="JN100" s="22"/>
      <c r="JO100" s="22"/>
      <c r="JP100" s="22"/>
      <c r="JQ100" s="22"/>
      <c r="JR100" s="22"/>
      <c r="JS100" s="22"/>
      <c r="JT100" s="22"/>
      <c r="JU100" s="22"/>
      <c r="JV100" s="22"/>
      <c r="JW100" s="22"/>
      <c r="JX100" s="22"/>
      <c r="JY100" s="22"/>
      <c r="JZ100" s="22"/>
      <c r="KA100" s="22"/>
      <c r="KB100" s="22"/>
      <c r="KC100" s="22"/>
      <c r="KD100" s="22"/>
      <c r="KE100" s="22"/>
      <c r="KF100" s="22"/>
      <c r="KG100" s="22"/>
      <c r="KH100" s="22"/>
      <c r="KI100" s="22"/>
      <c r="KJ100" s="22"/>
      <c r="KK100" s="22"/>
      <c r="KL100" s="22"/>
      <c r="KM100" s="22"/>
      <c r="KN100" s="22"/>
      <c r="KO100" s="22"/>
      <c r="KP100" s="22"/>
    </row>
    <row r="101" spans="1:302" s="99" customFormat="1" x14ac:dyDescent="0.25">
      <c r="A101" s="125">
        <v>86</v>
      </c>
      <c r="B101" s="328"/>
      <c r="C101" s="328"/>
      <c r="D101" s="316"/>
      <c r="E101" s="316"/>
      <c r="F101" s="316"/>
      <c r="G101" s="317"/>
      <c r="H101" s="317"/>
      <c r="I101" s="318"/>
      <c r="J101" s="318"/>
      <c r="K101" s="318"/>
      <c r="L101" s="126">
        <f t="shared" si="4"/>
        <v>0</v>
      </c>
      <c r="M101" s="318"/>
      <c r="N101" s="25" t="b">
        <f t="shared" si="5"/>
        <v>1</v>
      </c>
      <c r="O101" s="25" t="b">
        <f t="shared" si="6"/>
        <v>1</v>
      </c>
      <c r="P101" s="25"/>
      <c r="Q101" s="25"/>
      <c r="R101" s="25"/>
      <c r="S101" s="25"/>
      <c r="T101" s="20"/>
      <c r="U101" s="20"/>
      <c r="V101" s="20"/>
      <c r="W101" s="20"/>
      <c r="X101" s="20"/>
      <c r="Y101" s="20"/>
      <c r="Z101" s="20"/>
      <c r="AA101" s="20"/>
      <c r="AB101" s="20"/>
      <c r="AC101" s="20"/>
      <c r="AD101" s="20"/>
      <c r="AE101" s="20"/>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c r="IW101" s="22"/>
      <c r="IX101" s="22"/>
      <c r="IY101" s="22"/>
      <c r="IZ101" s="22"/>
      <c r="JA101" s="22"/>
      <c r="JB101" s="22"/>
      <c r="JC101" s="22"/>
      <c r="JD101" s="22"/>
      <c r="JE101" s="22"/>
      <c r="JF101" s="22"/>
      <c r="JG101" s="22"/>
      <c r="JH101" s="22"/>
      <c r="JI101" s="22"/>
      <c r="JJ101" s="22"/>
      <c r="JK101" s="22"/>
      <c r="JL101" s="22"/>
      <c r="JM101" s="22"/>
      <c r="JN101" s="22"/>
      <c r="JO101" s="22"/>
      <c r="JP101" s="22"/>
      <c r="JQ101" s="22"/>
      <c r="JR101" s="22"/>
      <c r="JS101" s="22"/>
      <c r="JT101" s="22"/>
      <c r="JU101" s="22"/>
      <c r="JV101" s="22"/>
      <c r="JW101" s="22"/>
      <c r="JX101" s="22"/>
      <c r="JY101" s="22"/>
      <c r="JZ101" s="22"/>
      <c r="KA101" s="22"/>
      <c r="KB101" s="22"/>
      <c r="KC101" s="22"/>
      <c r="KD101" s="22"/>
      <c r="KE101" s="22"/>
      <c r="KF101" s="22"/>
      <c r="KG101" s="22"/>
      <c r="KH101" s="22"/>
      <c r="KI101" s="22"/>
      <c r="KJ101" s="22"/>
      <c r="KK101" s="22"/>
      <c r="KL101" s="22"/>
      <c r="KM101" s="22"/>
      <c r="KN101" s="22"/>
      <c r="KO101" s="22"/>
      <c r="KP101" s="22"/>
    </row>
    <row r="102" spans="1:302" s="99" customFormat="1" x14ac:dyDescent="0.25">
      <c r="A102" s="125">
        <v>87</v>
      </c>
      <c r="B102" s="328"/>
      <c r="C102" s="328"/>
      <c r="D102" s="316"/>
      <c r="E102" s="316"/>
      <c r="F102" s="316"/>
      <c r="G102" s="317"/>
      <c r="H102" s="317"/>
      <c r="I102" s="318"/>
      <c r="J102" s="318"/>
      <c r="K102" s="318"/>
      <c r="L102" s="126">
        <f t="shared" si="4"/>
        <v>0</v>
      </c>
      <c r="M102" s="318"/>
      <c r="N102" s="25" t="b">
        <f t="shared" si="5"/>
        <v>1</v>
      </c>
      <c r="O102" s="25" t="b">
        <f t="shared" si="6"/>
        <v>1</v>
      </c>
      <c r="P102" s="25"/>
      <c r="Q102" s="25"/>
      <c r="R102" s="25"/>
      <c r="S102" s="25"/>
      <c r="T102" s="20"/>
      <c r="U102" s="20"/>
      <c r="V102" s="20"/>
      <c r="W102" s="20"/>
      <c r="X102" s="20"/>
      <c r="Y102" s="20"/>
      <c r="Z102" s="20"/>
      <c r="AA102" s="20"/>
      <c r="AB102" s="20"/>
      <c r="AC102" s="20"/>
      <c r="AD102" s="20"/>
      <c r="AE102" s="20"/>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22"/>
      <c r="JA102" s="22"/>
      <c r="JB102" s="22"/>
      <c r="JC102" s="22"/>
      <c r="JD102" s="22"/>
      <c r="JE102" s="22"/>
      <c r="JF102" s="22"/>
      <c r="JG102" s="22"/>
      <c r="JH102" s="22"/>
      <c r="JI102" s="22"/>
      <c r="JJ102" s="22"/>
      <c r="JK102" s="22"/>
      <c r="JL102" s="22"/>
      <c r="JM102" s="22"/>
      <c r="JN102" s="22"/>
      <c r="JO102" s="22"/>
      <c r="JP102" s="22"/>
      <c r="JQ102" s="22"/>
      <c r="JR102" s="22"/>
      <c r="JS102" s="22"/>
      <c r="JT102" s="22"/>
      <c r="JU102" s="22"/>
      <c r="JV102" s="22"/>
      <c r="JW102" s="22"/>
      <c r="JX102" s="22"/>
      <c r="JY102" s="22"/>
      <c r="JZ102" s="22"/>
      <c r="KA102" s="22"/>
      <c r="KB102" s="22"/>
      <c r="KC102" s="22"/>
      <c r="KD102" s="22"/>
      <c r="KE102" s="22"/>
      <c r="KF102" s="22"/>
      <c r="KG102" s="22"/>
      <c r="KH102" s="22"/>
      <c r="KI102" s="22"/>
      <c r="KJ102" s="22"/>
      <c r="KK102" s="22"/>
      <c r="KL102" s="22"/>
      <c r="KM102" s="22"/>
      <c r="KN102" s="22"/>
      <c r="KO102" s="22"/>
      <c r="KP102" s="22"/>
    </row>
    <row r="103" spans="1:302" s="99" customFormat="1" x14ac:dyDescent="0.25">
      <c r="A103" s="125">
        <v>88</v>
      </c>
      <c r="B103" s="328"/>
      <c r="C103" s="328"/>
      <c r="D103" s="316"/>
      <c r="E103" s="316"/>
      <c r="F103" s="316"/>
      <c r="G103" s="317"/>
      <c r="H103" s="317"/>
      <c r="I103" s="318"/>
      <c r="J103" s="318"/>
      <c r="K103" s="318"/>
      <c r="L103" s="126">
        <f t="shared" si="4"/>
        <v>0</v>
      </c>
      <c r="M103" s="318"/>
      <c r="N103" s="25" t="b">
        <f t="shared" si="5"/>
        <v>1</v>
      </c>
      <c r="O103" s="25" t="b">
        <f t="shared" si="6"/>
        <v>1</v>
      </c>
      <c r="P103" s="25"/>
      <c r="Q103" s="25"/>
      <c r="R103" s="25"/>
      <c r="S103" s="25"/>
      <c r="T103" s="20"/>
      <c r="U103" s="20"/>
      <c r="V103" s="20"/>
      <c r="W103" s="20"/>
      <c r="X103" s="20"/>
      <c r="Y103" s="20"/>
      <c r="Z103" s="20"/>
      <c r="AA103" s="20"/>
      <c r="AB103" s="20"/>
      <c r="AC103" s="20"/>
      <c r="AD103" s="20"/>
      <c r="AE103" s="20"/>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22"/>
      <c r="JA103" s="22"/>
      <c r="JB103" s="22"/>
      <c r="JC103" s="22"/>
      <c r="JD103" s="22"/>
      <c r="JE103" s="22"/>
      <c r="JF103" s="22"/>
      <c r="JG103" s="22"/>
      <c r="JH103" s="22"/>
      <c r="JI103" s="22"/>
      <c r="JJ103" s="22"/>
      <c r="JK103" s="22"/>
      <c r="JL103" s="22"/>
      <c r="JM103" s="22"/>
      <c r="JN103" s="22"/>
      <c r="JO103" s="22"/>
      <c r="JP103" s="22"/>
      <c r="JQ103" s="22"/>
      <c r="JR103" s="22"/>
      <c r="JS103" s="22"/>
      <c r="JT103" s="22"/>
      <c r="JU103" s="22"/>
      <c r="JV103" s="22"/>
      <c r="JW103" s="22"/>
      <c r="JX103" s="22"/>
      <c r="JY103" s="22"/>
      <c r="JZ103" s="22"/>
      <c r="KA103" s="22"/>
      <c r="KB103" s="22"/>
      <c r="KC103" s="22"/>
      <c r="KD103" s="22"/>
      <c r="KE103" s="22"/>
      <c r="KF103" s="22"/>
      <c r="KG103" s="22"/>
      <c r="KH103" s="22"/>
      <c r="KI103" s="22"/>
      <c r="KJ103" s="22"/>
      <c r="KK103" s="22"/>
      <c r="KL103" s="22"/>
      <c r="KM103" s="22"/>
      <c r="KN103" s="22"/>
      <c r="KO103" s="22"/>
      <c r="KP103" s="22"/>
    </row>
    <row r="104" spans="1:302" s="99" customFormat="1" x14ac:dyDescent="0.25">
      <c r="A104" s="125">
        <v>89</v>
      </c>
      <c r="B104" s="328"/>
      <c r="C104" s="328"/>
      <c r="D104" s="316"/>
      <c r="E104" s="316"/>
      <c r="F104" s="316"/>
      <c r="G104" s="317"/>
      <c r="H104" s="317"/>
      <c r="I104" s="318"/>
      <c r="J104" s="318"/>
      <c r="K104" s="318"/>
      <c r="L104" s="126">
        <f t="shared" si="4"/>
        <v>0</v>
      </c>
      <c r="M104" s="318"/>
      <c r="N104" s="25" t="b">
        <f t="shared" si="5"/>
        <v>1</v>
      </c>
      <c r="O104" s="25" t="b">
        <f t="shared" si="6"/>
        <v>1</v>
      </c>
      <c r="P104" s="25"/>
      <c r="Q104" s="25"/>
      <c r="R104" s="25"/>
      <c r="S104" s="25"/>
      <c r="T104" s="20"/>
      <c r="U104" s="20"/>
      <c r="V104" s="20"/>
      <c r="W104" s="20"/>
      <c r="X104" s="20"/>
      <c r="Y104" s="20"/>
      <c r="Z104" s="20"/>
      <c r="AA104" s="20"/>
      <c r="AB104" s="20"/>
      <c r="AC104" s="20"/>
      <c r="AD104" s="20"/>
      <c r="AE104" s="20"/>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c r="IW104" s="22"/>
      <c r="IX104" s="22"/>
      <c r="IY104" s="22"/>
      <c r="IZ104" s="22"/>
      <c r="JA104" s="22"/>
      <c r="JB104" s="22"/>
      <c r="JC104" s="22"/>
      <c r="JD104" s="22"/>
      <c r="JE104" s="22"/>
      <c r="JF104" s="22"/>
      <c r="JG104" s="22"/>
      <c r="JH104" s="22"/>
      <c r="JI104" s="22"/>
      <c r="JJ104" s="22"/>
      <c r="JK104" s="22"/>
      <c r="JL104" s="22"/>
      <c r="JM104" s="22"/>
      <c r="JN104" s="22"/>
      <c r="JO104" s="22"/>
      <c r="JP104" s="22"/>
      <c r="JQ104" s="22"/>
      <c r="JR104" s="22"/>
      <c r="JS104" s="22"/>
      <c r="JT104" s="22"/>
      <c r="JU104" s="22"/>
      <c r="JV104" s="22"/>
      <c r="JW104" s="22"/>
      <c r="JX104" s="22"/>
      <c r="JY104" s="22"/>
      <c r="JZ104" s="22"/>
      <c r="KA104" s="22"/>
      <c r="KB104" s="22"/>
      <c r="KC104" s="22"/>
      <c r="KD104" s="22"/>
      <c r="KE104" s="22"/>
      <c r="KF104" s="22"/>
      <c r="KG104" s="22"/>
      <c r="KH104" s="22"/>
      <c r="KI104" s="22"/>
      <c r="KJ104" s="22"/>
      <c r="KK104" s="22"/>
      <c r="KL104" s="22"/>
      <c r="KM104" s="22"/>
      <c r="KN104" s="22"/>
      <c r="KO104" s="22"/>
      <c r="KP104" s="22"/>
    </row>
    <row r="105" spans="1:302" s="99" customFormat="1" x14ac:dyDescent="0.25">
      <c r="A105" s="125">
        <v>90</v>
      </c>
      <c r="B105" s="328"/>
      <c r="C105" s="328"/>
      <c r="D105" s="316"/>
      <c r="E105" s="316"/>
      <c r="F105" s="316"/>
      <c r="G105" s="317"/>
      <c r="H105" s="317"/>
      <c r="I105" s="318"/>
      <c r="J105" s="318"/>
      <c r="K105" s="318"/>
      <c r="L105" s="126">
        <f t="shared" si="4"/>
        <v>0</v>
      </c>
      <c r="M105" s="318"/>
      <c r="N105" s="25" t="b">
        <f t="shared" si="5"/>
        <v>1</v>
      </c>
      <c r="O105" s="25" t="b">
        <f t="shared" si="6"/>
        <v>1</v>
      </c>
      <c r="P105" s="25"/>
      <c r="Q105" s="25"/>
      <c r="R105" s="25"/>
      <c r="S105" s="25"/>
      <c r="T105" s="20"/>
      <c r="U105" s="20"/>
      <c r="V105" s="20"/>
      <c r="W105" s="20"/>
      <c r="X105" s="20"/>
      <c r="Y105" s="20"/>
      <c r="Z105" s="20"/>
      <c r="AA105" s="20"/>
      <c r="AB105" s="20"/>
      <c r="AC105" s="20"/>
      <c r="AD105" s="20"/>
      <c r="AE105" s="20"/>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c r="IW105" s="22"/>
      <c r="IX105" s="22"/>
      <c r="IY105" s="22"/>
      <c r="IZ105" s="22"/>
      <c r="JA105" s="22"/>
      <c r="JB105" s="22"/>
      <c r="JC105" s="22"/>
      <c r="JD105" s="22"/>
      <c r="JE105" s="22"/>
      <c r="JF105" s="22"/>
      <c r="JG105" s="22"/>
      <c r="JH105" s="22"/>
      <c r="JI105" s="22"/>
      <c r="JJ105" s="22"/>
      <c r="JK105" s="22"/>
      <c r="JL105" s="22"/>
      <c r="JM105" s="22"/>
      <c r="JN105" s="22"/>
      <c r="JO105" s="22"/>
      <c r="JP105" s="22"/>
      <c r="JQ105" s="22"/>
      <c r="JR105" s="22"/>
      <c r="JS105" s="22"/>
      <c r="JT105" s="22"/>
      <c r="JU105" s="22"/>
      <c r="JV105" s="22"/>
      <c r="JW105" s="22"/>
      <c r="JX105" s="22"/>
      <c r="JY105" s="22"/>
      <c r="JZ105" s="22"/>
      <c r="KA105" s="22"/>
      <c r="KB105" s="22"/>
      <c r="KC105" s="22"/>
      <c r="KD105" s="22"/>
      <c r="KE105" s="22"/>
      <c r="KF105" s="22"/>
      <c r="KG105" s="22"/>
      <c r="KH105" s="22"/>
      <c r="KI105" s="22"/>
      <c r="KJ105" s="22"/>
      <c r="KK105" s="22"/>
      <c r="KL105" s="22"/>
      <c r="KM105" s="22"/>
      <c r="KN105" s="22"/>
      <c r="KO105" s="22"/>
      <c r="KP105" s="22"/>
    </row>
    <row r="106" spans="1:302" s="99" customFormat="1" x14ac:dyDescent="0.25">
      <c r="A106" s="125">
        <v>91</v>
      </c>
      <c r="B106" s="328"/>
      <c r="C106" s="328"/>
      <c r="D106" s="316"/>
      <c r="E106" s="316"/>
      <c r="F106" s="316"/>
      <c r="G106" s="317"/>
      <c r="H106" s="317"/>
      <c r="I106" s="318"/>
      <c r="J106" s="318"/>
      <c r="K106" s="318"/>
      <c r="L106" s="126">
        <f t="shared" si="4"/>
        <v>0</v>
      </c>
      <c r="M106" s="318"/>
      <c r="N106" s="25" t="b">
        <f t="shared" si="5"/>
        <v>1</v>
      </c>
      <c r="O106" s="25" t="b">
        <f t="shared" si="6"/>
        <v>1</v>
      </c>
      <c r="P106" s="25"/>
      <c r="Q106" s="25"/>
      <c r="R106" s="25"/>
      <c r="S106" s="25"/>
      <c r="T106" s="20"/>
      <c r="U106" s="20"/>
      <c r="V106" s="20"/>
      <c r="W106" s="20"/>
      <c r="X106" s="20"/>
      <c r="Y106" s="20"/>
      <c r="Z106" s="20"/>
      <c r="AA106" s="20"/>
      <c r="AB106" s="20"/>
      <c r="AC106" s="20"/>
      <c r="AD106" s="20"/>
      <c r="AE106" s="20"/>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row>
    <row r="107" spans="1:302" s="99" customFormat="1" x14ac:dyDescent="0.25">
      <c r="A107" s="125">
        <v>92</v>
      </c>
      <c r="B107" s="328"/>
      <c r="C107" s="328"/>
      <c r="D107" s="316"/>
      <c r="E107" s="316"/>
      <c r="F107" s="316"/>
      <c r="G107" s="317"/>
      <c r="H107" s="317"/>
      <c r="I107" s="318"/>
      <c r="J107" s="318"/>
      <c r="K107" s="318"/>
      <c r="L107" s="126">
        <f t="shared" si="4"/>
        <v>0</v>
      </c>
      <c r="M107" s="318"/>
      <c r="N107" s="25" t="b">
        <f t="shared" si="5"/>
        <v>1</v>
      </c>
      <c r="O107" s="25" t="b">
        <f t="shared" si="6"/>
        <v>1</v>
      </c>
      <c r="P107" s="25"/>
      <c r="Q107" s="25"/>
      <c r="R107" s="25"/>
      <c r="S107" s="25"/>
      <c r="T107" s="20"/>
      <c r="U107" s="20"/>
      <c r="V107" s="20"/>
      <c r="W107" s="20"/>
      <c r="X107" s="20"/>
      <c r="Y107" s="20"/>
      <c r="Z107" s="20"/>
      <c r="AA107" s="20"/>
      <c r="AB107" s="20"/>
      <c r="AC107" s="20"/>
      <c r="AD107" s="20"/>
      <c r="AE107" s="20"/>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row>
    <row r="108" spans="1:302" s="99" customFormat="1" x14ac:dyDescent="0.25">
      <c r="A108" s="125">
        <v>93</v>
      </c>
      <c r="B108" s="328"/>
      <c r="C108" s="328"/>
      <c r="D108" s="316"/>
      <c r="E108" s="316"/>
      <c r="F108" s="316"/>
      <c r="G108" s="317"/>
      <c r="H108" s="317"/>
      <c r="I108" s="318"/>
      <c r="J108" s="318"/>
      <c r="K108" s="318"/>
      <c r="L108" s="126">
        <f t="shared" si="4"/>
        <v>0</v>
      </c>
      <c r="M108" s="318"/>
      <c r="N108" s="25" t="b">
        <f t="shared" si="5"/>
        <v>1</v>
      </c>
      <c r="O108" s="25" t="b">
        <f t="shared" si="6"/>
        <v>1</v>
      </c>
      <c r="P108" s="25"/>
      <c r="Q108" s="25"/>
      <c r="R108" s="25"/>
      <c r="S108" s="25"/>
      <c r="T108" s="20"/>
      <c r="U108" s="20"/>
      <c r="V108" s="20"/>
      <c r="W108" s="20"/>
      <c r="X108" s="20"/>
      <c r="Y108" s="20"/>
      <c r="Z108" s="20"/>
      <c r="AA108" s="20"/>
      <c r="AB108" s="20"/>
      <c r="AC108" s="20"/>
      <c r="AD108" s="20"/>
      <c r="AE108" s="20"/>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c r="IW108" s="22"/>
      <c r="IX108" s="22"/>
      <c r="IY108" s="22"/>
      <c r="IZ108" s="22"/>
      <c r="JA108" s="22"/>
      <c r="JB108" s="22"/>
      <c r="JC108" s="22"/>
      <c r="JD108" s="22"/>
      <c r="JE108" s="22"/>
      <c r="JF108" s="22"/>
      <c r="JG108" s="22"/>
      <c r="JH108" s="22"/>
      <c r="JI108" s="22"/>
      <c r="JJ108" s="22"/>
      <c r="JK108" s="22"/>
      <c r="JL108" s="22"/>
      <c r="JM108" s="22"/>
      <c r="JN108" s="22"/>
      <c r="JO108" s="22"/>
      <c r="JP108" s="22"/>
      <c r="JQ108" s="22"/>
      <c r="JR108" s="22"/>
      <c r="JS108" s="22"/>
      <c r="JT108" s="22"/>
      <c r="JU108" s="22"/>
      <c r="JV108" s="22"/>
      <c r="JW108" s="22"/>
      <c r="JX108" s="22"/>
      <c r="JY108" s="22"/>
      <c r="JZ108" s="22"/>
      <c r="KA108" s="22"/>
      <c r="KB108" s="22"/>
      <c r="KC108" s="22"/>
      <c r="KD108" s="22"/>
      <c r="KE108" s="22"/>
      <c r="KF108" s="22"/>
      <c r="KG108" s="22"/>
      <c r="KH108" s="22"/>
      <c r="KI108" s="22"/>
      <c r="KJ108" s="22"/>
      <c r="KK108" s="22"/>
      <c r="KL108" s="22"/>
      <c r="KM108" s="22"/>
      <c r="KN108" s="22"/>
      <c r="KO108" s="22"/>
      <c r="KP108" s="22"/>
    </row>
    <row r="109" spans="1:302" s="99" customFormat="1" x14ac:dyDescent="0.25">
      <c r="A109" s="125">
        <v>94</v>
      </c>
      <c r="B109" s="328"/>
      <c r="C109" s="328"/>
      <c r="D109" s="316"/>
      <c r="E109" s="316"/>
      <c r="F109" s="316"/>
      <c r="G109" s="317"/>
      <c r="H109" s="317"/>
      <c r="I109" s="318"/>
      <c r="J109" s="318"/>
      <c r="K109" s="318"/>
      <c r="L109" s="126">
        <f t="shared" si="4"/>
        <v>0</v>
      </c>
      <c r="M109" s="318"/>
      <c r="N109" s="25" t="b">
        <f t="shared" si="5"/>
        <v>1</v>
      </c>
      <c r="O109" s="25" t="b">
        <f t="shared" si="6"/>
        <v>1</v>
      </c>
      <c r="P109" s="25"/>
      <c r="Q109" s="25"/>
      <c r="R109" s="25"/>
      <c r="S109" s="25"/>
      <c r="T109" s="20"/>
      <c r="U109" s="20"/>
      <c r="V109" s="20"/>
      <c r="W109" s="20"/>
      <c r="X109" s="20"/>
      <c r="Y109" s="20"/>
      <c r="Z109" s="20"/>
      <c r="AA109" s="20"/>
      <c r="AB109" s="20"/>
      <c r="AC109" s="20"/>
      <c r="AD109" s="20"/>
      <c r="AE109" s="20"/>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c r="IW109" s="22"/>
      <c r="IX109" s="22"/>
      <c r="IY109" s="22"/>
      <c r="IZ109" s="22"/>
      <c r="JA109" s="22"/>
      <c r="JB109" s="22"/>
      <c r="JC109" s="22"/>
      <c r="JD109" s="22"/>
      <c r="JE109" s="22"/>
      <c r="JF109" s="22"/>
      <c r="JG109" s="22"/>
      <c r="JH109" s="22"/>
      <c r="JI109" s="22"/>
      <c r="JJ109" s="22"/>
      <c r="JK109" s="22"/>
      <c r="JL109" s="22"/>
      <c r="JM109" s="22"/>
      <c r="JN109" s="22"/>
      <c r="JO109" s="22"/>
      <c r="JP109" s="22"/>
      <c r="JQ109" s="22"/>
      <c r="JR109" s="22"/>
      <c r="JS109" s="22"/>
      <c r="JT109" s="22"/>
      <c r="JU109" s="22"/>
      <c r="JV109" s="22"/>
      <c r="JW109" s="22"/>
      <c r="JX109" s="22"/>
      <c r="JY109" s="22"/>
      <c r="JZ109" s="22"/>
      <c r="KA109" s="22"/>
      <c r="KB109" s="22"/>
      <c r="KC109" s="22"/>
      <c r="KD109" s="22"/>
      <c r="KE109" s="22"/>
      <c r="KF109" s="22"/>
      <c r="KG109" s="22"/>
      <c r="KH109" s="22"/>
      <c r="KI109" s="22"/>
      <c r="KJ109" s="22"/>
      <c r="KK109" s="22"/>
      <c r="KL109" s="22"/>
      <c r="KM109" s="22"/>
      <c r="KN109" s="22"/>
      <c r="KO109" s="22"/>
      <c r="KP109" s="22"/>
    </row>
    <row r="110" spans="1:302" s="99" customFormat="1" x14ac:dyDescent="0.25">
      <c r="A110" s="125">
        <v>95</v>
      </c>
      <c r="B110" s="328"/>
      <c r="C110" s="328"/>
      <c r="D110" s="316"/>
      <c r="E110" s="316"/>
      <c r="F110" s="316"/>
      <c r="G110" s="317"/>
      <c r="H110" s="317"/>
      <c r="I110" s="318"/>
      <c r="J110" s="318"/>
      <c r="K110" s="318"/>
      <c r="L110" s="126">
        <f t="shared" si="4"/>
        <v>0</v>
      </c>
      <c r="M110" s="318"/>
      <c r="N110" s="25" t="b">
        <f t="shared" si="5"/>
        <v>1</v>
      </c>
      <c r="O110" s="25" t="b">
        <f t="shared" si="6"/>
        <v>1</v>
      </c>
      <c r="P110" s="25"/>
      <c r="Q110" s="25"/>
      <c r="R110" s="25"/>
      <c r="S110" s="25"/>
      <c r="T110" s="20"/>
      <c r="U110" s="20"/>
      <c r="V110" s="20"/>
      <c r="W110" s="20"/>
      <c r="X110" s="20"/>
      <c r="Y110" s="20"/>
      <c r="Z110" s="20"/>
      <c r="AA110" s="20"/>
      <c r="AB110" s="20"/>
      <c r="AC110" s="20"/>
      <c r="AD110" s="20"/>
      <c r="AE110" s="20"/>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c r="IW110" s="22"/>
      <c r="IX110" s="22"/>
      <c r="IY110" s="22"/>
      <c r="IZ110" s="22"/>
      <c r="JA110" s="22"/>
      <c r="JB110" s="22"/>
      <c r="JC110" s="22"/>
      <c r="JD110" s="22"/>
      <c r="JE110" s="22"/>
      <c r="JF110" s="22"/>
      <c r="JG110" s="22"/>
      <c r="JH110" s="22"/>
      <c r="JI110" s="22"/>
      <c r="JJ110" s="22"/>
      <c r="JK110" s="22"/>
      <c r="JL110" s="22"/>
      <c r="JM110" s="22"/>
      <c r="JN110" s="22"/>
      <c r="JO110" s="22"/>
      <c r="JP110" s="22"/>
      <c r="JQ110" s="22"/>
      <c r="JR110" s="22"/>
      <c r="JS110" s="22"/>
      <c r="JT110" s="22"/>
      <c r="JU110" s="22"/>
      <c r="JV110" s="22"/>
      <c r="JW110" s="22"/>
      <c r="JX110" s="22"/>
      <c r="JY110" s="22"/>
      <c r="JZ110" s="22"/>
      <c r="KA110" s="22"/>
      <c r="KB110" s="22"/>
      <c r="KC110" s="22"/>
      <c r="KD110" s="22"/>
      <c r="KE110" s="22"/>
      <c r="KF110" s="22"/>
      <c r="KG110" s="22"/>
      <c r="KH110" s="22"/>
      <c r="KI110" s="22"/>
      <c r="KJ110" s="22"/>
      <c r="KK110" s="22"/>
      <c r="KL110" s="22"/>
      <c r="KM110" s="22"/>
      <c r="KN110" s="22"/>
      <c r="KO110" s="22"/>
      <c r="KP110" s="22"/>
    </row>
    <row r="111" spans="1:302" s="99" customFormat="1" x14ac:dyDescent="0.25">
      <c r="A111" s="125">
        <v>96</v>
      </c>
      <c r="B111" s="328"/>
      <c r="C111" s="328"/>
      <c r="D111" s="316"/>
      <c r="E111" s="316"/>
      <c r="F111" s="316"/>
      <c r="G111" s="317"/>
      <c r="H111" s="317"/>
      <c r="I111" s="318"/>
      <c r="J111" s="318"/>
      <c r="K111" s="318"/>
      <c r="L111" s="126">
        <f t="shared" si="4"/>
        <v>0</v>
      </c>
      <c r="M111" s="318"/>
      <c r="N111" s="25" t="b">
        <f t="shared" si="5"/>
        <v>1</v>
      </c>
      <c r="O111" s="25" t="b">
        <f t="shared" si="6"/>
        <v>1</v>
      </c>
      <c r="P111" s="25"/>
      <c r="Q111" s="25"/>
      <c r="R111" s="25"/>
      <c r="S111" s="25"/>
      <c r="T111" s="20"/>
      <c r="U111" s="20"/>
      <c r="V111" s="20"/>
      <c r="W111" s="20"/>
      <c r="X111" s="20"/>
      <c r="Y111" s="20"/>
      <c r="Z111" s="20"/>
      <c r="AA111" s="20"/>
      <c r="AB111" s="20"/>
      <c r="AC111" s="20"/>
      <c r="AD111" s="20"/>
      <c r="AE111" s="20"/>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c r="IW111" s="22"/>
      <c r="IX111" s="22"/>
      <c r="IY111" s="22"/>
      <c r="IZ111" s="22"/>
      <c r="JA111" s="22"/>
      <c r="JB111" s="22"/>
      <c r="JC111" s="22"/>
      <c r="JD111" s="22"/>
      <c r="JE111" s="22"/>
      <c r="JF111" s="22"/>
      <c r="JG111" s="22"/>
      <c r="JH111" s="22"/>
      <c r="JI111" s="22"/>
      <c r="JJ111" s="22"/>
      <c r="JK111" s="22"/>
      <c r="JL111" s="22"/>
      <c r="JM111" s="22"/>
      <c r="JN111" s="22"/>
      <c r="JO111" s="22"/>
      <c r="JP111" s="22"/>
      <c r="JQ111" s="22"/>
      <c r="JR111" s="22"/>
      <c r="JS111" s="22"/>
      <c r="JT111" s="22"/>
      <c r="JU111" s="22"/>
      <c r="JV111" s="22"/>
      <c r="JW111" s="22"/>
      <c r="JX111" s="22"/>
      <c r="JY111" s="22"/>
      <c r="JZ111" s="22"/>
      <c r="KA111" s="22"/>
      <c r="KB111" s="22"/>
      <c r="KC111" s="22"/>
      <c r="KD111" s="22"/>
      <c r="KE111" s="22"/>
      <c r="KF111" s="22"/>
      <c r="KG111" s="22"/>
      <c r="KH111" s="22"/>
      <c r="KI111" s="22"/>
      <c r="KJ111" s="22"/>
      <c r="KK111" s="22"/>
      <c r="KL111" s="22"/>
      <c r="KM111" s="22"/>
      <c r="KN111" s="22"/>
      <c r="KO111" s="22"/>
      <c r="KP111" s="22"/>
    </row>
    <row r="112" spans="1:302" s="99" customFormat="1" x14ac:dyDescent="0.25">
      <c r="A112" s="125">
        <v>97</v>
      </c>
      <c r="B112" s="328"/>
      <c r="C112" s="328"/>
      <c r="D112" s="316"/>
      <c r="E112" s="316"/>
      <c r="F112" s="316"/>
      <c r="G112" s="317"/>
      <c r="H112" s="317"/>
      <c r="I112" s="318"/>
      <c r="J112" s="318"/>
      <c r="K112" s="318"/>
      <c r="L112" s="126">
        <f t="shared" si="4"/>
        <v>0</v>
      </c>
      <c r="M112" s="318"/>
      <c r="N112" s="25" t="b">
        <f t="shared" si="5"/>
        <v>1</v>
      </c>
      <c r="O112" s="25" t="b">
        <f t="shared" si="6"/>
        <v>1</v>
      </c>
      <c r="P112" s="25"/>
      <c r="Q112" s="25"/>
      <c r="R112" s="25"/>
      <c r="S112" s="25"/>
      <c r="T112" s="20"/>
      <c r="U112" s="20"/>
      <c r="V112" s="20"/>
      <c r="W112" s="20"/>
      <c r="X112" s="20"/>
      <c r="Y112" s="20"/>
      <c r="Z112" s="20"/>
      <c r="AA112" s="20"/>
      <c r="AB112" s="20"/>
      <c r="AC112" s="20"/>
      <c r="AD112" s="20"/>
      <c r="AE112" s="20"/>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c r="IW112" s="22"/>
      <c r="IX112" s="22"/>
      <c r="IY112" s="22"/>
      <c r="IZ112" s="22"/>
      <c r="JA112" s="22"/>
      <c r="JB112" s="22"/>
      <c r="JC112" s="22"/>
      <c r="JD112" s="22"/>
      <c r="JE112" s="22"/>
      <c r="JF112" s="22"/>
      <c r="JG112" s="22"/>
      <c r="JH112" s="22"/>
      <c r="JI112" s="22"/>
      <c r="JJ112" s="22"/>
      <c r="JK112" s="22"/>
      <c r="JL112" s="22"/>
      <c r="JM112" s="22"/>
      <c r="JN112" s="22"/>
      <c r="JO112" s="22"/>
      <c r="JP112" s="22"/>
      <c r="JQ112" s="22"/>
      <c r="JR112" s="22"/>
      <c r="JS112" s="22"/>
      <c r="JT112" s="22"/>
      <c r="JU112" s="22"/>
      <c r="JV112" s="22"/>
      <c r="JW112" s="22"/>
      <c r="JX112" s="22"/>
      <c r="JY112" s="22"/>
      <c r="JZ112" s="22"/>
      <c r="KA112" s="22"/>
      <c r="KB112" s="22"/>
      <c r="KC112" s="22"/>
      <c r="KD112" s="22"/>
      <c r="KE112" s="22"/>
      <c r="KF112" s="22"/>
      <c r="KG112" s="22"/>
      <c r="KH112" s="22"/>
      <c r="KI112" s="22"/>
      <c r="KJ112" s="22"/>
      <c r="KK112" s="22"/>
      <c r="KL112" s="22"/>
      <c r="KM112" s="22"/>
      <c r="KN112" s="22"/>
      <c r="KO112" s="22"/>
      <c r="KP112" s="22"/>
    </row>
    <row r="113" spans="1:302" s="99" customFormat="1" x14ac:dyDescent="0.25">
      <c r="A113" s="125">
        <v>98</v>
      </c>
      <c r="B113" s="328"/>
      <c r="C113" s="328"/>
      <c r="D113" s="316"/>
      <c r="E113" s="316"/>
      <c r="F113" s="316"/>
      <c r="G113" s="317"/>
      <c r="H113" s="317"/>
      <c r="I113" s="318"/>
      <c r="J113" s="318"/>
      <c r="K113" s="318"/>
      <c r="L113" s="126">
        <f t="shared" si="4"/>
        <v>0</v>
      </c>
      <c r="M113" s="318"/>
      <c r="N113" s="25" t="b">
        <f t="shared" si="5"/>
        <v>1</v>
      </c>
      <c r="O113" s="25" t="b">
        <f t="shared" si="6"/>
        <v>1</v>
      </c>
      <c r="P113" s="25"/>
      <c r="Q113" s="25"/>
      <c r="R113" s="25"/>
      <c r="S113" s="25"/>
      <c r="T113" s="20"/>
      <c r="U113" s="20"/>
      <c r="V113" s="20"/>
      <c r="W113" s="20"/>
      <c r="X113" s="20"/>
      <c r="Y113" s="20"/>
      <c r="Z113" s="20"/>
      <c r="AA113" s="20"/>
      <c r="AB113" s="20"/>
      <c r="AC113" s="20"/>
      <c r="AD113" s="20"/>
      <c r="AE113" s="20"/>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c r="IW113" s="22"/>
      <c r="IX113" s="22"/>
      <c r="IY113" s="22"/>
      <c r="IZ113" s="22"/>
      <c r="JA113" s="22"/>
      <c r="JB113" s="22"/>
      <c r="JC113" s="22"/>
      <c r="JD113" s="22"/>
      <c r="JE113" s="22"/>
      <c r="JF113" s="22"/>
      <c r="JG113" s="22"/>
      <c r="JH113" s="22"/>
      <c r="JI113" s="22"/>
      <c r="JJ113" s="22"/>
      <c r="JK113" s="22"/>
      <c r="JL113" s="22"/>
      <c r="JM113" s="22"/>
      <c r="JN113" s="22"/>
      <c r="JO113" s="22"/>
      <c r="JP113" s="22"/>
      <c r="JQ113" s="22"/>
      <c r="JR113" s="22"/>
      <c r="JS113" s="22"/>
      <c r="JT113" s="22"/>
      <c r="JU113" s="22"/>
      <c r="JV113" s="22"/>
      <c r="JW113" s="22"/>
      <c r="JX113" s="22"/>
      <c r="JY113" s="22"/>
      <c r="JZ113" s="22"/>
      <c r="KA113" s="22"/>
      <c r="KB113" s="22"/>
      <c r="KC113" s="22"/>
      <c r="KD113" s="22"/>
      <c r="KE113" s="22"/>
      <c r="KF113" s="22"/>
      <c r="KG113" s="22"/>
      <c r="KH113" s="22"/>
      <c r="KI113" s="22"/>
      <c r="KJ113" s="22"/>
      <c r="KK113" s="22"/>
      <c r="KL113" s="22"/>
      <c r="KM113" s="22"/>
      <c r="KN113" s="22"/>
      <c r="KO113" s="22"/>
      <c r="KP113" s="22"/>
    </row>
    <row r="114" spans="1:302" s="99" customFormat="1" x14ac:dyDescent="0.25">
      <c r="A114" s="125">
        <v>99</v>
      </c>
      <c r="B114" s="328"/>
      <c r="C114" s="328"/>
      <c r="D114" s="316"/>
      <c r="E114" s="316"/>
      <c r="F114" s="316"/>
      <c r="G114" s="317"/>
      <c r="H114" s="317"/>
      <c r="I114" s="318"/>
      <c r="J114" s="318"/>
      <c r="K114" s="318"/>
      <c r="L114" s="126">
        <f t="shared" si="4"/>
        <v>0</v>
      </c>
      <c r="M114" s="318"/>
      <c r="N114" s="25" t="b">
        <f t="shared" si="5"/>
        <v>1</v>
      </c>
      <c r="O114" s="25" t="b">
        <f t="shared" si="6"/>
        <v>1</v>
      </c>
      <c r="P114" s="25"/>
      <c r="Q114" s="25"/>
      <c r="R114" s="25"/>
      <c r="S114" s="25"/>
      <c r="T114" s="20"/>
      <c r="U114" s="20"/>
      <c r="V114" s="20"/>
      <c r="W114" s="20"/>
      <c r="X114" s="20"/>
      <c r="Y114" s="20"/>
      <c r="Z114" s="20"/>
      <c r="AA114" s="20"/>
      <c r="AB114" s="20"/>
      <c r="AC114" s="20"/>
      <c r="AD114" s="20"/>
      <c r="AE114" s="20"/>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c r="IW114" s="22"/>
      <c r="IX114" s="22"/>
      <c r="IY114" s="22"/>
      <c r="IZ114" s="22"/>
      <c r="JA114" s="22"/>
      <c r="JB114" s="22"/>
      <c r="JC114" s="22"/>
      <c r="JD114" s="22"/>
      <c r="JE114" s="22"/>
      <c r="JF114" s="22"/>
      <c r="JG114" s="22"/>
      <c r="JH114" s="22"/>
      <c r="JI114" s="22"/>
      <c r="JJ114" s="22"/>
      <c r="JK114" s="22"/>
      <c r="JL114" s="22"/>
      <c r="JM114" s="22"/>
      <c r="JN114" s="22"/>
      <c r="JO114" s="22"/>
      <c r="JP114" s="22"/>
      <c r="JQ114" s="22"/>
      <c r="JR114" s="22"/>
      <c r="JS114" s="22"/>
      <c r="JT114" s="22"/>
      <c r="JU114" s="22"/>
      <c r="JV114" s="22"/>
      <c r="JW114" s="22"/>
      <c r="JX114" s="22"/>
      <c r="JY114" s="22"/>
      <c r="JZ114" s="22"/>
      <c r="KA114" s="22"/>
      <c r="KB114" s="22"/>
      <c r="KC114" s="22"/>
      <c r="KD114" s="22"/>
      <c r="KE114" s="22"/>
      <c r="KF114" s="22"/>
      <c r="KG114" s="22"/>
      <c r="KH114" s="22"/>
      <c r="KI114" s="22"/>
      <c r="KJ114" s="22"/>
      <c r="KK114" s="22"/>
      <c r="KL114" s="22"/>
      <c r="KM114" s="22"/>
      <c r="KN114" s="22"/>
      <c r="KO114" s="22"/>
      <c r="KP114" s="22"/>
    </row>
    <row r="115" spans="1:302" s="99" customFormat="1" x14ac:dyDescent="0.25">
      <c r="A115" s="125">
        <v>100</v>
      </c>
      <c r="B115" s="328"/>
      <c r="C115" s="328"/>
      <c r="D115" s="316"/>
      <c r="E115" s="316"/>
      <c r="F115" s="316"/>
      <c r="G115" s="317"/>
      <c r="H115" s="317"/>
      <c r="I115" s="318"/>
      <c r="J115" s="318"/>
      <c r="K115" s="318"/>
      <c r="L115" s="126">
        <f t="shared" si="4"/>
        <v>0</v>
      </c>
      <c r="M115" s="318"/>
      <c r="N115" s="25" t="b">
        <f t="shared" si="5"/>
        <v>1</v>
      </c>
      <c r="O115" s="25" t="b">
        <f t="shared" si="6"/>
        <v>1</v>
      </c>
      <c r="P115" s="25"/>
      <c r="Q115" s="25"/>
      <c r="R115" s="25"/>
      <c r="S115" s="25"/>
      <c r="T115" s="20"/>
      <c r="U115" s="20"/>
      <c r="V115" s="20"/>
      <c r="W115" s="20"/>
      <c r="X115" s="20"/>
      <c r="Y115" s="20"/>
      <c r="Z115" s="20"/>
      <c r="AA115" s="20"/>
      <c r="AB115" s="20"/>
      <c r="AC115" s="20"/>
      <c r="AD115" s="20"/>
      <c r="AE115" s="20"/>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c r="IW115" s="22"/>
      <c r="IX115" s="22"/>
      <c r="IY115" s="22"/>
      <c r="IZ115" s="22"/>
      <c r="JA115" s="22"/>
      <c r="JB115" s="22"/>
      <c r="JC115" s="22"/>
      <c r="JD115" s="22"/>
      <c r="JE115" s="22"/>
      <c r="JF115" s="22"/>
      <c r="JG115" s="22"/>
      <c r="JH115" s="22"/>
      <c r="JI115" s="22"/>
      <c r="JJ115" s="22"/>
      <c r="JK115" s="22"/>
      <c r="JL115" s="22"/>
      <c r="JM115" s="22"/>
      <c r="JN115" s="22"/>
      <c r="JO115" s="22"/>
      <c r="JP115" s="22"/>
      <c r="JQ115" s="22"/>
      <c r="JR115" s="22"/>
      <c r="JS115" s="22"/>
      <c r="JT115" s="22"/>
      <c r="JU115" s="22"/>
      <c r="JV115" s="22"/>
      <c r="JW115" s="22"/>
      <c r="JX115" s="22"/>
      <c r="JY115" s="22"/>
      <c r="JZ115" s="22"/>
      <c r="KA115" s="22"/>
      <c r="KB115" s="22"/>
      <c r="KC115" s="22"/>
      <c r="KD115" s="22"/>
      <c r="KE115" s="22"/>
      <c r="KF115" s="22"/>
      <c r="KG115" s="22"/>
      <c r="KH115" s="22"/>
      <c r="KI115" s="22"/>
      <c r="KJ115" s="22"/>
      <c r="KK115" s="22"/>
      <c r="KL115" s="22"/>
      <c r="KM115" s="22"/>
      <c r="KN115" s="22"/>
      <c r="KO115" s="22"/>
      <c r="KP115" s="22"/>
    </row>
    <row r="116" spans="1:302" s="99" customFormat="1" x14ac:dyDescent="0.25">
      <c r="A116" s="125">
        <v>101</v>
      </c>
      <c r="B116" s="328"/>
      <c r="C116" s="328"/>
      <c r="D116" s="316"/>
      <c r="E116" s="316"/>
      <c r="F116" s="316"/>
      <c r="G116" s="317"/>
      <c r="H116" s="317"/>
      <c r="I116" s="318"/>
      <c r="J116" s="318"/>
      <c r="K116" s="318"/>
      <c r="L116" s="126">
        <f t="shared" si="4"/>
        <v>0</v>
      </c>
      <c r="M116" s="318"/>
      <c r="N116" s="25" t="b">
        <f t="shared" si="5"/>
        <v>1</v>
      </c>
      <c r="O116" s="25" t="b">
        <f t="shared" si="6"/>
        <v>1</v>
      </c>
      <c r="P116" s="25"/>
      <c r="Q116" s="25"/>
      <c r="R116" s="25"/>
      <c r="S116" s="25"/>
      <c r="T116" s="20"/>
      <c r="U116" s="20"/>
      <c r="V116" s="20"/>
      <c r="W116" s="20"/>
      <c r="X116" s="20"/>
      <c r="Y116" s="20"/>
      <c r="Z116" s="20"/>
      <c r="AA116" s="20"/>
      <c r="AB116" s="20"/>
      <c r="AC116" s="20"/>
      <c r="AD116" s="20"/>
      <c r="AE116" s="20"/>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c r="IW116" s="22"/>
      <c r="IX116" s="22"/>
      <c r="IY116" s="22"/>
      <c r="IZ116" s="22"/>
      <c r="JA116" s="22"/>
      <c r="JB116" s="22"/>
      <c r="JC116" s="22"/>
      <c r="JD116" s="22"/>
      <c r="JE116" s="22"/>
      <c r="JF116" s="22"/>
      <c r="JG116" s="22"/>
      <c r="JH116" s="22"/>
      <c r="JI116" s="22"/>
      <c r="JJ116" s="22"/>
      <c r="JK116" s="22"/>
      <c r="JL116" s="22"/>
      <c r="JM116" s="22"/>
      <c r="JN116" s="22"/>
      <c r="JO116" s="22"/>
      <c r="JP116" s="22"/>
      <c r="JQ116" s="22"/>
      <c r="JR116" s="22"/>
      <c r="JS116" s="22"/>
      <c r="JT116" s="22"/>
      <c r="JU116" s="22"/>
      <c r="JV116" s="22"/>
      <c r="JW116" s="22"/>
      <c r="JX116" s="22"/>
      <c r="JY116" s="22"/>
      <c r="JZ116" s="22"/>
      <c r="KA116" s="22"/>
      <c r="KB116" s="22"/>
      <c r="KC116" s="22"/>
      <c r="KD116" s="22"/>
      <c r="KE116" s="22"/>
      <c r="KF116" s="22"/>
      <c r="KG116" s="22"/>
      <c r="KH116" s="22"/>
      <c r="KI116" s="22"/>
      <c r="KJ116" s="22"/>
      <c r="KK116" s="22"/>
      <c r="KL116" s="22"/>
      <c r="KM116" s="22"/>
      <c r="KN116" s="22"/>
      <c r="KO116" s="22"/>
      <c r="KP116" s="22"/>
    </row>
    <row r="117" spans="1:302" s="99" customFormat="1" x14ac:dyDescent="0.25">
      <c r="A117" s="125">
        <v>102</v>
      </c>
      <c r="B117" s="328"/>
      <c r="C117" s="328"/>
      <c r="D117" s="316"/>
      <c r="E117" s="316"/>
      <c r="F117" s="316"/>
      <c r="G117" s="317"/>
      <c r="H117" s="317"/>
      <c r="I117" s="318"/>
      <c r="J117" s="318"/>
      <c r="K117" s="318"/>
      <c r="L117" s="126">
        <f t="shared" si="4"/>
        <v>0</v>
      </c>
      <c r="M117" s="318"/>
      <c r="N117" s="25" t="b">
        <f t="shared" si="5"/>
        <v>1</v>
      </c>
      <c r="O117" s="25" t="b">
        <f t="shared" si="6"/>
        <v>1</v>
      </c>
      <c r="P117" s="25"/>
      <c r="Q117" s="25"/>
      <c r="R117" s="25"/>
      <c r="S117" s="25"/>
      <c r="T117" s="20"/>
      <c r="U117" s="20"/>
      <c r="V117" s="20"/>
      <c r="W117" s="20"/>
      <c r="X117" s="20"/>
      <c r="Y117" s="20"/>
      <c r="Z117" s="20"/>
      <c r="AA117" s="20"/>
      <c r="AB117" s="20"/>
      <c r="AC117" s="20"/>
      <c r="AD117" s="20"/>
      <c r="AE117" s="20"/>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c r="IV117" s="22"/>
      <c r="IW117" s="22"/>
      <c r="IX117" s="22"/>
      <c r="IY117" s="22"/>
      <c r="IZ117" s="22"/>
      <c r="JA117" s="22"/>
      <c r="JB117" s="22"/>
      <c r="JC117" s="22"/>
      <c r="JD117" s="22"/>
      <c r="JE117" s="22"/>
      <c r="JF117" s="22"/>
      <c r="JG117" s="22"/>
      <c r="JH117" s="22"/>
      <c r="JI117" s="22"/>
      <c r="JJ117" s="22"/>
      <c r="JK117" s="22"/>
      <c r="JL117" s="22"/>
      <c r="JM117" s="22"/>
      <c r="JN117" s="22"/>
      <c r="JO117" s="22"/>
      <c r="JP117" s="22"/>
      <c r="JQ117" s="22"/>
      <c r="JR117" s="22"/>
      <c r="JS117" s="22"/>
      <c r="JT117" s="22"/>
      <c r="JU117" s="22"/>
      <c r="JV117" s="22"/>
      <c r="JW117" s="22"/>
      <c r="JX117" s="22"/>
      <c r="JY117" s="22"/>
      <c r="JZ117" s="22"/>
      <c r="KA117" s="22"/>
      <c r="KB117" s="22"/>
      <c r="KC117" s="22"/>
      <c r="KD117" s="22"/>
      <c r="KE117" s="22"/>
      <c r="KF117" s="22"/>
      <c r="KG117" s="22"/>
      <c r="KH117" s="22"/>
      <c r="KI117" s="22"/>
      <c r="KJ117" s="22"/>
      <c r="KK117" s="22"/>
      <c r="KL117" s="22"/>
      <c r="KM117" s="22"/>
      <c r="KN117" s="22"/>
      <c r="KO117" s="22"/>
      <c r="KP117" s="22"/>
    </row>
    <row r="118" spans="1:302" s="99" customFormat="1" x14ac:dyDescent="0.25">
      <c r="A118" s="125">
        <v>103</v>
      </c>
      <c r="B118" s="328"/>
      <c r="C118" s="328"/>
      <c r="D118" s="316"/>
      <c r="E118" s="316"/>
      <c r="F118" s="316"/>
      <c r="G118" s="317"/>
      <c r="H118" s="317"/>
      <c r="I118" s="318"/>
      <c r="J118" s="318"/>
      <c r="K118" s="318"/>
      <c r="L118" s="126">
        <f t="shared" si="4"/>
        <v>0</v>
      </c>
      <c r="M118" s="318"/>
      <c r="N118" s="25" t="b">
        <f t="shared" si="5"/>
        <v>1</v>
      </c>
      <c r="O118" s="25" t="b">
        <f t="shared" si="6"/>
        <v>1</v>
      </c>
      <c r="P118" s="25"/>
      <c r="Q118" s="25"/>
      <c r="R118" s="25"/>
      <c r="S118" s="25"/>
      <c r="T118" s="20"/>
      <c r="U118" s="20"/>
      <c r="V118" s="20"/>
      <c r="W118" s="20"/>
      <c r="X118" s="20"/>
      <c r="Y118" s="20"/>
      <c r="Z118" s="20"/>
      <c r="AA118" s="20"/>
      <c r="AB118" s="20"/>
      <c r="AC118" s="20"/>
      <c r="AD118" s="20"/>
      <c r="AE118" s="20"/>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c r="IV118" s="22"/>
      <c r="IW118" s="22"/>
      <c r="IX118" s="22"/>
      <c r="IY118" s="22"/>
      <c r="IZ118" s="22"/>
      <c r="JA118" s="22"/>
      <c r="JB118" s="22"/>
      <c r="JC118" s="22"/>
      <c r="JD118" s="22"/>
      <c r="JE118" s="22"/>
      <c r="JF118" s="22"/>
      <c r="JG118" s="22"/>
      <c r="JH118" s="22"/>
      <c r="JI118" s="22"/>
      <c r="JJ118" s="22"/>
      <c r="JK118" s="22"/>
      <c r="JL118" s="22"/>
      <c r="JM118" s="22"/>
      <c r="JN118" s="22"/>
      <c r="JO118" s="22"/>
      <c r="JP118" s="22"/>
      <c r="JQ118" s="22"/>
      <c r="JR118" s="22"/>
      <c r="JS118" s="22"/>
      <c r="JT118" s="22"/>
      <c r="JU118" s="22"/>
      <c r="JV118" s="22"/>
      <c r="JW118" s="22"/>
      <c r="JX118" s="22"/>
      <c r="JY118" s="22"/>
      <c r="JZ118" s="22"/>
      <c r="KA118" s="22"/>
      <c r="KB118" s="22"/>
      <c r="KC118" s="22"/>
      <c r="KD118" s="22"/>
      <c r="KE118" s="22"/>
      <c r="KF118" s="22"/>
      <c r="KG118" s="22"/>
      <c r="KH118" s="22"/>
      <c r="KI118" s="22"/>
      <c r="KJ118" s="22"/>
      <c r="KK118" s="22"/>
      <c r="KL118" s="22"/>
      <c r="KM118" s="22"/>
      <c r="KN118" s="22"/>
      <c r="KO118" s="22"/>
      <c r="KP118" s="22"/>
    </row>
    <row r="119" spans="1:302" s="99" customFormat="1" x14ac:dyDescent="0.25">
      <c r="A119" s="125">
        <v>104</v>
      </c>
      <c r="B119" s="328"/>
      <c r="C119" s="328"/>
      <c r="D119" s="316"/>
      <c r="E119" s="316"/>
      <c r="F119" s="316"/>
      <c r="G119" s="317"/>
      <c r="H119" s="317"/>
      <c r="I119" s="318"/>
      <c r="J119" s="318"/>
      <c r="K119" s="318"/>
      <c r="L119" s="126">
        <f t="shared" si="4"/>
        <v>0</v>
      </c>
      <c r="M119" s="318"/>
      <c r="N119" s="25" t="b">
        <f t="shared" si="5"/>
        <v>1</v>
      </c>
      <c r="O119" s="25" t="b">
        <f t="shared" si="6"/>
        <v>1</v>
      </c>
      <c r="P119" s="25"/>
      <c r="Q119" s="25"/>
      <c r="R119" s="25"/>
      <c r="S119" s="25"/>
      <c r="T119" s="20"/>
      <c r="U119" s="20"/>
      <c r="V119" s="20"/>
      <c r="W119" s="20"/>
      <c r="X119" s="20"/>
      <c r="Y119" s="20"/>
      <c r="Z119" s="20"/>
      <c r="AA119" s="20"/>
      <c r="AB119" s="20"/>
      <c r="AC119" s="20"/>
      <c r="AD119" s="20"/>
      <c r="AE119" s="20"/>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c r="IW119" s="22"/>
      <c r="IX119" s="22"/>
      <c r="IY119" s="22"/>
      <c r="IZ119" s="22"/>
      <c r="JA119" s="22"/>
      <c r="JB119" s="22"/>
      <c r="JC119" s="22"/>
      <c r="JD119" s="22"/>
      <c r="JE119" s="22"/>
      <c r="JF119" s="22"/>
      <c r="JG119" s="22"/>
      <c r="JH119" s="22"/>
      <c r="JI119" s="22"/>
      <c r="JJ119" s="22"/>
      <c r="JK119" s="22"/>
      <c r="JL119" s="22"/>
      <c r="JM119" s="22"/>
      <c r="JN119" s="22"/>
      <c r="JO119" s="22"/>
      <c r="JP119" s="22"/>
      <c r="JQ119" s="22"/>
      <c r="JR119" s="22"/>
      <c r="JS119" s="22"/>
      <c r="JT119" s="22"/>
      <c r="JU119" s="22"/>
      <c r="JV119" s="22"/>
      <c r="JW119" s="22"/>
      <c r="JX119" s="22"/>
      <c r="JY119" s="22"/>
      <c r="JZ119" s="22"/>
      <c r="KA119" s="22"/>
      <c r="KB119" s="22"/>
      <c r="KC119" s="22"/>
      <c r="KD119" s="22"/>
      <c r="KE119" s="22"/>
      <c r="KF119" s="22"/>
      <c r="KG119" s="22"/>
      <c r="KH119" s="22"/>
      <c r="KI119" s="22"/>
      <c r="KJ119" s="22"/>
      <c r="KK119" s="22"/>
      <c r="KL119" s="22"/>
      <c r="KM119" s="22"/>
      <c r="KN119" s="22"/>
      <c r="KO119" s="22"/>
      <c r="KP119" s="22"/>
    </row>
    <row r="120" spans="1:302" s="99" customFormat="1" x14ac:dyDescent="0.25">
      <c r="A120" s="125">
        <v>105</v>
      </c>
      <c r="B120" s="328"/>
      <c r="C120" s="328"/>
      <c r="D120" s="316"/>
      <c r="E120" s="316"/>
      <c r="F120" s="316"/>
      <c r="G120" s="317"/>
      <c r="H120" s="317"/>
      <c r="I120" s="318"/>
      <c r="J120" s="318"/>
      <c r="K120" s="318"/>
      <c r="L120" s="126">
        <f t="shared" si="4"/>
        <v>0</v>
      </c>
      <c r="M120" s="318"/>
      <c r="N120" s="25" t="b">
        <f t="shared" si="5"/>
        <v>1</v>
      </c>
      <c r="O120" s="25" t="b">
        <f t="shared" si="6"/>
        <v>1</v>
      </c>
      <c r="P120" s="25"/>
      <c r="Q120" s="25"/>
      <c r="R120" s="25"/>
      <c r="S120" s="25"/>
      <c r="T120" s="20"/>
      <c r="U120" s="20"/>
      <c r="V120" s="20"/>
      <c r="W120" s="20"/>
      <c r="X120" s="20"/>
      <c r="Y120" s="20"/>
      <c r="Z120" s="20"/>
      <c r="AA120" s="20"/>
      <c r="AB120" s="20"/>
      <c r="AC120" s="20"/>
      <c r="AD120" s="20"/>
      <c r="AE120" s="20"/>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c r="IW120" s="22"/>
      <c r="IX120" s="22"/>
      <c r="IY120" s="22"/>
      <c r="IZ120" s="22"/>
      <c r="JA120" s="22"/>
      <c r="JB120" s="22"/>
      <c r="JC120" s="22"/>
      <c r="JD120" s="22"/>
      <c r="JE120" s="22"/>
      <c r="JF120" s="22"/>
      <c r="JG120" s="22"/>
      <c r="JH120" s="22"/>
      <c r="JI120" s="22"/>
      <c r="JJ120" s="22"/>
      <c r="JK120" s="22"/>
      <c r="JL120" s="22"/>
      <c r="JM120" s="22"/>
      <c r="JN120" s="22"/>
      <c r="JO120" s="22"/>
      <c r="JP120" s="22"/>
      <c r="JQ120" s="22"/>
      <c r="JR120" s="22"/>
      <c r="JS120" s="22"/>
      <c r="JT120" s="22"/>
      <c r="JU120" s="22"/>
      <c r="JV120" s="22"/>
      <c r="JW120" s="22"/>
      <c r="JX120" s="22"/>
      <c r="JY120" s="22"/>
      <c r="JZ120" s="22"/>
      <c r="KA120" s="22"/>
      <c r="KB120" s="22"/>
      <c r="KC120" s="22"/>
      <c r="KD120" s="22"/>
      <c r="KE120" s="22"/>
      <c r="KF120" s="22"/>
      <c r="KG120" s="22"/>
      <c r="KH120" s="22"/>
      <c r="KI120" s="22"/>
      <c r="KJ120" s="22"/>
      <c r="KK120" s="22"/>
      <c r="KL120" s="22"/>
      <c r="KM120" s="22"/>
      <c r="KN120" s="22"/>
      <c r="KO120" s="22"/>
      <c r="KP120" s="22"/>
    </row>
    <row r="121" spans="1:302" s="99" customFormat="1" x14ac:dyDescent="0.25">
      <c r="A121" s="125">
        <v>106</v>
      </c>
      <c r="B121" s="328"/>
      <c r="C121" s="328"/>
      <c r="D121" s="316"/>
      <c r="E121" s="316"/>
      <c r="F121" s="316"/>
      <c r="G121" s="317"/>
      <c r="H121" s="317"/>
      <c r="I121" s="318"/>
      <c r="J121" s="318"/>
      <c r="K121" s="318"/>
      <c r="L121" s="126">
        <f t="shared" si="4"/>
        <v>0</v>
      </c>
      <c r="M121" s="318"/>
      <c r="N121" s="25" t="b">
        <f t="shared" si="5"/>
        <v>1</v>
      </c>
      <c r="O121" s="25" t="b">
        <f t="shared" si="6"/>
        <v>1</v>
      </c>
      <c r="P121" s="25"/>
      <c r="Q121" s="25"/>
      <c r="R121" s="25"/>
      <c r="S121" s="25"/>
      <c r="T121" s="20"/>
      <c r="U121" s="20"/>
      <c r="V121" s="20"/>
      <c r="W121" s="20"/>
      <c r="X121" s="20"/>
      <c r="Y121" s="20"/>
      <c r="Z121" s="20"/>
      <c r="AA121" s="20"/>
      <c r="AB121" s="20"/>
      <c r="AC121" s="20"/>
      <c r="AD121" s="20"/>
      <c r="AE121" s="20"/>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c r="IW121" s="22"/>
      <c r="IX121" s="22"/>
      <c r="IY121" s="22"/>
      <c r="IZ121" s="22"/>
      <c r="JA121" s="22"/>
      <c r="JB121" s="22"/>
      <c r="JC121" s="22"/>
      <c r="JD121" s="22"/>
      <c r="JE121" s="22"/>
      <c r="JF121" s="22"/>
      <c r="JG121" s="22"/>
      <c r="JH121" s="22"/>
      <c r="JI121" s="22"/>
      <c r="JJ121" s="22"/>
      <c r="JK121" s="22"/>
      <c r="JL121" s="22"/>
      <c r="JM121" s="22"/>
      <c r="JN121" s="22"/>
      <c r="JO121" s="22"/>
      <c r="JP121" s="22"/>
      <c r="JQ121" s="22"/>
      <c r="JR121" s="22"/>
      <c r="JS121" s="22"/>
      <c r="JT121" s="22"/>
      <c r="JU121" s="22"/>
      <c r="JV121" s="22"/>
      <c r="JW121" s="22"/>
      <c r="JX121" s="22"/>
      <c r="JY121" s="22"/>
      <c r="JZ121" s="22"/>
      <c r="KA121" s="22"/>
      <c r="KB121" s="22"/>
      <c r="KC121" s="22"/>
      <c r="KD121" s="22"/>
      <c r="KE121" s="22"/>
      <c r="KF121" s="22"/>
      <c r="KG121" s="22"/>
      <c r="KH121" s="22"/>
      <c r="KI121" s="22"/>
      <c r="KJ121" s="22"/>
      <c r="KK121" s="22"/>
      <c r="KL121" s="22"/>
      <c r="KM121" s="22"/>
      <c r="KN121" s="22"/>
      <c r="KO121" s="22"/>
      <c r="KP121" s="22"/>
    </row>
    <row r="122" spans="1:302" s="99" customFormat="1" x14ac:dyDescent="0.25">
      <c r="A122" s="125">
        <v>107</v>
      </c>
      <c r="B122" s="328"/>
      <c r="C122" s="328"/>
      <c r="D122" s="316"/>
      <c r="E122" s="316"/>
      <c r="F122" s="316"/>
      <c r="G122" s="317"/>
      <c r="H122" s="317"/>
      <c r="I122" s="318"/>
      <c r="J122" s="318"/>
      <c r="K122" s="318"/>
      <c r="L122" s="126">
        <f t="shared" si="4"/>
        <v>0</v>
      </c>
      <c r="M122" s="318"/>
      <c r="N122" s="25" t="b">
        <f t="shared" si="5"/>
        <v>1</v>
      </c>
      <c r="O122" s="25" t="b">
        <f t="shared" si="6"/>
        <v>1</v>
      </c>
      <c r="P122" s="25"/>
      <c r="Q122" s="25"/>
      <c r="R122" s="25"/>
      <c r="S122" s="25"/>
      <c r="T122" s="20"/>
      <c r="U122" s="20"/>
      <c r="V122" s="20"/>
      <c r="W122" s="20"/>
      <c r="X122" s="20"/>
      <c r="Y122" s="20"/>
      <c r="Z122" s="20"/>
      <c r="AA122" s="20"/>
      <c r="AB122" s="20"/>
      <c r="AC122" s="20"/>
      <c r="AD122" s="20"/>
      <c r="AE122" s="20"/>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c r="IW122" s="22"/>
      <c r="IX122" s="22"/>
      <c r="IY122" s="22"/>
      <c r="IZ122" s="22"/>
      <c r="JA122" s="22"/>
      <c r="JB122" s="22"/>
      <c r="JC122" s="22"/>
      <c r="JD122" s="22"/>
      <c r="JE122" s="22"/>
      <c r="JF122" s="22"/>
      <c r="JG122" s="22"/>
      <c r="JH122" s="22"/>
      <c r="JI122" s="22"/>
      <c r="JJ122" s="22"/>
      <c r="JK122" s="22"/>
      <c r="JL122" s="22"/>
      <c r="JM122" s="22"/>
      <c r="JN122" s="22"/>
      <c r="JO122" s="22"/>
      <c r="JP122" s="22"/>
      <c r="JQ122" s="22"/>
      <c r="JR122" s="22"/>
      <c r="JS122" s="22"/>
      <c r="JT122" s="22"/>
      <c r="JU122" s="22"/>
      <c r="JV122" s="22"/>
      <c r="JW122" s="22"/>
      <c r="JX122" s="22"/>
      <c r="JY122" s="22"/>
      <c r="JZ122" s="22"/>
      <c r="KA122" s="22"/>
      <c r="KB122" s="22"/>
      <c r="KC122" s="22"/>
      <c r="KD122" s="22"/>
      <c r="KE122" s="22"/>
      <c r="KF122" s="22"/>
      <c r="KG122" s="22"/>
      <c r="KH122" s="22"/>
      <c r="KI122" s="22"/>
      <c r="KJ122" s="22"/>
      <c r="KK122" s="22"/>
      <c r="KL122" s="22"/>
      <c r="KM122" s="22"/>
      <c r="KN122" s="22"/>
      <c r="KO122" s="22"/>
      <c r="KP122" s="22"/>
    </row>
    <row r="123" spans="1:302" s="99" customFormat="1" x14ac:dyDescent="0.25">
      <c r="A123" s="125">
        <v>108</v>
      </c>
      <c r="B123" s="328"/>
      <c r="C123" s="328"/>
      <c r="D123" s="316"/>
      <c r="E123" s="316"/>
      <c r="F123" s="316"/>
      <c r="G123" s="317"/>
      <c r="H123" s="317"/>
      <c r="I123" s="318"/>
      <c r="J123" s="318"/>
      <c r="K123" s="318"/>
      <c r="L123" s="126">
        <f t="shared" si="4"/>
        <v>0</v>
      </c>
      <c r="M123" s="318"/>
      <c r="N123" s="25" t="b">
        <f t="shared" si="5"/>
        <v>1</v>
      </c>
      <c r="O123" s="25" t="b">
        <f t="shared" si="6"/>
        <v>1</v>
      </c>
      <c r="P123" s="25"/>
      <c r="Q123" s="25"/>
      <c r="R123" s="25"/>
      <c r="S123" s="25"/>
      <c r="T123" s="20"/>
      <c r="U123" s="20"/>
      <c r="V123" s="20"/>
      <c r="W123" s="20"/>
      <c r="X123" s="20"/>
      <c r="Y123" s="20"/>
      <c r="Z123" s="20"/>
      <c r="AA123" s="20"/>
      <c r="AB123" s="20"/>
      <c r="AC123" s="20"/>
      <c r="AD123" s="20"/>
      <c r="AE123" s="20"/>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c r="IW123" s="22"/>
      <c r="IX123" s="22"/>
      <c r="IY123" s="22"/>
      <c r="IZ123" s="22"/>
      <c r="JA123" s="22"/>
      <c r="JB123" s="22"/>
      <c r="JC123" s="22"/>
      <c r="JD123" s="22"/>
      <c r="JE123" s="22"/>
      <c r="JF123" s="22"/>
      <c r="JG123" s="22"/>
      <c r="JH123" s="22"/>
      <c r="JI123" s="22"/>
      <c r="JJ123" s="22"/>
      <c r="JK123" s="22"/>
      <c r="JL123" s="22"/>
      <c r="JM123" s="22"/>
      <c r="JN123" s="22"/>
      <c r="JO123" s="22"/>
      <c r="JP123" s="22"/>
      <c r="JQ123" s="22"/>
      <c r="JR123" s="22"/>
      <c r="JS123" s="22"/>
      <c r="JT123" s="22"/>
      <c r="JU123" s="22"/>
      <c r="JV123" s="22"/>
      <c r="JW123" s="22"/>
      <c r="JX123" s="22"/>
      <c r="JY123" s="22"/>
      <c r="JZ123" s="22"/>
      <c r="KA123" s="22"/>
      <c r="KB123" s="22"/>
      <c r="KC123" s="22"/>
      <c r="KD123" s="22"/>
      <c r="KE123" s="22"/>
      <c r="KF123" s="22"/>
      <c r="KG123" s="22"/>
      <c r="KH123" s="22"/>
      <c r="KI123" s="22"/>
      <c r="KJ123" s="22"/>
      <c r="KK123" s="22"/>
      <c r="KL123" s="22"/>
      <c r="KM123" s="22"/>
      <c r="KN123" s="22"/>
      <c r="KO123" s="22"/>
      <c r="KP123" s="22"/>
    </row>
    <row r="124" spans="1:302" s="99" customFormat="1" x14ac:dyDescent="0.25">
      <c r="A124" s="125">
        <v>109</v>
      </c>
      <c r="B124" s="328"/>
      <c r="C124" s="328"/>
      <c r="D124" s="316"/>
      <c r="E124" s="316"/>
      <c r="F124" s="316"/>
      <c r="G124" s="317"/>
      <c r="H124" s="317"/>
      <c r="I124" s="318"/>
      <c r="J124" s="318"/>
      <c r="K124" s="318"/>
      <c r="L124" s="126">
        <f t="shared" si="4"/>
        <v>0</v>
      </c>
      <c r="M124" s="318"/>
      <c r="N124" s="25" t="b">
        <f t="shared" si="5"/>
        <v>1</v>
      </c>
      <c r="O124" s="25" t="b">
        <f t="shared" si="6"/>
        <v>1</v>
      </c>
      <c r="P124" s="25"/>
      <c r="Q124" s="25"/>
      <c r="R124" s="25"/>
      <c r="S124" s="25"/>
      <c r="T124" s="20"/>
      <c r="U124" s="20"/>
      <c r="V124" s="20"/>
      <c r="W124" s="20"/>
      <c r="X124" s="20"/>
      <c r="Y124" s="20"/>
      <c r="Z124" s="20"/>
      <c r="AA124" s="20"/>
      <c r="AB124" s="20"/>
      <c r="AC124" s="20"/>
      <c r="AD124" s="20"/>
      <c r="AE124" s="20"/>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22"/>
      <c r="IQ124" s="22"/>
      <c r="IR124" s="22"/>
      <c r="IS124" s="22"/>
      <c r="IT124" s="22"/>
      <c r="IU124" s="22"/>
      <c r="IV124" s="22"/>
      <c r="IW124" s="22"/>
      <c r="IX124" s="22"/>
      <c r="IY124" s="22"/>
      <c r="IZ124" s="22"/>
      <c r="JA124" s="22"/>
      <c r="JB124" s="22"/>
      <c r="JC124" s="22"/>
      <c r="JD124" s="22"/>
      <c r="JE124" s="22"/>
      <c r="JF124" s="22"/>
      <c r="JG124" s="22"/>
      <c r="JH124" s="22"/>
      <c r="JI124" s="22"/>
      <c r="JJ124" s="22"/>
      <c r="JK124" s="22"/>
      <c r="JL124" s="22"/>
      <c r="JM124" s="22"/>
      <c r="JN124" s="22"/>
      <c r="JO124" s="22"/>
      <c r="JP124" s="22"/>
      <c r="JQ124" s="22"/>
      <c r="JR124" s="22"/>
      <c r="JS124" s="22"/>
      <c r="JT124" s="22"/>
      <c r="JU124" s="22"/>
      <c r="JV124" s="22"/>
      <c r="JW124" s="22"/>
      <c r="JX124" s="22"/>
      <c r="JY124" s="22"/>
      <c r="JZ124" s="22"/>
      <c r="KA124" s="22"/>
      <c r="KB124" s="22"/>
      <c r="KC124" s="22"/>
      <c r="KD124" s="22"/>
      <c r="KE124" s="22"/>
      <c r="KF124" s="22"/>
      <c r="KG124" s="22"/>
      <c r="KH124" s="22"/>
      <c r="KI124" s="22"/>
      <c r="KJ124" s="22"/>
      <c r="KK124" s="22"/>
      <c r="KL124" s="22"/>
      <c r="KM124" s="22"/>
      <c r="KN124" s="22"/>
      <c r="KO124" s="22"/>
      <c r="KP124" s="22"/>
    </row>
    <row r="125" spans="1:302" s="99" customFormat="1" x14ac:dyDescent="0.25">
      <c r="A125" s="125">
        <v>110</v>
      </c>
      <c r="B125" s="328"/>
      <c r="C125" s="328"/>
      <c r="D125" s="316"/>
      <c r="E125" s="316"/>
      <c r="F125" s="316"/>
      <c r="G125" s="317"/>
      <c r="H125" s="317"/>
      <c r="I125" s="318"/>
      <c r="J125" s="318"/>
      <c r="K125" s="318"/>
      <c r="L125" s="126">
        <f t="shared" si="4"/>
        <v>0</v>
      </c>
      <c r="M125" s="318"/>
      <c r="N125" s="25" t="b">
        <f t="shared" si="5"/>
        <v>1</v>
      </c>
      <c r="O125" s="25" t="b">
        <f t="shared" si="6"/>
        <v>1</v>
      </c>
      <c r="P125" s="25"/>
      <c r="Q125" s="25"/>
      <c r="R125" s="25"/>
      <c r="S125" s="25"/>
      <c r="T125" s="20"/>
      <c r="U125" s="20"/>
      <c r="V125" s="20"/>
      <c r="W125" s="20"/>
      <c r="X125" s="20"/>
      <c r="Y125" s="20"/>
      <c r="Z125" s="20"/>
      <c r="AA125" s="20"/>
      <c r="AB125" s="20"/>
      <c r="AC125" s="20"/>
      <c r="AD125" s="20"/>
      <c r="AE125" s="20"/>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22"/>
      <c r="IQ125" s="22"/>
      <c r="IR125" s="22"/>
      <c r="IS125" s="22"/>
      <c r="IT125" s="22"/>
      <c r="IU125" s="22"/>
      <c r="IV125" s="22"/>
      <c r="IW125" s="22"/>
      <c r="IX125" s="22"/>
      <c r="IY125" s="22"/>
      <c r="IZ125" s="22"/>
      <c r="JA125" s="22"/>
      <c r="JB125" s="22"/>
      <c r="JC125" s="22"/>
      <c r="JD125" s="22"/>
      <c r="JE125" s="22"/>
      <c r="JF125" s="22"/>
      <c r="JG125" s="22"/>
      <c r="JH125" s="22"/>
      <c r="JI125" s="22"/>
      <c r="JJ125" s="22"/>
      <c r="JK125" s="22"/>
      <c r="JL125" s="22"/>
      <c r="JM125" s="22"/>
      <c r="JN125" s="22"/>
      <c r="JO125" s="22"/>
      <c r="JP125" s="22"/>
      <c r="JQ125" s="22"/>
      <c r="JR125" s="22"/>
      <c r="JS125" s="22"/>
      <c r="JT125" s="22"/>
      <c r="JU125" s="22"/>
      <c r="JV125" s="22"/>
      <c r="JW125" s="22"/>
      <c r="JX125" s="22"/>
      <c r="JY125" s="22"/>
      <c r="JZ125" s="22"/>
      <c r="KA125" s="22"/>
      <c r="KB125" s="22"/>
      <c r="KC125" s="22"/>
      <c r="KD125" s="22"/>
      <c r="KE125" s="22"/>
      <c r="KF125" s="22"/>
      <c r="KG125" s="22"/>
      <c r="KH125" s="22"/>
      <c r="KI125" s="22"/>
      <c r="KJ125" s="22"/>
      <c r="KK125" s="22"/>
      <c r="KL125" s="22"/>
      <c r="KM125" s="22"/>
      <c r="KN125" s="22"/>
      <c r="KO125" s="22"/>
      <c r="KP125" s="22"/>
    </row>
    <row r="126" spans="1:302" s="99" customFormat="1" x14ac:dyDescent="0.25">
      <c r="A126" s="125">
        <v>111</v>
      </c>
      <c r="B126" s="328"/>
      <c r="C126" s="328"/>
      <c r="D126" s="316"/>
      <c r="E126" s="316"/>
      <c r="F126" s="316"/>
      <c r="G126" s="317"/>
      <c r="H126" s="317"/>
      <c r="I126" s="318"/>
      <c r="J126" s="318"/>
      <c r="K126" s="318"/>
      <c r="L126" s="126">
        <f t="shared" si="4"/>
        <v>0</v>
      </c>
      <c r="M126" s="318"/>
      <c r="N126" s="25" t="b">
        <f t="shared" si="5"/>
        <v>1</v>
      </c>
      <c r="O126" s="25" t="b">
        <f t="shared" si="6"/>
        <v>1</v>
      </c>
      <c r="P126" s="25"/>
      <c r="Q126" s="25"/>
      <c r="R126" s="25"/>
      <c r="S126" s="25"/>
      <c r="T126" s="20"/>
      <c r="U126" s="20"/>
      <c r="V126" s="20"/>
      <c r="W126" s="20"/>
      <c r="X126" s="20"/>
      <c r="Y126" s="20"/>
      <c r="Z126" s="20"/>
      <c r="AA126" s="20"/>
      <c r="AB126" s="20"/>
      <c r="AC126" s="20"/>
      <c r="AD126" s="20"/>
      <c r="AE126" s="20"/>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c r="DJ126" s="22"/>
      <c r="DK126" s="22"/>
      <c r="DL126" s="22"/>
      <c r="DM126" s="22"/>
      <c r="DN126" s="22"/>
      <c r="DO126" s="22"/>
      <c r="DP126" s="22"/>
      <c r="DQ126" s="22"/>
      <c r="DR126" s="22"/>
      <c r="DS126" s="22"/>
      <c r="DT126" s="22"/>
      <c r="DU126" s="22"/>
      <c r="DV126" s="22"/>
      <c r="DW126" s="22"/>
      <c r="DX126" s="22"/>
      <c r="DY126" s="22"/>
      <c r="DZ126" s="22"/>
      <c r="EA126" s="22"/>
      <c r="EB126" s="22"/>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2"/>
      <c r="EY126" s="22"/>
      <c r="EZ126" s="22"/>
      <c r="FA126" s="22"/>
      <c r="FB126" s="22"/>
      <c r="FC126" s="22"/>
      <c r="FD126" s="22"/>
      <c r="FE126" s="22"/>
      <c r="FF126" s="22"/>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22"/>
      <c r="IQ126" s="22"/>
      <c r="IR126" s="22"/>
      <c r="IS126" s="22"/>
      <c r="IT126" s="22"/>
      <c r="IU126" s="22"/>
      <c r="IV126" s="22"/>
      <c r="IW126" s="22"/>
      <c r="IX126" s="22"/>
      <c r="IY126" s="22"/>
      <c r="IZ126" s="22"/>
      <c r="JA126" s="22"/>
      <c r="JB126" s="22"/>
      <c r="JC126" s="22"/>
      <c r="JD126" s="22"/>
      <c r="JE126" s="22"/>
      <c r="JF126" s="22"/>
      <c r="JG126" s="22"/>
      <c r="JH126" s="22"/>
      <c r="JI126" s="22"/>
      <c r="JJ126" s="22"/>
      <c r="JK126" s="22"/>
      <c r="JL126" s="22"/>
      <c r="JM126" s="22"/>
      <c r="JN126" s="22"/>
      <c r="JO126" s="22"/>
      <c r="JP126" s="22"/>
      <c r="JQ126" s="22"/>
      <c r="JR126" s="22"/>
      <c r="JS126" s="22"/>
      <c r="JT126" s="22"/>
      <c r="JU126" s="22"/>
      <c r="JV126" s="22"/>
      <c r="JW126" s="22"/>
      <c r="JX126" s="22"/>
      <c r="JY126" s="22"/>
      <c r="JZ126" s="22"/>
      <c r="KA126" s="22"/>
      <c r="KB126" s="22"/>
      <c r="KC126" s="22"/>
      <c r="KD126" s="22"/>
      <c r="KE126" s="22"/>
      <c r="KF126" s="22"/>
      <c r="KG126" s="22"/>
      <c r="KH126" s="22"/>
      <c r="KI126" s="22"/>
      <c r="KJ126" s="22"/>
      <c r="KK126" s="22"/>
      <c r="KL126" s="22"/>
      <c r="KM126" s="22"/>
      <c r="KN126" s="22"/>
      <c r="KO126" s="22"/>
      <c r="KP126" s="22"/>
    </row>
    <row r="127" spans="1:302" s="99" customFormat="1" x14ac:dyDescent="0.25">
      <c r="A127" s="125">
        <v>112</v>
      </c>
      <c r="B127" s="328"/>
      <c r="C127" s="328"/>
      <c r="D127" s="316"/>
      <c r="E127" s="316"/>
      <c r="F127" s="316"/>
      <c r="G127" s="317"/>
      <c r="H127" s="317"/>
      <c r="I127" s="318"/>
      <c r="J127" s="318"/>
      <c r="K127" s="318"/>
      <c r="L127" s="126">
        <f t="shared" si="4"/>
        <v>0</v>
      </c>
      <c r="M127" s="318"/>
      <c r="N127" s="25" t="b">
        <f t="shared" si="5"/>
        <v>1</v>
      </c>
      <c r="O127" s="25" t="b">
        <f t="shared" si="6"/>
        <v>1</v>
      </c>
      <c r="P127" s="25"/>
      <c r="Q127" s="25"/>
      <c r="R127" s="25"/>
      <c r="S127" s="25"/>
      <c r="T127" s="20"/>
      <c r="U127" s="20"/>
      <c r="V127" s="20"/>
      <c r="W127" s="20"/>
      <c r="X127" s="20"/>
      <c r="Y127" s="20"/>
      <c r="Z127" s="20"/>
      <c r="AA127" s="20"/>
      <c r="AB127" s="20"/>
      <c r="AC127" s="20"/>
      <c r="AD127" s="20"/>
      <c r="AE127" s="20"/>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c r="IW127" s="22"/>
      <c r="IX127" s="22"/>
      <c r="IY127" s="22"/>
      <c r="IZ127" s="22"/>
      <c r="JA127" s="22"/>
      <c r="JB127" s="22"/>
      <c r="JC127" s="22"/>
      <c r="JD127" s="22"/>
      <c r="JE127" s="22"/>
      <c r="JF127" s="22"/>
      <c r="JG127" s="22"/>
      <c r="JH127" s="22"/>
      <c r="JI127" s="22"/>
      <c r="JJ127" s="22"/>
      <c r="JK127" s="22"/>
      <c r="JL127" s="22"/>
      <c r="JM127" s="22"/>
      <c r="JN127" s="22"/>
      <c r="JO127" s="22"/>
      <c r="JP127" s="22"/>
      <c r="JQ127" s="22"/>
      <c r="JR127" s="22"/>
      <c r="JS127" s="22"/>
      <c r="JT127" s="22"/>
      <c r="JU127" s="22"/>
      <c r="JV127" s="22"/>
      <c r="JW127" s="22"/>
      <c r="JX127" s="22"/>
      <c r="JY127" s="22"/>
      <c r="JZ127" s="22"/>
      <c r="KA127" s="22"/>
      <c r="KB127" s="22"/>
      <c r="KC127" s="22"/>
      <c r="KD127" s="22"/>
      <c r="KE127" s="22"/>
      <c r="KF127" s="22"/>
      <c r="KG127" s="22"/>
      <c r="KH127" s="22"/>
      <c r="KI127" s="22"/>
      <c r="KJ127" s="22"/>
      <c r="KK127" s="22"/>
      <c r="KL127" s="22"/>
      <c r="KM127" s="22"/>
      <c r="KN127" s="22"/>
      <c r="KO127" s="22"/>
      <c r="KP127" s="22"/>
    </row>
    <row r="128" spans="1:302" s="99" customFormat="1" x14ac:dyDescent="0.25">
      <c r="A128" s="125">
        <v>113</v>
      </c>
      <c r="B128" s="328"/>
      <c r="C128" s="328"/>
      <c r="D128" s="316"/>
      <c r="E128" s="316"/>
      <c r="F128" s="316"/>
      <c r="G128" s="317"/>
      <c r="H128" s="317"/>
      <c r="I128" s="318"/>
      <c r="J128" s="318"/>
      <c r="K128" s="318"/>
      <c r="L128" s="126">
        <f t="shared" si="4"/>
        <v>0</v>
      </c>
      <c r="M128" s="318"/>
      <c r="N128" s="25" t="b">
        <f t="shared" si="5"/>
        <v>1</v>
      </c>
      <c r="O128" s="25" t="b">
        <f t="shared" si="6"/>
        <v>1</v>
      </c>
      <c r="P128" s="25"/>
      <c r="Q128" s="25"/>
      <c r="R128" s="25"/>
      <c r="S128" s="25"/>
      <c r="T128" s="20"/>
      <c r="U128" s="20"/>
      <c r="V128" s="20"/>
      <c r="W128" s="20"/>
      <c r="X128" s="20"/>
      <c r="Y128" s="20"/>
      <c r="Z128" s="20"/>
      <c r="AA128" s="20"/>
      <c r="AB128" s="20"/>
      <c r="AC128" s="20"/>
      <c r="AD128" s="20"/>
      <c r="AE128" s="20"/>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c r="IW128" s="22"/>
      <c r="IX128" s="22"/>
      <c r="IY128" s="22"/>
      <c r="IZ128" s="22"/>
      <c r="JA128" s="22"/>
      <c r="JB128" s="22"/>
      <c r="JC128" s="22"/>
      <c r="JD128" s="22"/>
      <c r="JE128" s="22"/>
      <c r="JF128" s="22"/>
      <c r="JG128" s="22"/>
      <c r="JH128" s="22"/>
      <c r="JI128" s="22"/>
      <c r="JJ128" s="22"/>
      <c r="JK128" s="22"/>
      <c r="JL128" s="22"/>
      <c r="JM128" s="22"/>
      <c r="JN128" s="22"/>
      <c r="JO128" s="22"/>
      <c r="JP128" s="22"/>
      <c r="JQ128" s="22"/>
      <c r="JR128" s="22"/>
      <c r="JS128" s="22"/>
      <c r="JT128" s="22"/>
      <c r="JU128" s="22"/>
      <c r="JV128" s="22"/>
      <c r="JW128" s="22"/>
      <c r="JX128" s="22"/>
      <c r="JY128" s="22"/>
      <c r="JZ128" s="22"/>
      <c r="KA128" s="22"/>
      <c r="KB128" s="22"/>
      <c r="KC128" s="22"/>
      <c r="KD128" s="22"/>
      <c r="KE128" s="22"/>
      <c r="KF128" s="22"/>
      <c r="KG128" s="22"/>
      <c r="KH128" s="22"/>
      <c r="KI128" s="22"/>
      <c r="KJ128" s="22"/>
      <c r="KK128" s="22"/>
      <c r="KL128" s="22"/>
      <c r="KM128" s="22"/>
      <c r="KN128" s="22"/>
      <c r="KO128" s="22"/>
      <c r="KP128" s="22"/>
    </row>
    <row r="129" spans="1:302" s="99" customFormat="1" x14ac:dyDescent="0.25">
      <c r="A129" s="125">
        <v>114</v>
      </c>
      <c r="B129" s="328"/>
      <c r="C129" s="328"/>
      <c r="D129" s="316"/>
      <c r="E129" s="316"/>
      <c r="F129" s="316"/>
      <c r="G129" s="317"/>
      <c r="H129" s="317"/>
      <c r="I129" s="318"/>
      <c r="J129" s="318"/>
      <c r="K129" s="318"/>
      <c r="L129" s="126">
        <f t="shared" si="4"/>
        <v>0</v>
      </c>
      <c r="M129" s="318"/>
      <c r="N129" s="25" t="b">
        <f t="shared" si="5"/>
        <v>1</v>
      </c>
      <c r="O129" s="25" t="b">
        <f t="shared" si="6"/>
        <v>1</v>
      </c>
      <c r="P129" s="25"/>
      <c r="Q129" s="25"/>
      <c r="R129" s="25"/>
      <c r="S129" s="25"/>
      <c r="T129" s="20"/>
      <c r="U129" s="20"/>
      <c r="V129" s="20"/>
      <c r="W129" s="20"/>
      <c r="X129" s="20"/>
      <c r="Y129" s="20"/>
      <c r="Z129" s="20"/>
      <c r="AA129" s="20"/>
      <c r="AB129" s="20"/>
      <c r="AC129" s="20"/>
      <c r="AD129" s="20"/>
      <c r="AE129" s="20"/>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c r="IW129" s="22"/>
      <c r="IX129" s="22"/>
      <c r="IY129" s="22"/>
      <c r="IZ129" s="22"/>
      <c r="JA129" s="22"/>
      <c r="JB129" s="22"/>
      <c r="JC129" s="22"/>
      <c r="JD129" s="22"/>
      <c r="JE129" s="22"/>
      <c r="JF129" s="22"/>
      <c r="JG129" s="22"/>
      <c r="JH129" s="22"/>
      <c r="JI129" s="22"/>
      <c r="JJ129" s="22"/>
      <c r="JK129" s="22"/>
      <c r="JL129" s="22"/>
      <c r="JM129" s="22"/>
      <c r="JN129" s="22"/>
      <c r="JO129" s="22"/>
      <c r="JP129" s="22"/>
      <c r="JQ129" s="22"/>
      <c r="JR129" s="22"/>
      <c r="JS129" s="22"/>
      <c r="JT129" s="22"/>
      <c r="JU129" s="22"/>
      <c r="JV129" s="22"/>
      <c r="JW129" s="22"/>
      <c r="JX129" s="22"/>
      <c r="JY129" s="22"/>
      <c r="JZ129" s="22"/>
      <c r="KA129" s="22"/>
      <c r="KB129" s="22"/>
      <c r="KC129" s="22"/>
      <c r="KD129" s="22"/>
      <c r="KE129" s="22"/>
      <c r="KF129" s="22"/>
      <c r="KG129" s="22"/>
      <c r="KH129" s="22"/>
      <c r="KI129" s="22"/>
      <c r="KJ129" s="22"/>
      <c r="KK129" s="22"/>
      <c r="KL129" s="22"/>
      <c r="KM129" s="22"/>
      <c r="KN129" s="22"/>
      <c r="KO129" s="22"/>
      <c r="KP129" s="22"/>
    </row>
    <row r="130" spans="1:302" s="99" customFormat="1" x14ac:dyDescent="0.25">
      <c r="A130" s="125">
        <v>115</v>
      </c>
      <c r="B130" s="328"/>
      <c r="C130" s="328"/>
      <c r="D130" s="316"/>
      <c r="E130" s="316"/>
      <c r="F130" s="316"/>
      <c r="G130" s="317"/>
      <c r="H130" s="317"/>
      <c r="I130" s="318"/>
      <c r="J130" s="318"/>
      <c r="K130" s="318"/>
      <c r="L130" s="126">
        <f t="shared" si="4"/>
        <v>0</v>
      </c>
      <c r="M130" s="318"/>
      <c r="N130" s="25" t="b">
        <f t="shared" si="5"/>
        <v>1</v>
      </c>
      <c r="O130" s="25" t="b">
        <f t="shared" si="6"/>
        <v>1</v>
      </c>
      <c r="P130" s="25"/>
      <c r="Q130" s="25"/>
      <c r="R130" s="25"/>
      <c r="S130" s="25"/>
      <c r="T130" s="20"/>
      <c r="U130" s="20"/>
      <c r="V130" s="20"/>
      <c r="W130" s="20"/>
      <c r="X130" s="20"/>
      <c r="Y130" s="20"/>
      <c r="Z130" s="20"/>
      <c r="AA130" s="20"/>
      <c r="AB130" s="20"/>
      <c r="AC130" s="20"/>
      <c r="AD130" s="20"/>
      <c r="AE130" s="20"/>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c r="IW130" s="22"/>
      <c r="IX130" s="22"/>
      <c r="IY130" s="22"/>
      <c r="IZ130" s="22"/>
      <c r="JA130" s="22"/>
      <c r="JB130" s="22"/>
      <c r="JC130" s="22"/>
      <c r="JD130" s="22"/>
      <c r="JE130" s="22"/>
      <c r="JF130" s="22"/>
      <c r="JG130" s="22"/>
      <c r="JH130" s="22"/>
      <c r="JI130" s="22"/>
      <c r="JJ130" s="22"/>
      <c r="JK130" s="22"/>
      <c r="JL130" s="22"/>
      <c r="JM130" s="22"/>
      <c r="JN130" s="22"/>
      <c r="JO130" s="22"/>
      <c r="JP130" s="22"/>
      <c r="JQ130" s="22"/>
      <c r="JR130" s="22"/>
      <c r="JS130" s="22"/>
      <c r="JT130" s="22"/>
      <c r="JU130" s="22"/>
      <c r="JV130" s="22"/>
      <c r="JW130" s="22"/>
      <c r="JX130" s="22"/>
      <c r="JY130" s="22"/>
      <c r="JZ130" s="22"/>
      <c r="KA130" s="22"/>
      <c r="KB130" s="22"/>
      <c r="KC130" s="22"/>
      <c r="KD130" s="22"/>
      <c r="KE130" s="22"/>
      <c r="KF130" s="22"/>
      <c r="KG130" s="22"/>
      <c r="KH130" s="22"/>
      <c r="KI130" s="22"/>
      <c r="KJ130" s="22"/>
      <c r="KK130" s="22"/>
      <c r="KL130" s="22"/>
      <c r="KM130" s="22"/>
      <c r="KN130" s="22"/>
      <c r="KO130" s="22"/>
      <c r="KP130" s="22"/>
    </row>
    <row r="131" spans="1:302" s="99" customFormat="1" x14ac:dyDescent="0.25">
      <c r="A131" s="125">
        <v>116</v>
      </c>
      <c r="B131" s="328"/>
      <c r="C131" s="328"/>
      <c r="D131" s="316"/>
      <c r="E131" s="316"/>
      <c r="F131" s="316"/>
      <c r="G131" s="317"/>
      <c r="H131" s="317"/>
      <c r="I131" s="318"/>
      <c r="J131" s="318"/>
      <c r="K131" s="318"/>
      <c r="L131" s="126">
        <f t="shared" si="4"/>
        <v>0</v>
      </c>
      <c r="M131" s="318"/>
      <c r="N131" s="25" t="b">
        <f t="shared" si="5"/>
        <v>1</v>
      </c>
      <c r="O131" s="25" t="b">
        <f t="shared" si="6"/>
        <v>1</v>
      </c>
      <c r="P131" s="25"/>
      <c r="Q131" s="25"/>
      <c r="R131" s="25"/>
      <c r="S131" s="25"/>
      <c r="T131" s="20"/>
      <c r="U131" s="20"/>
      <c r="V131" s="20"/>
      <c r="W131" s="20"/>
      <c r="X131" s="20"/>
      <c r="Y131" s="20"/>
      <c r="Z131" s="20"/>
      <c r="AA131" s="20"/>
      <c r="AB131" s="20"/>
      <c r="AC131" s="20"/>
      <c r="AD131" s="20"/>
      <c r="AE131" s="20"/>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c r="IW131" s="22"/>
      <c r="IX131" s="22"/>
      <c r="IY131" s="22"/>
      <c r="IZ131" s="22"/>
      <c r="JA131" s="22"/>
      <c r="JB131" s="22"/>
      <c r="JC131" s="22"/>
      <c r="JD131" s="22"/>
      <c r="JE131" s="22"/>
      <c r="JF131" s="22"/>
      <c r="JG131" s="22"/>
      <c r="JH131" s="22"/>
      <c r="JI131" s="22"/>
      <c r="JJ131" s="22"/>
      <c r="JK131" s="22"/>
      <c r="JL131" s="22"/>
      <c r="JM131" s="22"/>
      <c r="JN131" s="22"/>
      <c r="JO131" s="22"/>
      <c r="JP131" s="22"/>
      <c r="JQ131" s="22"/>
      <c r="JR131" s="22"/>
      <c r="JS131" s="22"/>
      <c r="JT131" s="22"/>
      <c r="JU131" s="22"/>
      <c r="JV131" s="22"/>
      <c r="JW131" s="22"/>
      <c r="JX131" s="22"/>
      <c r="JY131" s="22"/>
      <c r="JZ131" s="22"/>
      <c r="KA131" s="22"/>
      <c r="KB131" s="22"/>
      <c r="KC131" s="22"/>
      <c r="KD131" s="22"/>
      <c r="KE131" s="22"/>
      <c r="KF131" s="22"/>
      <c r="KG131" s="22"/>
      <c r="KH131" s="22"/>
      <c r="KI131" s="22"/>
      <c r="KJ131" s="22"/>
      <c r="KK131" s="22"/>
      <c r="KL131" s="22"/>
      <c r="KM131" s="22"/>
      <c r="KN131" s="22"/>
      <c r="KO131" s="22"/>
      <c r="KP131" s="22"/>
    </row>
    <row r="132" spans="1:302" s="99" customFormat="1" x14ac:dyDescent="0.25">
      <c r="A132" s="125">
        <v>117</v>
      </c>
      <c r="B132" s="328"/>
      <c r="C132" s="328"/>
      <c r="D132" s="316"/>
      <c r="E132" s="316"/>
      <c r="F132" s="316"/>
      <c r="G132" s="317"/>
      <c r="H132" s="317"/>
      <c r="I132" s="318"/>
      <c r="J132" s="318"/>
      <c r="K132" s="318"/>
      <c r="L132" s="126">
        <f t="shared" si="4"/>
        <v>0</v>
      </c>
      <c r="M132" s="318"/>
      <c r="N132" s="25" t="b">
        <f t="shared" si="5"/>
        <v>1</v>
      </c>
      <c r="O132" s="25" t="b">
        <f t="shared" si="6"/>
        <v>1</v>
      </c>
      <c r="P132" s="25"/>
      <c r="Q132" s="25"/>
      <c r="R132" s="25"/>
      <c r="S132" s="25"/>
      <c r="T132" s="20"/>
      <c r="U132" s="20"/>
      <c r="V132" s="20"/>
      <c r="W132" s="20"/>
      <c r="X132" s="20"/>
      <c r="Y132" s="20"/>
      <c r="Z132" s="20"/>
      <c r="AA132" s="20"/>
      <c r="AB132" s="20"/>
      <c r="AC132" s="20"/>
      <c r="AD132" s="20"/>
      <c r="AE132" s="20"/>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c r="IW132" s="22"/>
      <c r="IX132" s="22"/>
      <c r="IY132" s="22"/>
      <c r="IZ132" s="22"/>
      <c r="JA132" s="22"/>
      <c r="JB132" s="22"/>
      <c r="JC132" s="22"/>
      <c r="JD132" s="22"/>
      <c r="JE132" s="22"/>
      <c r="JF132" s="22"/>
      <c r="JG132" s="22"/>
      <c r="JH132" s="22"/>
      <c r="JI132" s="22"/>
      <c r="JJ132" s="22"/>
      <c r="JK132" s="22"/>
      <c r="JL132" s="22"/>
      <c r="JM132" s="22"/>
      <c r="JN132" s="22"/>
      <c r="JO132" s="22"/>
      <c r="JP132" s="22"/>
      <c r="JQ132" s="22"/>
      <c r="JR132" s="22"/>
      <c r="JS132" s="22"/>
      <c r="JT132" s="22"/>
      <c r="JU132" s="22"/>
      <c r="JV132" s="22"/>
      <c r="JW132" s="22"/>
      <c r="JX132" s="22"/>
      <c r="JY132" s="22"/>
      <c r="JZ132" s="22"/>
      <c r="KA132" s="22"/>
      <c r="KB132" s="22"/>
      <c r="KC132" s="22"/>
      <c r="KD132" s="22"/>
      <c r="KE132" s="22"/>
      <c r="KF132" s="22"/>
      <c r="KG132" s="22"/>
      <c r="KH132" s="22"/>
      <c r="KI132" s="22"/>
      <c r="KJ132" s="22"/>
      <c r="KK132" s="22"/>
      <c r="KL132" s="22"/>
      <c r="KM132" s="22"/>
      <c r="KN132" s="22"/>
      <c r="KO132" s="22"/>
      <c r="KP132" s="22"/>
    </row>
    <row r="133" spans="1:302" s="99" customFormat="1" x14ac:dyDescent="0.25">
      <c r="A133" s="125">
        <v>118</v>
      </c>
      <c r="B133" s="328"/>
      <c r="C133" s="328"/>
      <c r="D133" s="316"/>
      <c r="E133" s="316"/>
      <c r="F133" s="316"/>
      <c r="G133" s="317"/>
      <c r="H133" s="317"/>
      <c r="I133" s="318"/>
      <c r="J133" s="318"/>
      <c r="K133" s="318"/>
      <c r="L133" s="126">
        <f t="shared" si="4"/>
        <v>0</v>
      </c>
      <c r="M133" s="318"/>
      <c r="N133" s="25" t="b">
        <f t="shared" si="5"/>
        <v>1</v>
      </c>
      <c r="O133" s="25" t="b">
        <f t="shared" si="6"/>
        <v>1</v>
      </c>
      <c r="P133" s="25"/>
      <c r="Q133" s="25"/>
      <c r="R133" s="25"/>
      <c r="S133" s="25"/>
      <c r="T133" s="20"/>
      <c r="U133" s="20"/>
      <c r="V133" s="20"/>
      <c r="W133" s="20"/>
      <c r="X133" s="20"/>
      <c r="Y133" s="20"/>
      <c r="Z133" s="20"/>
      <c r="AA133" s="20"/>
      <c r="AB133" s="20"/>
      <c r="AC133" s="20"/>
      <c r="AD133" s="20"/>
      <c r="AE133" s="20"/>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c r="IW133" s="22"/>
      <c r="IX133" s="22"/>
      <c r="IY133" s="22"/>
      <c r="IZ133" s="22"/>
      <c r="JA133" s="22"/>
      <c r="JB133" s="22"/>
      <c r="JC133" s="22"/>
      <c r="JD133" s="22"/>
      <c r="JE133" s="22"/>
      <c r="JF133" s="22"/>
      <c r="JG133" s="22"/>
      <c r="JH133" s="22"/>
      <c r="JI133" s="22"/>
      <c r="JJ133" s="22"/>
      <c r="JK133" s="22"/>
      <c r="JL133" s="22"/>
      <c r="JM133" s="22"/>
      <c r="JN133" s="22"/>
      <c r="JO133" s="22"/>
      <c r="JP133" s="22"/>
      <c r="JQ133" s="22"/>
      <c r="JR133" s="22"/>
      <c r="JS133" s="22"/>
      <c r="JT133" s="22"/>
      <c r="JU133" s="22"/>
      <c r="JV133" s="22"/>
      <c r="JW133" s="22"/>
      <c r="JX133" s="22"/>
      <c r="JY133" s="22"/>
      <c r="JZ133" s="22"/>
      <c r="KA133" s="22"/>
      <c r="KB133" s="22"/>
      <c r="KC133" s="22"/>
      <c r="KD133" s="22"/>
      <c r="KE133" s="22"/>
      <c r="KF133" s="22"/>
      <c r="KG133" s="22"/>
      <c r="KH133" s="22"/>
      <c r="KI133" s="22"/>
      <c r="KJ133" s="22"/>
      <c r="KK133" s="22"/>
      <c r="KL133" s="22"/>
      <c r="KM133" s="22"/>
      <c r="KN133" s="22"/>
      <c r="KO133" s="22"/>
      <c r="KP133" s="22"/>
    </row>
    <row r="134" spans="1:302" s="99" customFormat="1" x14ac:dyDescent="0.25">
      <c r="A134" s="125">
        <v>119</v>
      </c>
      <c r="B134" s="328"/>
      <c r="C134" s="328"/>
      <c r="D134" s="316"/>
      <c r="E134" s="316"/>
      <c r="F134" s="316"/>
      <c r="G134" s="317"/>
      <c r="H134" s="317"/>
      <c r="I134" s="318"/>
      <c r="J134" s="318"/>
      <c r="K134" s="318"/>
      <c r="L134" s="126">
        <f t="shared" si="4"/>
        <v>0</v>
      </c>
      <c r="M134" s="318"/>
      <c r="N134" s="25" t="b">
        <f t="shared" si="5"/>
        <v>1</v>
      </c>
      <c r="O134" s="25" t="b">
        <f t="shared" si="6"/>
        <v>1</v>
      </c>
      <c r="P134" s="25"/>
      <c r="Q134" s="25"/>
      <c r="R134" s="25"/>
      <c r="S134" s="25"/>
      <c r="T134" s="20"/>
      <c r="U134" s="20"/>
      <c r="V134" s="20"/>
      <c r="W134" s="20"/>
      <c r="X134" s="20"/>
      <c r="Y134" s="20"/>
      <c r="Z134" s="20"/>
      <c r="AA134" s="20"/>
      <c r="AB134" s="20"/>
      <c r="AC134" s="20"/>
      <c r="AD134" s="20"/>
      <c r="AE134" s="20"/>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c r="IW134" s="22"/>
      <c r="IX134" s="22"/>
      <c r="IY134" s="22"/>
      <c r="IZ134" s="22"/>
      <c r="JA134" s="22"/>
      <c r="JB134" s="22"/>
      <c r="JC134" s="22"/>
      <c r="JD134" s="22"/>
      <c r="JE134" s="22"/>
      <c r="JF134" s="22"/>
      <c r="JG134" s="22"/>
      <c r="JH134" s="22"/>
      <c r="JI134" s="22"/>
      <c r="JJ134" s="22"/>
      <c r="JK134" s="22"/>
      <c r="JL134" s="22"/>
      <c r="JM134" s="22"/>
      <c r="JN134" s="22"/>
      <c r="JO134" s="22"/>
      <c r="JP134" s="22"/>
      <c r="JQ134" s="22"/>
      <c r="JR134" s="22"/>
      <c r="JS134" s="22"/>
      <c r="JT134" s="22"/>
      <c r="JU134" s="22"/>
      <c r="JV134" s="22"/>
      <c r="JW134" s="22"/>
      <c r="JX134" s="22"/>
      <c r="JY134" s="22"/>
      <c r="JZ134" s="22"/>
      <c r="KA134" s="22"/>
      <c r="KB134" s="22"/>
      <c r="KC134" s="22"/>
      <c r="KD134" s="22"/>
      <c r="KE134" s="22"/>
      <c r="KF134" s="22"/>
      <c r="KG134" s="22"/>
      <c r="KH134" s="22"/>
      <c r="KI134" s="22"/>
      <c r="KJ134" s="22"/>
      <c r="KK134" s="22"/>
      <c r="KL134" s="22"/>
      <c r="KM134" s="22"/>
      <c r="KN134" s="22"/>
      <c r="KO134" s="22"/>
      <c r="KP134" s="22"/>
    </row>
    <row r="135" spans="1:302" s="99" customFormat="1" x14ac:dyDescent="0.25">
      <c r="A135" s="125">
        <v>120</v>
      </c>
      <c r="B135" s="328"/>
      <c r="C135" s="328"/>
      <c r="D135" s="316"/>
      <c r="E135" s="316"/>
      <c r="F135" s="316"/>
      <c r="G135" s="317"/>
      <c r="H135" s="317"/>
      <c r="I135" s="318"/>
      <c r="J135" s="318"/>
      <c r="K135" s="318"/>
      <c r="L135" s="126">
        <f t="shared" si="4"/>
        <v>0</v>
      </c>
      <c r="M135" s="318"/>
      <c r="N135" s="25" t="b">
        <f t="shared" si="5"/>
        <v>1</v>
      </c>
      <c r="O135" s="25" t="b">
        <f t="shared" si="6"/>
        <v>1</v>
      </c>
      <c r="P135" s="25"/>
      <c r="Q135" s="25"/>
      <c r="R135" s="25"/>
      <c r="S135" s="25"/>
      <c r="T135" s="20"/>
      <c r="U135" s="20"/>
      <c r="V135" s="20"/>
      <c r="W135" s="20"/>
      <c r="X135" s="20"/>
      <c r="Y135" s="20"/>
      <c r="Z135" s="20"/>
      <c r="AA135" s="20"/>
      <c r="AB135" s="20"/>
      <c r="AC135" s="20"/>
      <c r="AD135" s="20"/>
      <c r="AE135" s="20"/>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c r="IW135" s="22"/>
      <c r="IX135" s="22"/>
      <c r="IY135" s="22"/>
      <c r="IZ135" s="22"/>
      <c r="JA135" s="22"/>
      <c r="JB135" s="22"/>
      <c r="JC135" s="22"/>
      <c r="JD135" s="22"/>
      <c r="JE135" s="22"/>
      <c r="JF135" s="22"/>
      <c r="JG135" s="22"/>
      <c r="JH135" s="22"/>
      <c r="JI135" s="22"/>
      <c r="JJ135" s="22"/>
      <c r="JK135" s="22"/>
      <c r="JL135" s="22"/>
      <c r="JM135" s="22"/>
      <c r="JN135" s="22"/>
      <c r="JO135" s="22"/>
      <c r="JP135" s="22"/>
      <c r="JQ135" s="22"/>
      <c r="JR135" s="22"/>
      <c r="JS135" s="22"/>
      <c r="JT135" s="22"/>
      <c r="JU135" s="22"/>
      <c r="JV135" s="22"/>
      <c r="JW135" s="22"/>
      <c r="JX135" s="22"/>
      <c r="JY135" s="22"/>
      <c r="JZ135" s="22"/>
      <c r="KA135" s="22"/>
      <c r="KB135" s="22"/>
      <c r="KC135" s="22"/>
      <c r="KD135" s="22"/>
      <c r="KE135" s="22"/>
      <c r="KF135" s="22"/>
      <c r="KG135" s="22"/>
      <c r="KH135" s="22"/>
      <c r="KI135" s="22"/>
      <c r="KJ135" s="22"/>
      <c r="KK135" s="22"/>
      <c r="KL135" s="22"/>
      <c r="KM135" s="22"/>
      <c r="KN135" s="22"/>
      <c r="KO135" s="22"/>
      <c r="KP135" s="22"/>
    </row>
    <row r="136" spans="1:302" s="99" customFormat="1" x14ac:dyDescent="0.25">
      <c r="A136" s="125">
        <v>121</v>
      </c>
      <c r="B136" s="328"/>
      <c r="C136" s="328"/>
      <c r="D136" s="316"/>
      <c r="E136" s="316"/>
      <c r="F136" s="316"/>
      <c r="G136" s="317"/>
      <c r="H136" s="317"/>
      <c r="I136" s="318"/>
      <c r="J136" s="318"/>
      <c r="K136" s="318"/>
      <c r="L136" s="126">
        <f t="shared" si="4"/>
        <v>0</v>
      </c>
      <c r="M136" s="318"/>
      <c r="N136" s="25" t="b">
        <f t="shared" si="5"/>
        <v>1</v>
      </c>
      <c r="O136" s="25" t="b">
        <f t="shared" si="6"/>
        <v>1</v>
      </c>
      <c r="P136" s="25"/>
      <c r="Q136" s="25"/>
      <c r="R136" s="25"/>
      <c r="S136" s="25"/>
      <c r="T136" s="20"/>
      <c r="U136" s="20"/>
      <c r="V136" s="20"/>
      <c r="W136" s="20"/>
      <c r="X136" s="20"/>
      <c r="Y136" s="20"/>
      <c r="Z136" s="20"/>
      <c r="AA136" s="20"/>
      <c r="AB136" s="20"/>
      <c r="AC136" s="20"/>
      <c r="AD136" s="20"/>
      <c r="AE136" s="20"/>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c r="IW136" s="22"/>
      <c r="IX136" s="22"/>
      <c r="IY136" s="22"/>
      <c r="IZ136" s="22"/>
      <c r="JA136" s="22"/>
      <c r="JB136" s="22"/>
      <c r="JC136" s="22"/>
      <c r="JD136" s="22"/>
      <c r="JE136" s="22"/>
      <c r="JF136" s="22"/>
      <c r="JG136" s="22"/>
      <c r="JH136" s="22"/>
      <c r="JI136" s="22"/>
      <c r="JJ136" s="22"/>
      <c r="JK136" s="22"/>
      <c r="JL136" s="22"/>
      <c r="JM136" s="22"/>
      <c r="JN136" s="22"/>
      <c r="JO136" s="22"/>
      <c r="JP136" s="22"/>
      <c r="JQ136" s="22"/>
      <c r="JR136" s="22"/>
      <c r="JS136" s="22"/>
      <c r="JT136" s="22"/>
      <c r="JU136" s="22"/>
      <c r="JV136" s="22"/>
      <c r="JW136" s="22"/>
      <c r="JX136" s="22"/>
      <c r="JY136" s="22"/>
      <c r="JZ136" s="22"/>
      <c r="KA136" s="22"/>
      <c r="KB136" s="22"/>
      <c r="KC136" s="22"/>
      <c r="KD136" s="22"/>
      <c r="KE136" s="22"/>
      <c r="KF136" s="22"/>
      <c r="KG136" s="22"/>
      <c r="KH136" s="22"/>
      <c r="KI136" s="22"/>
      <c r="KJ136" s="22"/>
      <c r="KK136" s="22"/>
      <c r="KL136" s="22"/>
      <c r="KM136" s="22"/>
      <c r="KN136" s="22"/>
      <c r="KO136" s="22"/>
      <c r="KP136" s="22"/>
    </row>
    <row r="137" spans="1:302" s="99" customFormat="1" x14ac:dyDescent="0.25">
      <c r="A137" s="125">
        <v>122</v>
      </c>
      <c r="B137" s="328"/>
      <c r="C137" s="328"/>
      <c r="D137" s="316"/>
      <c r="E137" s="316"/>
      <c r="F137" s="316"/>
      <c r="G137" s="317"/>
      <c r="H137" s="317"/>
      <c r="I137" s="318"/>
      <c r="J137" s="318"/>
      <c r="K137" s="318"/>
      <c r="L137" s="126">
        <f t="shared" si="4"/>
        <v>0</v>
      </c>
      <c r="M137" s="318"/>
      <c r="N137" s="25" t="b">
        <f t="shared" si="5"/>
        <v>1</v>
      </c>
      <c r="O137" s="25" t="b">
        <f t="shared" si="6"/>
        <v>1</v>
      </c>
      <c r="P137" s="25"/>
      <c r="Q137" s="25"/>
      <c r="R137" s="25"/>
      <c r="S137" s="25"/>
      <c r="T137" s="20"/>
      <c r="U137" s="20"/>
      <c r="V137" s="20"/>
      <c r="W137" s="20"/>
      <c r="X137" s="20"/>
      <c r="Y137" s="20"/>
      <c r="Z137" s="20"/>
      <c r="AA137" s="20"/>
      <c r="AB137" s="20"/>
      <c r="AC137" s="20"/>
      <c r="AD137" s="20"/>
      <c r="AE137" s="20"/>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c r="IW137" s="22"/>
      <c r="IX137" s="22"/>
      <c r="IY137" s="22"/>
      <c r="IZ137" s="22"/>
      <c r="JA137" s="22"/>
      <c r="JB137" s="22"/>
      <c r="JC137" s="22"/>
      <c r="JD137" s="22"/>
      <c r="JE137" s="22"/>
      <c r="JF137" s="22"/>
      <c r="JG137" s="22"/>
      <c r="JH137" s="22"/>
      <c r="JI137" s="22"/>
      <c r="JJ137" s="22"/>
      <c r="JK137" s="22"/>
      <c r="JL137" s="22"/>
      <c r="JM137" s="22"/>
      <c r="JN137" s="22"/>
      <c r="JO137" s="22"/>
      <c r="JP137" s="22"/>
      <c r="JQ137" s="22"/>
      <c r="JR137" s="22"/>
      <c r="JS137" s="22"/>
      <c r="JT137" s="22"/>
      <c r="JU137" s="22"/>
      <c r="JV137" s="22"/>
      <c r="JW137" s="22"/>
      <c r="JX137" s="22"/>
      <c r="JY137" s="22"/>
      <c r="JZ137" s="22"/>
      <c r="KA137" s="22"/>
      <c r="KB137" s="22"/>
      <c r="KC137" s="22"/>
      <c r="KD137" s="22"/>
      <c r="KE137" s="22"/>
      <c r="KF137" s="22"/>
      <c r="KG137" s="22"/>
      <c r="KH137" s="22"/>
      <c r="KI137" s="22"/>
      <c r="KJ137" s="22"/>
      <c r="KK137" s="22"/>
      <c r="KL137" s="22"/>
      <c r="KM137" s="22"/>
      <c r="KN137" s="22"/>
      <c r="KO137" s="22"/>
      <c r="KP137" s="22"/>
    </row>
    <row r="138" spans="1:302" s="99" customFormat="1" x14ac:dyDescent="0.25">
      <c r="A138" s="125">
        <v>123</v>
      </c>
      <c r="B138" s="328"/>
      <c r="C138" s="328"/>
      <c r="D138" s="316"/>
      <c r="E138" s="316"/>
      <c r="F138" s="316"/>
      <c r="G138" s="317"/>
      <c r="H138" s="317"/>
      <c r="I138" s="318"/>
      <c r="J138" s="318"/>
      <c r="K138" s="318"/>
      <c r="L138" s="126">
        <f t="shared" si="4"/>
        <v>0</v>
      </c>
      <c r="M138" s="318"/>
      <c r="N138" s="25" t="b">
        <f t="shared" si="5"/>
        <v>1</v>
      </c>
      <c r="O138" s="25" t="b">
        <f t="shared" si="6"/>
        <v>1</v>
      </c>
      <c r="P138" s="25"/>
      <c r="Q138" s="25"/>
      <c r="R138" s="25"/>
      <c r="S138" s="25"/>
      <c r="T138" s="20"/>
      <c r="U138" s="20"/>
      <c r="V138" s="20"/>
      <c r="W138" s="20"/>
      <c r="X138" s="20"/>
      <c r="Y138" s="20"/>
      <c r="Z138" s="20"/>
      <c r="AA138" s="20"/>
      <c r="AB138" s="20"/>
      <c r="AC138" s="20"/>
      <c r="AD138" s="20"/>
      <c r="AE138" s="20"/>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c r="IW138" s="22"/>
      <c r="IX138" s="22"/>
      <c r="IY138" s="22"/>
      <c r="IZ138" s="22"/>
      <c r="JA138" s="22"/>
      <c r="JB138" s="22"/>
      <c r="JC138" s="22"/>
      <c r="JD138" s="22"/>
      <c r="JE138" s="22"/>
      <c r="JF138" s="22"/>
      <c r="JG138" s="22"/>
      <c r="JH138" s="22"/>
      <c r="JI138" s="22"/>
      <c r="JJ138" s="22"/>
      <c r="JK138" s="22"/>
      <c r="JL138" s="22"/>
      <c r="JM138" s="22"/>
      <c r="JN138" s="22"/>
      <c r="JO138" s="22"/>
      <c r="JP138" s="22"/>
      <c r="JQ138" s="22"/>
      <c r="JR138" s="22"/>
      <c r="JS138" s="22"/>
      <c r="JT138" s="22"/>
      <c r="JU138" s="22"/>
      <c r="JV138" s="22"/>
      <c r="JW138" s="22"/>
      <c r="JX138" s="22"/>
      <c r="JY138" s="22"/>
      <c r="JZ138" s="22"/>
      <c r="KA138" s="22"/>
      <c r="KB138" s="22"/>
      <c r="KC138" s="22"/>
      <c r="KD138" s="22"/>
      <c r="KE138" s="22"/>
      <c r="KF138" s="22"/>
      <c r="KG138" s="22"/>
      <c r="KH138" s="22"/>
      <c r="KI138" s="22"/>
      <c r="KJ138" s="22"/>
      <c r="KK138" s="22"/>
      <c r="KL138" s="22"/>
      <c r="KM138" s="22"/>
      <c r="KN138" s="22"/>
      <c r="KO138" s="22"/>
      <c r="KP138" s="22"/>
    </row>
    <row r="139" spans="1:302" s="99" customFormat="1" x14ac:dyDescent="0.25">
      <c r="A139" s="125">
        <v>124</v>
      </c>
      <c r="B139" s="328"/>
      <c r="C139" s="328"/>
      <c r="D139" s="316"/>
      <c r="E139" s="316"/>
      <c r="F139" s="316"/>
      <c r="G139" s="317"/>
      <c r="H139" s="317"/>
      <c r="I139" s="318"/>
      <c r="J139" s="318"/>
      <c r="K139" s="318"/>
      <c r="L139" s="126">
        <f t="shared" si="4"/>
        <v>0</v>
      </c>
      <c r="M139" s="318"/>
      <c r="N139" s="25" t="b">
        <f t="shared" si="5"/>
        <v>1</v>
      </c>
      <c r="O139" s="25" t="b">
        <f t="shared" si="6"/>
        <v>1</v>
      </c>
      <c r="P139" s="25"/>
      <c r="Q139" s="25"/>
      <c r="R139" s="25"/>
      <c r="S139" s="25"/>
      <c r="T139" s="20"/>
      <c r="U139" s="20"/>
      <c r="V139" s="20"/>
      <c r="W139" s="20"/>
      <c r="X139" s="20"/>
      <c r="Y139" s="20"/>
      <c r="Z139" s="20"/>
      <c r="AA139" s="20"/>
      <c r="AB139" s="20"/>
      <c r="AC139" s="20"/>
      <c r="AD139" s="20"/>
      <c r="AE139" s="20"/>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c r="IW139" s="22"/>
      <c r="IX139" s="22"/>
      <c r="IY139" s="22"/>
      <c r="IZ139" s="22"/>
      <c r="JA139" s="22"/>
      <c r="JB139" s="22"/>
      <c r="JC139" s="22"/>
      <c r="JD139" s="22"/>
      <c r="JE139" s="22"/>
      <c r="JF139" s="22"/>
      <c r="JG139" s="22"/>
      <c r="JH139" s="22"/>
      <c r="JI139" s="22"/>
      <c r="JJ139" s="22"/>
      <c r="JK139" s="22"/>
      <c r="JL139" s="22"/>
      <c r="JM139" s="22"/>
      <c r="JN139" s="22"/>
      <c r="JO139" s="22"/>
      <c r="JP139" s="22"/>
      <c r="JQ139" s="22"/>
      <c r="JR139" s="22"/>
      <c r="JS139" s="22"/>
      <c r="JT139" s="22"/>
      <c r="JU139" s="22"/>
      <c r="JV139" s="22"/>
      <c r="JW139" s="22"/>
      <c r="JX139" s="22"/>
      <c r="JY139" s="22"/>
      <c r="JZ139" s="22"/>
      <c r="KA139" s="22"/>
      <c r="KB139" s="22"/>
      <c r="KC139" s="22"/>
      <c r="KD139" s="22"/>
      <c r="KE139" s="22"/>
      <c r="KF139" s="22"/>
      <c r="KG139" s="22"/>
      <c r="KH139" s="22"/>
      <c r="KI139" s="22"/>
      <c r="KJ139" s="22"/>
      <c r="KK139" s="22"/>
      <c r="KL139" s="22"/>
      <c r="KM139" s="22"/>
      <c r="KN139" s="22"/>
      <c r="KO139" s="22"/>
      <c r="KP139" s="22"/>
    </row>
    <row r="140" spans="1:302" s="99" customFormat="1" x14ac:dyDescent="0.25">
      <c r="A140" s="125">
        <v>125</v>
      </c>
      <c r="B140" s="328"/>
      <c r="C140" s="328"/>
      <c r="D140" s="316"/>
      <c r="E140" s="316"/>
      <c r="F140" s="316"/>
      <c r="G140" s="317"/>
      <c r="H140" s="317"/>
      <c r="I140" s="318"/>
      <c r="J140" s="318"/>
      <c r="K140" s="318"/>
      <c r="L140" s="126">
        <f t="shared" si="4"/>
        <v>0</v>
      </c>
      <c r="M140" s="318"/>
      <c r="N140" s="25" t="b">
        <f t="shared" si="5"/>
        <v>1</v>
      </c>
      <c r="O140" s="25" t="b">
        <f t="shared" si="6"/>
        <v>1</v>
      </c>
      <c r="P140" s="25"/>
      <c r="Q140" s="25"/>
      <c r="R140" s="25"/>
      <c r="S140" s="25"/>
      <c r="T140" s="20"/>
      <c r="U140" s="20"/>
      <c r="V140" s="20"/>
      <c r="W140" s="20"/>
      <c r="X140" s="20"/>
      <c r="Y140" s="20"/>
      <c r="Z140" s="20"/>
      <c r="AA140" s="20"/>
      <c r="AB140" s="20"/>
      <c r="AC140" s="20"/>
      <c r="AD140" s="20"/>
      <c r="AE140" s="20"/>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c r="IW140" s="22"/>
      <c r="IX140" s="22"/>
      <c r="IY140" s="22"/>
      <c r="IZ140" s="22"/>
      <c r="JA140" s="22"/>
      <c r="JB140" s="22"/>
      <c r="JC140" s="22"/>
      <c r="JD140" s="22"/>
      <c r="JE140" s="22"/>
      <c r="JF140" s="22"/>
      <c r="JG140" s="22"/>
      <c r="JH140" s="22"/>
      <c r="JI140" s="22"/>
      <c r="JJ140" s="22"/>
      <c r="JK140" s="22"/>
      <c r="JL140" s="22"/>
      <c r="JM140" s="22"/>
      <c r="JN140" s="22"/>
      <c r="JO140" s="22"/>
      <c r="JP140" s="22"/>
      <c r="JQ140" s="22"/>
      <c r="JR140" s="22"/>
      <c r="JS140" s="22"/>
      <c r="JT140" s="22"/>
      <c r="JU140" s="22"/>
      <c r="JV140" s="22"/>
      <c r="JW140" s="22"/>
      <c r="JX140" s="22"/>
      <c r="JY140" s="22"/>
      <c r="JZ140" s="22"/>
      <c r="KA140" s="22"/>
      <c r="KB140" s="22"/>
      <c r="KC140" s="22"/>
      <c r="KD140" s="22"/>
      <c r="KE140" s="22"/>
      <c r="KF140" s="22"/>
      <c r="KG140" s="22"/>
      <c r="KH140" s="22"/>
      <c r="KI140" s="22"/>
      <c r="KJ140" s="22"/>
      <c r="KK140" s="22"/>
      <c r="KL140" s="22"/>
      <c r="KM140" s="22"/>
      <c r="KN140" s="22"/>
      <c r="KO140" s="22"/>
      <c r="KP140" s="22"/>
    </row>
    <row r="141" spans="1:302" s="99" customFormat="1" x14ac:dyDescent="0.25">
      <c r="A141" s="125">
        <v>126</v>
      </c>
      <c r="B141" s="328"/>
      <c r="C141" s="328"/>
      <c r="D141" s="316"/>
      <c r="E141" s="316"/>
      <c r="F141" s="316"/>
      <c r="G141" s="317"/>
      <c r="H141" s="317"/>
      <c r="I141" s="318"/>
      <c r="J141" s="318"/>
      <c r="K141" s="318"/>
      <c r="L141" s="126">
        <f t="shared" si="4"/>
        <v>0</v>
      </c>
      <c r="M141" s="318"/>
      <c r="N141" s="25" t="b">
        <f t="shared" si="5"/>
        <v>1</v>
      </c>
      <c r="O141" s="25" t="b">
        <f t="shared" si="6"/>
        <v>1</v>
      </c>
      <c r="P141" s="25"/>
      <c r="Q141" s="25"/>
      <c r="R141" s="25"/>
      <c r="S141" s="25"/>
      <c r="T141" s="20"/>
      <c r="U141" s="20"/>
      <c r="V141" s="20"/>
      <c r="W141" s="20"/>
      <c r="X141" s="20"/>
      <c r="Y141" s="20"/>
      <c r="Z141" s="20"/>
      <c r="AA141" s="20"/>
      <c r="AB141" s="20"/>
      <c r="AC141" s="20"/>
      <c r="AD141" s="20"/>
      <c r="AE141" s="20"/>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c r="IW141" s="22"/>
      <c r="IX141" s="22"/>
      <c r="IY141" s="22"/>
      <c r="IZ141" s="22"/>
      <c r="JA141" s="22"/>
      <c r="JB141" s="22"/>
      <c r="JC141" s="22"/>
      <c r="JD141" s="22"/>
      <c r="JE141" s="22"/>
      <c r="JF141" s="22"/>
      <c r="JG141" s="22"/>
      <c r="JH141" s="22"/>
      <c r="JI141" s="22"/>
      <c r="JJ141" s="22"/>
      <c r="JK141" s="22"/>
      <c r="JL141" s="22"/>
      <c r="JM141" s="22"/>
      <c r="JN141" s="22"/>
      <c r="JO141" s="22"/>
      <c r="JP141" s="22"/>
      <c r="JQ141" s="22"/>
      <c r="JR141" s="22"/>
      <c r="JS141" s="22"/>
      <c r="JT141" s="22"/>
      <c r="JU141" s="22"/>
      <c r="JV141" s="22"/>
      <c r="JW141" s="22"/>
      <c r="JX141" s="22"/>
      <c r="JY141" s="22"/>
      <c r="JZ141" s="22"/>
      <c r="KA141" s="22"/>
      <c r="KB141" s="22"/>
      <c r="KC141" s="22"/>
      <c r="KD141" s="22"/>
      <c r="KE141" s="22"/>
      <c r="KF141" s="22"/>
      <c r="KG141" s="22"/>
      <c r="KH141" s="22"/>
      <c r="KI141" s="22"/>
      <c r="KJ141" s="22"/>
      <c r="KK141" s="22"/>
      <c r="KL141" s="22"/>
      <c r="KM141" s="22"/>
      <c r="KN141" s="22"/>
      <c r="KO141" s="22"/>
      <c r="KP141" s="22"/>
    </row>
    <row r="142" spans="1:302" s="99" customFormat="1" x14ac:dyDescent="0.25">
      <c r="A142" s="125">
        <v>127</v>
      </c>
      <c r="B142" s="328"/>
      <c r="C142" s="328"/>
      <c r="D142" s="316"/>
      <c r="E142" s="316"/>
      <c r="F142" s="316"/>
      <c r="G142" s="317"/>
      <c r="H142" s="317"/>
      <c r="I142" s="318"/>
      <c r="J142" s="318"/>
      <c r="K142" s="318"/>
      <c r="L142" s="126">
        <f t="shared" si="4"/>
        <v>0</v>
      </c>
      <c r="M142" s="318"/>
      <c r="N142" s="25" t="b">
        <f t="shared" si="5"/>
        <v>1</v>
      </c>
      <c r="O142" s="25" t="b">
        <f t="shared" si="6"/>
        <v>1</v>
      </c>
      <c r="P142" s="25"/>
      <c r="Q142" s="25"/>
      <c r="R142" s="25"/>
      <c r="S142" s="25"/>
      <c r="T142" s="20"/>
      <c r="U142" s="20"/>
      <c r="V142" s="20"/>
      <c r="W142" s="20"/>
      <c r="X142" s="20"/>
      <c r="Y142" s="20"/>
      <c r="Z142" s="20"/>
      <c r="AA142" s="20"/>
      <c r="AB142" s="20"/>
      <c r="AC142" s="20"/>
      <c r="AD142" s="20"/>
      <c r="AE142" s="20"/>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c r="IW142" s="22"/>
      <c r="IX142" s="22"/>
      <c r="IY142" s="22"/>
      <c r="IZ142" s="22"/>
      <c r="JA142" s="22"/>
      <c r="JB142" s="22"/>
      <c r="JC142" s="22"/>
      <c r="JD142" s="22"/>
      <c r="JE142" s="22"/>
      <c r="JF142" s="22"/>
      <c r="JG142" s="22"/>
      <c r="JH142" s="22"/>
      <c r="JI142" s="22"/>
      <c r="JJ142" s="22"/>
      <c r="JK142" s="22"/>
      <c r="JL142" s="22"/>
      <c r="JM142" s="22"/>
      <c r="JN142" s="22"/>
      <c r="JO142" s="22"/>
      <c r="JP142" s="22"/>
      <c r="JQ142" s="22"/>
      <c r="JR142" s="22"/>
      <c r="JS142" s="22"/>
      <c r="JT142" s="22"/>
      <c r="JU142" s="22"/>
      <c r="JV142" s="22"/>
      <c r="JW142" s="22"/>
      <c r="JX142" s="22"/>
      <c r="JY142" s="22"/>
      <c r="JZ142" s="22"/>
      <c r="KA142" s="22"/>
      <c r="KB142" s="22"/>
      <c r="KC142" s="22"/>
      <c r="KD142" s="22"/>
      <c r="KE142" s="22"/>
      <c r="KF142" s="22"/>
      <c r="KG142" s="22"/>
      <c r="KH142" s="22"/>
      <c r="KI142" s="22"/>
      <c r="KJ142" s="22"/>
      <c r="KK142" s="22"/>
      <c r="KL142" s="22"/>
      <c r="KM142" s="22"/>
      <c r="KN142" s="22"/>
      <c r="KO142" s="22"/>
      <c r="KP142" s="22"/>
    </row>
    <row r="143" spans="1:302" s="99" customFormat="1" x14ac:dyDescent="0.25">
      <c r="A143" s="125">
        <v>128</v>
      </c>
      <c r="B143" s="328"/>
      <c r="C143" s="328"/>
      <c r="D143" s="316"/>
      <c r="E143" s="316"/>
      <c r="F143" s="316"/>
      <c r="G143" s="317"/>
      <c r="H143" s="317"/>
      <c r="I143" s="318"/>
      <c r="J143" s="318"/>
      <c r="K143" s="318"/>
      <c r="L143" s="126">
        <f t="shared" si="4"/>
        <v>0</v>
      </c>
      <c r="M143" s="318"/>
      <c r="N143" s="25" t="b">
        <f t="shared" si="5"/>
        <v>1</v>
      </c>
      <c r="O143" s="25" t="b">
        <f t="shared" si="6"/>
        <v>1</v>
      </c>
      <c r="P143" s="25"/>
      <c r="Q143" s="25"/>
      <c r="R143" s="25"/>
      <c r="S143" s="25"/>
      <c r="T143" s="20"/>
      <c r="U143" s="20"/>
      <c r="V143" s="20"/>
      <c r="W143" s="20"/>
      <c r="X143" s="20"/>
      <c r="Y143" s="20"/>
      <c r="Z143" s="20"/>
      <c r="AA143" s="20"/>
      <c r="AB143" s="20"/>
      <c r="AC143" s="20"/>
      <c r="AD143" s="20"/>
      <c r="AE143" s="20"/>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c r="IW143" s="22"/>
      <c r="IX143" s="22"/>
      <c r="IY143" s="22"/>
      <c r="IZ143" s="22"/>
      <c r="JA143" s="22"/>
      <c r="JB143" s="22"/>
      <c r="JC143" s="22"/>
      <c r="JD143" s="22"/>
      <c r="JE143" s="22"/>
      <c r="JF143" s="22"/>
      <c r="JG143" s="22"/>
      <c r="JH143" s="22"/>
      <c r="JI143" s="22"/>
      <c r="JJ143" s="22"/>
      <c r="JK143" s="22"/>
      <c r="JL143" s="22"/>
      <c r="JM143" s="22"/>
      <c r="JN143" s="22"/>
      <c r="JO143" s="22"/>
      <c r="JP143" s="22"/>
      <c r="JQ143" s="22"/>
      <c r="JR143" s="22"/>
      <c r="JS143" s="22"/>
      <c r="JT143" s="22"/>
      <c r="JU143" s="22"/>
      <c r="JV143" s="22"/>
      <c r="JW143" s="22"/>
      <c r="JX143" s="22"/>
      <c r="JY143" s="22"/>
      <c r="JZ143" s="22"/>
      <c r="KA143" s="22"/>
      <c r="KB143" s="22"/>
      <c r="KC143" s="22"/>
      <c r="KD143" s="22"/>
      <c r="KE143" s="22"/>
      <c r="KF143" s="22"/>
      <c r="KG143" s="22"/>
      <c r="KH143" s="22"/>
      <c r="KI143" s="22"/>
      <c r="KJ143" s="22"/>
      <c r="KK143" s="22"/>
      <c r="KL143" s="22"/>
      <c r="KM143" s="22"/>
      <c r="KN143" s="22"/>
      <c r="KO143" s="22"/>
      <c r="KP143" s="22"/>
    </row>
    <row r="144" spans="1:302" s="99" customFormat="1" x14ac:dyDescent="0.25">
      <c r="A144" s="125">
        <v>129</v>
      </c>
      <c r="B144" s="328"/>
      <c r="C144" s="328"/>
      <c r="D144" s="316"/>
      <c r="E144" s="316"/>
      <c r="F144" s="316"/>
      <c r="G144" s="317"/>
      <c r="H144" s="317"/>
      <c r="I144" s="318"/>
      <c r="J144" s="318"/>
      <c r="K144" s="318"/>
      <c r="L144" s="126">
        <f t="shared" si="4"/>
        <v>0</v>
      </c>
      <c r="M144" s="318"/>
      <c r="N144" s="25" t="b">
        <f t="shared" si="5"/>
        <v>1</v>
      </c>
      <c r="O144" s="25" t="b">
        <f t="shared" si="6"/>
        <v>1</v>
      </c>
      <c r="P144" s="25"/>
      <c r="Q144" s="25"/>
      <c r="R144" s="25"/>
      <c r="S144" s="25"/>
      <c r="T144" s="20"/>
      <c r="U144" s="20"/>
      <c r="V144" s="20"/>
      <c r="W144" s="20"/>
      <c r="X144" s="20"/>
      <c r="Y144" s="20"/>
      <c r="Z144" s="20"/>
      <c r="AA144" s="20"/>
      <c r="AB144" s="20"/>
      <c r="AC144" s="20"/>
      <c r="AD144" s="20"/>
      <c r="AE144" s="20"/>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c r="IW144" s="22"/>
      <c r="IX144" s="22"/>
      <c r="IY144" s="22"/>
      <c r="IZ144" s="22"/>
      <c r="JA144" s="22"/>
      <c r="JB144" s="22"/>
      <c r="JC144" s="22"/>
      <c r="JD144" s="22"/>
      <c r="JE144" s="22"/>
      <c r="JF144" s="22"/>
      <c r="JG144" s="22"/>
      <c r="JH144" s="22"/>
      <c r="JI144" s="22"/>
      <c r="JJ144" s="22"/>
      <c r="JK144" s="22"/>
      <c r="JL144" s="22"/>
      <c r="JM144" s="22"/>
      <c r="JN144" s="22"/>
      <c r="JO144" s="22"/>
      <c r="JP144" s="22"/>
      <c r="JQ144" s="22"/>
      <c r="JR144" s="22"/>
      <c r="JS144" s="22"/>
      <c r="JT144" s="22"/>
      <c r="JU144" s="22"/>
      <c r="JV144" s="22"/>
      <c r="JW144" s="22"/>
      <c r="JX144" s="22"/>
      <c r="JY144" s="22"/>
      <c r="JZ144" s="22"/>
      <c r="KA144" s="22"/>
      <c r="KB144" s="22"/>
      <c r="KC144" s="22"/>
      <c r="KD144" s="22"/>
      <c r="KE144" s="22"/>
      <c r="KF144" s="22"/>
      <c r="KG144" s="22"/>
      <c r="KH144" s="22"/>
      <c r="KI144" s="22"/>
      <c r="KJ144" s="22"/>
      <c r="KK144" s="22"/>
      <c r="KL144" s="22"/>
      <c r="KM144" s="22"/>
      <c r="KN144" s="22"/>
      <c r="KO144" s="22"/>
      <c r="KP144" s="22"/>
    </row>
    <row r="145" spans="1:302" s="99" customFormat="1" x14ac:dyDescent="0.25">
      <c r="A145" s="125">
        <v>130</v>
      </c>
      <c r="B145" s="328"/>
      <c r="C145" s="328"/>
      <c r="D145" s="316"/>
      <c r="E145" s="316"/>
      <c r="F145" s="316"/>
      <c r="G145" s="317"/>
      <c r="H145" s="317"/>
      <c r="I145" s="318"/>
      <c r="J145" s="318"/>
      <c r="K145" s="318"/>
      <c r="L145" s="126">
        <f t="shared" si="4"/>
        <v>0</v>
      </c>
      <c r="M145" s="318"/>
      <c r="N145" s="25" t="b">
        <f t="shared" si="5"/>
        <v>1</v>
      </c>
      <c r="O145" s="25" t="b">
        <f t="shared" si="6"/>
        <v>1</v>
      </c>
      <c r="P145" s="25"/>
      <c r="Q145" s="25"/>
      <c r="R145" s="25"/>
      <c r="S145" s="25"/>
      <c r="T145" s="20"/>
      <c r="U145" s="20"/>
      <c r="V145" s="20"/>
      <c r="W145" s="20"/>
      <c r="X145" s="20"/>
      <c r="Y145" s="20"/>
      <c r="Z145" s="20"/>
      <c r="AA145" s="20"/>
      <c r="AB145" s="20"/>
      <c r="AC145" s="20"/>
      <c r="AD145" s="20"/>
      <c r="AE145" s="20"/>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c r="IW145" s="22"/>
      <c r="IX145" s="22"/>
      <c r="IY145" s="22"/>
      <c r="IZ145" s="22"/>
      <c r="JA145" s="22"/>
      <c r="JB145" s="22"/>
      <c r="JC145" s="22"/>
      <c r="JD145" s="22"/>
      <c r="JE145" s="22"/>
      <c r="JF145" s="22"/>
      <c r="JG145" s="22"/>
      <c r="JH145" s="22"/>
      <c r="JI145" s="22"/>
      <c r="JJ145" s="22"/>
      <c r="JK145" s="22"/>
      <c r="JL145" s="22"/>
      <c r="JM145" s="22"/>
      <c r="JN145" s="22"/>
      <c r="JO145" s="22"/>
      <c r="JP145" s="22"/>
      <c r="JQ145" s="22"/>
      <c r="JR145" s="22"/>
      <c r="JS145" s="22"/>
      <c r="JT145" s="22"/>
      <c r="JU145" s="22"/>
      <c r="JV145" s="22"/>
      <c r="JW145" s="22"/>
      <c r="JX145" s="22"/>
      <c r="JY145" s="22"/>
      <c r="JZ145" s="22"/>
      <c r="KA145" s="22"/>
      <c r="KB145" s="22"/>
      <c r="KC145" s="22"/>
      <c r="KD145" s="22"/>
      <c r="KE145" s="22"/>
      <c r="KF145" s="22"/>
      <c r="KG145" s="22"/>
      <c r="KH145" s="22"/>
      <c r="KI145" s="22"/>
      <c r="KJ145" s="22"/>
      <c r="KK145" s="22"/>
      <c r="KL145" s="22"/>
      <c r="KM145" s="22"/>
      <c r="KN145" s="22"/>
      <c r="KO145" s="22"/>
      <c r="KP145" s="22"/>
    </row>
    <row r="146" spans="1:302" s="99" customFormat="1" x14ac:dyDescent="0.25">
      <c r="A146" s="125">
        <v>131</v>
      </c>
      <c r="B146" s="328"/>
      <c r="C146" s="328"/>
      <c r="D146" s="316"/>
      <c r="E146" s="316"/>
      <c r="F146" s="316"/>
      <c r="G146" s="317"/>
      <c r="H146" s="317"/>
      <c r="I146" s="318"/>
      <c r="J146" s="318"/>
      <c r="K146" s="318"/>
      <c r="L146" s="126">
        <f t="shared" ref="L146:L209" si="7">SUM(I146:K146)</f>
        <v>0</v>
      </c>
      <c r="M146" s="318"/>
      <c r="N146" s="25" t="b">
        <f t="shared" ref="N146:N209" si="8">IF(ISBLANK(B146),TRUE,IF(OR(ISBLANK(C146),ISBLANK(D146),ISBLANK(E146),ISBLANK(F146),ISBLANK(G146),ISBLANK(H146),ISBLANK(I146),ISBLANK(J146),ISBLANK(K146),ISBLANK(L146),ISBLANK(M146)),FALSE,TRUE))</f>
        <v>1</v>
      </c>
      <c r="O146" s="25" t="b">
        <f t="shared" ref="O146:O209" si="9">IF(OR(AND(B146="N/A",D146="N/A",E146="N/A",F146="N/A",G146=0,H146=0,L146=0,M146=0),AND(ISBLANK(B146),ISBLANK(D146),ISBLANK(E146),ISBLANK(F146),ISBLANK(G146),ISBLANK(H146),L146=0,ISBLANK(M146)),AND(NOT(ISBLANK(B146)),NOT(ISBLANK(D146)),NOT(ISBLANK(E146)),NOT(ISBLANK(F146)),B146&lt;&gt;"N/A",D146&lt;&gt;"N/A",E146&lt;&gt;"N/A",F146&lt;&gt;"N/A",OR(G146&lt;&gt;0,H146&lt;&gt;0,L146&gt;0,M146&lt;&gt;0))),TRUE,FALSE)</f>
        <v>1</v>
      </c>
      <c r="P146" s="25"/>
      <c r="Q146" s="25"/>
      <c r="R146" s="25"/>
      <c r="S146" s="25"/>
      <c r="T146" s="20"/>
      <c r="U146" s="20"/>
      <c r="V146" s="20"/>
      <c r="W146" s="20"/>
      <c r="X146" s="20"/>
      <c r="Y146" s="20"/>
      <c r="Z146" s="20"/>
      <c r="AA146" s="20"/>
      <c r="AB146" s="20"/>
      <c r="AC146" s="20"/>
      <c r="AD146" s="20"/>
      <c r="AE146" s="20"/>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c r="IW146" s="22"/>
      <c r="IX146" s="22"/>
      <c r="IY146" s="22"/>
      <c r="IZ146" s="22"/>
      <c r="JA146" s="22"/>
      <c r="JB146" s="22"/>
      <c r="JC146" s="22"/>
      <c r="JD146" s="22"/>
      <c r="JE146" s="22"/>
      <c r="JF146" s="22"/>
      <c r="JG146" s="22"/>
      <c r="JH146" s="22"/>
      <c r="JI146" s="22"/>
      <c r="JJ146" s="22"/>
      <c r="JK146" s="22"/>
      <c r="JL146" s="22"/>
      <c r="JM146" s="22"/>
      <c r="JN146" s="22"/>
      <c r="JO146" s="22"/>
      <c r="JP146" s="22"/>
      <c r="JQ146" s="22"/>
      <c r="JR146" s="22"/>
      <c r="JS146" s="22"/>
      <c r="JT146" s="22"/>
      <c r="JU146" s="22"/>
      <c r="JV146" s="22"/>
      <c r="JW146" s="22"/>
      <c r="JX146" s="22"/>
      <c r="JY146" s="22"/>
      <c r="JZ146" s="22"/>
      <c r="KA146" s="22"/>
      <c r="KB146" s="22"/>
      <c r="KC146" s="22"/>
      <c r="KD146" s="22"/>
      <c r="KE146" s="22"/>
      <c r="KF146" s="22"/>
      <c r="KG146" s="22"/>
      <c r="KH146" s="22"/>
      <c r="KI146" s="22"/>
      <c r="KJ146" s="22"/>
      <c r="KK146" s="22"/>
      <c r="KL146" s="22"/>
      <c r="KM146" s="22"/>
      <c r="KN146" s="22"/>
      <c r="KO146" s="22"/>
      <c r="KP146" s="22"/>
    </row>
    <row r="147" spans="1:302" s="99" customFormat="1" x14ac:dyDescent="0.25">
      <c r="A147" s="125">
        <v>132</v>
      </c>
      <c r="B147" s="328"/>
      <c r="C147" s="328"/>
      <c r="D147" s="316"/>
      <c r="E147" s="316"/>
      <c r="F147" s="316"/>
      <c r="G147" s="317"/>
      <c r="H147" s="317"/>
      <c r="I147" s="318"/>
      <c r="J147" s="318"/>
      <c r="K147" s="318"/>
      <c r="L147" s="126">
        <f t="shared" si="7"/>
        <v>0</v>
      </c>
      <c r="M147" s="318"/>
      <c r="N147" s="25" t="b">
        <f t="shared" si="8"/>
        <v>1</v>
      </c>
      <c r="O147" s="25" t="b">
        <f t="shared" si="9"/>
        <v>1</v>
      </c>
      <c r="P147" s="25"/>
      <c r="Q147" s="25"/>
      <c r="R147" s="25"/>
      <c r="S147" s="25"/>
      <c r="T147" s="20"/>
      <c r="U147" s="20"/>
      <c r="V147" s="20"/>
      <c r="W147" s="20"/>
      <c r="X147" s="20"/>
      <c r="Y147" s="20"/>
      <c r="Z147" s="20"/>
      <c r="AA147" s="20"/>
      <c r="AB147" s="20"/>
      <c r="AC147" s="20"/>
      <c r="AD147" s="20"/>
      <c r="AE147" s="20"/>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c r="IW147" s="22"/>
      <c r="IX147" s="22"/>
      <c r="IY147" s="22"/>
      <c r="IZ147" s="22"/>
      <c r="JA147" s="22"/>
      <c r="JB147" s="22"/>
      <c r="JC147" s="22"/>
      <c r="JD147" s="22"/>
      <c r="JE147" s="22"/>
      <c r="JF147" s="22"/>
      <c r="JG147" s="22"/>
      <c r="JH147" s="22"/>
      <c r="JI147" s="22"/>
      <c r="JJ147" s="22"/>
      <c r="JK147" s="22"/>
      <c r="JL147" s="22"/>
      <c r="JM147" s="22"/>
      <c r="JN147" s="22"/>
      <c r="JO147" s="22"/>
      <c r="JP147" s="22"/>
      <c r="JQ147" s="22"/>
      <c r="JR147" s="22"/>
      <c r="JS147" s="22"/>
      <c r="JT147" s="22"/>
      <c r="JU147" s="22"/>
      <c r="JV147" s="22"/>
      <c r="JW147" s="22"/>
      <c r="JX147" s="22"/>
      <c r="JY147" s="22"/>
      <c r="JZ147" s="22"/>
      <c r="KA147" s="22"/>
      <c r="KB147" s="22"/>
      <c r="KC147" s="22"/>
      <c r="KD147" s="22"/>
      <c r="KE147" s="22"/>
      <c r="KF147" s="22"/>
      <c r="KG147" s="22"/>
      <c r="KH147" s="22"/>
      <c r="KI147" s="22"/>
      <c r="KJ147" s="22"/>
      <c r="KK147" s="22"/>
      <c r="KL147" s="22"/>
      <c r="KM147" s="22"/>
      <c r="KN147" s="22"/>
      <c r="KO147" s="22"/>
      <c r="KP147" s="22"/>
    </row>
    <row r="148" spans="1:302" s="99" customFormat="1" x14ac:dyDescent="0.25">
      <c r="A148" s="125">
        <v>133</v>
      </c>
      <c r="B148" s="328"/>
      <c r="C148" s="328"/>
      <c r="D148" s="316"/>
      <c r="E148" s="316"/>
      <c r="F148" s="316"/>
      <c r="G148" s="317"/>
      <c r="H148" s="317"/>
      <c r="I148" s="318"/>
      <c r="J148" s="318"/>
      <c r="K148" s="318"/>
      <c r="L148" s="126">
        <f t="shared" si="7"/>
        <v>0</v>
      </c>
      <c r="M148" s="318"/>
      <c r="N148" s="25" t="b">
        <f t="shared" si="8"/>
        <v>1</v>
      </c>
      <c r="O148" s="25" t="b">
        <f t="shared" si="9"/>
        <v>1</v>
      </c>
      <c r="P148" s="25"/>
      <c r="Q148" s="25"/>
      <c r="R148" s="25"/>
      <c r="S148" s="25"/>
      <c r="T148" s="20"/>
      <c r="U148" s="20"/>
      <c r="V148" s="20"/>
      <c r="W148" s="20"/>
      <c r="X148" s="20"/>
      <c r="Y148" s="20"/>
      <c r="Z148" s="20"/>
      <c r="AA148" s="20"/>
      <c r="AB148" s="20"/>
      <c r="AC148" s="20"/>
      <c r="AD148" s="20"/>
      <c r="AE148" s="20"/>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c r="IW148" s="22"/>
      <c r="IX148" s="22"/>
      <c r="IY148" s="22"/>
      <c r="IZ148" s="22"/>
      <c r="JA148" s="22"/>
      <c r="JB148" s="22"/>
      <c r="JC148" s="22"/>
      <c r="JD148" s="22"/>
      <c r="JE148" s="22"/>
      <c r="JF148" s="22"/>
      <c r="JG148" s="22"/>
      <c r="JH148" s="22"/>
      <c r="JI148" s="22"/>
      <c r="JJ148" s="22"/>
      <c r="JK148" s="22"/>
      <c r="JL148" s="22"/>
      <c r="JM148" s="22"/>
      <c r="JN148" s="22"/>
      <c r="JO148" s="22"/>
      <c r="JP148" s="22"/>
      <c r="JQ148" s="22"/>
      <c r="JR148" s="22"/>
      <c r="JS148" s="22"/>
      <c r="JT148" s="22"/>
      <c r="JU148" s="22"/>
      <c r="JV148" s="22"/>
      <c r="JW148" s="22"/>
      <c r="JX148" s="22"/>
      <c r="JY148" s="22"/>
      <c r="JZ148" s="22"/>
      <c r="KA148" s="22"/>
      <c r="KB148" s="22"/>
      <c r="KC148" s="22"/>
      <c r="KD148" s="22"/>
      <c r="KE148" s="22"/>
      <c r="KF148" s="22"/>
      <c r="KG148" s="22"/>
      <c r="KH148" s="22"/>
      <c r="KI148" s="22"/>
      <c r="KJ148" s="22"/>
      <c r="KK148" s="22"/>
      <c r="KL148" s="22"/>
      <c r="KM148" s="22"/>
      <c r="KN148" s="22"/>
      <c r="KO148" s="22"/>
      <c r="KP148" s="22"/>
    </row>
    <row r="149" spans="1:302" s="99" customFormat="1" x14ac:dyDescent="0.25">
      <c r="A149" s="125">
        <v>134</v>
      </c>
      <c r="B149" s="328"/>
      <c r="C149" s="328"/>
      <c r="D149" s="316"/>
      <c r="E149" s="316"/>
      <c r="F149" s="316"/>
      <c r="G149" s="317"/>
      <c r="H149" s="317"/>
      <c r="I149" s="318"/>
      <c r="J149" s="318"/>
      <c r="K149" s="318"/>
      <c r="L149" s="126">
        <f t="shared" si="7"/>
        <v>0</v>
      </c>
      <c r="M149" s="318"/>
      <c r="N149" s="25" t="b">
        <f t="shared" si="8"/>
        <v>1</v>
      </c>
      <c r="O149" s="25" t="b">
        <f t="shared" si="9"/>
        <v>1</v>
      </c>
      <c r="P149" s="25"/>
      <c r="Q149" s="25"/>
      <c r="R149" s="25"/>
      <c r="S149" s="25"/>
      <c r="T149" s="20"/>
      <c r="U149" s="20"/>
      <c r="V149" s="20"/>
      <c r="W149" s="20"/>
      <c r="X149" s="20"/>
      <c r="Y149" s="20"/>
      <c r="Z149" s="20"/>
      <c r="AA149" s="20"/>
      <c r="AB149" s="20"/>
      <c r="AC149" s="20"/>
      <c r="AD149" s="20"/>
      <c r="AE149" s="20"/>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c r="IW149" s="22"/>
      <c r="IX149" s="22"/>
      <c r="IY149" s="22"/>
      <c r="IZ149" s="22"/>
      <c r="JA149" s="22"/>
      <c r="JB149" s="22"/>
      <c r="JC149" s="22"/>
      <c r="JD149" s="22"/>
      <c r="JE149" s="22"/>
      <c r="JF149" s="22"/>
      <c r="JG149" s="22"/>
      <c r="JH149" s="22"/>
      <c r="JI149" s="22"/>
      <c r="JJ149" s="22"/>
      <c r="JK149" s="22"/>
      <c r="JL149" s="22"/>
      <c r="JM149" s="22"/>
      <c r="JN149" s="22"/>
      <c r="JO149" s="22"/>
      <c r="JP149" s="22"/>
      <c r="JQ149" s="22"/>
      <c r="JR149" s="22"/>
      <c r="JS149" s="22"/>
      <c r="JT149" s="22"/>
      <c r="JU149" s="22"/>
      <c r="JV149" s="22"/>
      <c r="JW149" s="22"/>
      <c r="JX149" s="22"/>
      <c r="JY149" s="22"/>
      <c r="JZ149" s="22"/>
      <c r="KA149" s="22"/>
      <c r="KB149" s="22"/>
      <c r="KC149" s="22"/>
      <c r="KD149" s="22"/>
      <c r="KE149" s="22"/>
      <c r="KF149" s="22"/>
      <c r="KG149" s="22"/>
      <c r="KH149" s="22"/>
      <c r="KI149" s="22"/>
      <c r="KJ149" s="22"/>
      <c r="KK149" s="22"/>
      <c r="KL149" s="22"/>
      <c r="KM149" s="22"/>
      <c r="KN149" s="22"/>
      <c r="KO149" s="22"/>
      <c r="KP149" s="22"/>
    </row>
    <row r="150" spans="1:302" s="99" customFormat="1" x14ac:dyDescent="0.25">
      <c r="A150" s="125">
        <v>135</v>
      </c>
      <c r="B150" s="328"/>
      <c r="C150" s="328"/>
      <c r="D150" s="316"/>
      <c r="E150" s="316"/>
      <c r="F150" s="316"/>
      <c r="G150" s="317"/>
      <c r="H150" s="317"/>
      <c r="I150" s="318"/>
      <c r="J150" s="318"/>
      <c r="K150" s="318"/>
      <c r="L150" s="126">
        <f t="shared" si="7"/>
        <v>0</v>
      </c>
      <c r="M150" s="318"/>
      <c r="N150" s="25" t="b">
        <f t="shared" si="8"/>
        <v>1</v>
      </c>
      <c r="O150" s="25" t="b">
        <f t="shared" si="9"/>
        <v>1</v>
      </c>
      <c r="P150" s="25"/>
      <c r="Q150" s="25"/>
      <c r="R150" s="25"/>
      <c r="S150" s="25"/>
      <c r="T150" s="20"/>
      <c r="U150" s="20"/>
      <c r="V150" s="20"/>
      <c r="W150" s="20"/>
      <c r="X150" s="20"/>
      <c r="Y150" s="20"/>
      <c r="Z150" s="20"/>
      <c r="AA150" s="20"/>
      <c r="AB150" s="20"/>
      <c r="AC150" s="20"/>
      <c r="AD150" s="20"/>
      <c r="AE150" s="20"/>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c r="IW150" s="22"/>
      <c r="IX150" s="22"/>
      <c r="IY150" s="22"/>
      <c r="IZ150" s="22"/>
      <c r="JA150" s="22"/>
      <c r="JB150" s="22"/>
      <c r="JC150" s="22"/>
      <c r="JD150" s="22"/>
      <c r="JE150" s="22"/>
      <c r="JF150" s="22"/>
      <c r="JG150" s="22"/>
      <c r="JH150" s="22"/>
      <c r="JI150" s="22"/>
      <c r="JJ150" s="22"/>
      <c r="JK150" s="22"/>
      <c r="JL150" s="22"/>
      <c r="JM150" s="22"/>
      <c r="JN150" s="22"/>
      <c r="JO150" s="22"/>
      <c r="JP150" s="22"/>
      <c r="JQ150" s="22"/>
      <c r="JR150" s="22"/>
      <c r="JS150" s="22"/>
      <c r="JT150" s="22"/>
      <c r="JU150" s="22"/>
      <c r="JV150" s="22"/>
      <c r="JW150" s="22"/>
      <c r="JX150" s="22"/>
      <c r="JY150" s="22"/>
      <c r="JZ150" s="22"/>
      <c r="KA150" s="22"/>
      <c r="KB150" s="22"/>
      <c r="KC150" s="22"/>
      <c r="KD150" s="22"/>
      <c r="KE150" s="22"/>
      <c r="KF150" s="22"/>
      <c r="KG150" s="22"/>
      <c r="KH150" s="22"/>
      <c r="KI150" s="22"/>
      <c r="KJ150" s="22"/>
      <c r="KK150" s="22"/>
      <c r="KL150" s="22"/>
      <c r="KM150" s="22"/>
      <c r="KN150" s="22"/>
      <c r="KO150" s="22"/>
      <c r="KP150" s="22"/>
    </row>
    <row r="151" spans="1:302" s="99" customFormat="1" x14ac:dyDescent="0.25">
      <c r="A151" s="125">
        <v>136</v>
      </c>
      <c r="B151" s="328"/>
      <c r="C151" s="328"/>
      <c r="D151" s="316"/>
      <c r="E151" s="316"/>
      <c r="F151" s="316"/>
      <c r="G151" s="317"/>
      <c r="H151" s="317"/>
      <c r="I151" s="318"/>
      <c r="J151" s="318"/>
      <c r="K151" s="318"/>
      <c r="L151" s="126">
        <f t="shared" si="7"/>
        <v>0</v>
      </c>
      <c r="M151" s="318"/>
      <c r="N151" s="25" t="b">
        <f t="shared" si="8"/>
        <v>1</v>
      </c>
      <c r="O151" s="25" t="b">
        <f t="shared" si="9"/>
        <v>1</v>
      </c>
      <c r="P151" s="25"/>
      <c r="Q151" s="25"/>
      <c r="R151" s="25"/>
      <c r="S151" s="25"/>
      <c r="T151" s="20"/>
      <c r="U151" s="20"/>
      <c r="V151" s="20"/>
      <c r="W151" s="20"/>
      <c r="X151" s="20"/>
      <c r="Y151" s="20"/>
      <c r="Z151" s="20"/>
      <c r="AA151" s="20"/>
      <c r="AB151" s="20"/>
      <c r="AC151" s="20"/>
      <c r="AD151" s="20"/>
      <c r="AE151" s="20"/>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c r="IW151" s="22"/>
      <c r="IX151" s="22"/>
      <c r="IY151" s="22"/>
      <c r="IZ151" s="22"/>
      <c r="JA151" s="22"/>
      <c r="JB151" s="22"/>
      <c r="JC151" s="22"/>
      <c r="JD151" s="22"/>
      <c r="JE151" s="22"/>
      <c r="JF151" s="22"/>
      <c r="JG151" s="22"/>
      <c r="JH151" s="22"/>
      <c r="JI151" s="22"/>
      <c r="JJ151" s="22"/>
      <c r="JK151" s="22"/>
      <c r="JL151" s="22"/>
      <c r="JM151" s="22"/>
      <c r="JN151" s="22"/>
      <c r="JO151" s="22"/>
      <c r="JP151" s="22"/>
      <c r="JQ151" s="22"/>
      <c r="JR151" s="22"/>
      <c r="JS151" s="22"/>
      <c r="JT151" s="22"/>
      <c r="JU151" s="22"/>
      <c r="JV151" s="22"/>
      <c r="JW151" s="22"/>
      <c r="JX151" s="22"/>
      <c r="JY151" s="22"/>
      <c r="JZ151" s="22"/>
      <c r="KA151" s="22"/>
      <c r="KB151" s="22"/>
      <c r="KC151" s="22"/>
      <c r="KD151" s="22"/>
      <c r="KE151" s="22"/>
      <c r="KF151" s="22"/>
      <c r="KG151" s="22"/>
      <c r="KH151" s="22"/>
      <c r="KI151" s="22"/>
      <c r="KJ151" s="22"/>
      <c r="KK151" s="22"/>
      <c r="KL151" s="22"/>
      <c r="KM151" s="22"/>
      <c r="KN151" s="22"/>
      <c r="KO151" s="22"/>
      <c r="KP151" s="22"/>
    </row>
    <row r="152" spans="1:302" s="99" customFormat="1" x14ac:dyDescent="0.25">
      <c r="A152" s="125">
        <v>137</v>
      </c>
      <c r="B152" s="328"/>
      <c r="C152" s="328"/>
      <c r="D152" s="316"/>
      <c r="E152" s="316"/>
      <c r="F152" s="316"/>
      <c r="G152" s="317"/>
      <c r="H152" s="317"/>
      <c r="I152" s="318"/>
      <c r="J152" s="318"/>
      <c r="K152" s="318"/>
      <c r="L152" s="126">
        <f t="shared" si="7"/>
        <v>0</v>
      </c>
      <c r="M152" s="318"/>
      <c r="N152" s="25" t="b">
        <f t="shared" si="8"/>
        <v>1</v>
      </c>
      <c r="O152" s="25" t="b">
        <f t="shared" si="9"/>
        <v>1</v>
      </c>
      <c r="P152" s="25"/>
      <c r="Q152" s="25"/>
      <c r="R152" s="25"/>
      <c r="S152" s="25"/>
      <c r="T152" s="20"/>
      <c r="U152" s="20"/>
      <c r="V152" s="20"/>
      <c r="W152" s="20"/>
      <c r="X152" s="20"/>
      <c r="Y152" s="20"/>
      <c r="Z152" s="20"/>
      <c r="AA152" s="20"/>
      <c r="AB152" s="20"/>
      <c r="AC152" s="20"/>
      <c r="AD152" s="20"/>
      <c r="AE152" s="20"/>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c r="IW152" s="22"/>
      <c r="IX152" s="22"/>
      <c r="IY152" s="22"/>
      <c r="IZ152" s="22"/>
      <c r="JA152" s="22"/>
      <c r="JB152" s="22"/>
      <c r="JC152" s="22"/>
      <c r="JD152" s="22"/>
      <c r="JE152" s="22"/>
      <c r="JF152" s="22"/>
      <c r="JG152" s="22"/>
      <c r="JH152" s="22"/>
      <c r="JI152" s="22"/>
      <c r="JJ152" s="22"/>
      <c r="JK152" s="22"/>
      <c r="JL152" s="22"/>
      <c r="JM152" s="22"/>
      <c r="JN152" s="22"/>
      <c r="JO152" s="22"/>
      <c r="JP152" s="22"/>
      <c r="JQ152" s="22"/>
      <c r="JR152" s="22"/>
      <c r="JS152" s="22"/>
      <c r="JT152" s="22"/>
      <c r="JU152" s="22"/>
      <c r="JV152" s="22"/>
      <c r="JW152" s="22"/>
      <c r="JX152" s="22"/>
      <c r="JY152" s="22"/>
      <c r="JZ152" s="22"/>
      <c r="KA152" s="22"/>
      <c r="KB152" s="22"/>
      <c r="KC152" s="22"/>
      <c r="KD152" s="22"/>
      <c r="KE152" s="22"/>
      <c r="KF152" s="22"/>
      <c r="KG152" s="22"/>
      <c r="KH152" s="22"/>
      <c r="KI152" s="22"/>
      <c r="KJ152" s="22"/>
      <c r="KK152" s="22"/>
      <c r="KL152" s="22"/>
      <c r="KM152" s="22"/>
      <c r="KN152" s="22"/>
      <c r="KO152" s="22"/>
      <c r="KP152" s="22"/>
    </row>
    <row r="153" spans="1:302" s="99" customFormat="1" x14ac:dyDescent="0.25">
      <c r="A153" s="125">
        <v>138</v>
      </c>
      <c r="B153" s="328"/>
      <c r="C153" s="328"/>
      <c r="D153" s="316"/>
      <c r="E153" s="316"/>
      <c r="F153" s="316"/>
      <c r="G153" s="317"/>
      <c r="H153" s="317"/>
      <c r="I153" s="318"/>
      <c r="J153" s="318"/>
      <c r="K153" s="318"/>
      <c r="L153" s="126">
        <f t="shared" si="7"/>
        <v>0</v>
      </c>
      <c r="M153" s="318"/>
      <c r="N153" s="25" t="b">
        <f t="shared" si="8"/>
        <v>1</v>
      </c>
      <c r="O153" s="25" t="b">
        <f t="shared" si="9"/>
        <v>1</v>
      </c>
      <c r="P153" s="25"/>
      <c r="Q153" s="25"/>
      <c r="R153" s="25"/>
      <c r="S153" s="25"/>
      <c r="T153" s="20"/>
      <c r="U153" s="20"/>
      <c r="V153" s="20"/>
      <c r="W153" s="20"/>
      <c r="X153" s="20"/>
      <c r="Y153" s="20"/>
      <c r="Z153" s="20"/>
      <c r="AA153" s="20"/>
      <c r="AB153" s="20"/>
      <c r="AC153" s="20"/>
      <c r="AD153" s="20"/>
      <c r="AE153" s="20"/>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row>
    <row r="154" spans="1:302" s="99" customFormat="1" x14ac:dyDescent="0.25">
      <c r="A154" s="125">
        <v>139</v>
      </c>
      <c r="B154" s="328"/>
      <c r="C154" s="328"/>
      <c r="D154" s="316"/>
      <c r="E154" s="316"/>
      <c r="F154" s="316"/>
      <c r="G154" s="317"/>
      <c r="H154" s="317"/>
      <c r="I154" s="318"/>
      <c r="J154" s="318"/>
      <c r="K154" s="318"/>
      <c r="L154" s="126">
        <f t="shared" si="7"/>
        <v>0</v>
      </c>
      <c r="M154" s="318"/>
      <c r="N154" s="25" t="b">
        <f t="shared" si="8"/>
        <v>1</v>
      </c>
      <c r="O154" s="25" t="b">
        <f t="shared" si="9"/>
        <v>1</v>
      </c>
      <c r="P154" s="25"/>
      <c r="Q154" s="25"/>
      <c r="R154" s="25"/>
      <c r="S154" s="25"/>
      <c r="T154" s="20"/>
      <c r="U154" s="20"/>
      <c r="V154" s="20"/>
      <c r="W154" s="20"/>
      <c r="X154" s="20"/>
      <c r="Y154" s="20"/>
      <c r="Z154" s="20"/>
      <c r="AA154" s="20"/>
      <c r="AB154" s="20"/>
      <c r="AC154" s="20"/>
      <c r="AD154" s="20"/>
      <c r="AE154" s="20"/>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row>
    <row r="155" spans="1:302" s="99" customFormat="1" x14ac:dyDescent="0.25">
      <c r="A155" s="125">
        <v>140</v>
      </c>
      <c r="B155" s="328"/>
      <c r="C155" s="328"/>
      <c r="D155" s="316"/>
      <c r="E155" s="316"/>
      <c r="F155" s="316"/>
      <c r="G155" s="317"/>
      <c r="H155" s="317"/>
      <c r="I155" s="318"/>
      <c r="J155" s="318"/>
      <c r="K155" s="318"/>
      <c r="L155" s="126">
        <f t="shared" si="7"/>
        <v>0</v>
      </c>
      <c r="M155" s="318"/>
      <c r="N155" s="25" t="b">
        <f t="shared" si="8"/>
        <v>1</v>
      </c>
      <c r="O155" s="25" t="b">
        <f t="shared" si="9"/>
        <v>1</v>
      </c>
      <c r="P155" s="25"/>
      <c r="Q155" s="25"/>
      <c r="R155" s="25"/>
      <c r="S155" s="25"/>
      <c r="T155" s="20"/>
      <c r="U155" s="20"/>
      <c r="V155" s="20"/>
      <c r="W155" s="20"/>
      <c r="X155" s="20"/>
      <c r="Y155" s="20"/>
      <c r="Z155" s="20"/>
      <c r="AA155" s="20"/>
      <c r="AB155" s="20"/>
      <c r="AC155" s="20"/>
      <c r="AD155" s="20"/>
      <c r="AE155" s="20"/>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row>
    <row r="156" spans="1:302" s="99" customFormat="1" x14ac:dyDescent="0.25">
      <c r="A156" s="125">
        <v>141</v>
      </c>
      <c r="B156" s="328"/>
      <c r="C156" s="328"/>
      <c r="D156" s="316"/>
      <c r="E156" s="316"/>
      <c r="F156" s="316"/>
      <c r="G156" s="317"/>
      <c r="H156" s="317"/>
      <c r="I156" s="318"/>
      <c r="J156" s="318"/>
      <c r="K156" s="318"/>
      <c r="L156" s="126">
        <f t="shared" si="7"/>
        <v>0</v>
      </c>
      <c r="M156" s="318"/>
      <c r="N156" s="25" t="b">
        <f t="shared" si="8"/>
        <v>1</v>
      </c>
      <c r="O156" s="25" t="b">
        <f t="shared" si="9"/>
        <v>1</v>
      </c>
      <c r="P156" s="25"/>
      <c r="Q156" s="25"/>
      <c r="R156" s="25"/>
      <c r="S156" s="25"/>
      <c r="T156" s="20"/>
      <c r="U156" s="20"/>
      <c r="V156" s="20"/>
      <c r="W156" s="20"/>
      <c r="X156" s="20"/>
      <c r="Y156" s="20"/>
      <c r="Z156" s="20"/>
      <c r="AA156" s="20"/>
      <c r="AB156" s="20"/>
      <c r="AC156" s="20"/>
      <c r="AD156" s="20"/>
      <c r="AE156" s="20"/>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row>
    <row r="157" spans="1:302" s="99" customFormat="1" x14ac:dyDescent="0.25">
      <c r="A157" s="125">
        <v>142</v>
      </c>
      <c r="B157" s="328"/>
      <c r="C157" s="328"/>
      <c r="D157" s="316"/>
      <c r="E157" s="316"/>
      <c r="F157" s="316"/>
      <c r="G157" s="317"/>
      <c r="H157" s="317"/>
      <c r="I157" s="318"/>
      <c r="J157" s="318"/>
      <c r="K157" s="318"/>
      <c r="L157" s="126">
        <f t="shared" si="7"/>
        <v>0</v>
      </c>
      <c r="M157" s="318"/>
      <c r="N157" s="25" t="b">
        <f t="shared" si="8"/>
        <v>1</v>
      </c>
      <c r="O157" s="25" t="b">
        <f t="shared" si="9"/>
        <v>1</v>
      </c>
      <c r="P157" s="25"/>
      <c r="Q157" s="25"/>
      <c r="R157" s="25"/>
      <c r="S157" s="25"/>
      <c r="T157" s="20"/>
      <c r="U157" s="20"/>
      <c r="V157" s="20"/>
      <c r="W157" s="20"/>
      <c r="X157" s="20"/>
      <c r="Y157" s="20"/>
      <c r="Z157" s="20"/>
      <c r="AA157" s="20"/>
      <c r="AB157" s="20"/>
      <c r="AC157" s="20"/>
      <c r="AD157" s="20"/>
      <c r="AE157" s="20"/>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22"/>
      <c r="JH157" s="22"/>
      <c r="JI157" s="22"/>
      <c r="JJ157" s="22"/>
      <c r="JK157" s="22"/>
      <c r="JL157" s="22"/>
      <c r="JM157" s="22"/>
      <c r="JN157" s="22"/>
      <c r="JO157" s="22"/>
      <c r="JP157" s="22"/>
      <c r="JQ157" s="22"/>
      <c r="JR157" s="22"/>
      <c r="JS157" s="22"/>
      <c r="JT157" s="22"/>
      <c r="JU157" s="22"/>
      <c r="JV157" s="22"/>
      <c r="JW157" s="22"/>
      <c r="JX157" s="22"/>
      <c r="JY157" s="22"/>
      <c r="JZ157" s="22"/>
      <c r="KA157" s="22"/>
      <c r="KB157" s="22"/>
      <c r="KC157" s="22"/>
      <c r="KD157" s="22"/>
      <c r="KE157" s="22"/>
      <c r="KF157" s="22"/>
      <c r="KG157" s="22"/>
      <c r="KH157" s="22"/>
      <c r="KI157" s="22"/>
      <c r="KJ157" s="22"/>
      <c r="KK157" s="22"/>
      <c r="KL157" s="22"/>
      <c r="KM157" s="22"/>
      <c r="KN157" s="22"/>
      <c r="KO157" s="22"/>
      <c r="KP157" s="22"/>
    </row>
    <row r="158" spans="1:302" s="99" customFormat="1" x14ac:dyDescent="0.25">
      <c r="A158" s="125">
        <v>143</v>
      </c>
      <c r="B158" s="328"/>
      <c r="C158" s="328"/>
      <c r="D158" s="316"/>
      <c r="E158" s="316"/>
      <c r="F158" s="316"/>
      <c r="G158" s="317"/>
      <c r="H158" s="317"/>
      <c r="I158" s="318"/>
      <c r="J158" s="318"/>
      <c r="K158" s="318"/>
      <c r="L158" s="126">
        <f t="shared" si="7"/>
        <v>0</v>
      </c>
      <c r="M158" s="318"/>
      <c r="N158" s="25" t="b">
        <f t="shared" si="8"/>
        <v>1</v>
      </c>
      <c r="O158" s="25" t="b">
        <f t="shared" si="9"/>
        <v>1</v>
      </c>
      <c r="P158" s="25"/>
      <c r="Q158" s="25"/>
      <c r="R158" s="25"/>
      <c r="S158" s="25"/>
      <c r="T158" s="20"/>
      <c r="U158" s="20"/>
      <c r="V158" s="20"/>
      <c r="W158" s="20"/>
      <c r="X158" s="20"/>
      <c r="Y158" s="20"/>
      <c r="Z158" s="20"/>
      <c r="AA158" s="20"/>
      <c r="AB158" s="20"/>
      <c r="AC158" s="20"/>
      <c r="AD158" s="20"/>
      <c r="AE158" s="20"/>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row>
    <row r="159" spans="1:302" s="99" customFormat="1" x14ac:dyDescent="0.25">
      <c r="A159" s="125">
        <v>144</v>
      </c>
      <c r="B159" s="328"/>
      <c r="C159" s="328"/>
      <c r="D159" s="316"/>
      <c r="E159" s="316"/>
      <c r="F159" s="316"/>
      <c r="G159" s="317"/>
      <c r="H159" s="317"/>
      <c r="I159" s="318"/>
      <c r="J159" s="318"/>
      <c r="K159" s="318"/>
      <c r="L159" s="126">
        <f t="shared" si="7"/>
        <v>0</v>
      </c>
      <c r="M159" s="318"/>
      <c r="N159" s="25" t="b">
        <f t="shared" si="8"/>
        <v>1</v>
      </c>
      <c r="O159" s="25" t="b">
        <f t="shared" si="9"/>
        <v>1</v>
      </c>
      <c r="P159" s="25"/>
      <c r="Q159" s="25"/>
      <c r="R159" s="25"/>
      <c r="S159" s="25"/>
      <c r="T159" s="20"/>
      <c r="U159" s="20"/>
      <c r="V159" s="20"/>
      <c r="W159" s="20"/>
      <c r="X159" s="20"/>
      <c r="Y159" s="20"/>
      <c r="Z159" s="20"/>
      <c r="AA159" s="20"/>
      <c r="AB159" s="20"/>
      <c r="AC159" s="20"/>
      <c r="AD159" s="20"/>
      <c r="AE159" s="20"/>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row>
    <row r="160" spans="1:302" s="99" customFormat="1" x14ac:dyDescent="0.25">
      <c r="A160" s="125">
        <v>145</v>
      </c>
      <c r="B160" s="328"/>
      <c r="C160" s="328"/>
      <c r="D160" s="316"/>
      <c r="E160" s="316"/>
      <c r="F160" s="316"/>
      <c r="G160" s="317"/>
      <c r="H160" s="317"/>
      <c r="I160" s="318"/>
      <c r="J160" s="318"/>
      <c r="K160" s="318"/>
      <c r="L160" s="126">
        <f t="shared" si="7"/>
        <v>0</v>
      </c>
      <c r="M160" s="318"/>
      <c r="N160" s="25" t="b">
        <f t="shared" si="8"/>
        <v>1</v>
      </c>
      <c r="O160" s="25" t="b">
        <f t="shared" si="9"/>
        <v>1</v>
      </c>
      <c r="P160" s="25"/>
      <c r="Q160" s="25"/>
      <c r="R160" s="25"/>
      <c r="S160" s="25"/>
      <c r="T160" s="20"/>
      <c r="U160" s="20"/>
      <c r="V160" s="20"/>
      <c r="W160" s="20"/>
      <c r="X160" s="20"/>
      <c r="Y160" s="20"/>
      <c r="Z160" s="20"/>
      <c r="AA160" s="20"/>
      <c r="AB160" s="20"/>
      <c r="AC160" s="20"/>
      <c r="AD160" s="20"/>
      <c r="AE160" s="20"/>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row>
    <row r="161" spans="1:302" s="99" customFormat="1" x14ac:dyDescent="0.25">
      <c r="A161" s="125">
        <v>146</v>
      </c>
      <c r="B161" s="328"/>
      <c r="C161" s="328"/>
      <c r="D161" s="316"/>
      <c r="E161" s="316"/>
      <c r="F161" s="316"/>
      <c r="G161" s="317"/>
      <c r="H161" s="317"/>
      <c r="I161" s="318"/>
      <c r="J161" s="318"/>
      <c r="K161" s="318"/>
      <c r="L161" s="126">
        <f t="shared" si="7"/>
        <v>0</v>
      </c>
      <c r="M161" s="318"/>
      <c r="N161" s="25" t="b">
        <f t="shared" si="8"/>
        <v>1</v>
      </c>
      <c r="O161" s="25" t="b">
        <f t="shared" si="9"/>
        <v>1</v>
      </c>
      <c r="P161" s="25"/>
      <c r="Q161" s="25"/>
      <c r="R161" s="25"/>
      <c r="S161" s="25"/>
      <c r="T161" s="20"/>
      <c r="U161" s="20"/>
      <c r="V161" s="20"/>
      <c r="W161" s="20"/>
      <c r="X161" s="20"/>
      <c r="Y161" s="20"/>
      <c r="Z161" s="20"/>
      <c r="AA161" s="20"/>
      <c r="AB161" s="20"/>
      <c r="AC161" s="20"/>
      <c r="AD161" s="20"/>
      <c r="AE161" s="20"/>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c r="IW161" s="22"/>
      <c r="IX161" s="22"/>
      <c r="IY161" s="22"/>
      <c r="IZ161" s="22"/>
      <c r="JA161" s="22"/>
      <c r="JB161" s="22"/>
      <c r="JC161" s="22"/>
      <c r="JD161" s="22"/>
      <c r="JE161" s="22"/>
      <c r="JF161" s="22"/>
      <c r="JG161" s="22"/>
      <c r="JH161" s="22"/>
      <c r="JI161" s="22"/>
      <c r="JJ161" s="22"/>
      <c r="JK161" s="22"/>
      <c r="JL161" s="22"/>
      <c r="JM161" s="22"/>
      <c r="JN161" s="22"/>
      <c r="JO161" s="22"/>
      <c r="JP161" s="22"/>
      <c r="JQ161" s="22"/>
      <c r="JR161" s="22"/>
      <c r="JS161" s="22"/>
      <c r="JT161" s="22"/>
      <c r="JU161" s="22"/>
      <c r="JV161" s="22"/>
      <c r="JW161" s="22"/>
      <c r="JX161" s="22"/>
      <c r="JY161" s="22"/>
      <c r="JZ161" s="22"/>
      <c r="KA161" s="22"/>
      <c r="KB161" s="22"/>
      <c r="KC161" s="22"/>
      <c r="KD161" s="22"/>
      <c r="KE161" s="22"/>
      <c r="KF161" s="22"/>
      <c r="KG161" s="22"/>
      <c r="KH161" s="22"/>
      <c r="KI161" s="22"/>
      <c r="KJ161" s="22"/>
      <c r="KK161" s="22"/>
      <c r="KL161" s="22"/>
      <c r="KM161" s="22"/>
      <c r="KN161" s="22"/>
      <c r="KO161" s="22"/>
      <c r="KP161" s="22"/>
    </row>
    <row r="162" spans="1:302" s="99" customFormat="1" x14ac:dyDescent="0.25">
      <c r="A162" s="125">
        <v>147</v>
      </c>
      <c r="B162" s="328"/>
      <c r="C162" s="328"/>
      <c r="D162" s="316"/>
      <c r="E162" s="316"/>
      <c r="F162" s="316"/>
      <c r="G162" s="317"/>
      <c r="H162" s="317"/>
      <c r="I162" s="318"/>
      <c r="J162" s="318"/>
      <c r="K162" s="318"/>
      <c r="L162" s="126">
        <f t="shared" si="7"/>
        <v>0</v>
      </c>
      <c r="M162" s="318"/>
      <c r="N162" s="25" t="b">
        <f t="shared" si="8"/>
        <v>1</v>
      </c>
      <c r="O162" s="25" t="b">
        <f t="shared" si="9"/>
        <v>1</v>
      </c>
      <c r="P162" s="25"/>
      <c r="Q162" s="25"/>
      <c r="R162" s="25"/>
      <c r="S162" s="25"/>
      <c r="T162" s="20"/>
      <c r="U162" s="20"/>
      <c r="V162" s="20"/>
      <c r="W162" s="20"/>
      <c r="X162" s="20"/>
      <c r="Y162" s="20"/>
      <c r="Z162" s="20"/>
      <c r="AA162" s="20"/>
      <c r="AB162" s="20"/>
      <c r="AC162" s="20"/>
      <c r="AD162" s="20"/>
      <c r="AE162" s="20"/>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c r="IW162" s="22"/>
      <c r="IX162" s="22"/>
      <c r="IY162" s="22"/>
      <c r="IZ162" s="22"/>
      <c r="JA162" s="22"/>
      <c r="JB162" s="22"/>
      <c r="JC162" s="22"/>
      <c r="JD162" s="22"/>
      <c r="JE162" s="22"/>
      <c r="JF162" s="22"/>
      <c r="JG162" s="22"/>
      <c r="JH162" s="22"/>
      <c r="JI162" s="22"/>
      <c r="JJ162" s="22"/>
      <c r="JK162" s="22"/>
      <c r="JL162" s="22"/>
      <c r="JM162" s="22"/>
      <c r="JN162" s="22"/>
      <c r="JO162" s="22"/>
      <c r="JP162" s="22"/>
      <c r="JQ162" s="22"/>
      <c r="JR162" s="22"/>
      <c r="JS162" s="22"/>
      <c r="JT162" s="22"/>
      <c r="JU162" s="22"/>
      <c r="JV162" s="22"/>
      <c r="JW162" s="22"/>
      <c r="JX162" s="22"/>
      <c r="JY162" s="22"/>
      <c r="JZ162" s="22"/>
      <c r="KA162" s="22"/>
      <c r="KB162" s="22"/>
      <c r="KC162" s="22"/>
      <c r="KD162" s="22"/>
      <c r="KE162" s="22"/>
      <c r="KF162" s="22"/>
      <c r="KG162" s="22"/>
      <c r="KH162" s="22"/>
      <c r="KI162" s="22"/>
      <c r="KJ162" s="22"/>
      <c r="KK162" s="22"/>
      <c r="KL162" s="22"/>
      <c r="KM162" s="22"/>
      <c r="KN162" s="22"/>
      <c r="KO162" s="22"/>
      <c r="KP162" s="22"/>
    </row>
    <row r="163" spans="1:302" s="99" customFormat="1" x14ac:dyDescent="0.25">
      <c r="A163" s="125">
        <v>148</v>
      </c>
      <c r="B163" s="328"/>
      <c r="C163" s="328"/>
      <c r="D163" s="316"/>
      <c r="E163" s="316"/>
      <c r="F163" s="316"/>
      <c r="G163" s="317"/>
      <c r="H163" s="317"/>
      <c r="I163" s="318"/>
      <c r="J163" s="318"/>
      <c r="K163" s="318"/>
      <c r="L163" s="126">
        <f t="shared" si="7"/>
        <v>0</v>
      </c>
      <c r="M163" s="318"/>
      <c r="N163" s="25" t="b">
        <f t="shared" si="8"/>
        <v>1</v>
      </c>
      <c r="O163" s="25" t="b">
        <f t="shared" si="9"/>
        <v>1</v>
      </c>
      <c r="P163" s="25"/>
      <c r="Q163" s="25"/>
      <c r="R163" s="25"/>
      <c r="S163" s="25"/>
      <c r="T163" s="20"/>
      <c r="U163" s="20"/>
      <c r="V163" s="20"/>
      <c r="W163" s="20"/>
      <c r="X163" s="20"/>
      <c r="Y163" s="20"/>
      <c r="Z163" s="20"/>
      <c r="AA163" s="20"/>
      <c r="AB163" s="20"/>
      <c r="AC163" s="20"/>
      <c r="AD163" s="20"/>
      <c r="AE163" s="20"/>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c r="IW163" s="22"/>
      <c r="IX163" s="22"/>
      <c r="IY163" s="22"/>
      <c r="IZ163" s="22"/>
      <c r="JA163" s="22"/>
      <c r="JB163" s="22"/>
      <c r="JC163" s="22"/>
      <c r="JD163" s="22"/>
      <c r="JE163" s="22"/>
      <c r="JF163" s="22"/>
      <c r="JG163" s="22"/>
      <c r="JH163" s="22"/>
      <c r="JI163" s="22"/>
      <c r="JJ163" s="22"/>
      <c r="JK163" s="22"/>
      <c r="JL163" s="22"/>
      <c r="JM163" s="22"/>
      <c r="JN163" s="22"/>
      <c r="JO163" s="22"/>
      <c r="JP163" s="22"/>
      <c r="JQ163" s="22"/>
      <c r="JR163" s="22"/>
      <c r="JS163" s="22"/>
      <c r="JT163" s="22"/>
      <c r="JU163" s="22"/>
      <c r="JV163" s="22"/>
      <c r="JW163" s="22"/>
      <c r="JX163" s="22"/>
      <c r="JY163" s="22"/>
      <c r="JZ163" s="22"/>
      <c r="KA163" s="22"/>
      <c r="KB163" s="22"/>
      <c r="KC163" s="22"/>
      <c r="KD163" s="22"/>
      <c r="KE163" s="22"/>
      <c r="KF163" s="22"/>
      <c r="KG163" s="22"/>
      <c r="KH163" s="22"/>
      <c r="KI163" s="22"/>
      <c r="KJ163" s="22"/>
      <c r="KK163" s="22"/>
      <c r="KL163" s="22"/>
      <c r="KM163" s="22"/>
      <c r="KN163" s="22"/>
      <c r="KO163" s="22"/>
      <c r="KP163" s="22"/>
    </row>
    <row r="164" spans="1:302" s="99" customFormat="1" x14ac:dyDescent="0.25">
      <c r="A164" s="125">
        <v>149</v>
      </c>
      <c r="B164" s="328"/>
      <c r="C164" s="328"/>
      <c r="D164" s="316"/>
      <c r="E164" s="316"/>
      <c r="F164" s="316"/>
      <c r="G164" s="317"/>
      <c r="H164" s="317"/>
      <c r="I164" s="318"/>
      <c r="J164" s="318"/>
      <c r="K164" s="318"/>
      <c r="L164" s="126">
        <f t="shared" si="7"/>
        <v>0</v>
      </c>
      <c r="M164" s="318"/>
      <c r="N164" s="25" t="b">
        <f t="shared" si="8"/>
        <v>1</v>
      </c>
      <c r="O164" s="25" t="b">
        <f t="shared" si="9"/>
        <v>1</v>
      </c>
      <c r="P164" s="25"/>
      <c r="Q164" s="25"/>
      <c r="R164" s="25"/>
      <c r="S164" s="25"/>
      <c r="T164" s="20"/>
      <c r="U164" s="20"/>
      <c r="V164" s="20"/>
      <c r="W164" s="20"/>
      <c r="X164" s="20"/>
      <c r="Y164" s="20"/>
      <c r="Z164" s="20"/>
      <c r="AA164" s="20"/>
      <c r="AB164" s="20"/>
      <c r="AC164" s="20"/>
      <c r="AD164" s="20"/>
      <c r="AE164" s="20"/>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c r="IW164" s="22"/>
      <c r="IX164" s="22"/>
      <c r="IY164" s="22"/>
      <c r="IZ164" s="22"/>
      <c r="JA164" s="22"/>
      <c r="JB164" s="22"/>
      <c r="JC164" s="22"/>
      <c r="JD164" s="22"/>
      <c r="JE164" s="22"/>
      <c r="JF164" s="22"/>
      <c r="JG164" s="22"/>
      <c r="JH164" s="22"/>
      <c r="JI164" s="22"/>
      <c r="JJ164" s="22"/>
      <c r="JK164" s="22"/>
      <c r="JL164" s="22"/>
      <c r="JM164" s="22"/>
      <c r="JN164" s="22"/>
      <c r="JO164" s="22"/>
      <c r="JP164" s="22"/>
      <c r="JQ164" s="22"/>
      <c r="JR164" s="22"/>
      <c r="JS164" s="22"/>
      <c r="JT164" s="22"/>
      <c r="JU164" s="22"/>
      <c r="JV164" s="22"/>
      <c r="JW164" s="22"/>
      <c r="JX164" s="22"/>
      <c r="JY164" s="22"/>
      <c r="JZ164" s="22"/>
      <c r="KA164" s="22"/>
      <c r="KB164" s="22"/>
      <c r="KC164" s="22"/>
      <c r="KD164" s="22"/>
      <c r="KE164" s="22"/>
      <c r="KF164" s="22"/>
      <c r="KG164" s="22"/>
      <c r="KH164" s="22"/>
      <c r="KI164" s="22"/>
      <c r="KJ164" s="22"/>
      <c r="KK164" s="22"/>
      <c r="KL164" s="22"/>
      <c r="KM164" s="22"/>
      <c r="KN164" s="22"/>
      <c r="KO164" s="22"/>
      <c r="KP164" s="22"/>
    </row>
    <row r="165" spans="1:302" s="99" customFormat="1" x14ac:dyDescent="0.25">
      <c r="A165" s="125">
        <v>150</v>
      </c>
      <c r="B165" s="328"/>
      <c r="C165" s="328"/>
      <c r="D165" s="316"/>
      <c r="E165" s="316"/>
      <c r="F165" s="316"/>
      <c r="G165" s="317"/>
      <c r="H165" s="317"/>
      <c r="I165" s="318"/>
      <c r="J165" s="318"/>
      <c r="K165" s="318"/>
      <c r="L165" s="126">
        <f t="shared" si="7"/>
        <v>0</v>
      </c>
      <c r="M165" s="318"/>
      <c r="N165" s="25" t="b">
        <f t="shared" si="8"/>
        <v>1</v>
      </c>
      <c r="O165" s="25" t="b">
        <f t="shared" si="9"/>
        <v>1</v>
      </c>
      <c r="P165" s="25"/>
      <c r="Q165" s="25"/>
      <c r="R165" s="25"/>
      <c r="S165" s="25"/>
      <c r="T165" s="20"/>
      <c r="U165" s="20"/>
      <c r="V165" s="20"/>
      <c r="W165" s="20"/>
      <c r="X165" s="20"/>
      <c r="Y165" s="20"/>
      <c r="Z165" s="20"/>
      <c r="AA165" s="20"/>
      <c r="AB165" s="20"/>
      <c r="AC165" s="20"/>
      <c r="AD165" s="20"/>
      <c r="AE165" s="20"/>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c r="IW165" s="22"/>
      <c r="IX165" s="22"/>
      <c r="IY165" s="22"/>
      <c r="IZ165" s="22"/>
      <c r="JA165" s="22"/>
      <c r="JB165" s="22"/>
      <c r="JC165" s="22"/>
      <c r="JD165" s="22"/>
      <c r="JE165" s="22"/>
      <c r="JF165" s="22"/>
      <c r="JG165" s="22"/>
      <c r="JH165" s="22"/>
      <c r="JI165" s="22"/>
      <c r="JJ165" s="22"/>
      <c r="JK165" s="22"/>
      <c r="JL165" s="22"/>
      <c r="JM165" s="22"/>
      <c r="JN165" s="22"/>
      <c r="JO165" s="22"/>
      <c r="JP165" s="22"/>
      <c r="JQ165" s="22"/>
      <c r="JR165" s="22"/>
      <c r="JS165" s="22"/>
      <c r="JT165" s="22"/>
      <c r="JU165" s="22"/>
      <c r="JV165" s="22"/>
      <c r="JW165" s="22"/>
      <c r="JX165" s="22"/>
      <c r="JY165" s="22"/>
      <c r="JZ165" s="22"/>
      <c r="KA165" s="22"/>
      <c r="KB165" s="22"/>
      <c r="KC165" s="22"/>
      <c r="KD165" s="22"/>
      <c r="KE165" s="22"/>
      <c r="KF165" s="22"/>
      <c r="KG165" s="22"/>
      <c r="KH165" s="22"/>
      <c r="KI165" s="22"/>
      <c r="KJ165" s="22"/>
      <c r="KK165" s="22"/>
      <c r="KL165" s="22"/>
      <c r="KM165" s="22"/>
      <c r="KN165" s="22"/>
      <c r="KO165" s="22"/>
      <c r="KP165" s="22"/>
    </row>
    <row r="166" spans="1:302" s="99" customFormat="1" x14ac:dyDescent="0.25">
      <c r="A166" s="125">
        <v>151</v>
      </c>
      <c r="B166" s="328"/>
      <c r="C166" s="328"/>
      <c r="D166" s="316"/>
      <c r="E166" s="316"/>
      <c r="F166" s="316"/>
      <c r="G166" s="317"/>
      <c r="H166" s="317"/>
      <c r="I166" s="318"/>
      <c r="J166" s="318"/>
      <c r="K166" s="318"/>
      <c r="L166" s="126">
        <f t="shared" si="7"/>
        <v>0</v>
      </c>
      <c r="M166" s="318"/>
      <c r="N166" s="25" t="b">
        <f t="shared" si="8"/>
        <v>1</v>
      </c>
      <c r="O166" s="25" t="b">
        <f t="shared" si="9"/>
        <v>1</v>
      </c>
      <c r="P166" s="25"/>
      <c r="Q166" s="25"/>
      <c r="R166" s="25"/>
      <c r="S166" s="25"/>
      <c r="T166" s="20"/>
      <c r="U166" s="20"/>
      <c r="V166" s="20"/>
      <c r="W166" s="20"/>
      <c r="X166" s="20"/>
      <c r="Y166" s="20"/>
      <c r="Z166" s="20"/>
      <c r="AA166" s="20"/>
      <c r="AB166" s="20"/>
      <c r="AC166" s="20"/>
      <c r="AD166" s="20"/>
      <c r="AE166" s="20"/>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c r="IW166" s="22"/>
      <c r="IX166" s="22"/>
      <c r="IY166" s="22"/>
      <c r="IZ166" s="22"/>
      <c r="JA166" s="22"/>
      <c r="JB166" s="22"/>
      <c r="JC166" s="22"/>
      <c r="JD166" s="22"/>
      <c r="JE166" s="22"/>
      <c r="JF166" s="22"/>
      <c r="JG166" s="22"/>
      <c r="JH166" s="22"/>
      <c r="JI166" s="22"/>
      <c r="JJ166" s="22"/>
      <c r="JK166" s="22"/>
      <c r="JL166" s="22"/>
      <c r="JM166" s="22"/>
      <c r="JN166" s="22"/>
      <c r="JO166" s="22"/>
      <c r="JP166" s="22"/>
      <c r="JQ166" s="22"/>
      <c r="JR166" s="22"/>
      <c r="JS166" s="22"/>
      <c r="JT166" s="22"/>
      <c r="JU166" s="22"/>
      <c r="JV166" s="22"/>
      <c r="JW166" s="22"/>
      <c r="JX166" s="22"/>
      <c r="JY166" s="22"/>
      <c r="JZ166" s="22"/>
      <c r="KA166" s="22"/>
      <c r="KB166" s="22"/>
      <c r="KC166" s="22"/>
      <c r="KD166" s="22"/>
      <c r="KE166" s="22"/>
      <c r="KF166" s="22"/>
      <c r="KG166" s="22"/>
      <c r="KH166" s="22"/>
      <c r="KI166" s="22"/>
      <c r="KJ166" s="22"/>
      <c r="KK166" s="22"/>
      <c r="KL166" s="22"/>
      <c r="KM166" s="22"/>
      <c r="KN166" s="22"/>
      <c r="KO166" s="22"/>
      <c r="KP166" s="22"/>
    </row>
    <row r="167" spans="1:302" s="99" customFormat="1" x14ac:dyDescent="0.25">
      <c r="A167" s="125">
        <v>152</v>
      </c>
      <c r="B167" s="328"/>
      <c r="C167" s="328"/>
      <c r="D167" s="316"/>
      <c r="E167" s="316"/>
      <c r="F167" s="316"/>
      <c r="G167" s="317"/>
      <c r="H167" s="317"/>
      <c r="I167" s="318"/>
      <c r="J167" s="318"/>
      <c r="K167" s="318"/>
      <c r="L167" s="126">
        <f t="shared" si="7"/>
        <v>0</v>
      </c>
      <c r="M167" s="318"/>
      <c r="N167" s="25" t="b">
        <f t="shared" si="8"/>
        <v>1</v>
      </c>
      <c r="O167" s="25" t="b">
        <f t="shared" si="9"/>
        <v>1</v>
      </c>
      <c r="P167" s="25"/>
      <c r="Q167" s="25"/>
      <c r="R167" s="25"/>
      <c r="S167" s="25"/>
      <c r="T167" s="20"/>
      <c r="U167" s="20"/>
      <c r="V167" s="20"/>
      <c r="W167" s="20"/>
      <c r="X167" s="20"/>
      <c r="Y167" s="20"/>
      <c r="Z167" s="20"/>
      <c r="AA167" s="20"/>
      <c r="AB167" s="20"/>
      <c r="AC167" s="20"/>
      <c r="AD167" s="20"/>
      <c r="AE167" s="20"/>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c r="IW167" s="22"/>
      <c r="IX167" s="22"/>
      <c r="IY167" s="22"/>
      <c r="IZ167" s="22"/>
      <c r="JA167" s="22"/>
      <c r="JB167" s="22"/>
      <c r="JC167" s="22"/>
      <c r="JD167" s="22"/>
      <c r="JE167" s="22"/>
      <c r="JF167" s="22"/>
      <c r="JG167" s="22"/>
      <c r="JH167" s="22"/>
      <c r="JI167" s="22"/>
      <c r="JJ167" s="22"/>
      <c r="JK167" s="22"/>
      <c r="JL167" s="22"/>
      <c r="JM167" s="22"/>
      <c r="JN167" s="22"/>
      <c r="JO167" s="22"/>
      <c r="JP167" s="22"/>
      <c r="JQ167" s="22"/>
      <c r="JR167" s="22"/>
      <c r="JS167" s="22"/>
      <c r="JT167" s="22"/>
      <c r="JU167" s="22"/>
      <c r="JV167" s="22"/>
      <c r="JW167" s="22"/>
      <c r="JX167" s="22"/>
      <c r="JY167" s="22"/>
      <c r="JZ167" s="22"/>
      <c r="KA167" s="22"/>
      <c r="KB167" s="22"/>
      <c r="KC167" s="22"/>
      <c r="KD167" s="22"/>
      <c r="KE167" s="22"/>
      <c r="KF167" s="22"/>
      <c r="KG167" s="22"/>
      <c r="KH167" s="22"/>
      <c r="KI167" s="22"/>
      <c r="KJ167" s="22"/>
      <c r="KK167" s="22"/>
      <c r="KL167" s="22"/>
      <c r="KM167" s="22"/>
      <c r="KN167" s="22"/>
      <c r="KO167" s="22"/>
      <c r="KP167" s="22"/>
    </row>
    <row r="168" spans="1:302" s="99" customFormat="1" x14ac:dyDescent="0.25">
      <c r="A168" s="125">
        <v>153</v>
      </c>
      <c r="B168" s="328"/>
      <c r="C168" s="328"/>
      <c r="D168" s="316"/>
      <c r="E168" s="316"/>
      <c r="F168" s="316"/>
      <c r="G168" s="317"/>
      <c r="H168" s="317"/>
      <c r="I168" s="318"/>
      <c r="J168" s="318"/>
      <c r="K168" s="318"/>
      <c r="L168" s="126">
        <f t="shared" si="7"/>
        <v>0</v>
      </c>
      <c r="M168" s="318"/>
      <c r="N168" s="25" t="b">
        <f t="shared" si="8"/>
        <v>1</v>
      </c>
      <c r="O168" s="25" t="b">
        <f t="shared" si="9"/>
        <v>1</v>
      </c>
      <c r="P168" s="25"/>
      <c r="Q168" s="25"/>
      <c r="R168" s="25"/>
      <c r="S168" s="25"/>
      <c r="T168" s="20"/>
      <c r="U168" s="20"/>
      <c r="V168" s="20"/>
      <c r="W168" s="20"/>
      <c r="X168" s="20"/>
      <c r="Y168" s="20"/>
      <c r="Z168" s="20"/>
      <c r="AA168" s="20"/>
      <c r="AB168" s="20"/>
      <c r="AC168" s="20"/>
      <c r="AD168" s="20"/>
      <c r="AE168" s="20"/>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c r="IW168" s="22"/>
      <c r="IX168" s="22"/>
      <c r="IY168" s="22"/>
      <c r="IZ168" s="22"/>
      <c r="JA168" s="22"/>
      <c r="JB168" s="22"/>
      <c r="JC168" s="22"/>
      <c r="JD168" s="22"/>
      <c r="JE168" s="22"/>
      <c r="JF168" s="22"/>
      <c r="JG168" s="22"/>
      <c r="JH168" s="22"/>
      <c r="JI168" s="22"/>
      <c r="JJ168" s="22"/>
      <c r="JK168" s="22"/>
      <c r="JL168" s="22"/>
      <c r="JM168" s="22"/>
      <c r="JN168" s="22"/>
      <c r="JO168" s="22"/>
      <c r="JP168" s="22"/>
      <c r="JQ168" s="22"/>
      <c r="JR168" s="22"/>
      <c r="JS168" s="22"/>
      <c r="JT168" s="22"/>
      <c r="JU168" s="22"/>
      <c r="JV168" s="22"/>
      <c r="JW168" s="22"/>
      <c r="JX168" s="22"/>
      <c r="JY168" s="22"/>
      <c r="JZ168" s="22"/>
      <c r="KA168" s="22"/>
      <c r="KB168" s="22"/>
      <c r="KC168" s="22"/>
      <c r="KD168" s="22"/>
      <c r="KE168" s="22"/>
      <c r="KF168" s="22"/>
      <c r="KG168" s="22"/>
      <c r="KH168" s="22"/>
      <c r="KI168" s="22"/>
      <c r="KJ168" s="22"/>
      <c r="KK168" s="22"/>
      <c r="KL168" s="22"/>
      <c r="KM168" s="22"/>
      <c r="KN168" s="22"/>
      <c r="KO168" s="22"/>
      <c r="KP168" s="22"/>
    </row>
    <row r="169" spans="1:302" s="99" customFormat="1" x14ac:dyDescent="0.25">
      <c r="A169" s="125">
        <v>154</v>
      </c>
      <c r="B169" s="328"/>
      <c r="C169" s="328"/>
      <c r="D169" s="316"/>
      <c r="E169" s="316"/>
      <c r="F169" s="316"/>
      <c r="G169" s="317"/>
      <c r="H169" s="317"/>
      <c r="I169" s="318"/>
      <c r="J169" s="318"/>
      <c r="K169" s="318"/>
      <c r="L169" s="126">
        <f t="shared" si="7"/>
        <v>0</v>
      </c>
      <c r="M169" s="318"/>
      <c r="N169" s="25" t="b">
        <f t="shared" si="8"/>
        <v>1</v>
      </c>
      <c r="O169" s="25" t="b">
        <f t="shared" si="9"/>
        <v>1</v>
      </c>
      <c r="P169" s="25"/>
      <c r="Q169" s="25"/>
      <c r="R169" s="25"/>
      <c r="S169" s="25"/>
      <c r="T169" s="20"/>
      <c r="U169" s="20"/>
      <c r="V169" s="20"/>
      <c r="W169" s="20"/>
      <c r="X169" s="20"/>
      <c r="Y169" s="20"/>
      <c r="Z169" s="20"/>
      <c r="AA169" s="20"/>
      <c r="AB169" s="20"/>
      <c r="AC169" s="20"/>
      <c r="AD169" s="20"/>
      <c r="AE169" s="20"/>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c r="IW169" s="22"/>
      <c r="IX169" s="22"/>
      <c r="IY169" s="22"/>
      <c r="IZ169" s="22"/>
      <c r="JA169" s="22"/>
      <c r="JB169" s="22"/>
      <c r="JC169" s="22"/>
      <c r="JD169" s="22"/>
      <c r="JE169" s="22"/>
      <c r="JF169" s="22"/>
      <c r="JG169" s="22"/>
      <c r="JH169" s="22"/>
      <c r="JI169" s="22"/>
      <c r="JJ169" s="22"/>
      <c r="JK169" s="22"/>
      <c r="JL169" s="22"/>
      <c r="JM169" s="22"/>
      <c r="JN169" s="22"/>
      <c r="JO169" s="22"/>
      <c r="JP169" s="22"/>
      <c r="JQ169" s="22"/>
      <c r="JR169" s="22"/>
      <c r="JS169" s="22"/>
      <c r="JT169" s="22"/>
      <c r="JU169" s="22"/>
      <c r="JV169" s="22"/>
      <c r="JW169" s="22"/>
      <c r="JX169" s="22"/>
      <c r="JY169" s="22"/>
      <c r="JZ169" s="22"/>
      <c r="KA169" s="22"/>
      <c r="KB169" s="22"/>
      <c r="KC169" s="22"/>
      <c r="KD169" s="22"/>
      <c r="KE169" s="22"/>
      <c r="KF169" s="22"/>
      <c r="KG169" s="22"/>
      <c r="KH169" s="22"/>
      <c r="KI169" s="22"/>
      <c r="KJ169" s="22"/>
      <c r="KK169" s="22"/>
      <c r="KL169" s="22"/>
      <c r="KM169" s="22"/>
      <c r="KN169" s="22"/>
      <c r="KO169" s="22"/>
      <c r="KP169" s="22"/>
    </row>
    <row r="170" spans="1:302" s="99" customFormat="1" x14ac:dyDescent="0.25">
      <c r="A170" s="125">
        <v>155</v>
      </c>
      <c r="B170" s="328"/>
      <c r="C170" s="328"/>
      <c r="D170" s="316"/>
      <c r="E170" s="316"/>
      <c r="F170" s="316"/>
      <c r="G170" s="317"/>
      <c r="H170" s="317"/>
      <c r="I170" s="318"/>
      <c r="J170" s="318"/>
      <c r="K170" s="318"/>
      <c r="L170" s="126">
        <f t="shared" si="7"/>
        <v>0</v>
      </c>
      <c r="M170" s="318"/>
      <c r="N170" s="25" t="b">
        <f t="shared" si="8"/>
        <v>1</v>
      </c>
      <c r="O170" s="25" t="b">
        <f t="shared" si="9"/>
        <v>1</v>
      </c>
      <c r="P170" s="25"/>
      <c r="Q170" s="25"/>
      <c r="R170" s="25"/>
      <c r="S170" s="25"/>
      <c r="T170" s="20"/>
      <c r="U170" s="20"/>
      <c r="V170" s="20"/>
      <c r="W170" s="20"/>
      <c r="X170" s="20"/>
      <c r="Y170" s="20"/>
      <c r="Z170" s="20"/>
      <c r="AA170" s="20"/>
      <c r="AB170" s="20"/>
      <c r="AC170" s="20"/>
      <c r="AD170" s="20"/>
      <c r="AE170" s="20"/>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c r="IW170" s="22"/>
      <c r="IX170" s="22"/>
      <c r="IY170" s="22"/>
      <c r="IZ170" s="22"/>
      <c r="JA170" s="22"/>
      <c r="JB170" s="22"/>
      <c r="JC170" s="22"/>
      <c r="JD170" s="22"/>
      <c r="JE170" s="22"/>
      <c r="JF170" s="22"/>
      <c r="JG170" s="22"/>
      <c r="JH170" s="22"/>
      <c r="JI170" s="22"/>
      <c r="JJ170" s="22"/>
      <c r="JK170" s="22"/>
      <c r="JL170" s="22"/>
      <c r="JM170" s="22"/>
      <c r="JN170" s="22"/>
      <c r="JO170" s="22"/>
      <c r="JP170" s="22"/>
      <c r="JQ170" s="22"/>
      <c r="JR170" s="22"/>
      <c r="JS170" s="22"/>
      <c r="JT170" s="22"/>
      <c r="JU170" s="22"/>
      <c r="JV170" s="22"/>
      <c r="JW170" s="22"/>
      <c r="JX170" s="22"/>
      <c r="JY170" s="22"/>
      <c r="JZ170" s="22"/>
      <c r="KA170" s="22"/>
      <c r="KB170" s="22"/>
      <c r="KC170" s="22"/>
      <c r="KD170" s="22"/>
      <c r="KE170" s="22"/>
      <c r="KF170" s="22"/>
      <c r="KG170" s="22"/>
      <c r="KH170" s="22"/>
      <c r="KI170" s="22"/>
      <c r="KJ170" s="22"/>
      <c r="KK170" s="22"/>
      <c r="KL170" s="22"/>
      <c r="KM170" s="22"/>
      <c r="KN170" s="22"/>
      <c r="KO170" s="22"/>
      <c r="KP170" s="22"/>
    </row>
    <row r="171" spans="1:302" s="99" customFormat="1" x14ac:dyDescent="0.25">
      <c r="A171" s="125">
        <v>156</v>
      </c>
      <c r="B171" s="328"/>
      <c r="C171" s="328"/>
      <c r="D171" s="316"/>
      <c r="E171" s="316"/>
      <c r="F171" s="316"/>
      <c r="G171" s="317"/>
      <c r="H171" s="317"/>
      <c r="I171" s="318"/>
      <c r="J171" s="318"/>
      <c r="K171" s="318"/>
      <c r="L171" s="126">
        <f t="shared" si="7"/>
        <v>0</v>
      </c>
      <c r="M171" s="318"/>
      <c r="N171" s="25" t="b">
        <f t="shared" si="8"/>
        <v>1</v>
      </c>
      <c r="O171" s="25" t="b">
        <f t="shared" si="9"/>
        <v>1</v>
      </c>
      <c r="P171" s="25"/>
      <c r="Q171" s="25"/>
      <c r="R171" s="25"/>
      <c r="S171" s="25"/>
      <c r="T171" s="20"/>
      <c r="U171" s="20"/>
      <c r="V171" s="20"/>
      <c r="W171" s="20"/>
      <c r="X171" s="20"/>
      <c r="Y171" s="20"/>
      <c r="Z171" s="20"/>
      <c r="AA171" s="20"/>
      <c r="AB171" s="20"/>
      <c r="AC171" s="20"/>
      <c r="AD171" s="20"/>
      <c r="AE171" s="20"/>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c r="IW171" s="22"/>
      <c r="IX171" s="22"/>
      <c r="IY171" s="22"/>
      <c r="IZ171" s="22"/>
      <c r="JA171" s="22"/>
      <c r="JB171" s="22"/>
      <c r="JC171" s="22"/>
      <c r="JD171" s="22"/>
      <c r="JE171" s="22"/>
      <c r="JF171" s="22"/>
      <c r="JG171" s="22"/>
      <c r="JH171" s="22"/>
      <c r="JI171" s="22"/>
      <c r="JJ171" s="22"/>
      <c r="JK171" s="22"/>
      <c r="JL171" s="22"/>
      <c r="JM171" s="22"/>
      <c r="JN171" s="22"/>
      <c r="JO171" s="22"/>
      <c r="JP171" s="22"/>
      <c r="JQ171" s="22"/>
      <c r="JR171" s="22"/>
      <c r="JS171" s="22"/>
      <c r="JT171" s="22"/>
      <c r="JU171" s="22"/>
      <c r="JV171" s="22"/>
      <c r="JW171" s="22"/>
      <c r="JX171" s="22"/>
      <c r="JY171" s="22"/>
      <c r="JZ171" s="22"/>
      <c r="KA171" s="22"/>
      <c r="KB171" s="22"/>
      <c r="KC171" s="22"/>
      <c r="KD171" s="22"/>
      <c r="KE171" s="22"/>
      <c r="KF171" s="22"/>
      <c r="KG171" s="22"/>
      <c r="KH171" s="22"/>
      <c r="KI171" s="22"/>
      <c r="KJ171" s="22"/>
      <c r="KK171" s="22"/>
      <c r="KL171" s="22"/>
      <c r="KM171" s="22"/>
      <c r="KN171" s="22"/>
      <c r="KO171" s="22"/>
      <c r="KP171" s="22"/>
    </row>
    <row r="172" spans="1:302" s="99" customFormat="1" x14ac:dyDescent="0.25">
      <c r="A172" s="125">
        <v>157</v>
      </c>
      <c r="B172" s="328"/>
      <c r="C172" s="328"/>
      <c r="D172" s="316"/>
      <c r="E172" s="316"/>
      <c r="F172" s="316"/>
      <c r="G172" s="317"/>
      <c r="H172" s="317"/>
      <c r="I172" s="318"/>
      <c r="J172" s="318"/>
      <c r="K172" s="318"/>
      <c r="L172" s="126">
        <f t="shared" si="7"/>
        <v>0</v>
      </c>
      <c r="M172" s="318"/>
      <c r="N172" s="25" t="b">
        <f t="shared" si="8"/>
        <v>1</v>
      </c>
      <c r="O172" s="25" t="b">
        <f t="shared" si="9"/>
        <v>1</v>
      </c>
      <c r="P172" s="25"/>
      <c r="Q172" s="25"/>
      <c r="R172" s="25"/>
      <c r="S172" s="25"/>
      <c r="T172" s="20"/>
      <c r="U172" s="20"/>
      <c r="V172" s="20"/>
      <c r="W172" s="20"/>
      <c r="X172" s="20"/>
      <c r="Y172" s="20"/>
      <c r="Z172" s="20"/>
      <c r="AA172" s="20"/>
      <c r="AB172" s="20"/>
      <c r="AC172" s="20"/>
      <c r="AD172" s="20"/>
      <c r="AE172" s="20"/>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c r="IW172" s="22"/>
      <c r="IX172" s="22"/>
      <c r="IY172" s="22"/>
      <c r="IZ172" s="22"/>
      <c r="JA172" s="22"/>
      <c r="JB172" s="22"/>
      <c r="JC172" s="22"/>
      <c r="JD172" s="22"/>
      <c r="JE172" s="22"/>
      <c r="JF172" s="22"/>
      <c r="JG172" s="22"/>
      <c r="JH172" s="22"/>
      <c r="JI172" s="22"/>
      <c r="JJ172" s="22"/>
      <c r="JK172" s="22"/>
      <c r="JL172" s="22"/>
      <c r="JM172" s="22"/>
      <c r="JN172" s="22"/>
      <c r="JO172" s="22"/>
      <c r="JP172" s="22"/>
      <c r="JQ172" s="22"/>
      <c r="JR172" s="22"/>
      <c r="JS172" s="22"/>
      <c r="JT172" s="22"/>
      <c r="JU172" s="22"/>
      <c r="JV172" s="22"/>
      <c r="JW172" s="22"/>
      <c r="JX172" s="22"/>
      <c r="JY172" s="22"/>
      <c r="JZ172" s="22"/>
      <c r="KA172" s="22"/>
      <c r="KB172" s="22"/>
      <c r="KC172" s="22"/>
      <c r="KD172" s="22"/>
      <c r="KE172" s="22"/>
      <c r="KF172" s="22"/>
      <c r="KG172" s="22"/>
      <c r="KH172" s="22"/>
      <c r="KI172" s="22"/>
      <c r="KJ172" s="22"/>
      <c r="KK172" s="22"/>
      <c r="KL172" s="22"/>
      <c r="KM172" s="22"/>
      <c r="KN172" s="22"/>
      <c r="KO172" s="22"/>
      <c r="KP172" s="22"/>
    </row>
    <row r="173" spans="1:302" s="99" customFormat="1" x14ac:dyDescent="0.25">
      <c r="A173" s="125">
        <v>158</v>
      </c>
      <c r="B173" s="328"/>
      <c r="C173" s="328"/>
      <c r="D173" s="316"/>
      <c r="E173" s="316"/>
      <c r="F173" s="316"/>
      <c r="G173" s="317"/>
      <c r="H173" s="317"/>
      <c r="I173" s="318"/>
      <c r="J173" s="318"/>
      <c r="K173" s="318"/>
      <c r="L173" s="126">
        <f t="shared" si="7"/>
        <v>0</v>
      </c>
      <c r="M173" s="318"/>
      <c r="N173" s="25" t="b">
        <f t="shared" si="8"/>
        <v>1</v>
      </c>
      <c r="O173" s="25" t="b">
        <f t="shared" si="9"/>
        <v>1</v>
      </c>
      <c r="P173" s="25"/>
      <c r="Q173" s="25"/>
      <c r="R173" s="25"/>
      <c r="S173" s="25"/>
      <c r="T173" s="20"/>
      <c r="U173" s="20"/>
      <c r="V173" s="20"/>
      <c r="W173" s="20"/>
      <c r="X173" s="20"/>
      <c r="Y173" s="20"/>
      <c r="Z173" s="20"/>
      <c r="AA173" s="20"/>
      <c r="AB173" s="20"/>
      <c r="AC173" s="20"/>
      <c r="AD173" s="20"/>
      <c r="AE173" s="20"/>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c r="IW173" s="22"/>
      <c r="IX173" s="22"/>
      <c r="IY173" s="22"/>
      <c r="IZ173" s="22"/>
      <c r="JA173" s="22"/>
      <c r="JB173" s="22"/>
      <c r="JC173" s="22"/>
      <c r="JD173" s="22"/>
      <c r="JE173" s="22"/>
      <c r="JF173" s="22"/>
      <c r="JG173" s="22"/>
      <c r="JH173" s="22"/>
      <c r="JI173" s="22"/>
      <c r="JJ173" s="22"/>
      <c r="JK173" s="22"/>
      <c r="JL173" s="22"/>
      <c r="JM173" s="22"/>
      <c r="JN173" s="22"/>
      <c r="JO173" s="22"/>
      <c r="JP173" s="22"/>
      <c r="JQ173" s="22"/>
      <c r="JR173" s="22"/>
      <c r="JS173" s="22"/>
      <c r="JT173" s="22"/>
      <c r="JU173" s="22"/>
      <c r="JV173" s="22"/>
      <c r="JW173" s="22"/>
      <c r="JX173" s="22"/>
      <c r="JY173" s="22"/>
      <c r="JZ173" s="22"/>
      <c r="KA173" s="22"/>
      <c r="KB173" s="22"/>
      <c r="KC173" s="22"/>
      <c r="KD173" s="22"/>
      <c r="KE173" s="22"/>
      <c r="KF173" s="22"/>
      <c r="KG173" s="22"/>
      <c r="KH173" s="22"/>
      <c r="KI173" s="22"/>
      <c r="KJ173" s="22"/>
      <c r="KK173" s="22"/>
      <c r="KL173" s="22"/>
      <c r="KM173" s="22"/>
      <c r="KN173" s="22"/>
      <c r="KO173" s="22"/>
      <c r="KP173" s="22"/>
    </row>
    <row r="174" spans="1:302" s="99" customFormat="1" x14ac:dyDescent="0.25">
      <c r="A174" s="125">
        <v>159</v>
      </c>
      <c r="B174" s="328"/>
      <c r="C174" s="328"/>
      <c r="D174" s="316"/>
      <c r="E174" s="316"/>
      <c r="F174" s="316"/>
      <c r="G174" s="317"/>
      <c r="H174" s="317"/>
      <c r="I174" s="318"/>
      <c r="J174" s="318"/>
      <c r="K174" s="318"/>
      <c r="L174" s="126">
        <f t="shared" si="7"/>
        <v>0</v>
      </c>
      <c r="M174" s="318"/>
      <c r="N174" s="25" t="b">
        <f t="shared" si="8"/>
        <v>1</v>
      </c>
      <c r="O174" s="25" t="b">
        <f t="shared" si="9"/>
        <v>1</v>
      </c>
      <c r="P174" s="25"/>
      <c r="Q174" s="25"/>
      <c r="R174" s="25"/>
      <c r="S174" s="25"/>
      <c r="T174" s="20"/>
      <c r="U174" s="20"/>
      <c r="V174" s="20"/>
      <c r="W174" s="20"/>
      <c r="X174" s="20"/>
      <c r="Y174" s="20"/>
      <c r="Z174" s="20"/>
      <c r="AA174" s="20"/>
      <c r="AB174" s="20"/>
      <c r="AC174" s="20"/>
      <c r="AD174" s="20"/>
      <c r="AE174" s="20"/>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c r="IW174" s="22"/>
      <c r="IX174" s="22"/>
      <c r="IY174" s="22"/>
      <c r="IZ174" s="22"/>
      <c r="JA174" s="22"/>
      <c r="JB174" s="22"/>
      <c r="JC174" s="22"/>
      <c r="JD174" s="22"/>
      <c r="JE174" s="22"/>
      <c r="JF174" s="22"/>
      <c r="JG174" s="22"/>
      <c r="JH174" s="22"/>
      <c r="JI174" s="22"/>
      <c r="JJ174" s="22"/>
      <c r="JK174" s="22"/>
      <c r="JL174" s="22"/>
      <c r="JM174" s="22"/>
      <c r="JN174" s="22"/>
      <c r="JO174" s="22"/>
      <c r="JP174" s="22"/>
      <c r="JQ174" s="22"/>
      <c r="JR174" s="22"/>
      <c r="JS174" s="22"/>
      <c r="JT174" s="22"/>
      <c r="JU174" s="22"/>
      <c r="JV174" s="22"/>
      <c r="JW174" s="22"/>
      <c r="JX174" s="22"/>
      <c r="JY174" s="22"/>
      <c r="JZ174" s="22"/>
      <c r="KA174" s="22"/>
      <c r="KB174" s="22"/>
      <c r="KC174" s="22"/>
      <c r="KD174" s="22"/>
      <c r="KE174" s="22"/>
      <c r="KF174" s="22"/>
      <c r="KG174" s="22"/>
      <c r="KH174" s="22"/>
      <c r="KI174" s="22"/>
      <c r="KJ174" s="22"/>
      <c r="KK174" s="22"/>
      <c r="KL174" s="22"/>
      <c r="KM174" s="22"/>
      <c r="KN174" s="22"/>
      <c r="KO174" s="22"/>
      <c r="KP174" s="22"/>
    </row>
    <row r="175" spans="1:302" s="99" customFormat="1" x14ac:dyDescent="0.25">
      <c r="A175" s="125">
        <v>160</v>
      </c>
      <c r="B175" s="328"/>
      <c r="C175" s="328"/>
      <c r="D175" s="316"/>
      <c r="E175" s="316"/>
      <c r="F175" s="316"/>
      <c r="G175" s="317"/>
      <c r="H175" s="317"/>
      <c r="I175" s="318"/>
      <c r="J175" s="318"/>
      <c r="K175" s="318"/>
      <c r="L175" s="126">
        <f t="shared" si="7"/>
        <v>0</v>
      </c>
      <c r="M175" s="318"/>
      <c r="N175" s="25" t="b">
        <f t="shared" si="8"/>
        <v>1</v>
      </c>
      <c r="O175" s="25" t="b">
        <f t="shared" si="9"/>
        <v>1</v>
      </c>
      <c r="P175" s="25"/>
      <c r="Q175" s="25"/>
      <c r="R175" s="25"/>
      <c r="S175" s="25"/>
      <c r="T175" s="20"/>
      <c r="U175" s="20"/>
      <c r="V175" s="20"/>
      <c r="W175" s="20"/>
      <c r="X175" s="20"/>
      <c r="Y175" s="20"/>
      <c r="Z175" s="20"/>
      <c r="AA175" s="20"/>
      <c r="AB175" s="20"/>
      <c r="AC175" s="20"/>
      <c r="AD175" s="20"/>
      <c r="AE175" s="20"/>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c r="IW175" s="22"/>
      <c r="IX175" s="22"/>
      <c r="IY175" s="22"/>
      <c r="IZ175" s="22"/>
      <c r="JA175" s="22"/>
      <c r="JB175" s="22"/>
      <c r="JC175" s="22"/>
      <c r="JD175" s="22"/>
      <c r="JE175" s="22"/>
      <c r="JF175" s="22"/>
      <c r="JG175" s="22"/>
      <c r="JH175" s="22"/>
      <c r="JI175" s="22"/>
      <c r="JJ175" s="22"/>
      <c r="JK175" s="22"/>
      <c r="JL175" s="22"/>
      <c r="JM175" s="22"/>
      <c r="JN175" s="22"/>
      <c r="JO175" s="22"/>
      <c r="JP175" s="22"/>
      <c r="JQ175" s="22"/>
      <c r="JR175" s="22"/>
      <c r="JS175" s="22"/>
      <c r="JT175" s="22"/>
      <c r="JU175" s="22"/>
      <c r="JV175" s="22"/>
      <c r="JW175" s="22"/>
      <c r="JX175" s="22"/>
      <c r="JY175" s="22"/>
      <c r="JZ175" s="22"/>
      <c r="KA175" s="22"/>
      <c r="KB175" s="22"/>
      <c r="KC175" s="22"/>
      <c r="KD175" s="22"/>
      <c r="KE175" s="22"/>
      <c r="KF175" s="22"/>
      <c r="KG175" s="22"/>
      <c r="KH175" s="22"/>
      <c r="KI175" s="22"/>
      <c r="KJ175" s="22"/>
      <c r="KK175" s="22"/>
      <c r="KL175" s="22"/>
      <c r="KM175" s="22"/>
      <c r="KN175" s="22"/>
      <c r="KO175" s="22"/>
      <c r="KP175" s="22"/>
    </row>
    <row r="176" spans="1:302" s="99" customFormat="1" x14ac:dyDescent="0.25">
      <c r="A176" s="125">
        <v>161</v>
      </c>
      <c r="B176" s="328"/>
      <c r="C176" s="328"/>
      <c r="D176" s="316"/>
      <c r="E176" s="316"/>
      <c r="F176" s="316"/>
      <c r="G176" s="317"/>
      <c r="H176" s="317"/>
      <c r="I176" s="318"/>
      <c r="J176" s="318"/>
      <c r="K176" s="318"/>
      <c r="L176" s="126">
        <f t="shared" si="7"/>
        <v>0</v>
      </c>
      <c r="M176" s="318"/>
      <c r="N176" s="25" t="b">
        <f t="shared" si="8"/>
        <v>1</v>
      </c>
      <c r="O176" s="25" t="b">
        <f t="shared" si="9"/>
        <v>1</v>
      </c>
      <c r="P176" s="25"/>
      <c r="Q176" s="25"/>
      <c r="R176" s="25"/>
      <c r="S176" s="25"/>
      <c r="T176" s="20"/>
      <c r="U176" s="20"/>
      <c r="V176" s="20"/>
      <c r="W176" s="20"/>
      <c r="X176" s="20"/>
      <c r="Y176" s="20"/>
      <c r="Z176" s="20"/>
      <c r="AA176" s="20"/>
      <c r="AB176" s="20"/>
      <c r="AC176" s="20"/>
      <c r="AD176" s="20"/>
      <c r="AE176" s="20"/>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c r="IW176" s="22"/>
      <c r="IX176" s="22"/>
      <c r="IY176" s="22"/>
      <c r="IZ176" s="22"/>
      <c r="JA176" s="22"/>
      <c r="JB176" s="22"/>
      <c r="JC176" s="22"/>
      <c r="JD176" s="22"/>
      <c r="JE176" s="22"/>
      <c r="JF176" s="22"/>
      <c r="JG176" s="22"/>
      <c r="JH176" s="22"/>
      <c r="JI176" s="22"/>
      <c r="JJ176" s="22"/>
      <c r="JK176" s="22"/>
      <c r="JL176" s="22"/>
      <c r="JM176" s="22"/>
      <c r="JN176" s="22"/>
      <c r="JO176" s="22"/>
      <c r="JP176" s="22"/>
      <c r="JQ176" s="22"/>
      <c r="JR176" s="22"/>
      <c r="JS176" s="22"/>
      <c r="JT176" s="22"/>
      <c r="JU176" s="22"/>
      <c r="JV176" s="22"/>
      <c r="JW176" s="22"/>
      <c r="JX176" s="22"/>
      <c r="JY176" s="22"/>
      <c r="JZ176" s="22"/>
      <c r="KA176" s="22"/>
      <c r="KB176" s="22"/>
      <c r="KC176" s="22"/>
      <c r="KD176" s="22"/>
      <c r="KE176" s="22"/>
      <c r="KF176" s="22"/>
      <c r="KG176" s="22"/>
      <c r="KH176" s="22"/>
      <c r="KI176" s="22"/>
      <c r="KJ176" s="22"/>
      <c r="KK176" s="22"/>
      <c r="KL176" s="22"/>
      <c r="KM176" s="22"/>
      <c r="KN176" s="22"/>
      <c r="KO176" s="22"/>
      <c r="KP176" s="22"/>
    </row>
    <row r="177" spans="1:302" s="99" customFormat="1" x14ac:dyDescent="0.25">
      <c r="A177" s="125">
        <v>162</v>
      </c>
      <c r="B177" s="328"/>
      <c r="C177" s="328"/>
      <c r="D177" s="316"/>
      <c r="E177" s="316"/>
      <c r="F177" s="316"/>
      <c r="G177" s="317"/>
      <c r="H177" s="317"/>
      <c r="I177" s="318"/>
      <c r="J177" s="318"/>
      <c r="K177" s="318"/>
      <c r="L177" s="126">
        <f t="shared" si="7"/>
        <v>0</v>
      </c>
      <c r="M177" s="318"/>
      <c r="N177" s="25" t="b">
        <f t="shared" si="8"/>
        <v>1</v>
      </c>
      <c r="O177" s="25" t="b">
        <f t="shared" si="9"/>
        <v>1</v>
      </c>
      <c r="P177" s="25"/>
      <c r="Q177" s="25"/>
      <c r="R177" s="25"/>
      <c r="S177" s="25"/>
      <c r="T177" s="20"/>
      <c r="U177" s="20"/>
      <c r="V177" s="20"/>
      <c r="W177" s="20"/>
      <c r="X177" s="20"/>
      <c r="Y177" s="20"/>
      <c r="Z177" s="20"/>
      <c r="AA177" s="20"/>
      <c r="AB177" s="20"/>
      <c r="AC177" s="20"/>
      <c r="AD177" s="20"/>
      <c r="AE177" s="20"/>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c r="IW177" s="22"/>
      <c r="IX177" s="22"/>
      <c r="IY177" s="22"/>
      <c r="IZ177" s="22"/>
      <c r="JA177" s="22"/>
      <c r="JB177" s="22"/>
      <c r="JC177" s="22"/>
      <c r="JD177" s="22"/>
      <c r="JE177" s="22"/>
      <c r="JF177" s="22"/>
      <c r="JG177" s="22"/>
      <c r="JH177" s="22"/>
      <c r="JI177" s="22"/>
      <c r="JJ177" s="22"/>
      <c r="JK177" s="22"/>
      <c r="JL177" s="22"/>
      <c r="JM177" s="22"/>
      <c r="JN177" s="22"/>
      <c r="JO177" s="22"/>
      <c r="JP177" s="22"/>
      <c r="JQ177" s="22"/>
      <c r="JR177" s="22"/>
      <c r="JS177" s="22"/>
      <c r="JT177" s="22"/>
      <c r="JU177" s="22"/>
      <c r="JV177" s="22"/>
      <c r="JW177" s="22"/>
      <c r="JX177" s="22"/>
      <c r="JY177" s="22"/>
      <c r="JZ177" s="22"/>
      <c r="KA177" s="22"/>
      <c r="KB177" s="22"/>
      <c r="KC177" s="22"/>
      <c r="KD177" s="22"/>
      <c r="KE177" s="22"/>
      <c r="KF177" s="22"/>
      <c r="KG177" s="22"/>
      <c r="KH177" s="22"/>
      <c r="KI177" s="22"/>
      <c r="KJ177" s="22"/>
      <c r="KK177" s="22"/>
      <c r="KL177" s="22"/>
      <c r="KM177" s="22"/>
      <c r="KN177" s="22"/>
      <c r="KO177" s="22"/>
      <c r="KP177" s="22"/>
    </row>
    <row r="178" spans="1:302" s="99" customFormat="1" x14ac:dyDescent="0.25">
      <c r="A178" s="125">
        <v>163</v>
      </c>
      <c r="B178" s="328"/>
      <c r="C178" s="328"/>
      <c r="D178" s="316"/>
      <c r="E178" s="316"/>
      <c r="F178" s="316"/>
      <c r="G178" s="317"/>
      <c r="H178" s="317"/>
      <c r="I178" s="318"/>
      <c r="J178" s="318"/>
      <c r="K178" s="318"/>
      <c r="L178" s="126">
        <f t="shared" si="7"/>
        <v>0</v>
      </c>
      <c r="M178" s="318"/>
      <c r="N178" s="25" t="b">
        <f t="shared" si="8"/>
        <v>1</v>
      </c>
      <c r="O178" s="25" t="b">
        <f t="shared" si="9"/>
        <v>1</v>
      </c>
      <c r="P178" s="25"/>
      <c r="Q178" s="25"/>
      <c r="R178" s="25"/>
      <c r="S178" s="25"/>
      <c r="T178" s="20"/>
      <c r="U178" s="20"/>
      <c r="V178" s="20"/>
      <c r="W178" s="20"/>
      <c r="X178" s="20"/>
      <c r="Y178" s="20"/>
      <c r="Z178" s="20"/>
      <c r="AA178" s="20"/>
      <c r="AB178" s="20"/>
      <c r="AC178" s="20"/>
      <c r="AD178" s="20"/>
      <c r="AE178" s="20"/>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c r="IW178" s="22"/>
      <c r="IX178" s="22"/>
      <c r="IY178" s="22"/>
      <c r="IZ178" s="22"/>
      <c r="JA178" s="22"/>
      <c r="JB178" s="22"/>
      <c r="JC178" s="22"/>
      <c r="JD178" s="22"/>
      <c r="JE178" s="22"/>
      <c r="JF178" s="22"/>
      <c r="JG178" s="22"/>
      <c r="JH178" s="22"/>
      <c r="JI178" s="22"/>
      <c r="JJ178" s="22"/>
      <c r="JK178" s="22"/>
      <c r="JL178" s="22"/>
      <c r="JM178" s="22"/>
      <c r="JN178" s="22"/>
      <c r="JO178" s="22"/>
      <c r="JP178" s="22"/>
      <c r="JQ178" s="22"/>
      <c r="JR178" s="22"/>
      <c r="JS178" s="22"/>
      <c r="JT178" s="22"/>
      <c r="JU178" s="22"/>
      <c r="JV178" s="22"/>
      <c r="JW178" s="22"/>
      <c r="JX178" s="22"/>
      <c r="JY178" s="22"/>
      <c r="JZ178" s="22"/>
      <c r="KA178" s="22"/>
      <c r="KB178" s="22"/>
      <c r="KC178" s="22"/>
      <c r="KD178" s="22"/>
      <c r="KE178" s="22"/>
      <c r="KF178" s="22"/>
      <c r="KG178" s="22"/>
      <c r="KH178" s="22"/>
      <c r="KI178" s="22"/>
      <c r="KJ178" s="22"/>
      <c r="KK178" s="22"/>
      <c r="KL178" s="22"/>
      <c r="KM178" s="22"/>
      <c r="KN178" s="22"/>
      <c r="KO178" s="22"/>
      <c r="KP178" s="22"/>
    </row>
    <row r="179" spans="1:302" s="99" customFormat="1" x14ac:dyDescent="0.25">
      <c r="A179" s="125">
        <v>164</v>
      </c>
      <c r="B179" s="328"/>
      <c r="C179" s="328"/>
      <c r="D179" s="316"/>
      <c r="E179" s="316"/>
      <c r="F179" s="316"/>
      <c r="G179" s="317"/>
      <c r="H179" s="317"/>
      <c r="I179" s="318"/>
      <c r="J179" s="318"/>
      <c r="K179" s="318"/>
      <c r="L179" s="126">
        <f t="shared" si="7"/>
        <v>0</v>
      </c>
      <c r="M179" s="318"/>
      <c r="N179" s="25" t="b">
        <f t="shared" si="8"/>
        <v>1</v>
      </c>
      <c r="O179" s="25" t="b">
        <f t="shared" si="9"/>
        <v>1</v>
      </c>
      <c r="P179" s="25"/>
      <c r="Q179" s="25"/>
      <c r="R179" s="25"/>
      <c r="S179" s="25"/>
      <c r="T179" s="20"/>
      <c r="U179" s="20"/>
      <c r="V179" s="20"/>
      <c r="W179" s="20"/>
      <c r="X179" s="20"/>
      <c r="Y179" s="20"/>
      <c r="Z179" s="20"/>
      <c r="AA179" s="20"/>
      <c r="AB179" s="20"/>
      <c r="AC179" s="20"/>
      <c r="AD179" s="20"/>
      <c r="AE179" s="20"/>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c r="IW179" s="22"/>
      <c r="IX179" s="22"/>
      <c r="IY179" s="22"/>
      <c r="IZ179" s="22"/>
      <c r="JA179" s="22"/>
      <c r="JB179" s="22"/>
      <c r="JC179" s="22"/>
      <c r="JD179" s="22"/>
      <c r="JE179" s="22"/>
      <c r="JF179" s="22"/>
      <c r="JG179" s="22"/>
      <c r="JH179" s="22"/>
      <c r="JI179" s="22"/>
      <c r="JJ179" s="22"/>
      <c r="JK179" s="22"/>
      <c r="JL179" s="22"/>
      <c r="JM179" s="22"/>
      <c r="JN179" s="22"/>
      <c r="JO179" s="22"/>
      <c r="JP179" s="22"/>
      <c r="JQ179" s="22"/>
      <c r="JR179" s="22"/>
      <c r="JS179" s="22"/>
      <c r="JT179" s="22"/>
      <c r="JU179" s="22"/>
      <c r="JV179" s="22"/>
      <c r="JW179" s="22"/>
      <c r="JX179" s="22"/>
      <c r="JY179" s="22"/>
      <c r="JZ179" s="22"/>
      <c r="KA179" s="22"/>
      <c r="KB179" s="22"/>
      <c r="KC179" s="22"/>
      <c r="KD179" s="22"/>
      <c r="KE179" s="22"/>
      <c r="KF179" s="22"/>
      <c r="KG179" s="22"/>
      <c r="KH179" s="22"/>
      <c r="KI179" s="22"/>
      <c r="KJ179" s="22"/>
      <c r="KK179" s="22"/>
      <c r="KL179" s="22"/>
      <c r="KM179" s="22"/>
      <c r="KN179" s="22"/>
      <c r="KO179" s="22"/>
      <c r="KP179" s="22"/>
    </row>
    <row r="180" spans="1:302" s="99" customFormat="1" x14ac:dyDescent="0.25">
      <c r="A180" s="125">
        <v>165</v>
      </c>
      <c r="B180" s="328"/>
      <c r="C180" s="328"/>
      <c r="D180" s="316"/>
      <c r="E180" s="316"/>
      <c r="F180" s="316"/>
      <c r="G180" s="317"/>
      <c r="H180" s="317"/>
      <c r="I180" s="318"/>
      <c r="J180" s="318"/>
      <c r="K180" s="318"/>
      <c r="L180" s="126">
        <f t="shared" si="7"/>
        <v>0</v>
      </c>
      <c r="M180" s="318"/>
      <c r="N180" s="25" t="b">
        <f t="shared" si="8"/>
        <v>1</v>
      </c>
      <c r="O180" s="25" t="b">
        <f t="shared" si="9"/>
        <v>1</v>
      </c>
      <c r="P180" s="25"/>
      <c r="Q180" s="25"/>
      <c r="R180" s="25"/>
      <c r="S180" s="25"/>
      <c r="T180" s="20"/>
      <c r="U180" s="20"/>
      <c r="V180" s="20"/>
      <c r="W180" s="20"/>
      <c r="X180" s="20"/>
      <c r="Y180" s="20"/>
      <c r="Z180" s="20"/>
      <c r="AA180" s="20"/>
      <c r="AB180" s="20"/>
      <c r="AC180" s="20"/>
      <c r="AD180" s="20"/>
      <c r="AE180" s="20"/>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c r="IW180" s="22"/>
      <c r="IX180" s="22"/>
      <c r="IY180" s="22"/>
      <c r="IZ180" s="22"/>
      <c r="JA180" s="22"/>
      <c r="JB180" s="22"/>
      <c r="JC180" s="22"/>
      <c r="JD180" s="22"/>
      <c r="JE180" s="22"/>
      <c r="JF180" s="22"/>
      <c r="JG180" s="22"/>
      <c r="JH180" s="22"/>
      <c r="JI180" s="22"/>
      <c r="JJ180" s="22"/>
      <c r="JK180" s="22"/>
      <c r="JL180" s="22"/>
      <c r="JM180" s="22"/>
      <c r="JN180" s="22"/>
      <c r="JO180" s="22"/>
      <c r="JP180" s="22"/>
      <c r="JQ180" s="22"/>
      <c r="JR180" s="22"/>
      <c r="JS180" s="22"/>
      <c r="JT180" s="22"/>
      <c r="JU180" s="22"/>
      <c r="JV180" s="22"/>
      <c r="JW180" s="22"/>
      <c r="JX180" s="22"/>
      <c r="JY180" s="22"/>
      <c r="JZ180" s="22"/>
      <c r="KA180" s="22"/>
      <c r="KB180" s="22"/>
      <c r="KC180" s="22"/>
      <c r="KD180" s="22"/>
      <c r="KE180" s="22"/>
      <c r="KF180" s="22"/>
      <c r="KG180" s="22"/>
      <c r="KH180" s="22"/>
      <c r="KI180" s="22"/>
      <c r="KJ180" s="22"/>
      <c r="KK180" s="22"/>
      <c r="KL180" s="22"/>
      <c r="KM180" s="22"/>
      <c r="KN180" s="22"/>
      <c r="KO180" s="22"/>
      <c r="KP180" s="22"/>
    </row>
    <row r="181" spans="1:302" s="99" customFormat="1" x14ac:dyDescent="0.25">
      <c r="A181" s="125">
        <v>166</v>
      </c>
      <c r="B181" s="328"/>
      <c r="C181" s="328"/>
      <c r="D181" s="316"/>
      <c r="E181" s="316"/>
      <c r="F181" s="316"/>
      <c r="G181" s="317"/>
      <c r="H181" s="317"/>
      <c r="I181" s="318"/>
      <c r="J181" s="318"/>
      <c r="K181" s="318"/>
      <c r="L181" s="126">
        <f t="shared" si="7"/>
        <v>0</v>
      </c>
      <c r="M181" s="318"/>
      <c r="N181" s="25" t="b">
        <f t="shared" si="8"/>
        <v>1</v>
      </c>
      <c r="O181" s="25" t="b">
        <f t="shared" si="9"/>
        <v>1</v>
      </c>
      <c r="P181" s="25"/>
      <c r="Q181" s="25"/>
      <c r="R181" s="25"/>
      <c r="S181" s="25"/>
      <c r="T181" s="20"/>
      <c r="U181" s="20"/>
      <c r="V181" s="20"/>
      <c r="W181" s="20"/>
      <c r="X181" s="20"/>
      <c r="Y181" s="20"/>
      <c r="Z181" s="20"/>
      <c r="AA181" s="20"/>
      <c r="AB181" s="20"/>
      <c r="AC181" s="20"/>
      <c r="AD181" s="20"/>
      <c r="AE181" s="20"/>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c r="IW181" s="22"/>
      <c r="IX181" s="22"/>
      <c r="IY181" s="22"/>
      <c r="IZ181" s="22"/>
      <c r="JA181" s="22"/>
      <c r="JB181" s="22"/>
      <c r="JC181" s="22"/>
      <c r="JD181" s="22"/>
      <c r="JE181" s="22"/>
      <c r="JF181" s="22"/>
      <c r="JG181" s="22"/>
      <c r="JH181" s="22"/>
      <c r="JI181" s="22"/>
      <c r="JJ181" s="22"/>
      <c r="JK181" s="22"/>
      <c r="JL181" s="22"/>
      <c r="JM181" s="22"/>
      <c r="JN181" s="22"/>
      <c r="JO181" s="22"/>
      <c r="JP181" s="22"/>
      <c r="JQ181" s="22"/>
      <c r="JR181" s="22"/>
      <c r="JS181" s="22"/>
      <c r="JT181" s="22"/>
      <c r="JU181" s="22"/>
      <c r="JV181" s="22"/>
      <c r="JW181" s="22"/>
      <c r="JX181" s="22"/>
      <c r="JY181" s="22"/>
      <c r="JZ181" s="22"/>
      <c r="KA181" s="22"/>
      <c r="KB181" s="22"/>
      <c r="KC181" s="22"/>
      <c r="KD181" s="22"/>
      <c r="KE181" s="22"/>
      <c r="KF181" s="22"/>
      <c r="KG181" s="22"/>
      <c r="KH181" s="22"/>
      <c r="KI181" s="22"/>
      <c r="KJ181" s="22"/>
      <c r="KK181" s="22"/>
      <c r="KL181" s="22"/>
      <c r="KM181" s="22"/>
      <c r="KN181" s="22"/>
      <c r="KO181" s="22"/>
      <c r="KP181" s="22"/>
    </row>
    <row r="182" spans="1:302" s="99" customFormat="1" x14ac:dyDescent="0.25">
      <c r="A182" s="125">
        <v>167</v>
      </c>
      <c r="B182" s="328"/>
      <c r="C182" s="328"/>
      <c r="D182" s="316"/>
      <c r="E182" s="316"/>
      <c r="F182" s="316"/>
      <c r="G182" s="317"/>
      <c r="H182" s="317"/>
      <c r="I182" s="318"/>
      <c r="J182" s="318"/>
      <c r="K182" s="318"/>
      <c r="L182" s="126">
        <f t="shared" si="7"/>
        <v>0</v>
      </c>
      <c r="M182" s="318"/>
      <c r="N182" s="25" t="b">
        <f t="shared" si="8"/>
        <v>1</v>
      </c>
      <c r="O182" s="25" t="b">
        <f t="shared" si="9"/>
        <v>1</v>
      </c>
      <c r="P182" s="25"/>
      <c r="Q182" s="25"/>
      <c r="R182" s="25"/>
      <c r="S182" s="25"/>
      <c r="T182" s="20"/>
      <c r="U182" s="20"/>
      <c r="V182" s="20"/>
      <c r="W182" s="20"/>
      <c r="X182" s="20"/>
      <c r="Y182" s="20"/>
      <c r="Z182" s="20"/>
      <c r="AA182" s="20"/>
      <c r="AB182" s="20"/>
      <c r="AC182" s="20"/>
      <c r="AD182" s="20"/>
      <c r="AE182" s="20"/>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c r="IW182" s="22"/>
      <c r="IX182" s="22"/>
      <c r="IY182" s="22"/>
      <c r="IZ182" s="22"/>
      <c r="JA182" s="22"/>
      <c r="JB182" s="22"/>
      <c r="JC182" s="22"/>
      <c r="JD182" s="22"/>
      <c r="JE182" s="22"/>
      <c r="JF182" s="22"/>
      <c r="JG182" s="22"/>
      <c r="JH182" s="22"/>
      <c r="JI182" s="22"/>
      <c r="JJ182" s="22"/>
      <c r="JK182" s="22"/>
      <c r="JL182" s="22"/>
      <c r="JM182" s="22"/>
      <c r="JN182" s="22"/>
      <c r="JO182" s="22"/>
      <c r="JP182" s="22"/>
      <c r="JQ182" s="22"/>
      <c r="JR182" s="22"/>
      <c r="JS182" s="22"/>
      <c r="JT182" s="22"/>
      <c r="JU182" s="22"/>
      <c r="JV182" s="22"/>
      <c r="JW182" s="22"/>
      <c r="JX182" s="22"/>
      <c r="JY182" s="22"/>
      <c r="JZ182" s="22"/>
      <c r="KA182" s="22"/>
      <c r="KB182" s="22"/>
      <c r="KC182" s="22"/>
      <c r="KD182" s="22"/>
      <c r="KE182" s="22"/>
      <c r="KF182" s="22"/>
      <c r="KG182" s="22"/>
      <c r="KH182" s="22"/>
      <c r="KI182" s="22"/>
      <c r="KJ182" s="22"/>
      <c r="KK182" s="22"/>
      <c r="KL182" s="22"/>
      <c r="KM182" s="22"/>
      <c r="KN182" s="22"/>
      <c r="KO182" s="22"/>
      <c r="KP182" s="22"/>
    </row>
    <row r="183" spans="1:302" s="99" customFormat="1" x14ac:dyDescent="0.25">
      <c r="A183" s="125">
        <v>168</v>
      </c>
      <c r="B183" s="328"/>
      <c r="C183" s="328"/>
      <c r="D183" s="316"/>
      <c r="E183" s="316"/>
      <c r="F183" s="316"/>
      <c r="G183" s="317"/>
      <c r="H183" s="317"/>
      <c r="I183" s="318"/>
      <c r="J183" s="318"/>
      <c r="K183" s="318"/>
      <c r="L183" s="126">
        <f t="shared" si="7"/>
        <v>0</v>
      </c>
      <c r="M183" s="318"/>
      <c r="N183" s="25" t="b">
        <f t="shared" si="8"/>
        <v>1</v>
      </c>
      <c r="O183" s="25" t="b">
        <f t="shared" si="9"/>
        <v>1</v>
      </c>
      <c r="P183" s="25"/>
      <c r="Q183" s="25"/>
      <c r="R183" s="25"/>
      <c r="S183" s="25"/>
      <c r="T183" s="20"/>
      <c r="U183" s="20"/>
      <c r="V183" s="20"/>
      <c r="W183" s="20"/>
      <c r="X183" s="20"/>
      <c r="Y183" s="20"/>
      <c r="Z183" s="20"/>
      <c r="AA183" s="20"/>
      <c r="AB183" s="20"/>
      <c r="AC183" s="20"/>
      <c r="AD183" s="20"/>
      <c r="AE183" s="20"/>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c r="HT183" s="22"/>
      <c r="HU183" s="22"/>
      <c r="HV183" s="22"/>
      <c r="HW183" s="22"/>
      <c r="HX183" s="22"/>
      <c r="HY183" s="22"/>
      <c r="HZ183" s="22"/>
      <c r="IA183" s="22"/>
      <c r="IB183" s="22"/>
      <c r="IC183" s="22"/>
      <c r="ID183" s="22"/>
      <c r="IE183" s="22"/>
      <c r="IF183" s="22"/>
      <c r="IG183" s="22"/>
      <c r="IH183" s="22"/>
      <c r="II183" s="22"/>
      <c r="IJ183" s="22"/>
      <c r="IK183" s="22"/>
      <c r="IL183" s="22"/>
      <c r="IM183" s="22"/>
      <c r="IN183" s="22"/>
      <c r="IO183" s="22"/>
      <c r="IP183" s="22"/>
      <c r="IQ183" s="22"/>
      <c r="IR183" s="22"/>
      <c r="IS183" s="22"/>
      <c r="IT183" s="22"/>
      <c r="IU183" s="22"/>
      <c r="IV183" s="22"/>
      <c r="IW183" s="22"/>
      <c r="IX183" s="22"/>
      <c r="IY183" s="22"/>
      <c r="IZ183" s="22"/>
      <c r="JA183" s="22"/>
      <c r="JB183" s="22"/>
      <c r="JC183" s="22"/>
      <c r="JD183" s="22"/>
      <c r="JE183" s="22"/>
      <c r="JF183" s="22"/>
      <c r="JG183" s="22"/>
      <c r="JH183" s="22"/>
      <c r="JI183" s="22"/>
      <c r="JJ183" s="22"/>
      <c r="JK183" s="22"/>
      <c r="JL183" s="22"/>
      <c r="JM183" s="22"/>
      <c r="JN183" s="22"/>
      <c r="JO183" s="22"/>
      <c r="JP183" s="22"/>
      <c r="JQ183" s="22"/>
      <c r="JR183" s="22"/>
      <c r="JS183" s="22"/>
      <c r="JT183" s="22"/>
      <c r="JU183" s="22"/>
      <c r="JV183" s="22"/>
      <c r="JW183" s="22"/>
      <c r="JX183" s="22"/>
      <c r="JY183" s="22"/>
      <c r="JZ183" s="22"/>
      <c r="KA183" s="22"/>
      <c r="KB183" s="22"/>
      <c r="KC183" s="22"/>
      <c r="KD183" s="22"/>
      <c r="KE183" s="22"/>
      <c r="KF183" s="22"/>
      <c r="KG183" s="22"/>
      <c r="KH183" s="22"/>
      <c r="KI183" s="22"/>
      <c r="KJ183" s="22"/>
      <c r="KK183" s="22"/>
      <c r="KL183" s="22"/>
      <c r="KM183" s="22"/>
      <c r="KN183" s="22"/>
      <c r="KO183" s="22"/>
      <c r="KP183" s="22"/>
    </row>
    <row r="184" spans="1:302" s="99" customFormat="1" x14ac:dyDescent="0.25">
      <c r="A184" s="125">
        <v>169</v>
      </c>
      <c r="B184" s="328"/>
      <c r="C184" s="328"/>
      <c r="D184" s="316"/>
      <c r="E184" s="316"/>
      <c r="F184" s="316"/>
      <c r="G184" s="317"/>
      <c r="H184" s="317"/>
      <c r="I184" s="318"/>
      <c r="J184" s="318"/>
      <c r="K184" s="318"/>
      <c r="L184" s="126">
        <f t="shared" si="7"/>
        <v>0</v>
      </c>
      <c r="M184" s="318"/>
      <c r="N184" s="25" t="b">
        <f t="shared" si="8"/>
        <v>1</v>
      </c>
      <c r="O184" s="25" t="b">
        <f t="shared" si="9"/>
        <v>1</v>
      </c>
      <c r="P184" s="25"/>
      <c r="Q184" s="25"/>
      <c r="R184" s="25"/>
      <c r="S184" s="25"/>
      <c r="T184" s="20"/>
      <c r="U184" s="20"/>
      <c r="V184" s="20"/>
      <c r="W184" s="20"/>
      <c r="X184" s="20"/>
      <c r="Y184" s="20"/>
      <c r="Z184" s="20"/>
      <c r="AA184" s="20"/>
      <c r="AB184" s="20"/>
      <c r="AC184" s="20"/>
      <c r="AD184" s="20"/>
      <c r="AE184" s="20"/>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c r="IW184" s="22"/>
      <c r="IX184" s="22"/>
      <c r="IY184" s="22"/>
      <c r="IZ184" s="22"/>
      <c r="JA184" s="22"/>
      <c r="JB184" s="22"/>
      <c r="JC184" s="22"/>
      <c r="JD184" s="22"/>
      <c r="JE184" s="22"/>
      <c r="JF184" s="22"/>
      <c r="JG184" s="22"/>
      <c r="JH184" s="22"/>
      <c r="JI184" s="22"/>
      <c r="JJ184" s="22"/>
      <c r="JK184" s="22"/>
      <c r="JL184" s="22"/>
      <c r="JM184" s="22"/>
      <c r="JN184" s="22"/>
      <c r="JO184" s="22"/>
      <c r="JP184" s="22"/>
      <c r="JQ184" s="22"/>
      <c r="JR184" s="22"/>
      <c r="JS184" s="22"/>
      <c r="JT184" s="22"/>
      <c r="JU184" s="22"/>
      <c r="JV184" s="22"/>
      <c r="JW184" s="22"/>
      <c r="JX184" s="22"/>
      <c r="JY184" s="22"/>
      <c r="JZ184" s="22"/>
      <c r="KA184" s="22"/>
      <c r="KB184" s="22"/>
      <c r="KC184" s="22"/>
      <c r="KD184" s="22"/>
      <c r="KE184" s="22"/>
      <c r="KF184" s="22"/>
      <c r="KG184" s="22"/>
      <c r="KH184" s="22"/>
      <c r="KI184" s="22"/>
      <c r="KJ184" s="22"/>
      <c r="KK184" s="22"/>
      <c r="KL184" s="22"/>
      <c r="KM184" s="22"/>
      <c r="KN184" s="22"/>
      <c r="KO184" s="22"/>
      <c r="KP184" s="22"/>
    </row>
    <row r="185" spans="1:302" s="99" customFormat="1" x14ac:dyDescent="0.25">
      <c r="A185" s="125">
        <v>170</v>
      </c>
      <c r="B185" s="328"/>
      <c r="C185" s="328"/>
      <c r="D185" s="316"/>
      <c r="E185" s="316"/>
      <c r="F185" s="316"/>
      <c r="G185" s="317"/>
      <c r="H185" s="317"/>
      <c r="I185" s="318"/>
      <c r="J185" s="318"/>
      <c r="K185" s="318"/>
      <c r="L185" s="126">
        <f t="shared" si="7"/>
        <v>0</v>
      </c>
      <c r="M185" s="318"/>
      <c r="N185" s="25" t="b">
        <f t="shared" si="8"/>
        <v>1</v>
      </c>
      <c r="O185" s="25" t="b">
        <f t="shared" si="9"/>
        <v>1</v>
      </c>
      <c r="P185" s="25"/>
      <c r="Q185" s="25"/>
      <c r="R185" s="25"/>
      <c r="S185" s="25"/>
      <c r="T185" s="20"/>
      <c r="U185" s="20"/>
      <c r="V185" s="20"/>
      <c r="W185" s="20"/>
      <c r="X185" s="20"/>
      <c r="Y185" s="20"/>
      <c r="Z185" s="20"/>
      <c r="AA185" s="20"/>
      <c r="AB185" s="20"/>
      <c r="AC185" s="20"/>
      <c r="AD185" s="20"/>
      <c r="AE185" s="20"/>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c r="IW185" s="22"/>
      <c r="IX185" s="22"/>
      <c r="IY185" s="22"/>
      <c r="IZ185" s="22"/>
      <c r="JA185" s="22"/>
      <c r="JB185" s="22"/>
      <c r="JC185" s="22"/>
      <c r="JD185" s="22"/>
      <c r="JE185" s="22"/>
      <c r="JF185" s="22"/>
      <c r="JG185" s="22"/>
      <c r="JH185" s="22"/>
      <c r="JI185" s="22"/>
      <c r="JJ185" s="22"/>
      <c r="JK185" s="22"/>
      <c r="JL185" s="22"/>
      <c r="JM185" s="22"/>
      <c r="JN185" s="22"/>
      <c r="JO185" s="22"/>
      <c r="JP185" s="22"/>
      <c r="JQ185" s="22"/>
      <c r="JR185" s="22"/>
      <c r="JS185" s="22"/>
      <c r="JT185" s="22"/>
      <c r="JU185" s="22"/>
      <c r="JV185" s="22"/>
      <c r="JW185" s="22"/>
      <c r="JX185" s="22"/>
      <c r="JY185" s="22"/>
      <c r="JZ185" s="22"/>
      <c r="KA185" s="22"/>
      <c r="KB185" s="22"/>
      <c r="KC185" s="22"/>
      <c r="KD185" s="22"/>
      <c r="KE185" s="22"/>
      <c r="KF185" s="22"/>
      <c r="KG185" s="22"/>
      <c r="KH185" s="22"/>
      <c r="KI185" s="22"/>
      <c r="KJ185" s="22"/>
      <c r="KK185" s="22"/>
      <c r="KL185" s="22"/>
      <c r="KM185" s="22"/>
      <c r="KN185" s="22"/>
      <c r="KO185" s="22"/>
      <c r="KP185" s="22"/>
    </row>
    <row r="186" spans="1:302" s="99" customFormat="1" x14ac:dyDescent="0.25">
      <c r="A186" s="125">
        <v>171</v>
      </c>
      <c r="B186" s="328"/>
      <c r="C186" s="328"/>
      <c r="D186" s="316"/>
      <c r="E186" s="316"/>
      <c r="F186" s="316"/>
      <c r="G186" s="317"/>
      <c r="H186" s="317"/>
      <c r="I186" s="318"/>
      <c r="J186" s="318"/>
      <c r="K186" s="318"/>
      <c r="L186" s="126">
        <f t="shared" si="7"/>
        <v>0</v>
      </c>
      <c r="M186" s="318"/>
      <c r="N186" s="25" t="b">
        <f t="shared" si="8"/>
        <v>1</v>
      </c>
      <c r="O186" s="25" t="b">
        <f t="shared" si="9"/>
        <v>1</v>
      </c>
      <c r="P186" s="25"/>
      <c r="Q186" s="25"/>
      <c r="R186" s="25"/>
      <c r="S186" s="25"/>
      <c r="T186" s="20"/>
      <c r="U186" s="20"/>
      <c r="V186" s="20"/>
      <c r="W186" s="20"/>
      <c r="X186" s="20"/>
      <c r="Y186" s="20"/>
      <c r="Z186" s="20"/>
      <c r="AA186" s="20"/>
      <c r="AB186" s="20"/>
      <c r="AC186" s="20"/>
      <c r="AD186" s="20"/>
      <c r="AE186" s="20"/>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c r="IW186" s="22"/>
      <c r="IX186" s="22"/>
      <c r="IY186" s="22"/>
      <c r="IZ186" s="22"/>
      <c r="JA186" s="22"/>
      <c r="JB186" s="22"/>
      <c r="JC186" s="22"/>
      <c r="JD186" s="22"/>
      <c r="JE186" s="22"/>
      <c r="JF186" s="22"/>
      <c r="JG186" s="22"/>
      <c r="JH186" s="22"/>
      <c r="JI186" s="22"/>
      <c r="JJ186" s="22"/>
      <c r="JK186" s="22"/>
      <c r="JL186" s="22"/>
      <c r="JM186" s="22"/>
      <c r="JN186" s="22"/>
      <c r="JO186" s="22"/>
      <c r="JP186" s="22"/>
      <c r="JQ186" s="22"/>
      <c r="JR186" s="22"/>
      <c r="JS186" s="22"/>
      <c r="JT186" s="22"/>
      <c r="JU186" s="22"/>
      <c r="JV186" s="22"/>
      <c r="JW186" s="22"/>
      <c r="JX186" s="22"/>
      <c r="JY186" s="22"/>
      <c r="JZ186" s="22"/>
      <c r="KA186" s="22"/>
      <c r="KB186" s="22"/>
      <c r="KC186" s="22"/>
      <c r="KD186" s="22"/>
      <c r="KE186" s="22"/>
      <c r="KF186" s="22"/>
      <c r="KG186" s="22"/>
      <c r="KH186" s="22"/>
      <c r="KI186" s="22"/>
      <c r="KJ186" s="22"/>
      <c r="KK186" s="22"/>
      <c r="KL186" s="22"/>
      <c r="KM186" s="22"/>
      <c r="KN186" s="22"/>
      <c r="KO186" s="22"/>
      <c r="KP186" s="22"/>
    </row>
    <row r="187" spans="1:302" s="99" customFormat="1" x14ac:dyDescent="0.25">
      <c r="A187" s="125">
        <v>172</v>
      </c>
      <c r="B187" s="328"/>
      <c r="C187" s="328"/>
      <c r="D187" s="316"/>
      <c r="E187" s="316"/>
      <c r="F187" s="316"/>
      <c r="G187" s="317"/>
      <c r="H187" s="317"/>
      <c r="I187" s="318"/>
      <c r="J187" s="318"/>
      <c r="K187" s="318"/>
      <c r="L187" s="126">
        <f t="shared" si="7"/>
        <v>0</v>
      </c>
      <c r="M187" s="318"/>
      <c r="N187" s="25" t="b">
        <f t="shared" si="8"/>
        <v>1</v>
      </c>
      <c r="O187" s="25" t="b">
        <f t="shared" si="9"/>
        <v>1</v>
      </c>
      <c r="P187" s="25"/>
      <c r="Q187" s="25"/>
      <c r="R187" s="25"/>
      <c r="S187" s="25"/>
      <c r="T187" s="20"/>
      <c r="U187" s="20"/>
      <c r="V187" s="20"/>
      <c r="W187" s="20"/>
      <c r="X187" s="20"/>
      <c r="Y187" s="20"/>
      <c r="Z187" s="20"/>
      <c r="AA187" s="20"/>
      <c r="AB187" s="20"/>
      <c r="AC187" s="20"/>
      <c r="AD187" s="20"/>
      <c r="AE187" s="20"/>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c r="IW187" s="22"/>
      <c r="IX187" s="22"/>
      <c r="IY187" s="22"/>
      <c r="IZ187" s="22"/>
      <c r="JA187" s="22"/>
      <c r="JB187" s="22"/>
      <c r="JC187" s="22"/>
      <c r="JD187" s="22"/>
      <c r="JE187" s="22"/>
      <c r="JF187" s="22"/>
      <c r="JG187" s="22"/>
      <c r="JH187" s="22"/>
      <c r="JI187" s="22"/>
      <c r="JJ187" s="22"/>
      <c r="JK187" s="22"/>
      <c r="JL187" s="22"/>
      <c r="JM187" s="22"/>
      <c r="JN187" s="22"/>
      <c r="JO187" s="22"/>
      <c r="JP187" s="22"/>
      <c r="JQ187" s="22"/>
      <c r="JR187" s="22"/>
      <c r="JS187" s="22"/>
      <c r="JT187" s="22"/>
      <c r="JU187" s="22"/>
      <c r="JV187" s="22"/>
      <c r="JW187" s="22"/>
      <c r="JX187" s="22"/>
      <c r="JY187" s="22"/>
      <c r="JZ187" s="22"/>
      <c r="KA187" s="22"/>
      <c r="KB187" s="22"/>
      <c r="KC187" s="22"/>
      <c r="KD187" s="22"/>
      <c r="KE187" s="22"/>
      <c r="KF187" s="22"/>
      <c r="KG187" s="22"/>
      <c r="KH187" s="22"/>
      <c r="KI187" s="22"/>
      <c r="KJ187" s="22"/>
      <c r="KK187" s="22"/>
      <c r="KL187" s="22"/>
      <c r="KM187" s="22"/>
      <c r="KN187" s="22"/>
      <c r="KO187" s="22"/>
      <c r="KP187" s="22"/>
    </row>
    <row r="188" spans="1:302" s="99" customFormat="1" x14ac:dyDescent="0.25">
      <c r="A188" s="125">
        <v>173</v>
      </c>
      <c r="B188" s="328"/>
      <c r="C188" s="328"/>
      <c r="D188" s="316"/>
      <c r="E188" s="316"/>
      <c r="F188" s="316"/>
      <c r="G188" s="317"/>
      <c r="H188" s="317"/>
      <c r="I188" s="318"/>
      <c r="J188" s="318"/>
      <c r="K188" s="318"/>
      <c r="L188" s="126">
        <f t="shared" si="7"/>
        <v>0</v>
      </c>
      <c r="M188" s="318"/>
      <c r="N188" s="25" t="b">
        <f t="shared" si="8"/>
        <v>1</v>
      </c>
      <c r="O188" s="25" t="b">
        <f t="shared" si="9"/>
        <v>1</v>
      </c>
      <c r="P188" s="25"/>
      <c r="Q188" s="25"/>
      <c r="R188" s="25"/>
      <c r="S188" s="25"/>
      <c r="T188" s="20"/>
      <c r="U188" s="20"/>
      <c r="V188" s="20"/>
      <c r="W188" s="20"/>
      <c r="X188" s="20"/>
      <c r="Y188" s="20"/>
      <c r="Z188" s="20"/>
      <c r="AA188" s="20"/>
      <c r="AB188" s="20"/>
      <c r="AC188" s="20"/>
      <c r="AD188" s="20"/>
      <c r="AE188" s="20"/>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c r="IW188" s="22"/>
      <c r="IX188" s="22"/>
      <c r="IY188" s="22"/>
      <c r="IZ188" s="22"/>
      <c r="JA188" s="22"/>
      <c r="JB188" s="22"/>
      <c r="JC188" s="22"/>
      <c r="JD188" s="22"/>
      <c r="JE188" s="22"/>
      <c r="JF188" s="22"/>
      <c r="JG188" s="22"/>
      <c r="JH188" s="22"/>
      <c r="JI188" s="22"/>
      <c r="JJ188" s="22"/>
      <c r="JK188" s="22"/>
      <c r="JL188" s="22"/>
      <c r="JM188" s="22"/>
      <c r="JN188" s="22"/>
      <c r="JO188" s="22"/>
      <c r="JP188" s="22"/>
      <c r="JQ188" s="22"/>
      <c r="JR188" s="22"/>
      <c r="JS188" s="22"/>
      <c r="JT188" s="22"/>
      <c r="JU188" s="22"/>
      <c r="JV188" s="22"/>
      <c r="JW188" s="22"/>
      <c r="JX188" s="22"/>
      <c r="JY188" s="22"/>
      <c r="JZ188" s="22"/>
      <c r="KA188" s="22"/>
      <c r="KB188" s="22"/>
      <c r="KC188" s="22"/>
      <c r="KD188" s="22"/>
      <c r="KE188" s="22"/>
      <c r="KF188" s="22"/>
      <c r="KG188" s="22"/>
      <c r="KH188" s="22"/>
      <c r="KI188" s="22"/>
      <c r="KJ188" s="22"/>
      <c r="KK188" s="22"/>
      <c r="KL188" s="22"/>
      <c r="KM188" s="22"/>
      <c r="KN188" s="22"/>
      <c r="KO188" s="22"/>
      <c r="KP188" s="22"/>
    </row>
    <row r="189" spans="1:302" s="99" customFormat="1" x14ac:dyDescent="0.25">
      <c r="A189" s="125">
        <v>174</v>
      </c>
      <c r="B189" s="328"/>
      <c r="C189" s="328"/>
      <c r="D189" s="316"/>
      <c r="E189" s="316"/>
      <c r="F189" s="316"/>
      <c r="G189" s="317"/>
      <c r="H189" s="317"/>
      <c r="I189" s="318"/>
      <c r="J189" s="318"/>
      <c r="K189" s="318"/>
      <c r="L189" s="126">
        <f t="shared" si="7"/>
        <v>0</v>
      </c>
      <c r="M189" s="318"/>
      <c r="N189" s="25" t="b">
        <f t="shared" si="8"/>
        <v>1</v>
      </c>
      <c r="O189" s="25" t="b">
        <f t="shared" si="9"/>
        <v>1</v>
      </c>
      <c r="P189" s="25"/>
      <c r="Q189" s="25"/>
      <c r="R189" s="25"/>
      <c r="S189" s="25"/>
      <c r="T189" s="20"/>
      <c r="U189" s="20"/>
      <c r="V189" s="20"/>
      <c r="W189" s="20"/>
      <c r="X189" s="20"/>
      <c r="Y189" s="20"/>
      <c r="Z189" s="20"/>
      <c r="AA189" s="20"/>
      <c r="AB189" s="20"/>
      <c r="AC189" s="20"/>
      <c r="AD189" s="20"/>
      <c r="AE189" s="20"/>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c r="IW189" s="22"/>
      <c r="IX189" s="22"/>
      <c r="IY189" s="22"/>
      <c r="IZ189" s="22"/>
      <c r="JA189" s="22"/>
      <c r="JB189" s="22"/>
      <c r="JC189" s="22"/>
      <c r="JD189" s="22"/>
      <c r="JE189" s="22"/>
      <c r="JF189" s="22"/>
      <c r="JG189" s="22"/>
      <c r="JH189" s="22"/>
      <c r="JI189" s="22"/>
      <c r="JJ189" s="22"/>
      <c r="JK189" s="22"/>
      <c r="JL189" s="22"/>
      <c r="JM189" s="22"/>
      <c r="JN189" s="22"/>
      <c r="JO189" s="22"/>
      <c r="JP189" s="22"/>
      <c r="JQ189" s="22"/>
      <c r="JR189" s="22"/>
      <c r="JS189" s="22"/>
      <c r="JT189" s="22"/>
      <c r="JU189" s="22"/>
      <c r="JV189" s="22"/>
      <c r="JW189" s="22"/>
      <c r="JX189" s="22"/>
      <c r="JY189" s="22"/>
      <c r="JZ189" s="22"/>
      <c r="KA189" s="22"/>
      <c r="KB189" s="22"/>
      <c r="KC189" s="22"/>
      <c r="KD189" s="22"/>
      <c r="KE189" s="22"/>
      <c r="KF189" s="22"/>
      <c r="KG189" s="22"/>
      <c r="KH189" s="22"/>
      <c r="KI189" s="22"/>
      <c r="KJ189" s="22"/>
      <c r="KK189" s="22"/>
      <c r="KL189" s="22"/>
      <c r="KM189" s="22"/>
      <c r="KN189" s="22"/>
      <c r="KO189" s="22"/>
      <c r="KP189" s="22"/>
    </row>
    <row r="190" spans="1:302" s="99" customFormat="1" x14ac:dyDescent="0.25">
      <c r="A190" s="125">
        <v>175</v>
      </c>
      <c r="B190" s="328"/>
      <c r="C190" s="328"/>
      <c r="D190" s="316"/>
      <c r="E190" s="316"/>
      <c r="F190" s="316"/>
      <c r="G190" s="317"/>
      <c r="H190" s="317"/>
      <c r="I190" s="318"/>
      <c r="J190" s="318"/>
      <c r="K190" s="318"/>
      <c r="L190" s="126">
        <f t="shared" si="7"/>
        <v>0</v>
      </c>
      <c r="M190" s="318"/>
      <c r="N190" s="25" t="b">
        <f t="shared" si="8"/>
        <v>1</v>
      </c>
      <c r="O190" s="25" t="b">
        <f t="shared" si="9"/>
        <v>1</v>
      </c>
      <c r="P190" s="25"/>
      <c r="Q190" s="25"/>
      <c r="R190" s="25"/>
      <c r="S190" s="25"/>
      <c r="T190" s="20"/>
      <c r="U190" s="20"/>
      <c r="V190" s="20"/>
      <c r="W190" s="20"/>
      <c r="X190" s="20"/>
      <c r="Y190" s="20"/>
      <c r="Z190" s="20"/>
      <c r="AA190" s="20"/>
      <c r="AB190" s="20"/>
      <c r="AC190" s="20"/>
      <c r="AD190" s="20"/>
      <c r="AE190" s="20"/>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c r="IW190" s="22"/>
      <c r="IX190" s="22"/>
      <c r="IY190" s="22"/>
      <c r="IZ190" s="22"/>
      <c r="JA190" s="22"/>
      <c r="JB190" s="22"/>
      <c r="JC190" s="22"/>
      <c r="JD190" s="22"/>
      <c r="JE190" s="22"/>
      <c r="JF190" s="22"/>
      <c r="JG190" s="22"/>
      <c r="JH190" s="22"/>
      <c r="JI190" s="22"/>
      <c r="JJ190" s="22"/>
      <c r="JK190" s="22"/>
      <c r="JL190" s="22"/>
      <c r="JM190" s="22"/>
      <c r="JN190" s="22"/>
      <c r="JO190" s="22"/>
      <c r="JP190" s="22"/>
      <c r="JQ190" s="22"/>
      <c r="JR190" s="22"/>
      <c r="JS190" s="22"/>
      <c r="JT190" s="22"/>
      <c r="JU190" s="22"/>
      <c r="JV190" s="22"/>
      <c r="JW190" s="22"/>
      <c r="JX190" s="22"/>
      <c r="JY190" s="22"/>
      <c r="JZ190" s="22"/>
      <c r="KA190" s="22"/>
      <c r="KB190" s="22"/>
      <c r="KC190" s="22"/>
      <c r="KD190" s="22"/>
      <c r="KE190" s="22"/>
      <c r="KF190" s="22"/>
      <c r="KG190" s="22"/>
      <c r="KH190" s="22"/>
      <c r="KI190" s="22"/>
      <c r="KJ190" s="22"/>
      <c r="KK190" s="22"/>
      <c r="KL190" s="22"/>
      <c r="KM190" s="22"/>
      <c r="KN190" s="22"/>
      <c r="KO190" s="22"/>
      <c r="KP190" s="22"/>
    </row>
    <row r="191" spans="1:302" s="99" customFormat="1" x14ac:dyDescent="0.25">
      <c r="A191" s="125">
        <v>176</v>
      </c>
      <c r="B191" s="328"/>
      <c r="C191" s="328"/>
      <c r="D191" s="316"/>
      <c r="E191" s="316"/>
      <c r="F191" s="316"/>
      <c r="G191" s="317"/>
      <c r="H191" s="317"/>
      <c r="I191" s="318"/>
      <c r="J191" s="318"/>
      <c r="K191" s="318"/>
      <c r="L191" s="126">
        <f t="shared" si="7"/>
        <v>0</v>
      </c>
      <c r="M191" s="318"/>
      <c r="N191" s="25" t="b">
        <f t="shared" si="8"/>
        <v>1</v>
      </c>
      <c r="O191" s="25" t="b">
        <f t="shared" si="9"/>
        <v>1</v>
      </c>
      <c r="P191" s="25"/>
      <c r="Q191" s="25"/>
      <c r="R191" s="25"/>
      <c r="S191" s="25"/>
      <c r="T191" s="20"/>
      <c r="U191" s="20"/>
      <c r="V191" s="20"/>
      <c r="W191" s="20"/>
      <c r="X191" s="20"/>
      <c r="Y191" s="20"/>
      <c r="Z191" s="20"/>
      <c r="AA191" s="20"/>
      <c r="AB191" s="20"/>
      <c r="AC191" s="20"/>
      <c r="AD191" s="20"/>
      <c r="AE191" s="20"/>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c r="IW191" s="22"/>
      <c r="IX191" s="22"/>
      <c r="IY191" s="22"/>
      <c r="IZ191" s="22"/>
      <c r="JA191" s="22"/>
      <c r="JB191" s="22"/>
      <c r="JC191" s="22"/>
      <c r="JD191" s="22"/>
      <c r="JE191" s="22"/>
      <c r="JF191" s="22"/>
      <c r="JG191" s="22"/>
      <c r="JH191" s="22"/>
      <c r="JI191" s="22"/>
      <c r="JJ191" s="22"/>
      <c r="JK191" s="22"/>
      <c r="JL191" s="22"/>
      <c r="JM191" s="22"/>
      <c r="JN191" s="22"/>
      <c r="JO191" s="22"/>
      <c r="JP191" s="22"/>
      <c r="JQ191" s="22"/>
      <c r="JR191" s="22"/>
      <c r="JS191" s="22"/>
      <c r="JT191" s="22"/>
      <c r="JU191" s="22"/>
      <c r="JV191" s="22"/>
      <c r="JW191" s="22"/>
      <c r="JX191" s="22"/>
      <c r="JY191" s="22"/>
      <c r="JZ191" s="22"/>
      <c r="KA191" s="22"/>
      <c r="KB191" s="22"/>
      <c r="KC191" s="22"/>
      <c r="KD191" s="22"/>
      <c r="KE191" s="22"/>
      <c r="KF191" s="22"/>
      <c r="KG191" s="22"/>
      <c r="KH191" s="22"/>
      <c r="KI191" s="22"/>
      <c r="KJ191" s="22"/>
      <c r="KK191" s="22"/>
      <c r="KL191" s="22"/>
      <c r="KM191" s="22"/>
      <c r="KN191" s="22"/>
      <c r="KO191" s="22"/>
      <c r="KP191" s="22"/>
    </row>
    <row r="192" spans="1:302" s="99" customFormat="1" x14ac:dyDescent="0.25">
      <c r="A192" s="125">
        <v>177</v>
      </c>
      <c r="B192" s="328"/>
      <c r="C192" s="328"/>
      <c r="D192" s="316"/>
      <c r="E192" s="316"/>
      <c r="F192" s="316"/>
      <c r="G192" s="317"/>
      <c r="H192" s="317"/>
      <c r="I192" s="318"/>
      <c r="J192" s="318"/>
      <c r="K192" s="318"/>
      <c r="L192" s="126">
        <f t="shared" si="7"/>
        <v>0</v>
      </c>
      <c r="M192" s="318"/>
      <c r="N192" s="25" t="b">
        <f t="shared" si="8"/>
        <v>1</v>
      </c>
      <c r="O192" s="25" t="b">
        <f t="shared" si="9"/>
        <v>1</v>
      </c>
      <c r="P192" s="25"/>
      <c r="Q192" s="25"/>
      <c r="R192" s="25"/>
      <c r="S192" s="25"/>
      <c r="T192" s="20"/>
      <c r="U192" s="20"/>
      <c r="V192" s="20"/>
      <c r="W192" s="20"/>
      <c r="X192" s="20"/>
      <c r="Y192" s="20"/>
      <c r="Z192" s="20"/>
      <c r="AA192" s="20"/>
      <c r="AB192" s="20"/>
      <c r="AC192" s="20"/>
      <c r="AD192" s="20"/>
      <c r="AE192" s="20"/>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c r="IW192" s="22"/>
      <c r="IX192" s="22"/>
      <c r="IY192" s="22"/>
      <c r="IZ192" s="22"/>
      <c r="JA192" s="22"/>
      <c r="JB192" s="22"/>
      <c r="JC192" s="22"/>
      <c r="JD192" s="22"/>
      <c r="JE192" s="22"/>
      <c r="JF192" s="22"/>
      <c r="JG192" s="22"/>
      <c r="JH192" s="22"/>
      <c r="JI192" s="22"/>
      <c r="JJ192" s="22"/>
      <c r="JK192" s="22"/>
      <c r="JL192" s="22"/>
      <c r="JM192" s="22"/>
      <c r="JN192" s="22"/>
      <c r="JO192" s="22"/>
      <c r="JP192" s="22"/>
      <c r="JQ192" s="22"/>
      <c r="JR192" s="22"/>
      <c r="JS192" s="22"/>
      <c r="JT192" s="22"/>
      <c r="JU192" s="22"/>
      <c r="JV192" s="22"/>
      <c r="JW192" s="22"/>
      <c r="JX192" s="22"/>
      <c r="JY192" s="22"/>
      <c r="JZ192" s="22"/>
      <c r="KA192" s="22"/>
      <c r="KB192" s="22"/>
      <c r="KC192" s="22"/>
      <c r="KD192" s="22"/>
      <c r="KE192" s="22"/>
      <c r="KF192" s="22"/>
      <c r="KG192" s="22"/>
      <c r="KH192" s="22"/>
      <c r="KI192" s="22"/>
      <c r="KJ192" s="22"/>
      <c r="KK192" s="22"/>
      <c r="KL192" s="22"/>
      <c r="KM192" s="22"/>
      <c r="KN192" s="22"/>
      <c r="KO192" s="22"/>
      <c r="KP192" s="22"/>
    </row>
    <row r="193" spans="1:302" s="99" customFormat="1" x14ac:dyDescent="0.25">
      <c r="A193" s="125">
        <v>178</v>
      </c>
      <c r="B193" s="328"/>
      <c r="C193" s="328"/>
      <c r="D193" s="316"/>
      <c r="E193" s="316"/>
      <c r="F193" s="316"/>
      <c r="G193" s="317"/>
      <c r="H193" s="317"/>
      <c r="I193" s="318"/>
      <c r="J193" s="318"/>
      <c r="K193" s="318"/>
      <c r="L193" s="126">
        <f t="shared" si="7"/>
        <v>0</v>
      </c>
      <c r="M193" s="318"/>
      <c r="N193" s="25" t="b">
        <f t="shared" si="8"/>
        <v>1</v>
      </c>
      <c r="O193" s="25" t="b">
        <f t="shared" si="9"/>
        <v>1</v>
      </c>
      <c r="P193" s="25"/>
      <c r="Q193" s="25"/>
      <c r="R193" s="25"/>
      <c r="S193" s="25"/>
      <c r="T193" s="20"/>
      <c r="U193" s="20"/>
      <c r="V193" s="20"/>
      <c r="W193" s="20"/>
      <c r="X193" s="20"/>
      <c r="Y193" s="20"/>
      <c r="Z193" s="20"/>
      <c r="AA193" s="20"/>
      <c r="AB193" s="20"/>
      <c r="AC193" s="20"/>
      <c r="AD193" s="20"/>
      <c r="AE193" s="20"/>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c r="IW193" s="22"/>
      <c r="IX193" s="22"/>
      <c r="IY193" s="22"/>
      <c r="IZ193" s="22"/>
      <c r="JA193" s="22"/>
      <c r="JB193" s="22"/>
      <c r="JC193" s="22"/>
      <c r="JD193" s="22"/>
      <c r="JE193" s="22"/>
      <c r="JF193" s="22"/>
      <c r="JG193" s="22"/>
      <c r="JH193" s="22"/>
      <c r="JI193" s="22"/>
      <c r="JJ193" s="22"/>
      <c r="JK193" s="22"/>
      <c r="JL193" s="22"/>
      <c r="JM193" s="22"/>
      <c r="JN193" s="22"/>
      <c r="JO193" s="22"/>
      <c r="JP193" s="22"/>
      <c r="JQ193" s="22"/>
      <c r="JR193" s="22"/>
      <c r="JS193" s="22"/>
      <c r="JT193" s="22"/>
      <c r="JU193" s="22"/>
      <c r="JV193" s="22"/>
      <c r="JW193" s="22"/>
      <c r="JX193" s="22"/>
      <c r="JY193" s="22"/>
      <c r="JZ193" s="22"/>
      <c r="KA193" s="22"/>
      <c r="KB193" s="22"/>
      <c r="KC193" s="22"/>
      <c r="KD193" s="22"/>
      <c r="KE193" s="22"/>
      <c r="KF193" s="22"/>
      <c r="KG193" s="22"/>
      <c r="KH193" s="22"/>
      <c r="KI193" s="22"/>
      <c r="KJ193" s="22"/>
      <c r="KK193" s="22"/>
      <c r="KL193" s="22"/>
      <c r="KM193" s="22"/>
      <c r="KN193" s="22"/>
      <c r="KO193" s="22"/>
      <c r="KP193" s="22"/>
    </row>
    <row r="194" spans="1:302" s="99" customFormat="1" x14ac:dyDescent="0.25">
      <c r="A194" s="125">
        <v>179</v>
      </c>
      <c r="B194" s="328"/>
      <c r="C194" s="328"/>
      <c r="D194" s="316"/>
      <c r="E194" s="316"/>
      <c r="F194" s="316"/>
      <c r="G194" s="317"/>
      <c r="H194" s="317"/>
      <c r="I194" s="318"/>
      <c r="J194" s="318"/>
      <c r="K194" s="318"/>
      <c r="L194" s="126">
        <f t="shared" si="7"/>
        <v>0</v>
      </c>
      <c r="M194" s="318"/>
      <c r="N194" s="25" t="b">
        <f t="shared" si="8"/>
        <v>1</v>
      </c>
      <c r="O194" s="25" t="b">
        <f t="shared" si="9"/>
        <v>1</v>
      </c>
      <c r="P194" s="25"/>
      <c r="Q194" s="25"/>
      <c r="R194" s="25"/>
      <c r="S194" s="25"/>
      <c r="T194" s="20"/>
      <c r="U194" s="20"/>
      <c r="V194" s="20"/>
      <c r="W194" s="20"/>
      <c r="X194" s="20"/>
      <c r="Y194" s="20"/>
      <c r="Z194" s="20"/>
      <c r="AA194" s="20"/>
      <c r="AB194" s="20"/>
      <c r="AC194" s="20"/>
      <c r="AD194" s="20"/>
      <c r="AE194" s="20"/>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c r="IW194" s="22"/>
      <c r="IX194" s="22"/>
      <c r="IY194" s="22"/>
      <c r="IZ194" s="22"/>
      <c r="JA194" s="22"/>
      <c r="JB194" s="22"/>
      <c r="JC194" s="22"/>
      <c r="JD194" s="22"/>
      <c r="JE194" s="22"/>
      <c r="JF194" s="22"/>
      <c r="JG194" s="22"/>
      <c r="JH194" s="22"/>
      <c r="JI194" s="22"/>
      <c r="JJ194" s="22"/>
      <c r="JK194" s="22"/>
      <c r="JL194" s="22"/>
      <c r="JM194" s="22"/>
      <c r="JN194" s="22"/>
      <c r="JO194" s="22"/>
      <c r="JP194" s="22"/>
      <c r="JQ194" s="22"/>
      <c r="JR194" s="22"/>
      <c r="JS194" s="22"/>
      <c r="JT194" s="22"/>
      <c r="JU194" s="22"/>
      <c r="JV194" s="22"/>
      <c r="JW194" s="22"/>
      <c r="JX194" s="22"/>
      <c r="JY194" s="22"/>
      <c r="JZ194" s="22"/>
      <c r="KA194" s="22"/>
      <c r="KB194" s="22"/>
      <c r="KC194" s="22"/>
      <c r="KD194" s="22"/>
      <c r="KE194" s="22"/>
      <c r="KF194" s="22"/>
      <c r="KG194" s="22"/>
      <c r="KH194" s="22"/>
      <c r="KI194" s="22"/>
      <c r="KJ194" s="22"/>
      <c r="KK194" s="22"/>
      <c r="KL194" s="22"/>
      <c r="KM194" s="22"/>
      <c r="KN194" s="22"/>
      <c r="KO194" s="22"/>
      <c r="KP194" s="22"/>
    </row>
    <row r="195" spans="1:302" s="99" customFormat="1" x14ac:dyDescent="0.25">
      <c r="A195" s="125">
        <v>180</v>
      </c>
      <c r="B195" s="328"/>
      <c r="C195" s="328"/>
      <c r="D195" s="316"/>
      <c r="E195" s="316"/>
      <c r="F195" s="316"/>
      <c r="G195" s="317"/>
      <c r="H195" s="317"/>
      <c r="I195" s="318"/>
      <c r="J195" s="318"/>
      <c r="K195" s="318"/>
      <c r="L195" s="126">
        <f t="shared" si="7"/>
        <v>0</v>
      </c>
      <c r="M195" s="318"/>
      <c r="N195" s="25" t="b">
        <f t="shared" si="8"/>
        <v>1</v>
      </c>
      <c r="O195" s="25" t="b">
        <f t="shared" si="9"/>
        <v>1</v>
      </c>
      <c r="P195" s="25"/>
      <c r="Q195" s="25"/>
      <c r="R195" s="25"/>
      <c r="S195" s="25"/>
      <c r="T195" s="20"/>
      <c r="U195" s="20"/>
      <c r="V195" s="20"/>
      <c r="W195" s="20"/>
      <c r="X195" s="20"/>
      <c r="Y195" s="20"/>
      <c r="Z195" s="20"/>
      <c r="AA195" s="20"/>
      <c r="AB195" s="20"/>
      <c r="AC195" s="20"/>
      <c r="AD195" s="20"/>
      <c r="AE195" s="20"/>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c r="JI195" s="22"/>
      <c r="JJ195" s="22"/>
      <c r="JK195" s="22"/>
      <c r="JL195" s="22"/>
      <c r="JM195" s="22"/>
      <c r="JN195" s="22"/>
      <c r="JO195" s="22"/>
      <c r="JP195" s="22"/>
      <c r="JQ195" s="22"/>
      <c r="JR195" s="22"/>
      <c r="JS195" s="22"/>
      <c r="JT195" s="22"/>
      <c r="JU195" s="22"/>
      <c r="JV195" s="22"/>
      <c r="JW195" s="22"/>
      <c r="JX195" s="22"/>
      <c r="JY195" s="22"/>
      <c r="JZ195" s="22"/>
      <c r="KA195" s="22"/>
      <c r="KB195" s="22"/>
      <c r="KC195" s="22"/>
      <c r="KD195" s="22"/>
      <c r="KE195" s="22"/>
      <c r="KF195" s="22"/>
      <c r="KG195" s="22"/>
      <c r="KH195" s="22"/>
      <c r="KI195" s="22"/>
      <c r="KJ195" s="22"/>
      <c r="KK195" s="22"/>
      <c r="KL195" s="22"/>
      <c r="KM195" s="22"/>
      <c r="KN195" s="22"/>
      <c r="KO195" s="22"/>
      <c r="KP195" s="22"/>
    </row>
    <row r="196" spans="1:302" s="99" customFormat="1" x14ac:dyDescent="0.25">
      <c r="A196" s="125">
        <v>181</v>
      </c>
      <c r="B196" s="328"/>
      <c r="C196" s="328"/>
      <c r="D196" s="316"/>
      <c r="E196" s="316"/>
      <c r="F196" s="316"/>
      <c r="G196" s="317"/>
      <c r="H196" s="317"/>
      <c r="I196" s="318"/>
      <c r="J196" s="318"/>
      <c r="K196" s="318"/>
      <c r="L196" s="126">
        <f t="shared" si="7"/>
        <v>0</v>
      </c>
      <c r="M196" s="318"/>
      <c r="N196" s="25" t="b">
        <f t="shared" si="8"/>
        <v>1</v>
      </c>
      <c r="O196" s="25" t="b">
        <f t="shared" si="9"/>
        <v>1</v>
      </c>
      <c r="P196" s="25"/>
      <c r="Q196" s="25"/>
      <c r="R196" s="25"/>
      <c r="S196" s="25"/>
      <c r="T196" s="20"/>
      <c r="U196" s="20"/>
      <c r="V196" s="20"/>
      <c r="W196" s="20"/>
      <c r="X196" s="20"/>
      <c r="Y196" s="20"/>
      <c r="Z196" s="20"/>
      <c r="AA196" s="20"/>
      <c r="AB196" s="20"/>
      <c r="AC196" s="20"/>
      <c r="AD196" s="20"/>
      <c r="AE196" s="20"/>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c r="JI196" s="22"/>
      <c r="JJ196" s="22"/>
      <c r="JK196" s="22"/>
      <c r="JL196" s="22"/>
      <c r="JM196" s="22"/>
      <c r="JN196" s="22"/>
      <c r="JO196" s="22"/>
      <c r="JP196" s="22"/>
      <c r="JQ196" s="22"/>
      <c r="JR196" s="22"/>
      <c r="JS196" s="22"/>
      <c r="JT196" s="22"/>
      <c r="JU196" s="22"/>
      <c r="JV196" s="22"/>
      <c r="JW196" s="22"/>
      <c r="JX196" s="22"/>
      <c r="JY196" s="22"/>
      <c r="JZ196" s="22"/>
      <c r="KA196" s="22"/>
      <c r="KB196" s="22"/>
      <c r="KC196" s="22"/>
      <c r="KD196" s="22"/>
      <c r="KE196" s="22"/>
      <c r="KF196" s="22"/>
      <c r="KG196" s="22"/>
      <c r="KH196" s="22"/>
      <c r="KI196" s="22"/>
      <c r="KJ196" s="22"/>
      <c r="KK196" s="22"/>
      <c r="KL196" s="22"/>
      <c r="KM196" s="22"/>
      <c r="KN196" s="22"/>
      <c r="KO196" s="22"/>
      <c r="KP196" s="22"/>
    </row>
    <row r="197" spans="1:302" s="99" customFormat="1" x14ac:dyDescent="0.25">
      <c r="A197" s="125">
        <v>182</v>
      </c>
      <c r="B197" s="328"/>
      <c r="C197" s="328"/>
      <c r="D197" s="316"/>
      <c r="E197" s="316"/>
      <c r="F197" s="316"/>
      <c r="G197" s="317"/>
      <c r="H197" s="317"/>
      <c r="I197" s="318"/>
      <c r="J197" s="318"/>
      <c r="K197" s="318"/>
      <c r="L197" s="126">
        <f t="shared" si="7"/>
        <v>0</v>
      </c>
      <c r="M197" s="318"/>
      <c r="N197" s="25" t="b">
        <f t="shared" si="8"/>
        <v>1</v>
      </c>
      <c r="O197" s="25" t="b">
        <f t="shared" si="9"/>
        <v>1</v>
      </c>
      <c r="P197" s="25"/>
      <c r="Q197" s="25"/>
      <c r="R197" s="25"/>
      <c r="S197" s="25"/>
      <c r="T197" s="20"/>
      <c r="U197" s="20"/>
      <c r="V197" s="20"/>
      <c r="W197" s="20"/>
      <c r="X197" s="20"/>
      <c r="Y197" s="20"/>
      <c r="Z197" s="20"/>
      <c r="AA197" s="20"/>
      <c r="AB197" s="20"/>
      <c r="AC197" s="20"/>
      <c r="AD197" s="20"/>
      <c r="AE197" s="20"/>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c r="JI197" s="22"/>
      <c r="JJ197" s="22"/>
      <c r="JK197" s="22"/>
      <c r="JL197" s="22"/>
      <c r="JM197" s="22"/>
      <c r="JN197" s="22"/>
      <c r="JO197" s="22"/>
      <c r="JP197" s="22"/>
      <c r="JQ197" s="22"/>
      <c r="JR197" s="22"/>
      <c r="JS197" s="22"/>
      <c r="JT197" s="22"/>
      <c r="JU197" s="22"/>
      <c r="JV197" s="22"/>
      <c r="JW197" s="22"/>
      <c r="JX197" s="22"/>
      <c r="JY197" s="22"/>
      <c r="JZ197" s="22"/>
      <c r="KA197" s="22"/>
      <c r="KB197" s="22"/>
      <c r="KC197" s="22"/>
      <c r="KD197" s="22"/>
      <c r="KE197" s="22"/>
      <c r="KF197" s="22"/>
      <c r="KG197" s="22"/>
      <c r="KH197" s="22"/>
      <c r="KI197" s="22"/>
      <c r="KJ197" s="22"/>
      <c r="KK197" s="22"/>
      <c r="KL197" s="22"/>
      <c r="KM197" s="22"/>
      <c r="KN197" s="22"/>
      <c r="KO197" s="22"/>
      <c r="KP197" s="22"/>
    </row>
    <row r="198" spans="1:302" s="99" customFormat="1" x14ac:dyDescent="0.25">
      <c r="A198" s="125">
        <v>183</v>
      </c>
      <c r="B198" s="328"/>
      <c r="C198" s="328"/>
      <c r="D198" s="316"/>
      <c r="E198" s="316"/>
      <c r="F198" s="316"/>
      <c r="G198" s="317"/>
      <c r="H198" s="317"/>
      <c r="I198" s="318"/>
      <c r="J198" s="318"/>
      <c r="K198" s="318"/>
      <c r="L198" s="126">
        <f t="shared" si="7"/>
        <v>0</v>
      </c>
      <c r="M198" s="318"/>
      <c r="N198" s="25" t="b">
        <f t="shared" si="8"/>
        <v>1</v>
      </c>
      <c r="O198" s="25" t="b">
        <f t="shared" si="9"/>
        <v>1</v>
      </c>
      <c r="P198" s="25"/>
      <c r="Q198" s="25"/>
      <c r="R198" s="25"/>
      <c r="S198" s="25"/>
      <c r="T198" s="20"/>
      <c r="U198" s="20"/>
      <c r="V198" s="20"/>
      <c r="W198" s="20"/>
      <c r="X198" s="20"/>
      <c r="Y198" s="20"/>
      <c r="Z198" s="20"/>
      <c r="AA198" s="20"/>
      <c r="AB198" s="20"/>
      <c r="AC198" s="20"/>
      <c r="AD198" s="20"/>
      <c r="AE198" s="20"/>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c r="IW198" s="22"/>
      <c r="IX198" s="22"/>
      <c r="IY198" s="22"/>
      <c r="IZ198" s="22"/>
      <c r="JA198" s="22"/>
      <c r="JB198" s="22"/>
      <c r="JC198" s="22"/>
      <c r="JD198" s="22"/>
      <c r="JE198" s="22"/>
      <c r="JF198" s="22"/>
      <c r="JG198" s="22"/>
      <c r="JH198" s="22"/>
      <c r="JI198" s="22"/>
      <c r="JJ198" s="22"/>
      <c r="JK198" s="22"/>
      <c r="JL198" s="22"/>
      <c r="JM198" s="22"/>
      <c r="JN198" s="22"/>
      <c r="JO198" s="22"/>
      <c r="JP198" s="22"/>
      <c r="JQ198" s="22"/>
      <c r="JR198" s="22"/>
      <c r="JS198" s="22"/>
      <c r="JT198" s="22"/>
      <c r="JU198" s="22"/>
      <c r="JV198" s="22"/>
      <c r="JW198" s="22"/>
      <c r="JX198" s="22"/>
      <c r="JY198" s="22"/>
      <c r="JZ198" s="22"/>
      <c r="KA198" s="22"/>
      <c r="KB198" s="22"/>
      <c r="KC198" s="22"/>
      <c r="KD198" s="22"/>
      <c r="KE198" s="22"/>
      <c r="KF198" s="22"/>
      <c r="KG198" s="22"/>
      <c r="KH198" s="22"/>
      <c r="KI198" s="22"/>
      <c r="KJ198" s="22"/>
      <c r="KK198" s="22"/>
      <c r="KL198" s="22"/>
      <c r="KM198" s="22"/>
      <c r="KN198" s="22"/>
      <c r="KO198" s="22"/>
      <c r="KP198" s="22"/>
    </row>
    <row r="199" spans="1:302" s="99" customFormat="1" x14ac:dyDescent="0.25">
      <c r="A199" s="125">
        <v>184</v>
      </c>
      <c r="B199" s="328"/>
      <c r="C199" s="328"/>
      <c r="D199" s="316"/>
      <c r="E199" s="316"/>
      <c r="F199" s="316"/>
      <c r="G199" s="317"/>
      <c r="H199" s="317"/>
      <c r="I199" s="318"/>
      <c r="J199" s="318"/>
      <c r="K199" s="318"/>
      <c r="L199" s="126">
        <f t="shared" si="7"/>
        <v>0</v>
      </c>
      <c r="M199" s="318"/>
      <c r="N199" s="25" t="b">
        <f t="shared" si="8"/>
        <v>1</v>
      </c>
      <c r="O199" s="25" t="b">
        <f t="shared" si="9"/>
        <v>1</v>
      </c>
      <c r="P199" s="25"/>
      <c r="Q199" s="25"/>
      <c r="R199" s="25"/>
      <c r="S199" s="25"/>
      <c r="T199" s="20"/>
      <c r="U199" s="20"/>
      <c r="V199" s="20"/>
      <c r="W199" s="20"/>
      <c r="X199" s="20"/>
      <c r="Y199" s="20"/>
      <c r="Z199" s="20"/>
      <c r="AA199" s="20"/>
      <c r="AB199" s="20"/>
      <c r="AC199" s="20"/>
      <c r="AD199" s="20"/>
      <c r="AE199" s="20"/>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c r="IW199" s="22"/>
      <c r="IX199" s="22"/>
      <c r="IY199" s="22"/>
      <c r="IZ199" s="22"/>
      <c r="JA199" s="22"/>
      <c r="JB199" s="22"/>
      <c r="JC199" s="22"/>
      <c r="JD199" s="22"/>
      <c r="JE199" s="22"/>
      <c r="JF199" s="22"/>
      <c r="JG199" s="22"/>
      <c r="JH199" s="22"/>
      <c r="JI199" s="22"/>
      <c r="JJ199" s="22"/>
      <c r="JK199" s="22"/>
      <c r="JL199" s="22"/>
      <c r="JM199" s="22"/>
      <c r="JN199" s="22"/>
      <c r="JO199" s="22"/>
      <c r="JP199" s="22"/>
      <c r="JQ199" s="22"/>
      <c r="JR199" s="22"/>
      <c r="JS199" s="22"/>
      <c r="JT199" s="22"/>
      <c r="JU199" s="22"/>
      <c r="JV199" s="22"/>
      <c r="JW199" s="22"/>
      <c r="JX199" s="22"/>
      <c r="JY199" s="22"/>
      <c r="JZ199" s="22"/>
      <c r="KA199" s="22"/>
      <c r="KB199" s="22"/>
      <c r="KC199" s="22"/>
      <c r="KD199" s="22"/>
      <c r="KE199" s="22"/>
      <c r="KF199" s="22"/>
      <c r="KG199" s="22"/>
      <c r="KH199" s="22"/>
      <c r="KI199" s="22"/>
      <c r="KJ199" s="22"/>
      <c r="KK199" s="22"/>
      <c r="KL199" s="22"/>
      <c r="KM199" s="22"/>
      <c r="KN199" s="22"/>
      <c r="KO199" s="22"/>
      <c r="KP199" s="22"/>
    </row>
    <row r="200" spans="1:302" s="99" customFormat="1" x14ac:dyDescent="0.25">
      <c r="A200" s="125">
        <v>185</v>
      </c>
      <c r="B200" s="328"/>
      <c r="C200" s="328"/>
      <c r="D200" s="316"/>
      <c r="E200" s="316"/>
      <c r="F200" s="316"/>
      <c r="G200" s="317"/>
      <c r="H200" s="317"/>
      <c r="I200" s="318"/>
      <c r="J200" s="318"/>
      <c r="K200" s="318"/>
      <c r="L200" s="126">
        <f t="shared" si="7"/>
        <v>0</v>
      </c>
      <c r="M200" s="318"/>
      <c r="N200" s="25" t="b">
        <f t="shared" si="8"/>
        <v>1</v>
      </c>
      <c r="O200" s="25" t="b">
        <f t="shared" si="9"/>
        <v>1</v>
      </c>
      <c r="P200" s="25"/>
      <c r="Q200" s="25"/>
      <c r="R200" s="25"/>
      <c r="S200" s="25"/>
      <c r="T200" s="20"/>
      <c r="U200" s="20"/>
      <c r="V200" s="20"/>
      <c r="W200" s="20"/>
      <c r="X200" s="20"/>
      <c r="Y200" s="20"/>
      <c r="Z200" s="20"/>
      <c r="AA200" s="20"/>
      <c r="AB200" s="20"/>
      <c r="AC200" s="20"/>
      <c r="AD200" s="20"/>
      <c r="AE200" s="20"/>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c r="IW200" s="22"/>
      <c r="IX200" s="22"/>
      <c r="IY200" s="22"/>
      <c r="IZ200" s="22"/>
      <c r="JA200" s="22"/>
      <c r="JB200" s="22"/>
      <c r="JC200" s="22"/>
      <c r="JD200" s="22"/>
      <c r="JE200" s="22"/>
      <c r="JF200" s="22"/>
      <c r="JG200" s="22"/>
      <c r="JH200" s="22"/>
      <c r="JI200" s="22"/>
      <c r="JJ200" s="22"/>
      <c r="JK200" s="22"/>
      <c r="JL200" s="22"/>
      <c r="JM200" s="22"/>
      <c r="JN200" s="22"/>
      <c r="JO200" s="22"/>
      <c r="JP200" s="22"/>
      <c r="JQ200" s="22"/>
      <c r="JR200" s="22"/>
      <c r="JS200" s="22"/>
      <c r="JT200" s="22"/>
      <c r="JU200" s="22"/>
      <c r="JV200" s="22"/>
      <c r="JW200" s="22"/>
      <c r="JX200" s="22"/>
      <c r="JY200" s="22"/>
      <c r="JZ200" s="22"/>
      <c r="KA200" s="22"/>
      <c r="KB200" s="22"/>
      <c r="KC200" s="22"/>
      <c r="KD200" s="22"/>
      <c r="KE200" s="22"/>
      <c r="KF200" s="22"/>
      <c r="KG200" s="22"/>
      <c r="KH200" s="22"/>
      <c r="KI200" s="22"/>
      <c r="KJ200" s="22"/>
      <c r="KK200" s="22"/>
      <c r="KL200" s="22"/>
      <c r="KM200" s="22"/>
      <c r="KN200" s="22"/>
      <c r="KO200" s="22"/>
      <c r="KP200" s="22"/>
    </row>
    <row r="201" spans="1:302" s="99" customFormat="1" x14ac:dyDescent="0.25">
      <c r="A201" s="125">
        <v>186</v>
      </c>
      <c r="B201" s="328"/>
      <c r="C201" s="328"/>
      <c r="D201" s="316"/>
      <c r="E201" s="316"/>
      <c r="F201" s="316"/>
      <c r="G201" s="317"/>
      <c r="H201" s="317"/>
      <c r="I201" s="318"/>
      <c r="J201" s="318"/>
      <c r="K201" s="318"/>
      <c r="L201" s="126">
        <f t="shared" si="7"/>
        <v>0</v>
      </c>
      <c r="M201" s="318"/>
      <c r="N201" s="25" t="b">
        <f t="shared" si="8"/>
        <v>1</v>
      </c>
      <c r="O201" s="25" t="b">
        <f t="shared" si="9"/>
        <v>1</v>
      </c>
      <c r="P201" s="25"/>
      <c r="Q201" s="25"/>
      <c r="R201" s="25"/>
      <c r="S201" s="25"/>
      <c r="T201" s="20"/>
      <c r="U201" s="20"/>
      <c r="V201" s="20"/>
      <c r="W201" s="20"/>
      <c r="X201" s="20"/>
      <c r="Y201" s="20"/>
      <c r="Z201" s="20"/>
      <c r="AA201" s="20"/>
      <c r="AB201" s="20"/>
      <c r="AC201" s="20"/>
      <c r="AD201" s="20"/>
      <c r="AE201" s="20"/>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c r="IW201" s="22"/>
      <c r="IX201" s="22"/>
      <c r="IY201" s="22"/>
      <c r="IZ201" s="22"/>
      <c r="JA201" s="22"/>
      <c r="JB201" s="22"/>
      <c r="JC201" s="22"/>
      <c r="JD201" s="22"/>
      <c r="JE201" s="22"/>
      <c r="JF201" s="22"/>
      <c r="JG201" s="22"/>
      <c r="JH201" s="22"/>
      <c r="JI201" s="22"/>
      <c r="JJ201" s="22"/>
      <c r="JK201" s="22"/>
      <c r="JL201" s="22"/>
      <c r="JM201" s="22"/>
      <c r="JN201" s="22"/>
      <c r="JO201" s="22"/>
      <c r="JP201" s="22"/>
      <c r="JQ201" s="22"/>
      <c r="JR201" s="22"/>
      <c r="JS201" s="22"/>
      <c r="JT201" s="22"/>
      <c r="JU201" s="22"/>
      <c r="JV201" s="22"/>
      <c r="JW201" s="22"/>
      <c r="JX201" s="22"/>
      <c r="JY201" s="22"/>
      <c r="JZ201" s="22"/>
      <c r="KA201" s="22"/>
      <c r="KB201" s="22"/>
      <c r="KC201" s="22"/>
      <c r="KD201" s="22"/>
      <c r="KE201" s="22"/>
      <c r="KF201" s="22"/>
      <c r="KG201" s="22"/>
      <c r="KH201" s="22"/>
      <c r="KI201" s="22"/>
      <c r="KJ201" s="22"/>
      <c r="KK201" s="22"/>
      <c r="KL201" s="22"/>
      <c r="KM201" s="22"/>
      <c r="KN201" s="22"/>
      <c r="KO201" s="22"/>
      <c r="KP201" s="22"/>
    </row>
    <row r="202" spans="1:302" s="99" customFormat="1" x14ac:dyDescent="0.25">
      <c r="A202" s="125">
        <v>187</v>
      </c>
      <c r="B202" s="328"/>
      <c r="C202" s="328"/>
      <c r="D202" s="316"/>
      <c r="E202" s="316"/>
      <c r="F202" s="316"/>
      <c r="G202" s="317"/>
      <c r="H202" s="317"/>
      <c r="I202" s="318"/>
      <c r="J202" s="318"/>
      <c r="K202" s="318"/>
      <c r="L202" s="126">
        <f t="shared" si="7"/>
        <v>0</v>
      </c>
      <c r="M202" s="318"/>
      <c r="N202" s="25" t="b">
        <f t="shared" si="8"/>
        <v>1</v>
      </c>
      <c r="O202" s="25" t="b">
        <f t="shared" si="9"/>
        <v>1</v>
      </c>
      <c r="P202" s="25"/>
      <c r="Q202" s="25"/>
      <c r="R202" s="25"/>
      <c r="S202" s="25"/>
      <c r="T202" s="20"/>
      <c r="U202" s="20"/>
      <c r="V202" s="20"/>
      <c r="W202" s="20"/>
      <c r="X202" s="20"/>
      <c r="Y202" s="20"/>
      <c r="Z202" s="20"/>
      <c r="AA202" s="20"/>
      <c r="AB202" s="20"/>
      <c r="AC202" s="20"/>
      <c r="AD202" s="20"/>
      <c r="AE202" s="20"/>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c r="IW202" s="22"/>
      <c r="IX202" s="22"/>
      <c r="IY202" s="22"/>
      <c r="IZ202" s="22"/>
      <c r="JA202" s="22"/>
      <c r="JB202" s="22"/>
      <c r="JC202" s="22"/>
      <c r="JD202" s="22"/>
      <c r="JE202" s="22"/>
      <c r="JF202" s="22"/>
      <c r="JG202" s="22"/>
      <c r="JH202" s="22"/>
      <c r="JI202" s="22"/>
      <c r="JJ202" s="22"/>
      <c r="JK202" s="22"/>
      <c r="JL202" s="22"/>
      <c r="JM202" s="22"/>
      <c r="JN202" s="22"/>
      <c r="JO202" s="22"/>
      <c r="JP202" s="22"/>
      <c r="JQ202" s="22"/>
      <c r="JR202" s="22"/>
      <c r="JS202" s="22"/>
      <c r="JT202" s="22"/>
      <c r="JU202" s="22"/>
      <c r="JV202" s="22"/>
      <c r="JW202" s="22"/>
      <c r="JX202" s="22"/>
      <c r="JY202" s="22"/>
      <c r="JZ202" s="22"/>
      <c r="KA202" s="22"/>
      <c r="KB202" s="22"/>
      <c r="KC202" s="22"/>
      <c r="KD202" s="22"/>
      <c r="KE202" s="22"/>
      <c r="KF202" s="22"/>
      <c r="KG202" s="22"/>
      <c r="KH202" s="22"/>
      <c r="KI202" s="22"/>
      <c r="KJ202" s="22"/>
      <c r="KK202" s="22"/>
      <c r="KL202" s="22"/>
      <c r="KM202" s="22"/>
      <c r="KN202" s="22"/>
      <c r="KO202" s="22"/>
      <c r="KP202" s="22"/>
    </row>
    <row r="203" spans="1:302" s="99" customFormat="1" x14ac:dyDescent="0.25">
      <c r="A203" s="125">
        <v>188</v>
      </c>
      <c r="B203" s="328"/>
      <c r="C203" s="328"/>
      <c r="D203" s="316"/>
      <c r="E203" s="316"/>
      <c r="F203" s="316"/>
      <c r="G203" s="317"/>
      <c r="H203" s="317"/>
      <c r="I203" s="318"/>
      <c r="J203" s="318"/>
      <c r="K203" s="318"/>
      <c r="L203" s="126">
        <f t="shared" si="7"/>
        <v>0</v>
      </c>
      <c r="M203" s="318"/>
      <c r="N203" s="25" t="b">
        <f t="shared" si="8"/>
        <v>1</v>
      </c>
      <c r="O203" s="25" t="b">
        <f t="shared" si="9"/>
        <v>1</v>
      </c>
      <c r="P203" s="25"/>
      <c r="Q203" s="25"/>
      <c r="R203" s="25"/>
      <c r="S203" s="25"/>
      <c r="T203" s="20"/>
      <c r="U203" s="20"/>
      <c r="V203" s="20"/>
      <c r="W203" s="20"/>
      <c r="X203" s="20"/>
      <c r="Y203" s="20"/>
      <c r="Z203" s="20"/>
      <c r="AA203" s="20"/>
      <c r="AB203" s="20"/>
      <c r="AC203" s="20"/>
      <c r="AD203" s="20"/>
      <c r="AE203" s="20"/>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c r="IW203" s="22"/>
      <c r="IX203" s="22"/>
      <c r="IY203" s="22"/>
      <c r="IZ203" s="22"/>
      <c r="JA203" s="22"/>
      <c r="JB203" s="22"/>
      <c r="JC203" s="22"/>
      <c r="JD203" s="22"/>
      <c r="JE203" s="22"/>
      <c r="JF203" s="22"/>
      <c r="JG203" s="22"/>
      <c r="JH203" s="22"/>
      <c r="JI203" s="22"/>
      <c r="JJ203" s="22"/>
      <c r="JK203" s="22"/>
      <c r="JL203" s="22"/>
      <c r="JM203" s="22"/>
      <c r="JN203" s="22"/>
      <c r="JO203" s="22"/>
      <c r="JP203" s="22"/>
      <c r="JQ203" s="22"/>
      <c r="JR203" s="22"/>
      <c r="JS203" s="22"/>
      <c r="JT203" s="22"/>
      <c r="JU203" s="22"/>
      <c r="JV203" s="22"/>
      <c r="JW203" s="22"/>
      <c r="JX203" s="22"/>
      <c r="JY203" s="22"/>
      <c r="JZ203" s="22"/>
      <c r="KA203" s="22"/>
      <c r="KB203" s="22"/>
      <c r="KC203" s="22"/>
      <c r="KD203" s="22"/>
      <c r="KE203" s="22"/>
      <c r="KF203" s="22"/>
      <c r="KG203" s="22"/>
      <c r="KH203" s="22"/>
      <c r="KI203" s="22"/>
      <c r="KJ203" s="22"/>
      <c r="KK203" s="22"/>
      <c r="KL203" s="22"/>
      <c r="KM203" s="22"/>
      <c r="KN203" s="22"/>
      <c r="KO203" s="22"/>
      <c r="KP203" s="22"/>
    </row>
    <row r="204" spans="1:302" s="99" customFormat="1" x14ac:dyDescent="0.25">
      <c r="A204" s="125">
        <v>189</v>
      </c>
      <c r="B204" s="328"/>
      <c r="C204" s="328"/>
      <c r="D204" s="316"/>
      <c r="E204" s="316"/>
      <c r="F204" s="316"/>
      <c r="G204" s="317"/>
      <c r="H204" s="317"/>
      <c r="I204" s="318"/>
      <c r="J204" s="318"/>
      <c r="K204" s="318"/>
      <c r="L204" s="126">
        <f t="shared" si="7"/>
        <v>0</v>
      </c>
      <c r="M204" s="318"/>
      <c r="N204" s="25" t="b">
        <f t="shared" si="8"/>
        <v>1</v>
      </c>
      <c r="O204" s="25" t="b">
        <f t="shared" si="9"/>
        <v>1</v>
      </c>
      <c r="P204" s="25"/>
      <c r="Q204" s="25"/>
      <c r="R204" s="25"/>
      <c r="S204" s="25"/>
      <c r="T204" s="20"/>
      <c r="U204" s="20"/>
      <c r="V204" s="20"/>
      <c r="W204" s="20"/>
      <c r="X204" s="20"/>
      <c r="Y204" s="20"/>
      <c r="Z204" s="20"/>
      <c r="AA204" s="20"/>
      <c r="AB204" s="20"/>
      <c r="AC204" s="20"/>
      <c r="AD204" s="20"/>
      <c r="AE204" s="20"/>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c r="IW204" s="22"/>
      <c r="IX204" s="22"/>
      <c r="IY204" s="22"/>
      <c r="IZ204" s="22"/>
      <c r="JA204" s="22"/>
      <c r="JB204" s="22"/>
      <c r="JC204" s="22"/>
      <c r="JD204" s="22"/>
      <c r="JE204" s="22"/>
      <c r="JF204" s="22"/>
      <c r="JG204" s="22"/>
      <c r="JH204" s="22"/>
      <c r="JI204" s="22"/>
      <c r="JJ204" s="22"/>
      <c r="JK204" s="22"/>
      <c r="JL204" s="22"/>
      <c r="JM204" s="22"/>
      <c r="JN204" s="22"/>
      <c r="JO204" s="22"/>
      <c r="JP204" s="22"/>
      <c r="JQ204" s="22"/>
      <c r="JR204" s="22"/>
      <c r="JS204" s="22"/>
      <c r="JT204" s="22"/>
      <c r="JU204" s="22"/>
      <c r="JV204" s="22"/>
      <c r="JW204" s="22"/>
      <c r="JX204" s="22"/>
      <c r="JY204" s="22"/>
      <c r="JZ204" s="22"/>
      <c r="KA204" s="22"/>
      <c r="KB204" s="22"/>
      <c r="KC204" s="22"/>
      <c r="KD204" s="22"/>
      <c r="KE204" s="22"/>
      <c r="KF204" s="22"/>
      <c r="KG204" s="22"/>
      <c r="KH204" s="22"/>
      <c r="KI204" s="22"/>
      <c r="KJ204" s="22"/>
      <c r="KK204" s="22"/>
      <c r="KL204" s="22"/>
      <c r="KM204" s="22"/>
      <c r="KN204" s="22"/>
      <c r="KO204" s="22"/>
      <c r="KP204" s="22"/>
    </row>
    <row r="205" spans="1:302" s="99" customFormat="1" x14ac:dyDescent="0.25">
      <c r="A205" s="125">
        <v>190</v>
      </c>
      <c r="B205" s="328"/>
      <c r="C205" s="328"/>
      <c r="D205" s="316"/>
      <c r="E205" s="316"/>
      <c r="F205" s="316"/>
      <c r="G205" s="317"/>
      <c r="H205" s="317"/>
      <c r="I205" s="318"/>
      <c r="J205" s="318"/>
      <c r="K205" s="318"/>
      <c r="L205" s="126">
        <f t="shared" si="7"/>
        <v>0</v>
      </c>
      <c r="M205" s="318"/>
      <c r="N205" s="25" t="b">
        <f t="shared" si="8"/>
        <v>1</v>
      </c>
      <c r="O205" s="25" t="b">
        <f t="shared" si="9"/>
        <v>1</v>
      </c>
      <c r="P205" s="25"/>
      <c r="Q205" s="25"/>
      <c r="R205" s="25"/>
      <c r="S205" s="25"/>
      <c r="T205" s="20"/>
      <c r="U205" s="20"/>
      <c r="V205" s="20"/>
      <c r="W205" s="20"/>
      <c r="X205" s="20"/>
      <c r="Y205" s="20"/>
      <c r="Z205" s="20"/>
      <c r="AA205" s="20"/>
      <c r="AB205" s="20"/>
      <c r="AC205" s="20"/>
      <c r="AD205" s="20"/>
      <c r="AE205" s="20"/>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c r="IW205" s="22"/>
      <c r="IX205" s="22"/>
      <c r="IY205" s="22"/>
      <c r="IZ205" s="22"/>
      <c r="JA205" s="22"/>
      <c r="JB205" s="22"/>
      <c r="JC205" s="22"/>
      <c r="JD205" s="22"/>
      <c r="JE205" s="22"/>
      <c r="JF205" s="22"/>
      <c r="JG205" s="22"/>
      <c r="JH205" s="22"/>
      <c r="JI205" s="22"/>
      <c r="JJ205" s="22"/>
      <c r="JK205" s="22"/>
      <c r="JL205" s="22"/>
      <c r="JM205" s="22"/>
      <c r="JN205" s="22"/>
      <c r="JO205" s="22"/>
      <c r="JP205" s="22"/>
      <c r="JQ205" s="22"/>
      <c r="JR205" s="22"/>
      <c r="JS205" s="22"/>
      <c r="JT205" s="22"/>
      <c r="JU205" s="22"/>
      <c r="JV205" s="22"/>
      <c r="JW205" s="22"/>
      <c r="JX205" s="22"/>
      <c r="JY205" s="22"/>
      <c r="JZ205" s="22"/>
      <c r="KA205" s="22"/>
      <c r="KB205" s="22"/>
      <c r="KC205" s="22"/>
      <c r="KD205" s="22"/>
      <c r="KE205" s="22"/>
      <c r="KF205" s="22"/>
      <c r="KG205" s="22"/>
      <c r="KH205" s="22"/>
      <c r="KI205" s="22"/>
      <c r="KJ205" s="22"/>
      <c r="KK205" s="22"/>
      <c r="KL205" s="22"/>
      <c r="KM205" s="22"/>
      <c r="KN205" s="22"/>
      <c r="KO205" s="22"/>
      <c r="KP205" s="22"/>
    </row>
    <row r="206" spans="1:302" s="99" customFormat="1" x14ac:dyDescent="0.25">
      <c r="A206" s="125">
        <v>191</v>
      </c>
      <c r="B206" s="328"/>
      <c r="C206" s="328"/>
      <c r="D206" s="316"/>
      <c r="E206" s="316"/>
      <c r="F206" s="316"/>
      <c r="G206" s="317"/>
      <c r="H206" s="317"/>
      <c r="I206" s="318"/>
      <c r="J206" s="318"/>
      <c r="K206" s="318"/>
      <c r="L206" s="126">
        <f t="shared" si="7"/>
        <v>0</v>
      </c>
      <c r="M206" s="318"/>
      <c r="N206" s="25" t="b">
        <f t="shared" si="8"/>
        <v>1</v>
      </c>
      <c r="O206" s="25" t="b">
        <f t="shared" si="9"/>
        <v>1</v>
      </c>
      <c r="P206" s="25"/>
      <c r="Q206" s="25"/>
      <c r="R206" s="25"/>
      <c r="S206" s="25"/>
      <c r="T206" s="20"/>
      <c r="U206" s="20"/>
      <c r="V206" s="20"/>
      <c r="W206" s="20"/>
      <c r="X206" s="20"/>
      <c r="Y206" s="20"/>
      <c r="Z206" s="20"/>
      <c r="AA206" s="20"/>
      <c r="AB206" s="20"/>
      <c r="AC206" s="20"/>
      <c r="AD206" s="20"/>
      <c r="AE206" s="20"/>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row>
    <row r="207" spans="1:302" s="99" customFormat="1" x14ac:dyDescent="0.25">
      <c r="A207" s="125">
        <v>192</v>
      </c>
      <c r="B207" s="328"/>
      <c r="C207" s="328"/>
      <c r="D207" s="316"/>
      <c r="E207" s="316"/>
      <c r="F207" s="316"/>
      <c r="G207" s="317"/>
      <c r="H207" s="317"/>
      <c r="I207" s="318"/>
      <c r="J207" s="318"/>
      <c r="K207" s="318"/>
      <c r="L207" s="126">
        <f t="shared" si="7"/>
        <v>0</v>
      </c>
      <c r="M207" s="318"/>
      <c r="N207" s="25" t="b">
        <f t="shared" si="8"/>
        <v>1</v>
      </c>
      <c r="O207" s="25" t="b">
        <f t="shared" si="9"/>
        <v>1</v>
      </c>
      <c r="P207" s="25"/>
      <c r="Q207" s="25"/>
      <c r="R207" s="25"/>
      <c r="S207" s="25"/>
      <c r="T207" s="20"/>
      <c r="U207" s="20"/>
      <c r="V207" s="20"/>
      <c r="W207" s="20"/>
      <c r="X207" s="20"/>
      <c r="Y207" s="20"/>
      <c r="Z207" s="20"/>
      <c r="AA207" s="20"/>
      <c r="AB207" s="20"/>
      <c r="AC207" s="20"/>
      <c r="AD207" s="20"/>
      <c r="AE207" s="20"/>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c r="IW207" s="22"/>
      <c r="IX207" s="22"/>
      <c r="IY207" s="22"/>
      <c r="IZ207" s="22"/>
      <c r="JA207" s="22"/>
      <c r="JB207" s="22"/>
      <c r="JC207" s="22"/>
      <c r="JD207" s="22"/>
      <c r="JE207" s="22"/>
      <c r="JF207" s="22"/>
      <c r="JG207" s="22"/>
      <c r="JH207" s="22"/>
      <c r="JI207" s="22"/>
      <c r="JJ207" s="22"/>
      <c r="JK207" s="22"/>
      <c r="JL207" s="22"/>
      <c r="JM207" s="22"/>
      <c r="JN207" s="22"/>
      <c r="JO207" s="22"/>
      <c r="JP207" s="22"/>
      <c r="JQ207" s="22"/>
      <c r="JR207" s="22"/>
      <c r="JS207" s="22"/>
      <c r="JT207" s="22"/>
      <c r="JU207" s="22"/>
      <c r="JV207" s="22"/>
      <c r="JW207" s="22"/>
      <c r="JX207" s="22"/>
      <c r="JY207" s="22"/>
      <c r="JZ207" s="22"/>
      <c r="KA207" s="22"/>
      <c r="KB207" s="22"/>
      <c r="KC207" s="22"/>
      <c r="KD207" s="22"/>
      <c r="KE207" s="22"/>
      <c r="KF207" s="22"/>
      <c r="KG207" s="22"/>
      <c r="KH207" s="22"/>
      <c r="KI207" s="22"/>
      <c r="KJ207" s="22"/>
      <c r="KK207" s="22"/>
      <c r="KL207" s="22"/>
      <c r="KM207" s="22"/>
      <c r="KN207" s="22"/>
      <c r="KO207" s="22"/>
      <c r="KP207" s="22"/>
    </row>
    <row r="208" spans="1:302" s="99" customFormat="1" x14ac:dyDescent="0.25">
      <c r="A208" s="125">
        <v>193</v>
      </c>
      <c r="B208" s="328"/>
      <c r="C208" s="328"/>
      <c r="D208" s="316"/>
      <c r="E208" s="316"/>
      <c r="F208" s="316"/>
      <c r="G208" s="317"/>
      <c r="H208" s="317"/>
      <c r="I208" s="318"/>
      <c r="J208" s="318"/>
      <c r="K208" s="318"/>
      <c r="L208" s="126">
        <f t="shared" si="7"/>
        <v>0</v>
      </c>
      <c r="M208" s="318"/>
      <c r="N208" s="25" t="b">
        <f t="shared" si="8"/>
        <v>1</v>
      </c>
      <c r="O208" s="25" t="b">
        <f t="shared" si="9"/>
        <v>1</v>
      </c>
      <c r="P208" s="25"/>
      <c r="Q208" s="25"/>
      <c r="R208" s="25"/>
      <c r="S208" s="25"/>
      <c r="T208" s="20"/>
      <c r="U208" s="20"/>
      <c r="V208" s="20"/>
      <c r="W208" s="20"/>
      <c r="X208" s="20"/>
      <c r="Y208" s="20"/>
      <c r="Z208" s="20"/>
      <c r="AA208" s="20"/>
      <c r="AB208" s="20"/>
      <c r="AC208" s="20"/>
      <c r="AD208" s="20"/>
      <c r="AE208" s="20"/>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c r="IW208" s="22"/>
      <c r="IX208" s="22"/>
      <c r="IY208" s="22"/>
      <c r="IZ208" s="22"/>
      <c r="JA208" s="22"/>
      <c r="JB208" s="22"/>
      <c r="JC208" s="22"/>
      <c r="JD208" s="22"/>
      <c r="JE208" s="22"/>
      <c r="JF208" s="22"/>
      <c r="JG208" s="22"/>
      <c r="JH208" s="22"/>
      <c r="JI208" s="22"/>
      <c r="JJ208" s="22"/>
      <c r="JK208" s="22"/>
      <c r="JL208" s="22"/>
      <c r="JM208" s="22"/>
      <c r="JN208" s="22"/>
      <c r="JO208" s="22"/>
      <c r="JP208" s="22"/>
      <c r="JQ208" s="22"/>
      <c r="JR208" s="22"/>
      <c r="JS208" s="22"/>
      <c r="JT208" s="22"/>
      <c r="JU208" s="22"/>
      <c r="JV208" s="22"/>
      <c r="JW208" s="22"/>
      <c r="JX208" s="22"/>
      <c r="JY208" s="22"/>
      <c r="JZ208" s="22"/>
      <c r="KA208" s="22"/>
      <c r="KB208" s="22"/>
      <c r="KC208" s="22"/>
      <c r="KD208" s="22"/>
      <c r="KE208" s="22"/>
      <c r="KF208" s="22"/>
      <c r="KG208" s="22"/>
      <c r="KH208" s="22"/>
      <c r="KI208" s="22"/>
      <c r="KJ208" s="22"/>
      <c r="KK208" s="22"/>
      <c r="KL208" s="22"/>
      <c r="KM208" s="22"/>
      <c r="KN208" s="22"/>
      <c r="KO208" s="22"/>
      <c r="KP208" s="22"/>
    </row>
    <row r="209" spans="1:302" s="99" customFormat="1" x14ac:dyDescent="0.25">
      <c r="A209" s="125">
        <v>194</v>
      </c>
      <c r="B209" s="328"/>
      <c r="C209" s="328"/>
      <c r="D209" s="316"/>
      <c r="E209" s="316"/>
      <c r="F209" s="316"/>
      <c r="G209" s="317"/>
      <c r="H209" s="317"/>
      <c r="I209" s="318"/>
      <c r="J209" s="318"/>
      <c r="K209" s="318"/>
      <c r="L209" s="126">
        <f t="shared" si="7"/>
        <v>0</v>
      </c>
      <c r="M209" s="318"/>
      <c r="N209" s="25" t="b">
        <f t="shared" si="8"/>
        <v>1</v>
      </c>
      <c r="O209" s="25" t="b">
        <f t="shared" si="9"/>
        <v>1</v>
      </c>
      <c r="P209" s="25"/>
      <c r="Q209" s="25"/>
      <c r="R209" s="25"/>
      <c r="S209" s="25"/>
      <c r="T209" s="20"/>
      <c r="U209" s="20"/>
      <c r="V209" s="20"/>
      <c r="W209" s="20"/>
      <c r="X209" s="20"/>
      <c r="Y209" s="20"/>
      <c r="Z209" s="20"/>
      <c r="AA209" s="20"/>
      <c r="AB209" s="20"/>
      <c r="AC209" s="20"/>
      <c r="AD209" s="20"/>
      <c r="AE209" s="20"/>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c r="IW209" s="22"/>
      <c r="IX209" s="22"/>
      <c r="IY209" s="22"/>
      <c r="IZ209" s="22"/>
      <c r="JA209" s="22"/>
      <c r="JB209" s="22"/>
      <c r="JC209" s="22"/>
      <c r="JD209" s="22"/>
      <c r="JE209" s="22"/>
      <c r="JF209" s="22"/>
      <c r="JG209" s="22"/>
      <c r="JH209" s="22"/>
      <c r="JI209" s="22"/>
      <c r="JJ209" s="22"/>
      <c r="JK209" s="22"/>
      <c r="JL209" s="22"/>
      <c r="JM209" s="22"/>
      <c r="JN209" s="22"/>
      <c r="JO209" s="22"/>
      <c r="JP209" s="22"/>
      <c r="JQ209" s="22"/>
      <c r="JR209" s="22"/>
      <c r="JS209" s="22"/>
      <c r="JT209" s="22"/>
      <c r="JU209" s="22"/>
      <c r="JV209" s="22"/>
      <c r="JW209" s="22"/>
      <c r="JX209" s="22"/>
      <c r="JY209" s="22"/>
      <c r="JZ209" s="22"/>
      <c r="KA209" s="22"/>
      <c r="KB209" s="22"/>
      <c r="KC209" s="22"/>
      <c r="KD209" s="22"/>
      <c r="KE209" s="22"/>
      <c r="KF209" s="22"/>
      <c r="KG209" s="22"/>
      <c r="KH209" s="22"/>
      <c r="KI209" s="22"/>
      <c r="KJ209" s="22"/>
      <c r="KK209" s="22"/>
      <c r="KL209" s="22"/>
      <c r="KM209" s="22"/>
      <c r="KN209" s="22"/>
      <c r="KO209" s="22"/>
      <c r="KP209" s="22"/>
    </row>
    <row r="210" spans="1:302" s="99" customFormat="1" x14ac:dyDescent="0.25">
      <c r="A210" s="125">
        <v>195</v>
      </c>
      <c r="B210" s="328"/>
      <c r="C210" s="328"/>
      <c r="D210" s="316"/>
      <c r="E210" s="316"/>
      <c r="F210" s="316"/>
      <c r="G210" s="317"/>
      <c r="H210" s="317"/>
      <c r="I210" s="318"/>
      <c r="J210" s="318"/>
      <c r="K210" s="318"/>
      <c r="L210" s="126">
        <f t="shared" ref="L210:L273" si="10">SUM(I210:K210)</f>
        <v>0</v>
      </c>
      <c r="M210" s="318"/>
      <c r="N210" s="25" t="b">
        <f t="shared" ref="N210:N273" si="11">IF(ISBLANK(B210),TRUE,IF(OR(ISBLANK(C210),ISBLANK(D210),ISBLANK(E210),ISBLANK(F210),ISBLANK(G210),ISBLANK(H210),ISBLANK(I210),ISBLANK(J210),ISBLANK(K210),ISBLANK(L210),ISBLANK(M210)),FALSE,TRUE))</f>
        <v>1</v>
      </c>
      <c r="O210" s="25" t="b">
        <f t="shared" ref="O210:O273" si="12">IF(OR(AND(B210="N/A",D210="N/A",E210="N/A",F210="N/A",G210=0,H210=0,L210=0,M210=0),AND(ISBLANK(B210),ISBLANK(D210),ISBLANK(E210),ISBLANK(F210),ISBLANK(G210),ISBLANK(H210),L210=0,ISBLANK(M210)),AND(NOT(ISBLANK(B210)),NOT(ISBLANK(D210)),NOT(ISBLANK(E210)),NOT(ISBLANK(F210)),B210&lt;&gt;"N/A",D210&lt;&gt;"N/A",E210&lt;&gt;"N/A",F210&lt;&gt;"N/A",OR(G210&lt;&gt;0,H210&lt;&gt;0,L210&gt;0,M210&lt;&gt;0))),TRUE,FALSE)</f>
        <v>1</v>
      </c>
      <c r="P210" s="25"/>
      <c r="Q210" s="25"/>
      <c r="R210" s="25"/>
      <c r="S210" s="25"/>
      <c r="T210" s="20"/>
      <c r="U210" s="20"/>
      <c r="V210" s="20"/>
      <c r="W210" s="20"/>
      <c r="X210" s="20"/>
      <c r="Y210" s="20"/>
      <c r="Z210" s="20"/>
      <c r="AA210" s="20"/>
      <c r="AB210" s="20"/>
      <c r="AC210" s="20"/>
      <c r="AD210" s="20"/>
      <c r="AE210" s="20"/>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c r="HT210" s="22"/>
      <c r="HU210" s="22"/>
      <c r="HV210" s="22"/>
      <c r="HW210" s="22"/>
      <c r="HX210" s="22"/>
      <c r="HY210" s="22"/>
      <c r="HZ210" s="22"/>
      <c r="IA210" s="22"/>
      <c r="IB210" s="22"/>
      <c r="IC210" s="22"/>
      <c r="ID210" s="22"/>
      <c r="IE210" s="22"/>
      <c r="IF210" s="22"/>
      <c r="IG210" s="22"/>
      <c r="IH210" s="22"/>
      <c r="II210" s="22"/>
      <c r="IJ210" s="22"/>
      <c r="IK210" s="22"/>
      <c r="IL210" s="22"/>
      <c r="IM210" s="22"/>
      <c r="IN210" s="22"/>
      <c r="IO210" s="22"/>
      <c r="IP210" s="22"/>
      <c r="IQ210" s="22"/>
      <c r="IR210" s="22"/>
      <c r="IS210" s="22"/>
      <c r="IT210" s="22"/>
      <c r="IU210" s="22"/>
      <c r="IV210" s="22"/>
      <c r="IW210" s="22"/>
      <c r="IX210" s="22"/>
      <c r="IY210" s="22"/>
      <c r="IZ210" s="22"/>
      <c r="JA210" s="22"/>
      <c r="JB210" s="22"/>
      <c r="JC210" s="22"/>
      <c r="JD210" s="22"/>
      <c r="JE210" s="22"/>
      <c r="JF210" s="22"/>
      <c r="JG210" s="22"/>
      <c r="JH210" s="22"/>
      <c r="JI210" s="22"/>
      <c r="JJ210" s="22"/>
      <c r="JK210" s="22"/>
      <c r="JL210" s="22"/>
      <c r="JM210" s="22"/>
      <c r="JN210" s="22"/>
      <c r="JO210" s="22"/>
      <c r="JP210" s="22"/>
      <c r="JQ210" s="22"/>
      <c r="JR210" s="22"/>
      <c r="JS210" s="22"/>
      <c r="JT210" s="22"/>
      <c r="JU210" s="22"/>
      <c r="JV210" s="22"/>
      <c r="JW210" s="22"/>
      <c r="JX210" s="22"/>
      <c r="JY210" s="22"/>
      <c r="JZ210" s="22"/>
      <c r="KA210" s="22"/>
      <c r="KB210" s="22"/>
      <c r="KC210" s="22"/>
      <c r="KD210" s="22"/>
      <c r="KE210" s="22"/>
      <c r="KF210" s="22"/>
      <c r="KG210" s="22"/>
      <c r="KH210" s="22"/>
      <c r="KI210" s="22"/>
      <c r="KJ210" s="22"/>
      <c r="KK210" s="22"/>
      <c r="KL210" s="22"/>
      <c r="KM210" s="22"/>
      <c r="KN210" s="22"/>
      <c r="KO210" s="22"/>
      <c r="KP210" s="22"/>
    </row>
    <row r="211" spans="1:302" s="99" customFormat="1" x14ac:dyDescent="0.25">
      <c r="A211" s="125">
        <v>196</v>
      </c>
      <c r="B211" s="328"/>
      <c r="C211" s="328"/>
      <c r="D211" s="316"/>
      <c r="E211" s="316"/>
      <c r="F211" s="316"/>
      <c r="G211" s="317"/>
      <c r="H211" s="317"/>
      <c r="I211" s="318"/>
      <c r="J211" s="318"/>
      <c r="K211" s="318"/>
      <c r="L211" s="126">
        <f t="shared" si="10"/>
        <v>0</v>
      </c>
      <c r="M211" s="318"/>
      <c r="N211" s="25" t="b">
        <f t="shared" si="11"/>
        <v>1</v>
      </c>
      <c r="O211" s="25" t="b">
        <f t="shared" si="12"/>
        <v>1</v>
      </c>
      <c r="P211" s="25"/>
      <c r="Q211" s="25"/>
      <c r="R211" s="25"/>
      <c r="S211" s="25"/>
      <c r="T211" s="20"/>
      <c r="U211" s="20"/>
      <c r="V211" s="20"/>
      <c r="W211" s="20"/>
      <c r="X211" s="20"/>
      <c r="Y211" s="20"/>
      <c r="Z211" s="20"/>
      <c r="AA211" s="20"/>
      <c r="AB211" s="20"/>
      <c r="AC211" s="20"/>
      <c r="AD211" s="20"/>
      <c r="AE211" s="20"/>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c r="IW211" s="22"/>
      <c r="IX211" s="22"/>
      <c r="IY211" s="22"/>
      <c r="IZ211" s="22"/>
      <c r="JA211" s="22"/>
      <c r="JB211" s="22"/>
      <c r="JC211" s="22"/>
      <c r="JD211" s="22"/>
      <c r="JE211" s="22"/>
      <c r="JF211" s="22"/>
      <c r="JG211" s="22"/>
      <c r="JH211" s="22"/>
      <c r="JI211" s="22"/>
      <c r="JJ211" s="22"/>
      <c r="JK211" s="22"/>
      <c r="JL211" s="22"/>
      <c r="JM211" s="22"/>
      <c r="JN211" s="22"/>
      <c r="JO211" s="22"/>
      <c r="JP211" s="22"/>
      <c r="JQ211" s="22"/>
      <c r="JR211" s="22"/>
      <c r="JS211" s="22"/>
      <c r="JT211" s="22"/>
      <c r="JU211" s="22"/>
      <c r="JV211" s="22"/>
      <c r="JW211" s="22"/>
      <c r="JX211" s="22"/>
      <c r="JY211" s="22"/>
      <c r="JZ211" s="22"/>
      <c r="KA211" s="22"/>
      <c r="KB211" s="22"/>
      <c r="KC211" s="22"/>
      <c r="KD211" s="22"/>
      <c r="KE211" s="22"/>
      <c r="KF211" s="22"/>
      <c r="KG211" s="22"/>
      <c r="KH211" s="22"/>
      <c r="KI211" s="22"/>
      <c r="KJ211" s="22"/>
      <c r="KK211" s="22"/>
      <c r="KL211" s="22"/>
      <c r="KM211" s="22"/>
      <c r="KN211" s="22"/>
      <c r="KO211" s="22"/>
      <c r="KP211" s="22"/>
    </row>
    <row r="212" spans="1:302" s="99" customFormat="1" x14ac:dyDescent="0.25">
      <c r="A212" s="125">
        <v>197</v>
      </c>
      <c r="B212" s="328"/>
      <c r="C212" s="328"/>
      <c r="D212" s="316"/>
      <c r="E212" s="316"/>
      <c r="F212" s="316"/>
      <c r="G212" s="317"/>
      <c r="H212" s="317"/>
      <c r="I212" s="318"/>
      <c r="J212" s="318"/>
      <c r="K212" s="318"/>
      <c r="L212" s="126">
        <f t="shared" si="10"/>
        <v>0</v>
      </c>
      <c r="M212" s="318"/>
      <c r="N212" s="25" t="b">
        <f t="shared" si="11"/>
        <v>1</v>
      </c>
      <c r="O212" s="25" t="b">
        <f t="shared" si="12"/>
        <v>1</v>
      </c>
      <c r="P212" s="25"/>
      <c r="Q212" s="25"/>
      <c r="R212" s="25"/>
      <c r="S212" s="25"/>
      <c r="T212" s="20"/>
      <c r="U212" s="20"/>
      <c r="V212" s="20"/>
      <c r="W212" s="20"/>
      <c r="X212" s="20"/>
      <c r="Y212" s="20"/>
      <c r="Z212" s="20"/>
      <c r="AA212" s="20"/>
      <c r="AB212" s="20"/>
      <c r="AC212" s="20"/>
      <c r="AD212" s="20"/>
      <c r="AE212" s="20"/>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c r="IW212" s="22"/>
      <c r="IX212" s="22"/>
      <c r="IY212" s="22"/>
      <c r="IZ212" s="22"/>
      <c r="JA212" s="22"/>
      <c r="JB212" s="22"/>
      <c r="JC212" s="22"/>
      <c r="JD212" s="22"/>
      <c r="JE212" s="22"/>
      <c r="JF212" s="22"/>
      <c r="JG212" s="22"/>
      <c r="JH212" s="22"/>
      <c r="JI212" s="22"/>
      <c r="JJ212" s="22"/>
      <c r="JK212" s="22"/>
      <c r="JL212" s="22"/>
      <c r="JM212" s="22"/>
      <c r="JN212" s="22"/>
      <c r="JO212" s="22"/>
      <c r="JP212" s="22"/>
      <c r="JQ212" s="22"/>
      <c r="JR212" s="22"/>
      <c r="JS212" s="22"/>
      <c r="JT212" s="22"/>
      <c r="JU212" s="22"/>
      <c r="JV212" s="22"/>
      <c r="JW212" s="22"/>
      <c r="JX212" s="22"/>
      <c r="JY212" s="22"/>
      <c r="JZ212" s="22"/>
      <c r="KA212" s="22"/>
      <c r="KB212" s="22"/>
      <c r="KC212" s="22"/>
      <c r="KD212" s="22"/>
      <c r="KE212" s="22"/>
      <c r="KF212" s="22"/>
      <c r="KG212" s="22"/>
      <c r="KH212" s="22"/>
      <c r="KI212" s="22"/>
      <c r="KJ212" s="22"/>
      <c r="KK212" s="22"/>
      <c r="KL212" s="22"/>
      <c r="KM212" s="22"/>
      <c r="KN212" s="22"/>
      <c r="KO212" s="22"/>
      <c r="KP212" s="22"/>
    </row>
    <row r="213" spans="1:302" s="99" customFormat="1" x14ac:dyDescent="0.25">
      <c r="A213" s="125">
        <v>198</v>
      </c>
      <c r="B213" s="328"/>
      <c r="C213" s="328"/>
      <c r="D213" s="316"/>
      <c r="E213" s="316"/>
      <c r="F213" s="316"/>
      <c r="G213" s="317"/>
      <c r="H213" s="317"/>
      <c r="I213" s="318"/>
      <c r="J213" s="318"/>
      <c r="K213" s="318"/>
      <c r="L213" s="126">
        <f t="shared" si="10"/>
        <v>0</v>
      </c>
      <c r="M213" s="318"/>
      <c r="N213" s="25" t="b">
        <f t="shared" si="11"/>
        <v>1</v>
      </c>
      <c r="O213" s="25" t="b">
        <f t="shared" si="12"/>
        <v>1</v>
      </c>
      <c r="P213" s="25"/>
      <c r="Q213" s="25"/>
      <c r="R213" s="25"/>
      <c r="S213" s="25"/>
      <c r="T213" s="20"/>
      <c r="U213" s="20"/>
      <c r="V213" s="20"/>
      <c r="W213" s="20"/>
      <c r="X213" s="20"/>
      <c r="Y213" s="20"/>
      <c r="Z213" s="20"/>
      <c r="AA213" s="20"/>
      <c r="AB213" s="20"/>
      <c r="AC213" s="20"/>
      <c r="AD213" s="20"/>
      <c r="AE213" s="20"/>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c r="IW213" s="22"/>
      <c r="IX213" s="22"/>
      <c r="IY213" s="22"/>
      <c r="IZ213" s="22"/>
      <c r="JA213" s="22"/>
      <c r="JB213" s="22"/>
      <c r="JC213" s="22"/>
      <c r="JD213" s="22"/>
      <c r="JE213" s="22"/>
      <c r="JF213" s="22"/>
      <c r="JG213" s="22"/>
      <c r="JH213" s="22"/>
      <c r="JI213" s="22"/>
      <c r="JJ213" s="22"/>
      <c r="JK213" s="22"/>
      <c r="JL213" s="22"/>
      <c r="JM213" s="22"/>
      <c r="JN213" s="22"/>
      <c r="JO213" s="22"/>
      <c r="JP213" s="22"/>
      <c r="JQ213" s="22"/>
      <c r="JR213" s="22"/>
      <c r="JS213" s="22"/>
      <c r="JT213" s="22"/>
      <c r="JU213" s="22"/>
      <c r="JV213" s="22"/>
      <c r="JW213" s="22"/>
      <c r="JX213" s="22"/>
      <c r="JY213" s="22"/>
      <c r="JZ213" s="22"/>
      <c r="KA213" s="22"/>
      <c r="KB213" s="22"/>
      <c r="KC213" s="22"/>
      <c r="KD213" s="22"/>
      <c r="KE213" s="22"/>
      <c r="KF213" s="22"/>
      <c r="KG213" s="22"/>
      <c r="KH213" s="22"/>
      <c r="KI213" s="22"/>
      <c r="KJ213" s="22"/>
      <c r="KK213" s="22"/>
      <c r="KL213" s="22"/>
      <c r="KM213" s="22"/>
      <c r="KN213" s="22"/>
      <c r="KO213" s="22"/>
      <c r="KP213" s="22"/>
    </row>
    <row r="214" spans="1:302" s="99" customFormat="1" x14ac:dyDescent="0.25">
      <c r="A214" s="125">
        <v>199</v>
      </c>
      <c r="B214" s="328"/>
      <c r="C214" s="328"/>
      <c r="D214" s="316"/>
      <c r="E214" s="316"/>
      <c r="F214" s="316"/>
      <c r="G214" s="317"/>
      <c r="H214" s="317"/>
      <c r="I214" s="318"/>
      <c r="J214" s="318"/>
      <c r="K214" s="318"/>
      <c r="L214" s="126">
        <f t="shared" si="10"/>
        <v>0</v>
      </c>
      <c r="M214" s="318"/>
      <c r="N214" s="25" t="b">
        <f t="shared" si="11"/>
        <v>1</v>
      </c>
      <c r="O214" s="25" t="b">
        <f t="shared" si="12"/>
        <v>1</v>
      </c>
      <c r="P214" s="25"/>
      <c r="Q214" s="25"/>
      <c r="R214" s="25"/>
      <c r="S214" s="25"/>
      <c r="T214" s="20"/>
      <c r="U214" s="20"/>
      <c r="V214" s="20"/>
      <c r="W214" s="20"/>
      <c r="X214" s="20"/>
      <c r="Y214" s="20"/>
      <c r="Z214" s="20"/>
      <c r="AA214" s="20"/>
      <c r="AB214" s="20"/>
      <c r="AC214" s="20"/>
      <c r="AD214" s="20"/>
      <c r="AE214" s="20"/>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c r="IW214" s="22"/>
      <c r="IX214" s="22"/>
      <c r="IY214" s="22"/>
      <c r="IZ214" s="22"/>
      <c r="JA214" s="22"/>
      <c r="JB214" s="22"/>
      <c r="JC214" s="22"/>
      <c r="JD214" s="22"/>
      <c r="JE214" s="22"/>
      <c r="JF214" s="22"/>
      <c r="JG214" s="22"/>
      <c r="JH214" s="22"/>
      <c r="JI214" s="22"/>
      <c r="JJ214" s="22"/>
      <c r="JK214" s="22"/>
      <c r="JL214" s="22"/>
      <c r="JM214" s="22"/>
      <c r="JN214" s="22"/>
      <c r="JO214" s="22"/>
      <c r="JP214" s="22"/>
      <c r="JQ214" s="22"/>
      <c r="JR214" s="22"/>
      <c r="JS214" s="22"/>
      <c r="JT214" s="22"/>
      <c r="JU214" s="22"/>
      <c r="JV214" s="22"/>
      <c r="JW214" s="22"/>
      <c r="JX214" s="22"/>
      <c r="JY214" s="22"/>
      <c r="JZ214" s="22"/>
      <c r="KA214" s="22"/>
      <c r="KB214" s="22"/>
      <c r="KC214" s="22"/>
      <c r="KD214" s="22"/>
      <c r="KE214" s="22"/>
      <c r="KF214" s="22"/>
      <c r="KG214" s="22"/>
      <c r="KH214" s="22"/>
      <c r="KI214" s="22"/>
      <c r="KJ214" s="22"/>
      <c r="KK214" s="22"/>
      <c r="KL214" s="22"/>
      <c r="KM214" s="22"/>
      <c r="KN214" s="22"/>
      <c r="KO214" s="22"/>
      <c r="KP214" s="22"/>
    </row>
    <row r="215" spans="1:302" s="99" customFormat="1" x14ac:dyDescent="0.25">
      <c r="A215" s="125">
        <v>200</v>
      </c>
      <c r="B215" s="328"/>
      <c r="C215" s="328"/>
      <c r="D215" s="316"/>
      <c r="E215" s="316"/>
      <c r="F215" s="316"/>
      <c r="G215" s="317"/>
      <c r="H215" s="317"/>
      <c r="I215" s="318"/>
      <c r="J215" s="318"/>
      <c r="K215" s="318"/>
      <c r="L215" s="126">
        <f t="shared" si="10"/>
        <v>0</v>
      </c>
      <c r="M215" s="318"/>
      <c r="N215" s="25" t="b">
        <f t="shared" si="11"/>
        <v>1</v>
      </c>
      <c r="O215" s="25" t="b">
        <f t="shared" si="12"/>
        <v>1</v>
      </c>
      <c r="P215" s="25"/>
      <c r="Q215" s="25"/>
      <c r="R215" s="25"/>
      <c r="S215" s="25"/>
      <c r="T215" s="20"/>
      <c r="U215" s="20"/>
      <c r="V215" s="20"/>
      <c r="W215" s="20"/>
      <c r="X215" s="20"/>
      <c r="Y215" s="20"/>
      <c r="Z215" s="20"/>
      <c r="AA215" s="20"/>
      <c r="AB215" s="20"/>
      <c r="AC215" s="20"/>
      <c r="AD215" s="20"/>
      <c r="AE215" s="20"/>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c r="IW215" s="22"/>
      <c r="IX215" s="22"/>
      <c r="IY215" s="22"/>
      <c r="IZ215" s="22"/>
      <c r="JA215" s="22"/>
      <c r="JB215" s="22"/>
      <c r="JC215" s="22"/>
      <c r="JD215" s="22"/>
      <c r="JE215" s="22"/>
      <c r="JF215" s="22"/>
      <c r="JG215" s="22"/>
      <c r="JH215" s="22"/>
      <c r="JI215" s="22"/>
      <c r="JJ215" s="22"/>
      <c r="JK215" s="22"/>
      <c r="JL215" s="22"/>
      <c r="JM215" s="22"/>
      <c r="JN215" s="22"/>
      <c r="JO215" s="22"/>
      <c r="JP215" s="22"/>
      <c r="JQ215" s="22"/>
      <c r="JR215" s="22"/>
      <c r="JS215" s="22"/>
      <c r="JT215" s="22"/>
      <c r="JU215" s="22"/>
      <c r="JV215" s="22"/>
      <c r="JW215" s="22"/>
      <c r="JX215" s="22"/>
      <c r="JY215" s="22"/>
      <c r="JZ215" s="22"/>
      <c r="KA215" s="22"/>
      <c r="KB215" s="22"/>
      <c r="KC215" s="22"/>
      <c r="KD215" s="22"/>
      <c r="KE215" s="22"/>
      <c r="KF215" s="22"/>
      <c r="KG215" s="22"/>
      <c r="KH215" s="22"/>
      <c r="KI215" s="22"/>
      <c r="KJ215" s="22"/>
      <c r="KK215" s="22"/>
      <c r="KL215" s="22"/>
      <c r="KM215" s="22"/>
      <c r="KN215" s="22"/>
      <c r="KO215" s="22"/>
      <c r="KP215" s="22"/>
    </row>
    <row r="216" spans="1:302" s="99" customFormat="1" x14ac:dyDescent="0.25">
      <c r="A216" s="125">
        <v>201</v>
      </c>
      <c r="B216" s="328"/>
      <c r="C216" s="328"/>
      <c r="D216" s="316"/>
      <c r="E216" s="316"/>
      <c r="F216" s="316"/>
      <c r="G216" s="317"/>
      <c r="H216" s="317"/>
      <c r="I216" s="318"/>
      <c r="J216" s="318"/>
      <c r="K216" s="318"/>
      <c r="L216" s="126">
        <f t="shared" si="10"/>
        <v>0</v>
      </c>
      <c r="M216" s="318"/>
      <c r="N216" s="25" t="b">
        <f t="shared" si="11"/>
        <v>1</v>
      </c>
      <c r="O216" s="25" t="b">
        <f t="shared" si="12"/>
        <v>1</v>
      </c>
      <c r="P216" s="25"/>
      <c r="Q216" s="25"/>
      <c r="R216" s="25"/>
      <c r="S216" s="25"/>
      <c r="T216" s="20"/>
      <c r="U216" s="20"/>
      <c r="V216" s="20"/>
      <c r="W216" s="20"/>
      <c r="X216" s="20"/>
      <c r="Y216" s="20"/>
      <c r="Z216" s="20"/>
      <c r="AA216" s="20"/>
      <c r="AB216" s="20"/>
      <c r="AC216" s="20"/>
      <c r="AD216" s="20"/>
      <c r="AE216" s="20"/>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c r="IW216" s="22"/>
      <c r="IX216" s="22"/>
      <c r="IY216" s="22"/>
      <c r="IZ216" s="22"/>
      <c r="JA216" s="22"/>
      <c r="JB216" s="22"/>
      <c r="JC216" s="22"/>
      <c r="JD216" s="22"/>
      <c r="JE216" s="22"/>
      <c r="JF216" s="22"/>
      <c r="JG216" s="22"/>
      <c r="JH216" s="22"/>
      <c r="JI216" s="22"/>
      <c r="JJ216" s="22"/>
      <c r="JK216" s="22"/>
      <c r="JL216" s="22"/>
      <c r="JM216" s="22"/>
      <c r="JN216" s="22"/>
      <c r="JO216" s="22"/>
      <c r="JP216" s="22"/>
      <c r="JQ216" s="22"/>
      <c r="JR216" s="22"/>
      <c r="JS216" s="22"/>
      <c r="JT216" s="22"/>
      <c r="JU216" s="22"/>
      <c r="JV216" s="22"/>
      <c r="JW216" s="22"/>
      <c r="JX216" s="22"/>
      <c r="JY216" s="22"/>
      <c r="JZ216" s="22"/>
      <c r="KA216" s="22"/>
      <c r="KB216" s="22"/>
      <c r="KC216" s="22"/>
      <c r="KD216" s="22"/>
      <c r="KE216" s="22"/>
      <c r="KF216" s="22"/>
      <c r="KG216" s="22"/>
      <c r="KH216" s="22"/>
      <c r="KI216" s="22"/>
      <c r="KJ216" s="22"/>
      <c r="KK216" s="22"/>
      <c r="KL216" s="22"/>
      <c r="KM216" s="22"/>
      <c r="KN216" s="22"/>
      <c r="KO216" s="22"/>
      <c r="KP216" s="22"/>
    </row>
    <row r="217" spans="1:302" s="99" customFormat="1" x14ac:dyDescent="0.25">
      <c r="A217" s="125">
        <v>202</v>
      </c>
      <c r="B217" s="328"/>
      <c r="C217" s="328"/>
      <c r="D217" s="316"/>
      <c r="E217" s="316"/>
      <c r="F217" s="316"/>
      <c r="G217" s="317"/>
      <c r="H217" s="317"/>
      <c r="I217" s="318"/>
      <c r="J217" s="318"/>
      <c r="K217" s="318"/>
      <c r="L217" s="126">
        <f t="shared" si="10"/>
        <v>0</v>
      </c>
      <c r="M217" s="318"/>
      <c r="N217" s="25" t="b">
        <f t="shared" si="11"/>
        <v>1</v>
      </c>
      <c r="O217" s="25" t="b">
        <f t="shared" si="12"/>
        <v>1</v>
      </c>
      <c r="P217" s="25"/>
      <c r="Q217" s="25"/>
      <c r="R217" s="25"/>
      <c r="S217" s="25"/>
      <c r="T217" s="20"/>
      <c r="U217" s="20"/>
      <c r="V217" s="20"/>
      <c r="W217" s="20"/>
      <c r="X217" s="20"/>
      <c r="Y217" s="20"/>
      <c r="Z217" s="20"/>
      <c r="AA217" s="20"/>
      <c r="AB217" s="20"/>
      <c r="AC217" s="20"/>
      <c r="AD217" s="20"/>
      <c r="AE217" s="20"/>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c r="IW217" s="22"/>
      <c r="IX217" s="22"/>
      <c r="IY217" s="22"/>
      <c r="IZ217" s="22"/>
      <c r="JA217" s="22"/>
      <c r="JB217" s="22"/>
      <c r="JC217" s="22"/>
      <c r="JD217" s="22"/>
      <c r="JE217" s="22"/>
      <c r="JF217" s="22"/>
      <c r="JG217" s="22"/>
      <c r="JH217" s="22"/>
      <c r="JI217" s="22"/>
      <c r="JJ217" s="22"/>
      <c r="JK217" s="22"/>
      <c r="JL217" s="22"/>
      <c r="JM217" s="22"/>
      <c r="JN217" s="22"/>
      <c r="JO217" s="22"/>
      <c r="JP217" s="22"/>
      <c r="JQ217" s="22"/>
      <c r="JR217" s="22"/>
      <c r="JS217" s="22"/>
      <c r="JT217" s="22"/>
      <c r="JU217" s="22"/>
      <c r="JV217" s="22"/>
      <c r="JW217" s="22"/>
      <c r="JX217" s="22"/>
      <c r="JY217" s="22"/>
      <c r="JZ217" s="22"/>
      <c r="KA217" s="22"/>
      <c r="KB217" s="22"/>
      <c r="KC217" s="22"/>
      <c r="KD217" s="22"/>
      <c r="KE217" s="22"/>
      <c r="KF217" s="22"/>
      <c r="KG217" s="22"/>
      <c r="KH217" s="22"/>
      <c r="KI217" s="22"/>
      <c r="KJ217" s="22"/>
      <c r="KK217" s="22"/>
      <c r="KL217" s="22"/>
      <c r="KM217" s="22"/>
      <c r="KN217" s="22"/>
      <c r="KO217" s="22"/>
      <c r="KP217" s="22"/>
    </row>
    <row r="218" spans="1:302" s="99" customFormat="1" x14ac:dyDescent="0.25">
      <c r="A218" s="125">
        <v>203</v>
      </c>
      <c r="B218" s="328"/>
      <c r="C218" s="328"/>
      <c r="D218" s="316"/>
      <c r="E218" s="316"/>
      <c r="F218" s="316"/>
      <c r="G218" s="317"/>
      <c r="H218" s="317"/>
      <c r="I218" s="318"/>
      <c r="J218" s="318"/>
      <c r="K218" s="318"/>
      <c r="L218" s="126">
        <f t="shared" si="10"/>
        <v>0</v>
      </c>
      <c r="M218" s="318"/>
      <c r="N218" s="25" t="b">
        <f t="shared" si="11"/>
        <v>1</v>
      </c>
      <c r="O218" s="25" t="b">
        <f t="shared" si="12"/>
        <v>1</v>
      </c>
      <c r="P218" s="25"/>
      <c r="Q218" s="25"/>
      <c r="R218" s="25"/>
      <c r="S218" s="25"/>
      <c r="T218" s="20"/>
      <c r="U218" s="20"/>
      <c r="V218" s="20"/>
      <c r="W218" s="20"/>
      <c r="X218" s="20"/>
      <c r="Y218" s="20"/>
      <c r="Z218" s="20"/>
      <c r="AA218" s="20"/>
      <c r="AB218" s="20"/>
      <c r="AC218" s="20"/>
      <c r="AD218" s="20"/>
      <c r="AE218" s="20"/>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c r="IW218" s="22"/>
      <c r="IX218" s="22"/>
      <c r="IY218" s="22"/>
      <c r="IZ218" s="22"/>
      <c r="JA218" s="22"/>
      <c r="JB218" s="22"/>
      <c r="JC218" s="22"/>
      <c r="JD218" s="22"/>
      <c r="JE218" s="22"/>
      <c r="JF218" s="22"/>
      <c r="JG218" s="22"/>
      <c r="JH218" s="22"/>
      <c r="JI218" s="22"/>
      <c r="JJ218" s="22"/>
      <c r="JK218" s="22"/>
      <c r="JL218" s="22"/>
      <c r="JM218" s="22"/>
      <c r="JN218" s="22"/>
      <c r="JO218" s="22"/>
      <c r="JP218" s="22"/>
      <c r="JQ218" s="22"/>
      <c r="JR218" s="22"/>
      <c r="JS218" s="22"/>
      <c r="JT218" s="22"/>
      <c r="JU218" s="22"/>
      <c r="JV218" s="22"/>
      <c r="JW218" s="22"/>
      <c r="JX218" s="22"/>
      <c r="JY218" s="22"/>
      <c r="JZ218" s="22"/>
      <c r="KA218" s="22"/>
      <c r="KB218" s="22"/>
      <c r="KC218" s="22"/>
      <c r="KD218" s="22"/>
      <c r="KE218" s="22"/>
      <c r="KF218" s="22"/>
      <c r="KG218" s="22"/>
      <c r="KH218" s="22"/>
      <c r="KI218" s="22"/>
      <c r="KJ218" s="22"/>
      <c r="KK218" s="22"/>
      <c r="KL218" s="22"/>
      <c r="KM218" s="22"/>
      <c r="KN218" s="22"/>
      <c r="KO218" s="22"/>
      <c r="KP218" s="22"/>
    </row>
    <row r="219" spans="1:302" s="99" customFormat="1" x14ac:dyDescent="0.25">
      <c r="A219" s="125">
        <v>204</v>
      </c>
      <c r="B219" s="328"/>
      <c r="C219" s="328"/>
      <c r="D219" s="316"/>
      <c r="E219" s="316"/>
      <c r="F219" s="316"/>
      <c r="G219" s="317"/>
      <c r="H219" s="317"/>
      <c r="I219" s="318"/>
      <c r="J219" s="318"/>
      <c r="K219" s="318"/>
      <c r="L219" s="126">
        <f t="shared" si="10"/>
        <v>0</v>
      </c>
      <c r="M219" s="318"/>
      <c r="N219" s="25" t="b">
        <f t="shared" si="11"/>
        <v>1</v>
      </c>
      <c r="O219" s="25" t="b">
        <f t="shared" si="12"/>
        <v>1</v>
      </c>
      <c r="P219" s="25"/>
      <c r="Q219" s="25"/>
      <c r="R219" s="25"/>
      <c r="S219" s="25"/>
      <c r="T219" s="20"/>
      <c r="U219" s="20"/>
      <c r="V219" s="20"/>
      <c r="W219" s="20"/>
      <c r="X219" s="20"/>
      <c r="Y219" s="20"/>
      <c r="Z219" s="20"/>
      <c r="AA219" s="20"/>
      <c r="AB219" s="20"/>
      <c r="AC219" s="20"/>
      <c r="AD219" s="20"/>
      <c r="AE219" s="20"/>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c r="IW219" s="22"/>
      <c r="IX219" s="22"/>
      <c r="IY219" s="22"/>
      <c r="IZ219" s="22"/>
      <c r="JA219" s="22"/>
      <c r="JB219" s="22"/>
      <c r="JC219" s="22"/>
      <c r="JD219" s="22"/>
      <c r="JE219" s="22"/>
      <c r="JF219" s="22"/>
      <c r="JG219" s="22"/>
      <c r="JH219" s="22"/>
      <c r="JI219" s="22"/>
      <c r="JJ219" s="22"/>
      <c r="JK219" s="22"/>
      <c r="JL219" s="22"/>
      <c r="JM219" s="22"/>
      <c r="JN219" s="22"/>
      <c r="JO219" s="22"/>
      <c r="JP219" s="22"/>
      <c r="JQ219" s="22"/>
      <c r="JR219" s="22"/>
      <c r="JS219" s="22"/>
      <c r="JT219" s="22"/>
      <c r="JU219" s="22"/>
      <c r="JV219" s="22"/>
      <c r="JW219" s="22"/>
      <c r="JX219" s="22"/>
      <c r="JY219" s="22"/>
      <c r="JZ219" s="22"/>
      <c r="KA219" s="22"/>
      <c r="KB219" s="22"/>
      <c r="KC219" s="22"/>
      <c r="KD219" s="22"/>
      <c r="KE219" s="22"/>
      <c r="KF219" s="22"/>
      <c r="KG219" s="22"/>
      <c r="KH219" s="22"/>
      <c r="KI219" s="22"/>
      <c r="KJ219" s="22"/>
      <c r="KK219" s="22"/>
      <c r="KL219" s="22"/>
      <c r="KM219" s="22"/>
      <c r="KN219" s="22"/>
      <c r="KO219" s="22"/>
      <c r="KP219" s="22"/>
    </row>
    <row r="220" spans="1:302" s="99" customFormat="1" x14ac:dyDescent="0.25">
      <c r="A220" s="125">
        <v>205</v>
      </c>
      <c r="B220" s="328"/>
      <c r="C220" s="328"/>
      <c r="D220" s="316"/>
      <c r="E220" s="316"/>
      <c r="F220" s="316"/>
      <c r="G220" s="317"/>
      <c r="H220" s="317"/>
      <c r="I220" s="318"/>
      <c r="J220" s="318"/>
      <c r="K220" s="318"/>
      <c r="L220" s="126">
        <f t="shared" si="10"/>
        <v>0</v>
      </c>
      <c r="M220" s="318"/>
      <c r="N220" s="25" t="b">
        <f t="shared" si="11"/>
        <v>1</v>
      </c>
      <c r="O220" s="25" t="b">
        <f t="shared" si="12"/>
        <v>1</v>
      </c>
      <c r="P220" s="25"/>
      <c r="Q220" s="25"/>
      <c r="R220" s="25"/>
      <c r="S220" s="25"/>
      <c r="T220" s="20"/>
      <c r="U220" s="20"/>
      <c r="V220" s="20"/>
      <c r="W220" s="20"/>
      <c r="X220" s="20"/>
      <c r="Y220" s="20"/>
      <c r="Z220" s="20"/>
      <c r="AA220" s="20"/>
      <c r="AB220" s="20"/>
      <c r="AC220" s="20"/>
      <c r="AD220" s="20"/>
      <c r="AE220" s="20"/>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c r="IW220" s="22"/>
      <c r="IX220" s="22"/>
      <c r="IY220" s="22"/>
      <c r="IZ220" s="22"/>
      <c r="JA220" s="22"/>
      <c r="JB220" s="22"/>
      <c r="JC220" s="22"/>
      <c r="JD220" s="22"/>
      <c r="JE220" s="22"/>
      <c r="JF220" s="22"/>
      <c r="JG220" s="22"/>
      <c r="JH220" s="22"/>
      <c r="JI220" s="22"/>
      <c r="JJ220" s="22"/>
      <c r="JK220" s="22"/>
      <c r="JL220" s="22"/>
      <c r="JM220" s="22"/>
      <c r="JN220" s="22"/>
      <c r="JO220" s="22"/>
      <c r="JP220" s="22"/>
      <c r="JQ220" s="22"/>
      <c r="JR220" s="22"/>
      <c r="JS220" s="22"/>
      <c r="JT220" s="22"/>
      <c r="JU220" s="22"/>
      <c r="JV220" s="22"/>
      <c r="JW220" s="22"/>
      <c r="JX220" s="22"/>
      <c r="JY220" s="22"/>
      <c r="JZ220" s="22"/>
      <c r="KA220" s="22"/>
      <c r="KB220" s="22"/>
      <c r="KC220" s="22"/>
      <c r="KD220" s="22"/>
      <c r="KE220" s="22"/>
      <c r="KF220" s="22"/>
      <c r="KG220" s="22"/>
      <c r="KH220" s="22"/>
      <c r="KI220" s="22"/>
      <c r="KJ220" s="22"/>
      <c r="KK220" s="22"/>
      <c r="KL220" s="22"/>
      <c r="KM220" s="22"/>
      <c r="KN220" s="22"/>
      <c r="KO220" s="22"/>
      <c r="KP220" s="22"/>
    </row>
    <row r="221" spans="1:302" s="99" customFormat="1" x14ac:dyDescent="0.25">
      <c r="A221" s="125">
        <v>206</v>
      </c>
      <c r="B221" s="328"/>
      <c r="C221" s="328"/>
      <c r="D221" s="316"/>
      <c r="E221" s="316"/>
      <c r="F221" s="316"/>
      <c r="G221" s="317"/>
      <c r="H221" s="317"/>
      <c r="I221" s="318"/>
      <c r="J221" s="318"/>
      <c r="K221" s="318"/>
      <c r="L221" s="126">
        <f t="shared" si="10"/>
        <v>0</v>
      </c>
      <c r="M221" s="318"/>
      <c r="N221" s="25" t="b">
        <f t="shared" si="11"/>
        <v>1</v>
      </c>
      <c r="O221" s="25" t="b">
        <f t="shared" si="12"/>
        <v>1</v>
      </c>
      <c r="P221" s="25"/>
      <c r="Q221" s="25"/>
      <c r="R221" s="25"/>
      <c r="S221" s="25"/>
      <c r="T221" s="20"/>
      <c r="U221" s="20"/>
      <c r="V221" s="20"/>
      <c r="W221" s="20"/>
      <c r="X221" s="20"/>
      <c r="Y221" s="20"/>
      <c r="Z221" s="20"/>
      <c r="AA221" s="20"/>
      <c r="AB221" s="20"/>
      <c r="AC221" s="20"/>
      <c r="AD221" s="20"/>
      <c r="AE221" s="20"/>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c r="HT221" s="22"/>
      <c r="HU221" s="22"/>
      <c r="HV221" s="22"/>
      <c r="HW221" s="22"/>
      <c r="HX221" s="22"/>
      <c r="HY221" s="22"/>
      <c r="HZ221" s="22"/>
      <c r="IA221" s="22"/>
      <c r="IB221" s="22"/>
      <c r="IC221" s="22"/>
      <c r="ID221" s="22"/>
      <c r="IE221" s="22"/>
      <c r="IF221" s="22"/>
      <c r="IG221" s="22"/>
      <c r="IH221" s="22"/>
      <c r="II221" s="22"/>
      <c r="IJ221" s="22"/>
      <c r="IK221" s="22"/>
      <c r="IL221" s="22"/>
      <c r="IM221" s="22"/>
      <c r="IN221" s="22"/>
      <c r="IO221" s="22"/>
      <c r="IP221" s="22"/>
      <c r="IQ221" s="22"/>
      <c r="IR221" s="22"/>
      <c r="IS221" s="22"/>
      <c r="IT221" s="22"/>
      <c r="IU221" s="22"/>
      <c r="IV221" s="22"/>
      <c r="IW221" s="22"/>
      <c r="IX221" s="22"/>
      <c r="IY221" s="22"/>
      <c r="IZ221" s="22"/>
      <c r="JA221" s="22"/>
      <c r="JB221" s="22"/>
      <c r="JC221" s="22"/>
      <c r="JD221" s="22"/>
      <c r="JE221" s="22"/>
      <c r="JF221" s="22"/>
      <c r="JG221" s="22"/>
      <c r="JH221" s="22"/>
      <c r="JI221" s="22"/>
      <c r="JJ221" s="22"/>
      <c r="JK221" s="22"/>
      <c r="JL221" s="22"/>
      <c r="JM221" s="22"/>
      <c r="JN221" s="22"/>
      <c r="JO221" s="22"/>
      <c r="JP221" s="22"/>
      <c r="JQ221" s="22"/>
      <c r="JR221" s="22"/>
      <c r="JS221" s="22"/>
      <c r="JT221" s="22"/>
      <c r="JU221" s="22"/>
      <c r="JV221" s="22"/>
      <c r="JW221" s="22"/>
      <c r="JX221" s="22"/>
      <c r="JY221" s="22"/>
      <c r="JZ221" s="22"/>
      <c r="KA221" s="22"/>
      <c r="KB221" s="22"/>
      <c r="KC221" s="22"/>
      <c r="KD221" s="22"/>
      <c r="KE221" s="22"/>
      <c r="KF221" s="22"/>
      <c r="KG221" s="22"/>
      <c r="KH221" s="22"/>
      <c r="KI221" s="22"/>
      <c r="KJ221" s="22"/>
      <c r="KK221" s="22"/>
      <c r="KL221" s="22"/>
      <c r="KM221" s="22"/>
      <c r="KN221" s="22"/>
      <c r="KO221" s="22"/>
      <c r="KP221" s="22"/>
    </row>
    <row r="222" spans="1:302" s="99" customFormat="1" x14ac:dyDescent="0.25">
      <c r="A222" s="125">
        <v>207</v>
      </c>
      <c r="B222" s="328"/>
      <c r="C222" s="328"/>
      <c r="D222" s="316"/>
      <c r="E222" s="316"/>
      <c r="F222" s="316"/>
      <c r="G222" s="317"/>
      <c r="H222" s="317"/>
      <c r="I222" s="318"/>
      <c r="J222" s="318"/>
      <c r="K222" s="318"/>
      <c r="L222" s="126">
        <f t="shared" si="10"/>
        <v>0</v>
      </c>
      <c r="M222" s="318"/>
      <c r="N222" s="25" t="b">
        <f t="shared" si="11"/>
        <v>1</v>
      </c>
      <c r="O222" s="25" t="b">
        <f t="shared" si="12"/>
        <v>1</v>
      </c>
      <c r="P222" s="25"/>
      <c r="Q222" s="25"/>
      <c r="R222" s="25"/>
      <c r="S222" s="25"/>
      <c r="T222" s="20"/>
      <c r="U222" s="20"/>
      <c r="V222" s="20"/>
      <c r="W222" s="20"/>
      <c r="X222" s="20"/>
      <c r="Y222" s="20"/>
      <c r="Z222" s="20"/>
      <c r="AA222" s="20"/>
      <c r="AB222" s="20"/>
      <c r="AC222" s="20"/>
      <c r="AD222" s="20"/>
      <c r="AE222" s="20"/>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c r="IW222" s="22"/>
      <c r="IX222" s="22"/>
      <c r="IY222" s="22"/>
      <c r="IZ222" s="22"/>
      <c r="JA222" s="22"/>
      <c r="JB222" s="22"/>
      <c r="JC222" s="22"/>
      <c r="JD222" s="22"/>
      <c r="JE222" s="22"/>
      <c r="JF222" s="22"/>
      <c r="JG222" s="22"/>
      <c r="JH222" s="22"/>
      <c r="JI222" s="22"/>
      <c r="JJ222" s="22"/>
      <c r="JK222" s="22"/>
      <c r="JL222" s="22"/>
      <c r="JM222" s="22"/>
      <c r="JN222" s="22"/>
      <c r="JO222" s="22"/>
      <c r="JP222" s="22"/>
      <c r="JQ222" s="22"/>
      <c r="JR222" s="22"/>
      <c r="JS222" s="22"/>
      <c r="JT222" s="22"/>
      <c r="JU222" s="22"/>
      <c r="JV222" s="22"/>
      <c r="JW222" s="22"/>
      <c r="JX222" s="22"/>
      <c r="JY222" s="22"/>
      <c r="JZ222" s="22"/>
      <c r="KA222" s="22"/>
      <c r="KB222" s="22"/>
      <c r="KC222" s="22"/>
      <c r="KD222" s="22"/>
      <c r="KE222" s="22"/>
      <c r="KF222" s="22"/>
      <c r="KG222" s="22"/>
      <c r="KH222" s="22"/>
      <c r="KI222" s="22"/>
      <c r="KJ222" s="22"/>
      <c r="KK222" s="22"/>
      <c r="KL222" s="22"/>
      <c r="KM222" s="22"/>
      <c r="KN222" s="22"/>
      <c r="KO222" s="22"/>
      <c r="KP222" s="22"/>
    </row>
    <row r="223" spans="1:302" s="99" customFormat="1" x14ac:dyDescent="0.25">
      <c r="A223" s="125">
        <v>208</v>
      </c>
      <c r="B223" s="328"/>
      <c r="C223" s="328"/>
      <c r="D223" s="316"/>
      <c r="E223" s="316"/>
      <c r="F223" s="316"/>
      <c r="G223" s="317"/>
      <c r="H223" s="317"/>
      <c r="I223" s="318"/>
      <c r="J223" s="318"/>
      <c r="K223" s="318"/>
      <c r="L223" s="126">
        <f t="shared" si="10"/>
        <v>0</v>
      </c>
      <c r="M223" s="318"/>
      <c r="N223" s="25" t="b">
        <f t="shared" si="11"/>
        <v>1</v>
      </c>
      <c r="O223" s="25" t="b">
        <f t="shared" si="12"/>
        <v>1</v>
      </c>
      <c r="P223" s="25"/>
      <c r="Q223" s="25"/>
      <c r="R223" s="25"/>
      <c r="S223" s="25"/>
      <c r="T223" s="20"/>
      <c r="U223" s="20"/>
      <c r="V223" s="20"/>
      <c r="W223" s="20"/>
      <c r="X223" s="20"/>
      <c r="Y223" s="20"/>
      <c r="Z223" s="20"/>
      <c r="AA223" s="20"/>
      <c r="AB223" s="20"/>
      <c r="AC223" s="20"/>
      <c r="AD223" s="20"/>
      <c r="AE223" s="20"/>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c r="IW223" s="22"/>
      <c r="IX223" s="22"/>
      <c r="IY223" s="22"/>
      <c r="IZ223" s="22"/>
      <c r="JA223" s="22"/>
      <c r="JB223" s="22"/>
      <c r="JC223" s="22"/>
      <c r="JD223" s="22"/>
      <c r="JE223" s="22"/>
      <c r="JF223" s="22"/>
      <c r="JG223" s="22"/>
      <c r="JH223" s="22"/>
      <c r="JI223" s="22"/>
      <c r="JJ223" s="22"/>
      <c r="JK223" s="22"/>
      <c r="JL223" s="22"/>
      <c r="JM223" s="22"/>
      <c r="JN223" s="22"/>
      <c r="JO223" s="22"/>
      <c r="JP223" s="22"/>
      <c r="JQ223" s="22"/>
      <c r="JR223" s="22"/>
      <c r="JS223" s="22"/>
      <c r="JT223" s="22"/>
      <c r="JU223" s="22"/>
      <c r="JV223" s="22"/>
      <c r="JW223" s="22"/>
      <c r="JX223" s="22"/>
      <c r="JY223" s="22"/>
      <c r="JZ223" s="22"/>
      <c r="KA223" s="22"/>
      <c r="KB223" s="22"/>
      <c r="KC223" s="22"/>
      <c r="KD223" s="22"/>
      <c r="KE223" s="22"/>
      <c r="KF223" s="22"/>
      <c r="KG223" s="22"/>
      <c r="KH223" s="22"/>
      <c r="KI223" s="22"/>
      <c r="KJ223" s="22"/>
      <c r="KK223" s="22"/>
      <c r="KL223" s="22"/>
      <c r="KM223" s="22"/>
      <c r="KN223" s="22"/>
      <c r="KO223" s="22"/>
      <c r="KP223" s="22"/>
    </row>
    <row r="224" spans="1:302" s="99" customFormat="1" x14ac:dyDescent="0.25">
      <c r="A224" s="125">
        <v>209</v>
      </c>
      <c r="B224" s="328"/>
      <c r="C224" s="328"/>
      <c r="D224" s="316"/>
      <c r="E224" s="316"/>
      <c r="F224" s="316"/>
      <c r="G224" s="317"/>
      <c r="H224" s="317"/>
      <c r="I224" s="318"/>
      <c r="J224" s="318"/>
      <c r="K224" s="318"/>
      <c r="L224" s="126">
        <f t="shared" si="10"/>
        <v>0</v>
      </c>
      <c r="M224" s="318"/>
      <c r="N224" s="25" t="b">
        <f t="shared" si="11"/>
        <v>1</v>
      </c>
      <c r="O224" s="25" t="b">
        <f t="shared" si="12"/>
        <v>1</v>
      </c>
      <c r="P224" s="25"/>
      <c r="Q224" s="25"/>
      <c r="R224" s="25"/>
      <c r="S224" s="25"/>
      <c r="T224" s="20"/>
      <c r="U224" s="20"/>
      <c r="V224" s="20"/>
      <c r="W224" s="20"/>
      <c r="X224" s="20"/>
      <c r="Y224" s="20"/>
      <c r="Z224" s="20"/>
      <c r="AA224" s="20"/>
      <c r="AB224" s="20"/>
      <c r="AC224" s="20"/>
      <c r="AD224" s="20"/>
      <c r="AE224" s="20"/>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c r="IW224" s="22"/>
      <c r="IX224" s="22"/>
      <c r="IY224" s="22"/>
      <c r="IZ224" s="22"/>
      <c r="JA224" s="22"/>
      <c r="JB224" s="22"/>
      <c r="JC224" s="22"/>
      <c r="JD224" s="22"/>
      <c r="JE224" s="22"/>
      <c r="JF224" s="22"/>
      <c r="JG224" s="22"/>
      <c r="JH224" s="22"/>
      <c r="JI224" s="22"/>
      <c r="JJ224" s="22"/>
      <c r="JK224" s="22"/>
      <c r="JL224" s="22"/>
      <c r="JM224" s="22"/>
      <c r="JN224" s="22"/>
      <c r="JO224" s="22"/>
      <c r="JP224" s="22"/>
      <c r="JQ224" s="22"/>
      <c r="JR224" s="22"/>
      <c r="JS224" s="22"/>
      <c r="JT224" s="22"/>
      <c r="JU224" s="22"/>
      <c r="JV224" s="22"/>
      <c r="JW224" s="22"/>
      <c r="JX224" s="22"/>
      <c r="JY224" s="22"/>
      <c r="JZ224" s="22"/>
      <c r="KA224" s="22"/>
      <c r="KB224" s="22"/>
      <c r="KC224" s="22"/>
      <c r="KD224" s="22"/>
      <c r="KE224" s="22"/>
      <c r="KF224" s="22"/>
      <c r="KG224" s="22"/>
      <c r="KH224" s="22"/>
      <c r="KI224" s="22"/>
      <c r="KJ224" s="22"/>
      <c r="KK224" s="22"/>
      <c r="KL224" s="22"/>
      <c r="KM224" s="22"/>
      <c r="KN224" s="22"/>
      <c r="KO224" s="22"/>
      <c r="KP224" s="22"/>
    </row>
    <row r="225" spans="1:302" s="99" customFormat="1" x14ac:dyDescent="0.25">
      <c r="A225" s="125">
        <v>210</v>
      </c>
      <c r="B225" s="328"/>
      <c r="C225" s="328"/>
      <c r="D225" s="316"/>
      <c r="E225" s="316"/>
      <c r="F225" s="316"/>
      <c r="G225" s="317"/>
      <c r="H225" s="317"/>
      <c r="I225" s="318"/>
      <c r="J225" s="318"/>
      <c r="K225" s="318"/>
      <c r="L225" s="126">
        <f t="shared" si="10"/>
        <v>0</v>
      </c>
      <c r="M225" s="318"/>
      <c r="N225" s="25" t="b">
        <f t="shared" si="11"/>
        <v>1</v>
      </c>
      <c r="O225" s="25" t="b">
        <f t="shared" si="12"/>
        <v>1</v>
      </c>
      <c r="P225" s="25"/>
      <c r="Q225" s="25"/>
      <c r="R225" s="25"/>
      <c r="S225" s="25"/>
      <c r="T225" s="20"/>
      <c r="U225" s="20"/>
      <c r="V225" s="20"/>
      <c r="W225" s="20"/>
      <c r="X225" s="20"/>
      <c r="Y225" s="20"/>
      <c r="Z225" s="20"/>
      <c r="AA225" s="20"/>
      <c r="AB225" s="20"/>
      <c r="AC225" s="20"/>
      <c r="AD225" s="20"/>
      <c r="AE225" s="20"/>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c r="HT225" s="22"/>
      <c r="HU225" s="22"/>
      <c r="HV225" s="22"/>
      <c r="HW225" s="22"/>
      <c r="HX225" s="22"/>
      <c r="HY225" s="22"/>
      <c r="HZ225" s="22"/>
      <c r="IA225" s="22"/>
      <c r="IB225" s="22"/>
      <c r="IC225" s="22"/>
      <c r="ID225" s="22"/>
      <c r="IE225" s="22"/>
      <c r="IF225" s="22"/>
      <c r="IG225" s="22"/>
      <c r="IH225" s="22"/>
      <c r="II225" s="22"/>
      <c r="IJ225" s="22"/>
      <c r="IK225" s="22"/>
      <c r="IL225" s="22"/>
      <c r="IM225" s="22"/>
      <c r="IN225" s="22"/>
      <c r="IO225" s="22"/>
      <c r="IP225" s="22"/>
      <c r="IQ225" s="22"/>
      <c r="IR225" s="22"/>
      <c r="IS225" s="22"/>
      <c r="IT225" s="22"/>
      <c r="IU225" s="22"/>
      <c r="IV225" s="22"/>
      <c r="IW225" s="22"/>
      <c r="IX225" s="22"/>
      <c r="IY225" s="22"/>
      <c r="IZ225" s="22"/>
      <c r="JA225" s="22"/>
      <c r="JB225" s="22"/>
      <c r="JC225" s="22"/>
      <c r="JD225" s="22"/>
      <c r="JE225" s="22"/>
      <c r="JF225" s="22"/>
      <c r="JG225" s="22"/>
      <c r="JH225" s="22"/>
      <c r="JI225" s="22"/>
      <c r="JJ225" s="22"/>
      <c r="JK225" s="22"/>
      <c r="JL225" s="22"/>
      <c r="JM225" s="22"/>
      <c r="JN225" s="22"/>
      <c r="JO225" s="22"/>
      <c r="JP225" s="22"/>
      <c r="JQ225" s="22"/>
      <c r="JR225" s="22"/>
      <c r="JS225" s="22"/>
      <c r="JT225" s="22"/>
      <c r="JU225" s="22"/>
      <c r="JV225" s="22"/>
      <c r="JW225" s="22"/>
      <c r="JX225" s="22"/>
      <c r="JY225" s="22"/>
      <c r="JZ225" s="22"/>
      <c r="KA225" s="22"/>
      <c r="KB225" s="22"/>
      <c r="KC225" s="22"/>
      <c r="KD225" s="22"/>
      <c r="KE225" s="22"/>
      <c r="KF225" s="22"/>
      <c r="KG225" s="22"/>
      <c r="KH225" s="22"/>
      <c r="KI225" s="22"/>
      <c r="KJ225" s="22"/>
      <c r="KK225" s="22"/>
      <c r="KL225" s="22"/>
      <c r="KM225" s="22"/>
      <c r="KN225" s="22"/>
      <c r="KO225" s="22"/>
      <c r="KP225" s="22"/>
    </row>
    <row r="226" spans="1:302" s="99" customFormat="1" x14ac:dyDescent="0.25">
      <c r="A226" s="125">
        <v>211</v>
      </c>
      <c r="B226" s="328"/>
      <c r="C226" s="328"/>
      <c r="D226" s="316"/>
      <c r="E226" s="316"/>
      <c r="F226" s="316"/>
      <c r="G226" s="317"/>
      <c r="H226" s="317"/>
      <c r="I226" s="318"/>
      <c r="J226" s="318"/>
      <c r="K226" s="318"/>
      <c r="L226" s="126">
        <f t="shared" si="10"/>
        <v>0</v>
      </c>
      <c r="M226" s="318"/>
      <c r="N226" s="25" t="b">
        <f t="shared" si="11"/>
        <v>1</v>
      </c>
      <c r="O226" s="25" t="b">
        <f t="shared" si="12"/>
        <v>1</v>
      </c>
      <c r="P226" s="25"/>
      <c r="Q226" s="25"/>
      <c r="R226" s="25"/>
      <c r="S226" s="25"/>
      <c r="T226" s="20"/>
      <c r="U226" s="20"/>
      <c r="V226" s="20"/>
      <c r="W226" s="20"/>
      <c r="X226" s="20"/>
      <c r="Y226" s="20"/>
      <c r="Z226" s="20"/>
      <c r="AA226" s="20"/>
      <c r="AB226" s="20"/>
      <c r="AC226" s="20"/>
      <c r="AD226" s="20"/>
      <c r="AE226" s="20"/>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c r="IW226" s="22"/>
      <c r="IX226" s="22"/>
      <c r="IY226" s="22"/>
      <c r="IZ226" s="22"/>
      <c r="JA226" s="22"/>
      <c r="JB226" s="22"/>
      <c r="JC226" s="22"/>
      <c r="JD226" s="22"/>
      <c r="JE226" s="22"/>
      <c r="JF226" s="22"/>
      <c r="JG226" s="22"/>
      <c r="JH226" s="22"/>
      <c r="JI226" s="22"/>
      <c r="JJ226" s="22"/>
      <c r="JK226" s="22"/>
      <c r="JL226" s="22"/>
      <c r="JM226" s="22"/>
      <c r="JN226" s="22"/>
      <c r="JO226" s="22"/>
      <c r="JP226" s="22"/>
      <c r="JQ226" s="22"/>
      <c r="JR226" s="22"/>
      <c r="JS226" s="22"/>
      <c r="JT226" s="22"/>
      <c r="JU226" s="22"/>
      <c r="JV226" s="22"/>
      <c r="JW226" s="22"/>
      <c r="JX226" s="22"/>
      <c r="JY226" s="22"/>
      <c r="JZ226" s="22"/>
      <c r="KA226" s="22"/>
      <c r="KB226" s="22"/>
      <c r="KC226" s="22"/>
      <c r="KD226" s="22"/>
      <c r="KE226" s="22"/>
      <c r="KF226" s="22"/>
      <c r="KG226" s="22"/>
      <c r="KH226" s="22"/>
      <c r="KI226" s="22"/>
      <c r="KJ226" s="22"/>
      <c r="KK226" s="22"/>
      <c r="KL226" s="22"/>
      <c r="KM226" s="22"/>
      <c r="KN226" s="22"/>
      <c r="KO226" s="22"/>
      <c r="KP226" s="22"/>
    </row>
    <row r="227" spans="1:302" s="99" customFormat="1" x14ac:dyDescent="0.25">
      <c r="A227" s="125">
        <v>212</v>
      </c>
      <c r="B227" s="328"/>
      <c r="C227" s="328"/>
      <c r="D227" s="316"/>
      <c r="E227" s="316"/>
      <c r="F227" s="316"/>
      <c r="G227" s="317"/>
      <c r="H227" s="317"/>
      <c r="I227" s="318"/>
      <c r="J227" s="318"/>
      <c r="K227" s="318"/>
      <c r="L227" s="126">
        <f t="shared" si="10"/>
        <v>0</v>
      </c>
      <c r="M227" s="318"/>
      <c r="N227" s="25" t="b">
        <f t="shared" si="11"/>
        <v>1</v>
      </c>
      <c r="O227" s="25" t="b">
        <f t="shared" si="12"/>
        <v>1</v>
      </c>
      <c r="P227" s="25"/>
      <c r="Q227" s="25"/>
      <c r="R227" s="25"/>
      <c r="S227" s="25"/>
      <c r="T227" s="20"/>
      <c r="U227" s="20"/>
      <c r="V227" s="20"/>
      <c r="W227" s="20"/>
      <c r="X227" s="20"/>
      <c r="Y227" s="20"/>
      <c r="Z227" s="20"/>
      <c r="AA227" s="20"/>
      <c r="AB227" s="20"/>
      <c r="AC227" s="20"/>
      <c r="AD227" s="20"/>
      <c r="AE227" s="20"/>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c r="HT227" s="22"/>
      <c r="HU227" s="22"/>
      <c r="HV227" s="22"/>
      <c r="HW227" s="22"/>
      <c r="HX227" s="22"/>
      <c r="HY227" s="22"/>
      <c r="HZ227" s="22"/>
      <c r="IA227" s="22"/>
      <c r="IB227" s="22"/>
      <c r="IC227" s="22"/>
      <c r="ID227" s="22"/>
      <c r="IE227" s="22"/>
      <c r="IF227" s="22"/>
      <c r="IG227" s="22"/>
      <c r="IH227" s="22"/>
      <c r="II227" s="22"/>
      <c r="IJ227" s="22"/>
      <c r="IK227" s="22"/>
      <c r="IL227" s="22"/>
      <c r="IM227" s="22"/>
      <c r="IN227" s="22"/>
      <c r="IO227" s="22"/>
      <c r="IP227" s="22"/>
      <c r="IQ227" s="22"/>
      <c r="IR227" s="22"/>
      <c r="IS227" s="22"/>
      <c r="IT227" s="22"/>
      <c r="IU227" s="22"/>
      <c r="IV227" s="22"/>
      <c r="IW227" s="22"/>
      <c r="IX227" s="22"/>
      <c r="IY227" s="22"/>
      <c r="IZ227" s="22"/>
      <c r="JA227" s="22"/>
      <c r="JB227" s="22"/>
      <c r="JC227" s="22"/>
      <c r="JD227" s="22"/>
      <c r="JE227" s="22"/>
      <c r="JF227" s="22"/>
      <c r="JG227" s="22"/>
      <c r="JH227" s="22"/>
      <c r="JI227" s="22"/>
      <c r="JJ227" s="22"/>
      <c r="JK227" s="22"/>
      <c r="JL227" s="22"/>
      <c r="JM227" s="22"/>
      <c r="JN227" s="22"/>
      <c r="JO227" s="22"/>
      <c r="JP227" s="22"/>
      <c r="JQ227" s="22"/>
      <c r="JR227" s="22"/>
      <c r="JS227" s="22"/>
      <c r="JT227" s="22"/>
      <c r="JU227" s="22"/>
      <c r="JV227" s="22"/>
      <c r="JW227" s="22"/>
      <c r="JX227" s="22"/>
      <c r="JY227" s="22"/>
      <c r="JZ227" s="22"/>
      <c r="KA227" s="22"/>
      <c r="KB227" s="22"/>
      <c r="KC227" s="22"/>
      <c r="KD227" s="22"/>
      <c r="KE227" s="22"/>
      <c r="KF227" s="22"/>
      <c r="KG227" s="22"/>
      <c r="KH227" s="22"/>
      <c r="KI227" s="22"/>
      <c r="KJ227" s="22"/>
      <c r="KK227" s="22"/>
      <c r="KL227" s="22"/>
      <c r="KM227" s="22"/>
      <c r="KN227" s="22"/>
      <c r="KO227" s="22"/>
      <c r="KP227" s="22"/>
    </row>
    <row r="228" spans="1:302" s="99" customFormat="1" x14ac:dyDescent="0.25">
      <c r="A228" s="125">
        <v>213</v>
      </c>
      <c r="B228" s="328"/>
      <c r="C228" s="328"/>
      <c r="D228" s="316"/>
      <c r="E228" s="316"/>
      <c r="F228" s="316"/>
      <c r="G228" s="317"/>
      <c r="H228" s="317"/>
      <c r="I228" s="318"/>
      <c r="J228" s="318"/>
      <c r="K228" s="318"/>
      <c r="L228" s="126">
        <f t="shared" si="10"/>
        <v>0</v>
      </c>
      <c r="M228" s="318"/>
      <c r="N228" s="25" t="b">
        <f t="shared" si="11"/>
        <v>1</v>
      </c>
      <c r="O228" s="25" t="b">
        <f t="shared" si="12"/>
        <v>1</v>
      </c>
      <c r="P228" s="25"/>
      <c r="Q228" s="25"/>
      <c r="R228" s="25"/>
      <c r="S228" s="25"/>
      <c r="T228" s="20"/>
      <c r="U228" s="20"/>
      <c r="V228" s="20"/>
      <c r="W228" s="20"/>
      <c r="X228" s="20"/>
      <c r="Y228" s="20"/>
      <c r="Z228" s="20"/>
      <c r="AA228" s="20"/>
      <c r="AB228" s="20"/>
      <c r="AC228" s="20"/>
      <c r="AD228" s="20"/>
      <c r="AE228" s="20"/>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c r="IW228" s="22"/>
      <c r="IX228" s="22"/>
      <c r="IY228" s="22"/>
      <c r="IZ228" s="22"/>
      <c r="JA228" s="22"/>
      <c r="JB228" s="22"/>
      <c r="JC228" s="22"/>
      <c r="JD228" s="22"/>
      <c r="JE228" s="22"/>
      <c r="JF228" s="22"/>
      <c r="JG228" s="22"/>
      <c r="JH228" s="22"/>
      <c r="JI228" s="22"/>
      <c r="JJ228" s="22"/>
      <c r="JK228" s="22"/>
      <c r="JL228" s="22"/>
      <c r="JM228" s="22"/>
      <c r="JN228" s="22"/>
      <c r="JO228" s="22"/>
      <c r="JP228" s="22"/>
      <c r="JQ228" s="22"/>
      <c r="JR228" s="22"/>
      <c r="JS228" s="22"/>
      <c r="JT228" s="22"/>
      <c r="JU228" s="22"/>
      <c r="JV228" s="22"/>
      <c r="JW228" s="22"/>
      <c r="JX228" s="22"/>
      <c r="JY228" s="22"/>
      <c r="JZ228" s="22"/>
      <c r="KA228" s="22"/>
      <c r="KB228" s="22"/>
      <c r="KC228" s="22"/>
      <c r="KD228" s="22"/>
      <c r="KE228" s="22"/>
      <c r="KF228" s="22"/>
      <c r="KG228" s="22"/>
      <c r="KH228" s="22"/>
      <c r="KI228" s="22"/>
      <c r="KJ228" s="22"/>
      <c r="KK228" s="22"/>
      <c r="KL228" s="22"/>
      <c r="KM228" s="22"/>
      <c r="KN228" s="22"/>
      <c r="KO228" s="22"/>
      <c r="KP228" s="22"/>
    </row>
    <row r="229" spans="1:302" s="99" customFormat="1" x14ac:dyDescent="0.25">
      <c r="A229" s="125">
        <v>214</v>
      </c>
      <c r="B229" s="328"/>
      <c r="C229" s="328"/>
      <c r="D229" s="316"/>
      <c r="E229" s="316"/>
      <c r="F229" s="316"/>
      <c r="G229" s="317"/>
      <c r="H229" s="317"/>
      <c r="I229" s="318"/>
      <c r="J229" s="318"/>
      <c r="K229" s="318"/>
      <c r="L229" s="126">
        <f t="shared" si="10"/>
        <v>0</v>
      </c>
      <c r="M229" s="318"/>
      <c r="N229" s="25" t="b">
        <f t="shared" si="11"/>
        <v>1</v>
      </c>
      <c r="O229" s="25" t="b">
        <f t="shared" si="12"/>
        <v>1</v>
      </c>
      <c r="P229" s="25"/>
      <c r="Q229" s="25"/>
      <c r="R229" s="25"/>
      <c r="S229" s="25"/>
      <c r="T229" s="20"/>
      <c r="U229" s="20"/>
      <c r="V229" s="20"/>
      <c r="W229" s="20"/>
      <c r="X229" s="20"/>
      <c r="Y229" s="20"/>
      <c r="Z229" s="20"/>
      <c r="AA229" s="20"/>
      <c r="AB229" s="20"/>
      <c r="AC229" s="20"/>
      <c r="AD229" s="20"/>
      <c r="AE229" s="20"/>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c r="IW229" s="22"/>
      <c r="IX229" s="22"/>
      <c r="IY229" s="22"/>
      <c r="IZ229" s="22"/>
      <c r="JA229" s="22"/>
      <c r="JB229" s="22"/>
      <c r="JC229" s="22"/>
      <c r="JD229" s="22"/>
      <c r="JE229" s="22"/>
      <c r="JF229" s="22"/>
      <c r="JG229" s="22"/>
      <c r="JH229" s="22"/>
      <c r="JI229" s="22"/>
      <c r="JJ229" s="22"/>
      <c r="JK229" s="22"/>
      <c r="JL229" s="22"/>
      <c r="JM229" s="22"/>
      <c r="JN229" s="22"/>
      <c r="JO229" s="22"/>
      <c r="JP229" s="22"/>
      <c r="JQ229" s="22"/>
      <c r="JR229" s="22"/>
      <c r="JS229" s="22"/>
      <c r="JT229" s="22"/>
      <c r="JU229" s="22"/>
      <c r="JV229" s="22"/>
      <c r="JW229" s="22"/>
      <c r="JX229" s="22"/>
      <c r="JY229" s="22"/>
      <c r="JZ229" s="22"/>
      <c r="KA229" s="22"/>
      <c r="KB229" s="22"/>
      <c r="KC229" s="22"/>
      <c r="KD229" s="22"/>
      <c r="KE229" s="22"/>
      <c r="KF229" s="22"/>
      <c r="KG229" s="22"/>
      <c r="KH229" s="22"/>
      <c r="KI229" s="22"/>
      <c r="KJ229" s="22"/>
      <c r="KK229" s="22"/>
      <c r="KL229" s="22"/>
      <c r="KM229" s="22"/>
      <c r="KN229" s="22"/>
      <c r="KO229" s="22"/>
      <c r="KP229" s="22"/>
    </row>
    <row r="230" spans="1:302" s="99" customFormat="1" x14ac:dyDescent="0.25">
      <c r="A230" s="125">
        <v>215</v>
      </c>
      <c r="B230" s="328"/>
      <c r="C230" s="328"/>
      <c r="D230" s="316"/>
      <c r="E230" s="316"/>
      <c r="F230" s="316"/>
      <c r="G230" s="317"/>
      <c r="H230" s="317"/>
      <c r="I230" s="318"/>
      <c r="J230" s="318"/>
      <c r="K230" s="318"/>
      <c r="L230" s="126">
        <f t="shared" si="10"/>
        <v>0</v>
      </c>
      <c r="M230" s="318"/>
      <c r="N230" s="25" t="b">
        <f t="shared" si="11"/>
        <v>1</v>
      </c>
      <c r="O230" s="25" t="b">
        <f t="shared" si="12"/>
        <v>1</v>
      </c>
      <c r="P230" s="25"/>
      <c r="Q230" s="25"/>
      <c r="R230" s="25"/>
      <c r="S230" s="25"/>
      <c r="T230" s="20"/>
      <c r="U230" s="20"/>
      <c r="V230" s="20"/>
      <c r="W230" s="20"/>
      <c r="X230" s="20"/>
      <c r="Y230" s="20"/>
      <c r="Z230" s="20"/>
      <c r="AA230" s="20"/>
      <c r="AB230" s="20"/>
      <c r="AC230" s="20"/>
      <c r="AD230" s="20"/>
      <c r="AE230" s="20"/>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c r="IW230" s="22"/>
      <c r="IX230" s="22"/>
      <c r="IY230" s="22"/>
      <c r="IZ230" s="22"/>
      <c r="JA230" s="22"/>
      <c r="JB230" s="22"/>
      <c r="JC230" s="22"/>
      <c r="JD230" s="22"/>
      <c r="JE230" s="22"/>
      <c r="JF230" s="22"/>
      <c r="JG230" s="22"/>
      <c r="JH230" s="22"/>
      <c r="JI230" s="22"/>
      <c r="JJ230" s="22"/>
      <c r="JK230" s="22"/>
      <c r="JL230" s="22"/>
      <c r="JM230" s="22"/>
      <c r="JN230" s="22"/>
      <c r="JO230" s="22"/>
      <c r="JP230" s="22"/>
      <c r="JQ230" s="22"/>
      <c r="JR230" s="22"/>
      <c r="JS230" s="22"/>
      <c r="JT230" s="22"/>
      <c r="JU230" s="22"/>
      <c r="JV230" s="22"/>
      <c r="JW230" s="22"/>
      <c r="JX230" s="22"/>
      <c r="JY230" s="22"/>
      <c r="JZ230" s="22"/>
      <c r="KA230" s="22"/>
      <c r="KB230" s="22"/>
      <c r="KC230" s="22"/>
      <c r="KD230" s="22"/>
      <c r="KE230" s="22"/>
      <c r="KF230" s="22"/>
      <c r="KG230" s="22"/>
      <c r="KH230" s="22"/>
      <c r="KI230" s="22"/>
      <c r="KJ230" s="22"/>
      <c r="KK230" s="22"/>
      <c r="KL230" s="22"/>
      <c r="KM230" s="22"/>
      <c r="KN230" s="22"/>
      <c r="KO230" s="22"/>
      <c r="KP230" s="22"/>
    </row>
    <row r="231" spans="1:302" s="99" customFormat="1" x14ac:dyDescent="0.25">
      <c r="A231" s="125">
        <v>216</v>
      </c>
      <c r="B231" s="328"/>
      <c r="C231" s="328"/>
      <c r="D231" s="316"/>
      <c r="E231" s="316"/>
      <c r="F231" s="316"/>
      <c r="G231" s="317"/>
      <c r="H231" s="317"/>
      <c r="I231" s="318"/>
      <c r="J231" s="318"/>
      <c r="K231" s="318"/>
      <c r="L231" s="126">
        <f t="shared" si="10"/>
        <v>0</v>
      </c>
      <c r="M231" s="318"/>
      <c r="N231" s="25" t="b">
        <f t="shared" si="11"/>
        <v>1</v>
      </c>
      <c r="O231" s="25" t="b">
        <f t="shared" si="12"/>
        <v>1</v>
      </c>
      <c r="P231" s="25"/>
      <c r="Q231" s="25"/>
      <c r="R231" s="25"/>
      <c r="S231" s="25"/>
      <c r="T231" s="20"/>
      <c r="U231" s="20"/>
      <c r="V231" s="20"/>
      <c r="W231" s="20"/>
      <c r="X231" s="20"/>
      <c r="Y231" s="20"/>
      <c r="Z231" s="20"/>
      <c r="AA231" s="20"/>
      <c r="AB231" s="20"/>
      <c r="AC231" s="20"/>
      <c r="AD231" s="20"/>
      <c r="AE231" s="20"/>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c r="HT231" s="22"/>
      <c r="HU231" s="22"/>
      <c r="HV231" s="22"/>
      <c r="HW231" s="22"/>
      <c r="HX231" s="22"/>
      <c r="HY231" s="22"/>
      <c r="HZ231" s="22"/>
      <c r="IA231" s="22"/>
      <c r="IB231" s="22"/>
      <c r="IC231" s="22"/>
      <c r="ID231" s="22"/>
      <c r="IE231" s="22"/>
      <c r="IF231" s="22"/>
      <c r="IG231" s="22"/>
      <c r="IH231" s="22"/>
      <c r="II231" s="22"/>
      <c r="IJ231" s="22"/>
      <c r="IK231" s="22"/>
      <c r="IL231" s="22"/>
      <c r="IM231" s="22"/>
      <c r="IN231" s="22"/>
      <c r="IO231" s="22"/>
      <c r="IP231" s="22"/>
      <c r="IQ231" s="22"/>
      <c r="IR231" s="22"/>
      <c r="IS231" s="22"/>
      <c r="IT231" s="22"/>
      <c r="IU231" s="22"/>
      <c r="IV231" s="22"/>
      <c r="IW231" s="22"/>
      <c r="IX231" s="22"/>
      <c r="IY231" s="22"/>
      <c r="IZ231" s="22"/>
      <c r="JA231" s="22"/>
      <c r="JB231" s="22"/>
      <c r="JC231" s="22"/>
      <c r="JD231" s="22"/>
      <c r="JE231" s="22"/>
      <c r="JF231" s="22"/>
      <c r="JG231" s="22"/>
      <c r="JH231" s="22"/>
      <c r="JI231" s="22"/>
      <c r="JJ231" s="22"/>
      <c r="JK231" s="22"/>
      <c r="JL231" s="22"/>
      <c r="JM231" s="22"/>
      <c r="JN231" s="22"/>
      <c r="JO231" s="22"/>
      <c r="JP231" s="22"/>
      <c r="JQ231" s="22"/>
      <c r="JR231" s="22"/>
      <c r="JS231" s="22"/>
      <c r="JT231" s="22"/>
      <c r="JU231" s="22"/>
      <c r="JV231" s="22"/>
      <c r="JW231" s="22"/>
      <c r="JX231" s="22"/>
      <c r="JY231" s="22"/>
      <c r="JZ231" s="22"/>
      <c r="KA231" s="22"/>
      <c r="KB231" s="22"/>
      <c r="KC231" s="22"/>
      <c r="KD231" s="22"/>
      <c r="KE231" s="22"/>
      <c r="KF231" s="22"/>
      <c r="KG231" s="22"/>
      <c r="KH231" s="22"/>
      <c r="KI231" s="22"/>
      <c r="KJ231" s="22"/>
      <c r="KK231" s="22"/>
      <c r="KL231" s="22"/>
      <c r="KM231" s="22"/>
      <c r="KN231" s="22"/>
      <c r="KO231" s="22"/>
      <c r="KP231" s="22"/>
    </row>
    <row r="232" spans="1:302" s="99" customFormat="1" x14ac:dyDescent="0.25">
      <c r="A232" s="125">
        <v>217</v>
      </c>
      <c r="B232" s="328"/>
      <c r="C232" s="328"/>
      <c r="D232" s="316"/>
      <c r="E232" s="316"/>
      <c r="F232" s="316"/>
      <c r="G232" s="317"/>
      <c r="H232" s="317"/>
      <c r="I232" s="318"/>
      <c r="J232" s="318"/>
      <c r="K232" s="318"/>
      <c r="L232" s="126">
        <f t="shared" si="10"/>
        <v>0</v>
      </c>
      <c r="M232" s="318"/>
      <c r="N232" s="25" t="b">
        <f t="shared" si="11"/>
        <v>1</v>
      </c>
      <c r="O232" s="25" t="b">
        <f t="shared" si="12"/>
        <v>1</v>
      </c>
      <c r="P232" s="25"/>
      <c r="Q232" s="25"/>
      <c r="R232" s="25"/>
      <c r="S232" s="25"/>
      <c r="T232" s="20"/>
      <c r="U232" s="20"/>
      <c r="V232" s="20"/>
      <c r="W232" s="20"/>
      <c r="X232" s="20"/>
      <c r="Y232" s="20"/>
      <c r="Z232" s="20"/>
      <c r="AA232" s="20"/>
      <c r="AB232" s="20"/>
      <c r="AC232" s="20"/>
      <c r="AD232" s="20"/>
      <c r="AE232" s="20"/>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c r="HT232" s="22"/>
      <c r="HU232" s="22"/>
      <c r="HV232" s="22"/>
      <c r="HW232" s="22"/>
      <c r="HX232" s="22"/>
      <c r="HY232" s="22"/>
      <c r="HZ232" s="22"/>
      <c r="IA232" s="22"/>
      <c r="IB232" s="22"/>
      <c r="IC232" s="22"/>
      <c r="ID232" s="22"/>
      <c r="IE232" s="22"/>
      <c r="IF232" s="22"/>
      <c r="IG232" s="22"/>
      <c r="IH232" s="22"/>
      <c r="II232" s="22"/>
      <c r="IJ232" s="22"/>
      <c r="IK232" s="22"/>
      <c r="IL232" s="22"/>
      <c r="IM232" s="22"/>
      <c r="IN232" s="22"/>
      <c r="IO232" s="22"/>
      <c r="IP232" s="22"/>
      <c r="IQ232" s="22"/>
      <c r="IR232" s="22"/>
      <c r="IS232" s="22"/>
      <c r="IT232" s="22"/>
      <c r="IU232" s="22"/>
      <c r="IV232" s="22"/>
      <c r="IW232" s="22"/>
      <c r="IX232" s="22"/>
      <c r="IY232" s="22"/>
      <c r="IZ232" s="22"/>
      <c r="JA232" s="22"/>
      <c r="JB232" s="22"/>
      <c r="JC232" s="22"/>
      <c r="JD232" s="22"/>
      <c r="JE232" s="22"/>
      <c r="JF232" s="22"/>
      <c r="JG232" s="22"/>
      <c r="JH232" s="22"/>
      <c r="JI232" s="22"/>
      <c r="JJ232" s="22"/>
      <c r="JK232" s="22"/>
      <c r="JL232" s="22"/>
      <c r="JM232" s="22"/>
      <c r="JN232" s="22"/>
      <c r="JO232" s="22"/>
      <c r="JP232" s="22"/>
      <c r="JQ232" s="22"/>
      <c r="JR232" s="22"/>
      <c r="JS232" s="22"/>
      <c r="JT232" s="22"/>
      <c r="JU232" s="22"/>
      <c r="JV232" s="22"/>
      <c r="JW232" s="22"/>
      <c r="JX232" s="22"/>
      <c r="JY232" s="22"/>
      <c r="JZ232" s="22"/>
      <c r="KA232" s="22"/>
      <c r="KB232" s="22"/>
      <c r="KC232" s="22"/>
      <c r="KD232" s="22"/>
      <c r="KE232" s="22"/>
      <c r="KF232" s="22"/>
      <c r="KG232" s="22"/>
      <c r="KH232" s="22"/>
      <c r="KI232" s="22"/>
      <c r="KJ232" s="22"/>
      <c r="KK232" s="22"/>
      <c r="KL232" s="22"/>
      <c r="KM232" s="22"/>
      <c r="KN232" s="22"/>
      <c r="KO232" s="22"/>
      <c r="KP232" s="22"/>
    </row>
    <row r="233" spans="1:302" s="99" customFormat="1" x14ac:dyDescent="0.25">
      <c r="A233" s="125">
        <v>218</v>
      </c>
      <c r="B233" s="328"/>
      <c r="C233" s="328"/>
      <c r="D233" s="316"/>
      <c r="E233" s="316"/>
      <c r="F233" s="316"/>
      <c r="G233" s="317"/>
      <c r="H233" s="317"/>
      <c r="I233" s="318"/>
      <c r="J233" s="318"/>
      <c r="K233" s="318"/>
      <c r="L233" s="126">
        <f t="shared" si="10"/>
        <v>0</v>
      </c>
      <c r="M233" s="318"/>
      <c r="N233" s="25" t="b">
        <f t="shared" si="11"/>
        <v>1</v>
      </c>
      <c r="O233" s="25" t="b">
        <f t="shared" si="12"/>
        <v>1</v>
      </c>
      <c r="P233" s="25"/>
      <c r="Q233" s="25"/>
      <c r="R233" s="25"/>
      <c r="S233" s="25"/>
      <c r="T233" s="20"/>
      <c r="U233" s="20"/>
      <c r="V233" s="20"/>
      <c r="W233" s="20"/>
      <c r="X233" s="20"/>
      <c r="Y233" s="20"/>
      <c r="Z233" s="20"/>
      <c r="AA233" s="20"/>
      <c r="AB233" s="20"/>
      <c r="AC233" s="20"/>
      <c r="AD233" s="20"/>
      <c r="AE233" s="20"/>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c r="IW233" s="22"/>
      <c r="IX233" s="22"/>
      <c r="IY233" s="22"/>
      <c r="IZ233" s="22"/>
      <c r="JA233" s="22"/>
      <c r="JB233" s="22"/>
      <c r="JC233" s="22"/>
      <c r="JD233" s="22"/>
      <c r="JE233" s="22"/>
      <c r="JF233" s="22"/>
      <c r="JG233" s="22"/>
      <c r="JH233" s="22"/>
      <c r="JI233" s="22"/>
      <c r="JJ233" s="22"/>
      <c r="JK233" s="22"/>
      <c r="JL233" s="22"/>
      <c r="JM233" s="22"/>
      <c r="JN233" s="22"/>
      <c r="JO233" s="22"/>
      <c r="JP233" s="22"/>
      <c r="JQ233" s="22"/>
      <c r="JR233" s="22"/>
      <c r="JS233" s="22"/>
      <c r="JT233" s="22"/>
      <c r="JU233" s="22"/>
      <c r="JV233" s="22"/>
      <c r="JW233" s="22"/>
      <c r="JX233" s="22"/>
      <c r="JY233" s="22"/>
      <c r="JZ233" s="22"/>
      <c r="KA233" s="22"/>
      <c r="KB233" s="22"/>
      <c r="KC233" s="22"/>
      <c r="KD233" s="22"/>
      <c r="KE233" s="22"/>
      <c r="KF233" s="22"/>
      <c r="KG233" s="22"/>
      <c r="KH233" s="22"/>
      <c r="KI233" s="22"/>
      <c r="KJ233" s="22"/>
      <c r="KK233" s="22"/>
      <c r="KL233" s="22"/>
      <c r="KM233" s="22"/>
      <c r="KN233" s="22"/>
      <c r="KO233" s="22"/>
      <c r="KP233" s="22"/>
    </row>
    <row r="234" spans="1:302" s="99" customFormat="1" x14ac:dyDescent="0.25">
      <c r="A234" s="125">
        <v>219</v>
      </c>
      <c r="B234" s="328"/>
      <c r="C234" s="328"/>
      <c r="D234" s="316"/>
      <c r="E234" s="316"/>
      <c r="F234" s="316"/>
      <c r="G234" s="317"/>
      <c r="H234" s="317"/>
      <c r="I234" s="318"/>
      <c r="J234" s="318"/>
      <c r="K234" s="318"/>
      <c r="L234" s="126">
        <f t="shared" si="10"/>
        <v>0</v>
      </c>
      <c r="M234" s="318"/>
      <c r="N234" s="25" t="b">
        <f t="shared" si="11"/>
        <v>1</v>
      </c>
      <c r="O234" s="25" t="b">
        <f t="shared" si="12"/>
        <v>1</v>
      </c>
      <c r="P234" s="25"/>
      <c r="Q234" s="25"/>
      <c r="R234" s="25"/>
      <c r="S234" s="25"/>
      <c r="T234" s="20"/>
      <c r="U234" s="20"/>
      <c r="V234" s="20"/>
      <c r="W234" s="20"/>
      <c r="X234" s="20"/>
      <c r="Y234" s="20"/>
      <c r="Z234" s="20"/>
      <c r="AA234" s="20"/>
      <c r="AB234" s="20"/>
      <c r="AC234" s="20"/>
      <c r="AD234" s="20"/>
      <c r="AE234" s="20"/>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c r="IW234" s="22"/>
      <c r="IX234" s="22"/>
      <c r="IY234" s="22"/>
      <c r="IZ234" s="22"/>
      <c r="JA234" s="22"/>
      <c r="JB234" s="22"/>
      <c r="JC234" s="22"/>
      <c r="JD234" s="22"/>
      <c r="JE234" s="22"/>
      <c r="JF234" s="22"/>
      <c r="JG234" s="22"/>
      <c r="JH234" s="22"/>
      <c r="JI234" s="22"/>
      <c r="JJ234" s="22"/>
      <c r="JK234" s="22"/>
      <c r="JL234" s="22"/>
      <c r="JM234" s="22"/>
      <c r="JN234" s="22"/>
      <c r="JO234" s="22"/>
      <c r="JP234" s="22"/>
      <c r="JQ234" s="22"/>
      <c r="JR234" s="22"/>
      <c r="JS234" s="22"/>
      <c r="JT234" s="22"/>
      <c r="JU234" s="22"/>
      <c r="JV234" s="22"/>
      <c r="JW234" s="22"/>
      <c r="JX234" s="22"/>
      <c r="JY234" s="22"/>
      <c r="JZ234" s="22"/>
      <c r="KA234" s="22"/>
      <c r="KB234" s="22"/>
      <c r="KC234" s="22"/>
      <c r="KD234" s="22"/>
      <c r="KE234" s="22"/>
      <c r="KF234" s="22"/>
      <c r="KG234" s="22"/>
      <c r="KH234" s="22"/>
      <c r="KI234" s="22"/>
      <c r="KJ234" s="22"/>
      <c r="KK234" s="22"/>
      <c r="KL234" s="22"/>
      <c r="KM234" s="22"/>
      <c r="KN234" s="22"/>
      <c r="KO234" s="22"/>
      <c r="KP234" s="22"/>
    </row>
    <row r="235" spans="1:302" s="99" customFormat="1" x14ac:dyDescent="0.25">
      <c r="A235" s="125">
        <v>220</v>
      </c>
      <c r="B235" s="328"/>
      <c r="C235" s="328"/>
      <c r="D235" s="316"/>
      <c r="E235" s="316"/>
      <c r="F235" s="316"/>
      <c r="G235" s="317"/>
      <c r="H235" s="317"/>
      <c r="I235" s="318"/>
      <c r="J235" s="318"/>
      <c r="K235" s="318"/>
      <c r="L235" s="126">
        <f t="shared" si="10"/>
        <v>0</v>
      </c>
      <c r="M235" s="318"/>
      <c r="N235" s="25" t="b">
        <f t="shared" si="11"/>
        <v>1</v>
      </c>
      <c r="O235" s="25" t="b">
        <f t="shared" si="12"/>
        <v>1</v>
      </c>
      <c r="P235" s="25"/>
      <c r="Q235" s="25"/>
      <c r="R235" s="25"/>
      <c r="S235" s="25"/>
      <c r="T235" s="20"/>
      <c r="U235" s="20"/>
      <c r="V235" s="20"/>
      <c r="W235" s="20"/>
      <c r="X235" s="20"/>
      <c r="Y235" s="20"/>
      <c r="Z235" s="20"/>
      <c r="AA235" s="20"/>
      <c r="AB235" s="20"/>
      <c r="AC235" s="20"/>
      <c r="AD235" s="20"/>
      <c r="AE235" s="20"/>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c r="IW235" s="22"/>
      <c r="IX235" s="22"/>
      <c r="IY235" s="22"/>
      <c r="IZ235" s="22"/>
      <c r="JA235" s="22"/>
      <c r="JB235" s="22"/>
      <c r="JC235" s="22"/>
      <c r="JD235" s="22"/>
      <c r="JE235" s="22"/>
      <c r="JF235" s="22"/>
      <c r="JG235" s="22"/>
      <c r="JH235" s="22"/>
      <c r="JI235" s="22"/>
      <c r="JJ235" s="22"/>
      <c r="JK235" s="22"/>
      <c r="JL235" s="22"/>
      <c r="JM235" s="22"/>
      <c r="JN235" s="22"/>
      <c r="JO235" s="22"/>
      <c r="JP235" s="22"/>
      <c r="JQ235" s="22"/>
      <c r="JR235" s="22"/>
      <c r="JS235" s="22"/>
      <c r="JT235" s="22"/>
      <c r="JU235" s="22"/>
      <c r="JV235" s="22"/>
      <c r="JW235" s="22"/>
      <c r="JX235" s="22"/>
      <c r="JY235" s="22"/>
      <c r="JZ235" s="22"/>
      <c r="KA235" s="22"/>
      <c r="KB235" s="22"/>
      <c r="KC235" s="22"/>
      <c r="KD235" s="22"/>
      <c r="KE235" s="22"/>
      <c r="KF235" s="22"/>
      <c r="KG235" s="22"/>
      <c r="KH235" s="22"/>
      <c r="KI235" s="22"/>
      <c r="KJ235" s="22"/>
      <c r="KK235" s="22"/>
      <c r="KL235" s="22"/>
      <c r="KM235" s="22"/>
      <c r="KN235" s="22"/>
      <c r="KO235" s="22"/>
      <c r="KP235" s="22"/>
    </row>
    <row r="236" spans="1:302" s="99" customFormat="1" x14ac:dyDescent="0.25">
      <c r="A236" s="125">
        <v>221</v>
      </c>
      <c r="B236" s="328"/>
      <c r="C236" s="328"/>
      <c r="D236" s="316"/>
      <c r="E236" s="316"/>
      <c r="F236" s="316"/>
      <c r="G236" s="317"/>
      <c r="H236" s="317"/>
      <c r="I236" s="318"/>
      <c r="J236" s="318"/>
      <c r="K236" s="318"/>
      <c r="L236" s="126">
        <f t="shared" si="10"/>
        <v>0</v>
      </c>
      <c r="M236" s="318"/>
      <c r="N236" s="25" t="b">
        <f t="shared" si="11"/>
        <v>1</v>
      </c>
      <c r="O236" s="25" t="b">
        <f t="shared" si="12"/>
        <v>1</v>
      </c>
      <c r="P236" s="25"/>
      <c r="Q236" s="25"/>
      <c r="R236" s="25"/>
      <c r="S236" s="25"/>
      <c r="T236" s="20"/>
      <c r="U236" s="20"/>
      <c r="V236" s="20"/>
      <c r="W236" s="20"/>
      <c r="X236" s="20"/>
      <c r="Y236" s="20"/>
      <c r="Z236" s="20"/>
      <c r="AA236" s="20"/>
      <c r="AB236" s="20"/>
      <c r="AC236" s="20"/>
      <c r="AD236" s="20"/>
      <c r="AE236" s="20"/>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c r="IW236" s="22"/>
      <c r="IX236" s="22"/>
      <c r="IY236" s="22"/>
      <c r="IZ236" s="22"/>
      <c r="JA236" s="22"/>
      <c r="JB236" s="22"/>
      <c r="JC236" s="22"/>
      <c r="JD236" s="22"/>
      <c r="JE236" s="22"/>
      <c r="JF236" s="22"/>
      <c r="JG236" s="22"/>
      <c r="JH236" s="22"/>
      <c r="JI236" s="22"/>
      <c r="JJ236" s="22"/>
      <c r="JK236" s="22"/>
      <c r="JL236" s="22"/>
      <c r="JM236" s="22"/>
      <c r="JN236" s="22"/>
      <c r="JO236" s="22"/>
      <c r="JP236" s="22"/>
      <c r="JQ236" s="22"/>
      <c r="JR236" s="22"/>
      <c r="JS236" s="22"/>
      <c r="JT236" s="22"/>
      <c r="JU236" s="22"/>
      <c r="JV236" s="22"/>
      <c r="JW236" s="22"/>
      <c r="JX236" s="22"/>
      <c r="JY236" s="22"/>
      <c r="JZ236" s="22"/>
      <c r="KA236" s="22"/>
      <c r="KB236" s="22"/>
      <c r="KC236" s="22"/>
      <c r="KD236" s="22"/>
      <c r="KE236" s="22"/>
      <c r="KF236" s="22"/>
      <c r="KG236" s="22"/>
      <c r="KH236" s="22"/>
      <c r="KI236" s="22"/>
      <c r="KJ236" s="22"/>
      <c r="KK236" s="22"/>
      <c r="KL236" s="22"/>
      <c r="KM236" s="22"/>
      <c r="KN236" s="22"/>
      <c r="KO236" s="22"/>
      <c r="KP236" s="22"/>
    </row>
    <row r="237" spans="1:302" s="99" customFormat="1" x14ac:dyDescent="0.25">
      <c r="A237" s="125">
        <v>222</v>
      </c>
      <c r="B237" s="328"/>
      <c r="C237" s="328"/>
      <c r="D237" s="316"/>
      <c r="E237" s="316"/>
      <c r="F237" s="316"/>
      <c r="G237" s="317"/>
      <c r="H237" s="317"/>
      <c r="I237" s="318"/>
      <c r="J237" s="318"/>
      <c r="K237" s="318"/>
      <c r="L237" s="126">
        <f t="shared" si="10"/>
        <v>0</v>
      </c>
      <c r="M237" s="318"/>
      <c r="N237" s="25" t="b">
        <f t="shared" si="11"/>
        <v>1</v>
      </c>
      <c r="O237" s="25" t="b">
        <f t="shared" si="12"/>
        <v>1</v>
      </c>
      <c r="P237" s="25"/>
      <c r="Q237" s="25"/>
      <c r="R237" s="25"/>
      <c r="S237" s="25"/>
      <c r="T237" s="20"/>
      <c r="U237" s="20"/>
      <c r="V237" s="20"/>
      <c r="W237" s="20"/>
      <c r="X237" s="20"/>
      <c r="Y237" s="20"/>
      <c r="Z237" s="20"/>
      <c r="AA237" s="20"/>
      <c r="AB237" s="20"/>
      <c r="AC237" s="20"/>
      <c r="AD237" s="20"/>
      <c r="AE237" s="20"/>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c r="IW237" s="22"/>
      <c r="IX237" s="22"/>
      <c r="IY237" s="22"/>
      <c r="IZ237" s="22"/>
      <c r="JA237" s="22"/>
      <c r="JB237" s="22"/>
      <c r="JC237" s="22"/>
      <c r="JD237" s="22"/>
      <c r="JE237" s="22"/>
      <c r="JF237" s="22"/>
      <c r="JG237" s="22"/>
      <c r="JH237" s="22"/>
      <c r="JI237" s="22"/>
      <c r="JJ237" s="22"/>
      <c r="JK237" s="22"/>
      <c r="JL237" s="22"/>
      <c r="JM237" s="22"/>
      <c r="JN237" s="22"/>
      <c r="JO237" s="22"/>
      <c r="JP237" s="22"/>
      <c r="JQ237" s="22"/>
      <c r="JR237" s="22"/>
      <c r="JS237" s="22"/>
      <c r="JT237" s="22"/>
      <c r="JU237" s="22"/>
      <c r="JV237" s="22"/>
      <c r="JW237" s="22"/>
      <c r="JX237" s="22"/>
      <c r="JY237" s="22"/>
      <c r="JZ237" s="22"/>
      <c r="KA237" s="22"/>
      <c r="KB237" s="22"/>
      <c r="KC237" s="22"/>
      <c r="KD237" s="22"/>
      <c r="KE237" s="22"/>
      <c r="KF237" s="22"/>
      <c r="KG237" s="22"/>
      <c r="KH237" s="22"/>
      <c r="KI237" s="22"/>
      <c r="KJ237" s="22"/>
      <c r="KK237" s="22"/>
      <c r="KL237" s="22"/>
      <c r="KM237" s="22"/>
      <c r="KN237" s="22"/>
      <c r="KO237" s="22"/>
      <c r="KP237" s="22"/>
    </row>
    <row r="238" spans="1:302" s="99" customFormat="1" x14ac:dyDescent="0.25">
      <c r="A238" s="125">
        <v>223</v>
      </c>
      <c r="B238" s="328"/>
      <c r="C238" s="328"/>
      <c r="D238" s="316"/>
      <c r="E238" s="316"/>
      <c r="F238" s="316"/>
      <c r="G238" s="317"/>
      <c r="H238" s="317"/>
      <c r="I238" s="318"/>
      <c r="J238" s="318"/>
      <c r="K238" s="318"/>
      <c r="L238" s="126">
        <f t="shared" si="10"/>
        <v>0</v>
      </c>
      <c r="M238" s="318"/>
      <c r="N238" s="25" t="b">
        <f t="shared" si="11"/>
        <v>1</v>
      </c>
      <c r="O238" s="25" t="b">
        <f t="shared" si="12"/>
        <v>1</v>
      </c>
      <c r="P238" s="25"/>
      <c r="Q238" s="25"/>
      <c r="R238" s="25"/>
      <c r="S238" s="25"/>
      <c r="T238" s="20"/>
      <c r="U238" s="20"/>
      <c r="V238" s="20"/>
      <c r="W238" s="20"/>
      <c r="X238" s="20"/>
      <c r="Y238" s="20"/>
      <c r="Z238" s="20"/>
      <c r="AA238" s="20"/>
      <c r="AB238" s="20"/>
      <c r="AC238" s="20"/>
      <c r="AD238" s="20"/>
      <c r="AE238" s="20"/>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c r="HT238" s="22"/>
      <c r="HU238" s="22"/>
      <c r="HV238" s="22"/>
      <c r="HW238" s="22"/>
      <c r="HX238" s="22"/>
      <c r="HY238" s="22"/>
      <c r="HZ238" s="22"/>
      <c r="IA238" s="22"/>
      <c r="IB238" s="22"/>
      <c r="IC238" s="22"/>
      <c r="ID238" s="22"/>
      <c r="IE238" s="22"/>
      <c r="IF238" s="22"/>
      <c r="IG238" s="22"/>
      <c r="IH238" s="22"/>
      <c r="II238" s="22"/>
      <c r="IJ238" s="22"/>
      <c r="IK238" s="22"/>
      <c r="IL238" s="22"/>
      <c r="IM238" s="22"/>
      <c r="IN238" s="22"/>
      <c r="IO238" s="22"/>
      <c r="IP238" s="22"/>
      <c r="IQ238" s="22"/>
      <c r="IR238" s="22"/>
      <c r="IS238" s="22"/>
      <c r="IT238" s="22"/>
      <c r="IU238" s="22"/>
      <c r="IV238" s="22"/>
      <c r="IW238" s="22"/>
      <c r="IX238" s="22"/>
      <c r="IY238" s="22"/>
      <c r="IZ238" s="22"/>
      <c r="JA238" s="22"/>
      <c r="JB238" s="22"/>
      <c r="JC238" s="22"/>
      <c r="JD238" s="22"/>
      <c r="JE238" s="22"/>
      <c r="JF238" s="22"/>
      <c r="JG238" s="22"/>
      <c r="JH238" s="22"/>
      <c r="JI238" s="22"/>
      <c r="JJ238" s="22"/>
      <c r="JK238" s="22"/>
      <c r="JL238" s="22"/>
      <c r="JM238" s="22"/>
      <c r="JN238" s="22"/>
      <c r="JO238" s="22"/>
      <c r="JP238" s="22"/>
      <c r="JQ238" s="22"/>
      <c r="JR238" s="22"/>
      <c r="JS238" s="22"/>
      <c r="JT238" s="22"/>
      <c r="JU238" s="22"/>
      <c r="JV238" s="22"/>
      <c r="JW238" s="22"/>
      <c r="JX238" s="22"/>
      <c r="JY238" s="22"/>
      <c r="JZ238" s="22"/>
      <c r="KA238" s="22"/>
      <c r="KB238" s="22"/>
      <c r="KC238" s="22"/>
      <c r="KD238" s="22"/>
      <c r="KE238" s="22"/>
      <c r="KF238" s="22"/>
      <c r="KG238" s="22"/>
      <c r="KH238" s="22"/>
      <c r="KI238" s="22"/>
      <c r="KJ238" s="22"/>
      <c r="KK238" s="22"/>
      <c r="KL238" s="22"/>
      <c r="KM238" s="22"/>
      <c r="KN238" s="22"/>
      <c r="KO238" s="22"/>
      <c r="KP238" s="22"/>
    </row>
    <row r="239" spans="1:302" s="99" customFormat="1" x14ac:dyDescent="0.25">
      <c r="A239" s="125">
        <v>224</v>
      </c>
      <c r="B239" s="328"/>
      <c r="C239" s="328"/>
      <c r="D239" s="316"/>
      <c r="E239" s="316"/>
      <c r="F239" s="316"/>
      <c r="G239" s="317"/>
      <c r="H239" s="317"/>
      <c r="I239" s="318"/>
      <c r="J239" s="318"/>
      <c r="K239" s="318"/>
      <c r="L239" s="126">
        <f t="shared" si="10"/>
        <v>0</v>
      </c>
      <c r="M239" s="318"/>
      <c r="N239" s="25" t="b">
        <f t="shared" si="11"/>
        <v>1</v>
      </c>
      <c r="O239" s="25" t="b">
        <f t="shared" si="12"/>
        <v>1</v>
      </c>
      <c r="P239" s="25"/>
      <c r="Q239" s="25"/>
      <c r="R239" s="25"/>
      <c r="S239" s="25"/>
      <c r="T239" s="20"/>
      <c r="U239" s="20"/>
      <c r="V239" s="20"/>
      <c r="W239" s="20"/>
      <c r="X239" s="20"/>
      <c r="Y239" s="20"/>
      <c r="Z239" s="20"/>
      <c r="AA239" s="20"/>
      <c r="AB239" s="20"/>
      <c r="AC239" s="20"/>
      <c r="AD239" s="20"/>
      <c r="AE239" s="20"/>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c r="HT239" s="22"/>
      <c r="HU239" s="22"/>
      <c r="HV239" s="22"/>
      <c r="HW239" s="22"/>
      <c r="HX239" s="22"/>
      <c r="HY239" s="22"/>
      <c r="HZ239" s="22"/>
      <c r="IA239" s="22"/>
      <c r="IB239" s="22"/>
      <c r="IC239" s="22"/>
      <c r="ID239" s="22"/>
      <c r="IE239" s="22"/>
      <c r="IF239" s="22"/>
      <c r="IG239" s="22"/>
      <c r="IH239" s="22"/>
      <c r="II239" s="22"/>
      <c r="IJ239" s="22"/>
      <c r="IK239" s="22"/>
      <c r="IL239" s="22"/>
      <c r="IM239" s="22"/>
      <c r="IN239" s="22"/>
      <c r="IO239" s="22"/>
      <c r="IP239" s="22"/>
      <c r="IQ239" s="22"/>
      <c r="IR239" s="22"/>
      <c r="IS239" s="22"/>
      <c r="IT239" s="22"/>
      <c r="IU239" s="22"/>
      <c r="IV239" s="22"/>
      <c r="IW239" s="22"/>
      <c r="IX239" s="22"/>
      <c r="IY239" s="22"/>
      <c r="IZ239" s="22"/>
      <c r="JA239" s="22"/>
      <c r="JB239" s="22"/>
      <c r="JC239" s="22"/>
      <c r="JD239" s="22"/>
      <c r="JE239" s="22"/>
      <c r="JF239" s="22"/>
      <c r="JG239" s="22"/>
      <c r="JH239" s="22"/>
      <c r="JI239" s="22"/>
      <c r="JJ239" s="22"/>
      <c r="JK239" s="22"/>
      <c r="JL239" s="22"/>
      <c r="JM239" s="22"/>
      <c r="JN239" s="22"/>
      <c r="JO239" s="22"/>
      <c r="JP239" s="22"/>
      <c r="JQ239" s="22"/>
      <c r="JR239" s="22"/>
      <c r="JS239" s="22"/>
      <c r="JT239" s="22"/>
      <c r="JU239" s="22"/>
      <c r="JV239" s="22"/>
      <c r="JW239" s="22"/>
      <c r="JX239" s="22"/>
      <c r="JY239" s="22"/>
      <c r="JZ239" s="22"/>
      <c r="KA239" s="22"/>
      <c r="KB239" s="22"/>
      <c r="KC239" s="22"/>
      <c r="KD239" s="22"/>
      <c r="KE239" s="22"/>
      <c r="KF239" s="22"/>
      <c r="KG239" s="22"/>
      <c r="KH239" s="22"/>
      <c r="KI239" s="22"/>
      <c r="KJ239" s="22"/>
      <c r="KK239" s="22"/>
      <c r="KL239" s="22"/>
      <c r="KM239" s="22"/>
      <c r="KN239" s="22"/>
      <c r="KO239" s="22"/>
      <c r="KP239" s="22"/>
    </row>
    <row r="240" spans="1:302" s="99" customFormat="1" x14ac:dyDescent="0.25">
      <c r="A240" s="125">
        <v>225</v>
      </c>
      <c r="B240" s="328"/>
      <c r="C240" s="328"/>
      <c r="D240" s="316"/>
      <c r="E240" s="316"/>
      <c r="F240" s="316"/>
      <c r="G240" s="317"/>
      <c r="H240" s="317"/>
      <c r="I240" s="318"/>
      <c r="J240" s="318"/>
      <c r="K240" s="318"/>
      <c r="L240" s="126">
        <f t="shared" si="10"/>
        <v>0</v>
      </c>
      <c r="M240" s="318"/>
      <c r="N240" s="25" t="b">
        <f t="shared" si="11"/>
        <v>1</v>
      </c>
      <c r="O240" s="25" t="b">
        <f t="shared" si="12"/>
        <v>1</v>
      </c>
      <c r="P240" s="25"/>
      <c r="Q240" s="25"/>
      <c r="R240" s="25"/>
      <c r="S240" s="25"/>
      <c r="T240" s="20"/>
      <c r="U240" s="20"/>
      <c r="V240" s="20"/>
      <c r="W240" s="20"/>
      <c r="X240" s="20"/>
      <c r="Y240" s="20"/>
      <c r="Z240" s="20"/>
      <c r="AA240" s="20"/>
      <c r="AB240" s="20"/>
      <c r="AC240" s="20"/>
      <c r="AD240" s="20"/>
      <c r="AE240" s="20"/>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c r="HT240" s="22"/>
      <c r="HU240" s="22"/>
      <c r="HV240" s="22"/>
      <c r="HW240" s="22"/>
      <c r="HX240" s="22"/>
      <c r="HY240" s="22"/>
      <c r="HZ240" s="22"/>
      <c r="IA240" s="22"/>
      <c r="IB240" s="22"/>
      <c r="IC240" s="22"/>
      <c r="ID240" s="22"/>
      <c r="IE240" s="22"/>
      <c r="IF240" s="22"/>
      <c r="IG240" s="22"/>
      <c r="IH240" s="22"/>
      <c r="II240" s="22"/>
      <c r="IJ240" s="22"/>
      <c r="IK240" s="22"/>
      <c r="IL240" s="22"/>
      <c r="IM240" s="22"/>
      <c r="IN240" s="22"/>
      <c r="IO240" s="22"/>
      <c r="IP240" s="22"/>
      <c r="IQ240" s="22"/>
      <c r="IR240" s="22"/>
      <c r="IS240" s="22"/>
      <c r="IT240" s="22"/>
      <c r="IU240" s="22"/>
      <c r="IV240" s="22"/>
      <c r="IW240" s="22"/>
      <c r="IX240" s="22"/>
      <c r="IY240" s="22"/>
      <c r="IZ240" s="22"/>
      <c r="JA240" s="22"/>
      <c r="JB240" s="22"/>
      <c r="JC240" s="22"/>
      <c r="JD240" s="22"/>
      <c r="JE240" s="22"/>
      <c r="JF240" s="22"/>
      <c r="JG240" s="22"/>
      <c r="JH240" s="22"/>
      <c r="JI240" s="22"/>
      <c r="JJ240" s="22"/>
      <c r="JK240" s="22"/>
      <c r="JL240" s="22"/>
      <c r="JM240" s="22"/>
      <c r="JN240" s="22"/>
      <c r="JO240" s="22"/>
      <c r="JP240" s="22"/>
      <c r="JQ240" s="22"/>
      <c r="JR240" s="22"/>
      <c r="JS240" s="22"/>
      <c r="JT240" s="22"/>
      <c r="JU240" s="22"/>
      <c r="JV240" s="22"/>
      <c r="JW240" s="22"/>
      <c r="JX240" s="22"/>
      <c r="JY240" s="22"/>
      <c r="JZ240" s="22"/>
      <c r="KA240" s="22"/>
      <c r="KB240" s="22"/>
      <c r="KC240" s="22"/>
      <c r="KD240" s="22"/>
      <c r="KE240" s="22"/>
      <c r="KF240" s="22"/>
      <c r="KG240" s="22"/>
      <c r="KH240" s="22"/>
      <c r="KI240" s="22"/>
      <c r="KJ240" s="22"/>
      <c r="KK240" s="22"/>
      <c r="KL240" s="22"/>
      <c r="KM240" s="22"/>
      <c r="KN240" s="22"/>
      <c r="KO240" s="22"/>
      <c r="KP240" s="22"/>
    </row>
    <row r="241" spans="1:302" s="99" customFormat="1" x14ac:dyDescent="0.25">
      <c r="A241" s="125">
        <v>226</v>
      </c>
      <c r="B241" s="328"/>
      <c r="C241" s="328"/>
      <c r="D241" s="316"/>
      <c r="E241" s="316"/>
      <c r="F241" s="316"/>
      <c r="G241" s="317"/>
      <c r="H241" s="317"/>
      <c r="I241" s="318"/>
      <c r="J241" s="318"/>
      <c r="K241" s="318"/>
      <c r="L241" s="126">
        <f t="shared" si="10"/>
        <v>0</v>
      </c>
      <c r="M241" s="318"/>
      <c r="N241" s="25" t="b">
        <f t="shared" si="11"/>
        <v>1</v>
      </c>
      <c r="O241" s="25" t="b">
        <f t="shared" si="12"/>
        <v>1</v>
      </c>
      <c r="P241" s="25"/>
      <c r="Q241" s="25"/>
      <c r="R241" s="25"/>
      <c r="S241" s="25"/>
      <c r="T241" s="20"/>
      <c r="U241" s="20"/>
      <c r="V241" s="20"/>
      <c r="W241" s="20"/>
      <c r="X241" s="20"/>
      <c r="Y241" s="20"/>
      <c r="Z241" s="20"/>
      <c r="AA241" s="20"/>
      <c r="AB241" s="20"/>
      <c r="AC241" s="20"/>
      <c r="AD241" s="20"/>
      <c r="AE241" s="20"/>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c r="HT241" s="22"/>
      <c r="HU241" s="22"/>
      <c r="HV241" s="22"/>
      <c r="HW241" s="22"/>
      <c r="HX241" s="22"/>
      <c r="HY241" s="22"/>
      <c r="HZ241" s="22"/>
      <c r="IA241" s="22"/>
      <c r="IB241" s="22"/>
      <c r="IC241" s="22"/>
      <c r="ID241" s="22"/>
      <c r="IE241" s="22"/>
      <c r="IF241" s="22"/>
      <c r="IG241" s="22"/>
      <c r="IH241" s="22"/>
      <c r="II241" s="22"/>
      <c r="IJ241" s="22"/>
      <c r="IK241" s="22"/>
      <c r="IL241" s="22"/>
      <c r="IM241" s="22"/>
      <c r="IN241" s="22"/>
      <c r="IO241" s="22"/>
      <c r="IP241" s="22"/>
      <c r="IQ241" s="22"/>
      <c r="IR241" s="22"/>
      <c r="IS241" s="22"/>
      <c r="IT241" s="22"/>
      <c r="IU241" s="22"/>
      <c r="IV241" s="22"/>
      <c r="IW241" s="22"/>
      <c r="IX241" s="22"/>
      <c r="IY241" s="22"/>
      <c r="IZ241" s="22"/>
      <c r="JA241" s="22"/>
      <c r="JB241" s="22"/>
      <c r="JC241" s="22"/>
      <c r="JD241" s="22"/>
      <c r="JE241" s="22"/>
      <c r="JF241" s="22"/>
      <c r="JG241" s="22"/>
      <c r="JH241" s="22"/>
      <c r="JI241" s="22"/>
      <c r="JJ241" s="22"/>
      <c r="JK241" s="22"/>
      <c r="JL241" s="22"/>
      <c r="JM241" s="22"/>
      <c r="JN241" s="22"/>
      <c r="JO241" s="22"/>
      <c r="JP241" s="22"/>
      <c r="JQ241" s="22"/>
      <c r="JR241" s="22"/>
      <c r="JS241" s="22"/>
      <c r="JT241" s="22"/>
      <c r="JU241" s="22"/>
      <c r="JV241" s="22"/>
      <c r="JW241" s="22"/>
      <c r="JX241" s="22"/>
      <c r="JY241" s="22"/>
      <c r="JZ241" s="22"/>
      <c r="KA241" s="22"/>
      <c r="KB241" s="22"/>
      <c r="KC241" s="22"/>
      <c r="KD241" s="22"/>
      <c r="KE241" s="22"/>
      <c r="KF241" s="22"/>
      <c r="KG241" s="22"/>
      <c r="KH241" s="22"/>
      <c r="KI241" s="22"/>
      <c r="KJ241" s="22"/>
      <c r="KK241" s="22"/>
      <c r="KL241" s="22"/>
      <c r="KM241" s="22"/>
      <c r="KN241" s="22"/>
      <c r="KO241" s="22"/>
      <c r="KP241" s="22"/>
    </row>
    <row r="242" spans="1:302" s="99" customFormat="1" x14ac:dyDescent="0.25">
      <c r="A242" s="125">
        <v>227</v>
      </c>
      <c r="B242" s="328"/>
      <c r="C242" s="328"/>
      <c r="D242" s="316"/>
      <c r="E242" s="316"/>
      <c r="F242" s="316"/>
      <c r="G242" s="317"/>
      <c r="H242" s="317"/>
      <c r="I242" s="318"/>
      <c r="J242" s="318"/>
      <c r="K242" s="318"/>
      <c r="L242" s="126">
        <f t="shared" si="10"/>
        <v>0</v>
      </c>
      <c r="M242" s="318"/>
      <c r="N242" s="25" t="b">
        <f t="shared" si="11"/>
        <v>1</v>
      </c>
      <c r="O242" s="25" t="b">
        <f t="shared" si="12"/>
        <v>1</v>
      </c>
      <c r="P242" s="25"/>
      <c r="Q242" s="25"/>
      <c r="R242" s="25"/>
      <c r="S242" s="25"/>
      <c r="T242" s="20"/>
      <c r="U242" s="20"/>
      <c r="V242" s="20"/>
      <c r="W242" s="20"/>
      <c r="X242" s="20"/>
      <c r="Y242" s="20"/>
      <c r="Z242" s="20"/>
      <c r="AA242" s="20"/>
      <c r="AB242" s="20"/>
      <c r="AC242" s="20"/>
      <c r="AD242" s="20"/>
      <c r="AE242" s="20"/>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c r="HT242" s="22"/>
      <c r="HU242" s="22"/>
      <c r="HV242" s="22"/>
      <c r="HW242" s="22"/>
      <c r="HX242" s="22"/>
      <c r="HY242" s="22"/>
      <c r="HZ242" s="22"/>
      <c r="IA242" s="22"/>
      <c r="IB242" s="22"/>
      <c r="IC242" s="22"/>
      <c r="ID242" s="22"/>
      <c r="IE242" s="22"/>
      <c r="IF242" s="22"/>
      <c r="IG242" s="22"/>
      <c r="IH242" s="22"/>
      <c r="II242" s="22"/>
      <c r="IJ242" s="22"/>
      <c r="IK242" s="22"/>
      <c r="IL242" s="22"/>
      <c r="IM242" s="22"/>
      <c r="IN242" s="22"/>
      <c r="IO242" s="22"/>
      <c r="IP242" s="22"/>
      <c r="IQ242" s="22"/>
      <c r="IR242" s="22"/>
      <c r="IS242" s="22"/>
      <c r="IT242" s="22"/>
      <c r="IU242" s="22"/>
      <c r="IV242" s="22"/>
      <c r="IW242" s="22"/>
      <c r="IX242" s="22"/>
      <c r="IY242" s="22"/>
      <c r="IZ242" s="22"/>
      <c r="JA242" s="22"/>
      <c r="JB242" s="22"/>
      <c r="JC242" s="22"/>
      <c r="JD242" s="22"/>
      <c r="JE242" s="22"/>
      <c r="JF242" s="22"/>
      <c r="JG242" s="22"/>
      <c r="JH242" s="22"/>
      <c r="JI242" s="22"/>
      <c r="JJ242" s="22"/>
      <c r="JK242" s="22"/>
      <c r="JL242" s="22"/>
      <c r="JM242" s="22"/>
      <c r="JN242" s="22"/>
      <c r="JO242" s="22"/>
      <c r="JP242" s="22"/>
      <c r="JQ242" s="22"/>
      <c r="JR242" s="22"/>
      <c r="JS242" s="22"/>
      <c r="JT242" s="22"/>
      <c r="JU242" s="22"/>
      <c r="JV242" s="22"/>
      <c r="JW242" s="22"/>
      <c r="JX242" s="22"/>
      <c r="JY242" s="22"/>
      <c r="JZ242" s="22"/>
      <c r="KA242" s="22"/>
      <c r="KB242" s="22"/>
      <c r="KC242" s="22"/>
      <c r="KD242" s="22"/>
      <c r="KE242" s="22"/>
      <c r="KF242" s="22"/>
      <c r="KG242" s="22"/>
      <c r="KH242" s="22"/>
      <c r="KI242" s="22"/>
      <c r="KJ242" s="22"/>
      <c r="KK242" s="22"/>
      <c r="KL242" s="22"/>
      <c r="KM242" s="22"/>
      <c r="KN242" s="22"/>
      <c r="KO242" s="22"/>
      <c r="KP242" s="22"/>
    </row>
    <row r="243" spans="1:302" s="99" customFormat="1" x14ac:dyDescent="0.25">
      <c r="A243" s="125">
        <v>228</v>
      </c>
      <c r="B243" s="328"/>
      <c r="C243" s="328"/>
      <c r="D243" s="316"/>
      <c r="E243" s="316"/>
      <c r="F243" s="316"/>
      <c r="G243" s="317"/>
      <c r="H243" s="317"/>
      <c r="I243" s="318"/>
      <c r="J243" s="318"/>
      <c r="K243" s="318"/>
      <c r="L243" s="126">
        <f t="shared" si="10"/>
        <v>0</v>
      </c>
      <c r="M243" s="318"/>
      <c r="N243" s="25" t="b">
        <f t="shared" si="11"/>
        <v>1</v>
      </c>
      <c r="O243" s="25" t="b">
        <f t="shared" si="12"/>
        <v>1</v>
      </c>
      <c r="P243" s="25"/>
      <c r="Q243" s="25"/>
      <c r="R243" s="25"/>
      <c r="S243" s="25"/>
      <c r="T243" s="20"/>
      <c r="U243" s="20"/>
      <c r="V243" s="20"/>
      <c r="W243" s="20"/>
      <c r="X243" s="20"/>
      <c r="Y243" s="20"/>
      <c r="Z243" s="20"/>
      <c r="AA243" s="20"/>
      <c r="AB243" s="20"/>
      <c r="AC243" s="20"/>
      <c r="AD243" s="20"/>
      <c r="AE243" s="20"/>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c r="IW243" s="22"/>
      <c r="IX243" s="22"/>
      <c r="IY243" s="22"/>
      <c r="IZ243" s="22"/>
      <c r="JA243" s="22"/>
      <c r="JB243" s="22"/>
      <c r="JC243" s="22"/>
      <c r="JD243" s="22"/>
      <c r="JE243" s="22"/>
      <c r="JF243" s="22"/>
      <c r="JG243" s="22"/>
      <c r="JH243" s="22"/>
      <c r="JI243" s="22"/>
      <c r="JJ243" s="22"/>
      <c r="JK243" s="22"/>
      <c r="JL243" s="22"/>
      <c r="JM243" s="22"/>
      <c r="JN243" s="22"/>
      <c r="JO243" s="22"/>
      <c r="JP243" s="22"/>
      <c r="JQ243" s="22"/>
      <c r="JR243" s="22"/>
      <c r="JS243" s="22"/>
      <c r="JT243" s="22"/>
      <c r="JU243" s="22"/>
      <c r="JV243" s="22"/>
      <c r="JW243" s="22"/>
      <c r="JX243" s="22"/>
      <c r="JY243" s="22"/>
      <c r="JZ243" s="22"/>
      <c r="KA243" s="22"/>
      <c r="KB243" s="22"/>
      <c r="KC243" s="22"/>
      <c r="KD243" s="22"/>
      <c r="KE243" s="22"/>
      <c r="KF243" s="22"/>
      <c r="KG243" s="22"/>
      <c r="KH243" s="22"/>
      <c r="KI243" s="22"/>
      <c r="KJ243" s="22"/>
      <c r="KK243" s="22"/>
      <c r="KL243" s="22"/>
      <c r="KM243" s="22"/>
      <c r="KN243" s="22"/>
      <c r="KO243" s="22"/>
      <c r="KP243" s="22"/>
    </row>
    <row r="244" spans="1:302" s="99" customFormat="1" x14ac:dyDescent="0.25">
      <c r="A244" s="125">
        <v>229</v>
      </c>
      <c r="B244" s="328"/>
      <c r="C244" s="328"/>
      <c r="D244" s="316"/>
      <c r="E244" s="316"/>
      <c r="F244" s="316"/>
      <c r="G244" s="317"/>
      <c r="H244" s="317"/>
      <c r="I244" s="318"/>
      <c r="J244" s="318"/>
      <c r="K244" s="318"/>
      <c r="L244" s="126">
        <f t="shared" si="10"/>
        <v>0</v>
      </c>
      <c r="M244" s="318"/>
      <c r="N244" s="25" t="b">
        <f t="shared" si="11"/>
        <v>1</v>
      </c>
      <c r="O244" s="25" t="b">
        <f t="shared" si="12"/>
        <v>1</v>
      </c>
      <c r="P244" s="25"/>
      <c r="Q244" s="25"/>
      <c r="R244" s="25"/>
      <c r="S244" s="25"/>
      <c r="T244" s="20"/>
      <c r="U244" s="20"/>
      <c r="V244" s="20"/>
      <c r="W244" s="20"/>
      <c r="X244" s="20"/>
      <c r="Y244" s="20"/>
      <c r="Z244" s="20"/>
      <c r="AA244" s="20"/>
      <c r="AB244" s="20"/>
      <c r="AC244" s="20"/>
      <c r="AD244" s="20"/>
      <c r="AE244" s="20"/>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c r="IW244" s="22"/>
      <c r="IX244" s="22"/>
      <c r="IY244" s="22"/>
      <c r="IZ244" s="22"/>
      <c r="JA244" s="22"/>
      <c r="JB244" s="22"/>
      <c r="JC244" s="22"/>
      <c r="JD244" s="22"/>
      <c r="JE244" s="22"/>
      <c r="JF244" s="22"/>
      <c r="JG244" s="22"/>
      <c r="JH244" s="22"/>
      <c r="JI244" s="22"/>
      <c r="JJ244" s="22"/>
      <c r="JK244" s="22"/>
      <c r="JL244" s="22"/>
      <c r="JM244" s="22"/>
      <c r="JN244" s="22"/>
      <c r="JO244" s="22"/>
      <c r="JP244" s="22"/>
      <c r="JQ244" s="22"/>
      <c r="JR244" s="22"/>
      <c r="JS244" s="22"/>
      <c r="JT244" s="22"/>
      <c r="JU244" s="22"/>
      <c r="JV244" s="22"/>
      <c r="JW244" s="22"/>
      <c r="JX244" s="22"/>
      <c r="JY244" s="22"/>
      <c r="JZ244" s="22"/>
      <c r="KA244" s="22"/>
      <c r="KB244" s="22"/>
      <c r="KC244" s="22"/>
      <c r="KD244" s="22"/>
      <c r="KE244" s="22"/>
      <c r="KF244" s="22"/>
      <c r="KG244" s="22"/>
      <c r="KH244" s="22"/>
      <c r="KI244" s="22"/>
      <c r="KJ244" s="22"/>
      <c r="KK244" s="22"/>
      <c r="KL244" s="22"/>
      <c r="KM244" s="22"/>
      <c r="KN244" s="22"/>
      <c r="KO244" s="22"/>
      <c r="KP244" s="22"/>
    </row>
    <row r="245" spans="1:302" s="99" customFormat="1" x14ac:dyDescent="0.25">
      <c r="A245" s="125">
        <v>230</v>
      </c>
      <c r="B245" s="328"/>
      <c r="C245" s="328"/>
      <c r="D245" s="316"/>
      <c r="E245" s="316"/>
      <c r="F245" s="316"/>
      <c r="G245" s="317"/>
      <c r="H245" s="317"/>
      <c r="I245" s="318"/>
      <c r="J245" s="318"/>
      <c r="K245" s="318"/>
      <c r="L245" s="126">
        <f t="shared" si="10"/>
        <v>0</v>
      </c>
      <c r="M245" s="318"/>
      <c r="N245" s="25" t="b">
        <f t="shared" si="11"/>
        <v>1</v>
      </c>
      <c r="O245" s="25" t="b">
        <f t="shared" si="12"/>
        <v>1</v>
      </c>
      <c r="P245" s="25"/>
      <c r="Q245" s="25"/>
      <c r="R245" s="25"/>
      <c r="S245" s="25"/>
      <c r="T245" s="20"/>
      <c r="U245" s="20"/>
      <c r="V245" s="20"/>
      <c r="W245" s="20"/>
      <c r="X245" s="20"/>
      <c r="Y245" s="20"/>
      <c r="Z245" s="20"/>
      <c r="AA245" s="20"/>
      <c r="AB245" s="20"/>
      <c r="AC245" s="20"/>
      <c r="AD245" s="20"/>
      <c r="AE245" s="20"/>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c r="HT245" s="22"/>
      <c r="HU245" s="22"/>
      <c r="HV245" s="22"/>
      <c r="HW245" s="22"/>
      <c r="HX245" s="22"/>
      <c r="HY245" s="22"/>
      <c r="HZ245" s="22"/>
      <c r="IA245" s="22"/>
      <c r="IB245" s="22"/>
      <c r="IC245" s="22"/>
      <c r="ID245" s="22"/>
      <c r="IE245" s="22"/>
      <c r="IF245" s="22"/>
      <c r="IG245" s="22"/>
      <c r="IH245" s="22"/>
      <c r="II245" s="22"/>
      <c r="IJ245" s="22"/>
      <c r="IK245" s="22"/>
      <c r="IL245" s="22"/>
      <c r="IM245" s="22"/>
      <c r="IN245" s="22"/>
      <c r="IO245" s="22"/>
      <c r="IP245" s="22"/>
      <c r="IQ245" s="22"/>
      <c r="IR245" s="22"/>
      <c r="IS245" s="22"/>
      <c r="IT245" s="22"/>
      <c r="IU245" s="22"/>
      <c r="IV245" s="22"/>
      <c r="IW245" s="22"/>
      <c r="IX245" s="22"/>
      <c r="IY245" s="22"/>
      <c r="IZ245" s="22"/>
      <c r="JA245" s="22"/>
      <c r="JB245" s="22"/>
      <c r="JC245" s="22"/>
      <c r="JD245" s="22"/>
      <c r="JE245" s="22"/>
      <c r="JF245" s="22"/>
      <c r="JG245" s="22"/>
      <c r="JH245" s="22"/>
      <c r="JI245" s="22"/>
      <c r="JJ245" s="22"/>
      <c r="JK245" s="22"/>
      <c r="JL245" s="22"/>
      <c r="JM245" s="22"/>
      <c r="JN245" s="22"/>
      <c r="JO245" s="22"/>
      <c r="JP245" s="22"/>
      <c r="JQ245" s="22"/>
      <c r="JR245" s="22"/>
      <c r="JS245" s="22"/>
      <c r="JT245" s="22"/>
      <c r="JU245" s="22"/>
      <c r="JV245" s="22"/>
      <c r="JW245" s="22"/>
      <c r="JX245" s="22"/>
      <c r="JY245" s="22"/>
      <c r="JZ245" s="22"/>
      <c r="KA245" s="22"/>
      <c r="KB245" s="22"/>
      <c r="KC245" s="22"/>
      <c r="KD245" s="22"/>
      <c r="KE245" s="22"/>
      <c r="KF245" s="22"/>
      <c r="KG245" s="22"/>
      <c r="KH245" s="22"/>
      <c r="KI245" s="22"/>
      <c r="KJ245" s="22"/>
      <c r="KK245" s="22"/>
      <c r="KL245" s="22"/>
      <c r="KM245" s="22"/>
      <c r="KN245" s="22"/>
      <c r="KO245" s="22"/>
      <c r="KP245" s="22"/>
    </row>
    <row r="246" spans="1:302" s="99" customFormat="1" x14ac:dyDescent="0.25">
      <c r="A246" s="125">
        <v>231</v>
      </c>
      <c r="B246" s="328"/>
      <c r="C246" s="328"/>
      <c r="D246" s="316"/>
      <c r="E246" s="316"/>
      <c r="F246" s="316"/>
      <c r="G246" s="317"/>
      <c r="H246" s="317"/>
      <c r="I246" s="318"/>
      <c r="J246" s="318"/>
      <c r="K246" s="318"/>
      <c r="L246" s="126">
        <f t="shared" si="10"/>
        <v>0</v>
      </c>
      <c r="M246" s="318"/>
      <c r="N246" s="25" t="b">
        <f t="shared" si="11"/>
        <v>1</v>
      </c>
      <c r="O246" s="25" t="b">
        <f t="shared" si="12"/>
        <v>1</v>
      </c>
      <c r="P246" s="25"/>
      <c r="Q246" s="25"/>
      <c r="R246" s="25"/>
      <c r="S246" s="25"/>
      <c r="T246" s="20"/>
      <c r="U246" s="20"/>
      <c r="V246" s="20"/>
      <c r="W246" s="20"/>
      <c r="X246" s="20"/>
      <c r="Y246" s="20"/>
      <c r="Z246" s="20"/>
      <c r="AA246" s="20"/>
      <c r="AB246" s="20"/>
      <c r="AC246" s="20"/>
      <c r="AD246" s="20"/>
      <c r="AE246" s="20"/>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c r="IW246" s="22"/>
      <c r="IX246" s="22"/>
      <c r="IY246" s="22"/>
      <c r="IZ246" s="22"/>
      <c r="JA246" s="22"/>
      <c r="JB246" s="22"/>
      <c r="JC246" s="22"/>
      <c r="JD246" s="22"/>
      <c r="JE246" s="22"/>
      <c r="JF246" s="22"/>
      <c r="JG246" s="22"/>
      <c r="JH246" s="22"/>
      <c r="JI246" s="22"/>
      <c r="JJ246" s="22"/>
      <c r="JK246" s="22"/>
      <c r="JL246" s="22"/>
      <c r="JM246" s="22"/>
      <c r="JN246" s="22"/>
      <c r="JO246" s="22"/>
      <c r="JP246" s="22"/>
      <c r="JQ246" s="22"/>
      <c r="JR246" s="22"/>
      <c r="JS246" s="22"/>
      <c r="JT246" s="22"/>
      <c r="JU246" s="22"/>
      <c r="JV246" s="22"/>
      <c r="JW246" s="22"/>
      <c r="JX246" s="22"/>
      <c r="JY246" s="22"/>
      <c r="JZ246" s="22"/>
      <c r="KA246" s="22"/>
      <c r="KB246" s="22"/>
      <c r="KC246" s="22"/>
      <c r="KD246" s="22"/>
      <c r="KE246" s="22"/>
      <c r="KF246" s="22"/>
      <c r="KG246" s="22"/>
      <c r="KH246" s="22"/>
      <c r="KI246" s="22"/>
      <c r="KJ246" s="22"/>
      <c r="KK246" s="22"/>
      <c r="KL246" s="22"/>
      <c r="KM246" s="22"/>
      <c r="KN246" s="22"/>
      <c r="KO246" s="22"/>
      <c r="KP246" s="22"/>
    </row>
    <row r="247" spans="1:302" s="99" customFormat="1" x14ac:dyDescent="0.25">
      <c r="A247" s="125">
        <v>232</v>
      </c>
      <c r="B247" s="328"/>
      <c r="C247" s="328"/>
      <c r="D247" s="316"/>
      <c r="E247" s="316"/>
      <c r="F247" s="316"/>
      <c r="G247" s="317"/>
      <c r="H247" s="317"/>
      <c r="I247" s="318"/>
      <c r="J247" s="318"/>
      <c r="K247" s="318"/>
      <c r="L247" s="126">
        <f t="shared" si="10"/>
        <v>0</v>
      </c>
      <c r="M247" s="318"/>
      <c r="N247" s="25" t="b">
        <f t="shared" si="11"/>
        <v>1</v>
      </c>
      <c r="O247" s="25" t="b">
        <f t="shared" si="12"/>
        <v>1</v>
      </c>
      <c r="P247" s="25"/>
      <c r="Q247" s="25"/>
      <c r="R247" s="25"/>
      <c r="S247" s="25"/>
      <c r="T247" s="20"/>
      <c r="U247" s="20"/>
      <c r="V247" s="20"/>
      <c r="W247" s="20"/>
      <c r="X247" s="20"/>
      <c r="Y247" s="20"/>
      <c r="Z247" s="20"/>
      <c r="AA247" s="20"/>
      <c r="AB247" s="20"/>
      <c r="AC247" s="20"/>
      <c r="AD247" s="20"/>
      <c r="AE247" s="20"/>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c r="IW247" s="22"/>
      <c r="IX247" s="22"/>
      <c r="IY247" s="22"/>
      <c r="IZ247" s="22"/>
      <c r="JA247" s="22"/>
      <c r="JB247" s="22"/>
      <c r="JC247" s="22"/>
      <c r="JD247" s="22"/>
      <c r="JE247" s="22"/>
      <c r="JF247" s="22"/>
      <c r="JG247" s="22"/>
      <c r="JH247" s="22"/>
      <c r="JI247" s="22"/>
      <c r="JJ247" s="22"/>
      <c r="JK247" s="22"/>
      <c r="JL247" s="22"/>
      <c r="JM247" s="22"/>
      <c r="JN247" s="22"/>
      <c r="JO247" s="22"/>
      <c r="JP247" s="22"/>
      <c r="JQ247" s="22"/>
      <c r="JR247" s="22"/>
      <c r="JS247" s="22"/>
      <c r="JT247" s="22"/>
      <c r="JU247" s="22"/>
      <c r="JV247" s="22"/>
      <c r="JW247" s="22"/>
      <c r="JX247" s="22"/>
      <c r="JY247" s="22"/>
      <c r="JZ247" s="22"/>
      <c r="KA247" s="22"/>
      <c r="KB247" s="22"/>
      <c r="KC247" s="22"/>
      <c r="KD247" s="22"/>
      <c r="KE247" s="22"/>
      <c r="KF247" s="22"/>
      <c r="KG247" s="22"/>
      <c r="KH247" s="22"/>
      <c r="KI247" s="22"/>
      <c r="KJ247" s="22"/>
      <c r="KK247" s="22"/>
      <c r="KL247" s="22"/>
      <c r="KM247" s="22"/>
      <c r="KN247" s="22"/>
      <c r="KO247" s="22"/>
      <c r="KP247" s="22"/>
    </row>
    <row r="248" spans="1:302" s="99" customFormat="1" x14ac:dyDescent="0.25">
      <c r="A248" s="125">
        <v>233</v>
      </c>
      <c r="B248" s="328"/>
      <c r="C248" s="328"/>
      <c r="D248" s="316"/>
      <c r="E248" s="316"/>
      <c r="F248" s="316"/>
      <c r="G248" s="317"/>
      <c r="H248" s="317"/>
      <c r="I248" s="318"/>
      <c r="J248" s="318"/>
      <c r="K248" s="318"/>
      <c r="L248" s="126">
        <f t="shared" si="10"/>
        <v>0</v>
      </c>
      <c r="M248" s="318"/>
      <c r="N248" s="25" t="b">
        <f t="shared" si="11"/>
        <v>1</v>
      </c>
      <c r="O248" s="25" t="b">
        <f t="shared" si="12"/>
        <v>1</v>
      </c>
      <c r="P248" s="25"/>
      <c r="Q248" s="25"/>
      <c r="R248" s="25"/>
      <c r="S248" s="25"/>
      <c r="T248" s="20"/>
      <c r="U248" s="20"/>
      <c r="V248" s="20"/>
      <c r="W248" s="20"/>
      <c r="X248" s="20"/>
      <c r="Y248" s="20"/>
      <c r="Z248" s="20"/>
      <c r="AA248" s="20"/>
      <c r="AB248" s="20"/>
      <c r="AC248" s="20"/>
      <c r="AD248" s="20"/>
      <c r="AE248" s="20"/>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c r="HT248" s="22"/>
      <c r="HU248" s="22"/>
      <c r="HV248" s="22"/>
      <c r="HW248" s="22"/>
      <c r="HX248" s="22"/>
      <c r="HY248" s="22"/>
      <c r="HZ248" s="22"/>
      <c r="IA248" s="22"/>
      <c r="IB248" s="22"/>
      <c r="IC248" s="22"/>
      <c r="ID248" s="22"/>
      <c r="IE248" s="22"/>
      <c r="IF248" s="22"/>
      <c r="IG248" s="22"/>
      <c r="IH248" s="22"/>
      <c r="II248" s="22"/>
      <c r="IJ248" s="22"/>
      <c r="IK248" s="22"/>
      <c r="IL248" s="22"/>
      <c r="IM248" s="22"/>
      <c r="IN248" s="22"/>
      <c r="IO248" s="22"/>
      <c r="IP248" s="22"/>
      <c r="IQ248" s="22"/>
      <c r="IR248" s="22"/>
      <c r="IS248" s="22"/>
      <c r="IT248" s="22"/>
      <c r="IU248" s="22"/>
      <c r="IV248" s="22"/>
      <c r="IW248" s="22"/>
      <c r="IX248" s="22"/>
      <c r="IY248" s="22"/>
      <c r="IZ248" s="22"/>
      <c r="JA248" s="22"/>
      <c r="JB248" s="22"/>
      <c r="JC248" s="22"/>
      <c r="JD248" s="22"/>
      <c r="JE248" s="22"/>
      <c r="JF248" s="22"/>
      <c r="JG248" s="22"/>
      <c r="JH248" s="22"/>
      <c r="JI248" s="22"/>
      <c r="JJ248" s="22"/>
      <c r="JK248" s="22"/>
      <c r="JL248" s="22"/>
      <c r="JM248" s="22"/>
      <c r="JN248" s="22"/>
      <c r="JO248" s="22"/>
      <c r="JP248" s="22"/>
      <c r="JQ248" s="22"/>
      <c r="JR248" s="22"/>
      <c r="JS248" s="22"/>
      <c r="JT248" s="22"/>
      <c r="JU248" s="22"/>
      <c r="JV248" s="22"/>
      <c r="JW248" s="22"/>
      <c r="JX248" s="22"/>
      <c r="JY248" s="22"/>
      <c r="JZ248" s="22"/>
      <c r="KA248" s="22"/>
      <c r="KB248" s="22"/>
      <c r="KC248" s="22"/>
      <c r="KD248" s="22"/>
      <c r="KE248" s="22"/>
      <c r="KF248" s="22"/>
      <c r="KG248" s="22"/>
      <c r="KH248" s="22"/>
      <c r="KI248" s="22"/>
      <c r="KJ248" s="22"/>
      <c r="KK248" s="22"/>
      <c r="KL248" s="22"/>
      <c r="KM248" s="22"/>
      <c r="KN248" s="22"/>
      <c r="KO248" s="22"/>
      <c r="KP248" s="22"/>
    </row>
    <row r="249" spans="1:302" s="99" customFormat="1" x14ac:dyDescent="0.25">
      <c r="A249" s="125">
        <v>234</v>
      </c>
      <c r="B249" s="328"/>
      <c r="C249" s="328"/>
      <c r="D249" s="316"/>
      <c r="E249" s="316"/>
      <c r="F249" s="316"/>
      <c r="G249" s="317"/>
      <c r="H249" s="317"/>
      <c r="I249" s="318"/>
      <c r="J249" s="318"/>
      <c r="K249" s="318"/>
      <c r="L249" s="126">
        <f t="shared" si="10"/>
        <v>0</v>
      </c>
      <c r="M249" s="318"/>
      <c r="N249" s="25" t="b">
        <f t="shared" si="11"/>
        <v>1</v>
      </c>
      <c r="O249" s="25" t="b">
        <f t="shared" si="12"/>
        <v>1</v>
      </c>
      <c r="P249" s="25"/>
      <c r="Q249" s="25"/>
      <c r="R249" s="25"/>
      <c r="S249" s="25"/>
      <c r="T249" s="20"/>
      <c r="U249" s="20"/>
      <c r="V249" s="20"/>
      <c r="W249" s="20"/>
      <c r="X249" s="20"/>
      <c r="Y249" s="20"/>
      <c r="Z249" s="20"/>
      <c r="AA249" s="20"/>
      <c r="AB249" s="20"/>
      <c r="AC249" s="20"/>
      <c r="AD249" s="20"/>
      <c r="AE249" s="20"/>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c r="HT249" s="22"/>
      <c r="HU249" s="22"/>
      <c r="HV249" s="22"/>
      <c r="HW249" s="22"/>
      <c r="HX249" s="22"/>
      <c r="HY249" s="22"/>
      <c r="HZ249" s="22"/>
      <c r="IA249" s="22"/>
      <c r="IB249" s="22"/>
      <c r="IC249" s="22"/>
      <c r="ID249" s="22"/>
      <c r="IE249" s="22"/>
      <c r="IF249" s="22"/>
      <c r="IG249" s="22"/>
      <c r="IH249" s="22"/>
      <c r="II249" s="22"/>
      <c r="IJ249" s="22"/>
      <c r="IK249" s="22"/>
      <c r="IL249" s="22"/>
      <c r="IM249" s="22"/>
      <c r="IN249" s="22"/>
      <c r="IO249" s="22"/>
      <c r="IP249" s="22"/>
      <c r="IQ249" s="22"/>
      <c r="IR249" s="22"/>
      <c r="IS249" s="22"/>
      <c r="IT249" s="22"/>
      <c r="IU249" s="22"/>
      <c r="IV249" s="22"/>
      <c r="IW249" s="22"/>
      <c r="IX249" s="22"/>
      <c r="IY249" s="22"/>
      <c r="IZ249" s="22"/>
      <c r="JA249" s="22"/>
      <c r="JB249" s="22"/>
      <c r="JC249" s="22"/>
      <c r="JD249" s="22"/>
      <c r="JE249" s="22"/>
      <c r="JF249" s="22"/>
      <c r="JG249" s="22"/>
      <c r="JH249" s="22"/>
      <c r="JI249" s="22"/>
      <c r="JJ249" s="22"/>
      <c r="JK249" s="22"/>
      <c r="JL249" s="22"/>
      <c r="JM249" s="22"/>
      <c r="JN249" s="22"/>
      <c r="JO249" s="22"/>
      <c r="JP249" s="22"/>
      <c r="JQ249" s="22"/>
      <c r="JR249" s="22"/>
      <c r="JS249" s="22"/>
      <c r="JT249" s="22"/>
      <c r="JU249" s="22"/>
      <c r="JV249" s="22"/>
      <c r="JW249" s="22"/>
      <c r="JX249" s="22"/>
      <c r="JY249" s="22"/>
      <c r="JZ249" s="22"/>
      <c r="KA249" s="22"/>
      <c r="KB249" s="22"/>
      <c r="KC249" s="22"/>
      <c r="KD249" s="22"/>
      <c r="KE249" s="22"/>
      <c r="KF249" s="22"/>
      <c r="KG249" s="22"/>
      <c r="KH249" s="22"/>
      <c r="KI249" s="22"/>
      <c r="KJ249" s="22"/>
      <c r="KK249" s="22"/>
      <c r="KL249" s="22"/>
      <c r="KM249" s="22"/>
      <c r="KN249" s="22"/>
      <c r="KO249" s="22"/>
      <c r="KP249" s="22"/>
    </row>
    <row r="250" spans="1:302" s="99" customFormat="1" x14ac:dyDescent="0.25">
      <c r="A250" s="125">
        <v>235</v>
      </c>
      <c r="B250" s="328"/>
      <c r="C250" s="328"/>
      <c r="D250" s="316"/>
      <c r="E250" s="316"/>
      <c r="F250" s="316"/>
      <c r="G250" s="317"/>
      <c r="H250" s="317"/>
      <c r="I250" s="318"/>
      <c r="J250" s="318"/>
      <c r="K250" s="318"/>
      <c r="L250" s="126">
        <f t="shared" si="10"/>
        <v>0</v>
      </c>
      <c r="M250" s="318"/>
      <c r="N250" s="25" t="b">
        <f t="shared" si="11"/>
        <v>1</v>
      </c>
      <c r="O250" s="25" t="b">
        <f t="shared" si="12"/>
        <v>1</v>
      </c>
      <c r="P250" s="25"/>
      <c r="Q250" s="25"/>
      <c r="R250" s="25"/>
      <c r="S250" s="25"/>
      <c r="T250" s="20"/>
      <c r="U250" s="20"/>
      <c r="V250" s="20"/>
      <c r="W250" s="20"/>
      <c r="X250" s="20"/>
      <c r="Y250" s="20"/>
      <c r="Z250" s="20"/>
      <c r="AA250" s="20"/>
      <c r="AB250" s="20"/>
      <c r="AC250" s="20"/>
      <c r="AD250" s="20"/>
      <c r="AE250" s="20"/>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c r="HT250" s="22"/>
      <c r="HU250" s="22"/>
      <c r="HV250" s="22"/>
      <c r="HW250" s="22"/>
      <c r="HX250" s="22"/>
      <c r="HY250" s="22"/>
      <c r="HZ250" s="22"/>
      <c r="IA250" s="22"/>
      <c r="IB250" s="22"/>
      <c r="IC250" s="22"/>
      <c r="ID250" s="22"/>
      <c r="IE250" s="22"/>
      <c r="IF250" s="22"/>
      <c r="IG250" s="22"/>
      <c r="IH250" s="22"/>
      <c r="II250" s="22"/>
      <c r="IJ250" s="22"/>
      <c r="IK250" s="22"/>
      <c r="IL250" s="22"/>
      <c r="IM250" s="22"/>
      <c r="IN250" s="22"/>
      <c r="IO250" s="22"/>
      <c r="IP250" s="22"/>
      <c r="IQ250" s="22"/>
      <c r="IR250" s="22"/>
      <c r="IS250" s="22"/>
      <c r="IT250" s="22"/>
      <c r="IU250" s="22"/>
      <c r="IV250" s="22"/>
      <c r="IW250" s="22"/>
      <c r="IX250" s="22"/>
      <c r="IY250" s="22"/>
      <c r="IZ250" s="22"/>
      <c r="JA250" s="22"/>
      <c r="JB250" s="22"/>
      <c r="JC250" s="22"/>
      <c r="JD250" s="22"/>
      <c r="JE250" s="22"/>
      <c r="JF250" s="22"/>
      <c r="JG250" s="22"/>
      <c r="JH250" s="22"/>
      <c r="JI250" s="22"/>
      <c r="JJ250" s="22"/>
      <c r="JK250" s="22"/>
      <c r="JL250" s="22"/>
      <c r="JM250" s="22"/>
      <c r="JN250" s="22"/>
      <c r="JO250" s="22"/>
      <c r="JP250" s="22"/>
      <c r="JQ250" s="22"/>
      <c r="JR250" s="22"/>
      <c r="JS250" s="22"/>
      <c r="JT250" s="22"/>
      <c r="JU250" s="22"/>
      <c r="JV250" s="22"/>
      <c r="JW250" s="22"/>
      <c r="JX250" s="22"/>
      <c r="JY250" s="22"/>
      <c r="JZ250" s="22"/>
      <c r="KA250" s="22"/>
      <c r="KB250" s="22"/>
      <c r="KC250" s="22"/>
      <c r="KD250" s="22"/>
      <c r="KE250" s="22"/>
      <c r="KF250" s="22"/>
      <c r="KG250" s="22"/>
      <c r="KH250" s="22"/>
      <c r="KI250" s="22"/>
      <c r="KJ250" s="22"/>
      <c r="KK250" s="22"/>
      <c r="KL250" s="22"/>
      <c r="KM250" s="22"/>
      <c r="KN250" s="22"/>
      <c r="KO250" s="22"/>
      <c r="KP250" s="22"/>
    </row>
    <row r="251" spans="1:302" s="99" customFormat="1" x14ac:dyDescent="0.25">
      <c r="A251" s="125">
        <v>236</v>
      </c>
      <c r="B251" s="328"/>
      <c r="C251" s="328"/>
      <c r="D251" s="316"/>
      <c r="E251" s="316"/>
      <c r="F251" s="316"/>
      <c r="G251" s="317"/>
      <c r="H251" s="317"/>
      <c r="I251" s="318"/>
      <c r="J251" s="318"/>
      <c r="K251" s="318"/>
      <c r="L251" s="126">
        <f t="shared" si="10"/>
        <v>0</v>
      </c>
      <c r="M251" s="318"/>
      <c r="N251" s="25" t="b">
        <f t="shared" si="11"/>
        <v>1</v>
      </c>
      <c r="O251" s="25" t="b">
        <f t="shared" si="12"/>
        <v>1</v>
      </c>
      <c r="P251" s="25"/>
      <c r="Q251" s="25"/>
      <c r="R251" s="25"/>
      <c r="S251" s="25"/>
      <c r="T251" s="20"/>
      <c r="U251" s="20"/>
      <c r="V251" s="20"/>
      <c r="W251" s="20"/>
      <c r="X251" s="20"/>
      <c r="Y251" s="20"/>
      <c r="Z251" s="20"/>
      <c r="AA251" s="20"/>
      <c r="AB251" s="20"/>
      <c r="AC251" s="20"/>
      <c r="AD251" s="20"/>
      <c r="AE251" s="20"/>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c r="HT251" s="22"/>
      <c r="HU251" s="22"/>
      <c r="HV251" s="22"/>
      <c r="HW251" s="22"/>
      <c r="HX251" s="22"/>
      <c r="HY251" s="22"/>
      <c r="HZ251" s="22"/>
      <c r="IA251" s="22"/>
      <c r="IB251" s="22"/>
      <c r="IC251" s="22"/>
      <c r="ID251" s="22"/>
      <c r="IE251" s="22"/>
      <c r="IF251" s="22"/>
      <c r="IG251" s="22"/>
      <c r="IH251" s="22"/>
      <c r="II251" s="22"/>
      <c r="IJ251" s="22"/>
      <c r="IK251" s="22"/>
      <c r="IL251" s="22"/>
      <c r="IM251" s="22"/>
      <c r="IN251" s="22"/>
      <c r="IO251" s="22"/>
      <c r="IP251" s="22"/>
      <c r="IQ251" s="22"/>
      <c r="IR251" s="22"/>
      <c r="IS251" s="22"/>
      <c r="IT251" s="22"/>
      <c r="IU251" s="22"/>
      <c r="IV251" s="22"/>
      <c r="IW251" s="22"/>
      <c r="IX251" s="22"/>
      <c r="IY251" s="22"/>
      <c r="IZ251" s="22"/>
      <c r="JA251" s="22"/>
      <c r="JB251" s="22"/>
      <c r="JC251" s="22"/>
      <c r="JD251" s="22"/>
      <c r="JE251" s="22"/>
      <c r="JF251" s="22"/>
      <c r="JG251" s="22"/>
      <c r="JH251" s="22"/>
      <c r="JI251" s="22"/>
      <c r="JJ251" s="22"/>
      <c r="JK251" s="22"/>
      <c r="JL251" s="22"/>
      <c r="JM251" s="22"/>
      <c r="JN251" s="22"/>
      <c r="JO251" s="22"/>
      <c r="JP251" s="22"/>
      <c r="JQ251" s="22"/>
      <c r="JR251" s="22"/>
      <c r="JS251" s="22"/>
      <c r="JT251" s="22"/>
      <c r="JU251" s="22"/>
      <c r="JV251" s="22"/>
      <c r="JW251" s="22"/>
      <c r="JX251" s="22"/>
      <c r="JY251" s="22"/>
      <c r="JZ251" s="22"/>
      <c r="KA251" s="22"/>
      <c r="KB251" s="22"/>
      <c r="KC251" s="22"/>
      <c r="KD251" s="22"/>
      <c r="KE251" s="22"/>
      <c r="KF251" s="22"/>
      <c r="KG251" s="22"/>
      <c r="KH251" s="22"/>
      <c r="KI251" s="22"/>
      <c r="KJ251" s="22"/>
      <c r="KK251" s="22"/>
      <c r="KL251" s="22"/>
      <c r="KM251" s="22"/>
      <c r="KN251" s="22"/>
      <c r="KO251" s="22"/>
      <c r="KP251" s="22"/>
    </row>
    <row r="252" spans="1:302" s="99" customFormat="1" x14ac:dyDescent="0.25">
      <c r="A252" s="125">
        <v>237</v>
      </c>
      <c r="B252" s="328"/>
      <c r="C252" s="328"/>
      <c r="D252" s="316"/>
      <c r="E252" s="316"/>
      <c r="F252" s="316"/>
      <c r="G252" s="317"/>
      <c r="H252" s="317"/>
      <c r="I252" s="318"/>
      <c r="J252" s="318"/>
      <c r="K252" s="318"/>
      <c r="L252" s="126">
        <f t="shared" si="10"/>
        <v>0</v>
      </c>
      <c r="M252" s="318"/>
      <c r="N252" s="25" t="b">
        <f t="shared" si="11"/>
        <v>1</v>
      </c>
      <c r="O252" s="25" t="b">
        <f t="shared" si="12"/>
        <v>1</v>
      </c>
      <c r="P252" s="25"/>
      <c r="Q252" s="25"/>
      <c r="R252" s="25"/>
      <c r="S252" s="25"/>
      <c r="T252" s="20"/>
      <c r="U252" s="20"/>
      <c r="V252" s="20"/>
      <c r="W252" s="20"/>
      <c r="X252" s="20"/>
      <c r="Y252" s="20"/>
      <c r="Z252" s="20"/>
      <c r="AA252" s="20"/>
      <c r="AB252" s="20"/>
      <c r="AC252" s="20"/>
      <c r="AD252" s="20"/>
      <c r="AE252" s="20"/>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c r="HT252" s="22"/>
      <c r="HU252" s="22"/>
      <c r="HV252" s="22"/>
      <c r="HW252" s="22"/>
      <c r="HX252" s="22"/>
      <c r="HY252" s="22"/>
      <c r="HZ252" s="22"/>
      <c r="IA252" s="22"/>
      <c r="IB252" s="22"/>
      <c r="IC252" s="22"/>
      <c r="ID252" s="22"/>
      <c r="IE252" s="22"/>
      <c r="IF252" s="22"/>
      <c r="IG252" s="22"/>
      <c r="IH252" s="22"/>
      <c r="II252" s="22"/>
      <c r="IJ252" s="22"/>
      <c r="IK252" s="22"/>
      <c r="IL252" s="22"/>
      <c r="IM252" s="22"/>
      <c r="IN252" s="22"/>
      <c r="IO252" s="22"/>
      <c r="IP252" s="22"/>
      <c r="IQ252" s="22"/>
      <c r="IR252" s="22"/>
      <c r="IS252" s="22"/>
      <c r="IT252" s="22"/>
      <c r="IU252" s="22"/>
      <c r="IV252" s="22"/>
      <c r="IW252" s="22"/>
      <c r="IX252" s="22"/>
      <c r="IY252" s="22"/>
      <c r="IZ252" s="22"/>
      <c r="JA252" s="22"/>
      <c r="JB252" s="22"/>
      <c r="JC252" s="22"/>
      <c r="JD252" s="22"/>
      <c r="JE252" s="22"/>
      <c r="JF252" s="22"/>
      <c r="JG252" s="22"/>
      <c r="JH252" s="22"/>
      <c r="JI252" s="22"/>
      <c r="JJ252" s="22"/>
      <c r="JK252" s="22"/>
      <c r="JL252" s="22"/>
      <c r="JM252" s="22"/>
      <c r="JN252" s="22"/>
      <c r="JO252" s="22"/>
      <c r="JP252" s="22"/>
      <c r="JQ252" s="22"/>
      <c r="JR252" s="22"/>
      <c r="JS252" s="22"/>
      <c r="JT252" s="22"/>
      <c r="JU252" s="22"/>
      <c r="JV252" s="22"/>
      <c r="JW252" s="22"/>
      <c r="JX252" s="22"/>
      <c r="JY252" s="22"/>
      <c r="JZ252" s="22"/>
      <c r="KA252" s="22"/>
      <c r="KB252" s="22"/>
      <c r="KC252" s="22"/>
      <c r="KD252" s="22"/>
      <c r="KE252" s="22"/>
      <c r="KF252" s="22"/>
      <c r="KG252" s="22"/>
      <c r="KH252" s="22"/>
      <c r="KI252" s="22"/>
      <c r="KJ252" s="22"/>
      <c r="KK252" s="22"/>
      <c r="KL252" s="22"/>
      <c r="KM252" s="22"/>
      <c r="KN252" s="22"/>
      <c r="KO252" s="22"/>
      <c r="KP252" s="22"/>
    </row>
    <row r="253" spans="1:302" s="99" customFormat="1" x14ac:dyDescent="0.25">
      <c r="A253" s="125">
        <v>238</v>
      </c>
      <c r="B253" s="328"/>
      <c r="C253" s="328"/>
      <c r="D253" s="316"/>
      <c r="E253" s="316"/>
      <c r="F253" s="316"/>
      <c r="G253" s="317"/>
      <c r="H253" s="317"/>
      <c r="I253" s="318"/>
      <c r="J253" s="318"/>
      <c r="K253" s="318"/>
      <c r="L253" s="126">
        <f t="shared" si="10"/>
        <v>0</v>
      </c>
      <c r="M253" s="318"/>
      <c r="N253" s="25" t="b">
        <f t="shared" si="11"/>
        <v>1</v>
      </c>
      <c r="O253" s="25" t="b">
        <f t="shared" si="12"/>
        <v>1</v>
      </c>
      <c r="P253" s="25"/>
      <c r="Q253" s="25"/>
      <c r="R253" s="25"/>
      <c r="S253" s="25"/>
      <c r="T253" s="20"/>
      <c r="U253" s="20"/>
      <c r="V253" s="20"/>
      <c r="W253" s="20"/>
      <c r="X253" s="20"/>
      <c r="Y253" s="20"/>
      <c r="Z253" s="20"/>
      <c r="AA253" s="20"/>
      <c r="AB253" s="20"/>
      <c r="AC253" s="20"/>
      <c r="AD253" s="20"/>
      <c r="AE253" s="20"/>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c r="HT253" s="22"/>
      <c r="HU253" s="22"/>
      <c r="HV253" s="22"/>
      <c r="HW253" s="22"/>
      <c r="HX253" s="22"/>
      <c r="HY253" s="22"/>
      <c r="HZ253" s="22"/>
      <c r="IA253" s="22"/>
      <c r="IB253" s="22"/>
      <c r="IC253" s="22"/>
      <c r="ID253" s="22"/>
      <c r="IE253" s="22"/>
      <c r="IF253" s="22"/>
      <c r="IG253" s="22"/>
      <c r="IH253" s="22"/>
      <c r="II253" s="22"/>
      <c r="IJ253" s="22"/>
      <c r="IK253" s="22"/>
      <c r="IL253" s="22"/>
      <c r="IM253" s="22"/>
      <c r="IN253" s="22"/>
      <c r="IO253" s="22"/>
      <c r="IP253" s="22"/>
      <c r="IQ253" s="22"/>
      <c r="IR253" s="22"/>
      <c r="IS253" s="22"/>
      <c r="IT253" s="22"/>
      <c r="IU253" s="22"/>
      <c r="IV253" s="22"/>
      <c r="IW253" s="22"/>
      <c r="IX253" s="22"/>
      <c r="IY253" s="22"/>
      <c r="IZ253" s="22"/>
      <c r="JA253" s="22"/>
      <c r="JB253" s="22"/>
      <c r="JC253" s="22"/>
      <c r="JD253" s="22"/>
      <c r="JE253" s="22"/>
      <c r="JF253" s="22"/>
      <c r="JG253" s="22"/>
      <c r="JH253" s="22"/>
      <c r="JI253" s="22"/>
      <c r="JJ253" s="22"/>
      <c r="JK253" s="22"/>
      <c r="JL253" s="22"/>
      <c r="JM253" s="22"/>
      <c r="JN253" s="22"/>
      <c r="JO253" s="22"/>
      <c r="JP253" s="22"/>
      <c r="JQ253" s="22"/>
      <c r="JR253" s="22"/>
      <c r="JS253" s="22"/>
      <c r="JT253" s="22"/>
      <c r="JU253" s="22"/>
      <c r="JV253" s="22"/>
      <c r="JW253" s="22"/>
      <c r="JX253" s="22"/>
      <c r="JY253" s="22"/>
      <c r="JZ253" s="22"/>
      <c r="KA253" s="22"/>
      <c r="KB253" s="22"/>
      <c r="KC253" s="22"/>
      <c r="KD253" s="22"/>
      <c r="KE253" s="22"/>
      <c r="KF253" s="22"/>
      <c r="KG253" s="22"/>
      <c r="KH253" s="22"/>
      <c r="KI253" s="22"/>
      <c r="KJ253" s="22"/>
      <c r="KK253" s="22"/>
      <c r="KL253" s="22"/>
      <c r="KM253" s="22"/>
      <c r="KN253" s="22"/>
      <c r="KO253" s="22"/>
      <c r="KP253" s="22"/>
    </row>
    <row r="254" spans="1:302" s="99" customFormat="1" x14ac:dyDescent="0.25">
      <c r="A254" s="125">
        <v>239</v>
      </c>
      <c r="B254" s="328"/>
      <c r="C254" s="328"/>
      <c r="D254" s="316"/>
      <c r="E254" s="316"/>
      <c r="F254" s="316"/>
      <c r="G254" s="317"/>
      <c r="H254" s="317"/>
      <c r="I254" s="318"/>
      <c r="J254" s="318"/>
      <c r="K254" s="318"/>
      <c r="L254" s="126">
        <f t="shared" si="10"/>
        <v>0</v>
      </c>
      <c r="M254" s="318"/>
      <c r="N254" s="25" t="b">
        <f t="shared" si="11"/>
        <v>1</v>
      </c>
      <c r="O254" s="25" t="b">
        <f t="shared" si="12"/>
        <v>1</v>
      </c>
      <c r="P254" s="25"/>
      <c r="Q254" s="25"/>
      <c r="R254" s="25"/>
      <c r="S254" s="25"/>
      <c r="T254" s="20"/>
      <c r="U254" s="20"/>
      <c r="V254" s="20"/>
      <c r="W254" s="20"/>
      <c r="X254" s="20"/>
      <c r="Y254" s="20"/>
      <c r="Z254" s="20"/>
      <c r="AA254" s="20"/>
      <c r="AB254" s="20"/>
      <c r="AC254" s="20"/>
      <c r="AD254" s="20"/>
      <c r="AE254" s="20"/>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c r="HT254" s="22"/>
      <c r="HU254" s="22"/>
      <c r="HV254" s="22"/>
      <c r="HW254" s="22"/>
      <c r="HX254" s="22"/>
      <c r="HY254" s="22"/>
      <c r="HZ254" s="22"/>
      <c r="IA254" s="22"/>
      <c r="IB254" s="22"/>
      <c r="IC254" s="22"/>
      <c r="ID254" s="22"/>
      <c r="IE254" s="22"/>
      <c r="IF254" s="22"/>
      <c r="IG254" s="22"/>
      <c r="IH254" s="22"/>
      <c r="II254" s="22"/>
      <c r="IJ254" s="22"/>
      <c r="IK254" s="22"/>
      <c r="IL254" s="22"/>
      <c r="IM254" s="22"/>
      <c r="IN254" s="22"/>
      <c r="IO254" s="22"/>
      <c r="IP254" s="22"/>
      <c r="IQ254" s="22"/>
      <c r="IR254" s="22"/>
      <c r="IS254" s="22"/>
      <c r="IT254" s="22"/>
      <c r="IU254" s="22"/>
      <c r="IV254" s="22"/>
      <c r="IW254" s="22"/>
      <c r="IX254" s="22"/>
      <c r="IY254" s="22"/>
      <c r="IZ254" s="22"/>
      <c r="JA254" s="22"/>
      <c r="JB254" s="22"/>
      <c r="JC254" s="22"/>
      <c r="JD254" s="22"/>
      <c r="JE254" s="22"/>
      <c r="JF254" s="22"/>
      <c r="JG254" s="22"/>
      <c r="JH254" s="22"/>
      <c r="JI254" s="22"/>
      <c r="JJ254" s="22"/>
      <c r="JK254" s="22"/>
      <c r="JL254" s="22"/>
      <c r="JM254" s="22"/>
      <c r="JN254" s="22"/>
      <c r="JO254" s="22"/>
      <c r="JP254" s="22"/>
      <c r="JQ254" s="22"/>
      <c r="JR254" s="22"/>
      <c r="JS254" s="22"/>
      <c r="JT254" s="22"/>
      <c r="JU254" s="22"/>
      <c r="JV254" s="22"/>
      <c r="JW254" s="22"/>
      <c r="JX254" s="22"/>
      <c r="JY254" s="22"/>
      <c r="JZ254" s="22"/>
      <c r="KA254" s="22"/>
      <c r="KB254" s="22"/>
      <c r="KC254" s="22"/>
      <c r="KD254" s="22"/>
      <c r="KE254" s="22"/>
      <c r="KF254" s="22"/>
      <c r="KG254" s="22"/>
      <c r="KH254" s="22"/>
      <c r="KI254" s="22"/>
      <c r="KJ254" s="22"/>
      <c r="KK254" s="22"/>
      <c r="KL254" s="22"/>
      <c r="KM254" s="22"/>
      <c r="KN254" s="22"/>
      <c r="KO254" s="22"/>
      <c r="KP254" s="22"/>
    </row>
    <row r="255" spans="1:302" s="99" customFormat="1" x14ac:dyDescent="0.25">
      <c r="A255" s="125">
        <v>240</v>
      </c>
      <c r="B255" s="328"/>
      <c r="C255" s="328"/>
      <c r="D255" s="316"/>
      <c r="E255" s="316"/>
      <c r="F255" s="316"/>
      <c r="G255" s="317"/>
      <c r="H255" s="317"/>
      <c r="I255" s="318"/>
      <c r="J255" s="318"/>
      <c r="K255" s="318"/>
      <c r="L255" s="126">
        <f t="shared" si="10"/>
        <v>0</v>
      </c>
      <c r="M255" s="318"/>
      <c r="N255" s="25" t="b">
        <f t="shared" si="11"/>
        <v>1</v>
      </c>
      <c r="O255" s="25" t="b">
        <f t="shared" si="12"/>
        <v>1</v>
      </c>
      <c r="P255" s="25"/>
      <c r="Q255" s="25"/>
      <c r="R255" s="25"/>
      <c r="S255" s="25"/>
      <c r="T255" s="20"/>
      <c r="U255" s="20"/>
      <c r="V255" s="20"/>
      <c r="W255" s="20"/>
      <c r="X255" s="20"/>
      <c r="Y255" s="20"/>
      <c r="Z255" s="20"/>
      <c r="AA255" s="20"/>
      <c r="AB255" s="20"/>
      <c r="AC255" s="20"/>
      <c r="AD255" s="20"/>
      <c r="AE255" s="20"/>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22"/>
      <c r="FC255" s="22"/>
      <c r="FD255" s="22"/>
      <c r="FE255" s="22"/>
      <c r="FF255" s="22"/>
      <c r="FG255" s="22"/>
      <c r="FH255" s="22"/>
      <c r="FI255" s="22"/>
      <c r="FJ255" s="22"/>
      <c r="FK255" s="22"/>
      <c r="FL255" s="22"/>
      <c r="FM255" s="22"/>
      <c r="FN255" s="22"/>
      <c r="FO255" s="22"/>
      <c r="FP255" s="22"/>
      <c r="FQ255" s="22"/>
      <c r="FR255" s="22"/>
      <c r="FS255" s="22"/>
      <c r="FT255" s="22"/>
      <c r="FU255" s="22"/>
      <c r="FV255" s="22"/>
      <c r="FW255" s="22"/>
      <c r="FX255" s="22"/>
      <c r="FY255" s="22"/>
      <c r="FZ255" s="22"/>
      <c r="GA255" s="22"/>
      <c r="GB255" s="22"/>
      <c r="GC255" s="22"/>
      <c r="GD255" s="22"/>
      <c r="GE255" s="22"/>
      <c r="GF255" s="22"/>
      <c r="GG255" s="22"/>
      <c r="GH255" s="22"/>
      <c r="GI255" s="22"/>
      <c r="GJ255" s="22"/>
      <c r="GK255" s="22"/>
      <c r="GL255" s="22"/>
      <c r="GM255" s="22"/>
      <c r="GN255" s="22"/>
      <c r="GO255" s="22"/>
      <c r="GP255" s="22"/>
      <c r="GQ255" s="22"/>
      <c r="GR255" s="22"/>
      <c r="GS255" s="22"/>
      <c r="GT255" s="22"/>
      <c r="GU255" s="22"/>
      <c r="GV255" s="22"/>
      <c r="GW255" s="22"/>
      <c r="GX255" s="22"/>
      <c r="GY255" s="22"/>
      <c r="GZ255" s="22"/>
      <c r="HA255" s="22"/>
      <c r="HB255" s="22"/>
      <c r="HC255" s="22"/>
      <c r="HD255" s="22"/>
      <c r="HE255" s="22"/>
      <c r="HF255" s="22"/>
      <c r="HG255" s="22"/>
      <c r="HH255" s="22"/>
      <c r="HI255" s="22"/>
      <c r="HJ255" s="22"/>
      <c r="HK255" s="22"/>
      <c r="HL255" s="22"/>
      <c r="HM255" s="22"/>
      <c r="HN255" s="22"/>
      <c r="HO255" s="22"/>
      <c r="HP255" s="22"/>
      <c r="HQ255" s="22"/>
      <c r="HR255" s="22"/>
      <c r="HS255" s="22"/>
      <c r="HT255" s="22"/>
      <c r="HU255" s="22"/>
      <c r="HV255" s="22"/>
      <c r="HW255" s="22"/>
      <c r="HX255" s="22"/>
      <c r="HY255" s="22"/>
      <c r="HZ255" s="22"/>
      <c r="IA255" s="22"/>
      <c r="IB255" s="22"/>
      <c r="IC255" s="22"/>
      <c r="ID255" s="22"/>
      <c r="IE255" s="22"/>
      <c r="IF255" s="22"/>
      <c r="IG255" s="22"/>
      <c r="IH255" s="22"/>
      <c r="II255" s="22"/>
      <c r="IJ255" s="22"/>
      <c r="IK255" s="22"/>
      <c r="IL255" s="22"/>
      <c r="IM255" s="22"/>
      <c r="IN255" s="22"/>
      <c r="IO255" s="22"/>
      <c r="IP255" s="22"/>
      <c r="IQ255" s="22"/>
      <c r="IR255" s="22"/>
      <c r="IS255" s="22"/>
      <c r="IT255" s="22"/>
      <c r="IU255" s="22"/>
      <c r="IV255" s="22"/>
      <c r="IW255" s="22"/>
      <c r="IX255" s="22"/>
      <c r="IY255" s="22"/>
      <c r="IZ255" s="22"/>
      <c r="JA255" s="22"/>
      <c r="JB255" s="22"/>
      <c r="JC255" s="22"/>
      <c r="JD255" s="22"/>
      <c r="JE255" s="22"/>
      <c r="JF255" s="22"/>
      <c r="JG255" s="22"/>
      <c r="JH255" s="22"/>
      <c r="JI255" s="22"/>
      <c r="JJ255" s="22"/>
      <c r="JK255" s="22"/>
      <c r="JL255" s="22"/>
      <c r="JM255" s="22"/>
      <c r="JN255" s="22"/>
      <c r="JO255" s="22"/>
      <c r="JP255" s="22"/>
      <c r="JQ255" s="22"/>
      <c r="JR255" s="22"/>
      <c r="JS255" s="22"/>
      <c r="JT255" s="22"/>
      <c r="JU255" s="22"/>
      <c r="JV255" s="22"/>
      <c r="JW255" s="22"/>
      <c r="JX255" s="22"/>
      <c r="JY255" s="22"/>
      <c r="JZ255" s="22"/>
      <c r="KA255" s="22"/>
      <c r="KB255" s="22"/>
      <c r="KC255" s="22"/>
      <c r="KD255" s="22"/>
      <c r="KE255" s="22"/>
      <c r="KF255" s="22"/>
      <c r="KG255" s="22"/>
      <c r="KH255" s="22"/>
      <c r="KI255" s="22"/>
      <c r="KJ255" s="22"/>
      <c r="KK255" s="22"/>
      <c r="KL255" s="22"/>
      <c r="KM255" s="22"/>
      <c r="KN255" s="22"/>
      <c r="KO255" s="22"/>
      <c r="KP255" s="22"/>
    </row>
    <row r="256" spans="1:302" s="99" customFormat="1" x14ac:dyDescent="0.25">
      <c r="A256" s="125">
        <v>241</v>
      </c>
      <c r="B256" s="328"/>
      <c r="C256" s="328"/>
      <c r="D256" s="316"/>
      <c r="E256" s="316"/>
      <c r="F256" s="316"/>
      <c r="G256" s="317"/>
      <c r="H256" s="317"/>
      <c r="I256" s="318"/>
      <c r="J256" s="318"/>
      <c r="K256" s="318"/>
      <c r="L256" s="126">
        <f t="shared" si="10"/>
        <v>0</v>
      </c>
      <c r="M256" s="318"/>
      <c r="N256" s="25" t="b">
        <f t="shared" si="11"/>
        <v>1</v>
      </c>
      <c r="O256" s="25" t="b">
        <f t="shared" si="12"/>
        <v>1</v>
      </c>
      <c r="P256" s="25"/>
      <c r="Q256" s="25"/>
      <c r="R256" s="25"/>
      <c r="S256" s="25"/>
      <c r="T256" s="20"/>
      <c r="U256" s="20"/>
      <c r="V256" s="20"/>
      <c r="W256" s="20"/>
      <c r="X256" s="20"/>
      <c r="Y256" s="20"/>
      <c r="Z256" s="20"/>
      <c r="AA256" s="20"/>
      <c r="AB256" s="20"/>
      <c r="AC256" s="20"/>
      <c r="AD256" s="20"/>
      <c r="AE256" s="20"/>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2"/>
      <c r="EX256" s="22"/>
      <c r="EY256" s="22"/>
      <c r="EZ256" s="22"/>
      <c r="FA256" s="22"/>
      <c r="FB256" s="22"/>
      <c r="FC256" s="22"/>
      <c r="FD256" s="22"/>
      <c r="FE256" s="22"/>
      <c r="FF256" s="22"/>
      <c r="FG256" s="22"/>
      <c r="FH256" s="22"/>
      <c r="FI256" s="22"/>
      <c r="FJ256" s="22"/>
      <c r="FK256" s="22"/>
      <c r="FL256" s="22"/>
      <c r="FM256" s="22"/>
      <c r="FN256" s="22"/>
      <c r="FO256" s="22"/>
      <c r="FP256" s="22"/>
      <c r="FQ256" s="22"/>
      <c r="FR256" s="22"/>
      <c r="FS256" s="22"/>
      <c r="FT256" s="22"/>
      <c r="FU256" s="22"/>
      <c r="FV256" s="22"/>
      <c r="FW256" s="22"/>
      <c r="FX256" s="22"/>
      <c r="FY256" s="22"/>
      <c r="FZ256" s="22"/>
      <c r="GA256" s="22"/>
      <c r="GB256" s="22"/>
      <c r="GC256" s="22"/>
      <c r="GD256" s="22"/>
      <c r="GE256" s="22"/>
      <c r="GF256" s="22"/>
      <c r="GG256" s="22"/>
      <c r="GH256" s="22"/>
      <c r="GI256" s="22"/>
      <c r="GJ256" s="22"/>
      <c r="GK256" s="22"/>
      <c r="GL256" s="22"/>
      <c r="GM256" s="22"/>
      <c r="GN256" s="22"/>
      <c r="GO256" s="22"/>
      <c r="GP256" s="22"/>
      <c r="GQ256" s="22"/>
      <c r="GR256" s="22"/>
      <c r="GS256" s="22"/>
      <c r="GT256" s="22"/>
      <c r="GU256" s="22"/>
      <c r="GV256" s="22"/>
      <c r="GW256" s="22"/>
      <c r="GX256" s="22"/>
      <c r="GY256" s="22"/>
      <c r="GZ256" s="22"/>
      <c r="HA256" s="22"/>
      <c r="HB256" s="22"/>
      <c r="HC256" s="22"/>
      <c r="HD256" s="22"/>
      <c r="HE256" s="22"/>
      <c r="HF256" s="22"/>
      <c r="HG256" s="22"/>
      <c r="HH256" s="22"/>
      <c r="HI256" s="22"/>
      <c r="HJ256" s="22"/>
      <c r="HK256" s="22"/>
      <c r="HL256" s="22"/>
      <c r="HM256" s="22"/>
      <c r="HN256" s="22"/>
      <c r="HO256" s="22"/>
      <c r="HP256" s="22"/>
      <c r="HQ256" s="22"/>
      <c r="HR256" s="22"/>
      <c r="HS256" s="22"/>
      <c r="HT256" s="22"/>
      <c r="HU256" s="22"/>
      <c r="HV256" s="22"/>
      <c r="HW256" s="22"/>
      <c r="HX256" s="22"/>
      <c r="HY256" s="22"/>
      <c r="HZ256" s="22"/>
      <c r="IA256" s="22"/>
      <c r="IB256" s="22"/>
      <c r="IC256" s="22"/>
      <c r="ID256" s="22"/>
      <c r="IE256" s="22"/>
      <c r="IF256" s="22"/>
      <c r="IG256" s="22"/>
      <c r="IH256" s="22"/>
      <c r="II256" s="22"/>
      <c r="IJ256" s="22"/>
      <c r="IK256" s="22"/>
      <c r="IL256" s="22"/>
      <c r="IM256" s="22"/>
      <c r="IN256" s="22"/>
      <c r="IO256" s="22"/>
      <c r="IP256" s="22"/>
      <c r="IQ256" s="22"/>
      <c r="IR256" s="22"/>
      <c r="IS256" s="22"/>
      <c r="IT256" s="22"/>
      <c r="IU256" s="22"/>
      <c r="IV256" s="22"/>
      <c r="IW256" s="22"/>
      <c r="IX256" s="22"/>
      <c r="IY256" s="22"/>
      <c r="IZ256" s="22"/>
      <c r="JA256" s="22"/>
      <c r="JB256" s="22"/>
      <c r="JC256" s="22"/>
      <c r="JD256" s="22"/>
      <c r="JE256" s="22"/>
      <c r="JF256" s="22"/>
      <c r="JG256" s="22"/>
      <c r="JH256" s="22"/>
      <c r="JI256" s="22"/>
      <c r="JJ256" s="22"/>
      <c r="JK256" s="22"/>
      <c r="JL256" s="22"/>
      <c r="JM256" s="22"/>
      <c r="JN256" s="22"/>
      <c r="JO256" s="22"/>
      <c r="JP256" s="22"/>
      <c r="JQ256" s="22"/>
      <c r="JR256" s="22"/>
      <c r="JS256" s="22"/>
      <c r="JT256" s="22"/>
      <c r="JU256" s="22"/>
      <c r="JV256" s="22"/>
      <c r="JW256" s="22"/>
      <c r="JX256" s="22"/>
      <c r="JY256" s="22"/>
      <c r="JZ256" s="22"/>
      <c r="KA256" s="22"/>
      <c r="KB256" s="22"/>
      <c r="KC256" s="22"/>
      <c r="KD256" s="22"/>
      <c r="KE256" s="22"/>
      <c r="KF256" s="22"/>
      <c r="KG256" s="22"/>
      <c r="KH256" s="22"/>
      <c r="KI256" s="22"/>
      <c r="KJ256" s="22"/>
      <c r="KK256" s="22"/>
      <c r="KL256" s="22"/>
      <c r="KM256" s="22"/>
      <c r="KN256" s="22"/>
      <c r="KO256" s="22"/>
      <c r="KP256" s="22"/>
    </row>
    <row r="257" spans="1:302" s="99" customFormat="1" x14ac:dyDescent="0.25">
      <c r="A257" s="125">
        <v>242</v>
      </c>
      <c r="B257" s="328"/>
      <c r="C257" s="328"/>
      <c r="D257" s="316"/>
      <c r="E257" s="316"/>
      <c r="F257" s="316"/>
      <c r="G257" s="317"/>
      <c r="H257" s="317"/>
      <c r="I257" s="318"/>
      <c r="J257" s="318"/>
      <c r="K257" s="318"/>
      <c r="L257" s="126">
        <f t="shared" si="10"/>
        <v>0</v>
      </c>
      <c r="M257" s="318"/>
      <c r="N257" s="25" t="b">
        <f t="shared" si="11"/>
        <v>1</v>
      </c>
      <c r="O257" s="25" t="b">
        <f t="shared" si="12"/>
        <v>1</v>
      </c>
      <c r="P257" s="25"/>
      <c r="Q257" s="25"/>
      <c r="R257" s="25"/>
      <c r="S257" s="25"/>
      <c r="T257" s="20"/>
      <c r="U257" s="20"/>
      <c r="V257" s="20"/>
      <c r="W257" s="20"/>
      <c r="X257" s="20"/>
      <c r="Y257" s="20"/>
      <c r="Z257" s="20"/>
      <c r="AA257" s="20"/>
      <c r="AB257" s="20"/>
      <c r="AC257" s="20"/>
      <c r="AD257" s="20"/>
      <c r="AE257" s="20"/>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c r="EJ257" s="22"/>
      <c r="EK257" s="22"/>
      <c r="EL257" s="22"/>
      <c r="EM257" s="22"/>
      <c r="EN257" s="22"/>
      <c r="EO257" s="22"/>
      <c r="EP257" s="22"/>
      <c r="EQ257" s="22"/>
      <c r="ER257" s="22"/>
      <c r="ES257" s="22"/>
      <c r="ET257" s="22"/>
      <c r="EU257" s="22"/>
      <c r="EV257" s="22"/>
      <c r="EW257" s="22"/>
      <c r="EX257" s="22"/>
      <c r="EY257" s="22"/>
      <c r="EZ257" s="22"/>
      <c r="FA257" s="22"/>
      <c r="FB257" s="22"/>
      <c r="FC257" s="22"/>
      <c r="FD257" s="22"/>
      <c r="FE257" s="22"/>
      <c r="FF257" s="22"/>
      <c r="FG257" s="22"/>
      <c r="FH257" s="22"/>
      <c r="FI257" s="22"/>
      <c r="FJ257" s="22"/>
      <c r="FK257" s="22"/>
      <c r="FL257" s="22"/>
      <c r="FM257" s="22"/>
      <c r="FN257" s="22"/>
      <c r="FO257" s="22"/>
      <c r="FP257" s="22"/>
      <c r="FQ257" s="22"/>
      <c r="FR257" s="22"/>
      <c r="FS257" s="22"/>
      <c r="FT257" s="22"/>
      <c r="FU257" s="22"/>
      <c r="FV257" s="22"/>
      <c r="FW257" s="22"/>
      <c r="FX257" s="22"/>
      <c r="FY257" s="22"/>
      <c r="FZ257" s="22"/>
      <c r="GA257" s="22"/>
      <c r="GB257" s="22"/>
      <c r="GC257" s="22"/>
      <c r="GD257" s="22"/>
      <c r="GE257" s="22"/>
      <c r="GF257" s="22"/>
      <c r="GG257" s="22"/>
      <c r="GH257" s="22"/>
      <c r="GI257" s="22"/>
      <c r="GJ257" s="22"/>
      <c r="GK257" s="22"/>
      <c r="GL257" s="22"/>
      <c r="GM257" s="22"/>
      <c r="GN257" s="22"/>
      <c r="GO257" s="22"/>
      <c r="GP257" s="22"/>
      <c r="GQ257" s="22"/>
      <c r="GR257" s="22"/>
      <c r="GS257" s="22"/>
      <c r="GT257" s="22"/>
      <c r="GU257" s="22"/>
      <c r="GV257" s="22"/>
      <c r="GW257" s="22"/>
      <c r="GX257" s="22"/>
      <c r="GY257" s="22"/>
      <c r="GZ257" s="22"/>
      <c r="HA257" s="22"/>
      <c r="HB257" s="22"/>
      <c r="HC257" s="22"/>
      <c r="HD257" s="22"/>
      <c r="HE257" s="22"/>
      <c r="HF257" s="22"/>
      <c r="HG257" s="22"/>
      <c r="HH257" s="22"/>
      <c r="HI257" s="22"/>
      <c r="HJ257" s="22"/>
      <c r="HK257" s="22"/>
      <c r="HL257" s="22"/>
      <c r="HM257" s="22"/>
      <c r="HN257" s="22"/>
      <c r="HO257" s="22"/>
      <c r="HP257" s="22"/>
      <c r="HQ257" s="22"/>
      <c r="HR257" s="22"/>
      <c r="HS257" s="22"/>
      <c r="HT257" s="22"/>
      <c r="HU257" s="22"/>
      <c r="HV257" s="22"/>
      <c r="HW257" s="22"/>
      <c r="HX257" s="22"/>
      <c r="HY257" s="22"/>
      <c r="HZ257" s="22"/>
      <c r="IA257" s="22"/>
      <c r="IB257" s="22"/>
      <c r="IC257" s="22"/>
      <c r="ID257" s="22"/>
      <c r="IE257" s="22"/>
      <c r="IF257" s="22"/>
      <c r="IG257" s="22"/>
      <c r="IH257" s="22"/>
      <c r="II257" s="22"/>
      <c r="IJ257" s="22"/>
      <c r="IK257" s="22"/>
      <c r="IL257" s="22"/>
      <c r="IM257" s="22"/>
      <c r="IN257" s="22"/>
      <c r="IO257" s="22"/>
      <c r="IP257" s="22"/>
      <c r="IQ257" s="22"/>
      <c r="IR257" s="22"/>
      <c r="IS257" s="22"/>
      <c r="IT257" s="22"/>
      <c r="IU257" s="22"/>
      <c r="IV257" s="22"/>
      <c r="IW257" s="22"/>
      <c r="IX257" s="22"/>
      <c r="IY257" s="22"/>
      <c r="IZ257" s="22"/>
      <c r="JA257" s="22"/>
      <c r="JB257" s="22"/>
      <c r="JC257" s="22"/>
      <c r="JD257" s="22"/>
      <c r="JE257" s="22"/>
      <c r="JF257" s="22"/>
      <c r="JG257" s="22"/>
      <c r="JH257" s="22"/>
      <c r="JI257" s="22"/>
      <c r="JJ257" s="22"/>
      <c r="JK257" s="22"/>
      <c r="JL257" s="22"/>
      <c r="JM257" s="22"/>
      <c r="JN257" s="22"/>
      <c r="JO257" s="22"/>
      <c r="JP257" s="22"/>
      <c r="JQ257" s="22"/>
      <c r="JR257" s="22"/>
      <c r="JS257" s="22"/>
      <c r="JT257" s="22"/>
      <c r="JU257" s="22"/>
      <c r="JV257" s="22"/>
      <c r="JW257" s="22"/>
      <c r="JX257" s="22"/>
      <c r="JY257" s="22"/>
      <c r="JZ257" s="22"/>
      <c r="KA257" s="22"/>
      <c r="KB257" s="22"/>
      <c r="KC257" s="22"/>
      <c r="KD257" s="22"/>
      <c r="KE257" s="22"/>
      <c r="KF257" s="22"/>
      <c r="KG257" s="22"/>
      <c r="KH257" s="22"/>
      <c r="KI257" s="22"/>
      <c r="KJ257" s="22"/>
      <c r="KK257" s="22"/>
      <c r="KL257" s="22"/>
      <c r="KM257" s="22"/>
      <c r="KN257" s="22"/>
      <c r="KO257" s="22"/>
      <c r="KP257" s="22"/>
    </row>
    <row r="258" spans="1:302" s="99" customFormat="1" x14ac:dyDescent="0.25">
      <c r="A258" s="125">
        <v>243</v>
      </c>
      <c r="B258" s="328"/>
      <c r="C258" s="328"/>
      <c r="D258" s="316"/>
      <c r="E258" s="316"/>
      <c r="F258" s="316"/>
      <c r="G258" s="317"/>
      <c r="H258" s="317"/>
      <c r="I258" s="318"/>
      <c r="J258" s="318"/>
      <c r="K258" s="318"/>
      <c r="L258" s="126">
        <f t="shared" si="10"/>
        <v>0</v>
      </c>
      <c r="M258" s="318"/>
      <c r="N258" s="25" t="b">
        <f t="shared" si="11"/>
        <v>1</v>
      </c>
      <c r="O258" s="25" t="b">
        <f t="shared" si="12"/>
        <v>1</v>
      </c>
      <c r="P258" s="25"/>
      <c r="Q258" s="25"/>
      <c r="R258" s="25"/>
      <c r="S258" s="25"/>
      <c r="T258" s="20"/>
      <c r="U258" s="20"/>
      <c r="V258" s="20"/>
      <c r="W258" s="20"/>
      <c r="X258" s="20"/>
      <c r="Y258" s="20"/>
      <c r="Z258" s="20"/>
      <c r="AA258" s="20"/>
      <c r="AB258" s="20"/>
      <c r="AC258" s="20"/>
      <c r="AD258" s="20"/>
      <c r="AE258" s="20"/>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c r="EJ258" s="22"/>
      <c r="EK258" s="22"/>
      <c r="EL258" s="22"/>
      <c r="EM258" s="22"/>
      <c r="EN258" s="22"/>
      <c r="EO258" s="22"/>
      <c r="EP258" s="22"/>
      <c r="EQ258" s="22"/>
      <c r="ER258" s="22"/>
      <c r="ES258" s="22"/>
      <c r="ET258" s="22"/>
      <c r="EU258" s="22"/>
      <c r="EV258" s="22"/>
      <c r="EW258" s="22"/>
      <c r="EX258" s="22"/>
      <c r="EY258" s="22"/>
      <c r="EZ258" s="22"/>
      <c r="FA258" s="22"/>
      <c r="FB258" s="22"/>
      <c r="FC258" s="22"/>
      <c r="FD258" s="22"/>
      <c r="FE258" s="22"/>
      <c r="FF258" s="22"/>
      <c r="FG258" s="22"/>
      <c r="FH258" s="22"/>
      <c r="FI258" s="22"/>
      <c r="FJ258" s="22"/>
      <c r="FK258" s="22"/>
      <c r="FL258" s="22"/>
      <c r="FM258" s="22"/>
      <c r="FN258" s="22"/>
      <c r="FO258" s="22"/>
      <c r="FP258" s="22"/>
      <c r="FQ258" s="22"/>
      <c r="FR258" s="22"/>
      <c r="FS258" s="22"/>
      <c r="FT258" s="22"/>
      <c r="FU258" s="22"/>
      <c r="FV258" s="22"/>
      <c r="FW258" s="22"/>
      <c r="FX258" s="22"/>
      <c r="FY258" s="22"/>
      <c r="FZ258" s="22"/>
      <c r="GA258" s="22"/>
      <c r="GB258" s="22"/>
      <c r="GC258" s="22"/>
      <c r="GD258" s="22"/>
      <c r="GE258" s="22"/>
      <c r="GF258" s="22"/>
      <c r="GG258" s="22"/>
      <c r="GH258" s="22"/>
      <c r="GI258" s="22"/>
      <c r="GJ258" s="22"/>
      <c r="GK258" s="22"/>
      <c r="GL258" s="22"/>
      <c r="GM258" s="22"/>
      <c r="GN258" s="22"/>
      <c r="GO258" s="22"/>
      <c r="GP258" s="22"/>
      <c r="GQ258" s="22"/>
      <c r="GR258" s="22"/>
      <c r="GS258" s="22"/>
      <c r="GT258" s="22"/>
      <c r="GU258" s="22"/>
      <c r="GV258" s="22"/>
      <c r="GW258" s="22"/>
      <c r="GX258" s="22"/>
      <c r="GY258" s="22"/>
      <c r="GZ258" s="22"/>
      <c r="HA258" s="22"/>
      <c r="HB258" s="22"/>
      <c r="HC258" s="22"/>
      <c r="HD258" s="22"/>
      <c r="HE258" s="22"/>
      <c r="HF258" s="22"/>
      <c r="HG258" s="22"/>
      <c r="HH258" s="22"/>
      <c r="HI258" s="22"/>
      <c r="HJ258" s="22"/>
      <c r="HK258" s="22"/>
      <c r="HL258" s="22"/>
      <c r="HM258" s="22"/>
      <c r="HN258" s="22"/>
      <c r="HO258" s="22"/>
      <c r="HP258" s="22"/>
      <c r="HQ258" s="22"/>
      <c r="HR258" s="22"/>
      <c r="HS258" s="22"/>
      <c r="HT258" s="22"/>
      <c r="HU258" s="22"/>
      <c r="HV258" s="22"/>
      <c r="HW258" s="22"/>
      <c r="HX258" s="22"/>
      <c r="HY258" s="22"/>
      <c r="HZ258" s="22"/>
      <c r="IA258" s="22"/>
      <c r="IB258" s="22"/>
      <c r="IC258" s="22"/>
      <c r="ID258" s="22"/>
      <c r="IE258" s="22"/>
      <c r="IF258" s="22"/>
      <c r="IG258" s="22"/>
      <c r="IH258" s="22"/>
      <c r="II258" s="22"/>
      <c r="IJ258" s="22"/>
      <c r="IK258" s="22"/>
      <c r="IL258" s="22"/>
      <c r="IM258" s="22"/>
      <c r="IN258" s="22"/>
      <c r="IO258" s="22"/>
      <c r="IP258" s="22"/>
      <c r="IQ258" s="22"/>
      <c r="IR258" s="22"/>
      <c r="IS258" s="22"/>
      <c r="IT258" s="22"/>
      <c r="IU258" s="22"/>
      <c r="IV258" s="22"/>
      <c r="IW258" s="22"/>
      <c r="IX258" s="22"/>
      <c r="IY258" s="22"/>
      <c r="IZ258" s="22"/>
      <c r="JA258" s="22"/>
      <c r="JB258" s="22"/>
      <c r="JC258" s="22"/>
      <c r="JD258" s="22"/>
      <c r="JE258" s="22"/>
      <c r="JF258" s="22"/>
      <c r="JG258" s="22"/>
      <c r="JH258" s="22"/>
      <c r="JI258" s="22"/>
      <c r="JJ258" s="22"/>
      <c r="JK258" s="22"/>
      <c r="JL258" s="22"/>
      <c r="JM258" s="22"/>
      <c r="JN258" s="22"/>
      <c r="JO258" s="22"/>
      <c r="JP258" s="22"/>
      <c r="JQ258" s="22"/>
      <c r="JR258" s="22"/>
      <c r="JS258" s="22"/>
      <c r="JT258" s="22"/>
      <c r="JU258" s="22"/>
      <c r="JV258" s="22"/>
      <c r="JW258" s="22"/>
      <c r="JX258" s="22"/>
      <c r="JY258" s="22"/>
      <c r="JZ258" s="22"/>
      <c r="KA258" s="22"/>
      <c r="KB258" s="22"/>
      <c r="KC258" s="22"/>
      <c r="KD258" s="22"/>
      <c r="KE258" s="22"/>
      <c r="KF258" s="22"/>
      <c r="KG258" s="22"/>
      <c r="KH258" s="22"/>
      <c r="KI258" s="22"/>
      <c r="KJ258" s="22"/>
      <c r="KK258" s="22"/>
      <c r="KL258" s="22"/>
      <c r="KM258" s="22"/>
      <c r="KN258" s="22"/>
      <c r="KO258" s="22"/>
      <c r="KP258" s="22"/>
    </row>
    <row r="259" spans="1:302" s="99" customFormat="1" x14ac:dyDescent="0.25">
      <c r="A259" s="125">
        <v>244</v>
      </c>
      <c r="B259" s="328"/>
      <c r="C259" s="328"/>
      <c r="D259" s="316"/>
      <c r="E259" s="316"/>
      <c r="F259" s="316"/>
      <c r="G259" s="317"/>
      <c r="H259" s="317"/>
      <c r="I259" s="318"/>
      <c r="J259" s="318"/>
      <c r="K259" s="318"/>
      <c r="L259" s="126">
        <f t="shared" si="10"/>
        <v>0</v>
      </c>
      <c r="M259" s="318"/>
      <c r="N259" s="25" t="b">
        <f t="shared" si="11"/>
        <v>1</v>
      </c>
      <c r="O259" s="25" t="b">
        <f t="shared" si="12"/>
        <v>1</v>
      </c>
      <c r="P259" s="25"/>
      <c r="Q259" s="25"/>
      <c r="R259" s="25"/>
      <c r="S259" s="25"/>
      <c r="T259" s="20"/>
      <c r="U259" s="20"/>
      <c r="V259" s="20"/>
      <c r="W259" s="20"/>
      <c r="X259" s="20"/>
      <c r="Y259" s="20"/>
      <c r="Z259" s="20"/>
      <c r="AA259" s="20"/>
      <c r="AB259" s="20"/>
      <c r="AC259" s="20"/>
      <c r="AD259" s="20"/>
      <c r="AE259" s="20"/>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2"/>
      <c r="ES259" s="22"/>
      <c r="ET259" s="22"/>
      <c r="EU259" s="22"/>
      <c r="EV259" s="22"/>
      <c r="EW259" s="22"/>
      <c r="EX259" s="22"/>
      <c r="EY259" s="22"/>
      <c r="EZ259" s="22"/>
      <c r="FA259" s="22"/>
      <c r="FB259" s="22"/>
      <c r="FC259" s="22"/>
      <c r="FD259" s="22"/>
      <c r="FE259" s="22"/>
      <c r="FF259" s="22"/>
      <c r="FG259" s="22"/>
      <c r="FH259" s="22"/>
      <c r="FI259" s="22"/>
      <c r="FJ259" s="22"/>
      <c r="FK259" s="22"/>
      <c r="FL259" s="22"/>
      <c r="FM259" s="22"/>
      <c r="FN259" s="22"/>
      <c r="FO259" s="22"/>
      <c r="FP259" s="22"/>
      <c r="FQ259" s="22"/>
      <c r="FR259" s="22"/>
      <c r="FS259" s="22"/>
      <c r="FT259" s="22"/>
      <c r="FU259" s="22"/>
      <c r="FV259" s="22"/>
      <c r="FW259" s="22"/>
      <c r="FX259" s="22"/>
      <c r="FY259" s="22"/>
      <c r="FZ259" s="22"/>
      <c r="GA259" s="22"/>
      <c r="GB259" s="22"/>
      <c r="GC259" s="22"/>
      <c r="GD259" s="22"/>
      <c r="GE259" s="22"/>
      <c r="GF259" s="22"/>
      <c r="GG259" s="22"/>
      <c r="GH259" s="22"/>
      <c r="GI259" s="22"/>
      <c r="GJ259" s="22"/>
      <c r="GK259" s="22"/>
      <c r="GL259" s="22"/>
      <c r="GM259" s="22"/>
      <c r="GN259" s="22"/>
      <c r="GO259" s="22"/>
      <c r="GP259" s="22"/>
      <c r="GQ259" s="22"/>
      <c r="GR259" s="22"/>
      <c r="GS259" s="22"/>
      <c r="GT259" s="22"/>
      <c r="GU259" s="22"/>
      <c r="GV259" s="22"/>
      <c r="GW259" s="22"/>
      <c r="GX259" s="22"/>
      <c r="GY259" s="22"/>
      <c r="GZ259" s="22"/>
      <c r="HA259" s="22"/>
      <c r="HB259" s="22"/>
      <c r="HC259" s="22"/>
      <c r="HD259" s="22"/>
      <c r="HE259" s="22"/>
      <c r="HF259" s="22"/>
      <c r="HG259" s="22"/>
      <c r="HH259" s="22"/>
      <c r="HI259" s="22"/>
      <c r="HJ259" s="22"/>
      <c r="HK259" s="22"/>
      <c r="HL259" s="22"/>
      <c r="HM259" s="22"/>
      <c r="HN259" s="22"/>
      <c r="HO259" s="22"/>
      <c r="HP259" s="22"/>
      <c r="HQ259" s="22"/>
      <c r="HR259" s="22"/>
      <c r="HS259" s="22"/>
      <c r="HT259" s="22"/>
      <c r="HU259" s="22"/>
      <c r="HV259" s="22"/>
      <c r="HW259" s="22"/>
      <c r="HX259" s="22"/>
      <c r="HY259" s="22"/>
      <c r="HZ259" s="22"/>
      <c r="IA259" s="22"/>
      <c r="IB259" s="22"/>
      <c r="IC259" s="22"/>
      <c r="ID259" s="22"/>
      <c r="IE259" s="22"/>
      <c r="IF259" s="22"/>
      <c r="IG259" s="22"/>
      <c r="IH259" s="22"/>
      <c r="II259" s="22"/>
      <c r="IJ259" s="22"/>
      <c r="IK259" s="22"/>
      <c r="IL259" s="22"/>
      <c r="IM259" s="22"/>
      <c r="IN259" s="22"/>
      <c r="IO259" s="22"/>
      <c r="IP259" s="22"/>
      <c r="IQ259" s="22"/>
      <c r="IR259" s="22"/>
      <c r="IS259" s="22"/>
      <c r="IT259" s="22"/>
      <c r="IU259" s="22"/>
      <c r="IV259" s="22"/>
      <c r="IW259" s="22"/>
      <c r="IX259" s="22"/>
      <c r="IY259" s="22"/>
      <c r="IZ259" s="22"/>
      <c r="JA259" s="22"/>
      <c r="JB259" s="22"/>
      <c r="JC259" s="22"/>
      <c r="JD259" s="22"/>
      <c r="JE259" s="22"/>
      <c r="JF259" s="22"/>
      <c r="JG259" s="22"/>
      <c r="JH259" s="22"/>
      <c r="JI259" s="22"/>
      <c r="JJ259" s="22"/>
      <c r="JK259" s="22"/>
      <c r="JL259" s="22"/>
      <c r="JM259" s="22"/>
      <c r="JN259" s="22"/>
      <c r="JO259" s="22"/>
      <c r="JP259" s="22"/>
      <c r="JQ259" s="22"/>
      <c r="JR259" s="22"/>
      <c r="JS259" s="22"/>
      <c r="JT259" s="22"/>
      <c r="JU259" s="22"/>
      <c r="JV259" s="22"/>
      <c r="JW259" s="22"/>
      <c r="JX259" s="22"/>
      <c r="JY259" s="22"/>
      <c r="JZ259" s="22"/>
      <c r="KA259" s="22"/>
      <c r="KB259" s="22"/>
      <c r="KC259" s="22"/>
      <c r="KD259" s="22"/>
      <c r="KE259" s="22"/>
      <c r="KF259" s="22"/>
      <c r="KG259" s="22"/>
      <c r="KH259" s="22"/>
      <c r="KI259" s="22"/>
      <c r="KJ259" s="22"/>
      <c r="KK259" s="22"/>
      <c r="KL259" s="22"/>
      <c r="KM259" s="22"/>
      <c r="KN259" s="22"/>
      <c r="KO259" s="22"/>
      <c r="KP259" s="22"/>
    </row>
    <row r="260" spans="1:302" s="99" customFormat="1" x14ac:dyDescent="0.25">
      <c r="A260" s="125">
        <v>245</v>
      </c>
      <c r="B260" s="328"/>
      <c r="C260" s="328"/>
      <c r="D260" s="316"/>
      <c r="E260" s="316"/>
      <c r="F260" s="316"/>
      <c r="G260" s="317"/>
      <c r="H260" s="317"/>
      <c r="I260" s="318"/>
      <c r="J260" s="318"/>
      <c r="K260" s="318"/>
      <c r="L260" s="126">
        <f t="shared" si="10"/>
        <v>0</v>
      </c>
      <c r="M260" s="318"/>
      <c r="N260" s="25" t="b">
        <f t="shared" si="11"/>
        <v>1</v>
      </c>
      <c r="O260" s="25" t="b">
        <f t="shared" si="12"/>
        <v>1</v>
      </c>
      <c r="P260" s="25"/>
      <c r="Q260" s="25"/>
      <c r="R260" s="25"/>
      <c r="S260" s="25"/>
      <c r="T260" s="20"/>
      <c r="U260" s="20"/>
      <c r="V260" s="20"/>
      <c r="W260" s="20"/>
      <c r="X260" s="20"/>
      <c r="Y260" s="20"/>
      <c r="Z260" s="20"/>
      <c r="AA260" s="20"/>
      <c r="AB260" s="20"/>
      <c r="AC260" s="20"/>
      <c r="AD260" s="20"/>
      <c r="AE260" s="20"/>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2"/>
      <c r="ES260" s="22"/>
      <c r="ET260" s="22"/>
      <c r="EU260" s="22"/>
      <c r="EV260" s="22"/>
      <c r="EW260" s="22"/>
      <c r="EX260" s="22"/>
      <c r="EY260" s="22"/>
      <c r="EZ260" s="22"/>
      <c r="FA260" s="22"/>
      <c r="FB260" s="22"/>
      <c r="FC260" s="22"/>
      <c r="FD260" s="22"/>
      <c r="FE260" s="22"/>
      <c r="FF260" s="22"/>
      <c r="FG260" s="22"/>
      <c r="FH260" s="22"/>
      <c r="FI260" s="22"/>
      <c r="FJ260" s="22"/>
      <c r="FK260" s="22"/>
      <c r="FL260" s="22"/>
      <c r="FM260" s="22"/>
      <c r="FN260" s="22"/>
      <c r="FO260" s="22"/>
      <c r="FP260" s="22"/>
      <c r="FQ260" s="22"/>
      <c r="FR260" s="22"/>
      <c r="FS260" s="22"/>
      <c r="FT260" s="22"/>
      <c r="FU260" s="22"/>
      <c r="FV260" s="22"/>
      <c r="FW260" s="22"/>
      <c r="FX260" s="22"/>
      <c r="FY260" s="22"/>
      <c r="FZ260" s="22"/>
      <c r="GA260" s="22"/>
      <c r="GB260" s="22"/>
      <c r="GC260" s="22"/>
      <c r="GD260" s="22"/>
      <c r="GE260" s="22"/>
      <c r="GF260" s="22"/>
      <c r="GG260" s="22"/>
      <c r="GH260" s="22"/>
      <c r="GI260" s="22"/>
      <c r="GJ260" s="22"/>
      <c r="GK260" s="22"/>
      <c r="GL260" s="22"/>
      <c r="GM260" s="22"/>
      <c r="GN260" s="22"/>
      <c r="GO260" s="22"/>
      <c r="GP260" s="22"/>
      <c r="GQ260" s="22"/>
      <c r="GR260" s="22"/>
      <c r="GS260" s="22"/>
      <c r="GT260" s="22"/>
      <c r="GU260" s="22"/>
      <c r="GV260" s="22"/>
      <c r="GW260" s="22"/>
      <c r="GX260" s="22"/>
      <c r="GY260" s="22"/>
      <c r="GZ260" s="22"/>
      <c r="HA260" s="22"/>
      <c r="HB260" s="22"/>
      <c r="HC260" s="22"/>
      <c r="HD260" s="22"/>
      <c r="HE260" s="22"/>
      <c r="HF260" s="22"/>
      <c r="HG260" s="22"/>
      <c r="HH260" s="22"/>
      <c r="HI260" s="22"/>
      <c r="HJ260" s="22"/>
      <c r="HK260" s="22"/>
      <c r="HL260" s="22"/>
      <c r="HM260" s="22"/>
      <c r="HN260" s="22"/>
      <c r="HO260" s="22"/>
      <c r="HP260" s="22"/>
      <c r="HQ260" s="22"/>
      <c r="HR260" s="22"/>
      <c r="HS260" s="22"/>
      <c r="HT260" s="22"/>
      <c r="HU260" s="22"/>
      <c r="HV260" s="22"/>
      <c r="HW260" s="22"/>
      <c r="HX260" s="22"/>
      <c r="HY260" s="22"/>
      <c r="HZ260" s="22"/>
      <c r="IA260" s="22"/>
      <c r="IB260" s="22"/>
      <c r="IC260" s="22"/>
      <c r="ID260" s="22"/>
      <c r="IE260" s="22"/>
      <c r="IF260" s="22"/>
      <c r="IG260" s="22"/>
      <c r="IH260" s="22"/>
      <c r="II260" s="22"/>
      <c r="IJ260" s="22"/>
      <c r="IK260" s="22"/>
      <c r="IL260" s="22"/>
      <c r="IM260" s="22"/>
      <c r="IN260" s="22"/>
      <c r="IO260" s="22"/>
      <c r="IP260" s="22"/>
      <c r="IQ260" s="22"/>
      <c r="IR260" s="22"/>
      <c r="IS260" s="22"/>
      <c r="IT260" s="22"/>
      <c r="IU260" s="22"/>
      <c r="IV260" s="22"/>
      <c r="IW260" s="22"/>
      <c r="IX260" s="22"/>
      <c r="IY260" s="22"/>
      <c r="IZ260" s="22"/>
      <c r="JA260" s="22"/>
      <c r="JB260" s="22"/>
      <c r="JC260" s="22"/>
      <c r="JD260" s="22"/>
      <c r="JE260" s="22"/>
      <c r="JF260" s="22"/>
      <c r="JG260" s="22"/>
      <c r="JH260" s="22"/>
      <c r="JI260" s="22"/>
      <c r="JJ260" s="22"/>
      <c r="JK260" s="22"/>
      <c r="JL260" s="22"/>
      <c r="JM260" s="22"/>
      <c r="JN260" s="22"/>
      <c r="JO260" s="22"/>
      <c r="JP260" s="22"/>
      <c r="JQ260" s="22"/>
      <c r="JR260" s="22"/>
      <c r="JS260" s="22"/>
      <c r="JT260" s="22"/>
      <c r="JU260" s="22"/>
      <c r="JV260" s="22"/>
      <c r="JW260" s="22"/>
      <c r="JX260" s="22"/>
      <c r="JY260" s="22"/>
      <c r="JZ260" s="22"/>
      <c r="KA260" s="22"/>
      <c r="KB260" s="22"/>
      <c r="KC260" s="22"/>
      <c r="KD260" s="22"/>
      <c r="KE260" s="22"/>
      <c r="KF260" s="22"/>
      <c r="KG260" s="22"/>
      <c r="KH260" s="22"/>
      <c r="KI260" s="22"/>
      <c r="KJ260" s="22"/>
      <c r="KK260" s="22"/>
      <c r="KL260" s="22"/>
      <c r="KM260" s="22"/>
      <c r="KN260" s="22"/>
      <c r="KO260" s="22"/>
      <c r="KP260" s="22"/>
    </row>
    <row r="261" spans="1:302" s="99" customFormat="1" x14ac:dyDescent="0.25">
      <c r="A261" s="125">
        <v>246</v>
      </c>
      <c r="B261" s="328"/>
      <c r="C261" s="328"/>
      <c r="D261" s="316"/>
      <c r="E261" s="316"/>
      <c r="F261" s="316"/>
      <c r="G261" s="317"/>
      <c r="H261" s="317"/>
      <c r="I261" s="318"/>
      <c r="J261" s="318"/>
      <c r="K261" s="318"/>
      <c r="L261" s="126">
        <f t="shared" si="10"/>
        <v>0</v>
      </c>
      <c r="M261" s="318"/>
      <c r="N261" s="25" t="b">
        <f t="shared" si="11"/>
        <v>1</v>
      </c>
      <c r="O261" s="25" t="b">
        <f t="shared" si="12"/>
        <v>1</v>
      </c>
      <c r="P261" s="25"/>
      <c r="Q261" s="25"/>
      <c r="R261" s="25"/>
      <c r="S261" s="25"/>
      <c r="T261" s="20"/>
      <c r="U261" s="20"/>
      <c r="V261" s="20"/>
      <c r="W261" s="20"/>
      <c r="X261" s="20"/>
      <c r="Y261" s="20"/>
      <c r="Z261" s="20"/>
      <c r="AA261" s="20"/>
      <c r="AB261" s="20"/>
      <c r="AC261" s="20"/>
      <c r="AD261" s="20"/>
      <c r="AE261" s="20"/>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c r="EJ261" s="22"/>
      <c r="EK261" s="22"/>
      <c r="EL261" s="22"/>
      <c r="EM261" s="22"/>
      <c r="EN261" s="22"/>
      <c r="EO261" s="22"/>
      <c r="EP261" s="22"/>
      <c r="EQ261" s="22"/>
      <c r="ER261" s="22"/>
      <c r="ES261" s="22"/>
      <c r="ET261" s="22"/>
      <c r="EU261" s="22"/>
      <c r="EV261" s="22"/>
      <c r="EW261" s="22"/>
      <c r="EX261" s="22"/>
      <c r="EY261" s="22"/>
      <c r="EZ261" s="22"/>
      <c r="FA261" s="22"/>
      <c r="FB261" s="22"/>
      <c r="FC261" s="22"/>
      <c r="FD261" s="22"/>
      <c r="FE261" s="22"/>
      <c r="FF261" s="22"/>
      <c r="FG261" s="22"/>
      <c r="FH261" s="22"/>
      <c r="FI261" s="22"/>
      <c r="FJ261" s="22"/>
      <c r="FK261" s="22"/>
      <c r="FL261" s="22"/>
      <c r="FM261" s="22"/>
      <c r="FN261" s="22"/>
      <c r="FO261" s="22"/>
      <c r="FP261" s="22"/>
      <c r="FQ261" s="22"/>
      <c r="FR261" s="22"/>
      <c r="FS261" s="22"/>
      <c r="FT261" s="22"/>
      <c r="FU261" s="22"/>
      <c r="FV261" s="22"/>
      <c r="FW261" s="22"/>
      <c r="FX261" s="22"/>
      <c r="FY261" s="22"/>
      <c r="FZ261" s="22"/>
      <c r="GA261" s="22"/>
      <c r="GB261" s="22"/>
      <c r="GC261" s="22"/>
      <c r="GD261" s="22"/>
      <c r="GE261" s="22"/>
      <c r="GF261" s="22"/>
      <c r="GG261" s="22"/>
      <c r="GH261" s="22"/>
      <c r="GI261" s="22"/>
      <c r="GJ261" s="22"/>
      <c r="GK261" s="22"/>
      <c r="GL261" s="22"/>
      <c r="GM261" s="22"/>
      <c r="GN261" s="22"/>
      <c r="GO261" s="22"/>
      <c r="GP261" s="22"/>
      <c r="GQ261" s="22"/>
      <c r="GR261" s="22"/>
      <c r="GS261" s="22"/>
      <c r="GT261" s="22"/>
      <c r="GU261" s="22"/>
      <c r="GV261" s="22"/>
      <c r="GW261" s="22"/>
      <c r="GX261" s="22"/>
      <c r="GY261" s="22"/>
      <c r="GZ261" s="22"/>
      <c r="HA261" s="22"/>
      <c r="HB261" s="22"/>
      <c r="HC261" s="22"/>
      <c r="HD261" s="22"/>
      <c r="HE261" s="22"/>
      <c r="HF261" s="22"/>
      <c r="HG261" s="22"/>
      <c r="HH261" s="22"/>
      <c r="HI261" s="22"/>
      <c r="HJ261" s="22"/>
      <c r="HK261" s="22"/>
      <c r="HL261" s="22"/>
      <c r="HM261" s="22"/>
      <c r="HN261" s="22"/>
      <c r="HO261" s="22"/>
      <c r="HP261" s="22"/>
      <c r="HQ261" s="22"/>
      <c r="HR261" s="22"/>
      <c r="HS261" s="22"/>
      <c r="HT261" s="22"/>
      <c r="HU261" s="22"/>
      <c r="HV261" s="22"/>
      <c r="HW261" s="22"/>
      <c r="HX261" s="22"/>
      <c r="HY261" s="22"/>
      <c r="HZ261" s="22"/>
      <c r="IA261" s="22"/>
      <c r="IB261" s="22"/>
      <c r="IC261" s="22"/>
      <c r="ID261" s="22"/>
      <c r="IE261" s="22"/>
      <c r="IF261" s="22"/>
      <c r="IG261" s="22"/>
      <c r="IH261" s="22"/>
      <c r="II261" s="22"/>
      <c r="IJ261" s="22"/>
      <c r="IK261" s="22"/>
      <c r="IL261" s="22"/>
      <c r="IM261" s="22"/>
      <c r="IN261" s="22"/>
      <c r="IO261" s="22"/>
      <c r="IP261" s="22"/>
      <c r="IQ261" s="22"/>
      <c r="IR261" s="22"/>
      <c r="IS261" s="22"/>
      <c r="IT261" s="22"/>
      <c r="IU261" s="22"/>
      <c r="IV261" s="22"/>
      <c r="IW261" s="22"/>
      <c r="IX261" s="22"/>
      <c r="IY261" s="22"/>
      <c r="IZ261" s="22"/>
      <c r="JA261" s="22"/>
      <c r="JB261" s="22"/>
      <c r="JC261" s="22"/>
      <c r="JD261" s="22"/>
      <c r="JE261" s="22"/>
      <c r="JF261" s="22"/>
      <c r="JG261" s="22"/>
      <c r="JH261" s="22"/>
      <c r="JI261" s="22"/>
      <c r="JJ261" s="22"/>
      <c r="JK261" s="22"/>
      <c r="JL261" s="22"/>
      <c r="JM261" s="22"/>
      <c r="JN261" s="22"/>
      <c r="JO261" s="22"/>
      <c r="JP261" s="22"/>
      <c r="JQ261" s="22"/>
      <c r="JR261" s="22"/>
      <c r="JS261" s="22"/>
      <c r="JT261" s="22"/>
      <c r="JU261" s="22"/>
      <c r="JV261" s="22"/>
      <c r="JW261" s="22"/>
      <c r="JX261" s="22"/>
      <c r="JY261" s="22"/>
      <c r="JZ261" s="22"/>
      <c r="KA261" s="22"/>
      <c r="KB261" s="22"/>
      <c r="KC261" s="22"/>
      <c r="KD261" s="22"/>
      <c r="KE261" s="22"/>
      <c r="KF261" s="22"/>
      <c r="KG261" s="22"/>
      <c r="KH261" s="22"/>
      <c r="KI261" s="22"/>
      <c r="KJ261" s="22"/>
      <c r="KK261" s="22"/>
      <c r="KL261" s="22"/>
      <c r="KM261" s="22"/>
      <c r="KN261" s="22"/>
      <c r="KO261" s="22"/>
      <c r="KP261" s="22"/>
    </row>
    <row r="262" spans="1:302" s="99" customFormat="1" x14ac:dyDescent="0.25">
      <c r="A262" s="125">
        <v>247</v>
      </c>
      <c r="B262" s="328"/>
      <c r="C262" s="328"/>
      <c r="D262" s="316"/>
      <c r="E262" s="316"/>
      <c r="F262" s="316"/>
      <c r="G262" s="317"/>
      <c r="H262" s="317"/>
      <c r="I262" s="318"/>
      <c r="J262" s="318"/>
      <c r="K262" s="318"/>
      <c r="L262" s="126">
        <f t="shared" si="10"/>
        <v>0</v>
      </c>
      <c r="M262" s="318"/>
      <c r="N262" s="25" t="b">
        <f t="shared" si="11"/>
        <v>1</v>
      </c>
      <c r="O262" s="25" t="b">
        <f t="shared" si="12"/>
        <v>1</v>
      </c>
      <c r="P262" s="25"/>
      <c r="Q262" s="25"/>
      <c r="R262" s="25"/>
      <c r="S262" s="25"/>
      <c r="T262" s="20"/>
      <c r="U262" s="20"/>
      <c r="V262" s="20"/>
      <c r="W262" s="20"/>
      <c r="X262" s="20"/>
      <c r="Y262" s="20"/>
      <c r="Z262" s="20"/>
      <c r="AA262" s="20"/>
      <c r="AB262" s="20"/>
      <c r="AC262" s="20"/>
      <c r="AD262" s="20"/>
      <c r="AE262" s="20"/>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c r="EJ262" s="22"/>
      <c r="EK262" s="22"/>
      <c r="EL262" s="22"/>
      <c r="EM262" s="22"/>
      <c r="EN262" s="22"/>
      <c r="EO262" s="22"/>
      <c r="EP262" s="22"/>
      <c r="EQ262" s="22"/>
      <c r="ER262" s="22"/>
      <c r="ES262" s="22"/>
      <c r="ET262" s="22"/>
      <c r="EU262" s="22"/>
      <c r="EV262" s="22"/>
      <c r="EW262" s="22"/>
      <c r="EX262" s="22"/>
      <c r="EY262" s="22"/>
      <c r="EZ262" s="22"/>
      <c r="FA262" s="22"/>
      <c r="FB262" s="22"/>
      <c r="FC262" s="22"/>
      <c r="FD262" s="22"/>
      <c r="FE262" s="22"/>
      <c r="FF262" s="22"/>
      <c r="FG262" s="22"/>
      <c r="FH262" s="22"/>
      <c r="FI262" s="22"/>
      <c r="FJ262" s="22"/>
      <c r="FK262" s="22"/>
      <c r="FL262" s="22"/>
      <c r="FM262" s="22"/>
      <c r="FN262" s="22"/>
      <c r="FO262" s="22"/>
      <c r="FP262" s="22"/>
      <c r="FQ262" s="22"/>
      <c r="FR262" s="22"/>
      <c r="FS262" s="22"/>
      <c r="FT262" s="22"/>
      <c r="FU262" s="22"/>
      <c r="FV262" s="22"/>
      <c r="FW262" s="22"/>
      <c r="FX262" s="22"/>
      <c r="FY262" s="22"/>
      <c r="FZ262" s="22"/>
      <c r="GA262" s="22"/>
      <c r="GB262" s="22"/>
      <c r="GC262" s="22"/>
      <c r="GD262" s="22"/>
      <c r="GE262" s="22"/>
      <c r="GF262" s="22"/>
      <c r="GG262" s="22"/>
      <c r="GH262" s="22"/>
      <c r="GI262" s="22"/>
      <c r="GJ262" s="22"/>
      <c r="GK262" s="22"/>
      <c r="GL262" s="22"/>
      <c r="GM262" s="22"/>
      <c r="GN262" s="22"/>
      <c r="GO262" s="22"/>
      <c r="GP262" s="22"/>
      <c r="GQ262" s="22"/>
      <c r="GR262" s="22"/>
      <c r="GS262" s="22"/>
      <c r="GT262" s="22"/>
      <c r="GU262" s="22"/>
      <c r="GV262" s="22"/>
      <c r="GW262" s="22"/>
      <c r="GX262" s="22"/>
      <c r="GY262" s="22"/>
      <c r="GZ262" s="22"/>
      <c r="HA262" s="22"/>
      <c r="HB262" s="22"/>
      <c r="HC262" s="22"/>
      <c r="HD262" s="22"/>
      <c r="HE262" s="22"/>
      <c r="HF262" s="22"/>
      <c r="HG262" s="22"/>
      <c r="HH262" s="22"/>
      <c r="HI262" s="22"/>
      <c r="HJ262" s="22"/>
      <c r="HK262" s="22"/>
      <c r="HL262" s="22"/>
      <c r="HM262" s="22"/>
      <c r="HN262" s="22"/>
      <c r="HO262" s="22"/>
      <c r="HP262" s="22"/>
      <c r="HQ262" s="22"/>
      <c r="HR262" s="22"/>
      <c r="HS262" s="22"/>
      <c r="HT262" s="22"/>
      <c r="HU262" s="22"/>
      <c r="HV262" s="22"/>
      <c r="HW262" s="22"/>
      <c r="HX262" s="22"/>
      <c r="HY262" s="22"/>
      <c r="HZ262" s="22"/>
      <c r="IA262" s="22"/>
      <c r="IB262" s="22"/>
      <c r="IC262" s="22"/>
      <c r="ID262" s="22"/>
      <c r="IE262" s="22"/>
      <c r="IF262" s="22"/>
      <c r="IG262" s="22"/>
      <c r="IH262" s="22"/>
      <c r="II262" s="22"/>
      <c r="IJ262" s="22"/>
      <c r="IK262" s="22"/>
      <c r="IL262" s="22"/>
      <c r="IM262" s="22"/>
      <c r="IN262" s="22"/>
      <c r="IO262" s="22"/>
      <c r="IP262" s="22"/>
      <c r="IQ262" s="22"/>
      <c r="IR262" s="22"/>
      <c r="IS262" s="22"/>
      <c r="IT262" s="22"/>
      <c r="IU262" s="22"/>
      <c r="IV262" s="22"/>
      <c r="IW262" s="22"/>
      <c r="IX262" s="22"/>
      <c r="IY262" s="22"/>
      <c r="IZ262" s="22"/>
      <c r="JA262" s="22"/>
      <c r="JB262" s="22"/>
      <c r="JC262" s="22"/>
      <c r="JD262" s="22"/>
      <c r="JE262" s="22"/>
      <c r="JF262" s="22"/>
      <c r="JG262" s="22"/>
      <c r="JH262" s="22"/>
      <c r="JI262" s="22"/>
      <c r="JJ262" s="22"/>
      <c r="JK262" s="22"/>
      <c r="JL262" s="22"/>
      <c r="JM262" s="22"/>
      <c r="JN262" s="22"/>
      <c r="JO262" s="22"/>
      <c r="JP262" s="22"/>
      <c r="JQ262" s="22"/>
      <c r="JR262" s="22"/>
      <c r="JS262" s="22"/>
      <c r="JT262" s="22"/>
      <c r="JU262" s="22"/>
      <c r="JV262" s="22"/>
      <c r="JW262" s="22"/>
      <c r="JX262" s="22"/>
      <c r="JY262" s="22"/>
      <c r="JZ262" s="22"/>
      <c r="KA262" s="22"/>
      <c r="KB262" s="22"/>
      <c r="KC262" s="22"/>
      <c r="KD262" s="22"/>
      <c r="KE262" s="22"/>
      <c r="KF262" s="22"/>
      <c r="KG262" s="22"/>
      <c r="KH262" s="22"/>
      <c r="KI262" s="22"/>
      <c r="KJ262" s="22"/>
      <c r="KK262" s="22"/>
      <c r="KL262" s="22"/>
      <c r="KM262" s="22"/>
      <c r="KN262" s="22"/>
      <c r="KO262" s="22"/>
      <c r="KP262" s="22"/>
    </row>
    <row r="263" spans="1:302" s="99" customFormat="1" x14ac:dyDescent="0.25">
      <c r="A263" s="125">
        <v>248</v>
      </c>
      <c r="B263" s="328"/>
      <c r="C263" s="328"/>
      <c r="D263" s="316"/>
      <c r="E263" s="316"/>
      <c r="F263" s="316"/>
      <c r="G263" s="317"/>
      <c r="H263" s="317"/>
      <c r="I263" s="318"/>
      <c r="J263" s="318"/>
      <c r="K263" s="318"/>
      <c r="L263" s="126">
        <f t="shared" si="10"/>
        <v>0</v>
      </c>
      <c r="M263" s="318"/>
      <c r="N263" s="25" t="b">
        <f t="shared" si="11"/>
        <v>1</v>
      </c>
      <c r="O263" s="25" t="b">
        <f t="shared" si="12"/>
        <v>1</v>
      </c>
      <c r="P263" s="25"/>
      <c r="Q263" s="25"/>
      <c r="R263" s="25"/>
      <c r="S263" s="25"/>
      <c r="T263" s="20"/>
      <c r="U263" s="20"/>
      <c r="V263" s="20"/>
      <c r="W263" s="20"/>
      <c r="X263" s="20"/>
      <c r="Y263" s="20"/>
      <c r="Z263" s="20"/>
      <c r="AA263" s="20"/>
      <c r="AB263" s="20"/>
      <c r="AC263" s="20"/>
      <c r="AD263" s="20"/>
      <c r="AE263" s="20"/>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2"/>
      <c r="EX263" s="22"/>
      <c r="EY263" s="22"/>
      <c r="EZ263" s="22"/>
      <c r="FA263" s="22"/>
      <c r="FB263" s="22"/>
      <c r="FC263" s="22"/>
      <c r="FD263" s="22"/>
      <c r="FE263" s="22"/>
      <c r="FF263" s="22"/>
      <c r="FG263" s="22"/>
      <c r="FH263" s="22"/>
      <c r="FI263" s="22"/>
      <c r="FJ263" s="22"/>
      <c r="FK263" s="22"/>
      <c r="FL263" s="22"/>
      <c r="FM263" s="22"/>
      <c r="FN263" s="22"/>
      <c r="FO263" s="22"/>
      <c r="FP263" s="22"/>
      <c r="FQ263" s="22"/>
      <c r="FR263" s="22"/>
      <c r="FS263" s="22"/>
      <c r="FT263" s="22"/>
      <c r="FU263" s="22"/>
      <c r="FV263" s="22"/>
      <c r="FW263" s="22"/>
      <c r="FX263" s="22"/>
      <c r="FY263" s="22"/>
      <c r="FZ263" s="22"/>
      <c r="GA263" s="22"/>
      <c r="GB263" s="22"/>
      <c r="GC263" s="22"/>
      <c r="GD263" s="22"/>
      <c r="GE263" s="22"/>
      <c r="GF263" s="22"/>
      <c r="GG263" s="22"/>
      <c r="GH263" s="22"/>
      <c r="GI263" s="22"/>
      <c r="GJ263" s="22"/>
      <c r="GK263" s="22"/>
      <c r="GL263" s="22"/>
      <c r="GM263" s="22"/>
      <c r="GN263" s="22"/>
      <c r="GO263" s="22"/>
      <c r="GP263" s="22"/>
      <c r="GQ263" s="22"/>
      <c r="GR263" s="22"/>
      <c r="GS263" s="22"/>
      <c r="GT263" s="22"/>
      <c r="GU263" s="22"/>
      <c r="GV263" s="22"/>
      <c r="GW263" s="22"/>
      <c r="GX263" s="22"/>
      <c r="GY263" s="22"/>
      <c r="GZ263" s="22"/>
      <c r="HA263" s="22"/>
      <c r="HB263" s="22"/>
      <c r="HC263" s="22"/>
      <c r="HD263" s="22"/>
      <c r="HE263" s="22"/>
      <c r="HF263" s="22"/>
      <c r="HG263" s="22"/>
      <c r="HH263" s="22"/>
      <c r="HI263" s="22"/>
      <c r="HJ263" s="22"/>
      <c r="HK263" s="22"/>
      <c r="HL263" s="22"/>
      <c r="HM263" s="22"/>
      <c r="HN263" s="22"/>
      <c r="HO263" s="22"/>
      <c r="HP263" s="22"/>
      <c r="HQ263" s="22"/>
      <c r="HR263" s="22"/>
      <c r="HS263" s="22"/>
      <c r="HT263" s="22"/>
      <c r="HU263" s="22"/>
      <c r="HV263" s="22"/>
      <c r="HW263" s="22"/>
      <c r="HX263" s="22"/>
      <c r="HY263" s="22"/>
      <c r="HZ263" s="22"/>
      <c r="IA263" s="22"/>
      <c r="IB263" s="22"/>
      <c r="IC263" s="22"/>
      <c r="ID263" s="22"/>
      <c r="IE263" s="22"/>
      <c r="IF263" s="22"/>
      <c r="IG263" s="22"/>
      <c r="IH263" s="22"/>
      <c r="II263" s="22"/>
      <c r="IJ263" s="22"/>
      <c r="IK263" s="22"/>
      <c r="IL263" s="22"/>
      <c r="IM263" s="22"/>
      <c r="IN263" s="22"/>
      <c r="IO263" s="22"/>
      <c r="IP263" s="22"/>
      <c r="IQ263" s="22"/>
      <c r="IR263" s="22"/>
      <c r="IS263" s="22"/>
      <c r="IT263" s="22"/>
      <c r="IU263" s="22"/>
      <c r="IV263" s="22"/>
      <c r="IW263" s="22"/>
      <c r="IX263" s="22"/>
      <c r="IY263" s="22"/>
      <c r="IZ263" s="22"/>
      <c r="JA263" s="22"/>
      <c r="JB263" s="22"/>
      <c r="JC263" s="22"/>
      <c r="JD263" s="22"/>
      <c r="JE263" s="22"/>
      <c r="JF263" s="22"/>
      <c r="JG263" s="22"/>
      <c r="JH263" s="22"/>
      <c r="JI263" s="22"/>
      <c r="JJ263" s="22"/>
      <c r="JK263" s="22"/>
      <c r="JL263" s="22"/>
      <c r="JM263" s="22"/>
      <c r="JN263" s="22"/>
      <c r="JO263" s="22"/>
      <c r="JP263" s="22"/>
      <c r="JQ263" s="22"/>
      <c r="JR263" s="22"/>
      <c r="JS263" s="22"/>
      <c r="JT263" s="22"/>
      <c r="JU263" s="22"/>
      <c r="JV263" s="22"/>
      <c r="JW263" s="22"/>
      <c r="JX263" s="22"/>
      <c r="JY263" s="22"/>
      <c r="JZ263" s="22"/>
      <c r="KA263" s="22"/>
      <c r="KB263" s="22"/>
      <c r="KC263" s="22"/>
      <c r="KD263" s="22"/>
      <c r="KE263" s="22"/>
      <c r="KF263" s="22"/>
      <c r="KG263" s="22"/>
      <c r="KH263" s="22"/>
      <c r="KI263" s="22"/>
      <c r="KJ263" s="22"/>
      <c r="KK263" s="22"/>
      <c r="KL263" s="22"/>
      <c r="KM263" s="22"/>
      <c r="KN263" s="22"/>
      <c r="KO263" s="22"/>
      <c r="KP263" s="22"/>
    </row>
    <row r="264" spans="1:302" s="99" customFormat="1" x14ac:dyDescent="0.25">
      <c r="A264" s="125">
        <v>249</v>
      </c>
      <c r="B264" s="328"/>
      <c r="C264" s="328"/>
      <c r="D264" s="316"/>
      <c r="E264" s="316"/>
      <c r="F264" s="316"/>
      <c r="G264" s="317"/>
      <c r="H264" s="317"/>
      <c r="I264" s="318"/>
      <c r="J264" s="318"/>
      <c r="K264" s="318"/>
      <c r="L264" s="126">
        <f t="shared" si="10"/>
        <v>0</v>
      </c>
      <c r="M264" s="318"/>
      <c r="N264" s="25" t="b">
        <f t="shared" si="11"/>
        <v>1</v>
      </c>
      <c r="O264" s="25" t="b">
        <f t="shared" si="12"/>
        <v>1</v>
      </c>
      <c r="P264" s="25"/>
      <c r="Q264" s="25"/>
      <c r="R264" s="25"/>
      <c r="S264" s="25"/>
      <c r="T264" s="20"/>
      <c r="U264" s="20"/>
      <c r="V264" s="20"/>
      <c r="W264" s="20"/>
      <c r="X264" s="20"/>
      <c r="Y264" s="20"/>
      <c r="Z264" s="20"/>
      <c r="AA264" s="20"/>
      <c r="AB264" s="20"/>
      <c r="AC264" s="20"/>
      <c r="AD264" s="20"/>
      <c r="AE264" s="20"/>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2"/>
      <c r="ES264" s="22"/>
      <c r="ET264" s="22"/>
      <c r="EU264" s="22"/>
      <c r="EV264" s="22"/>
      <c r="EW264" s="22"/>
      <c r="EX264" s="22"/>
      <c r="EY264" s="22"/>
      <c r="EZ264" s="22"/>
      <c r="FA264" s="22"/>
      <c r="FB264" s="22"/>
      <c r="FC264" s="22"/>
      <c r="FD264" s="22"/>
      <c r="FE264" s="22"/>
      <c r="FF264" s="22"/>
      <c r="FG264" s="22"/>
      <c r="FH264" s="22"/>
      <c r="FI264" s="22"/>
      <c r="FJ264" s="22"/>
      <c r="FK264" s="22"/>
      <c r="FL264" s="22"/>
      <c r="FM264" s="22"/>
      <c r="FN264" s="22"/>
      <c r="FO264" s="22"/>
      <c r="FP264" s="22"/>
      <c r="FQ264" s="22"/>
      <c r="FR264" s="22"/>
      <c r="FS264" s="22"/>
      <c r="FT264" s="22"/>
      <c r="FU264" s="22"/>
      <c r="FV264" s="22"/>
      <c r="FW264" s="22"/>
      <c r="FX264" s="22"/>
      <c r="FY264" s="22"/>
      <c r="FZ264" s="22"/>
      <c r="GA264" s="22"/>
      <c r="GB264" s="22"/>
      <c r="GC264" s="22"/>
      <c r="GD264" s="22"/>
      <c r="GE264" s="22"/>
      <c r="GF264" s="22"/>
      <c r="GG264" s="22"/>
      <c r="GH264" s="22"/>
      <c r="GI264" s="22"/>
      <c r="GJ264" s="22"/>
      <c r="GK264" s="22"/>
      <c r="GL264" s="22"/>
      <c r="GM264" s="22"/>
      <c r="GN264" s="22"/>
      <c r="GO264" s="22"/>
      <c r="GP264" s="22"/>
      <c r="GQ264" s="22"/>
      <c r="GR264" s="22"/>
      <c r="GS264" s="22"/>
      <c r="GT264" s="22"/>
      <c r="GU264" s="22"/>
      <c r="GV264" s="22"/>
      <c r="GW264" s="22"/>
      <c r="GX264" s="22"/>
      <c r="GY264" s="22"/>
      <c r="GZ264" s="22"/>
      <c r="HA264" s="22"/>
      <c r="HB264" s="22"/>
      <c r="HC264" s="22"/>
      <c r="HD264" s="22"/>
      <c r="HE264" s="22"/>
      <c r="HF264" s="22"/>
      <c r="HG264" s="22"/>
      <c r="HH264" s="22"/>
      <c r="HI264" s="22"/>
      <c r="HJ264" s="22"/>
      <c r="HK264" s="22"/>
      <c r="HL264" s="22"/>
      <c r="HM264" s="22"/>
      <c r="HN264" s="22"/>
      <c r="HO264" s="22"/>
      <c r="HP264" s="22"/>
      <c r="HQ264" s="22"/>
      <c r="HR264" s="22"/>
      <c r="HS264" s="22"/>
      <c r="HT264" s="22"/>
      <c r="HU264" s="22"/>
      <c r="HV264" s="22"/>
      <c r="HW264" s="22"/>
      <c r="HX264" s="22"/>
      <c r="HY264" s="22"/>
      <c r="HZ264" s="22"/>
      <c r="IA264" s="22"/>
      <c r="IB264" s="22"/>
      <c r="IC264" s="22"/>
      <c r="ID264" s="22"/>
      <c r="IE264" s="22"/>
      <c r="IF264" s="22"/>
      <c r="IG264" s="22"/>
      <c r="IH264" s="22"/>
      <c r="II264" s="22"/>
      <c r="IJ264" s="22"/>
      <c r="IK264" s="22"/>
      <c r="IL264" s="22"/>
      <c r="IM264" s="22"/>
      <c r="IN264" s="22"/>
      <c r="IO264" s="22"/>
      <c r="IP264" s="22"/>
      <c r="IQ264" s="22"/>
      <c r="IR264" s="22"/>
      <c r="IS264" s="22"/>
      <c r="IT264" s="22"/>
      <c r="IU264" s="22"/>
      <c r="IV264" s="22"/>
      <c r="IW264" s="22"/>
      <c r="IX264" s="22"/>
      <c r="IY264" s="22"/>
      <c r="IZ264" s="22"/>
      <c r="JA264" s="22"/>
      <c r="JB264" s="22"/>
      <c r="JC264" s="22"/>
      <c r="JD264" s="22"/>
      <c r="JE264" s="22"/>
      <c r="JF264" s="22"/>
      <c r="JG264" s="22"/>
      <c r="JH264" s="22"/>
      <c r="JI264" s="22"/>
      <c r="JJ264" s="22"/>
      <c r="JK264" s="22"/>
      <c r="JL264" s="22"/>
      <c r="JM264" s="22"/>
      <c r="JN264" s="22"/>
      <c r="JO264" s="22"/>
      <c r="JP264" s="22"/>
      <c r="JQ264" s="22"/>
      <c r="JR264" s="22"/>
      <c r="JS264" s="22"/>
      <c r="JT264" s="22"/>
      <c r="JU264" s="22"/>
      <c r="JV264" s="22"/>
      <c r="JW264" s="22"/>
      <c r="JX264" s="22"/>
      <c r="JY264" s="22"/>
      <c r="JZ264" s="22"/>
      <c r="KA264" s="22"/>
      <c r="KB264" s="22"/>
      <c r="KC264" s="22"/>
      <c r="KD264" s="22"/>
      <c r="KE264" s="22"/>
      <c r="KF264" s="22"/>
      <c r="KG264" s="22"/>
      <c r="KH264" s="22"/>
      <c r="KI264" s="22"/>
      <c r="KJ264" s="22"/>
      <c r="KK264" s="22"/>
      <c r="KL264" s="22"/>
      <c r="KM264" s="22"/>
      <c r="KN264" s="22"/>
      <c r="KO264" s="22"/>
      <c r="KP264" s="22"/>
    </row>
    <row r="265" spans="1:302" s="99" customFormat="1" x14ac:dyDescent="0.25">
      <c r="A265" s="125">
        <v>250</v>
      </c>
      <c r="B265" s="328"/>
      <c r="C265" s="328"/>
      <c r="D265" s="316"/>
      <c r="E265" s="316"/>
      <c r="F265" s="316"/>
      <c r="G265" s="317"/>
      <c r="H265" s="317"/>
      <c r="I265" s="318"/>
      <c r="J265" s="318"/>
      <c r="K265" s="318"/>
      <c r="L265" s="126">
        <f t="shared" si="10"/>
        <v>0</v>
      </c>
      <c r="M265" s="318"/>
      <c r="N265" s="25" t="b">
        <f t="shared" si="11"/>
        <v>1</v>
      </c>
      <c r="O265" s="25" t="b">
        <f t="shared" si="12"/>
        <v>1</v>
      </c>
      <c r="P265" s="25"/>
      <c r="Q265" s="25"/>
      <c r="R265" s="25"/>
      <c r="S265" s="25"/>
      <c r="T265" s="20"/>
      <c r="U265" s="20"/>
      <c r="V265" s="20"/>
      <c r="W265" s="20"/>
      <c r="X265" s="20"/>
      <c r="Y265" s="20"/>
      <c r="Z265" s="20"/>
      <c r="AA265" s="20"/>
      <c r="AB265" s="20"/>
      <c r="AC265" s="20"/>
      <c r="AD265" s="20"/>
      <c r="AE265" s="20"/>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2"/>
      <c r="ES265" s="22"/>
      <c r="ET265" s="22"/>
      <c r="EU265" s="22"/>
      <c r="EV265" s="22"/>
      <c r="EW265" s="22"/>
      <c r="EX265" s="22"/>
      <c r="EY265" s="22"/>
      <c r="EZ265" s="22"/>
      <c r="FA265" s="22"/>
      <c r="FB265" s="22"/>
      <c r="FC265" s="22"/>
      <c r="FD265" s="22"/>
      <c r="FE265" s="22"/>
      <c r="FF265" s="22"/>
      <c r="FG265" s="22"/>
      <c r="FH265" s="22"/>
      <c r="FI265" s="22"/>
      <c r="FJ265" s="22"/>
      <c r="FK265" s="22"/>
      <c r="FL265" s="22"/>
      <c r="FM265" s="22"/>
      <c r="FN265" s="22"/>
      <c r="FO265" s="22"/>
      <c r="FP265" s="22"/>
      <c r="FQ265" s="22"/>
      <c r="FR265" s="22"/>
      <c r="FS265" s="22"/>
      <c r="FT265" s="22"/>
      <c r="FU265" s="22"/>
      <c r="FV265" s="22"/>
      <c r="FW265" s="22"/>
      <c r="FX265" s="22"/>
      <c r="FY265" s="22"/>
      <c r="FZ265" s="22"/>
      <c r="GA265" s="22"/>
      <c r="GB265" s="22"/>
      <c r="GC265" s="22"/>
      <c r="GD265" s="22"/>
      <c r="GE265" s="22"/>
      <c r="GF265" s="22"/>
      <c r="GG265" s="22"/>
      <c r="GH265" s="22"/>
      <c r="GI265" s="22"/>
      <c r="GJ265" s="22"/>
      <c r="GK265" s="22"/>
      <c r="GL265" s="22"/>
      <c r="GM265" s="22"/>
      <c r="GN265" s="22"/>
      <c r="GO265" s="22"/>
      <c r="GP265" s="22"/>
      <c r="GQ265" s="22"/>
      <c r="GR265" s="22"/>
      <c r="GS265" s="22"/>
      <c r="GT265" s="22"/>
      <c r="GU265" s="22"/>
      <c r="GV265" s="22"/>
      <c r="GW265" s="22"/>
      <c r="GX265" s="22"/>
      <c r="GY265" s="22"/>
      <c r="GZ265" s="22"/>
      <c r="HA265" s="22"/>
      <c r="HB265" s="22"/>
      <c r="HC265" s="22"/>
      <c r="HD265" s="22"/>
      <c r="HE265" s="22"/>
      <c r="HF265" s="22"/>
      <c r="HG265" s="22"/>
      <c r="HH265" s="22"/>
      <c r="HI265" s="22"/>
      <c r="HJ265" s="22"/>
      <c r="HK265" s="22"/>
      <c r="HL265" s="22"/>
      <c r="HM265" s="22"/>
      <c r="HN265" s="22"/>
      <c r="HO265" s="22"/>
      <c r="HP265" s="22"/>
      <c r="HQ265" s="22"/>
      <c r="HR265" s="22"/>
      <c r="HS265" s="22"/>
      <c r="HT265" s="22"/>
      <c r="HU265" s="22"/>
      <c r="HV265" s="22"/>
      <c r="HW265" s="22"/>
      <c r="HX265" s="22"/>
      <c r="HY265" s="22"/>
      <c r="HZ265" s="22"/>
      <c r="IA265" s="22"/>
      <c r="IB265" s="22"/>
      <c r="IC265" s="22"/>
      <c r="ID265" s="22"/>
      <c r="IE265" s="22"/>
      <c r="IF265" s="22"/>
      <c r="IG265" s="22"/>
      <c r="IH265" s="22"/>
      <c r="II265" s="22"/>
      <c r="IJ265" s="22"/>
      <c r="IK265" s="22"/>
      <c r="IL265" s="22"/>
      <c r="IM265" s="22"/>
      <c r="IN265" s="22"/>
      <c r="IO265" s="22"/>
      <c r="IP265" s="22"/>
      <c r="IQ265" s="22"/>
      <c r="IR265" s="22"/>
      <c r="IS265" s="22"/>
      <c r="IT265" s="22"/>
      <c r="IU265" s="22"/>
      <c r="IV265" s="22"/>
      <c r="IW265" s="22"/>
      <c r="IX265" s="22"/>
      <c r="IY265" s="22"/>
      <c r="IZ265" s="22"/>
      <c r="JA265" s="22"/>
      <c r="JB265" s="22"/>
      <c r="JC265" s="22"/>
      <c r="JD265" s="22"/>
      <c r="JE265" s="22"/>
      <c r="JF265" s="22"/>
      <c r="JG265" s="22"/>
      <c r="JH265" s="22"/>
      <c r="JI265" s="22"/>
      <c r="JJ265" s="22"/>
      <c r="JK265" s="22"/>
      <c r="JL265" s="22"/>
      <c r="JM265" s="22"/>
      <c r="JN265" s="22"/>
      <c r="JO265" s="22"/>
      <c r="JP265" s="22"/>
      <c r="JQ265" s="22"/>
      <c r="JR265" s="22"/>
      <c r="JS265" s="22"/>
      <c r="JT265" s="22"/>
      <c r="JU265" s="22"/>
      <c r="JV265" s="22"/>
      <c r="JW265" s="22"/>
      <c r="JX265" s="22"/>
      <c r="JY265" s="22"/>
      <c r="JZ265" s="22"/>
      <c r="KA265" s="22"/>
      <c r="KB265" s="22"/>
      <c r="KC265" s="22"/>
      <c r="KD265" s="22"/>
      <c r="KE265" s="22"/>
      <c r="KF265" s="22"/>
      <c r="KG265" s="22"/>
      <c r="KH265" s="22"/>
      <c r="KI265" s="22"/>
      <c r="KJ265" s="22"/>
      <c r="KK265" s="22"/>
      <c r="KL265" s="22"/>
      <c r="KM265" s="22"/>
      <c r="KN265" s="22"/>
      <c r="KO265" s="22"/>
      <c r="KP265" s="22"/>
    </row>
    <row r="266" spans="1:302" s="99" customFormat="1" x14ac:dyDescent="0.25">
      <c r="A266" s="125">
        <v>251</v>
      </c>
      <c r="B266" s="328"/>
      <c r="C266" s="328"/>
      <c r="D266" s="316"/>
      <c r="E266" s="316"/>
      <c r="F266" s="316"/>
      <c r="G266" s="317"/>
      <c r="H266" s="317"/>
      <c r="I266" s="318"/>
      <c r="J266" s="318"/>
      <c r="K266" s="318"/>
      <c r="L266" s="126">
        <f t="shared" si="10"/>
        <v>0</v>
      </c>
      <c r="M266" s="318"/>
      <c r="N266" s="25" t="b">
        <f t="shared" si="11"/>
        <v>1</v>
      </c>
      <c r="O266" s="25" t="b">
        <f t="shared" si="12"/>
        <v>1</v>
      </c>
      <c r="P266" s="25"/>
      <c r="Q266" s="25"/>
      <c r="R266" s="25"/>
      <c r="S266" s="25"/>
      <c r="T266" s="20"/>
      <c r="U266" s="20"/>
      <c r="V266" s="20"/>
      <c r="W266" s="20"/>
      <c r="X266" s="20"/>
      <c r="Y266" s="20"/>
      <c r="Z266" s="20"/>
      <c r="AA266" s="20"/>
      <c r="AB266" s="20"/>
      <c r="AC266" s="20"/>
      <c r="AD266" s="20"/>
      <c r="AE266" s="20"/>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2"/>
      <c r="ES266" s="22"/>
      <c r="ET266" s="22"/>
      <c r="EU266" s="22"/>
      <c r="EV266" s="22"/>
      <c r="EW266" s="22"/>
      <c r="EX266" s="22"/>
      <c r="EY266" s="22"/>
      <c r="EZ266" s="22"/>
      <c r="FA266" s="22"/>
      <c r="FB266" s="22"/>
      <c r="FC266" s="22"/>
      <c r="FD266" s="22"/>
      <c r="FE266" s="22"/>
      <c r="FF266" s="22"/>
      <c r="FG266" s="22"/>
      <c r="FH266" s="22"/>
      <c r="FI266" s="22"/>
      <c r="FJ266" s="22"/>
      <c r="FK266" s="22"/>
      <c r="FL266" s="22"/>
      <c r="FM266" s="22"/>
      <c r="FN266" s="22"/>
      <c r="FO266" s="22"/>
      <c r="FP266" s="22"/>
      <c r="FQ266" s="22"/>
      <c r="FR266" s="22"/>
      <c r="FS266" s="22"/>
      <c r="FT266" s="22"/>
      <c r="FU266" s="22"/>
      <c r="FV266" s="22"/>
      <c r="FW266" s="22"/>
      <c r="FX266" s="22"/>
      <c r="FY266" s="22"/>
      <c r="FZ266" s="22"/>
      <c r="GA266" s="22"/>
      <c r="GB266" s="22"/>
      <c r="GC266" s="22"/>
      <c r="GD266" s="22"/>
      <c r="GE266" s="22"/>
      <c r="GF266" s="22"/>
      <c r="GG266" s="22"/>
      <c r="GH266" s="22"/>
      <c r="GI266" s="22"/>
      <c r="GJ266" s="22"/>
      <c r="GK266" s="22"/>
      <c r="GL266" s="22"/>
      <c r="GM266" s="22"/>
      <c r="GN266" s="22"/>
      <c r="GO266" s="22"/>
      <c r="GP266" s="22"/>
      <c r="GQ266" s="22"/>
      <c r="GR266" s="22"/>
      <c r="GS266" s="22"/>
      <c r="GT266" s="22"/>
      <c r="GU266" s="22"/>
      <c r="GV266" s="22"/>
      <c r="GW266" s="22"/>
      <c r="GX266" s="22"/>
      <c r="GY266" s="22"/>
      <c r="GZ266" s="22"/>
      <c r="HA266" s="22"/>
      <c r="HB266" s="22"/>
      <c r="HC266" s="22"/>
      <c r="HD266" s="22"/>
      <c r="HE266" s="22"/>
      <c r="HF266" s="22"/>
      <c r="HG266" s="22"/>
      <c r="HH266" s="22"/>
      <c r="HI266" s="22"/>
      <c r="HJ266" s="22"/>
      <c r="HK266" s="22"/>
      <c r="HL266" s="22"/>
      <c r="HM266" s="22"/>
      <c r="HN266" s="22"/>
      <c r="HO266" s="22"/>
      <c r="HP266" s="22"/>
      <c r="HQ266" s="22"/>
      <c r="HR266" s="22"/>
      <c r="HS266" s="22"/>
      <c r="HT266" s="22"/>
      <c r="HU266" s="22"/>
      <c r="HV266" s="22"/>
      <c r="HW266" s="22"/>
      <c r="HX266" s="22"/>
      <c r="HY266" s="22"/>
      <c r="HZ266" s="22"/>
      <c r="IA266" s="22"/>
      <c r="IB266" s="22"/>
      <c r="IC266" s="22"/>
      <c r="ID266" s="22"/>
      <c r="IE266" s="22"/>
      <c r="IF266" s="22"/>
      <c r="IG266" s="22"/>
      <c r="IH266" s="22"/>
      <c r="II266" s="22"/>
      <c r="IJ266" s="22"/>
      <c r="IK266" s="22"/>
      <c r="IL266" s="22"/>
      <c r="IM266" s="22"/>
      <c r="IN266" s="22"/>
      <c r="IO266" s="22"/>
      <c r="IP266" s="22"/>
      <c r="IQ266" s="22"/>
      <c r="IR266" s="22"/>
      <c r="IS266" s="22"/>
      <c r="IT266" s="22"/>
      <c r="IU266" s="22"/>
      <c r="IV266" s="22"/>
      <c r="IW266" s="22"/>
      <c r="IX266" s="22"/>
      <c r="IY266" s="22"/>
      <c r="IZ266" s="22"/>
      <c r="JA266" s="22"/>
      <c r="JB266" s="22"/>
      <c r="JC266" s="22"/>
      <c r="JD266" s="22"/>
      <c r="JE266" s="22"/>
      <c r="JF266" s="22"/>
      <c r="JG266" s="22"/>
      <c r="JH266" s="22"/>
      <c r="JI266" s="22"/>
      <c r="JJ266" s="22"/>
      <c r="JK266" s="22"/>
      <c r="JL266" s="22"/>
      <c r="JM266" s="22"/>
      <c r="JN266" s="22"/>
      <c r="JO266" s="22"/>
      <c r="JP266" s="22"/>
      <c r="JQ266" s="22"/>
      <c r="JR266" s="22"/>
      <c r="JS266" s="22"/>
      <c r="JT266" s="22"/>
      <c r="JU266" s="22"/>
      <c r="JV266" s="22"/>
      <c r="JW266" s="22"/>
      <c r="JX266" s="22"/>
      <c r="JY266" s="22"/>
      <c r="JZ266" s="22"/>
      <c r="KA266" s="22"/>
      <c r="KB266" s="22"/>
      <c r="KC266" s="22"/>
      <c r="KD266" s="22"/>
      <c r="KE266" s="22"/>
      <c r="KF266" s="22"/>
      <c r="KG266" s="22"/>
      <c r="KH266" s="22"/>
      <c r="KI266" s="22"/>
      <c r="KJ266" s="22"/>
      <c r="KK266" s="22"/>
      <c r="KL266" s="22"/>
      <c r="KM266" s="22"/>
      <c r="KN266" s="22"/>
      <c r="KO266" s="22"/>
      <c r="KP266" s="22"/>
    </row>
    <row r="267" spans="1:302" s="99" customFormat="1" x14ac:dyDescent="0.25">
      <c r="A267" s="125">
        <v>252</v>
      </c>
      <c r="B267" s="328"/>
      <c r="C267" s="328"/>
      <c r="D267" s="316"/>
      <c r="E267" s="316"/>
      <c r="F267" s="316"/>
      <c r="G267" s="317"/>
      <c r="H267" s="317"/>
      <c r="I267" s="318"/>
      <c r="J267" s="318"/>
      <c r="K267" s="318"/>
      <c r="L267" s="126">
        <f t="shared" si="10"/>
        <v>0</v>
      </c>
      <c r="M267" s="318"/>
      <c r="N267" s="25" t="b">
        <f t="shared" si="11"/>
        <v>1</v>
      </c>
      <c r="O267" s="25" t="b">
        <f t="shared" si="12"/>
        <v>1</v>
      </c>
      <c r="P267" s="25"/>
      <c r="Q267" s="25"/>
      <c r="R267" s="25"/>
      <c r="S267" s="25"/>
      <c r="T267" s="20"/>
      <c r="U267" s="20"/>
      <c r="V267" s="20"/>
      <c r="W267" s="20"/>
      <c r="X267" s="20"/>
      <c r="Y267" s="20"/>
      <c r="Z267" s="20"/>
      <c r="AA267" s="20"/>
      <c r="AB267" s="20"/>
      <c r="AC267" s="20"/>
      <c r="AD267" s="20"/>
      <c r="AE267" s="20"/>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2"/>
      <c r="ES267" s="22"/>
      <c r="ET267" s="22"/>
      <c r="EU267" s="22"/>
      <c r="EV267" s="22"/>
      <c r="EW267" s="22"/>
      <c r="EX267" s="22"/>
      <c r="EY267" s="22"/>
      <c r="EZ267" s="22"/>
      <c r="FA267" s="22"/>
      <c r="FB267" s="22"/>
      <c r="FC267" s="22"/>
      <c r="FD267" s="22"/>
      <c r="FE267" s="22"/>
      <c r="FF267" s="22"/>
      <c r="FG267" s="22"/>
      <c r="FH267" s="22"/>
      <c r="FI267" s="22"/>
      <c r="FJ267" s="22"/>
      <c r="FK267" s="22"/>
      <c r="FL267" s="22"/>
      <c r="FM267" s="22"/>
      <c r="FN267" s="22"/>
      <c r="FO267" s="22"/>
      <c r="FP267" s="22"/>
      <c r="FQ267" s="22"/>
      <c r="FR267" s="22"/>
      <c r="FS267" s="22"/>
      <c r="FT267" s="22"/>
      <c r="FU267" s="22"/>
      <c r="FV267" s="22"/>
      <c r="FW267" s="22"/>
      <c r="FX267" s="22"/>
      <c r="FY267" s="22"/>
      <c r="FZ267" s="22"/>
      <c r="GA267" s="22"/>
      <c r="GB267" s="22"/>
      <c r="GC267" s="22"/>
      <c r="GD267" s="22"/>
      <c r="GE267" s="22"/>
      <c r="GF267" s="22"/>
      <c r="GG267" s="22"/>
      <c r="GH267" s="22"/>
      <c r="GI267" s="22"/>
      <c r="GJ267" s="22"/>
      <c r="GK267" s="22"/>
      <c r="GL267" s="22"/>
      <c r="GM267" s="22"/>
      <c r="GN267" s="22"/>
      <c r="GO267" s="22"/>
      <c r="GP267" s="22"/>
      <c r="GQ267" s="22"/>
      <c r="GR267" s="22"/>
      <c r="GS267" s="22"/>
      <c r="GT267" s="22"/>
      <c r="GU267" s="22"/>
      <c r="GV267" s="22"/>
      <c r="GW267" s="22"/>
      <c r="GX267" s="22"/>
      <c r="GY267" s="22"/>
      <c r="GZ267" s="22"/>
      <c r="HA267" s="22"/>
      <c r="HB267" s="22"/>
      <c r="HC267" s="22"/>
      <c r="HD267" s="22"/>
      <c r="HE267" s="22"/>
      <c r="HF267" s="22"/>
      <c r="HG267" s="22"/>
      <c r="HH267" s="22"/>
      <c r="HI267" s="22"/>
      <c r="HJ267" s="22"/>
      <c r="HK267" s="22"/>
      <c r="HL267" s="22"/>
      <c r="HM267" s="22"/>
      <c r="HN267" s="22"/>
      <c r="HO267" s="22"/>
      <c r="HP267" s="22"/>
      <c r="HQ267" s="22"/>
      <c r="HR267" s="22"/>
      <c r="HS267" s="22"/>
      <c r="HT267" s="22"/>
      <c r="HU267" s="22"/>
      <c r="HV267" s="22"/>
      <c r="HW267" s="22"/>
      <c r="HX267" s="22"/>
      <c r="HY267" s="22"/>
      <c r="HZ267" s="22"/>
      <c r="IA267" s="22"/>
      <c r="IB267" s="22"/>
      <c r="IC267" s="22"/>
      <c r="ID267" s="22"/>
      <c r="IE267" s="22"/>
      <c r="IF267" s="22"/>
      <c r="IG267" s="22"/>
      <c r="IH267" s="22"/>
      <c r="II267" s="22"/>
      <c r="IJ267" s="22"/>
      <c r="IK267" s="22"/>
      <c r="IL267" s="22"/>
      <c r="IM267" s="22"/>
      <c r="IN267" s="22"/>
      <c r="IO267" s="22"/>
      <c r="IP267" s="22"/>
      <c r="IQ267" s="22"/>
      <c r="IR267" s="22"/>
      <c r="IS267" s="22"/>
      <c r="IT267" s="22"/>
      <c r="IU267" s="22"/>
      <c r="IV267" s="22"/>
      <c r="IW267" s="22"/>
      <c r="IX267" s="22"/>
      <c r="IY267" s="22"/>
      <c r="IZ267" s="22"/>
      <c r="JA267" s="22"/>
      <c r="JB267" s="22"/>
      <c r="JC267" s="22"/>
      <c r="JD267" s="22"/>
      <c r="JE267" s="22"/>
      <c r="JF267" s="22"/>
      <c r="JG267" s="22"/>
      <c r="JH267" s="22"/>
      <c r="JI267" s="22"/>
      <c r="JJ267" s="22"/>
      <c r="JK267" s="22"/>
      <c r="JL267" s="22"/>
      <c r="JM267" s="22"/>
      <c r="JN267" s="22"/>
      <c r="JO267" s="22"/>
      <c r="JP267" s="22"/>
      <c r="JQ267" s="22"/>
      <c r="JR267" s="22"/>
      <c r="JS267" s="22"/>
      <c r="JT267" s="22"/>
      <c r="JU267" s="22"/>
      <c r="JV267" s="22"/>
      <c r="JW267" s="22"/>
      <c r="JX267" s="22"/>
      <c r="JY267" s="22"/>
      <c r="JZ267" s="22"/>
      <c r="KA267" s="22"/>
      <c r="KB267" s="22"/>
      <c r="KC267" s="22"/>
      <c r="KD267" s="22"/>
      <c r="KE267" s="22"/>
      <c r="KF267" s="22"/>
      <c r="KG267" s="22"/>
      <c r="KH267" s="22"/>
      <c r="KI267" s="22"/>
      <c r="KJ267" s="22"/>
      <c r="KK267" s="22"/>
      <c r="KL267" s="22"/>
      <c r="KM267" s="22"/>
      <c r="KN267" s="22"/>
      <c r="KO267" s="22"/>
      <c r="KP267" s="22"/>
    </row>
    <row r="268" spans="1:302" s="99" customFormat="1" x14ac:dyDescent="0.25">
      <c r="A268" s="125">
        <v>253</v>
      </c>
      <c r="B268" s="328"/>
      <c r="C268" s="328"/>
      <c r="D268" s="316"/>
      <c r="E268" s="316"/>
      <c r="F268" s="316"/>
      <c r="G268" s="317"/>
      <c r="H268" s="317"/>
      <c r="I268" s="318"/>
      <c r="J268" s="318"/>
      <c r="K268" s="318"/>
      <c r="L268" s="126">
        <f t="shared" si="10"/>
        <v>0</v>
      </c>
      <c r="M268" s="318"/>
      <c r="N268" s="25" t="b">
        <f t="shared" si="11"/>
        <v>1</v>
      </c>
      <c r="O268" s="25" t="b">
        <f t="shared" si="12"/>
        <v>1</v>
      </c>
      <c r="P268" s="25"/>
      <c r="Q268" s="25"/>
      <c r="R268" s="25"/>
      <c r="S268" s="25"/>
      <c r="T268" s="20"/>
      <c r="U268" s="20"/>
      <c r="V268" s="20"/>
      <c r="W268" s="20"/>
      <c r="X268" s="20"/>
      <c r="Y268" s="20"/>
      <c r="Z268" s="20"/>
      <c r="AA268" s="20"/>
      <c r="AB268" s="20"/>
      <c r="AC268" s="20"/>
      <c r="AD268" s="20"/>
      <c r="AE268" s="20"/>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2"/>
      <c r="ES268" s="22"/>
      <c r="ET268" s="22"/>
      <c r="EU268" s="22"/>
      <c r="EV268" s="22"/>
      <c r="EW268" s="22"/>
      <c r="EX268" s="22"/>
      <c r="EY268" s="22"/>
      <c r="EZ268" s="22"/>
      <c r="FA268" s="22"/>
      <c r="FB268" s="22"/>
      <c r="FC268" s="22"/>
      <c r="FD268" s="22"/>
      <c r="FE268" s="22"/>
      <c r="FF268" s="22"/>
      <c r="FG268" s="22"/>
      <c r="FH268" s="22"/>
      <c r="FI268" s="22"/>
      <c r="FJ268" s="22"/>
      <c r="FK268" s="22"/>
      <c r="FL268" s="22"/>
      <c r="FM268" s="22"/>
      <c r="FN268" s="22"/>
      <c r="FO268" s="22"/>
      <c r="FP268" s="22"/>
      <c r="FQ268" s="22"/>
      <c r="FR268" s="22"/>
      <c r="FS268" s="22"/>
      <c r="FT268" s="22"/>
      <c r="FU268" s="22"/>
      <c r="FV268" s="22"/>
      <c r="FW268" s="22"/>
      <c r="FX268" s="22"/>
      <c r="FY268" s="22"/>
      <c r="FZ268" s="22"/>
      <c r="GA268" s="22"/>
      <c r="GB268" s="22"/>
      <c r="GC268" s="22"/>
      <c r="GD268" s="22"/>
      <c r="GE268" s="22"/>
      <c r="GF268" s="22"/>
      <c r="GG268" s="22"/>
      <c r="GH268" s="22"/>
      <c r="GI268" s="22"/>
      <c r="GJ268" s="22"/>
      <c r="GK268" s="22"/>
      <c r="GL268" s="22"/>
      <c r="GM268" s="22"/>
      <c r="GN268" s="22"/>
      <c r="GO268" s="22"/>
      <c r="GP268" s="22"/>
      <c r="GQ268" s="22"/>
      <c r="GR268" s="22"/>
      <c r="GS268" s="22"/>
      <c r="GT268" s="22"/>
      <c r="GU268" s="22"/>
      <c r="GV268" s="22"/>
      <c r="GW268" s="22"/>
      <c r="GX268" s="22"/>
      <c r="GY268" s="22"/>
      <c r="GZ268" s="22"/>
      <c r="HA268" s="22"/>
      <c r="HB268" s="22"/>
      <c r="HC268" s="22"/>
      <c r="HD268" s="22"/>
      <c r="HE268" s="22"/>
      <c r="HF268" s="22"/>
      <c r="HG268" s="22"/>
      <c r="HH268" s="22"/>
      <c r="HI268" s="22"/>
      <c r="HJ268" s="22"/>
      <c r="HK268" s="22"/>
      <c r="HL268" s="22"/>
      <c r="HM268" s="22"/>
      <c r="HN268" s="22"/>
      <c r="HO268" s="22"/>
      <c r="HP268" s="22"/>
      <c r="HQ268" s="22"/>
      <c r="HR268" s="22"/>
      <c r="HS268" s="22"/>
      <c r="HT268" s="22"/>
      <c r="HU268" s="22"/>
      <c r="HV268" s="22"/>
      <c r="HW268" s="22"/>
      <c r="HX268" s="22"/>
      <c r="HY268" s="22"/>
      <c r="HZ268" s="22"/>
      <c r="IA268" s="22"/>
      <c r="IB268" s="22"/>
      <c r="IC268" s="22"/>
      <c r="ID268" s="22"/>
      <c r="IE268" s="22"/>
      <c r="IF268" s="22"/>
      <c r="IG268" s="22"/>
      <c r="IH268" s="22"/>
      <c r="II268" s="22"/>
      <c r="IJ268" s="22"/>
      <c r="IK268" s="22"/>
      <c r="IL268" s="22"/>
      <c r="IM268" s="22"/>
      <c r="IN268" s="22"/>
      <c r="IO268" s="22"/>
      <c r="IP268" s="22"/>
      <c r="IQ268" s="22"/>
      <c r="IR268" s="22"/>
      <c r="IS268" s="22"/>
      <c r="IT268" s="22"/>
      <c r="IU268" s="22"/>
      <c r="IV268" s="22"/>
      <c r="IW268" s="22"/>
      <c r="IX268" s="22"/>
      <c r="IY268" s="22"/>
      <c r="IZ268" s="22"/>
      <c r="JA268" s="22"/>
      <c r="JB268" s="22"/>
      <c r="JC268" s="22"/>
      <c r="JD268" s="22"/>
      <c r="JE268" s="22"/>
      <c r="JF268" s="22"/>
      <c r="JG268" s="22"/>
      <c r="JH268" s="22"/>
      <c r="JI268" s="22"/>
      <c r="JJ268" s="22"/>
      <c r="JK268" s="22"/>
      <c r="JL268" s="22"/>
      <c r="JM268" s="22"/>
      <c r="JN268" s="22"/>
      <c r="JO268" s="22"/>
      <c r="JP268" s="22"/>
      <c r="JQ268" s="22"/>
      <c r="JR268" s="22"/>
      <c r="JS268" s="22"/>
      <c r="JT268" s="22"/>
      <c r="JU268" s="22"/>
      <c r="JV268" s="22"/>
      <c r="JW268" s="22"/>
      <c r="JX268" s="22"/>
      <c r="JY268" s="22"/>
      <c r="JZ268" s="22"/>
      <c r="KA268" s="22"/>
      <c r="KB268" s="22"/>
      <c r="KC268" s="22"/>
      <c r="KD268" s="22"/>
      <c r="KE268" s="22"/>
      <c r="KF268" s="22"/>
      <c r="KG268" s="22"/>
      <c r="KH268" s="22"/>
      <c r="KI268" s="22"/>
      <c r="KJ268" s="22"/>
      <c r="KK268" s="22"/>
      <c r="KL268" s="22"/>
      <c r="KM268" s="22"/>
      <c r="KN268" s="22"/>
      <c r="KO268" s="22"/>
      <c r="KP268" s="22"/>
    </row>
    <row r="269" spans="1:302" s="99" customFormat="1" x14ac:dyDescent="0.25">
      <c r="A269" s="125">
        <v>254</v>
      </c>
      <c r="B269" s="328"/>
      <c r="C269" s="328"/>
      <c r="D269" s="316"/>
      <c r="E269" s="316"/>
      <c r="F269" s="316"/>
      <c r="G269" s="317"/>
      <c r="H269" s="317"/>
      <c r="I269" s="318"/>
      <c r="J269" s="318"/>
      <c r="K269" s="318"/>
      <c r="L269" s="126">
        <f t="shared" si="10"/>
        <v>0</v>
      </c>
      <c r="M269" s="318"/>
      <c r="N269" s="25" t="b">
        <f t="shared" si="11"/>
        <v>1</v>
      </c>
      <c r="O269" s="25" t="b">
        <f t="shared" si="12"/>
        <v>1</v>
      </c>
      <c r="P269" s="25"/>
      <c r="Q269" s="25"/>
      <c r="R269" s="25"/>
      <c r="S269" s="25"/>
      <c r="T269" s="20"/>
      <c r="U269" s="20"/>
      <c r="V269" s="20"/>
      <c r="W269" s="20"/>
      <c r="X269" s="20"/>
      <c r="Y269" s="20"/>
      <c r="Z269" s="20"/>
      <c r="AA269" s="20"/>
      <c r="AB269" s="20"/>
      <c r="AC269" s="20"/>
      <c r="AD269" s="20"/>
      <c r="AE269" s="20"/>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2"/>
      <c r="ES269" s="22"/>
      <c r="ET269" s="22"/>
      <c r="EU269" s="22"/>
      <c r="EV269" s="22"/>
      <c r="EW269" s="22"/>
      <c r="EX269" s="22"/>
      <c r="EY269" s="22"/>
      <c r="EZ269" s="22"/>
      <c r="FA269" s="22"/>
      <c r="FB269" s="22"/>
      <c r="FC269" s="22"/>
      <c r="FD269" s="22"/>
      <c r="FE269" s="22"/>
      <c r="FF269" s="22"/>
      <c r="FG269" s="22"/>
      <c r="FH269" s="22"/>
      <c r="FI269" s="22"/>
      <c r="FJ269" s="22"/>
      <c r="FK269" s="22"/>
      <c r="FL269" s="22"/>
      <c r="FM269" s="22"/>
      <c r="FN269" s="22"/>
      <c r="FO269" s="22"/>
      <c r="FP269" s="22"/>
      <c r="FQ269" s="22"/>
      <c r="FR269" s="22"/>
      <c r="FS269" s="22"/>
      <c r="FT269" s="22"/>
      <c r="FU269" s="22"/>
      <c r="FV269" s="22"/>
      <c r="FW269" s="22"/>
      <c r="FX269" s="22"/>
      <c r="FY269" s="22"/>
      <c r="FZ269" s="22"/>
      <c r="GA269" s="22"/>
      <c r="GB269" s="22"/>
      <c r="GC269" s="22"/>
      <c r="GD269" s="22"/>
      <c r="GE269" s="22"/>
      <c r="GF269" s="22"/>
      <c r="GG269" s="22"/>
      <c r="GH269" s="22"/>
      <c r="GI269" s="22"/>
      <c r="GJ269" s="22"/>
      <c r="GK269" s="22"/>
      <c r="GL269" s="22"/>
      <c r="GM269" s="22"/>
      <c r="GN269" s="22"/>
      <c r="GO269" s="22"/>
      <c r="GP269" s="22"/>
      <c r="GQ269" s="22"/>
      <c r="GR269" s="22"/>
      <c r="GS269" s="22"/>
      <c r="GT269" s="22"/>
      <c r="GU269" s="22"/>
      <c r="GV269" s="22"/>
      <c r="GW269" s="22"/>
      <c r="GX269" s="22"/>
      <c r="GY269" s="22"/>
      <c r="GZ269" s="22"/>
      <c r="HA269" s="22"/>
      <c r="HB269" s="22"/>
      <c r="HC269" s="22"/>
      <c r="HD269" s="22"/>
      <c r="HE269" s="22"/>
      <c r="HF269" s="22"/>
      <c r="HG269" s="22"/>
      <c r="HH269" s="22"/>
      <c r="HI269" s="22"/>
      <c r="HJ269" s="22"/>
      <c r="HK269" s="22"/>
      <c r="HL269" s="22"/>
      <c r="HM269" s="22"/>
      <c r="HN269" s="22"/>
      <c r="HO269" s="22"/>
      <c r="HP269" s="22"/>
      <c r="HQ269" s="22"/>
      <c r="HR269" s="22"/>
      <c r="HS269" s="22"/>
      <c r="HT269" s="22"/>
      <c r="HU269" s="22"/>
      <c r="HV269" s="22"/>
      <c r="HW269" s="22"/>
      <c r="HX269" s="22"/>
      <c r="HY269" s="22"/>
      <c r="HZ269" s="22"/>
      <c r="IA269" s="22"/>
      <c r="IB269" s="22"/>
      <c r="IC269" s="22"/>
      <c r="ID269" s="22"/>
      <c r="IE269" s="22"/>
      <c r="IF269" s="22"/>
      <c r="IG269" s="22"/>
      <c r="IH269" s="22"/>
      <c r="II269" s="22"/>
      <c r="IJ269" s="22"/>
      <c r="IK269" s="22"/>
      <c r="IL269" s="22"/>
      <c r="IM269" s="22"/>
      <c r="IN269" s="22"/>
      <c r="IO269" s="22"/>
      <c r="IP269" s="22"/>
      <c r="IQ269" s="22"/>
      <c r="IR269" s="22"/>
      <c r="IS269" s="22"/>
      <c r="IT269" s="22"/>
      <c r="IU269" s="22"/>
      <c r="IV269" s="22"/>
      <c r="IW269" s="22"/>
      <c r="IX269" s="22"/>
      <c r="IY269" s="22"/>
      <c r="IZ269" s="22"/>
      <c r="JA269" s="22"/>
      <c r="JB269" s="22"/>
      <c r="JC269" s="22"/>
      <c r="JD269" s="22"/>
      <c r="JE269" s="22"/>
      <c r="JF269" s="22"/>
      <c r="JG269" s="22"/>
      <c r="JH269" s="22"/>
      <c r="JI269" s="22"/>
      <c r="JJ269" s="22"/>
      <c r="JK269" s="22"/>
      <c r="JL269" s="22"/>
      <c r="JM269" s="22"/>
      <c r="JN269" s="22"/>
      <c r="JO269" s="22"/>
      <c r="JP269" s="22"/>
      <c r="JQ269" s="22"/>
      <c r="JR269" s="22"/>
      <c r="JS269" s="22"/>
      <c r="JT269" s="22"/>
      <c r="JU269" s="22"/>
      <c r="JV269" s="22"/>
      <c r="JW269" s="22"/>
      <c r="JX269" s="22"/>
      <c r="JY269" s="22"/>
      <c r="JZ269" s="22"/>
      <c r="KA269" s="22"/>
      <c r="KB269" s="22"/>
      <c r="KC269" s="22"/>
      <c r="KD269" s="22"/>
      <c r="KE269" s="22"/>
      <c r="KF269" s="22"/>
      <c r="KG269" s="22"/>
      <c r="KH269" s="22"/>
      <c r="KI269" s="22"/>
      <c r="KJ269" s="22"/>
      <c r="KK269" s="22"/>
      <c r="KL269" s="22"/>
      <c r="KM269" s="22"/>
      <c r="KN269" s="22"/>
      <c r="KO269" s="22"/>
      <c r="KP269" s="22"/>
    </row>
    <row r="270" spans="1:302" s="99" customFormat="1" x14ac:dyDescent="0.25">
      <c r="A270" s="125">
        <v>255</v>
      </c>
      <c r="B270" s="328"/>
      <c r="C270" s="328"/>
      <c r="D270" s="316"/>
      <c r="E270" s="316"/>
      <c r="F270" s="316"/>
      <c r="G270" s="317"/>
      <c r="H270" s="317"/>
      <c r="I270" s="318"/>
      <c r="J270" s="318"/>
      <c r="K270" s="318"/>
      <c r="L270" s="126">
        <f t="shared" si="10"/>
        <v>0</v>
      </c>
      <c r="M270" s="318"/>
      <c r="N270" s="25" t="b">
        <f t="shared" si="11"/>
        <v>1</v>
      </c>
      <c r="O270" s="25" t="b">
        <f t="shared" si="12"/>
        <v>1</v>
      </c>
      <c r="P270" s="25"/>
      <c r="Q270" s="25"/>
      <c r="R270" s="25"/>
      <c r="S270" s="25"/>
      <c r="T270" s="20"/>
      <c r="U270" s="20"/>
      <c r="V270" s="20"/>
      <c r="W270" s="20"/>
      <c r="X270" s="20"/>
      <c r="Y270" s="20"/>
      <c r="Z270" s="20"/>
      <c r="AA270" s="20"/>
      <c r="AB270" s="20"/>
      <c r="AC270" s="20"/>
      <c r="AD270" s="20"/>
      <c r="AE270" s="20"/>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2"/>
      <c r="ES270" s="22"/>
      <c r="ET270" s="22"/>
      <c r="EU270" s="22"/>
      <c r="EV270" s="22"/>
      <c r="EW270" s="22"/>
      <c r="EX270" s="22"/>
      <c r="EY270" s="22"/>
      <c r="EZ270" s="22"/>
      <c r="FA270" s="22"/>
      <c r="FB270" s="22"/>
      <c r="FC270" s="22"/>
      <c r="FD270" s="22"/>
      <c r="FE270" s="22"/>
      <c r="FF270" s="22"/>
      <c r="FG270" s="22"/>
      <c r="FH270" s="22"/>
      <c r="FI270" s="22"/>
      <c r="FJ270" s="22"/>
      <c r="FK270" s="22"/>
      <c r="FL270" s="22"/>
      <c r="FM270" s="22"/>
      <c r="FN270" s="22"/>
      <c r="FO270" s="22"/>
      <c r="FP270" s="22"/>
      <c r="FQ270" s="22"/>
      <c r="FR270" s="22"/>
      <c r="FS270" s="22"/>
      <c r="FT270" s="22"/>
      <c r="FU270" s="22"/>
      <c r="FV270" s="22"/>
      <c r="FW270" s="22"/>
      <c r="FX270" s="22"/>
      <c r="FY270" s="22"/>
      <c r="FZ270" s="22"/>
      <c r="GA270" s="22"/>
      <c r="GB270" s="22"/>
      <c r="GC270" s="22"/>
      <c r="GD270" s="22"/>
      <c r="GE270" s="22"/>
      <c r="GF270" s="22"/>
      <c r="GG270" s="22"/>
      <c r="GH270" s="22"/>
      <c r="GI270" s="22"/>
      <c r="GJ270" s="22"/>
      <c r="GK270" s="22"/>
      <c r="GL270" s="22"/>
      <c r="GM270" s="22"/>
      <c r="GN270" s="22"/>
      <c r="GO270" s="22"/>
      <c r="GP270" s="22"/>
      <c r="GQ270" s="22"/>
      <c r="GR270" s="22"/>
      <c r="GS270" s="22"/>
      <c r="GT270" s="22"/>
      <c r="GU270" s="22"/>
      <c r="GV270" s="22"/>
      <c r="GW270" s="22"/>
      <c r="GX270" s="22"/>
      <c r="GY270" s="22"/>
      <c r="GZ270" s="22"/>
      <c r="HA270" s="22"/>
      <c r="HB270" s="22"/>
      <c r="HC270" s="22"/>
      <c r="HD270" s="22"/>
      <c r="HE270" s="22"/>
      <c r="HF270" s="22"/>
      <c r="HG270" s="22"/>
      <c r="HH270" s="22"/>
      <c r="HI270" s="22"/>
      <c r="HJ270" s="22"/>
      <c r="HK270" s="22"/>
      <c r="HL270" s="22"/>
      <c r="HM270" s="22"/>
      <c r="HN270" s="22"/>
      <c r="HO270" s="22"/>
      <c r="HP270" s="22"/>
      <c r="HQ270" s="22"/>
      <c r="HR270" s="22"/>
      <c r="HS270" s="22"/>
      <c r="HT270" s="22"/>
      <c r="HU270" s="22"/>
      <c r="HV270" s="22"/>
      <c r="HW270" s="22"/>
      <c r="HX270" s="22"/>
      <c r="HY270" s="22"/>
      <c r="HZ270" s="22"/>
      <c r="IA270" s="22"/>
      <c r="IB270" s="22"/>
      <c r="IC270" s="22"/>
      <c r="ID270" s="22"/>
      <c r="IE270" s="22"/>
      <c r="IF270" s="22"/>
      <c r="IG270" s="22"/>
      <c r="IH270" s="22"/>
      <c r="II270" s="22"/>
      <c r="IJ270" s="22"/>
      <c r="IK270" s="22"/>
      <c r="IL270" s="22"/>
      <c r="IM270" s="22"/>
      <c r="IN270" s="22"/>
      <c r="IO270" s="22"/>
      <c r="IP270" s="22"/>
      <c r="IQ270" s="22"/>
      <c r="IR270" s="22"/>
      <c r="IS270" s="22"/>
      <c r="IT270" s="22"/>
      <c r="IU270" s="22"/>
      <c r="IV270" s="22"/>
      <c r="IW270" s="22"/>
      <c r="IX270" s="22"/>
      <c r="IY270" s="22"/>
      <c r="IZ270" s="22"/>
      <c r="JA270" s="22"/>
      <c r="JB270" s="22"/>
      <c r="JC270" s="22"/>
      <c r="JD270" s="22"/>
      <c r="JE270" s="22"/>
      <c r="JF270" s="22"/>
      <c r="JG270" s="22"/>
      <c r="JH270" s="22"/>
      <c r="JI270" s="22"/>
      <c r="JJ270" s="22"/>
      <c r="JK270" s="22"/>
      <c r="JL270" s="22"/>
      <c r="JM270" s="22"/>
      <c r="JN270" s="22"/>
      <c r="JO270" s="22"/>
      <c r="JP270" s="22"/>
      <c r="JQ270" s="22"/>
      <c r="JR270" s="22"/>
      <c r="JS270" s="22"/>
      <c r="JT270" s="22"/>
      <c r="JU270" s="22"/>
      <c r="JV270" s="22"/>
      <c r="JW270" s="22"/>
      <c r="JX270" s="22"/>
      <c r="JY270" s="22"/>
      <c r="JZ270" s="22"/>
      <c r="KA270" s="22"/>
      <c r="KB270" s="22"/>
      <c r="KC270" s="22"/>
      <c r="KD270" s="22"/>
      <c r="KE270" s="22"/>
      <c r="KF270" s="22"/>
      <c r="KG270" s="22"/>
      <c r="KH270" s="22"/>
      <c r="KI270" s="22"/>
      <c r="KJ270" s="22"/>
      <c r="KK270" s="22"/>
      <c r="KL270" s="22"/>
      <c r="KM270" s="22"/>
      <c r="KN270" s="22"/>
      <c r="KO270" s="22"/>
      <c r="KP270" s="22"/>
    </row>
    <row r="271" spans="1:302" s="99" customFormat="1" x14ac:dyDescent="0.25">
      <c r="A271" s="125">
        <v>256</v>
      </c>
      <c r="B271" s="328"/>
      <c r="C271" s="328"/>
      <c r="D271" s="316"/>
      <c r="E271" s="316"/>
      <c r="F271" s="316"/>
      <c r="G271" s="317"/>
      <c r="H271" s="317"/>
      <c r="I271" s="318"/>
      <c r="J271" s="318"/>
      <c r="K271" s="318"/>
      <c r="L271" s="126">
        <f t="shared" si="10"/>
        <v>0</v>
      </c>
      <c r="M271" s="318"/>
      <c r="N271" s="25" t="b">
        <f t="shared" si="11"/>
        <v>1</v>
      </c>
      <c r="O271" s="25" t="b">
        <f t="shared" si="12"/>
        <v>1</v>
      </c>
      <c r="P271" s="25"/>
      <c r="Q271" s="25"/>
      <c r="R271" s="25"/>
      <c r="S271" s="25"/>
      <c r="T271" s="20"/>
      <c r="U271" s="20"/>
      <c r="V271" s="20"/>
      <c r="W271" s="20"/>
      <c r="X271" s="20"/>
      <c r="Y271" s="20"/>
      <c r="Z271" s="20"/>
      <c r="AA271" s="20"/>
      <c r="AB271" s="20"/>
      <c r="AC271" s="20"/>
      <c r="AD271" s="20"/>
      <c r="AE271" s="20"/>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2"/>
      <c r="ES271" s="22"/>
      <c r="ET271" s="22"/>
      <c r="EU271" s="22"/>
      <c r="EV271" s="22"/>
      <c r="EW271" s="22"/>
      <c r="EX271" s="22"/>
      <c r="EY271" s="22"/>
      <c r="EZ271" s="22"/>
      <c r="FA271" s="22"/>
      <c r="FB271" s="22"/>
      <c r="FC271" s="22"/>
      <c r="FD271" s="22"/>
      <c r="FE271" s="22"/>
      <c r="FF271" s="22"/>
      <c r="FG271" s="22"/>
      <c r="FH271" s="22"/>
      <c r="FI271" s="22"/>
      <c r="FJ271" s="22"/>
      <c r="FK271" s="22"/>
      <c r="FL271" s="22"/>
      <c r="FM271" s="22"/>
      <c r="FN271" s="22"/>
      <c r="FO271" s="22"/>
      <c r="FP271" s="22"/>
      <c r="FQ271" s="22"/>
      <c r="FR271" s="22"/>
      <c r="FS271" s="22"/>
      <c r="FT271" s="22"/>
      <c r="FU271" s="22"/>
      <c r="FV271" s="22"/>
      <c r="FW271" s="22"/>
      <c r="FX271" s="22"/>
      <c r="FY271" s="22"/>
      <c r="FZ271" s="22"/>
      <c r="GA271" s="22"/>
      <c r="GB271" s="22"/>
      <c r="GC271" s="22"/>
      <c r="GD271" s="22"/>
      <c r="GE271" s="22"/>
      <c r="GF271" s="22"/>
      <c r="GG271" s="22"/>
      <c r="GH271" s="22"/>
      <c r="GI271" s="22"/>
      <c r="GJ271" s="22"/>
      <c r="GK271" s="22"/>
      <c r="GL271" s="22"/>
      <c r="GM271" s="22"/>
      <c r="GN271" s="22"/>
      <c r="GO271" s="22"/>
      <c r="GP271" s="22"/>
      <c r="GQ271" s="22"/>
      <c r="GR271" s="22"/>
      <c r="GS271" s="22"/>
      <c r="GT271" s="22"/>
      <c r="GU271" s="22"/>
      <c r="GV271" s="22"/>
      <c r="GW271" s="22"/>
      <c r="GX271" s="22"/>
      <c r="GY271" s="22"/>
      <c r="GZ271" s="22"/>
      <c r="HA271" s="22"/>
      <c r="HB271" s="22"/>
      <c r="HC271" s="22"/>
      <c r="HD271" s="22"/>
      <c r="HE271" s="22"/>
      <c r="HF271" s="22"/>
      <c r="HG271" s="22"/>
      <c r="HH271" s="22"/>
      <c r="HI271" s="22"/>
      <c r="HJ271" s="22"/>
      <c r="HK271" s="22"/>
      <c r="HL271" s="22"/>
      <c r="HM271" s="22"/>
      <c r="HN271" s="22"/>
      <c r="HO271" s="22"/>
      <c r="HP271" s="22"/>
      <c r="HQ271" s="22"/>
      <c r="HR271" s="22"/>
      <c r="HS271" s="22"/>
      <c r="HT271" s="22"/>
      <c r="HU271" s="22"/>
      <c r="HV271" s="22"/>
      <c r="HW271" s="22"/>
      <c r="HX271" s="22"/>
      <c r="HY271" s="22"/>
      <c r="HZ271" s="22"/>
      <c r="IA271" s="22"/>
      <c r="IB271" s="22"/>
      <c r="IC271" s="22"/>
      <c r="ID271" s="22"/>
      <c r="IE271" s="22"/>
      <c r="IF271" s="22"/>
      <c r="IG271" s="22"/>
      <c r="IH271" s="22"/>
      <c r="II271" s="22"/>
      <c r="IJ271" s="22"/>
      <c r="IK271" s="22"/>
      <c r="IL271" s="22"/>
      <c r="IM271" s="22"/>
      <c r="IN271" s="22"/>
      <c r="IO271" s="22"/>
      <c r="IP271" s="22"/>
      <c r="IQ271" s="22"/>
      <c r="IR271" s="22"/>
      <c r="IS271" s="22"/>
      <c r="IT271" s="22"/>
      <c r="IU271" s="22"/>
      <c r="IV271" s="22"/>
      <c r="IW271" s="22"/>
      <c r="IX271" s="22"/>
      <c r="IY271" s="22"/>
      <c r="IZ271" s="22"/>
      <c r="JA271" s="22"/>
      <c r="JB271" s="22"/>
      <c r="JC271" s="22"/>
      <c r="JD271" s="22"/>
      <c r="JE271" s="22"/>
      <c r="JF271" s="22"/>
      <c r="JG271" s="22"/>
      <c r="JH271" s="22"/>
      <c r="JI271" s="22"/>
      <c r="JJ271" s="22"/>
      <c r="JK271" s="22"/>
      <c r="JL271" s="22"/>
      <c r="JM271" s="22"/>
      <c r="JN271" s="22"/>
      <c r="JO271" s="22"/>
      <c r="JP271" s="22"/>
      <c r="JQ271" s="22"/>
      <c r="JR271" s="22"/>
      <c r="JS271" s="22"/>
      <c r="JT271" s="22"/>
      <c r="JU271" s="22"/>
      <c r="JV271" s="22"/>
      <c r="JW271" s="22"/>
      <c r="JX271" s="22"/>
      <c r="JY271" s="22"/>
      <c r="JZ271" s="22"/>
      <c r="KA271" s="22"/>
      <c r="KB271" s="22"/>
      <c r="KC271" s="22"/>
      <c r="KD271" s="22"/>
      <c r="KE271" s="22"/>
      <c r="KF271" s="22"/>
      <c r="KG271" s="22"/>
      <c r="KH271" s="22"/>
      <c r="KI271" s="22"/>
      <c r="KJ271" s="22"/>
      <c r="KK271" s="22"/>
      <c r="KL271" s="22"/>
      <c r="KM271" s="22"/>
      <c r="KN271" s="22"/>
      <c r="KO271" s="22"/>
      <c r="KP271" s="22"/>
    </row>
    <row r="272" spans="1:302" s="99" customFormat="1" x14ac:dyDescent="0.25">
      <c r="A272" s="125">
        <v>257</v>
      </c>
      <c r="B272" s="328"/>
      <c r="C272" s="328"/>
      <c r="D272" s="316"/>
      <c r="E272" s="316"/>
      <c r="F272" s="316"/>
      <c r="G272" s="317"/>
      <c r="H272" s="317"/>
      <c r="I272" s="318"/>
      <c r="J272" s="318"/>
      <c r="K272" s="318"/>
      <c r="L272" s="126">
        <f t="shared" si="10"/>
        <v>0</v>
      </c>
      <c r="M272" s="318"/>
      <c r="N272" s="25" t="b">
        <f t="shared" si="11"/>
        <v>1</v>
      </c>
      <c r="O272" s="25" t="b">
        <f t="shared" si="12"/>
        <v>1</v>
      </c>
      <c r="P272" s="25"/>
      <c r="Q272" s="25"/>
      <c r="R272" s="25"/>
      <c r="S272" s="25"/>
      <c r="T272" s="20"/>
      <c r="U272" s="20"/>
      <c r="V272" s="20"/>
      <c r="W272" s="20"/>
      <c r="X272" s="20"/>
      <c r="Y272" s="20"/>
      <c r="Z272" s="20"/>
      <c r="AA272" s="20"/>
      <c r="AB272" s="20"/>
      <c r="AC272" s="20"/>
      <c r="AD272" s="20"/>
      <c r="AE272" s="20"/>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2"/>
      <c r="ES272" s="22"/>
      <c r="ET272" s="22"/>
      <c r="EU272" s="22"/>
      <c r="EV272" s="22"/>
      <c r="EW272" s="22"/>
      <c r="EX272" s="22"/>
      <c r="EY272" s="22"/>
      <c r="EZ272" s="22"/>
      <c r="FA272" s="22"/>
      <c r="FB272" s="22"/>
      <c r="FC272" s="22"/>
      <c r="FD272" s="22"/>
      <c r="FE272" s="22"/>
      <c r="FF272" s="22"/>
      <c r="FG272" s="22"/>
      <c r="FH272" s="22"/>
      <c r="FI272" s="22"/>
      <c r="FJ272" s="22"/>
      <c r="FK272" s="22"/>
      <c r="FL272" s="22"/>
      <c r="FM272" s="22"/>
      <c r="FN272" s="22"/>
      <c r="FO272" s="22"/>
      <c r="FP272" s="22"/>
      <c r="FQ272" s="22"/>
      <c r="FR272" s="22"/>
      <c r="FS272" s="22"/>
      <c r="FT272" s="22"/>
      <c r="FU272" s="22"/>
      <c r="FV272" s="22"/>
      <c r="FW272" s="22"/>
      <c r="FX272" s="22"/>
      <c r="FY272" s="22"/>
      <c r="FZ272" s="22"/>
      <c r="GA272" s="22"/>
      <c r="GB272" s="22"/>
      <c r="GC272" s="22"/>
      <c r="GD272" s="22"/>
      <c r="GE272" s="22"/>
      <c r="GF272" s="22"/>
      <c r="GG272" s="22"/>
      <c r="GH272" s="22"/>
      <c r="GI272" s="22"/>
      <c r="GJ272" s="22"/>
      <c r="GK272" s="22"/>
      <c r="GL272" s="22"/>
      <c r="GM272" s="22"/>
      <c r="GN272" s="22"/>
      <c r="GO272" s="22"/>
      <c r="GP272" s="22"/>
      <c r="GQ272" s="22"/>
      <c r="GR272" s="22"/>
      <c r="GS272" s="22"/>
      <c r="GT272" s="22"/>
      <c r="GU272" s="22"/>
      <c r="GV272" s="22"/>
      <c r="GW272" s="22"/>
      <c r="GX272" s="22"/>
      <c r="GY272" s="22"/>
      <c r="GZ272" s="22"/>
      <c r="HA272" s="22"/>
      <c r="HB272" s="22"/>
      <c r="HC272" s="22"/>
      <c r="HD272" s="22"/>
      <c r="HE272" s="22"/>
      <c r="HF272" s="22"/>
      <c r="HG272" s="22"/>
      <c r="HH272" s="22"/>
      <c r="HI272" s="22"/>
      <c r="HJ272" s="22"/>
      <c r="HK272" s="22"/>
      <c r="HL272" s="22"/>
      <c r="HM272" s="22"/>
      <c r="HN272" s="22"/>
      <c r="HO272" s="22"/>
      <c r="HP272" s="22"/>
      <c r="HQ272" s="22"/>
      <c r="HR272" s="22"/>
      <c r="HS272" s="22"/>
      <c r="HT272" s="22"/>
      <c r="HU272" s="22"/>
      <c r="HV272" s="22"/>
      <c r="HW272" s="22"/>
      <c r="HX272" s="22"/>
      <c r="HY272" s="22"/>
      <c r="HZ272" s="22"/>
      <c r="IA272" s="22"/>
      <c r="IB272" s="22"/>
      <c r="IC272" s="22"/>
      <c r="ID272" s="22"/>
      <c r="IE272" s="22"/>
      <c r="IF272" s="22"/>
      <c r="IG272" s="22"/>
      <c r="IH272" s="22"/>
      <c r="II272" s="22"/>
      <c r="IJ272" s="22"/>
      <c r="IK272" s="22"/>
      <c r="IL272" s="22"/>
      <c r="IM272" s="22"/>
      <c r="IN272" s="22"/>
      <c r="IO272" s="22"/>
      <c r="IP272" s="22"/>
      <c r="IQ272" s="22"/>
      <c r="IR272" s="22"/>
      <c r="IS272" s="22"/>
      <c r="IT272" s="22"/>
      <c r="IU272" s="22"/>
      <c r="IV272" s="22"/>
      <c r="IW272" s="22"/>
      <c r="IX272" s="22"/>
      <c r="IY272" s="22"/>
      <c r="IZ272" s="22"/>
      <c r="JA272" s="22"/>
      <c r="JB272" s="22"/>
      <c r="JC272" s="22"/>
      <c r="JD272" s="22"/>
      <c r="JE272" s="22"/>
      <c r="JF272" s="22"/>
      <c r="JG272" s="22"/>
      <c r="JH272" s="22"/>
      <c r="JI272" s="22"/>
      <c r="JJ272" s="22"/>
      <c r="JK272" s="22"/>
      <c r="JL272" s="22"/>
      <c r="JM272" s="22"/>
      <c r="JN272" s="22"/>
      <c r="JO272" s="22"/>
      <c r="JP272" s="22"/>
      <c r="JQ272" s="22"/>
      <c r="JR272" s="22"/>
      <c r="JS272" s="22"/>
      <c r="JT272" s="22"/>
      <c r="JU272" s="22"/>
      <c r="JV272" s="22"/>
      <c r="JW272" s="22"/>
      <c r="JX272" s="22"/>
      <c r="JY272" s="22"/>
      <c r="JZ272" s="22"/>
      <c r="KA272" s="22"/>
      <c r="KB272" s="22"/>
      <c r="KC272" s="22"/>
      <c r="KD272" s="22"/>
      <c r="KE272" s="22"/>
      <c r="KF272" s="22"/>
      <c r="KG272" s="22"/>
      <c r="KH272" s="22"/>
      <c r="KI272" s="22"/>
      <c r="KJ272" s="22"/>
      <c r="KK272" s="22"/>
      <c r="KL272" s="22"/>
      <c r="KM272" s="22"/>
      <c r="KN272" s="22"/>
      <c r="KO272" s="22"/>
      <c r="KP272" s="22"/>
    </row>
    <row r="273" spans="1:302" s="99" customFormat="1" x14ac:dyDescent="0.25">
      <c r="A273" s="125">
        <v>258</v>
      </c>
      <c r="B273" s="328"/>
      <c r="C273" s="328"/>
      <c r="D273" s="316"/>
      <c r="E273" s="316"/>
      <c r="F273" s="316"/>
      <c r="G273" s="317"/>
      <c r="H273" s="317"/>
      <c r="I273" s="318"/>
      <c r="J273" s="318"/>
      <c r="K273" s="318"/>
      <c r="L273" s="126">
        <f t="shared" si="10"/>
        <v>0</v>
      </c>
      <c r="M273" s="318"/>
      <c r="N273" s="25" t="b">
        <f t="shared" si="11"/>
        <v>1</v>
      </c>
      <c r="O273" s="25" t="b">
        <f t="shared" si="12"/>
        <v>1</v>
      </c>
      <c r="P273" s="25"/>
      <c r="Q273" s="25"/>
      <c r="R273" s="25"/>
      <c r="S273" s="25"/>
      <c r="T273" s="20"/>
      <c r="U273" s="20"/>
      <c r="V273" s="20"/>
      <c r="W273" s="20"/>
      <c r="X273" s="20"/>
      <c r="Y273" s="20"/>
      <c r="Z273" s="20"/>
      <c r="AA273" s="20"/>
      <c r="AB273" s="20"/>
      <c r="AC273" s="20"/>
      <c r="AD273" s="20"/>
      <c r="AE273" s="20"/>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2"/>
      <c r="ES273" s="22"/>
      <c r="ET273" s="22"/>
      <c r="EU273" s="22"/>
      <c r="EV273" s="22"/>
      <c r="EW273" s="22"/>
      <c r="EX273" s="22"/>
      <c r="EY273" s="22"/>
      <c r="EZ273" s="22"/>
      <c r="FA273" s="22"/>
      <c r="FB273" s="22"/>
      <c r="FC273" s="22"/>
      <c r="FD273" s="22"/>
      <c r="FE273" s="22"/>
      <c r="FF273" s="22"/>
      <c r="FG273" s="22"/>
      <c r="FH273" s="22"/>
      <c r="FI273" s="22"/>
      <c r="FJ273" s="22"/>
      <c r="FK273" s="22"/>
      <c r="FL273" s="22"/>
      <c r="FM273" s="22"/>
      <c r="FN273" s="22"/>
      <c r="FO273" s="22"/>
      <c r="FP273" s="22"/>
      <c r="FQ273" s="22"/>
      <c r="FR273" s="22"/>
      <c r="FS273" s="22"/>
      <c r="FT273" s="22"/>
      <c r="FU273" s="22"/>
      <c r="FV273" s="22"/>
      <c r="FW273" s="22"/>
      <c r="FX273" s="22"/>
      <c r="FY273" s="22"/>
      <c r="FZ273" s="22"/>
      <c r="GA273" s="22"/>
      <c r="GB273" s="22"/>
      <c r="GC273" s="22"/>
      <c r="GD273" s="22"/>
      <c r="GE273" s="22"/>
      <c r="GF273" s="22"/>
      <c r="GG273" s="22"/>
      <c r="GH273" s="22"/>
      <c r="GI273" s="22"/>
      <c r="GJ273" s="22"/>
      <c r="GK273" s="22"/>
      <c r="GL273" s="22"/>
      <c r="GM273" s="22"/>
      <c r="GN273" s="22"/>
      <c r="GO273" s="22"/>
      <c r="GP273" s="22"/>
      <c r="GQ273" s="22"/>
      <c r="GR273" s="22"/>
      <c r="GS273" s="22"/>
      <c r="GT273" s="22"/>
      <c r="GU273" s="22"/>
      <c r="GV273" s="22"/>
      <c r="GW273" s="22"/>
      <c r="GX273" s="22"/>
      <c r="GY273" s="22"/>
      <c r="GZ273" s="22"/>
      <c r="HA273" s="22"/>
      <c r="HB273" s="22"/>
      <c r="HC273" s="22"/>
      <c r="HD273" s="22"/>
      <c r="HE273" s="22"/>
      <c r="HF273" s="22"/>
      <c r="HG273" s="22"/>
      <c r="HH273" s="22"/>
      <c r="HI273" s="22"/>
      <c r="HJ273" s="22"/>
      <c r="HK273" s="22"/>
      <c r="HL273" s="22"/>
      <c r="HM273" s="22"/>
      <c r="HN273" s="22"/>
      <c r="HO273" s="22"/>
      <c r="HP273" s="22"/>
      <c r="HQ273" s="22"/>
      <c r="HR273" s="22"/>
      <c r="HS273" s="22"/>
      <c r="HT273" s="22"/>
      <c r="HU273" s="22"/>
      <c r="HV273" s="22"/>
      <c r="HW273" s="22"/>
      <c r="HX273" s="22"/>
      <c r="HY273" s="22"/>
      <c r="HZ273" s="22"/>
      <c r="IA273" s="22"/>
      <c r="IB273" s="22"/>
      <c r="IC273" s="22"/>
      <c r="ID273" s="22"/>
      <c r="IE273" s="22"/>
      <c r="IF273" s="22"/>
      <c r="IG273" s="22"/>
      <c r="IH273" s="22"/>
      <c r="II273" s="22"/>
      <c r="IJ273" s="22"/>
      <c r="IK273" s="22"/>
      <c r="IL273" s="22"/>
      <c r="IM273" s="22"/>
      <c r="IN273" s="22"/>
      <c r="IO273" s="22"/>
      <c r="IP273" s="22"/>
      <c r="IQ273" s="22"/>
      <c r="IR273" s="22"/>
      <c r="IS273" s="22"/>
      <c r="IT273" s="22"/>
      <c r="IU273" s="22"/>
      <c r="IV273" s="22"/>
      <c r="IW273" s="22"/>
      <c r="IX273" s="22"/>
      <c r="IY273" s="22"/>
      <c r="IZ273" s="22"/>
      <c r="JA273" s="22"/>
      <c r="JB273" s="22"/>
      <c r="JC273" s="22"/>
      <c r="JD273" s="22"/>
      <c r="JE273" s="22"/>
      <c r="JF273" s="22"/>
      <c r="JG273" s="22"/>
      <c r="JH273" s="22"/>
      <c r="JI273" s="22"/>
      <c r="JJ273" s="22"/>
      <c r="JK273" s="22"/>
      <c r="JL273" s="22"/>
      <c r="JM273" s="22"/>
      <c r="JN273" s="22"/>
      <c r="JO273" s="22"/>
      <c r="JP273" s="22"/>
      <c r="JQ273" s="22"/>
      <c r="JR273" s="22"/>
      <c r="JS273" s="22"/>
      <c r="JT273" s="22"/>
      <c r="JU273" s="22"/>
      <c r="JV273" s="22"/>
      <c r="JW273" s="22"/>
      <c r="JX273" s="22"/>
      <c r="JY273" s="22"/>
      <c r="JZ273" s="22"/>
      <c r="KA273" s="22"/>
      <c r="KB273" s="22"/>
      <c r="KC273" s="22"/>
      <c r="KD273" s="22"/>
      <c r="KE273" s="22"/>
      <c r="KF273" s="22"/>
      <c r="KG273" s="22"/>
      <c r="KH273" s="22"/>
      <c r="KI273" s="22"/>
      <c r="KJ273" s="22"/>
      <c r="KK273" s="22"/>
      <c r="KL273" s="22"/>
      <c r="KM273" s="22"/>
      <c r="KN273" s="22"/>
      <c r="KO273" s="22"/>
      <c r="KP273" s="22"/>
    </row>
    <row r="274" spans="1:302" s="99" customFormat="1" x14ac:dyDescent="0.25">
      <c r="A274" s="125">
        <v>259</v>
      </c>
      <c r="B274" s="328"/>
      <c r="C274" s="328"/>
      <c r="D274" s="316"/>
      <c r="E274" s="316"/>
      <c r="F274" s="316"/>
      <c r="G274" s="317"/>
      <c r="H274" s="317"/>
      <c r="I274" s="318"/>
      <c r="J274" s="318"/>
      <c r="K274" s="318"/>
      <c r="L274" s="126">
        <f t="shared" ref="L274:L337" si="13">SUM(I274:K274)</f>
        <v>0</v>
      </c>
      <c r="M274" s="318"/>
      <c r="N274" s="25" t="b">
        <f t="shared" ref="N274:N337" si="14">IF(ISBLANK(B274),TRUE,IF(OR(ISBLANK(C274),ISBLANK(D274),ISBLANK(E274),ISBLANK(F274),ISBLANK(G274),ISBLANK(H274),ISBLANK(I274),ISBLANK(J274),ISBLANK(K274),ISBLANK(L274),ISBLANK(M274)),FALSE,TRUE))</f>
        <v>1</v>
      </c>
      <c r="O274" s="25" t="b">
        <f t="shared" ref="O274:O337" si="15">IF(OR(AND(B274="N/A",D274="N/A",E274="N/A",F274="N/A",G274=0,H274=0,L274=0,M274=0),AND(ISBLANK(B274),ISBLANK(D274),ISBLANK(E274),ISBLANK(F274),ISBLANK(G274),ISBLANK(H274),L274=0,ISBLANK(M274)),AND(NOT(ISBLANK(B274)),NOT(ISBLANK(D274)),NOT(ISBLANK(E274)),NOT(ISBLANK(F274)),B274&lt;&gt;"N/A",D274&lt;&gt;"N/A",E274&lt;&gt;"N/A",F274&lt;&gt;"N/A",OR(G274&lt;&gt;0,H274&lt;&gt;0,L274&gt;0,M274&lt;&gt;0))),TRUE,FALSE)</f>
        <v>1</v>
      </c>
      <c r="P274" s="25"/>
      <c r="Q274" s="25"/>
      <c r="R274" s="25"/>
      <c r="S274" s="25"/>
      <c r="T274" s="20"/>
      <c r="U274" s="20"/>
      <c r="V274" s="20"/>
      <c r="W274" s="20"/>
      <c r="X274" s="20"/>
      <c r="Y274" s="20"/>
      <c r="Z274" s="20"/>
      <c r="AA274" s="20"/>
      <c r="AB274" s="20"/>
      <c r="AC274" s="20"/>
      <c r="AD274" s="20"/>
      <c r="AE274" s="20"/>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2"/>
      <c r="ES274" s="22"/>
      <c r="ET274" s="22"/>
      <c r="EU274" s="22"/>
      <c r="EV274" s="22"/>
      <c r="EW274" s="22"/>
      <c r="EX274" s="22"/>
      <c r="EY274" s="22"/>
      <c r="EZ274" s="22"/>
      <c r="FA274" s="22"/>
      <c r="FB274" s="22"/>
      <c r="FC274" s="22"/>
      <c r="FD274" s="22"/>
      <c r="FE274" s="22"/>
      <c r="FF274" s="22"/>
      <c r="FG274" s="22"/>
      <c r="FH274" s="22"/>
      <c r="FI274" s="22"/>
      <c r="FJ274" s="22"/>
      <c r="FK274" s="22"/>
      <c r="FL274" s="22"/>
      <c r="FM274" s="22"/>
      <c r="FN274" s="22"/>
      <c r="FO274" s="22"/>
      <c r="FP274" s="22"/>
      <c r="FQ274" s="22"/>
      <c r="FR274" s="22"/>
      <c r="FS274" s="22"/>
      <c r="FT274" s="22"/>
      <c r="FU274" s="22"/>
      <c r="FV274" s="22"/>
      <c r="FW274" s="22"/>
      <c r="FX274" s="22"/>
      <c r="FY274" s="22"/>
      <c r="FZ274" s="22"/>
      <c r="GA274" s="22"/>
      <c r="GB274" s="22"/>
      <c r="GC274" s="22"/>
      <c r="GD274" s="22"/>
      <c r="GE274" s="22"/>
      <c r="GF274" s="22"/>
      <c r="GG274" s="22"/>
      <c r="GH274" s="22"/>
      <c r="GI274" s="22"/>
      <c r="GJ274" s="22"/>
      <c r="GK274" s="22"/>
      <c r="GL274" s="22"/>
      <c r="GM274" s="22"/>
      <c r="GN274" s="22"/>
      <c r="GO274" s="22"/>
      <c r="GP274" s="22"/>
      <c r="GQ274" s="22"/>
      <c r="GR274" s="22"/>
      <c r="GS274" s="22"/>
      <c r="GT274" s="22"/>
      <c r="GU274" s="22"/>
      <c r="GV274" s="22"/>
      <c r="GW274" s="22"/>
      <c r="GX274" s="22"/>
      <c r="GY274" s="22"/>
      <c r="GZ274" s="22"/>
      <c r="HA274" s="22"/>
      <c r="HB274" s="22"/>
      <c r="HC274" s="22"/>
      <c r="HD274" s="22"/>
      <c r="HE274" s="22"/>
      <c r="HF274" s="22"/>
      <c r="HG274" s="22"/>
      <c r="HH274" s="22"/>
      <c r="HI274" s="22"/>
      <c r="HJ274" s="22"/>
      <c r="HK274" s="22"/>
      <c r="HL274" s="22"/>
      <c r="HM274" s="22"/>
      <c r="HN274" s="22"/>
      <c r="HO274" s="22"/>
      <c r="HP274" s="22"/>
      <c r="HQ274" s="22"/>
      <c r="HR274" s="22"/>
      <c r="HS274" s="22"/>
      <c r="HT274" s="22"/>
      <c r="HU274" s="22"/>
      <c r="HV274" s="22"/>
      <c r="HW274" s="22"/>
      <c r="HX274" s="22"/>
      <c r="HY274" s="22"/>
      <c r="HZ274" s="22"/>
      <c r="IA274" s="22"/>
      <c r="IB274" s="22"/>
      <c r="IC274" s="22"/>
      <c r="ID274" s="22"/>
      <c r="IE274" s="22"/>
      <c r="IF274" s="22"/>
      <c r="IG274" s="22"/>
      <c r="IH274" s="22"/>
      <c r="II274" s="22"/>
      <c r="IJ274" s="22"/>
      <c r="IK274" s="22"/>
      <c r="IL274" s="22"/>
      <c r="IM274" s="22"/>
      <c r="IN274" s="22"/>
      <c r="IO274" s="22"/>
      <c r="IP274" s="22"/>
      <c r="IQ274" s="22"/>
      <c r="IR274" s="22"/>
      <c r="IS274" s="22"/>
      <c r="IT274" s="22"/>
      <c r="IU274" s="22"/>
      <c r="IV274" s="22"/>
      <c r="IW274" s="22"/>
      <c r="IX274" s="22"/>
      <c r="IY274" s="22"/>
      <c r="IZ274" s="22"/>
      <c r="JA274" s="22"/>
      <c r="JB274" s="22"/>
      <c r="JC274" s="22"/>
      <c r="JD274" s="22"/>
      <c r="JE274" s="22"/>
      <c r="JF274" s="22"/>
      <c r="JG274" s="22"/>
      <c r="JH274" s="22"/>
      <c r="JI274" s="22"/>
      <c r="JJ274" s="22"/>
      <c r="JK274" s="22"/>
      <c r="JL274" s="22"/>
      <c r="JM274" s="22"/>
      <c r="JN274" s="22"/>
      <c r="JO274" s="22"/>
      <c r="JP274" s="22"/>
      <c r="JQ274" s="22"/>
      <c r="JR274" s="22"/>
      <c r="JS274" s="22"/>
      <c r="JT274" s="22"/>
      <c r="JU274" s="22"/>
      <c r="JV274" s="22"/>
      <c r="JW274" s="22"/>
      <c r="JX274" s="22"/>
      <c r="JY274" s="22"/>
      <c r="JZ274" s="22"/>
      <c r="KA274" s="22"/>
      <c r="KB274" s="22"/>
      <c r="KC274" s="22"/>
      <c r="KD274" s="22"/>
      <c r="KE274" s="22"/>
      <c r="KF274" s="22"/>
      <c r="KG274" s="22"/>
      <c r="KH274" s="22"/>
      <c r="KI274" s="22"/>
      <c r="KJ274" s="22"/>
      <c r="KK274" s="22"/>
      <c r="KL274" s="22"/>
      <c r="KM274" s="22"/>
      <c r="KN274" s="22"/>
      <c r="KO274" s="22"/>
      <c r="KP274" s="22"/>
    </row>
    <row r="275" spans="1:302" s="99" customFormat="1" x14ac:dyDescent="0.25">
      <c r="A275" s="125">
        <v>260</v>
      </c>
      <c r="B275" s="328"/>
      <c r="C275" s="328"/>
      <c r="D275" s="316"/>
      <c r="E275" s="316"/>
      <c r="F275" s="316"/>
      <c r="G275" s="317"/>
      <c r="H275" s="317"/>
      <c r="I275" s="318"/>
      <c r="J275" s="318"/>
      <c r="K275" s="318"/>
      <c r="L275" s="126">
        <f t="shared" si="13"/>
        <v>0</v>
      </c>
      <c r="M275" s="318"/>
      <c r="N275" s="25" t="b">
        <f t="shared" si="14"/>
        <v>1</v>
      </c>
      <c r="O275" s="25" t="b">
        <f t="shared" si="15"/>
        <v>1</v>
      </c>
      <c r="P275" s="25"/>
      <c r="Q275" s="25"/>
      <c r="R275" s="25"/>
      <c r="S275" s="25"/>
      <c r="T275" s="20"/>
      <c r="U275" s="20"/>
      <c r="V275" s="20"/>
      <c r="W275" s="20"/>
      <c r="X275" s="20"/>
      <c r="Y275" s="20"/>
      <c r="Z275" s="20"/>
      <c r="AA275" s="20"/>
      <c r="AB275" s="20"/>
      <c r="AC275" s="20"/>
      <c r="AD275" s="20"/>
      <c r="AE275" s="20"/>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c r="EJ275" s="22"/>
      <c r="EK275" s="22"/>
      <c r="EL275" s="22"/>
      <c r="EM275" s="22"/>
      <c r="EN275" s="22"/>
      <c r="EO275" s="22"/>
      <c r="EP275" s="22"/>
      <c r="EQ275" s="22"/>
      <c r="ER275" s="22"/>
      <c r="ES275" s="22"/>
      <c r="ET275" s="22"/>
      <c r="EU275" s="22"/>
      <c r="EV275" s="22"/>
      <c r="EW275" s="22"/>
      <c r="EX275" s="22"/>
      <c r="EY275" s="22"/>
      <c r="EZ275" s="22"/>
      <c r="FA275" s="22"/>
      <c r="FB275" s="22"/>
      <c r="FC275" s="22"/>
      <c r="FD275" s="22"/>
      <c r="FE275" s="22"/>
      <c r="FF275" s="22"/>
      <c r="FG275" s="22"/>
      <c r="FH275" s="22"/>
      <c r="FI275" s="22"/>
      <c r="FJ275" s="22"/>
      <c r="FK275" s="22"/>
      <c r="FL275" s="22"/>
      <c r="FM275" s="22"/>
      <c r="FN275" s="22"/>
      <c r="FO275" s="22"/>
      <c r="FP275" s="22"/>
      <c r="FQ275" s="22"/>
      <c r="FR275" s="22"/>
      <c r="FS275" s="22"/>
      <c r="FT275" s="22"/>
      <c r="FU275" s="22"/>
      <c r="FV275" s="22"/>
      <c r="FW275" s="22"/>
      <c r="FX275" s="22"/>
      <c r="FY275" s="22"/>
      <c r="FZ275" s="22"/>
      <c r="GA275" s="22"/>
      <c r="GB275" s="22"/>
      <c r="GC275" s="22"/>
      <c r="GD275" s="22"/>
      <c r="GE275" s="22"/>
      <c r="GF275" s="22"/>
      <c r="GG275" s="22"/>
      <c r="GH275" s="22"/>
      <c r="GI275" s="22"/>
      <c r="GJ275" s="22"/>
      <c r="GK275" s="22"/>
      <c r="GL275" s="22"/>
      <c r="GM275" s="22"/>
      <c r="GN275" s="22"/>
      <c r="GO275" s="22"/>
      <c r="GP275" s="22"/>
      <c r="GQ275" s="22"/>
      <c r="GR275" s="22"/>
      <c r="GS275" s="22"/>
      <c r="GT275" s="22"/>
      <c r="GU275" s="22"/>
      <c r="GV275" s="22"/>
      <c r="GW275" s="22"/>
      <c r="GX275" s="22"/>
      <c r="GY275" s="22"/>
      <c r="GZ275" s="22"/>
      <c r="HA275" s="22"/>
      <c r="HB275" s="22"/>
      <c r="HC275" s="22"/>
      <c r="HD275" s="22"/>
      <c r="HE275" s="22"/>
      <c r="HF275" s="22"/>
      <c r="HG275" s="22"/>
      <c r="HH275" s="22"/>
      <c r="HI275" s="22"/>
      <c r="HJ275" s="22"/>
      <c r="HK275" s="22"/>
      <c r="HL275" s="22"/>
      <c r="HM275" s="22"/>
      <c r="HN275" s="22"/>
      <c r="HO275" s="22"/>
      <c r="HP275" s="22"/>
      <c r="HQ275" s="22"/>
      <c r="HR275" s="22"/>
      <c r="HS275" s="22"/>
      <c r="HT275" s="22"/>
      <c r="HU275" s="22"/>
      <c r="HV275" s="22"/>
      <c r="HW275" s="22"/>
      <c r="HX275" s="22"/>
      <c r="HY275" s="22"/>
      <c r="HZ275" s="22"/>
      <c r="IA275" s="22"/>
      <c r="IB275" s="22"/>
      <c r="IC275" s="22"/>
      <c r="ID275" s="22"/>
      <c r="IE275" s="22"/>
      <c r="IF275" s="22"/>
      <c r="IG275" s="22"/>
      <c r="IH275" s="22"/>
      <c r="II275" s="22"/>
      <c r="IJ275" s="22"/>
      <c r="IK275" s="22"/>
      <c r="IL275" s="22"/>
      <c r="IM275" s="22"/>
      <c r="IN275" s="22"/>
      <c r="IO275" s="22"/>
      <c r="IP275" s="22"/>
      <c r="IQ275" s="22"/>
      <c r="IR275" s="22"/>
      <c r="IS275" s="22"/>
      <c r="IT275" s="22"/>
      <c r="IU275" s="22"/>
      <c r="IV275" s="22"/>
      <c r="IW275" s="22"/>
      <c r="IX275" s="22"/>
      <c r="IY275" s="22"/>
      <c r="IZ275" s="22"/>
      <c r="JA275" s="22"/>
      <c r="JB275" s="22"/>
      <c r="JC275" s="22"/>
      <c r="JD275" s="22"/>
      <c r="JE275" s="22"/>
      <c r="JF275" s="22"/>
      <c r="JG275" s="22"/>
      <c r="JH275" s="22"/>
      <c r="JI275" s="22"/>
      <c r="JJ275" s="22"/>
      <c r="JK275" s="22"/>
      <c r="JL275" s="22"/>
      <c r="JM275" s="22"/>
      <c r="JN275" s="22"/>
      <c r="JO275" s="22"/>
      <c r="JP275" s="22"/>
      <c r="JQ275" s="22"/>
      <c r="JR275" s="22"/>
      <c r="JS275" s="22"/>
      <c r="JT275" s="22"/>
      <c r="JU275" s="22"/>
      <c r="JV275" s="22"/>
      <c r="JW275" s="22"/>
      <c r="JX275" s="22"/>
      <c r="JY275" s="22"/>
      <c r="JZ275" s="22"/>
      <c r="KA275" s="22"/>
      <c r="KB275" s="22"/>
      <c r="KC275" s="22"/>
      <c r="KD275" s="22"/>
      <c r="KE275" s="22"/>
      <c r="KF275" s="22"/>
      <c r="KG275" s="22"/>
      <c r="KH275" s="22"/>
      <c r="KI275" s="22"/>
      <c r="KJ275" s="22"/>
      <c r="KK275" s="22"/>
      <c r="KL275" s="22"/>
      <c r="KM275" s="22"/>
      <c r="KN275" s="22"/>
      <c r="KO275" s="22"/>
      <c r="KP275" s="22"/>
    </row>
    <row r="276" spans="1:302" s="99" customFormat="1" x14ac:dyDescent="0.25">
      <c r="A276" s="125">
        <v>261</v>
      </c>
      <c r="B276" s="328"/>
      <c r="C276" s="328"/>
      <c r="D276" s="316"/>
      <c r="E276" s="316"/>
      <c r="F276" s="316"/>
      <c r="G276" s="317"/>
      <c r="H276" s="317"/>
      <c r="I276" s="318"/>
      <c r="J276" s="318"/>
      <c r="K276" s="318"/>
      <c r="L276" s="126">
        <f t="shared" si="13"/>
        <v>0</v>
      </c>
      <c r="M276" s="318"/>
      <c r="N276" s="25" t="b">
        <f t="shared" si="14"/>
        <v>1</v>
      </c>
      <c r="O276" s="25" t="b">
        <f t="shared" si="15"/>
        <v>1</v>
      </c>
      <c r="P276" s="25"/>
      <c r="Q276" s="25"/>
      <c r="R276" s="25"/>
      <c r="S276" s="25"/>
      <c r="T276" s="20"/>
      <c r="U276" s="20"/>
      <c r="V276" s="20"/>
      <c r="W276" s="20"/>
      <c r="X276" s="20"/>
      <c r="Y276" s="20"/>
      <c r="Z276" s="20"/>
      <c r="AA276" s="20"/>
      <c r="AB276" s="20"/>
      <c r="AC276" s="20"/>
      <c r="AD276" s="20"/>
      <c r="AE276" s="20"/>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c r="EJ276" s="22"/>
      <c r="EK276" s="22"/>
      <c r="EL276" s="22"/>
      <c r="EM276" s="22"/>
      <c r="EN276" s="22"/>
      <c r="EO276" s="22"/>
      <c r="EP276" s="22"/>
      <c r="EQ276" s="22"/>
      <c r="ER276" s="22"/>
      <c r="ES276" s="22"/>
      <c r="ET276" s="22"/>
      <c r="EU276" s="22"/>
      <c r="EV276" s="22"/>
      <c r="EW276" s="22"/>
      <c r="EX276" s="22"/>
      <c r="EY276" s="22"/>
      <c r="EZ276" s="22"/>
      <c r="FA276" s="22"/>
      <c r="FB276" s="22"/>
      <c r="FC276" s="22"/>
      <c r="FD276" s="22"/>
      <c r="FE276" s="22"/>
      <c r="FF276" s="22"/>
      <c r="FG276" s="22"/>
      <c r="FH276" s="22"/>
      <c r="FI276" s="22"/>
      <c r="FJ276" s="22"/>
      <c r="FK276" s="22"/>
      <c r="FL276" s="22"/>
      <c r="FM276" s="22"/>
      <c r="FN276" s="22"/>
      <c r="FO276" s="22"/>
      <c r="FP276" s="22"/>
      <c r="FQ276" s="22"/>
      <c r="FR276" s="22"/>
      <c r="FS276" s="22"/>
      <c r="FT276" s="22"/>
      <c r="FU276" s="22"/>
      <c r="FV276" s="22"/>
      <c r="FW276" s="22"/>
      <c r="FX276" s="22"/>
      <c r="FY276" s="22"/>
      <c r="FZ276" s="22"/>
      <c r="GA276" s="22"/>
      <c r="GB276" s="22"/>
      <c r="GC276" s="22"/>
      <c r="GD276" s="22"/>
      <c r="GE276" s="22"/>
      <c r="GF276" s="22"/>
      <c r="GG276" s="22"/>
      <c r="GH276" s="22"/>
      <c r="GI276" s="22"/>
      <c r="GJ276" s="22"/>
      <c r="GK276" s="22"/>
      <c r="GL276" s="22"/>
      <c r="GM276" s="22"/>
      <c r="GN276" s="22"/>
      <c r="GO276" s="22"/>
      <c r="GP276" s="22"/>
      <c r="GQ276" s="22"/>
      <c r="GR276" s="22"/>
      <c r="GS276" s="22"/>
      <c r="GT276" s="22"/>
      <c r="GU276" s="22"/>
      <c r="GV276" s="22"/>
      <c r="GW276" s="22"/>
      <c r="GX276" s="22"/>
      <c r="GY276" s="22"/>
      <c r="GZ276" s="22"/>
      <c r="HA276" s="22"/>
      <c r="HB276" s="22"/>
      <c r="HC276" s="22"/>
      <c r="HD276" s="22"/>
      <c r="HE276" s="22"/>
      <c r="HF276" s="22"/>
      <c r="HG276" s="22"/>
      <c r="HH276" s="22"/>
      <c r="HI276" s="22"/>
      <c r="HJ276" s="22"/>
      <c r="HK276" s="22"/>
      <c r="HL276" s="22"/>
      <c r="HM276" s="22"/>
      <c r="HN276" s="22"/>
      <c r="HO276" s="22"/>
      <c r="HP276" s="22"/>
      <c r="HQ276" s="22"/>
      <c r="HR276" s="22"/>
      <c r="HS276" s="22"/>
      <c r="HT276" s="22"/>
      <c r="HU276" s="22"/>
      <c r="HV276" s="22"/>
      <c r="HW276" s="22"/>
      <c r="HX276" s="22"/>
      <c r="HY276" s="22"/>
      <c r="HZ276" s="22"/>
      <c r="IA276" s="22"/>
      <c r="IB276" s="22"/>
      <c r="IC276" s="22"/>
      <c r="ID276" s="22"/>
      <c r="IE276" s="22"/>
      <c r="IF276" s="22"/>
      <c r="IG276" s="22"/>
      <c r="IH276" s="22"/>
      <c r="II276" s="22"/>
      <c r="IJ276" s="22"/>
      <c r="IK276" s="22"/>
      <c r="IL276" s="22"/>
      <c r="IM276" s="22"/>
      <c r="IN276" s="22"/>
      <c r="IO276" s="22"/>
      <c r="IP276" s="22"/>
      <c r="IQ276" s="22"/>
      <c r="IR276" s="22"/>
      <c r="IS276" s="22"/>
      <c r="IT276" s="22"/>
      <c r="IU276" s="22"/>
      <c r="IV276" s="22"/>
      <c r="IW276" s="22"/>
      <c r="IX276" s="22"/>
      <c r="IY276" s="22"/>
      <c r="IZ276" s="22"/>
      <c r="JA276" s="22"/>
      <c r="JB276" s="22"/>
      <c r="JC276" s="22"/>
      <c r="JD276" s="22"/>
      <c r="JE276" s="22"/>
      <c r="JF276" s="22"/>
      <c r="JG276" s="22"/>
      <c r="JH276" s="22"/>
      <c r="JI276" s="22"/>
      <c r="JJ276" s="22"/>
      <c r="JK276" s="22"/>
      <c r="JL276" s="22"/>
      <c r="JM276" s="22"/>
      <c r="JN276" s="22"/>
      <c r="JO276" s="22"/>
      <c r="JP276" s="22"/>
      <c r="JQ276" s="22"/>
      <c r="JR276" s="22"/>
      <c r="JS276" s="22"/>
      <c r="JT276" s="22"/>
      <c r="JU276" s="22"/>
      <c r="JV276" s="22"/>
      <c r="JW276" s="22"/>
      <c r="JX276" s="22"/>
      <c r="JY276" s="22"/>
      <c r="JZ276" s="22"/>
      <c r="KA276" s="22"/>
      <c r="KB276" s="22"/>
      <c r="KC276" s="22"/>
      <c r="KD276" s="22"/>
      <c r="KE276" s="22"/>
      <c r="KF276" s="22"/>
      <c r="KG276" s="22"/>
      <c r="KH276" s="22"/>
      <c r="KI276" s="22"/>
      <c r="KJ276" s="22"/>
      <c r="KK276" s="22"/>
      <c r="KL276" s="22"/>
      <c r="KM276" s="22"/>
      <c r="KN276" s="22"/>
      <c r="KO276" s="22"/>
      <c r="KP276" s="22"/>
    </row>
    <row r="277" spans="1:302" s="99" customFormat="1" x14ac:dyDescent="0.25">
      <c r="A277" s="125">
        <v>262</v>
      </c>
      <c r="B277" s="328"/>
      <c r="C277" s="328"/>
      <c r="D277" s="316"/>
      <c r="E277" s="316"/>
      <c r="F277" s="316"/>
      <c r="G277" s="317"/>
      <c r="H277" s="317"/>
      <c r="I277" s="318"/>
      <c r="J277" s="318"/>
      <c r="K277" s="318"/>
      <c r="L277" s="126">
        <f t="shared" si="13"/>
        <v>0</v>
      </c>
      <c r="M277" s="318"/>
      <c r="N277" s="25" t="b">
        <f t="shared" si="14"/>
        <v>1</v>
      </c>
      <c r="O277" s="25" t="b">
        <f t="shared" si="15"/>
        <v>1</v>
      </c>
      <c r="P277" s="25"/>
      <c r="Q277" s="25"/>
      <c r="R277" s="25"/>
      <c r="S277" s="25"/>
      <c r="T277" s="20"/>
      <c r="U277" s="20"/>
      <c r="V277" s="20"/>
      <c r="W277" s="20"/>
      <c r="X277" s="20"/>
      <c r="Y277" s="20"/>
      <c r="Z277" s="20"/>
      <c r="AA277" s="20"/>
      <c r="AB277" s="20"/>
      <c r="AC277" s="20"/>
      <c r="AD277" s="20"/>
      <c r="AE277" s="20"/>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2"/>
      <c r="ES277" s="22"/>
      <c r="ET277" s="22"/>
      <c r="EU277" s="22"/>
      <c r="EV277" s="22"/>
      <c r="EW277" s="22"/>
      <c r="EX277" s="22"/>
      <c r="EY277" s="22"/>
      <c r="EZ277" s="22"/>
      <c r="FA277" s="22"/>
      <c r="FB277" s="22"/>
      <c r="FC277" s="22"/>
      <c r="FD277" s="22"/>
      <c r="FE277" s="22"/>
      <c r="FF277" s="22"/>
      <c r="FG277" s="22"/>
      <c r="FH277" s="22"/>
      <c r="FI277" s="22"/>
      <c r="FJ277" s="22"/>
      <c r="FK277" s="22"/>
      <c r="FL277" s="22"/>
      <c r="FM277" s="22"/>
      <c r="FN277" s="22"/>
      <c r="FO277" s="22"/>
      <c r="FP277" s="22"/>
      <c r="FQ277" s="22"/>
      <c r="FR277" s="22"/>
      <c r="FS277" s="22"/>
      <c r="FT277" s="22"/>
      <c r="FU277" s="22"/>
      <c r="FV277" s="22"/>
      <c r="FW277" s="22"/>
      <c r="FX277" s="22"/>
      <c r="FY277" s="22"/>
      <c r="FZ277" s="22"/>
      <c r="GA277" s="22"/>
      <c r="GB277" s="22"/>
      <c r="GC277" s="22"/>
      <c r="GD277" s="22"/>
      <c r="GE277" s="22"/>
      <c r="GF277" s="22"/>
      <c r="GG277" s="22"/>
      <c r="GH277" s="22"/>
      <c r="GI277" s="22"/>
      <c r="GJ277" s="22"/>
      <c r="GK277" s="22"/>
      <c r="GL277" s="22"/>
      <c r="GM277" s="22"/>
      <c r="GN277" s="22"/>
      <c r="GO277" s="22"/>
      <c r="GP277" s="22"/>
      <c r="GQ277" s="22"/>
      <c r="GR277" s="22"/>
      <c r="GS277" s="22"/>
      <c r="GT277" s="22"/>
      <c r="GU277" s="22"/>
      <c r="GV277" s="22"/>
      <c r="GW277" s="22"/>
      <c r="GX277" s="22"/>
      <c r="GY277" s="22"/>
      <c r="GZ277" s="22"/>
      <c r="HA277" s="22"/>
      <c r="HB277" s="22"/>
      <c r="HC277" s="22"/>
      <c r="HD277" s="22"/>
      <c r="HE277" s="22"/>
      <c r="HF277" s="22"/>
      <c r="HG277" s="22"/>
      <c r="HH277" s="22"/>
      <c r="HI277" s="22"/>
      <c r="HJ277" s="22"/>
      <c r="HK277" s="22"/>
      <c r="HL277" s="22"/>
      <c r="HM277" s="22"/>
      <c r="HN277" s="22"/>
      <c r="HO277" s="22"/>
      <c r="HP277" s="22"/>
      <c r="HQ277" s="22"/>
      <c r="HR277" s="22"/>
      <c r="HS277" s="22"/>
      <c r="HT277" s="22"/>
      <c r="HU277" s="22"/>
      <c r="HV277" s="22"/>
      <c r="HW277" s="22"/>
      <c r="HX277" s="22"/>
      <c r="HY277" s="22"/>
      <c r="HZ277" s="22"/>
      <c r="IA277" s="22"/>
      <c r="IB277" s="22"/>
      <c r="IC277" s="22"/>
      <c r="ID277" s="22"/>
      <c r="IE277" s="22"/>
      <c r="IF277" s="22"/>
      <c r="IG277" s="22"/>
      <c r="IH277" s="22"/>
      <c r="II277" s="22"/>
      <c r="IJ277" s="22"/>
      <c r="IK277" s="22"/>
      <c r="IL277" s="22"/>
      <c r="IM277" s="22"/>
      <c r="IN277" s="22"/>
      <c r="IO277" s="22"/>
      <c r="IP277" s="22"/>
      <c r="IQ277" s="22"/>
      <c r="IR277" s="22"/>
      <c r="IS277" s="22"/>
      <c r="IT277" s="22"/>
      <c r="IU277" s="22"/>
      <c r="IV277" s="22"/>
      <c r="IW277" s="22"/>
      <c r="IX277" s="22"/>
      <c r="IY277" s="22"/>
      <c r="IZ277" s="22"/>
      <c r="JA277" s="22"/>
      <c r="JB277" s="22"/>
      <c r="JC277" s="22"/>
      <c r="JD277" s="22"/>
      <c r="JE277" s="22"/>
      <c r="JF277" s="22"/>
      <c r="JG277" s="22"/>
      <c r="JH277" s="22"/>
      <c r="JI277" s="22"/>
      <c r="JJ277" s="22"/>
      <c r="JK277" s="22"/>
      <c r="JL277" s="22"/>
      <c r="JM277" s="22"/>
      <c r="JN277" s="22"/>
      <c r="JO277" s="22"/>
      <c r="JP277" s="22"/>
      <c r="JQ277" s="22"/>
      <c r="JR277" s="22"/>
      <c r="JS277" s="22"/>
      <c r="JT277" s="22"/>
      <c r="JU277" s="22"/>
      <c r="JV277" s="22"/>
      <c r="JW277" s="22"/>
      <c r="JX277" s="22"/>
      <c r="JY277" s="22"/>
      <c r="JZ277" s="22"/>
      <c r="KA277" s="22"/>
      <c r="KB277" s="22"/>
      <c r="KC277" s="22"/>
      <c r="KD277" s="22"/>
      <c r="KE277" s="22"/>
      <c r="KF277" s="22"/>
      <c r="KG277" s="22"/>
      <c r="KH277" s="22"/>
      <c r="KI277" s="22"/>
      <c r="KJ277" s="22"/>
      <c r="KK277" s="22"/>
      <c r="KL277" s="22"/>
      <c r="KM277" s="22"/>
      <c r="KN277" s="22"/>
      <c r="KO277" s="22"/>
      <c r="KP277" s="22"/>
    </row>
    <row r="278" spans="1:302" s="99" customFormat="1" x14ac:dyDescent="0.25">
      <c r="A278" s="125">
        <v>263</v>
      </c>
      <c r="B278" s="328"/>
      <c r="C278" s="328"/>
      <c r="D278" s="316"/>
      <c r="E278" s="316"/>
      <c r="F278" s="316"/>
      <c r="G278" s="317"/>
      <c r="H278" s="317"/>
      <c r="I278" s="318"/>
      <c r="J278" s="318"/>
      <c r="K278" s="318"/>
      <c r="L278" s="126">
        <f t="shared" si="13"/>
        <v>0</v>
      </c>
      <c r="M278" s="318"/>
      <c r="N278" s="25" t="b">
        <f t="shared" si="14"/>
        <v>1</v>
      </c>
      <c r="O278" s="25" t="b">
        <f t="shared" si="15"/>
        <v>1</v>
      </c>
      <c r="P278" s="25"/>
      <c r="Q278" s="25"/>
      <c r="R278" s="25"/>
      <c r="S278" s="25"/>
      <c r="T278" s="20"/>
      <c r="U278" s="20"/>
      <c r="V278" s="20"/>
      <c r="W278" s="20"/>
      <c r="X278" s="20"/>
      <c r="Y278" s="20"/>
      <c r="Z278" s="20"/>
      <c r="AA278" s="20"/>
      <c r="AB278" s="20"/>
      <c r="AC278" s="20"/>
      <c r="AD278" s="20"/>
      <c r="AE278" s="20"/>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c r="EJ278" s="22"/>
      <c r="EK278" s="22"/>
      <c r="EL278" s="22"/>
      <c r="EM278" s="22"/>
      <c r="EN278" s="22"/>
      <c r="EO278" s="22"/>
      <c r="EP278" s="22"/>
      <c r="EQ278" s="22"/>
      <c r="ER278" s="22"/>
      <c r="ES278" s="22"/>
      <c r="ET278" s="22"/>
      <c r="EU278" s="22"/>
      <c r="EV278" s="22"/>
      <c r="EW278" s="22"/>
      <c r="EX278" s="22"/>
      <c r="EY278" s="22"/>
      <c r="EZ278" s="22"/>
      <c r="FA278" s="22"/>
      <c r="FB278" s="22"/>
      <c r="FC278" s="22"/>
      <c r="FD278" s="22"/>
      <c r="FE278" s="22"/>
      <c r="FF278" s="22"/>
      <c r="FG278" s="22"/>
      <c r="FH278" s="22"/>
      <c r="FI278" s="22"/>
      <c r="FJ278" s="22"/>
      <c r="FK278" s="22"/>
      <c r="FL278" s="22"/>
      <c r="FM278" s="22"/>
      <c r="FN278" s="22"/>
      <c r="FO278" s="22"/>
      <c r="FP278" s="22"/>
      <c r="FQ278" s="22"/>
      <c r="FR278" s="22"/>
      <c r="FS278" s="22"/>
      <c r="FT278" s="22"/>
      <c r="FU278" s="22"/>
      <c r="FV278" s="22"/>
      <c r="FW278" s="22"/>
      <c r="FX278" s="22"/>
      <c r="FY278" s="22"/>
      <c r="FZ278" s="22"/>
      <c r="GA278" s="22"/>
      <c r="GB278" s="22"/>
      <c r="GC278" s="22"/>
      <c r="GD278" s="22"/>
      <c r="GE278" s="22"/>
      <c r="GF278" s="22"/>
      <c r="GG278" s="22"/>
      <c r="GH278" s="22"/>
      <c r="GI278" s="22"/>
      <c r="GJ278" s="22"/>
      <c r="GK278" s="22"/>
      <c r="GL278" s="22"/>
      <c r="GM278" s="22"/>
      <c r="GN278" s="22"/>
      <c r="GO278" s="22"/>
      <c r="GP278" s="22"/>
      <c r="GQ278" s="22"/>
      <c r="GR278" s="22"/>
      <c r="GS278" s="22"/>
      <c r="GT278" s="22"/>
      <c r="GU278" s="22"/>
      <c r="GV278" s="22"/>
      <c r="GW278" s="22"/>
      <c r="GX278" s="22"/>
      <c r="GY278" s="22"/>
      <c r="GZ278" s="22"/>
      <c r="HA278" s="22"/>
      <c r="HB278" s="22"/>
      <c r="HC278" s="22"/>
      <c r="HD278" s="22"/>
      <c r="HE278" s="22"/>
      <c r="HF278" s="22"/>
      <c r="HG278" s="22"/>
      <c r="HH278" s="22"/>
      <c r="HI278" s="22"/>
      <c r="HJ278" s="22"/>
      <c r="HK278" s="22"/>
      <c r="HL278" s="22"/>
      <c r="HM278" s="22"/>
      <c r="HN278" s="22"/>
      <c r="HO278" s="22"/>
      <c r="HP278" s="22"/>
      <c r="HQ278" s="22"/>
      <c r="HR278" s="22"/>
      <c r="HS278" s="22"/>
      <c r="HT278" s="22"/>
      <c r="HU278" s="22"/>
      <c r="HV278" s="22"/>
      <c r="HW278" s="22"/>
      <c r="HX278" s="22"/>
      <c r="HY278" s="22"/>
      <c r="HZ278" s="22"/>
      <c r="IA278" s="22"/>
      <c r="IB278" s="22"/>
      <c r="IC278" s="22"/>
      <c r="ID278" s="22"/>
      <c r="IE278" s="22"/>
      <c r="IF278" s="22"/>
      <c r="IG278" s="22"/>
      <c r="IH278" s="22"/>
      <c r="II278" s="22"/>
      <c r="IJ278" s="22"/>
      <c r="IK278" s="22"/>
      <c r="IL278" s="22"/>
      <c r="IM278" s="22"/>
      <c r="IN278" s="22"/>
      <c r="IO278" s="22"/>
      <c r="IP278" s="22"/>
      <c r="IQ278" s="22"/>
      <c r="IR278" s="22"/>
      <c r="IS278" s="22"/>
      <c r="IT278" s="22"/>
      <c r="IU278" s="22"/>
      <c r="IV278" s="22"/>
      <c r="IW278" s="22"/>
      <c r="IX278" s="22"/>
      <c r="IY278" s="22"/>
      <c r="IZ278" s="22"/>
      <c r="JA278" s="22"/>
      <c r="JB278" s="22"/>
      <c r="JC278" s="22"/>
      <c r="JD278" s="22"/>
      <c r="JE278" s="22"/>
      <c r="JF278" s="22"/>
      <c r="JG278" s="22"/>
      <c r="JH278" s="22"/>
      <c r="JI278" s="22"/>
      <c r="JJ278" s="22"/>
      <c r="JK278" s="22"/>
      <c r="JL278" s="22"/>
      <c r="JM278" s="22"/>
      <c r="JN278" s="22"/>
      <c r="JO278" s="22"/>
      <c r="JP278" s="22"/>
      <c r="JQ278" s="22"/>
      <c r="JR278" s="22"/>
      <c r="JS278" s="22"/>
      <c r="JT278" s="22"/>
      <c r="JU278" s="22"/>
      <c r="JV278" s="22"/>
      <c r="JW278" s="22"/>
      <c r="JX278" s="22"/>
      <c r="JY278" s="22"/>
      <c r="JZ278" s="22"/>
      <c r="KA278" s="22"/>
      <c r="KB278" s="22"/>
      <c r="KC278" s="22"/>
      <c r="KD278" s="22"/>
      <c r="KE278" s="22"/>
      <c r="KF278" s="22"/>
      <c r="KG278" s="22"/>
      <c r="KH278" s="22"/>
      <c r="KI278" s="22"/>
      <c r="KJ278" s="22"/>
      <c r="KK278" s="22"/>
      <c r="KL278" s="22"/>
      <c r="KM278" s="22"/>
      <c r="KN278" s="22"/>
      <c r="KO278" s="22"/>
      <c r="KP278" s="22"/>
    </row>
    <row r="279" spans="1:302" s="99" customFormat="1" x14ac:dyDescent="0.25">
      <c r="A279" s="125">
        <v>264</v>
      </c>
      <c r="B279" s="328"/>
      <c r="C279" s="328"/>
      <c r="D279" s="316"/>
      <c r="E279" s="316"/>
      <c r="F279" s="316"/>
      <c r="G279" s="317"/>
      <c r="H279" s="317"/>
      <c r="I279" s="318"/>
      <c r="J279" s="318"/>
      <c r="K279" s="318"/>
      <c r="L279" s="126">
        <f t="shared" si="13"/>
        <v>0</v>
      </c>
      <c r="M279" s="318"/>
      <c r="N279" s="25" t="b">
        <f t="shared" si="14"/>
        <v>1</v>
      </c>
      <c r="O279" s="25" t="b">
        <f t="shared" si="15"/>
        <v>1</v>
      </c>
      <c r="P279" s="25"/>
      <c r="Q279" s="25"/>
      <c r="R279" s="25"/>
      <c r="S279" s="25"/>
      <c r="T279" s="20"/>
      <c r="U279" s="20"/>
      <c r="V279" s="20"/>
      <c r="W279" s="20"/>
      <c r="X279" s="20"/>
      <c r="Y279" s="20"/>
      <c r="Z279" s="20"/>
      <c r="AA279" s="20"/>
      <c r="AB279" s="20"/>
      <c r="AC279" s="20"/>
      <c r="AD279" s="20"/>
      <c r="AE279" s="20"/>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c r="EJ279" s="22"/>
      <c r="EK279" s="22"/>
      <c r="EL279" s="22"/>
      <c r="EM279" s="22"/>
      <c r="EN279" s="22"/>
      <c r="EO279" s="22"/>
      <c r="EP279" s="22"/>
      <c r="EQ279" s="22"/>
      <c r="ER279" s="22"/>
      <c r="ES279" s="22"/>
      <c r="ET279" s="22"/>
      <c r="EU279" s="22"/>
      <c r="EV279" s="22"/>
      <c r="EW279" s="22"/>
      <c r="EX279" s="22"/>
      <c r="EY279" s="22"/>
      <c r="EZ279" s="22"/>
      <c r="FA279" s="22"/>
      <c r="FB279" s="22"/>
      <c r="FC279" s="22"/>
      <c r="FD279" s="22"/>
      <c r="FE279" s="22"/>
      <c r="FF279" s="22"/>
      <c r="FG279" s="22"/>
      <c r="FH279" s="22"/>
      <c r="FI279" s="22"/>
      <c r="FJ279" s="22"/>
      <c r="FK279" s="22"/>
      <c r="FL279" s="22"/>
      <c r="FM279" s="22"/>
      <c r="FN279" s="22"/>
      <c r="FO279" s="22"/>
      <c r="FP279" s="22"/>
      <c r="FQ279" s="22"/>
      <c r="FR279" s="22"/>
      <c r="FS279" s="22"/>
      <c r="FT279" s="22"/>
      <c r="FU279" s="22"/>
      <c r="FV279" s="22"/>
      <c r="FW279" s="22"/>
      <c r="FX279" s="22"/>
      <c r="FY279" s="22"/>
      <c r="FZ279" s="22"/>
      <c r="GA279" s="22"/>
      <c r="GB279" s="22"/>
      <c r="GC279" s="22"/>
      <c r="GD279" s="22"/>
      <c r="GE279" s="22"/>
      <c r="GF279" s="22"/>
      <c r="GG279" s="22"/>
      <c r="GH279" s="22"/>
      <c r="GI279" s="22"/>
      <c r="GJ279" s="22"/>
      <c r="GK279" s="22"/>
      <c r="GL279" s="22"/>
      <c r="GM279" s="22"/>
      <c r="GN279" s="22"/>
      <c r="GO279" s="22"/>
      <c r="GP279" s="22"/>
      <c r="GQ279" s="22"/>
      <c r="GR279" s="22"/>
      <c r="GS279" s="22"/>
      <c r="GT279" s="22"/>
      <c r="GU279" s="22"/>
      <c r="GV279" s="22"/>
      <c r="GW279" s="22"/>
      <c r="GX279" s="22"/>
      <c r="GY279" s="22"/>
      <c r="GZ279" s="22"/>
      <c r="HA279" s="22"/>
      <c r="HB279" s="22"/>
      <c r="HC279" s="22"/>
      <c r="HD279" s="22"/>
      <c r="HE279" s="22"/>
      <c r="HF279" s="22"/>
      <c r="HG279" s="22"/>
      <c r="HH279" s="22"/>
      <c r="HI279" s="22"/>
      <c r="HJ279" s="22"/>
      <c r="HK279" s="22"/>
      <c r="HL279" s="22"/>
      <c r="HM279" s="22"/>
      <c r="HN279" s="22"/>
      <c r="HO279" s="22"/>
      <c r="HP279" s="22"/>
      <c r="HQ279" s="22"/>
      <c r="HR279" s="22"/>
      <c r="HS279" s="22"/>
      <c r="HT279" s="22"/>
      <c r="HU279" s="22"/>
      <c r="HV279" s="22"/>
      <c r="HW279" s="22"/>
      <c r="HX279" s="22"/>
      <c r="HY279" s="22"/>
      <c r="HZ279" s="22"/>
      <c r="IA279" s="22"/>
      <c r="IB279" s="22"/>
      <c r="IC279" s="22"/>
      <c r="ID279" s="22"/>
      <c r="IE279" s="22"/>
      <c r="IF279" s="22"/>
      <c r="IG279" s="22"/>
      <c r="IH279" s="22"/>
      <c r="II279" s="22"/>
      <c r="IJ279" s="22"/>
      <c r="IK279" s="22"/>
      <c r="IL279" s="22"/>
      <c r="IM279" s="22"/>
      <c r="IN279" s="22"/>
      <c r="IO279" s="22"/>
      <c r="IP279" s="22"/>
      <c r="IQ279" s="22"/>
      <c r="IR279" s="22"/>
      <c r="IS279" s="22"/>
      <c r="IT279" s="22"/>
      <c r="IU279" s="22"/>
      <c r="IV279" s="22"/>
      <c r="IW279" s="22"/>
      <c r="IX279" s="22"/>
      <c r="IY279" s="22"/>
      <c r="IZ279" s="22"/>
      <c r="JA279" s="22"/>
      <c r="JB279" s="22"/>
      <c r="JC279" s="22"/>
      <c r="JD279" s="22"/>
      <c r="JE279" s="22"/>
      <c r="JF279" s="22"/>
      <c r="JG279" s="22"/>
      <c r="JH279" s="22"/>
      <c r="JI279" s="22"/>
      <c r="JJ279" s="22"/>
      <c r="JK279" s="22"/>
      <c r="JL279" s="22"/>
      <c r="JM279" s="22"/>
      <c r="JN279" s="22"/>
      <c r="JO279" s="22"/>
      <c r="JP279" s="22"/>
      <c r="JQ279" s="22"/>
      <c r="JR279" s="22"/>
      <c r="JS279" s="22"/>
      <c r="JT279" s="22"/>
      <c r="JU279" s="22"/>
      <c r="JV279" s="22"/>
      <c r="JW279" s="22"/>
      <c r="JX279" s="22"/>
      <c r="JY279" s="22"/>
      <c r="JZ279" s="22"/>
      <c r="KA279" s="22"/>
      <c r="KB279" s="22"/>
      <c r="KC279" s="22"/>
      <c r="KD279" s="22"/>
      <c r="KE279" s="22"/>
      <c r="KF279" s="22"/>
      <c r="KG279" s="22"/>
      <c r="KH279" s="22"/>
      <c r="KI279" s="22"/>
      <c r="KJ279" s="22"/>
      <c r="KK279" s="22"/>
      <c r="KL279" s="22"/>
      <c r="KM279" s="22"/>
      <c r="KN279" s="22"/>
      <c r="KO279" s="22"/>
      <c r="KP279" s="22"/>
    </row>
    <row r="280" spans="1:302" s="99" customFormat="1" x14ac:dyDescent="0.25">
      <c r="A280" s="125">
        <v>265</v>
      </c>
      <c r="B280" s="328"/>
      <c r="C280" s="328"/>
      <c r="D280" s="316"/>
      <c r="E280" s="316"/>
      <c r="F280" s="316"/>
      <c r="G280" s="317"/>
      <c r="H280" s="317"/>
      <c r="I280" s="318"/>
      <c r="J280" s="318"/>
      <c r="K280" s="318"/>
      <c r="L280" s="126">
        <f t="shared" si="13"/>
        <v>0</v>
      </c>
      <c r="M280" s="318"/>
      <c r="N280" s="25" t="b">
        <f t="shared" si="14"/>
        <v>1</v>
      </c>
      <c r="O280" s="25" t="b">
        <f t="shared" si="15"/>
        <v>1</v>
      </c>
      <c r="P280" s="25"/>
      <c r="Q280" s="25"/>
      <c r="R280" s="25"/>
      <c r="S280" s="25"/>
      <c r="T280" s="20"/>
      <c r="U280" s="20"/>
      <c r="V280" s="20"/>
      <c r="W280" s="20"/>
      <c r="X280" s="20"/>
      <c r="Y280" s="20"/>
      <c r="Z280" s="20"/>
      <c r="AA280" s="20"/>
      <c r="AB280" s="20"/>
      <c r="AC280" s="20"/>
      <c r="AD280" s="20"/>
      <c r="AE280" s="20"/>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c r="EJ280" s="22"/>
      <c r="EK280" s="22"/>
      <c r="EL280" s="22"/>
      <c r="EM280" s="22"/>
      <c r="EN280" s="22"/>
      <c r="EO280" s="22"/>
      <c r="EP280" s="22"/>
      <c r="EQ280" s="22"/>
      <c r="ER280" s="22"/>
      <c r="ES280" s="22"/>
      <c r="ET280" s="22"/>
      <c r="EU280" s="22"/>
      <c r="EV280" s="22"/>
      <c r="EW280" s="22"/>
      <c r="EX280" s="22"/>
      <c r="EY280" s="22"/>
      <c r="EZ280" s="22"/>
      <c r="FA280" s="22"/>
      <c r="FB280" s="22"/>
      <c r="FC280" s="22"/>
      <c r="FD280" s="22"/>
      <c r="FE280" s="22"/>
      <c r="FF280" s="22"/>
      <c r="FG280" s="22"/>
      <c r="FH280" s="22"/>
      <c r="FI280" s="22"/>
      <c r="FJ280" s="22"/>
      <c r="FK280" s="22"/>
      <c r="FL280" s="22"/>
      <c r="FM280" s="22"/>
      <c r="FN280" s="22"/>
      <c r="FO280" s="22"/>
      <c r="FP280" s="22"/>
      <c r="FQ280" s="22"/>
      <c r="FR280" s="22"/>
      <c r="FS280" s="22"/>
      <c r="FT280" s="22"/>
      <c r="FU280" s="22"/>
      <c r="FV280" s="22"/>
      <c r="FW280" s="22"/>
      <c r="FX280" s="22"/>
      <c r="FY280" s="22"/>
      <c r="FZ280" s="22"/>
      <c r="GA280" s="22"/>
      <c r="GB280" s="22"/>
      <c r="GC280" s="22"/>
      <c r="GD280" s="22"/>
      <c r="GE280" s="22"/>
      <c r="GF280" s="22"/>
      <c r="GG280" s="22"/>
      <c r="GH280" s="22"/>
      <c r="GI280" s="22"/>
      <c r="GJ280" s="22"/>
      <c r="GK280" s="22"/>
      <c r="GL280" s="22"/>
      <c r="GM280" s="22"/>
      <c r="GN280" s="22"/>
      <c r="GO280" s="22"/>
      <c r="GP280" s="22"/>
      <c r="GQ280" s="22"/>
      <c r="GR280" s="22"/>
      <c r="GS280" s="22"/>
      <c r="GT280" s="22"/>
      <c r="GU280" s="22"/>
      <c r="GV280" s="22"/>
      <c r="GW280" s="22"/>
      <c r="GX280" s="22"/>
      <c r="GY280" s="22"/>
      <c r="GZ280" s="22"/>
      <c r="HA280" s="22"/>
      <c r="HB280" s="22"/>
      <c r="HC280" s="22"/>
      <c r="HD280" s="22"/>
      <c r="HE280" s="22"/>
      <c r="HF280" s="22"/>
      <c r="HG280" s="22"/>
      <c r="HH280" s="22"/>
      <c r="HI280" s="22"/>
      <c r="HJ280" s="22"/>
      <c r="HK280" s="22"/>
      <c r="HL280" s="22"/>
      <c r="HM280" s="22"/>
      <c r="HN280" s="22"/>
      <c r="HO280" s="22"/>
      <c r="HP280" s="22"/>
      <c r="HQ280" s="22"/>
      <c r="HR280" s="22"/>
      <c r="HS280" s="22"/>
      <c r="HT280" s="22"/>
      <c r="HU280" s="22"/>
      <c r="HV280" s="22"/>
      <c r="HW280" s="22"/>
      <c r="HX280" s="22"/>
      <c r="HY280" s="22"/>
      <c r="HZ280" s="22"/>
      <c r="IA280" s="22"/>
      <c r="IB280" s="22"/>
      <c r="IC280" s="22"/>
      <c r="ID280" s="22"/>
      <c r="IE280" s="22"/>
      <c r="IF280" s="22"/>
      <c r="IG280" s="22"/>
      <c r="IH280" s="22"/>
      <c r="II280" s="22"/>
      <c r="IJ280" s="22"/>
      <c r="IK280" s="22"/>
      <c r="IL280" s="22"/>
      <c r="IM280" s="22"/>
      <c r="IN280" s="22"/>
      <c r="IO280" s="22"/>
      <c r="IP280" s="22"/>
      <c r="IQ280" s="22"/>
      <c r="IR280" s="22"/>
      <c r="IS280" s="22"/>
      <c r="IT280" s="22"/>
      <c r="IU280" s="22"/>
      <c r="IV280" s="22"/>
      <c r="IW280" s="22"/>
      <c r="IX280" s="22"/>
      <c r="IY280" s="22"/>
      <c r="IZ280" s="22"/>
      <c r="JA280" s="22"/>
      <c r="JB280" s="22"/>
      <c r="JC280" s="22"/>
      <c r="JD280" s="22"/>
      <c r="JE280" s="22"/>
      <c r="JF280" s="22"/>
      <c r="JG280" s="22"/>
      <c r="JH280" s="22"/>
      <c r="JI280" s="22"/>
      <c r="JJ280" s="22"/>
      <c r="JK280" s="22"/>
      <c r="JL280" s="22"/>
      <c r="JM280" s="22"/>
      <c r="JN280" s="22"/>
      <c r="JO280" s="22"/>
      <c r="JP280" s="22"/>
      <c r="JQ280" s="22"/>
      <c r="JR280" s="22"/>
      <c r="JS280" s="22"/>
      <c r="JT280" s="22"/>
      <c r="JU280" s="22"/>
      <c r="JV280" s="22"/>
      <c r="JW280" s="22"/>
      <c r="JX280" s="22"/>
      <c r="JY280" s="22"/>
      <c r="JZ280" s="22"/>
      <c r="KA280" s="22"/>
      <c r="KB280" s="22"/>
      <c r="KC280" s="22"/>
      <c r="KD280" s="22"/>
      <c r="KE280" s="22"/>
      <c r="KF280" s="22"/>
      <c r="KG280" s="22"/>
      <c r="KH280" s="22"/>
      <c r="KI280" s="22"/>
      <c r="KJ280" s="22"/>
      <c r="KK280" s="22"/>
      <c r="KL280" s="22"/>
      <c r="KM280" s="22"/>
      <c r="KN280" s="22"/>
      <c r="KO280" s="22"/>
      <c r="KP280" s="22"/>
    </row>
    <row r="281" spans="1:302" s="99" customFormat="1" x14ac:dyDescent="0.25">
      <c r="A281" s="125">
        <v>266</v>
      </c>
      <c r="B281" s="328"/>
      <c r="C281" s="328"/>
      <c r="D281" s="316"/>
      <c r="E281" s="316"/>
      <c r="F281" s="316"/>
      <c r="G281" s="317"/>
      <c r="H281" s="317"/>
      <c r="I281" s="318"/>
      <c r="J281" s="318"/>
      <c r="K281" s="318"/>
      <c r="L281" s="126">
        <f t="shared" si="13"/>
        <v>0</v>
      </c>
      <c r="M281" s="318"/>
      <c r="N281" s="25" t="b">
        <f t="shared" si="14"/>
        <v>1</v>
      </c>
      <c r="O281" s="25" t="b">
        <f t="shared" si="15"/>
        <v>1</v>
      </c>
      <c r="P281" s="25"/>
      <c r="Q281" s="25"/>
      <c r="R281" s="25"/>
      <c r="S281" s="25"/>
      <c r="T281" s="20"/>
      <c r="U281" s="20"/>
      <c r="V281" s="20"/>
      <c r="W281" s="20"/>
      <c r="X281" s="20"/>
      <c r="Y281" s="20"/>
      <c r="Z281" s="20"/>
      <c r="AA281" s="20"/>
      <c r="AB281" s="20"/>
      <c r="AC281" s="20"/>
      <c r="AD281" s="20"/>
      <c r="AE281" s="20"/>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c r="EJ281" s="22"/>
      <c r="EK281" s="22"/>
      <c r="EL281" s="22"/>
      <c r="EM281" s="22"/>
      <c r="EN281" s="22"/>
      <c r="EO281" s="22"/>
      <c r="EP281" s="22"/>
      <c r="EQ281" s="22"/>
      <c r="ER281" s="22"/>
      <c r="ES281" s="22"/>
      <c r="ET281" s="22"/>
      <c r="EU281" s="22"/>
      <c r="EV281" s="22"/>
      <c r="EW281" s="22"/>
      <c r="EX281" s="22"/>
      <c r="EY281" s="22"/>
      <c r="EZ281" s="22"/>
      <c r="FA281" s="22"/>
      <c r="FB281" s="22"/>
      <c r="FC281" s="22"/>
      <c r="FD281" s="22"/>
      <c r="FE281" s="22"/>
      <c r="FF281" s="22"/>
      <c r="FG281" s="22"/>
      <c r="FH281" s="22"/>
      <c r="FI281" s="22"/>
      <c r="FJ281" s="22"/>
      <c r="FK281" s="22"/>
      <c r="FL281" s="22"/>
      <c r="FM281" s="22"/>
      <c r="FN281" s="22"/>
      <c r="FO281" s="22"/>
      <c r="FP281" s="22"/>
      <c r="FQ281" s="22"/>
      <c r="FR281" s="22"/>
      <c r="FS281" s="22"/>
      <c r="FT281" s="22"/>
      <c r="FU281" s="22"/>
      <c r="FV281" s="22"/>
      <c r="FW281" s="22"/>
      <c r="FX281" s="22"/>
      <c r="FY281" s="22"/>
      <c r="FZ281" s="22"/>
      <c r="GA281" s="22"/>
      <c r="GB281" s="22"/>
      <c r="GC281" s="22"/>
      <c r="GD281" s="22"/>
      <c r="GE281" s="22"/>
      <c r="GF281" s="22"/>
      <c r="GG281" s="22"/>
      <c r="GH281" s="22"/>
      <c r="GI281" s="22"/>
      <c r="GJ281" s="22"/>
      <c r="GK281" s="22"/>
      <c r="GL281" s="22"/>
      <c r="GM281" s="22"/>
      <c r="GN281" s="22"/>
      <c r="GO281" s="22"/>
      <c r="GP281" s="22"/>
      <c r="GQ281" s="22"/>
      <c r="GR281" s="22"/>
      <c r="GS281" s="22"/>
      <c r="GT281" s="22"/>
      <c r="GU281" s="22"/>
      <c r="GV281" s="22"/>
      <c r="GW281" s="22"/>
      <c r="GX281" s="22"/>
      <c r="GY281" s="22"/>
      <c r="GZ281" s="22"/>
      <c r="HA281" s="22"/>
      <c r="HB281" s="22"/>
      <c r="HC281" s="22"/>
      <c r="HD281" s="22"/>
      <c r="HE281" s="22"/>
      <c r="HF281" s="22"/>
      <c r="HG281" s="22"/>
      <c r="HH281" s="22"/>
      <c r="HI281" s="22"/>
      <c r="HJ281" s="22"/>
      <c r="HK281" s="22"/>
      <c r="HL281" s="22"/>
      <c r="HM281" s="22"/>
      <c r="HN281" s="22"/>
      <c r="HO281" s="22"/>
      <c r="HP281" s="22"/>
      <c r="HQ281" s="22"/>
      <c r="HR281" s="22"/>
      <c r="HS281" s="22"/>
      <c r="HT281" s="22"/>
      <c r="HU281" s="22"/>
      <c r="HV281" s="22"/>
      <c r="HW281" s="22"/>
      <c r="HX281" s="22"/>
      <c r="HY281" s="22"/>
      <c r="HZ281" s="22"/>
      <c r="IA281" s="22"/>
      <c r="IB281" s="22"/>
      <c r="IC281" s="22"/>
      <c r="ID281" s="22"/>
      <c r="IE281" s="22"/>
      <c r="IF281" s="22"/>
      <c r="IG281" s="22"/>
      <c r="IH281" s="22"/>
      <c r="II281" s="22"/>
      <c r="IJ281" s="22"/>
      <c r="IK281" s="22"/>
      <c r="IL281" s="22"/>
      <c r="IM281" s="22"/>
      <c r="IN281" s="22"/>
      <c r="IO281" s="22"/>
      <c r="IP281" s="22"/>
      <c r="IQ281" s="22"/>
      <c r="IR281" s="22"/>
      <c r="IS281" s="22"/>
      <c r="IT281" s="22"/>
      <c r="IU281" s="22"/>
      <c r="IV281" s="22"/>
      <c r="IW281" s="22"/>
      <c r="IX281" s="22"/>
      <c r="IY281" s="22"/>
      <c r="IZ281" s="22"/>
      <c r="JA281" s="22"/>
      <c r="JB281" s="22"/>
      <c r="JC281" s="22"/>
      <c r="JD281" s="22"/>
      <c r="JE281" s="22"/>
      <c r="JF281" s="22"/>
      <c r="JG281" s="22"/>
      <c r="JH281" s="22"/>
      <c r="JI281" s="22"/>
      <c r="JJ281" s="22"/>
      <c r="JK281" s="22"/>
      <c r="JL281" s="22"/>
      <c r="JM281" s="22"/>
      <c r="JN281" s="22"/>
      <c r="JO281" s="22"/>
      <c r="JP281" s="22"/>
      <c r="JQ281" s="22"/>
      <c r="JR281" s="22"/>
      <c r="JS281" s="22"/>
      <c r="JT281" s="22"/>
      <c r="JU281" s="22"/>
      <c r="JV281" s="22"/>
      <c r="JW281" s="22"/>
      <c r="JX281" s="22"/>
      <c r="JY281" s="22"/>
      <c r="JZ281" s="22"/>
      <c r="KA281" s="22"/>
      <c r="KB281" s="22"/>
      <c r="KC281" s="22"/>
      <c r="KD281" s="22"/>
      <c r="KE281" s="22"/>
      <c r="KF281" s="22"/>
      <c r="KG281" s="22"/>
      <c r="KH281" s="22"/>
      <c r="KI281" s="22"/>
      <c r="KJ281" s="22"/>
      <c r="KK281" s="22"/>
      <c r="KL281" s="22"/>
      <c r="KM281" s="22"/>
      <c r="KN281" s="22"/>
      <c r="KO281" s="22"/>
      <c r="KP281" s="22"/>
    </row>
    <row r="282" spans="1:302" s="99" customFormat="1" x14ac:dyDescent="0.25">
      <c r="A282" s="125">
        <v>267</v>
      </c>
      <c r="B282" s="328"/>
      <c r="C282" s="328"/>
      <c r="D282" s="316"/>
      <c r="E282" s="316"/>
      <c r="F282" s="316"/>
      <c r="G282" s="317"/>
      <c r="H282" s="317"/>
      <c r="I282" s="318"/>
      <c r="J282" s="318"/>
      <c r="K282" s="318"/>
      <c r="L282" s="126">
        <f t="shared" si="13"/>
        <v>0</v>
      </c>
      <c r="M282" s="318"/>
      <c r="N282" s="25" t="b">
        <f t="shared" si="14"/>
        <v>1</v>
      </c>
      <c r="O282" s="25" t="b">
        <f t="shared" si="15"/>
        <v>1</v>
      </c>
      <c r="P282" s="25"/>
      <c r="Q282" s="25"/>
      <c r="R282" s="25"/>
      <c r="S282" s="25"/>
      <c r="T282" s="20"/>
      <c r="U282" s="20"/>
      <c r="V282" s="20"/>
      <c r="W282" s="20"/>
      <c r="X282" s="20"/>
      <c r="Y282" s="20"/>
      <c r="Z282" s="20"/>
      <c r="AA282" s="20"/>
      <c r="AB282" s="20"/>
      <c r="AC282" s="20"/>
      <c r="AD282" s="20"/>
      <c r="AE282" s="20"/>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c r="EJ282" s="22"/>
      <c r="EK282" s="22"/>
      <c r="EL282" s="22"/>
      <c r="EM282" s="22"/>
      <c r="EN282" s="22"/>
      <c r="EO282" s="22"/>
      <c r="EP282" s="22"/>
      <c r="EQ282" s="22"/>
      <c r="ER282" s="22"/>
      <c r="ES282" s="22"/>
      <c r="ET282" s="22"/>
      <c r="EU282" s="22"/>
      <c r="EV282" s="22"/>
      <c r="EW282" s="22"/>
      <c r="EX282" s="22"/>
      <c r="EY282" s="22"/>
      <c r="EZ282" s="22"/>
      <c r="FA282" s="22"/>
      <c r="FB282" s="22"/>
      <c r="FC282" s="22"/>
      <c r="FD282" s="22"/>
      <c r="FE282" s="22"/>
      <c r="FF282" s="22"/>
      <c r="FG282" s="22"/>
      <c r="FH282" s="22"/>
      <c r="FI282" s="22"/>
      <c r="FJ282" s="22"/>
      <c r="FK282" s="22"/>
      <c r="FL282" s="22"/>
      <c r="FM282" s="22"/>
      <c r="FN282" s="22"/>
      <c r="FO282" s="22"/>
      <c r="FP282" s="22"/>
      <c r="FQ282" s="22"/>
      <c r="FR282" s="22"/>
      <c r="FS282" s="22"/>
      <c r="FT282" s="22"/>
      <c r="FU282" s="22"/>
      <c r="FV282" s="22"/>
      <c r="FW282" s="22"/>
      <c r="FX282" s="22"/>
      <c r="FY282" s="22"/>
      <c r="FZ282" s="22"/>
      <c r="GA282" s="22"/>
      <c r="GB282" s="22"/>
      <c r="GC282" s="22"/>
      <c r="GD282" s="22"/>
      <c r="GE282" s="22"/>
      <c r="GF282" s="22"/>
      <c r="GG282" s="22"/>
      <c r="GH282" s="22"/>
      <c r="GI282" s="22"/>
      <c r="GJ282" s="22"/>
      <c r="GK282" s="22"/>
      <c r="GL282" s="22"/>
      <c r="GM282" s="22"/>
      <c r="GN282" s="22"/>
      <c r="GO282" s="22"/>
      <c r="GP282" s="22"/>
      <c r="GQ282" s="22"/>
      <c r="GR282" s="22"/>
      <c r="GS282" s="22"/>
      <c r="GT282" s="22"/>
      <c r="GU282" s="22"/>
      <c r="GV282" s="22"/>
      <c r="GW282" s="22"/>
      <c r="GX282" s="22"/>
      <c r="GY282" s="22"/>
      <c r="GZ282" s="22"/>
      <c r="HA282" s="22"/>
      <c r="HB282" s="22"/>
      <c r="HC282" s="22"/>
      <c r="HD282" s="22"/>
      <c r="HE282" s="22"/>
      <c r="HF282" s="22"/>
      <c r="HG282" s="22"/>
      <c r="HH282" s="22"/>
      <c r="HI282" s="22"/>
      <c r="HJ282" s="22"/>
      <c r="HK282" s="22"/>
      <c r="HL282" s="22"/>
      <c r="HM282" s="22"/>
      <c r="HN282" s="22"/>
      <c r="HO282" s="22"/>
      <c r="HP282" s="22"/>
      <c r="HQ282" s="22"/>
      <c r="HR282" s="22"/>
      <c r="HS282" s="22"/>
      <c r="HT282" s="22"/>
      <c r="HU282" s="22"/>
      <c r="HV282" s="22"/>
      <c r="HW282" s="22"/>
      <c r="HX282" s="22"/>
      <c r="HY282" s="22"/>
      <c r="HZ282" s="22"/>
      <c r="IA282" s="22"/>
      <c r="IB282" s="22"/>
      <c r="IC282" s="22"/>
      <c r="ID282" s="22"/>
      <c r="IE282" s="22"/>
      <c r="IF282" s="22"/>
      <c r="IG282" s="22"/>
      <c r="IH282" s="22"/>
      <c r="II282" s="22"/>
      <c r="IJ282" s="22"/>
      <c r="IK282" s="22"/>
      <c r="IL282" s="22"/>
      <c r="IM282" s="22"/>
      <c r="IN282" s="22"/>
      <c r="IO282" s="22"/>
      <c r="IP282" s="22"/>
      <c r="IQ282" s="22"/>
      <c r="IR282" s="22"/>
      <c r="IS282" s="22"/>
      <c r="IT282" s="22"/>
      <c r="IU282" s="22"/>
      <c r="IV282" s="22"/>
      <c r="IW282" s="22"/>
      <c r="IX282" s="22"/>
      <c r="IY282" s="22"/>
      <c r="IZ282" s="22"/>
      <c r="JA282" s="22"/>
      <c r="JB282" s="22"/>
      <c r="JC282" s="22"/>
      <c r="JD282" s="22"/>
      <c r="JE282" s="22"/>
      <c r="JF282" s="22"/>
      <c r="JG282" s="22"/>
      <c r="JH282" s="22"/>
      <c r="JI282" s="22"/>
      <c r="JJ282" s="22"/>
      <c r="JK282" s="22"/>
      <c r="JL282" s="22"/>
      <c r="JM282" s="22"/>
      <c r="JN282" s="22"/>
      <c r="JO282" s="22"/>
      <c r="JP282" s="22"/>
      <c r="JQ282" s="22"/>
      <c r="JR282" s="22"/>
      <c r="JS282" s="22"/>
      <c r="JT282" s="22"/>
      <c r="JU282" s="22"/>
      <c r="JV282" s="22"/>
      <c r="JW282" s="22"/>
      <c r="JX282" s="22"/>
      <c r="JY282" s="22"/>
      <c r="JZ282" s="22"/>
      <c r="KA282" s="22"/>
      <c r="KB282" s="22"/>
      <c r="KC282" s="22"/>
      <c r="KD282" s="22"/>
      <c r="KE282" s="22"/>
      <c r="KF282" s="22"/>
      <c r="KG282" s="22"/>
      <c r="KH282" s="22"/>
      <c r="KI282" s="22"/>
      <c r="KJ282" s="22"/>
      <c r="KK282" s="22"/>
      <c r="KL282" s="22"/>
      <c r="KM282" s="22"/>
      <c r="KN282" s="22"/>
      <c r="KO282" s="22"/>
      <c r="KP282" s="22"/>
    </row>
    <row r="283" spans="1:302" s="99" customFormat="1" x14ac:dyDescent="0.25">
      <c r="A283" s="125">
        <v>268</v>
      </c>
      <c r="B283" s="328"/>
      <c r="C283" s="328"/>
      <c r="D283" s="316"/>
      <c r="E283" s="316"/>
      <c r="F283" s="316"/>
      <c r="G283" s="317"/>
      <c r="H283" s="317"/>
      <c r="I283" s="318"/>
      <c r="J283" s="318"/>
      <c r="K283" s="318"/>
      <c r="L283" s="126">
        <f t="shared" si="13"/>
        <v>0</v>
      </c>
      <c r="M283" s="318"/>
      <c r="N283" s="25" t="b">
        <f t="shared" si="14"/>
        <v>1</v>
      </c>
      <c r="O283" s="25" t="b">
        <f t="shared" si="15"/>
        <v>1</v>
      </c>
      <c r="P283" s="25"/>
      <c r="Q283" s="25"/>
      <c r="R283" s="25"/>
      <c r="S283" s="25"/>
      <c r="T283" s="20"/>
      <c r="U283" s="20"/>
      <c r="V283" s="20"/>
      <c r="W283" s="20"/>
      <c r="X283" s="20"/>
      <c r="Y283" s="20"/>
      <c r="Z283" s="20"/>
      <c r="AA283" s="20"/>
      <c r="AB283" s="20"/>
      <c r="AC283" s="20"/>
      <c r="AD283" s="20"/>
      <c r="AE283" s="20"/>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2"/>
      <c r="ES283" s="22"/>
      <c r="ET283" s="22"/>
      <c r="EU283" s="22"/>
      <c r="EV283" s="22"/>
      <c r="EW283" s="22"/>
      <c r="EX283" s="22"/>
      <c r="EY283" s="22"/>
      <c r="EZ283" s="22"/>
      <c r="FA283" s="22"/>
      <c r="FB283" s="22"/>
      <c r="FC283" s="22"/>
      <c r="FD283" s="22"/>
      <c r="FE283" s="22"/>
      <c r="FF283" s="22"/>
      <c r="FG283" s="22"/>
      <c r="FH283" s="22"/>
      <c r="FI283" s="22"/>
      <c r="FJ283" s="22"/>
      <c r="FK283" s="22"/>
      <c r="FL283" s="22"/>
      <c r="FM283" s="22"/>
      <c r="FN283" s="22"/>
      <c r="FO283" s="22"/>
      <c r="FP283" s="22"/>
      <c r="FQ283" s="22"/>
      <c r="FR283" s="22"/>
      <c r="FS283" s="22"/>
      <c r="FT283" s="22"/>
      <c r="FU283" s="22"/>
      <c r="FV283" s="22"/>
      <c r="FW283" s="22"/>
      <c r="FX283" s="22"/>
      <c r="FY283" s="22"/>
      <c r="FZ283" s="22"/>
      <c r="GA283" s="22"/>
      <c r="GB283" s="22"/>
      <c r="GC283" s="22"/>
      <c r="GD283" s="22"/>
      <c r="GE283" s="22"/>
      <c r="GF283" s="22"/>
      <c r="GG283" s="22"/>
      <c r="GH283" s="22"/>
      <c r="GI283" s="22"/>
      <c r="GJ283" s="22"/>
      <c r="GK283" s="22"/>
      <c r="GL283" s="22"/>
      <c r="GM283" s="22"/>
      <c r="GN283" s="22"/>
      <c r="GO283" s="22"/>
      <c r="GP283" s="22"/>
      <c r="GQ283" s="22"/>
      <c r="GR283" s="22"/>
      <c r="GS283" s="22"/>
      <c r="GT283" s="22"/>
      <c r="GU283" s="22"/>
      <c r="GV283" s="22"/>
      <c r="GW283" s="22"/>
      <c r="GX283" s="22"/>
      <c r="GY283" s="22"/>
      <c r="GZ283" s="22"/>
      <c r="HA283" s="22"/>
      <c r="HB283" s="22"/>
      <c r="HC283" s="22"/>
      <c r="HD283" s="22"/>
      <c r="HE283" s="22"/>
      <c r="HF283" s="22"/>
      <c r="HG283" s="22"/>
      <c r="HH283" s="22"/>
      <c r="HI283" s="22"/>
      <c r="HJ283" s="22"/>
      <c r="HK283" s="22"/>
      <c r="HL283" s="22"/>
      <c r="HM283" s="22"/>
      <c r="HN283" s="22"/>
      <c r="HO283" s="22"/>
      <c r="HP283" s="22"/>
      <c r="HQ283" s="22"/>
      <c r="HR283" s="22"/>
      <c r="HS283" s="22"/>
      <c r="HT283" s="22"/>
      <c r="HU283" s="22"/>
      <c r="HV283" s="22"/>
      <c r="HW283" s="22"/>
      <c r="HX283" s="22"/>
      <c r="HY283" s="22"/>
      <c r="HZ283" s="22"/>
      <c r="IA283" s="22"/>
      <c r="IB283" s="22"/>
      <c r="IC283" s="22"/>
      <c r="ID283" s="22"/>
      <c r="IE283" s="22"/>
      <c r="IF283" s="22"/>
      <c r="IG283" s="22"/>
      <c r="IH283" s="22"/>
      <c r="II283" s="22"/>
      <c r="IJ283" s="22"/>
      <c r="IK283" s="22"/>
      <c r="IL283" s="22"/>
      <c r="IM283" s="22"/>
      <c r="IN283" s="22"/>
      <c r="IO283" s="22"/>
      <c r="IP283" s="22"/>
      <c r="IQ283" s="22"/>
      <c r="IR283" s="22"/>
      <c r="IS283" s="22"/>
      <c r="IT283" s="22"/>
      <c r="IU283" s="22"/>
      <c r="IV283" s="22"/>
      <c r="IW283" s="22"/>
      <c r="IX283" s="22"/>
      <c r="IY283" s="22"/>
      <c r="IZ283" s="22"/>
      <c r="JA283" s="22"/>
      <c r="JB283" s="22"/>
      <c r="JC283" s="22"/>
      <c r="JD283" s="22"/>
      <c r="JE283" s="22"/>
      <c r="JF283" s="22"/>
      <c r="JG283" s="22"/>
      <c r="JH283" s="22"/>
      <c r="JI283" s="22"/>
      <c r="JJ283" s="22"/>
      <c r="JK283" s="22"/>
      <c r="JL283" s="22"/>
      <c r="JM283" s="22"/>
      <c r="JN283" s="22"/>
      <c r="JO283" s="22"/>
      <c r="JP283" s="22"/>
      <c r="JQ283" s="22"/>
      <c r="JR283" s="22"/>
      <c r="JS283" s="22"/>
      <c r="JT283" s="22"/>
      <c r="JU283" s="22"/>
      <c r="JV283" s="22"/>
      <c r="JW283" s="22"/>
      <c r="JX283" s="22"/>
      <c r="JY283" s="22"/>
      <c r="JZ283" s="22"/>
      <c r="KA283" s="22"/>
      <c r="KB283" s="22"/>
      <c r="KC283" s="22"/>
      <c r="KD283" s="22"/>
      <c r="KE283" s="22"/>
      <c r="KF283" s="22"/>
      <c r="KG283" s="22"/>
      <c r="KH283" s="22"/>
      <c r="KI283" s="22"/>
      <c r="KJ283" s="22"/>
      <c r="KK283" s="22"/>
      <c r="KL283" s="22"/>
      <c r="KM283" s="22"/>
      <c r="KN283" s="22"/>
      <c r="KO283" s="22"/>
      <c r="KP283" s="22"/>
    </row>
    <row r="284" spans="1:302" s="99" customFormat="1" x14ac:dyDescent="0.25">
      <c r="A284" s="125">
        <v>269</v>
      </c>
      <c r="B284" s="328"/>
      <c r="C284" s="328"/>
      <c r="D284" s="316"/>
      <c r="E284" s="316"/>
      <c r="F284" s="316"/>
      <c r="G284" s="317"/>
      <c r="H284" s="317"/>
      <c r="I284" s="318"/>
      <c r="J284" s="318"/>
      <c r="K284" s="318"/>
      <c r="L284" s="126">
        <f t="shared" si="13"/>
        <v>0</v>
      </c>
      <c r="M284" s="318"/>
      <c r="N284" s="25" t="b">
        <f t="shared" si="14"/>
        <v>1</v>
      </c>
      <c r="O284" s="25" t="b">
        <f t="shared" si="15"/>
        <v>1</v>
      </c>
      <c r="P284" s="25"/>
      <c r="Q284" s="25"/>
      <c r="R284" s="25"/>
      <c r="S284" s="25"/>
      <c r="T284" s="20"/>
      <c r="U284" s="20"/>
      <c r="V284" s="20"/>
      <c r="W284" s="20"/>
      <c r="X284" s="20"/>
      <c r="Y284" s="20"/>
      <c r="Z284" s="20"/>
      <c r="AA284" s="20"/>
      <c r="AB284" s="20"/>
      <c r="AC284" s="20"/>
      <c r="AD284" s="20"/>
      <c r="AE284" s="20"/>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2"/>
      <c r="ES284" s="22"/>
      <c r="ET284" s="22"/>
      <c r="EU284" s="22"/>
      <c r="EV284" s="22"/>
      <c r="EW284" s="22"/>
      <c r="EX284" s="22"/>
      <c r="EY284" s="22"/>
      <c r="EZ284" s="22"/>
      <c r="FA284" s="22"/>
      <c r="FB284" s="22"/>
      <c r="FC284" s="22"/>
      <c r="FD284" s="22"/>
      <c r="FE284" s="22"/>
      <c r="FF284" s="22"/>
      <c r="FG284" s="22"/>
      <c r="FH284" s="22"/>
      <c r="FI284" s="22"/>
      <c r="FJ284" s="22"/>
      <c r="FK284" s="22"/>
      <c r="FL284" s="22"/>
      <c r="FM284" s="22"/>
      <c r="FN284" s="22"/>
      <c r="FO284" s="22"/>
      <c r="FP284" s="22"/>
      <c r="FQ284" s="22"/>
      <c r="FR284" s="22"/>
      <c r="FS284" s="22"/>
      <c r="FT284" s="22"/>
      <c r="FU284" s="22"/>
      <c r="FV284" s="22"/>
      <c r="FW284" s="22"/>
      <c r="FX284" s="22"/>
      <c r="FY284" s="22"/>
      <c r="FZ284" s="22"/>
      <c r="GA284" s="22"/>
      <c r="GB284" s="22"/>
      <c r="GC284" s="22"/>
      <c r="GD284" s="22"/>
      <c r="GE284" s="22"/>
      <c r="GF284" s="22"/>
      <c r="GG284" s="22"/>
      <c r="GH284" s="22"/>
      <c r="GI284" s="22"/>
      <c r="GJ284" s="22"/>
      <c r="GK284" s="22"/>
      <c r="GL284" s="22"/>
      <c r="GM284" s="22"/>
      <c r="GN284" s="22"/>
      <c r="GO284" s="22"/>
      <c r="GP284" s="22"/>
      <c r="GQ284" s="22"/>
      <c r="GR284" s="22"/>
      <c r="GS284" s="22"/>
      <c r="GT284" s="22"/>
      <c r="GU284" s="22"/>
      <c r="GV284" s="22"/>
      <c r="GW284" s="22"/>
      <c r="GX284" s="22"/>
      <c r="GY284" s="22"/>
      <c r="GZ284" s="22"/>
      <c r="HA284" s="22"/>
      <c r="HB284" s="22"/>
      <c r="HC284" s="22"/>
      <c r="HD284" s="22"/>
      <c r="HE284" s="22"/>
      <c r="HF284" s="22"/>
      <c r="HG284" s="22"/>
      <c r="HH284" s="22"/>
      <c r="HI284" s="22"/>
      <c r="HJ284" s="22"/>
      <c r="HK284" s="22"/>
      <c r="HL284" s="22"/>
      <c r="HM284" s="22"/>
      <c r="HN284" s="22"/>
      <c r="HO284" s="22"/>
      <c r="HP284" s="22"/>
      <c r="HQ284" s="22"/>
      <c r="HR284" s="22"/>
      <c r="HS284" s="22"/>
      <c r="HT284" s="22"/>
      <c r="HU284" s="22"/>
      <c r="HV284" s="22"/>
      <c r="HW284" s="22"/>
      <c r="HX284" s="22"/>
      <c r="HY284" s="22"/>
      <c r="HZ284" s="22"/>
      <c r="IA284" s="22"/>
      <c r="IB284" s="22"/>
      <c r="IC284" s="22"/>
      <c r="ID284" s="22"/>
      <c r="IE284" s="22"/>
      <c r="IF284" s="22"/>
      <c r="IG284" s="22"/>
      <c r="IH284" s="22"/>
      <c r="II284" s="22"/>
      <c r="IJ284" s="22"/>
      <c r="IK284" s="22"/>
      <c r="IL284" s="22"/>
      <c r="IM284" s="22"/>
      <c r="IN284" s="22"/>
      <c r="IO284" s="22"/>
      <c r="IP284" s="22"/>
      <c r="IQ284" s="22"/>
      <c r="IR284" s="22"/>
      <c r="IS284" s="22"/>
      <c r="IT284" s="22"/>
      <c r="IU284" s="22"/>
      <c r="IV284" s="22"/>
      <c r="IW284" s="22"/>
      <c r="IX284" s="22"/>
      <c r="IY284" s="22"/>
      <c r="IZ284" s="22"/>
      <c r="JA284" s="22"/>
      <c r="JB284" s="22"/>
      <c r="JC284" s="22"/>
      <c r="JD284" s="22"/>
      <c r="JE284" s="22"/>
      <c r="JF284" s="22"/>
      <c r="JG284" s="22"/>
      <c r="JH284" s="22"/>
      <c r="JI284" s="22"/>
      <c r="JJ284" s="22"/>
      <c r="JK284" s="22"/>
      <c r="JL284" s="22"/>
      <c r="JM284" s="22"/>
      <c r="JN284" s="22"/>
      <c r="JO284" s="22"/>
      <c r="JP284" s="22"/>
      <c r="JQ284" s="22"/>
      <c r="JR284" s="22"/>
      <c r="JS284" s="22"/>
      <c r="JT284" s="22"/>
      <c r="JU284" s="22"/>
      <c r="JV284" s="22"/>
      <c r="JW284" s="22"/>
      <c r="JX284" s="22"/>
      <c r="JY284" s="22"/>
      <c r="JZ284" s="22"/>
      <c r="KA284" s="22"/>
      <c r="KB284" s="22"/>
      <c r="KC284" s="22"/>
      <c r="KD284" s="22"/>
      <c r="KE284" s="22"/>
      <c r="KF284" s="22"/>
      <c r="KG284" s="22"/>
      <c r="KH284" s="22"/>
      <c r="KI284" s="22"/>
      <c r="KJ284" s="22"/>
      <c r="KK284" s="22"/>
      <c r="KL284" s="22"/>
      <c r="KM284" s="22"/>
      <c r="KN284" s="22"/>
      <c r="KO284" s="22"/>
      <c r="KP284" s="22"/>
    </row>
    <row r="285" spans="1:302" s="99" customFormat="1" x14ac:dyDescent="0.25">
      <c r="A285" s="125">
        <v>270</v>
      </c>
      <c r="B285" s="328"/>
      <c r="C285" s="328"/>
      <c r="D285" s="316"/>
      <c r="E285" s="316"/>
      <c r="F285" s="316"/>
      <c r="G285" s="317"/>
      <c r="H285" s="317"/>
      <c r="I285" s="318"/>
      <c r="J285" s="318"/>
      <c r="K285" s="318"/>
      <c r="L285" s="126">
        <f t="shared" si="13"/>
        <v>0</v>
      </c>
      <c r="M285" s="318"/>
      <c r="N285" s="25" t="b">
        <f t="shared" si="14"/>
        <v>1</v>
      </c>
      <c r="O285" s="25" t="b">
        <f t="shared" si="15"/>
        <v>1</v>
      </c>
      <c r="P285" s="25"/>
      <c r="Q285" s="25"/>
      <c r="R285" s="25"/>
      <c r="S285" s="25"/>
      <c r="T285" s="20"/>
      <c r="U285" s="20"/>
      <c r="V285" s="20"/>
      <c r="W285" s="20"/>
      <c r="X285" s="20"/>
      <c r="Y285" s="20"/>
      <c r="Z285" s="20"/>
      <c r="AA285" s="20"/>
      <c r="AB285" s="20"/>
      <c r="AC285" s="20"/>
      <c r="AD285" s="20"/>
      <c r="AE285" s="20"/>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2"/>
      <c r="ES285" s="22"/>
      <c r="ET285" s="22"/>
      <c r="EU285" s="22"/>
      <c r="EV285" s="22"/>
      <c r="EW285" s="22"/>
      <c r="EX285" s="22"/>
      <c r="EY285" s="22"/>
      <c r="EZ285" s="22"/>
      <c r="FA285" s="22"/>
      <c r="FB285" s="22"/>
      <c r="FC285" s="22"/>
      <c r="FD285" s="22"/>
      <c r="FE285" s="22"/>
      <c r="FF285" s="22"/>
      <c r="FG285" s="22"/>
      <c r="FH285" s="22"/>
      <c r="FI285" s="22"/>
      <c r="FJ285" s="22"/>
      <c r="FK285" s="22"/>
      <c r="FL285" s="22"/>
      <c r="FM285" s="22"/>
      <c r="FN285" s="22"/>
      <c r="FO285" s="22"/>
      <c r="FP285" s="22"/>
      <c r="FQ285" s="22"/>
      <c r="FR285" s="22"/>
      <c r="FS285" s="22"/>
      <c r="FT285" s="22"/>
      <c r="FU285" s="22"/>
      <c r="FV285" s="22"/>
      <c r="FW285" s="22"/>
      <c r="FX285" s="22"/>
      <c r="FY285" s="22"/>
      <c r="FZ285" s="22"/>
      <c r="GA285" s="22"/>
      <c r="GB285" s="22"/>
      <c r="GC285" s="22"/>
      <c r="GD285" s="22"/>
      <c r="GE285" s="22"/>
      <c r="GF285" s="22"/>
      <c r="GG285" s="22"/>
      <c r="GH285" s="22"/>
      <c r="GI285" s="22"/>
      <c r="GJ285" s="22"/>
      <c r="GK285" s="22"/>
      <c r="GL285" s="22"/>
      <c r="GM285" s="22"/>
      <c r="GN285" s="22"/>
      <c r="GO285" s="22"/>
      <c r="GP285" s="22"/>
      <c r="GQ285" s="22"/>
      <c r="GR285" s="22"/>
      <c r="GS285" s="22"/>
      <c r="GT285" s="22"/>
      <c r="GU285" s="22"/>
      <c r="GV285" s="22"/>
      <c r="GW285" s="22"/>
      <c r="GX285" s="22"/>
      <c r="GY285" s="22"/>
      <c r="GZ285" s="22"/>
      <c r="HA285" s="22"/>
      <c r="HB285" s="22"/>
      <c r="HC285" s="22"/>
      <c r="HD285" s="22"/>
      <c r="HE285" s="22"/>
      <c r="HF285" s="22"/>
      <c r="HG285" s="22"/>
      <c r="HH285" s="22"/>
      <c r="HI285" s="22"/>
      <c r="HJ285" s="22"/>
      <c r="HK285" s="22"/>
      <c r="HL285" s="22"/>
      <c r="HM285" s="22"/>
      <c r="HN285" s="22"/>
      <c r="HO285" s="22"/>
      <c r="HP285" s="22"/>
      <c r="HQ285" s="22"/>
      <c r="HR285" s="22"/>
      <c r="HS285" s="22"/>
      <c r="HT285" s="22"/>
      <c r="HU285" s="22"/>
      <c r="HV285" s="22"/>
      <c r="HW285" s="22"/>
      <c r="HX285" s="22"/>
      <c r="HY285" s="22"/>
      <c r="HZ285" s="22"/>
      <c r="IA285" s="22"/>
      <c r="IB285" s="22"/>
      <c r="IC285" s="22"/>
      <c r="ID285" s="22"/>
      <c r="IE285" s="22"/>
      <c r="IF285" s="22"/>
      <c r="IG285" s="22"/>
      <c r="IH285" s="22"/>
      <c r="II285" s="22"/>
      <c r="IJ285" s="22"/>
      <c r="IK285" s="22"/>
      <c r="IL285" s="22"/>
      <c r="IM285" s="22"/>
      <c r="IN285" s="22"/>
      <c r="IO285" s="22"/>
      <c r="IP285" s="22"/>
      <c r="IQ285" s="22"/>
      <c r="IR285" s="22"/>
      <c r="IS285" s="22"/>
      <c r="IT285" s="22"/>
      <c r="IU285" s="22"/>
      <c r="IV285" s="22"/>
      <c r="IW285" s="22"/>
      <c r="IX285" s="22"/>
      <c r="IY285" s="22"/>
      <c r="IZ285" s="22"/>
      <c r="JA285" s="22"/>
      <c r="JB285" s="22"/>
      <c r="JC285" s="22"/>
      <c r="JD285" s="22"/>
      <c r="JE285" s="22"/>
      <c r="JF285" s="22"/>
      <c r="JG285" s="22"/>
      <c r="JH285" s="22"/>
      <c r="JI285" s="22"/>
      <c r="JJ285" s="22"/>
      <c r="JK285" s="22"/>
      <c r="JL285" s="22"/>
      <c r="JM285" s="22"/>
      <c r="JN285" s="22"/>
      <c r="JO285" s="22"/>
      <c r="JP285" s="22"/>
      <c r="JQ285" s="22"/>
      <c r="JR285" s="22"/>
      <c r="JS285" s="22"/>
      <c r="JT285" s="22"/>
      <c r="JU285" s="22"/>
      <c r="JV285" s="22"/>
      <c r="JW285" s="22"/>
      <c r="JX285" s="22"/>
      <c r="JY285" s="22"/>
      <c r="JZ285" s="22"/>
      <c r="KA285" s="22"/>
      <c r="KB285" s="22"/>
      <c r="KC285" s="22"/>
      <c r="KD285" s="22"/>
      <c r="KE285" s="22"/>
      <c r="KF285" s="22"/>
      <c r="KG285" s="22"/>
      <c r="KH285" s="22"/>
      <c r="KI285" s="22"/>
      <c r="KJ285" s="22"/>
      <c r="KK285" s="22"/>
      <c r="KL285" s="22"/>
      <c r="KM285" s="22"/>
      <c r="KN285" s="22"/>
      <c r="KO285" s="22"/>
      <c r="KP285" s="22"/>
    </row>
    <row r="286" spans="1:302" s="99" customFormat="1" x14ac:dyDescent="0.25">
      <c r="A286" s="125">
        <v>271</v>
      </c>
      <c r="B286" s="328"/>
      <c r="C286" s="328"/>
      <c r="D286" s="316"/>
      <c r="E286" s="316"/>
      <c r="F286" s="316"/>
      <c r="G286" s="317"/>
      <c r="H286" s="317"/>
      <c r="I286" s="318"/>
      <c r="J286" s="318"/>
      <c r="K286" s="318"/>
      <c r="L286" s="126">
        <f t="shared" si="13"/>
        <v>0</v>
      </c>
      <c r="M286" s="318"/>
      <c r="N286" s="25" t="b">
        <f t="shared" si="14"/>
        <v>1</v>
      </c>
      <c r="O286" s="25" t="b">
        <f t="shared" si="15"/>
        <v>1</v>
      </c>
      <c r="P286" s="25"/>
      <c r="Q286" s="25"/>
      <c r="R286" s="25"/>
      <c r="S286" s="25"/>
      <c r="T286" s="20"/>
      <c r="U286" s="20"/>
      <c r="V286" s="20"/>
      <c r="W286" s="20"/>
      <c r="X286" s="20"/>
      <c r="Y286" s="20"/>
      <c r="Z286" s="20"/>
      <c r="AA286" s="20"/>
      <c r="AB286" s="20"/>
      <c r="AC286" s="20"/>
      <c r="AD286" s="20"/>
      <c r="AE286" s="20"/>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2"/>
      <c r="ES286" s="22"/>
      <c r="ET286" s="22"/>
      <c r="EU286" s="22"/>
      <c r="EV286" s="22"/>
      <c r="EW286" s="22"/>
      <c r="EX286" s="22"/>
      <c r="EY286" s="22"/>
      <c r="EZ286" s="22"/>
      <c r="FA286" s="22"/>
      <c r="FB286" s="22"/>
      <c r="FC286" s="22"/>
      <c r="FD286" s="22"/>
      <c r="FE286" s="22"/>
      <c r="FF286" s="22"/>
      <c r="FG286" s="22"/>
      <c r="FH286" s="22"/>
      <c r="FI286" s="22"/>
      <c r="FJ286" s="22"/>
      <c r="FK286" s="22"/>
      <c r="FL286" s="22"/>
      <c r="FM286" s="22"/>
      <c r="FN286" s="22"/>
      <c r="FO286" s="22"/>
      <c r="FP286" s="22"/>
      <c r="FQ286" s="22"/>
      <c r="FR286" s="22"/>
      <c r="FS286" s="22"/>
      <c r="FT286" s="22"/>
      <c r="FU286" s="22"/>
      <c r="FV286" s="22"/>
      <c r="FW286" s="22"/>
      <c r="FX286" s="22"/>
      <c r="FY286" s="22"/>
      <c r="FZ286" s="22"/>
      <c r="GA286" s="22"/>
      <c r="GB286" s="22"/>
      <c r="GC286" s="22"/>
      <c r="GD286" s="22"/>
      <c r="GE286" s="22"/>
      <c r="GF286" s="22"/>
      <c r="GG286" s="22"/>
      <c r="GH286" s="22"/>
      <c r="GI286" s="22"/>
      <c r="GJ286" s="22"/>
      <c r="GK286" s="22"/>
      <c r="GL286" s="22"/>
      <c r="GM286" s="22"/>
      <c r="GN286" s="22"/>
      <c r="GO286" s="22"/>
      <c r="GP286" s="22"/>
      <c r="GQ286" s="22"/>
      <c r="GR286" s="22"/>
      <c r="GS286" s="22"/>
      <c r="GT286" s="22"/>
      <c r="GU286" s="22"/>
      <c r="GV286" s="22"/>
      <c r="GW286" s="22"/>
      <c r="GX286" s="22"/>
      <c r="GY286" s="22"/>
      <c r="GZ286" s="22"/>
      <c r="HA286" s="22"/>
      <c r="HB286" s="22"/>
      <c r="HC286" s="22"/>
      <c r="HD286" s="22"/>
      <c r="HE286" s="22"/>
      <c r="HF286" s="22"/>
      <c r="HG286" s="22"/>
      <c r="HH286" s="22"/>
      <c r="HI286" s="22"/>
      <c r="HJ286" s="22"/>
      <c r="HK286" s="22"/>
      <c r="HL286" s="22"/>
      <c r="HM286" s="22"/>
      <c r="HN286" s="22"/>
      <c r="HO286" s="22"/>
      <c r="HP286" s="22"/>
      <c r="HQ286" s="22"/>
      <c r="HR286" s="22"/>
      <c r="HS286" s="22"/>
      <c r="HT286" s="22"/>
      <c r="HU286" s="22"/>
      <c r="HV286" s="22"/>
      <c r="HW286" s="22"/>
      <c r="HX286" s="22"/>
      <c r="HY286" s="22"/>
      <c r="HZ286" s="22"/>
      <c r="IA286" s="22"/>
      <c r="IB286" s="22"/>
      <c r="IC286" s="22"/>
      <c r="ID286" s="22"/>
      <c r="IE286" s="22"/>
      <c r="IF286" s="22"/>
      <c r="IG286" s="22"/>
      <c r="IH286" s="22"/>
      <c r="II286" s="22"/>
      <c r="IJ286" s="22"/>
      <c r="IK286" s="22"/>
      <c r="IL286" s="22"/>
      <c r="IM286" s="22"/>
      <c r="IN286" s="22"/>
      <c r="IO286" s="22"/>
      <c r="IP286" s="22"/>
      <c r="IQ286" s="22"/>
      <c r="IR286" s="22"/>
      <c r="IS286" s="22"/>
      <c r="IT286" s="22"/>
      <c r="IU286" s="22"/>
      <c r="IV286" s="22"/>
      <c r="IW286" s="22"/>
      <c r="IX286" s="22"/>
      <c r="IY286" s="22"/>
      <c r="IZ286" s="22"/>
      <c r="JA286" s="22"/>
      <c r="JB286" s="22"/>
      <c r="JC286" s="22"/>
      <c r="JD286" s="22"/>
      <c r="JE286" s="22"/>
      <c r="JF286" s="22"/>
      <c r="JG286" s="22"/>
      <c r="JH286" s="22"/>
      <c r="JI286" s="22"/>
      <c r="JJ286" s="22"/>
      <c r="JK286" s="22"/>
      <c r="JL286" s="22"/>
      <c r="JM286" s="22"/>
      <c r="JN286" s="22"/>
      <c r="JO286" s="22"/>
      <c r="JP286" s="22"/>
      <c r="JQ286" s="22"/>
      <c r="JR286" s="22"/>
      <c r="JS286" s="22"/>
      <c r="JT286" s="22"/>
      <c r="JU286" s="22"/>
      <c r="JV286" s="22"/>
      <c r="JW286" s="22"/>
      <c r="JX286" s="22"/>
      <c r="JY286" s="22"/>
      <c r="JZ286" s="22"/>
      <c r="KA286" s="22"/>
      <c r="KB286" s="22"/>
      <c r="KC286" s="22"/>
      <c r="KD286" s="22"/>
      <c r="KE286" s="22"/>
      <c r="KF286" s="22"/>
      <c r="KG286" s="22"/>
      <c r="KH286" s="22"/>
      <c r="KI286" s="22"/>
      <c r="KJ286" s="22"/>
      <c r="KK286" s="22"/>
      <c r="KL286" s="22"/>
      <c r="KM286" s="22"/>
      <c r="KN286" s="22"/>
      <c r="KO286" s="22"/>
      <c r="KP286" s="22"/>
    </row>
    <row r="287" spans="1:302" s="99" customFormat="1" x14ac:dyDescent="0.25">
      <c r="A287" s="125">
        <v>272</v>
      </c>
      <c r="B287" s="328"/>
      <c r="C287" s="328"/>
      <c r="D287" s="316"/>
      <c r="E287" s="316"/>
      <c r="F287" s="316"/>
      <c r="G287" s="317"/>
      <c r="H287" s="317"/>
      <c r="I287" s="318"/>
      <c r="J287" s="318"/>
      <c r="K287" s="318"/>
      <c r="L287" s="126">
        <f t="shared" si="13"/>
        <v>0</v>
      </c>
      <c r="M287" s="318"/>
      <c r="N287" s="25" t="b">
        <f t="shared" si="14"/>
        <v>1</v>
      </c>
      <c r="O287" s="25" t="b">
        <f t="shared" si="15"/>
        <v>1</v>
      </c>
      <c r="P287" s="25"/>
      <c r="Q287" s="25"/>
      <c r="R287" s="25"/>
      <c r="S287" s="25"/>
      <c r="T287" s="20"/>
      <c r="U287" s="20"/>
      <c r="V287" s="20"/>
      <c r="W287" s="20"/>
      <c r="X287" s="20"/>
      <c r="Y287" s="20"/>
      <c r="Z287" s="20"/>
      <c r="AA287" s="20"/>
      <c r="AB287" s="20"/>
      <c r="AC287" s="20"/>
      <c r="AD287" s="20"/>
      <c r="AE287" s="20"/>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2"/>
      <c r="EX287" s="22"/>
      <c r="EY287" s="22"/>
      <c r="EZ287" s="22"/>
      <c r="FA287" s="22"/>
      <c r="FB287" s="22"/>
      <c r="FC287" s="22"/>
      <c r="FD287" s="22"/>
      <c r="FE287" s="22"/>
      <c r="FF287" s="22"/>
      <c r="FG287" s="22"/>
      <c r="FH287" s="22"/>
      <c r="FI287" s="22"/>
      <c r="FJ287" s="22"/>
      <c r="FK287" s="22"/>
      <c r="FL287" s="22"/>
      <c r="FM287" s="22"/>
      <c r="FN287" s="22"/>
      <c r="FO287" s="22"/>
      <c r="FP287" s="22"/>
      <c r="FQ287" s="22"/>
      <c r="FR287" s="22"/>
      <c r="FS287" s="22"/>
      <c r="FT287" s="22"/>
      <c r="FU287" s="22"/>
      <c r="FV287" s="22"/>
      <c r="FW287" s="22"/>
      <c r="FX287" s="22"/>
      <c r="FY287" s="22"/>
      <c r="FZ287" s="22"/>
      <c r="GA287" s="22"/>
      <c r="GB287" s="22"/>
      <c r="GC287" s="22"/>
      <c r="GD287" s="22"/>
      <c r="GE287" s="22"/>
      <c r="GF287" s="22"/>
      <c r="GG287" s="22"/>
      <c r="GH287" s="22"/>
      <c r="GI287" s="22"/>
      <c r="GJ287" s="22"/>
      <c r="GK287" s="22"/>
      <c r="GL287" s="22"/>
      <c r="GM287" s="22"/>
      <c r="GN287" s="22"/>
      <c r="GO287" s="22"/>
      <c r="GP287" s="22"/>
      <c r="GQ287" s="22"/>
      <c r="GR287" s="22"/>
      <c r="GS287" s="22"/>
      <c r="GT287" s="22"/>
      <c r="GU287" s="22"/>
      <c r="GV287" s="22"/>
      <c r="GW287" s="22"/>
      <c r="GX287" s="22"/>
      <c r="GY287" s="22"/>
      <c r="GZ287" s="22"/>
      <c r="HA287" s="22"/>
      <c r="HB287" s="22"/>
      <c r="HC287" s="22"/>
      <c r="HD287" s="22"/>
      <c r="HE287" s="22"/>
      <c r="HF287" s="22"/>
      <c r="HG287" s="22"/>
      <c r="HH287" s="22"/>
      <c r="HI287" s="22"/>
      <c r="HJ287" s="22"/>
      <c r="HK287" s="22"/>
      <c r="HL287" s="22"/>
      <c r="HM287" s="22"/>
      <c r="HN287" s="22"/>
      <c r="HO287" s="22"/>
      <c r="HP287" s="22"/>
      <c r="HQ287" s="22"/>
      <c r="HR287" s="22"/>
      <c r="HS287" s="22"/>
      <c r="HT287" s="22"/>
      <c r="HU287" s="22"/>
      <c r="HV287" s="22"/>
      <c r="HW287" s="22"/>
      <c r="HX287" s="22"/>
      <c r="HY287" s="22"/>
      <c r="HZ287" s="22"/>
      <c r="IA287" s="22"/>
      <c r="IB287" s="22"/>
      <c r="IC287" s="22"/>
      <c r="ID287" s="22"/>
      <c r="IE287" s="22"/>
      <c r="IF287" s="22"/>
      <c r="IG287" s="22"/>
      <c r="IH287" s="22"/>
      <c r="II287" s="22"/>
      <c r="IJ287" s="22"/>
      <c r="IK287" s="22"/>
      <c r="IL287" s="22"/>
      <c r="IM287" s="22"/>
      <c r="IN287" s="22"/>
      <c r="IO287" s="22"/>
      <c r="IP287" s="22"/>
      <c r="IQ287" s="22"/>
      <c r="IR287" s="22"/>
      <c r="IS287" s="22"/>
      <c r="IT287" s="22"/>
      <c r="IU287" s="22"/>
      <c r="IV287" s="22"/>
      <c r="IW287" s="22"/>
      <c r="IX287" s="22"/>
      <c r="IY287" s="22"/>
      <c r="IZ287" s="22"/>
      <c r="JA287" s="22"/>
      <c r="JB287" s="22"/>
      <c r="JC287" s="22"/>
      <c r="JD287" s="22"/>
      <c r="JE287" s="22"/>
      <c r="JF287" s="22"/>
      <c r="JG287" s="22"/>
      <c r="JH287" s="22"/>
      <c r="JI287" s="22"/>
      <c r="JJ287" s="22"/>
      <c r="JK287" s="22"/>
      <c r="JL287" s="22"/>
      <c r="JM287" s="22"/>
      <c r="JN287" s="22"/>
      <c r="JO287" s="22"/>
      <c r="JP287" s="22"/>
      <c r="JQ287" s="22"/>
      <c r="JR287" s="22"/>
      <c r="JS287" s="22"/>
      <c r="JT287" s="22"/>
      <c r="JU287" s="22"/>
      <c r="JV287" s="22"/>
      <c r="JW287" s="22"/>
      <c r="JX287" s="22"/>
      <c r="JY287" s="22"/>
      <c r="JZ287" s="22"/>
      <c r="KA287" s="22"/>
      <c r="KB287" s="22"/>
      <c r="KC287" s="22"/>
      <c r="KD287" s="22"/>
      <c r="KE287" s="22"/>
      <c r="KF287" s="22"/>
      <c r="KG287" s="22"/>
      <c r="KH287" s="22"/>
      <c r="KI287" s="22"/>
      <c r="KJ287" s="22"/>
      <c r="KK287" s="22"/>
      <c r="KL287" s="22"/>
      <c r="KM287" s="22"/>
      <c r="KN287" s="22"/>
      <c r="KO287" s="22"/>
      <c r="KP287" s="22"/>
    </row>
    <row r="288" spans="1:302" s="99" customFormat="1" x14ac:dyDescent="0.25">
      <c r="A288" s="125">
        <v>273</v>
      </c>
      <c r="B288" s="328"/>
      <c r="C288" s="328"/>
      <c r="D288" s="316"/>
      <c r="E288" s="316"/>
      <c r="F288" s="316"/>
      <c r="G288" s="317"/>
      <c r="H288" s="317"/>
      <c r="I288" s="318"/>
      <c r="J288" s="318"/>
      <c r="K288" s="318"/>
      <c r="L288" s="126">
        <f t="shared" si="13"/>
        <v>0</v>
      </c>
      <c r="M288" s="318"/>
      <c r="N288" s="25" t="b">
        <f t="shared" si="14"/>
        <v>1</v>
      </c>
      <c r="O288" s="25" t="b">
        <f t="shared" si="15"/>
        <v>1</v>
      </c>
      <c r="P288" s="25"/>
      <c r="Q288" s="25"/>
      <c r="R288" s="25"/>
      <c r="S288" s="25"/>
      <c r="T288" s="20"/>
      <c r="U288" s="20"/>
      <c r="V288" s="20"/>
      <c r="W288" s="20"/>
      <c r="X288" s="20"/>
      <c r="Y288" s="20"/>
      <c r="Z288" s="20"/>
      <c r="AA288" s="20"/>
      <c r="AB288" s="20"/>
      <c r="AC288" s="20"/>
      <c r="AD288" s="20"/>
      <c r="AE288" s="20"/>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2"/>
      <c r="ES288" s="22"/>
      <c r="ET288" s="22"/>
      <c r="EU288" s="22"/>
      <c r="EV288" s="22"/>
      <c r="EW288" s="22"/>
      <c r="EX288" s="22"/>
      <c r="EY288" s="22"/>
      <c r="EZ288" s="22"/>
      <c r="FA288" s="22"/>
      <c r="FB288" s="22"/>
      <c r="FC288" s="22"/>
      <c r="FD288" s="22"/>
      <c r="FE288" s="22"/>
      <c r="FF288" s="22"/>
      <c r="FG288" s="22"/>
      <c r="FH288" s="22"/>
      <c r="FI288" s="22"/>
      <c r="FJ288" s="22"/>
      <c r="FK288" s="22"/>
      <c r="FL288" s="22"/>
      <c r="FM288" s="22"/>
      <c r="FN288" s="22"/>
      <c r="FO288" s="22"/>
      <c r="FP288" s="22"/>
      <c r="FQ288" s="22"/>
      <c r="FR288" s="22"/>
      <c r="FS288" s="22"/>
      <c r="FT288" s="22"/>
      <c r="FU288" s="22"/>
      <c r="FV288" s="22"/>
      <c r="FW288" s="22"/>
      <c r="FX288" s="22"/>
      <c r="FY288" s="22"/>
      <c r="FZ288" s="22"/>
      <c r="GA288" s="22"/>
      <c r="GB288" s="22"/>
      <c r="GC288" s="22"/>
      <c r="GD288" s="22"/>
      <c r="GE288" s="22"/>
      <c r="GF288" s="22"/>
      <c r="GG288" s="22"/>
      <c r="GH288" s="22"/>
      <c r="GI288" s="22"/>
      <c r="GJ288" s="22"/>
      <c r="GK288" s="22"/>
      <c r="GL288" s="22"/>
      <c r="GM288" s="22"/>
      <c r="GN288" s="22"/>
      <c r="GO288" s="22"/>
      <c r="GP288" s="22"/>
      <c r="GQ288" s="22"/>
      <c r="GR288" s="22"/>
      <c r="GS288" s="22"/>
      <c r="GT288" s="22"/>
      <c r="GU288" s="22"/>
      <c r="GV288" s="22"/>
      <c r="GW288" s="22"/>
      <c r="GX288" s="22"/>
      <c r="GY288" s="22"/>
      <c r="GZ288" s="22"/>
      <c r="HA288" s="22"/>
      <c r="HB288" s="22"/>
      <c r="HC288" s="22"/>
      <c r="HD288" s="22"/>
      <c r="HE288" s="22"/>
      <c r="HF288" s="22"/>
      <c r="HG288" s="22"/>
      <c r="HH288" s="22"/>
      <c r="HI288" s="22"/>
      <c r="HJ288" s="22"/>
      <c r="HK288" s="22"/>
      <c r="HL288" s="22"/>
      <c r="HM288" s="22"/>
      <c r="HN288" s="22"/>
      <c r="HO288" s="22"/>
      <c r="HP288" s="22"/>
      <c r="HQ288" s="22"/>
      <c r="HR288" s="22"/>
      <c r="HS288" s="22"/>
      <c r="HT288" s="22"/>
      <c r="HU288" s="22"/>
      <c r="HV288" s="22"/>
      <c r="HW288" s="22"/>
      <c r="HX288" s="22"/>
      <c r="HY288" s="22"/>
      <c r="HZ288" s="22"/>
      <c r="IA288" s="22"/>
      <c r="IB288" s="22"/>
      <c r="IC288" s="22"/>
      <c r="ID288" s="22"/>
      <c r="IE288" s="22"/>
      <c r="IF288" s="22"/>
      <c r="IG288" s="22"/>
      <c r="IH288" s="22"/>
      <c r="II288" s="22"/>
      <c r="IJ288" s="22"/>
      <c r="IK288" s="22"/>
      <c r="IL288" s="22"/>
      <c r="IM288" s="22"/>
      <c r="IN288" s="22"/>
      <c r="IO288" s="22"/>
      <c r="IP288" s="22"/>
      <c r="IQ288" s="22"/>
      <c r="IR288" s="22"/>
      <c r="IS288" s="22"/>
      <c r="IT288" s="22"/>
      <c r="IU288" s="22"/>
      <c r="IV288" s="22"/>
      <c r="IW288" s="22"/>
      <c r="IX288" s="22"/>
      <c r="IY288" s="22"/>
      <c r="IZ288" s="22"/>
      <c r="JA288" s="22"/>
      <c r="JB288" s="22"/>
      <c r="JC288" s="22"/>
      <c r="JD288" s="22"/>
      <c r="JE288" s="22"/>
      <c r="JF288" s="22"/>
      <c r="JG288" s="22"/>
      <c r="JH288" s="22"/>
      <c r="JI288" s="22"/>
      <c r="JJ288" s="22"/>
      <c r="JK288" s="22"/>
      <c r="JL288" s="22"/>
      <c r="JM288" s="22"/>
      <c r="JN288" s="22"/>
      <c r="JO288" s="22"/>
      <c r="JP288" s="22"/>
      <c r="JQ288" s="22"/>
      <c r="JR288" s="22"/>
      <c r="JS288" s="22"/>
      <c r="JT288" s="22"/>
      <c r="JU288" s="22"/>
      <c r="JV288" s="22"/>
      <c r="JW288" s="22"/>
      <c r="JX288" s="22"/>
      <c r="JY288" s="22"/>
      <c r="JZ288" s="22"/>
      <c r="KA288" s="22"/>
      <c r="KB288" s="22"/>
      <c r="KC288" s="22"/>
      <c r="KD288" s="22"/>
      <c r="KE288" s="22"/>
      <c r="KF288" s="22"/>
      <c r="KG288" s="22"/>
      <c r="KH288" s="22"/>
      <c r="KI288" s="22"/>
      <c r="KJ288" s="22"/>
      <c r="KK288" s="22"/>
      <c r="KL288" s="22"/>
      <c r="KM288" s="22"/>
      <c r="KN288" s="22"/>
      <c r="KO288" s="22"/>
      <c r="KP288" s="22"/>
    </row>
    <row r="289" spans="1:302" s="99" customFormat="1" x14ac:dyDescent="0.25">
      <c r="A289" s="125">
        <v>274</v>
      </c>
      <c r="B289" s="328"/>
      <c r="C289" s="328"/>
      <c r="D289" s="316"/>
      <c r="E289" s="316"/>
      <c r="F289" s="316"/>
      <c r="G289" s="317"/>
      <c r="H289" s="317"/>
      <c r="I289" s="318"/>
      <c r="J289" s="318"/>
      <c r="K289" s="318"/>
      <c r="L289" s="126">
        <f t="shared" si="13"/>
        <v>0</v>
      </c>
      <c r="M289" s="318"/>
      <c r="N289" s="25" t="b">
        <f t="shared" si="14"/>
        <v>1</v>
      </c>
      <c r="O289" s="25" t="b">
        <f t="shared" si="15"/>
        <v>1</v>
      </c>
      <c r="P289" s="25"/>
      <c r="Q289" s="25"/>
      <c r="R289" s="25"/>
      <c r="S289" s="25"/>
      <c r="T289" s="20"/>
      <c r="U289" s="20"/>
      <c r="V289" s="20"/>
      <c r="W289" s="20"/>
      <c r="X289" s="20"/>
      <c r="Y289" s="20"/>
      <c r="Z289" s="20"/>
      <c r="AA289" s="20"/>
      <c r="AB289" s="20"/>
      <c r="AC289" s="20"/>
      <c r="AD289" s="20"/>
      <c r="AE289" s="20"/>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2"/>
      <c r="ES289" s="22"/>
      <c r="ET289" s="22"/>
      <c r="EU289" s="22"/>
      <c r="EV289" s="22"/>
      <c r="EW289" s="22"/>
      <c r="EX289" s="22"/>
      <c r="EY289" s="22"/>
      <c r="EZ289" s="22"/>
      <c r="FA289" s="22"/>
      <c r="FB289" s="22"/>
      <c r="FC289" s="22"/>
      <c r="FD289" s="22"/>
      <c r="FE289" s="22"/>
      <c r="FF289" s="22"/>
      <c r="FG289" s="22"/>
      <c r="FH289" s="22"/>
      <c r="FI289" s="22"/>
      <c r="FJ289" s="22"/>
      <c r="FK289" s="22"/>
      <c r="FL289" s="22"/>
      <c r="FM289" s="22"/>
      <c r="FN289" s="22"/>
      <c r="FO289" s="22"/>
      <c r="FP289" s="22"/>
      <c r="FQ289" s="22"/>
      <c r="FR289" s="22"/>
      <c r="FS289" s="22"/>
      <c r="FT289" s="22"/>
      <c r="FU289" s="22"/>
      <c r="FV289" s="22"/>
      <c r="FW289" s="22"/>
      <c r="FX289" s="22"/>
      <c r="FY289" s="22"/>
      <c r="FZ289" s="22"/>
      <c r="GA289" s="22"/>
      <c r="GB289" s="22"/>
      <c r="GC289" s="22"/>
      <c r="GD289" s="22"/>
      <c r="GE289" s="22"/>
      <c r="GF289" s="22"/>
      <c r="GG289" s="22"/>
      <c r="GH289" s="22"/>
      <c r="GI289" s="22"/>
      <c r="GJ289" s="22"/>
      <c r="GK289" s="22"/>
      <c r="GL289" s="22"/>
      <c r="GM289" s="22"/>
      <c r="GN289" s="22"/>
      <c r="GO289" s="22"/>
      <c r="GP289" s="22"/>
      <c r="GQ289" s="22"/>
      <c r="GR289" s="22"/>
      <c r="GS289" s="22"/>
      <c r="GT289" s="22"/>
      <c r="GU289" s="22"/>
      <c r="GV289" s="22"/>
      <c r="GW289" s="22"/>
      <c r="GX289" s="22"/>
      <c r="GY289" s="22"/>
      <c r="GZ289" s="22"/>
      <c r="HA289" s="22"/>
      <c r="HB289" s="22"/>
      <c r="HC289" s="22"/>
      <c r="HD289" s="22"/>
      <c r="HE289" s="22"/>
      <c r="HF289" s="22"/>
      <c r="HG289" s="22"/>
      <c r="HH289" s="22"/>
      <c r="HI289" s="22"/>
      <c r="HJ289" s="22"/>
      <c r="HK289" s="22"/>
      <c r="HL289" s="22"/>
      <c r="HM289" s="22"/>
      <c r="HN289" s="22"/>
      <c r="HO289" s="22"/>
      <c r="HP289" s="22"/>
      <c r="HQ289" s="22"/>
      <c r="HR289" s="22"/>
      <c r="HS289" s="22"/>
      <c r="HT289" s="22"/>
      <c r="HU289" s="22"/>
      <c r="HV289" s="22"/>
      <c r="HW289" s="22"/>
      <c r="HX289" s="22"/>
      <c r="HY289" s="22"/>
      <c r="HZ289" s="22"/>
      <c r="IA289" s="22"/>
      <c r="IB289" s="22"/>
      <c r="IC289" s="22"/>
      <c r="ID289" s="22"/>
      <c r="IE289" s="22"/>
      <c r="IF289" s="22"/>
      <c r="IG289" s="22"/>
      <c r="IH289" s="22"/>
      <c r="II289" s="22"/>
      <c r="IJ289" s="22"/>
      <c r="IK289" s="22"/>
      <c r="IL289" s="22"/>
      <c r="IM289" s="22"/>
      <c r="IN289" s="22"/>
      <c r="IO289" s="22"/>
      <c r="IP289" s="22"/>
      <c r="IQ289" s="22"/>
      <c r="IR289" s="22"/>
      <c r="IS289" s="22"/>
      <c r="IT289" s="22"/>
      <c r="IU289" s="22"/>
      <c r="IV289" s="22"/>
      <c r="IW289" s="22"/>
      <c r="IX289" s="22"/>
      <c r="IY289" s="22"/>
      <c r="IZ289" s="22"/>
      <c r="JA289" s="22"/>
      <c r="JB289" s="22"/>
      <c r="JC289" s="22"/>
      <c r="JD289" s="22"/>
      <c r="JE289" s="22"/>
      <c r="JF289" s="22"/>
      <c r="JG289" s="22"/>
      <c r="JH289" s="22"/>
      <c r="JI289" s="22"/>
      <c r="JJ289" s="22"/>
      <c r="JK289" s="22"/>
      <c r="JL289" s="22"/>
      <c r="JM289" s="22"/>
      <c r="JN289" s="22"/>
      <c r="JO289" s="22"/>
      <c r="JP289" s="22"/>
      <c r="JQ289" s="22"/>
      <c r="JR289" s="22"/>
      <c r="JS289" s="22"/>
      <c r="JT289" s="22"/>
      <c r="JU289" s="22"/>
      <c r="JV289" s="22"/>
      <c r="JW289" s="22"/>
      <c r="JX289" s="22"/>
      <c r="JY289" s="22"/>
      <c r="JZ289" s="22"/>
      <c r="KA289" s="22"/>
      <c r="KB289" s="22"/>
      <c r="KC289" s="22"/>
      <c r="KD289" s="22"/>
      <c r="KE289" s="22"/>
      <c r="KF289" s="22"/>
      <c r="KG289" s="22"/>
      <c r="KH289" s="22"/>
      <c r="KI289" s="22"/>
      <c r="KJ289" s="22"/>
      <c r="KK289" s="22"/>
      <c r="KL289" s="22"/>
      <c r="KM289" s="22"/>
      <c r="KN289" s="22"/>
      <c r="KO289" s="22"/>
      <c r="KP289" s="22"/>
    </row>
    <row r="290" spans="1:302" s="99" customFormat="1" x14ac:dyDescent="0.25">
      <c r="A290" s="125">
        <v>275</v>
      </c>
      <c r="B290" s="328"/>
      <c r="C290" s="328"/>
      <c r="D290" s="316"/>
      <c r="E290" s="316"/>
      <c r="F290" s="316"/>
      <c r="G290" s="317"/>
      <c r="H290" s="317"/>
      <c r="I290" s="318"/>
      <c r="J290" s="318"/>
      <c r="K290" s="318"/>
      <c r="L290" s="126">
        <f t="shared" si="13"/>
        <v>0</v>
      </c>
      <c r="M290" s="318"/>
      <c r="N290" s="25" t="b">
        <f t="shared" si="14"/>
        <v>1</v>
      </c>
      <c r="O290" s="25" t="b">
        <f t="shared" si="15"/>
        <v>1</v>
      </c>
      <c r="P290" s="25"/>
      <c r="Q290" s="25"/>
      <c r="R290" s="25"/>
      <c r="S290" s="25"/>
      <c r="T290" s="20"/>
      <c r="U290" s="20"/>
      <c r="V290" s="20"/>
      <c r="W290" s="20"/>
      <c r="X290" s="20"/>
      <c r="Y290" s="20"/>
      <c r="Z290" s="20"/>
      <c r="AA290" s="20"/>
      <c r="AB290" s="20"/>
      <c r="AC290" s="20"/>
      <c r="AD290" s="20"/>
      <c r="AE290" s="20"/>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2"/>
      <c r="ES290" s="22"/>
      <c r="ET290" s="22"/>
      <c r="EU290" s="22"/>
      <c r="EV290" s="22"/>
      <c r="EW290" s="22"/>
      <c r="EX290" s="22"/>
      <c r="EY290" s="22"/>
      <c r="EZ290" s="22"/>
      <c r="FA290" s="22"/>
      <c r="FB290" s="22"/>
      <c r="FC290" s="22"/>
      <c r="FD290" s="22"/>
      <c r="FE290" s="22"/>
      <c r="FF290" s="22"/>
      <c r="FG290" s="22"/>
      <c r="FH290" s="22"/>
      <c r="FI290" s="22"/>
      <c r="FJ290" s="22"/>
      <c r="FK290" s="22"/>
      <c r="FL290" s="22"/>
      <c r="FM290" s="22"/>
      <c r="FN290" s="22"/>
      <c r="FO290" s="22"/>
      <c r="FP290" s="22"/>
      <c r="FQ290" s="22"/>
      <c r="FR290" s="22"/>
      <c r="FS290" s="22"/>
      <c r="FT290" s="22"/>
      <c r="FU290" s="22"/>
      <c r="FV290" s="22"/>
      <c r="FW290" s="22"/>
      <c r="FX290" s="22"/>
      <c r="FY290" s="22"/>
      <c r="FZ290" s="22"/>
      <c r="GA290" s="22"/>
      <c r="GB290" s="22"/>
      <c r="GC290" s="22"/>
      <c r="GD290" s="22"/>
      <c r="GE290" s="22"/>
      <c r="GF290" s="22"/>
      <c r="GG290" s="22"/>
      <c r="GH290" s="22"/>
      <c r="GI290" s="22"/>
      <c r="GJ290" s="22"/>
      <c r="GK290" s="22"/>
      <c r="GL290" s="22"/>
      <c r="GM290" s="22"/>
      <c r="GN290" s="22"/>
      <c r="GO290" s="22"/>
      <c r="GP290" s="22"/>
      <c r="GQ290" s="22"/>
      <c r="GR290" s="22"/>
      <c r="GS290" s="22"/>
      <c r="GT290" s="22"/>
      <c r="GU290" s="22"/>
      <c r="GV290" s="22"/>
      <c r="GW290" s="22"/>
      <c r="GX290" s="22"/>
      <c r="GY290" s="22"/>
      <c r="GZ290" s="22"/>
      <c r="HA290" s="22"/>
      <c r="HB290" s="22"/>
      <c r="HC290" s="22"/>
      <c r="HD290" s="22"/>
      <c r="HE290" s="22"/>
      <c r="HF290" s="22"/>
      <c r="HG290" s="22"/>
      <c r="HH290" s="22"/>
      <c r="HI290" s="22"/>
      <c r="HJ290" s="22"/>
      <c r="HK290" s="22"/>
      <c r="HL290" s="22"/>
      <c r="HM290" s="22"/>
      <c r="HN290" s="22"/>
      <c r="HO290" s="22"/>
      <c r="HP290" s="22"/>
      <c r="HQ290" s="22"/>
      <c r="HR290" s="22"/>
      <c r="HS290" s="22"/>
      <c r="HT290" s="22"/>
      <c r="HU290" s="22"/>
      <c r="HV290" s="22"/>
      <c r="HW290" s="22"/>
      <c r="HX290" s="22"/>
      <c r="HY290" s="22"/>
      <c r="HZ290" s="22"/>
      <c r="IA290" s="22"/>
      <c r="IB290" s="22"/>
      <c r="IC290" s="22"/>
      <c r="ID290" s="22"/>
      <c r="IE290" s="22"/>
      <c r="IF290" s="22"/>
      <c r="IG290" s="22"/>
      <c r="IH290" s="22"/>
      <c r="II290" s="22"/>
      <c r="IJ290" s="22"/>
      <c r="IK290" s="22"/>
      <c r="IL290" s="22"/>
      <c r="IM290" s="22"/>
      <c r="IN290" s="22"/>
      <c r="IO290" s="22"/>
      <c r="IP290" s="22"/>
      <c r="IQ290" s="22"/>
      <c r="IR290" s="22"/>
      <c r="IS290" s="22"/>
      <c r="IT290" s="22"/>
      <c r="IU290" s="22"/>
      <c r="IV290" s="22"/>
      <c r="IW290" s="22"/>
      <c r="IX290" s="22"/>
      <c r="IY290" s="22"/>
      <c r="IZ290" s="22"/>
      <c r="JA290" s="22"/>
      <c r="JB290" s="22"/>
      <c r="JC290" s="22"/>
      <c r="JD290" s="22"/>
      <c r="JE290" s="22"/>
      <c r="JF290" s="22"/>
      <c r="JG290" s="22"/>
      <c r="JH290" s="22"/>
      <c r="JI290" s="22"/>
      <c r="JJ290" s="22"/>
      <c r="JK290" s="22"/>
      <c r="JL290" s="22"/>
      <c r="JM290" s="22"/>
      <c r="JN290" s="22"/>
      <c r="JO290" s="22"/>
      <c r="JP290" s="22"/>
      <c r="JQ290" s="22"/>
      <c r="JR290" s="22"/>
      <c r="JS290" s="22"/>
      <c r="JT290" s="22"/>
      <c r="JU290" s="22"/>
      <c r="JV290" s="22"/>
      <c r="JW290" s="22"/>
      <c r="JX290" s="22"/>
      <c r="JY290" s="22"/>
      <c r="JZ290" s="22"/>
      <c r="KA290" s="22"/>
      <c r="KB290" s="22"/>
      <c r="KC290" s="22"/>
      <c r="KD290" s="22"/>
      <c r="KE290" s="22"/>
      <c r="KF290" s="22"/>
      <c r="KG290" s="22"/>
      <c r="KH290" s="22"/>
      <c r="KI290" s="22"/>
      <c r="KJ290" s="22"/>
      <c r="KK290" s="22"/>
      <c r="KL290" s="22"/>
      <c r="KM290" s="22"/>
      <c r="KN290" s="22"/>
      <c r="KO290" s="22"/>
      <c r="KP290" s="22"/>
    </row>
    <row r="291" spans="1:302" s="99" customFormat="1" x14ac:dyDescent="0.25">
      <c r="A291" s="125">
        <v>276</v>
      </c>
      <c r="B291" s="328"/>
      <c r="C291" s="328"/>
      <c r="D291" s="316"/>
      <c r="E291" s="316"/>
      <c r="F291" s="316"/>
      <c r="G291" s="317"/>
      <c r="H291" s="317"/>
      <c r="I291" s="318"/>
      <c r="J291" s="318"/>
      <c r="K291" s="318"/>
      <c r="L291" s="126">
        <f t="shared" si="13"/>
        <v>0</v>
      </c>
      <c r="M291" s="318"/>
      <c r="N291" s="25" t="b">
        <f t="shared" si="14"/>
        <v>1</v>
      </c>
      <c r="O291" s="25" t="b">
        <f t="shared" si="15"/>
        <v>1</v>
      </c>
      <c r="P291" s="25"/>
      <c r="Q291" s="25"/>
      <c r="R291" s="25"/>
      <c r="S291" s="25"/>
      <c r="T291" s="20"/>
      <c r="U291" s="20"/>
      <c r="V291" s="20"/>
      <c r="W291" s="20"/>
      <c r="X291" s="20"/>
      <c r="Y291" s="20"/>
      <c r="Z291" s="20"/>
      <c r="AA291" s="20"/>
      <c r="AB291" s="20"/>
      <c r="AC291" s="20"/>
      <c r="AD291" s="20"/>
      <c r="AE291" s="20"/>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2"/>
      <c r="ES291" s="22"/>
      <c r="ET291" s="22"/>
      <c r="EU291" s="22"/>
      <c r="EV291" s="22"/>
      <c r="EW291" s="22"/>
      <c r="EX291" s="22"/>
      <c r="EY291" s="22"/>
      <c r="EZ291" s="22"/>
      <c r="FA291" s="22"/>
      <c r="FB291" s="22"/>
      <c r="FC291" s="22"/>
      <c r="FD291" s="22"/>
      <c r="FE291" s="22"/>
      <c r="FF291" s="22"/>
      <c r="FG291" s="22"/>
      <c r="FH291" s="22"/>
      <c r="FI291" s="22"/>
      <c r="FJ291" s="22"/>
      <c r="FK291" s="22"/>
      <c r="FL291" s="22"/>
      <c r="FM291" s="22"/>
      <c r="FN291" s="22"/>
      <c r="FO291" s="22"/>
      <c r="FP291" s="22"/>
      <c r="FQ291" s="22"/>
      <c r="FR291" s="22"/>
      <c r="FS291" s="22"/>
      <c r="FT291" s="22"/>
      <c r="FU291" s="22"/>
      <c r="FV291" s="22"/>
      <c r="FW291" s="22"/>
      <c r="FX291" s="22"/>
      <c r="FY291" s="22"/>
      <c r="FZ291" s="22"/>
      <c r="GA291" s="22"/>
      <c r="GB291" s="22"/>
      <c r="GC291" s="22"/>
      <c r="GD291" s="22"/>
      <c r="GE291" s="22"/>
      <c r="GF291" s="22"/>
      <c r="GG291" s="22"/>
      <c r="GH291" s="22"/>
      <c r="GI291" s="22"/>
      <c r="GJ291" s="22"/>
      <c r="GK291" s="22"/>
      <c r="GL291" s="22"/>
      <c r="GM291" s="22"/>
      <c r="GN291" s="22"/>
      <c r="GO291" s="22"/>
      <c r="GP291" s="22"/>
      <c r="GQ291" s="22"/>
      <c r="GR291" s="22"/>
      <c r="GS291" s="22"/>
      <c r="GT291" s="22"/>
      <c r="GU291" s="22"/>
      <c r="GV291" s="22"/>
      <c r="GW291" s="22"/>
      <c r="GX291" s="22"/>
      <c r="GY291" s="22"/>
      <c r="GZ291" s="22"/>
      <c r="HA291" s="22"/>
      <c r="HB291" s="22"/>
      <c r="HC291" s="22"/>
      <c r="HD291" s="22"/>
      <c r="HE291" s="22"/>
      <c r="HF291" s="22"/>
      <c r="HG291" s="22"/>
      <c r="HH291" s="22"/>
      <c r="HI291" s="22"/>
      <c r="HJ291" s="22"/>
      <c r="HK291" s="22"/>
      <c r="HL291" s="22"/>
      <c r="HM291" s="22"/>
      <c r="HN291" s="22"/>
      <c r="HO291" s="22"/>
      <c r="HP291" s="22"/>
      <c r="HQ291" s="22"/>
      <c r="HR291" s="22"/>
      <c r="HS291" s="22"/>
      <c r="HT291" s="22"/>
      <c r="HU291" s="22"/>
      <c r="HV291" s="22"/>
      <c r="HW291" s="22"/>
      <c r="HX291" s="22"/>
      <c r="HY291" s="22"/>
      <c r="HZ291" s="22"/>
      <c r="IA291" s="22"/>
      <c r="IB291" s="22"/>
      <c r="IC291" s="22"/>
      <c r="ID291" s="22"/>
      <c r="IE291" s="22"/>
      <c r="IF291" s="22"/>
      <c r="IG291" s="22"/>
      <c r="IH291" s="22"/>
      <c r="II291" s="22"/>
      <c r="IJ291" s="22"/>
      <c r="IK291" s="22"/>
      <c r="IL291" s="22"/>
      <c r="IM291" s="22"/>
      <c r="IN291" s="22"/>
      <c r="IO291" s="22"/>
      <c r="IP291" s="22"/>
      <c r="IQ291" s="22"/>
      <c r="IR291" s="22"/>
      <c r="IS291" s="22"/>
      <c r="IT291" s="22"/>
      <c r="IU291" s="22"/>
      <c r="IV291" s="22"/>
      <c r="IW291" s="22"/>
      <c r="IX291" s="22"/>
      <c r="IY291" s="22"/>
      <c r="IZ291" s="22"/>
      <c r="JA291" s="22"/>
      <c r="JB291" s="22"/>
      <c r="JC291" s="22"/>
      <c r="JD291" s="22"/>
      <c r="JE291" s="22"/>
      <c r="JF291" s="22"/>
      <c r="JG291" s="22"/>
      <c r="JH291" s="22"/>
      <c r="JI291" s="22"/>
      <c r="JJ291" s="22"/>
      <c r="JK291" s="22"/>
      <c r="JL291" s="22"/>
      <c r="JM291" s="22"/>
      <c r="JN291" s="22"/>
      <c r="JO291" s="22"/>
      <c r="JP291" s="22"/>
      <c r="JQ291" s="22"/>
      <c r="JR291" s="22"/>
      <c r="JS291" s="22"/>
      <c r="JT291" s="22"/>
      <c r="JU291" s="22"/>
      <c r="JV291" s="22"/>
      <c r="JW291" s="22"/>
      <c r="JX291" s="22"/>
      <c r="JY291" s="22"/>
      <c r="JZ291" s="22"/>
      <c r="KA291" s="22"/>
      <c r="KB291" s="22"/>
      <c r="KC291" s="22"/>
      <c r="KD291" s="22"/>
      <c r="KE291" s="22"/>
      <c r="KF291" s="22"/>
      <c r="KG291" s="22"/>
      <c r="KH291" s="22"/>
      <c r="KI291" s="22"/>
      <c r="KJ291" s="22"/>
      <c r="KK291" s="22"/>
      <c r="KL291" s="22"/>
      <c r="KM291" s="22"/>
      <c r="KN291" s="22"/>
      <c r="KO291" s="22"/>
      <c r="KP291" s="22"/>
    </row>
    <row r="292" spans="1:302" s="99" customFormat="1" x14ac:dyDescent="0.25">
      <c r="A292" s="125">
        <v>277</v>
      </c>
      <c r="B292" s="328"/>
      <c r="C292" s="328"/>
      <c r="D292" s="316"/>
      <c r="E292" s="316"/>
      <c r="F292" s="316"/>
      <c r="G292" s="317"/>
      <c r="H292" s="317"/>
      <c r="I292" s="318"/>
      <c r="J292" s="318"/>
      <c r="K292" s="318"/>
      <c r="L292" s="126">
        <f t="shared" si="13"/>
        <v>0</v>
      </c>
      <c r="M292" s="318"/>
      <c r="N292" s="25" t="b">
        <f t="shared" si="14"/>
        <v>1</v>
      </c>
      <c r="O292" s="25" t="b">
        <f t="shared" si="15"/>
        <v>1</v>
      </c>
      <c r="P292" s="25"/>
      <c r="Q292" s="25"/>
      <c r="R292" s="25"/>
      <c r="S292" s="25"/>
      <c r="T292" s="20"/>
      <c r="U292" s="20"/>
      <c r="V292" s="20"/>
      <c r="W292" s="20"/>
      <c r="X292" s="20"/>
      <c r="Y292" s="20"/>
      <c r="Z292" s="20"/>
      <c r="AA292" s="20"/>
      <c r="AB292" s="20"/>
      <c r="AC292" s="20"/>
      <c r="AD292" s="20"/>
      <c r="AE292" s="20"/>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2"/>
      <c r="ES292" s="22"/>
      <c r="ET292" s="22"/>
      <c r="EU292" s="22"/>
      <c r="EV292" s="22"/>
      <c r="EW292" s="22"/>
      <c r="EX292" s="22"/>
      <c r="EY292" s="22"/>
      <c r="EZ292" s="22"/>
      <c r="FA292" s="22"/>
      <c r="FB292" s="22"/>
      <c r="FC292" s="22"/>
      <c r="FD292" s="22"/>
      <c r="FE292" s="22"/>
      <c r="FF292" s="22"/>
      <c r="FG292" s="22"/>
      <c r="FH292" s="22"/>
      <c r="FI292" s="22"/>
      <c r="FJ292" s="22"/>
      <c r="FK292" s="22"/>
      <c r="FL292" s="22"/>
      <c r="FM292" s="22"/>
      <c r="FN292" s="22"/>
      <c r="FO292" s="22"/>
      <c r="FP292" s="22"/>
      <c r="FQ292" s="22"/>
      <c r="FR292" s="22"/>
      <c r="FS292" s="22"/>
      <c r="FT292" s="22"/>
      <c r="FU292" s="22"/>
      <c r="FV292" s="22"/>
      <c r="FW292" s="22"/>
      <c r="FX292" s="22"/>
      <c r="FY292" s="22"/>
      <c r="FZ292" s="22"/>
      <c r="GA292" s="22"/>
      <c r="GB292" s="22"/>
      <c r="GC292" s="22"/>
      <c r="GD292" s="22"/>
      <c r="GE292" s="22"/>
      <c r="GF292" s="22"/>
      <c r="GG292" s="22"/>
      <c r="GH292" s="22"/>
      <c r="GI292" s="22"/>
      <c r="GJ292" s="22"/>
      <c r="GK292" s="22"/>
      <c r="GL292" s="22"/>
      <c r="GM292" s="22"/>
      <c r="GN292" s="22"/>
      <c r="GO292" s="22"/>
      <c r="GP292" s="22"/>
      <c r="GQ292" s="22"/>
      <c r="GR292" s="22"/>
      <c r="GS292" s="22"/>
      <c r="GT292" s="22"/>
      <c r="GU292" s="22"/>
      <c r="GV292" s="22"/>
      <c r="GW292" s="22"/>
      <c r="GX292" s="22"/>
      <c r="GY292" s="22"/>
      <c r="GZ292" s="22"/>
      <c r="HA292" s="22"/>
      <c r="HB292" s="22"/>
      <c r="HC292" s="22"/>
      <c r="HD292" s="22"/>
      <c r="HE292" s="22"/>
      <c r="HF292" s="22"/>
      <c r="HG292" s="22"/>
      <c r="HH292" s="22"/>
      <c r="HI292" s="22"/>
      <c r="HJ292" s="22"/>
      <c r="HK292" s="22"/>
      <c r="HL292" s="22"/>
      <c r="HM292" s="22"/>
      <c r="HN292" s="22"/>
      <c r="HO292" s="22"/>
      <c r="HP292" s="22"/>
      <c r="HQ292" s="22"/>
      <c r="HR292" s="22"/>
      <c r="HS292" s="22"/>
      <c r="HT292" s="22"/>
      <c r="HU292" s="22"/>
      <c r="HV292" s="22"/>
      <c r="HW292" s="22"/>
      <c r="HX292" s="22"/>
      <c r="HY292" s="22"/>
      <c r="HZ292" s="22"/>
      <c r="IA292" s="22"/>
      <c r="IB292" s="22"/>
      <c r="IC292" s="22"/>
      <c r="ID292" s="22"/>
      <c r="IE292" s="22"/>
      <c r="IF292" s="22"/>
      <c r="IG292" s="22"/>
      <c r="IH292" s="22"/>
      <c r="II292" s="22"/>
      <c r="IJ292" s="22"/>
      <c r="IK292" s="22"/>
      <c r="IL292" s="22"/>
      <c r="IM292" s="22"/>
      <c r="IN292" s="22"/>
      <c r="IO292" s="22"/>
      <c r="IP292" s="22"/>
      <c r="IQ292" s="22"/>
      <c r="IR292" s="22"/>
      <c r="IS292" s="22"/>
      <c r="IT292" s="22"/>
      <c r="IU292" s="22"/>
      <c r="IV292" s="22"/>
      <c r="IW292" s="22"/>
      <c r="IX292" s="22"/>
      <c r="IY292" s="22"/>
      <c r="IZ292" s="22"/>
      <c r="JA292" s="22"/>
      <c r="JB292" s="22"/>
      <c r="JC292" s="22"/>
      <c r="JD292" s="22"/>
      <c r="JE292" s="22"/>
      <c r="JF292" s="22"/>
      <c r="JG292" s="22"/>
      <c r="JH292" s="22"/>
      <c r="JI292" s="22"/>
      <c r="JJ292" s="22"/>
      <c r="JK292" s="22"/>
      <c r="JL292" s="22"/>
      <c r="JM292" s="22"/>
      <c r="JN292" s="22"/>
      <c r="JO292" s="22"/>
      <c r="JP292" s="22"/>
      <c r="JQ292" s="22"/>
      <c r="JR292" s="22"/>
      <c r="JS292" s="22"/>
      <c r="JT292" s="22"/>
      <c r="JU292" s="22"/>
      <c r="JV292" s="22"/>
      <c r="JW292" s="22"/>
      <c r="JX292" s="22"/>
      <c r="JY292" s="22"/>
      <c r="JZ292" s="22"/>
      <c r="KA292" s="22"/>
      <c r="KB292" s="22"/>
      <c r="KC292" s="22"/>
      <c r="KD292" s="22"/>
      <c r="KE292" s="22"/>
      <c r="KF292" s="22"/>
      <c r="KG292" s="22"/>
      <c r="KH292" s="22"/>
      <c r="KI292" s="22"/>
      <c r="KJ292" s="22"/>
      <c r="KK292" s="22"/>
      <c r="KL292" s="22"/>
      <c r="KM292" s="22"/>
      <c r="KN292" s="22"/>
      <c r="KO292" s="22"/>
      <c r="KP292" s="22"/>
    </row>
    <row r="293" spans="1:302" s="99" customFormat="1" x14ac:dyDescent="0.25">
      <c r="A293" s="125">
        <v>278</v>
      </c>
      <c r="B293" s="328"/>
      <c r="C293" s="328"/>
      <c r="D293" s="316"/>
      <c r="E293" s="316"/>
      <c r="F293" s="316"/>
      <c r="G293" s="317"/>
      <c r="H293" s="317"/>
      <c r="I293" s="318"/>
      <c r="J293" s="318"/>
      <c r="K293" s="318"/>
      <c r="L293" s="126">
        <f t="shared" si="13"/>
        <v>0</v>
      </c>
      <c r="M293" s="318"/>
      <c r="N293" s="25" t="b">
        <f t="shared" si="14"/>
        <v>1</v>
      </c>
      <c r="O293" s="25" t="b">
        <f t="shared" si="15"/>
        <v>1</v>
      </c>
      <c r="P293" s="25"/>
      <c r="Q293" s="25"/>
      <c r="R293" s="25"/>
      <c r="S293" s="25"/>
      <c r="T293" s="20"/>
      <c r="U293" s="20"/>
      <c r="V293" s="20"/>
      <c r="W293" s="20"/>
      <c r="X293" s="20"/>
      <c r="Y293" s="20"/>
      <c r="Z293" s="20"/>
      <c r="AA293" s="20"/>
      <c r="AB293" s="20"/>
      <c r="AC293" s="20"/>
      <c r="AD293" s="20"/>
      <c r="AE293" s="20"/>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2"/>
      <c r="ES293" s="22"/>
      <c r="ET293" s="22"/>
      <c r="EU293" s="22"/>
      <c r="EV293" s="22"/>
      <c r="EW293" s="22"/>
      <c r="EX293" s="22"/>
      <c r="EY293" s="22"/>
      <c r="EZ293" s="22"/>
      <c r="FA293" s="22"/>
      <c r="FB293" s="22"/>
      <c r="FC293" s="22"/>
      <c r="FD293" s="22"/>
      <c r="FE293" s="22"/>
      <c r="FF293" s="22"/>
      <c r="FG293" s="22"/>
      <c r="FH293" s="22"/>
      <c r="FI293" s="22"/>
      <c r="FJ293" s="22"/>
      <c r="FK293" s="22"/>
      <c r="FL293" s="22"/>
      <c r="FM293" s="22"/>
      <c r="FN293" s="22"/>
      <c r="FO293" s="22"/>
      <c r="FP293" s="22"/>
      <c r="FQ293" s="22"/>
      <c r="FR293" s="22"/>
      <c r="FS293" s="22"/>
      <c r="FT293" s="22"/>
      <c r="FU293" s="22"/>
      <c r="FV293" s="22"/>
      <c r="FW293" s="22"/>
      <c r="FX293" s="22"/>
      <c r="FY293" s="22"/>
      <c r="FZ293" s="22"/>
      <c r="GA293" s="22"/>
      <c r="GB293" s="22"/>
      <c r="GC293" s="22"/>
      <c r="GD293" s="22"/>
      <c r="GE293" s="22"/>
      <c r="GF293" s="22"/>
      <c r="GG293" s="22"/>
      <c r="GH293" s="22"/>
      <c r="GI293" s="22"/>
      <c r="GJ293" s="22"/>
      <c r="GK293" s="22"/>
      <c r="GL293" s="22"/>
      <c r="GM293" s="22"/>
      <c r="GN293" s="22"/>
      <c r="GO293" s="22"/>
      <c r="GP293" s="22"/>
      <c r="GQ293" s="22"/>
      <c r="GR293" s="22"/>
      <c r="GS293" s="22"/>
      <c r="GT293" s="22"/>
      <c r="GU293" s="22"/>
      <c r="GV293" s="22"/>
      <c r="GW293" s="22"/>
      <c r="GX293" s="22"/>
      <c r="GY293" s="22"/>
      <c r="GZ293" s="22"/>
      <c r="HA293" s="22"/>
      <c r="HB293" s="22"/>
      <c r="HC293" s="22"/>
      <c r="HD293" s="22"/>
      <c r="HE293" s="22"/>
      <c r="HF293" s="22"/>
      <c r="HG293" s="22"/>
      <c r="HH293" s="22"/>
      <c r="HI293" s="22"/>
      <c r="HJ293" s="22"/>
      <c r="HK293" s="22"/>
      <c r="HL293" s="22"/>
      <c r="HM293" s="22"/>
      <c r="HN293" s="22"/>
      <c r="HO293" s="22"/>
      <c r="HP293" s="22"/>
      <c r="HQ293" s="22"/>
      <c r="HR293" s="22"/>
      <c r="HS293" s="22"/>
      <c r="HT293" s="22"/>
      <c r="HU293" s="22"/>
      <c r="HV293" s="22"/>
      <c r="HW293" s="22"/>
      <c r="HX293" s="22"/>
      <c r="HY293" s="22"/>
      <c r="HZ293" s="22"/>
      <c r="IA293" s="22"/>
      <c r="IB293" s="22"/>
      <c r="IC293" s="22"/>
      <c r="ID293" s="22"/>
      <c r="IE293" s="22"/>
      <c r="IF293" s="22"/>
      <c r="IG293" s="22"/>
      <c r="IH293" s="22"/>
      <c r="II293" s="22"/>
      <c r="IJ293" s="22"/>
      <c r="IK293" s="22"/>
      <c r="IL293" s="22"/>
      <c r="IM293" s="22"/>
      <c r="IN293" s="22"/>
      <c r="IO293" s="22"/>
      <c r="IP293" s="22"/>
      <c r="IQ293" s="22"/>
      <c r="IR293" s="22"/>
      <c r="IS293" s="22"/>
      <c r="IT293" s="22"/>
      <c r="IU293" s="22"/>
      <c r="IV293" s="22"/>
      <c r="IW293" s="22"/>
      <c r="IX293" s="22"/>
      <c r="IY293" s="22"/>
      <c r="IZ293" s="22"/>
      <c r="JA293" s="22"/>
      <c r="JB293" s="22"/>
      <c r="JC293" s="22"/>
      <c r="JD293" s="22"/>
      <c r="JE293" s="22"/>
      <c r="JF293" s="22"/>
      <c r="JG293" s="22"/>
      <c r="JH293" s="22"/>
      <c r="JI293" s="22"/>
      <c r="JJ293" s="22"/>
      <c r="JK293" s="22"/>
      <c r="JL293" s="22"/>
      <c r="JM293" s="22"/>
      <c r="JN293" s="22"/>
      <c r="JO293" s="22"/>
      <c r="JP293" s="22"/>
      <c r="JQ293" s="22"/>
      <c r="JR293" s="22"/>
      <c r="JS293" s="22"/>
      <c r="JT293" s="22"/>
      <c r="JU293" s="22"/>
      <c r="JV293" s="22"/>
      <c r="JW293" s="22"/>
      <c r="JX293" s="22"/>
      <c r="JY293" s="22"/>
      <c r="JZ293" s="22"/>
      <c r="KA293" s="22"/>
      <c r="KB293" s="22"/>
      <c r="KC293" s="22"/>
      <c r="KD293" s="22"/>
      <c r="KE293" s="22"/>
      <c r="KF293" s="22"/>
      <c r="KG293" s="22"/>
      <c r="KH293" s="22"/>
      <c r="KI293" s="22"/>
      <c r="KJ293" s="22"/>
      <c r="KK293" s="22"/>
      <c r="KL293" s="22"/>
      <c r="KM293" s="22"/>
      <c r="KN293" s="22"/>
      <c r="KO293" s="22"/>
      <c r="KP293" s="22"/>
    </row>
    <row r="294" spans="1:302" s="99" customFormat="1" x14ac:dyDescent="0.25">
      <c r="A294" s="125">
        <v>279</v>
      </c>
      <c r="B294" s="328"/>
      <c r="C294" s="328"/>
      <c r="D294" s="316"/>
      <c r="E294" s="316"/>
      <c r="F294" s="316"/>
      <c r="G294" s="317"/>
      <c r="H294" s="317"/>
      <c r="I294" s="318"/>
      <c r="J294" s="318"/>
      <c r="K294" s="318"/>
      <c r="L294" s="126">
        <f t="shared" si="13"/>
        <v>0</v>
      </c>
      <c r="M294" s="318"/>
      <c r="N294" s="25" t="b">
        <f t="shared" si="14"/>
        <v>1</v>
      </c>
      <c r="O294" s="25" t="b">
        <f t="shared" si="15"/>
        <v>1</v>
      </c>
      <c r="P294" s="25"/>
      <c r="Q294" s="25"/>
      <c r="R294" s="25"/>
      <c r="S294" s="25"/>
      <c r="T294" s="20"/>
      <c r="U294" s="20"/>
      <c r="V294" s="20"/>
      <c r="W294" s="20"/>
      <c r="X294" s="20"/>
      <c r="Y294" s="20"/>
      <c r="Z294" s="20"/>
      <c r="AA294" s="20"/>
      <c r="AB294" s="20"/>
      <c r="AC294" s="20"/>
      <c r="AD294" s="20"/>
      <c r="AE294" s="20"/>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c r="EJ294" s="22"/>
      <c r="EK294" s="22"/>
      <c r="EL294" s="22"/>
      <c r="EM294" s="22"/>
      <c r="EN294" s="22"/>
      <c r="EO294" s="22"/>
      <c r="EP294" s="22"/>
      <c r="EQ294" s="22"/>
      <c r="ER294" s="22"/>
      <c r="ES294" s="22"/>
      <c r="ET294" s="22"/>
      <c r="EU294" s="22"/>
      <c r="EV294" s="22"/>
      <c r="EW294" s="22"/>
      <c r="EX294" s="22"/>
      <c r="EY294" s="22"/>
      <c r="EZ294" s="22"/>
      <c r="FA294" s="22"/>
      <c r="FB294" s="22"/>
      <c r="FC294" s="22"/>
      <c r="FD294" s="22"/>
      <c r="FE294" s="22"/>
      <c r="FF294" s="22"/>
      <c r="FG294" s="22"/>
      <c r="FH294" s="22"/>
      <c r="FI294" s="22"/>
      <c r="FJ294" s="22"/>
      <c r="FK294" s="22"/>
      <c r="FL294" s="22"/>
      <c r="FM294" s="22"/>
      <c r="FN294" s="22"/>
      <c r="FO294" s="22"/>
      <c r="FP294" s="22"/>
      <c r="FQ294" s="22"/>
      <c r="FR294" s="22"/>
      <c r="FS294" s="22"/>
      <c r="FT294" s="22"/>
      <c r="FU294" s="22"/>
      <c r="FV294" s="22"/>
      <c r="FW294" s="22"/>
      <c r="FX294" s="22"/>
      <c r="FY294" s="22"/>
      <c r="FZ294" s="22"/>
      <c r="GA294" s="22"/>
      <c r="GB294" s="22"/>
      <c r="GC294" s="22"/>
      <c r="GD294" s="22"/>
      <c r="GE294" s="22"/>
      <c r="GF294" s="22"/>
      <c r="GG294" s="22"/>
      <c r="GH294" s="22"/>
      <c r="GI294" s="22"/>
      <c r="GJ294" s="22"/>
      <c r="GK294" s="22"/>
      <c r="GL294" s="22"/>
      <c r="GM294" s="22"/>
      <c r="GN294" s="22"/>
      <c r="GO294" s="22"/>
      <c r="GP294" s="22"/>
      <c r="GQ294" s="22"/>
      <c r="GR294" s="22"/>
      <c r="GS294" s="22"/>
      <c r="GT294" s="22"/>
      <c r="GU294" s="22"/>
      <c r="GV294" s="22"/>
      <c r="GW294" s="22"/>
      <c r="GX294" s="22"/>
      <c r="GY294" s="22"/>
      <c r="GZ294" s="22"/>
      <c r="HA294" s="22"/>
      <c r="HB294" s="22"/>
      <c r="HC294" s="22"/>
      <c r="HD294" s="22"/>
      <c r="HE294" s="22"/>
      <c r="HF294" s="22"/>
      <c r="HG294" s="22"/>
      <c r="HH294" s="22"/>
      <c r="HI294" s="22"/>
      <c r="HJ294" s="22"/>
      <c r="HK294" s="22"/>
      <c r="HL294" s="22"/>
      <c r="HM294" s="22"/>
      <c r="HN294" s="22"/>
      <c r="HO294" s="22"/>
      <c r="HP294" s="22"/>
      <c r="HQ294" s="22"/>
      <c r="HR294" s="22"/>
      <c r="HS294" s="22"/>
      <c r="HT294" s="22"/>
      <c r="HU294" s="22"/>
      <c r="HV294" s="22"/>
      <c r="HW294" s="22"/>
      <c r="HX294" s="22"/>
      <c r="HY294" s="22"/>
      <c r="HZ294" s="22"/>
      <c r="IA294" s="22"/>
      <c r="IB294" s="22"/>
      <c r="IC294" s="22"/>
      <c r="ID294" s="22"/>
      <c r="IE294" s="22"/>
      <c r="IF294" s="22"/>
      <c r="IG294" s="22"/>
      <c r="IH294" s="22"/>
      <c r="II294" s="22"/>
      <c r="IJ294" s="22"/>
      <c r="IK294" s="22"/>
      <c r="IL294" s="22"/>
      <c r="IM294" s="22"/>
      <c r="IN294" s="22"/>
      <c r="IO294" s="22"/>
      <c r="IP294" s="22"/>
      <c r="IQ294" s="22"/>
      <c r="IR294" s="22"/>
      <c r="IS294" s="22"/>
      <c r="IT294" s="22"/>
      <c r="IU294" s="22"/>
      <c r="IV294" s="22"/>
      <c r="IW294" s="22"/>
      <c r="IX294" s="22"/>
      <c r="IY294" s="22"/>
      <c r="IZ294" s="22"/>
      <c r="JA294" s="22"/>
      <c r="JB294" s="22"/>
      <c r="JC294" s="22"/>
      <c r="JD294" s="22"/>
      <c r="JE294" s="22"/>
      <c r="JF294" s="22"/>
      <c r="JG294" s="22"/>
      <c r="JH294" s="22"/>
      <c r="JI294" s="22"/>
      <c r="JJ294" s="22"/>
      <c r="JK294" s="22"/>
      <c r="JL294" s="22"/>
      <c r="JM294" s="22"/>
      <c r="JN294" s="22"/>
      <c r="JO294" s="22"/>
      <c r="JP294" s="22"/>
      <c r="JQ294" s="22"/>
      <c r="JR294" s="22"/>
      <c r="JS294" s="22"/>
      <c r="JT294" s="22"/>
      <c r="JU294" s="22"/>
      <c r="JV294" s="22"/>
      <c r="JW294" s="22"/>
      <c r="JX294" s="22"/>
      <c r="JY294" s="22"/>
      <c r="JZ294" s="22"/>
      <c r="KA294" s="22"/>
      <c r="KB294" s="22"/>
      <c r="KC294" s="22"/>
      <c r="KD294" s="22"/>
      <c r="KE294" s="22"/>
      <c r="KF294" s="22"/>
      <c r="KG294" s="22"/>
      <c r="KH294" s="22"/>
      <c r="KI294" s="22"/>
      <c r="KJ294" s="22"/>
      <c r="KK294" s="22"/>
      <c r="KL294" s="22"/>
      <c r="KM294" s="22"/>
      <c r="KN294" s="22"/>
      <c r="KO294" s="22"/>
      <c r="KP294" s="22"/>
    </row>
    <row r="295" spans="1:302" s="99" customFormat="1" x14ac:dyDescent="0.25">
      <c r="A295" s="125">
        <v>280</v>
      </c>
      <c r="B295" s="328"/>
      <c r="C295" s="328"/>
      <c r="D295" s="316"/>
      <c r="E295" s="316"/>
      <c r="F295" s="316"/>
      <c r="G295" s="317"/>
      <c r="H295" s="317"/>
      <c r="I295" s="318"/>
      <c r="J295" s="318"/>
      <c r="K295" s="318"/>
      <c r="L295" s="126">
        <f t="shared" si="13"/>
        <v>0</v>
      </c>
      <c r="M295" s="318"/>
      <c r="N295" s="25" t="b">
        <f t="shared" si="14"/>
        <v>1</v>
      </c>
      <c r="O295" s="25" t="b">
        <f t="shared" si="15"/>
        <v>1</v>
      </c>
      <c r="P295" s="25"/>
      <c r="Q295" s="25"/>
      <c r="R295" s="25"/>
      <c r="S295" s="25"/>
      <c r="T295" s="20"/>
      <c r="U295" s="20"/>
      <c r="V295" s="20"/>
      <c r="W295" s="20"/>
      <c r="X295" s="20"/>
      <c r="Y295" s="20"/>
      <c r="Z295" s="20"/>
      <c r="AA295" s="20"/>
      <c r="AB295" s="20"/>
      <c r="AC295" s="20"/>
      <c r="AD295" s="20"/>
      <c r="AE295" s="20"/>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c r="EJ295" s="22"/>
      <c r="EK295" s="22"/>
      <c r="EL295" s="22"/>
      <c r="EM295" s="22"/>
      <c r="EN295" s="22"/>
      <c r="EO295" s="22"/>
      <c r="EP295" s="22"/>
      <c r="EQ295" s="22"/>
      <c r="ER295" s="22"/>
      <c r="ES295" s="22"/>
      <c r="ET295" s="22"/>
      <c r="EU295" s="22"/>
      <c r="EV295" s="22"/>
      <c r="EW295" s="22"/>
      <c r="EX295" s="22"/>
      <c r="EY295" s="22"/>
      <c r="EZ295" s="22"/>
      <c r="FA295" s="22"/>
      <c r="FB295" s="22"/>
      <c r="FC295" s="22"/>
      <c r="FD295" s="22"/>
      <c r="FE295" s="22"/>
      <c r="FF295" s="22"/>
      <c r="FG295" s="22"/>
      <c r="FH295" s="22"/>
      <c r="FI295" s="22"/>
      <c r="FJ295" s="22"/>
      <c r="FK295" s="22"/>
      <c r="FL295" s="22"/>
      <c r="FM295" s="22"/>
      <c r="FN295" s="22"/>
      <c r="FO295" s="22"/>
      <c r="FP295" s="22"/>
      <c r="FQ295" s="22"/>
      <c r="FR295" s="22"/>
      <c r="FS295" s="22"/>
      <c r="FT295" s="22"/>
      <c r="FU295" s="22"/>
      <c r="FV295" s="22"/>
      <c r="FW295" s="22"/>
      <c r="FX295" s="22"/>
      <c r="FY295" s="22"/>
      <c r="FZ295" s="22"/>
      <c r="GA295" s="22"/>
      <c r="GB295" s="22"/>
      <c r="GC295" s="22"/>
      <c r="GD295" s="22"/>
      <c r="GE295" s="22"/>
      <c r="GF295" s="22"/>
      <c r="GG295" s="22"/>
      <c r="GH295" s="22"/>
      <c r="GI295" s="22"/>
      <c r="GJ295" s="22"/>
      <c r="GK295" s="22"/>
      <c r="GL295" s="22"/>
      <c r="GM295" s="22"/>
      <c r="GN295" s="22"/>
      <c r="GO295" s="22"/>
      <c r="GP295" s="22"/>
      <c r="GQ295" s="22"/>
      <c r="GR295" s="22"/>
      <c r="GS295" s="22"/>
      <c r="GT295" s="22"/>
      <c r="GU295" s="22"/>
      <c r="GV295" s="22"/>
      <c r="GW295" s="22"/>
      <c r="GX295" s="22"/>
      <c r="GY295" s="22"/>
      <c r="GZ295" s="22"/>
      <c r="HA295" s="22"/>
      <c r="HB295" s="22"/>
      <c r="HC295" s="22"/>
      <c r="HD295" s="22"/>
      <c r="HE295" s="22"/>
      <c r="HF295" s="22"/>
      <c r="HG295" s="22"/>
      <c r="HH295" s="22"/>
      <c r="HI295" s="22"/>
      <c r="HJ295" s="22"/>
      <c r="HK295" s="22"/>
      <c r="HL295" s="22"/>
      <c r="HM295" s="22"/>
      <c r="HN295" s="22"/>
      <c r="HO295" s="22"/>
      <c r="HP295" s="22"/>
      <c r="HQ295" s="22"/>
      <c r="HR295" s="22"/>
      <c r="HS295" s="22"/>
      <c r="HT295" s="22"/>
      <c r="HU295" s="22"/>
      <c r="HV295" s="22"/>
      <c r="HW295" s="22"/>
      <c r="HX295" s="22"/>
      <c r="HY295" s="22"/>
      <c r="HZ295" s="22"/>
      <c r="IA295" s="22"/>
      <c r="IB295" s="22"/>
      <c r="IC295" s="22"/>
      <c r="ID295" s="22"/>
      <c r="IE295" s="22"/>
      <c r="IF295" s="22"/>
      <c r="IG295" s="22"/>
      <c r="IH295" s="22"/>
      <c r="II295" s="22"/>
      <c r="IJ295" s="22"/>
      <c r="IK295" s="22"/>
      <c r="IL295" s="22"/>
      <c r="IM295" s="22"/>
      <c r="IN295" s="22"/>
      <c r="IO295" s="22"/>
      <c r="IP295" s="22"/>
      <c r="IQ295" s="22"/>
      <c r="IR295" s="22"/>
      <c r="IS295" s="22"/>
      <c r="IT295" s="22"/>
      <c r="IU295" s="22"/>
      <c r="IV295" s="22"/>
      <c r="IW295" s="22"/>
      <c r="IX295" s="22"/>
      <c r="IY295" s="22"/>
      <c r="IZ295" s="22"/>
      <c r="JA295" s="22"/>
      <c r="JB295" s="22"/>
      <c r="JC295" s="22"/>
      <c r="JD295" s="22"/>
      <c r="JE295" s="22"/>
      <c r="JF295" s="22"/>
      <c r="JG295" s="22"/>
      <c r="JH295" s="22"/>
      <c r="JI295" s="22"/>
      <c r="JJ295" s="22"/>
      <c r="JK295" s="22"/>
      <c r="JL295" s="22"/>
      <c r="JM295" s="22"/>
      <c r="JN295" s="22"/>
      <c r="JO295" s="22"/>
      <c r="JP295" s="22"/>
      <c r="JQ295" s="22"/>
      <c r="JR295" s="22"/>
      <c r="JS295" s="22"/>
      <c r="JT295" s="22"/>
      <c r="JU295" s="22"/>
      <c r="JV295" s="22"/>
      <c r="JW295" s="22"/>
      <c r="JX295" s="22"/>
      <c r="JY295" s="22"/>
      <c r="JZ295" s="22"/>
      <c r="KA295" s="22"/>
      <c r="KB295" s="22"/>
      <c r="KC295" s="22"/>
      <c r="KD295" s="22"/>
      <c r="KE295" s="22"/>
      <c r="KF295" s="22"/>
      <c r="KG295" s="22"/>
      <c r="KH295" s="22"/>
      <c r="KI295" s="22"/>
      <c r="KJ295" s="22"/>
      <c r="KK295" s="22"/>
      <c r="KL295" s="22"/>
      <c r="KM295" s="22"/>
      <c r="KN295" s="22"/>
      <c r="KO295" s="22"/>
      <c r="KP295" s="22"/>
    </row>
    <row r="296" spans="1:302" s="99" customFormat="1" x14ac:dyDescent="0.25">
      <c r="A296" s="125">
        <v>281</v>
      </c>
      <c r="B296" s="328"/>
      <c r="C296" s="328"/>
      <c r="D296" s="316"/>
      <c r="E296" s="316"/>
      <c r="F296" s="316"/>
      <c r="G296" s="317"/>
      <c r="H296" s="317"/>
      <c r="I296" s="318"/>
      <c r="J296" s="318"/>
      <c r="K296" s="318"/>
      <c r="L296" s="126">
        <f t="shared" si="13"/>
        <v>0</v>
      </c>
      <c r="M296" s="318"/>
      <c r="N296" s="25" t="b">
        <f t="shared" si="14"/>
        <v>1</v>
      </c>
      <c r="O296" s="25" t="b">
        <f t="shared" si="15"/>
        <v>1</v>
      </c>
      <c r="P296" s="25"/>
      <c r="Q296" s="25"/>
      <c r="R296" s="25"/>
      <c r="S296" s="25"/>
      <c r="T296" s="20"/>
      <c r="U296" s="20"/>
      <c r="V296" s="20"/>
      <c r="W296" s="20"/>
      <c r="X296" s="20"/>
      <c r="Y296" s="20"/>
      <c r="Z296" s="20"/>
      <c r="AA296" s="20"/>
      <c r="AB296" s="20"/>
      <c r="AC296" s="20"/>
      <c r="AD296" s="20"/>
      <c r="AE296" s="20"/>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2"/>
      <c r="ES296" s="22"/>
      <c r="ET296" s="22"/>
      <c r="EU296" s="22"/>
      <c r="EV296" s="22"/>
      <c r="EW296" s="22"/>
      <c r="EX296" s="22"/>
      <c r="EY296" s="22"/>
      <c r="EZ296" s="22"/>
      <c r="FA296" s="22"/>
      <c r="FB296" s="22"/>
      <c r="FC296" s="22"/>
      <c r="FD296" s="22"/>
      <c r="FE296" s="22"/>
      <c r="FF296" s="22"/>
      <c r="FG296" s="22"/>
      <c r="FH296" s="22"/>
      <c r="FI296" s="22"/>
      <c r="FJ296" s="22"/>
      <c r="FK296" s="22"/>
      <c r="FL296" s="22"/>
      <c r="FM296" s="22"/>
      <c r="FN296" s="22"/>
      <c r="FO296" s="22"/>
      <c r="FP296" s="22"/>
      <c r="FQ296" s="22"/>
      <c r="FR296" s="22"/>
      <c r="FS296" s="22"/>
      <c r="FT296" s="22"/>
      <c r="FU296" s="22"/>
      <c r="FV296" s="22"/>
      <c r="FW296" s="22"/>
      <c r="FX296" s="22"/>
      <c r="FY296" s="22"/>
      <c r="FZ296" s="22"/>
      <c r="GA296" s="22"/>
      <c r="GB296" s="22"/>
      <c r="GC296" s="22"/>
      <c r="GD296" s="22"/>
      <c r="GE296" s="22"/>
      <c r="GF296" s="22"/>
      <c r="GG296" s="22"/>
      <c r="GH296" s="22"/>
      <c r="GI296" s="22"/>
      <c r="GJ296" s="22"/>
      <c r="GK296" s="22"/>
      <c r="GL296" s="22"/>
      <c r="GM296" s="22"/>
      <c r="GN296" s="22"/>
      <c r="GO296" s="22"/>
      <c r="GP296" s="22"/>
      <c r="GQ296" s="22"/>
      <c r="GR296" s="22"/>
      <c r="GS296" s="22"/>
      <c r="GT296" s="22"/>
      <c r="GU296" s="22"/>
      <c r="GV296" s="22"/>
      <c r="GW296" s="22"/>
      <c r="GX296" s="22"/>
      <c r="GY296" s="22"/>
      <c r="GZ296" s="22"/>
      <c r="HA296" s="22"/>
      <c r="HB296" s="22"/>
      <c r="HC296" s="22"/>
      <c r="HD296" s="22"/>
      <c r="HE296" s="22"/>
      <c r="HF296" s="22"/>
      <c r="HG296" s="22"/>
      <c r="HH296" s="22"/>
      <c r="HI296" s="22"/>
      <c r="HJ296" s="22"/>
      <c r="HK296" s="22"/>
      <c r="HL296" s="22"/>
      <c r="HM296" s="22"/>
      <c r="HN296" s="22"/>
      <c r="HO296" s="22"/>
      <c r="HP296" s="22"/>
      <c r="HQ296" s="22"/>
      <c r="HR296" s="22"/>
      <c r="HS296" s="22"/>
      <c r="HT296" s="22"/>
      <c r="HU296" s="22"/>
      <c r="HV296" s="22"/>
      <c r="HW296" s="22"/>
      <c r="HX296" s="22"/>
      <c r="HY296" s="22"/>
      <c r="HZ296" s="22"/>
      <c r="IA296" s="22"/>
      <c r="IB296" s="22"/>
      <c r="IC296" s="22"/>
      <c r="ID296" s="22"/>
      <c r="IE296" s="22"/>
      <c r="IF296" s="22"/>
      <c r="IG296" s="22"/>
      <c r="IH296" s="22"/>
      <c r="II296" s="22"/>
      <c r="IJ296" s="22"/>
      <c r="IK296" s="22"/>
      <c r="IL296" s="22"/>
      <c r="IM296" s="22"/>
      <c r="IN296" s="22"/>
      <c r="IO296" s="22"/>
      <c r="IP296" s="22"/>
      <c r="IQ296" s="22"/>
      <c r="IR296" s="22"/>
      <c r="IS296" s="22"/>
      <c r="IT296" s="22"/>
      <c r="IU296" s="22"/>
      <c r="IV296" s="22"/>
      <c r="IW296" s="22"/>
      <c r="IX296" s="22"/>
      <c r="IY296" s="22"/>
      <c r="IZ296" s="22"/>
      <c r="JA296" s="22"/>
      <c r="JB296" s="22"/>
      <c r="JC296" s="22"/>
      <c r="JD296" s="22"/>
      <c r="JE296" s="22"/>
      <c r="JF296" s="22"/>
      <c r="JG296" s="22"/>
      <c r="JH296" s="22"/>
      <c r="JI296" s="22"/>
      <c r="JJ296" s="22"/>
      <c r="JK296" s="22"/>
      <c r="JL296" s="22"/>
      <c r="JM296" s="22"/>
      <c r="JN296" s="22"/>
      <c r="JO296" s="22"/>
      <c r="JP296" s="22"/>
      <c r="JQ296" s="22"/>
      <c r="JR296" s="22"/>
      <c r="JS296" s="22"/>
      <c r="JT296" s="22"/>
      <c r="JU296" s="22"/>
      <c r="JV296" s="22"/>
      <c r="JW296" s="22"/>
      <c r="JX296" s="22"/>
      <c r="JY296" s="22"/>
      <c r="JZ296" s="22"/>
      <c r="KA296" s="22"/>
      <c r="KB296" s="22"/>
      <c r="KC296" s="22"/>
      <c r="KD296" s="22"/>
      <c r="KE296" s="22"/>
      <c r="KF296" s="22"/>
      <c r="KG296" s="22"/>
      <c r="KH296" s="22"/>
      <c r="KI296" s="22"/>
      <c r="KJ296" s="22"/>
      <c r="KK296" s="22"/>
      <c r="KL296" s="22"/>
      <c r="KM296" s="22"/>
      <c r="KN296" s="22"/>
      <c r="KO296" s="22"/>
      <c r="KP296" s="22"/>
    </row>
    <row r="297" spans="1:302" s="99" customFormat="1" x14ac:dyDescent="0.25">
      <c r="A297" s="125">
        <v>282</v>
      </c>
      <c r="B297" s="328"/>
      <c r="C297" s="328"/>
      <c r="D297" s="316"/>
      <c r="E297" s="316"/>
      <c r="F297" s="316"/>
      <c r="G297" s="317"/>
      <c r="H297" s="317"/>
      <c r="I297" s="318"/>
      <c r="J297" s="318"/>
      <c r="K297" s="318"/>
      <c r="L297" s="126">
        <f t="shared" si="13"/>
        <v>0</v>
      </c>
      <c r="M297" s="318"/>
      <c r="N297" s="25" t="b">
        <f t="shared" si="14"/>
        <v>1</v>
      </c>
      <c r="O297" s="25" t="b">
        <f t="shared" si="15"/>
        <v>1</v>
      </c>
      <c r="P297" s="25"/>
      <c r="Q297" s="25"/>
      <c r="R297" s="25"/>
      <c r="S297" s="25"/>
      <c r="T297" s="20"/>
      <c r="U297" s="20"/>
      <c r="V297" s="20"/>
      <c r="W297" s="20"/>
      <c r="X297" s="20"/>
      <c r="Y297" s="20"/>
      <c r="Z297" s="20"/>
      <c r="AA297" s="20"/>
      <c r="AB297" s="20"/>
      <c r="AC297" s="20"/>
      <c r="AD297" s="20"/>
      <c r="AE297" s="20"/>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2"/>
      <c r="ES297" s="22"/>
      <c r="ET297" s="22"/>
      <c r="EU297" s="22"/>
      <c r="EV297" s="22"/>
      <c r="EW297" s="22"/>
      <c r="EX297" s="22"/>
      <c r="EY297" s="22"/>
      <c r="EZ297" s="22"/>
      <c r="FA297" s="22"/>
      <c r="FB297" s="22"/>
      <c r="FC297" s="22"/>
      <c r="FD297" s="22"/>
      <c r="FE297" s="22"/>
      <c r="FF297" s="22"/>
      <c r="FG297" s="22"/>
      <c r="FH297" s="22"/>
      <c r="FI297" s="22"/>
      <c r="FJ297" s="22"/>
      <c r="FK297" s="22"/>
      <c r="FL297" s="22"/>
      <c r="FM297" s="22"/>
      <c r="FN297" s="22"/>
      <c r="FO297" s="22"/>
      <c r="FP297" s="22"/>
      <c r="FQ297" s="22"/>
      <c r="FR297" s="22"/>
      <c r="FS297" s="22"/>
      <c r="FT297" s="22"/>
      <c r="FU297" s="22"/>
      <c r="FV297" s="22"/>
      <c r="FW297" s="22"/>
      <c r="FX297" s="22"/>
      <c r="FY297" s="22"/>
      <c r="FZ297" s="22"/>
      <c r="GA297" s="22"/>
      <c r="GB297" s="22"/>
      <c r="GC297" s="22"/>
      <c r="GD297" s="22"/>
      <c r="GE297" s="22"/>
      <c r="GF297" s="22"/>
      <c r="GG297" s="22"/>
      <c r="GH297" s="22"/>
      <c r="GI297" s="22"/>
      <c r="GJ297" s="22"/>
      <c r="GK297" s="22"/>
      <c r="GL297" s="22"/>
      <c r="GM297" s="22"/>
      <c r="GN297" s="22"/>
      <c r="GO297" s="22"/>
      <c r="GP297" s="22"/>
      <c r="GQ297" s="22"/>
      <c r="GR297" s="22"/>
      <c r="GS297" s="22"/>
      <c r="GT297" s="22"/>
      <c r="GU297" s="22"/>
      <c r="GV297" s="22"/>
      <c r="GW297" s="22"/>
      <c r="GX297" s="22"/>
      <c r="GY297" s="22"/>
      <c r="GZ297" s="22"/>
      <c r="HA297" s="22"/>
      <c r="HB297" s="22"/>
      <c r="HC297" s="22"/>
      <c r="HD297" s="22"/>
      <c r="HE297" s="22"/>
      <c r="HF297" s="22"/>
      <c r="HG297" s="22"/>
      <c r="HH297" s="22"/>
      <c r="HI297" s="22"/>
      <c r="HJ297" s="22"/>
      <c r="HK297" s="22"/>
      <c r="HL297" s="22"/>
      <c r="HM297" s="22"/>
      <c r="HN297" s="22"/>
      <c r="HO297" s="22"/>
      <c r="HP297" s="22"/>
      <c r="HQ297" s="22"/>
      <c r="HR297" s="22"/>
      <c r="HS297" s="22"/>
      <c r="HT297" s="22"/>
      <c r="HU297" s="22"/>
      <c r="HV297" s="22"/>
      <c r="HW297" s="22"/>
      <c r="HX297" s="22"/>
      <c r="HY297" s="22"/>
      <c r="HZ297" s="22"/>
      <c r="IA297" s="22"/>
      <c r="IB297" s="22"/>
      <c r="IC297" s="22"/>
      <c r="ID297" s="22"/>
      <c r="IE297" s="22"/>
      <c r="IF297" s="22"/>
      <c r="IG297" s="22"/>
      <c r="IH297" s="22"/>
      <c r="II297" s="22"/>
      <c r="IJ297" s="22"/>
      <c r="IK297" s="22"/>
      <c r="IL297" s="22"/>
      <c r="IM297" s="22"/>
      <c r="IN297" s="22"/>
      <c r="IO297" s="22"/>
      <c r="IP297" s="22"/>
      <c r="IQ297" s="22"/>
      <c r="IR297" s="22"/>
      <c r="IS297" s="22"/>
      <c r="IT297" s="22"/>
      <c r="IU297" s="22"/>
      <c r="IV297" s="22"/>
      <c r="IW297" s="22"/>
      <c r="IX297" s="22"/>
      <c r="IY297" s="22"/>
      <c r="IZ297" s="22"/>
      <c r="JA297" s="22"/>
      <c r="JB297" s="22"/>
      <c r="JC297" s="22"/>
      <c r="JD297" s="22"/>
      <c r="JE297" s="22"/>
      <c r="JF297" s="22"/>
      <c r="JG297" s="22"/>
      <c r="JH297" s="22"/>
      <c r="JI297" s="22"/>
      <c r="JJ297" s="22"/>
      <c r="JK297" s="22"/>
      <c r="JL297" s="22"/>
      <c r="JM297" s="22"/>
      <c r="JN297" s="22"/>
      <c r="JO297" s="22"/>
      <c r="JP297" s="22"/>
      <c r="JQ297" s="22"/>
      <c r="JR297" s="22"/>
      <c r="JS297" s="22"/>
      <c r="JT297" s="22"/>
      <c r="JU297" s="22"/>
      <c r="JV297" s="22"/>
      <c r="JW297" s="22"/>
      <c r="JX297" s="22"/>
      <c r="JY297" s="22"/>
      <c r="JZ297" s="22"/>
      <c r="KA297" s="22"/>
      <c r="KB297" s="22"/>
      <c r="KC297" s="22"/>
      <c r="KD297" s="22"/>
      <c r="KE297" s="22"/>
      <c r="KF297" s="22"/>
      <c r="KG297" s="22"/>
      <c r="KH297" s="22"/>
      <c r="KI297" s="22"/>
      <c r="KJ297" s="22"/>
      <c r="KK297" s="22"/>
      <c r="KL297" s="22"/>
      <c r="KM297" s="22"/>
      <c r="KN297" s="22"/>
      <c r="KO297" s="22"/>
      <c r="KP297" s="22"/>
    </row>
    <row r="298" spans="1:302" s="99" customFormat="1" x14ac:dyDescent="0.25">
      <c r="A298" s="125">
        <v>283</v>
      </c>
      <c r="B298" s="328"/>
      <c r="C298" s="328"/>
      <c r="D298" s="316"/>
      <c r="E298" s="316"/>
      <c r="F298" s="316"/>
      <c r="G298" s="317"/>
      <c r="H298" s="317"/>
      <c r="I298" s="318"/>
      <c r="J298" s="318"/>
      <c r="K298" s="318"/>
      <c r="L298" s="126">
        <f t="shared" si="13"/>
        <v>0</v>
      </c>
      <c r="M298" s="318"/>
      <c r="N298" s="25" t="b">
        <f t="shared" si="14"/>
        <v>1</v>
      </c>
      <c r="O298" s="25" t="b">
        <f t="shared" si="15"/>
        <v>1</v>
      </c>
      <c r="P298" s="25"/>
      <c r="Q298" s="25"/>
      <c r="R298" s="25"/>
      <c r="S298" s="25"/>
      <c r="T298" s="20"/>
      <c r="U298" s="20"/>
      <c r="V298" s="20"/>
      <c r="W298" s="20"/>
      <c r="X298" s="20"/>
      <c r="Y298" s="20"/>
      <c r="Z298" s="20"/>
      <c r="AA298" s="20"/>
      <c r="AB298" s="20"/>
      <c r="AC298" s="20"/>
      <c r="AD298" s="20"/>
      <c r="AE298" s="20"/>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2"/>
      <c r="ES298" s="22"/>
      <c r="ET298" s="22"/>
      <c r="EU298" s="22"/>
      <c r="EV298" s="22"/>
      <c r="EW298" s="22"/>
      <c r="EX298" s="22"/>
      <c r="EY298" s="22"/>
      <c r="EZ298" s="22"/>
      <c r="FA298" s="22"/>
      <c r="FB298" s="22"/>
      <c r="FC298" s="22"/>
      <c r="FD298" s="22"/>
      <c r="FE298" s="22"/>
      <c r="FF298" s="22"/>
      <c r="FG298" s="22"/>
      <c r="FH298" s="22"/>
      <c r="FI298" s="22"/>
      <c r="FJ298" s="22"/>
      <c r="FK298" s="22"/>
      <c r="FL298" s="22"/>
      <c r="FM298" s="22"/>
      <c r="FN298" s="22"/>
      <c r="FO298" s="22"/>
      <c r="FP298" s="22"/>
      <c r="FQ298" s="22"/>
      <c r="FR298" s="22"/>
      <c r="FS298" s="22"/>
      <c r="FT298" s="22"/>
      <c r="FU298" s="22"/>
      <c r="FV298" s="22"/>
      <c r="FW298" s="22"/>
      <c r="FX298" s="22"/>
      <c r="FY298" s="22"/>
      <c r="FZ298" s="22"/>
      <c r="GA298" s="22"/>
      <c r="GB298" s="22"/>
      <c r="GC298" s="22"/>
      <c r="GD298" s="22"/>
      <c r="GE298" s="22"/>
      <c r="GF298" s="22"/>
      <c r="GG298" s="22"/>
      <c r="GH298" s="22"/>
      <c r="GI298" s="22"/>
      <c r="GJ298" s="22"/>
      <c r="GK298" s="22"/>
      <c r="GL298" s="22"/>
      <c r="GM298" s="22"/>
      <c r="GN298" s="22"/>
      <c r="GO298" s="22"/>
      <c r="GP298" s="22"/>
      <c r="GQ298" s="22"/>
      <c r="GR298" s="22"/>
      <c r="GS298" s="22"/>
      <c r="GT298" s="22"/>
      <c r="GU298" s="22"/>
      <c r="GV298" s="22"/>
      <c r="GW298" s="22"/>
      <c r="GX298" s="22"/>
      <c r="GY298" s="22"/>
      <c r="GZ298" s="22"/>
      <c r="HA298" s="22"/>
      <c r="HB298" s="22"/>
      <c r="HC298" s="22"/>
      <c r="HD298" s="22"/>
      <c r="HE298" s="22"/>
      <c r="HF298" s="22"/>
      <c r="HG298" s="22"/>
      <c r="HH298" s="22"/>
      <c r="HI298" s="22"/>
      <c r="HJ298" s="22"/>
      <c r="HK298" s="22"/>
      <c r="HL298" s="22"/>
      <c r="HM298" s="22"/>
      <c r="HN298" s="22"/>
      <c r="HO298" s="22"/>
      <c r="HP298" s="22"/>
      <c r="HQ298" s="22"/>
      <c r="HR298" s="22"/>
      <c r="HS298" s="22"/>
      <c r="HT298" s="22"/>
      <c r="HU298" s="22"/>
      <c r="HV298" s="22"/>
      <c r="HW298" s="22"/>
      <c r="HX298" s="22"/>
      <c r="HY298" s="22"/>
      <c r="HZ298" s="22"/>
      <c r="IA298" s="22"/>
      <c r="IB298" s="22"/>
      <c r="IC298" s="22"/>
      <c r="ID298" s="22"/>
      <c r="IE298" s="22"/>
      <c r="IF298" s="22"/>
      <c r="IG298" s="22"/>
      <c r="IH298" s="22"/>
      <c r="II298" s="22"/>
      <c r="IJ298" s="22"/>
      <c r="IK298" s="22"/>
      <c r="IL298" s="22"/>
      <c r="IM298" s="22"/>
      <c r="IN298" s="22"/>
      <c r="IO298" s="22"/>
      <c r="IP298" s="22"/>
      <c r="IQ298" s="22"/>
      <c r="IR298" s="22"/>
      <c r="IS298" s="22"/>
      <c r="IT298" s="22"/>
      <c r="IU298" s="22"/>
      <c r="IV298" s="22"/>
      <c r="IW298" s="22"/>
      <c r="IX298" s="22"/>
      <c r="IY298" s="22"/>
      <c r="IZ298" s="22"/>
      <c r="JA298" s="22"/>
      <c r="JB298" s="22"/>
      <c r="JC298" s="22"/>
      <c r="JD298" s="22"/>
      <c r="JE298" s="22"/>
      <c r="JF298" s="22"/>
      <c r="JG298" s="22"/>
      <c r="JH298" s="22"/>
      <c r="JI298" s="22"/>
      <c r="JJ298" s="22"/>
      <c r="JK298" s="22"/>
      <c r="JL298" s="22"/>
      <c r="JM298" s="22"/>
      <c r="JN298" s="22"/>
      <c r="JO298" s="22"/>
      <c r="JP298" s="22"/>
      <c r="JQ298" s="22"/>
      <c r="JR298" s="22"/>
      <c r="JS298" s="22"/>
      <c r="JT298" s="22"/>
      <c r="JU298" s="22"/>
      <c r="JV298" s="22"/>
      <c r="JW298" s="22"/>
      <c r="JX298" s="22"/>
      <c r="JY298" s="22"/>
      <c r="JZ298" s="22"/>
      <c r="KA298" s="22"/>
      <c r="KB298" s="22"/>
      <c r="KC298" s="22"/>
      <c r="KD298" s="22"/>
      <c r="KE298" s="22"/>
      <c r="KF298" s="22"/>
      <c r="KG298" s="22"/>
      <c r="KH298" s="22"/>
      <c r="KI298" s="22"/>
      <c r="KJ298" s="22"/>
      <c r="KK298" s="22"/>
      <c r="KL298" s="22"/>
      <c r="KM298" s="22"/>
      <c r="KN298" s="22"/>
      <c r="KO298" s="22"/>
      <c r="KP298" s="22"/>
    </row>
    <row r="299" spans="1:302" s="99" customFormat="1" x14ac:dyDescent="0.25">
      <c r="A299" s="125">
        <v>284</v>
      </c>
      <c r="B299" s="328"/>
      <c r="C299" s="328"/>
      <c r="D299" s="316"/>
      <c r="E299" s="316"/>
      <c r="F299" s="316"/>
      <c r="G299" s="317"/>
      <c r="H299" s="317"/>
      <c r="I299" s="318"/>
      <c r="J299" s="318"/>
      <c r="K299" s="318"/>
      <c r="L299" s="126">
        <f t="shared" si="13"/>
        <v>0</v>
      </c>
      <c r="M299" s="318"/>
      <c r="N299" s="25" t="b">
        <f t="shared" si="14"/>
        <v>1</v>
      </c>
      <c r="O299" s="25" t="b">
        <f t="shared" si="15"/>
        <v>1</v>
      </c>
      <c r="P299" s="25"/>
      <c r="Q299" s="25"/>
      <c r="R299" s="25"/>
      <c r="S299" s="25"/>
      <c r="T299" s="20"/>
      <c r="U299" s="20"/>
      <c r="V299" s="20"/>
      <c r="W299" s="20"/>
      <c r="X299" s="20"/>
      <c r="Y299" s="20"/>
      <c r="Z299" s="20"/>
      <c r="AA299" s="20"/>
      <c r="AB299" s="20"/>
      <c r="AC299" s="20"/>
      <c r="AD299" s="20"/>
      <c r="AE299" s="20"/>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2"/>
      <c r="ES299" s="22"/>
      <c r="ET299" s="22"/>
      <c r="EU299" s="22"/>
      <c r="EV299" s="22"/>
      <c r="EW299" s="22"/>
      <c r="EX299" s="22"/>
      <c r="EY299" s="22"/>
      <c r="EZ299" s="22"/>
      <c r="FA299" s="22"/>
      <c r="FB299" s="22"/>
      <c r="FC299" s="22"/>
      <c r="FD299" s="22"/>
      <c r="FE299" s="22"/>
      <c r="FF299" s="22"/>
      <c r="FG299" s="22"/>
      <c r="FH299" s="22"/>
      <c r="FI299" s="22"/>
      <c r="FJ299" s="22"/>
      <c r="FK299" s="22"/>
      <c r="FL299" s="22"/>
      <c r="FM299" s="22"/>
      <c r="FN299" s="22"/>
      <c r="FO299" s="22"/>
      <c r="FP299" s="22"/>
      <c r="FQ299" s="22"/>
      <c r="FR299" s="22"/>
      <c r="FS299" s="22"/>
      <c r="FT299" s="22"/>
      <c r="FU299" s="22"/>
      <c r="FV299" s="22"/>
      <c r="FW299" s="22"/>
      <c r="FX299" s="22"/>
      <c r="FY299" s="22"/>
      <c r="FZ299" s="22"/>
      <c r="GA299" s="22"/>
      <c r="GB299" s="22"/>
      <c r="GC299" s="22"/>
      <c r="GD299" s="22"/>
      <c r="GE299" s="22"/>
      <c r="GF299" s="22"/>
      <c r="GG299" s="22"/>
      <c r="GH299" s="22"/>
      <c r="GI299" s="22"/>
      <c r="GJ299" s="22"/>
      <c r="GK299" s="22"/>
      <c r="GL299" s="22"/>
      <c r="GM299" s="22"/>
      <c r="GN299" s="22"/>
      <c r="GO299" s="22"/>
      <c r="GP299" s="22"/>
      <c r="GQ299" s="22"/>
      <c r="GR299" s="22"/>
      <c r="GS299" s="22"/>
      <c r="GT299" s="22"/>
      <c r="GU299" s="22"/>
      <c r="GV299" s="22"/>
      <c r="GW299" s="22"/>
      <c r="GX299" s="22"/>
      <c r="GY299" s="22"/>
      <c r="GZ299" s="22"/>
      <c r="HA299" s="22"/>
      <c r="HB299" s="22"/>
      <c r="HC299" s="22"/>
      <c r="HD299" s="22"/>
      <c r="HE299" s="22"/>
      <c r="HF299" s="22"/>
      <c r="HG299" s="22"/>
      <c r="HH299" s="22"/>
      <c r="HI299" s="22"/>
      <c r="HJ299" s="22"/>
      <c r="HK299" s="22"/>
      <c r="HL299" s="22"/>
      <c r="HM299" s="22"/>
      <c r="HN299" s="22"/>
      <c r="HO299" s="22"/>
      <c r="HP299" s="22"/>
      <c r="HQ299" s="22"/>
      <c r="HR299" s="22"/>
      <c r="HS299" s="22"/>
      <c r="HT299" s="22"/>
      <c r="HU299" s="22"/>
      <c r="HV299" s="22"/>
      <c r="HW299" s="22"/>
      <c r="HX299" s="22"/>
      <c r="HY299" s="22"/>
      <c r="HZ299" s="22"/>
      <c r="IA299" s="22"/>
      <c r="IB299" s="22"/>
      <c r="IC299" s="22"/>
      <c r="ID299" s="22"/>
      <c r="IE299" s="22"/>
      <c r="IF299" s="22"/>
      <c r="IG299" s="22"/>
      <c r="IH299" s="22"/>
      <c r="II299" s="22"/>
      <c r="IJ299" s="22"/>
      <c r="IK299" s="22"/>
      <c r="IL299" s="22"/>
      <c r="IM299" s="22"/>
      <c r="IN299" s="22"/>
      <c r="IO299" s="22"/>
      <c r="IP299" s="22"/>
      <c r="IQ299" s="22"/>
      <c r="IR299" s="22"/>
      <c r="IS299" s="22"/>
      <c r="IT299" s="22"/>
      <c r="IU299" s="22"/>
      <c r="IV299" s="22"/>
      <c r="IW299" s="22"/>
      <c r="IX299" s="22"/>
      <c r="IY299" s="22"/>
      <c r="IZ299" s="22"/>
      <c r="JA299" s="22"/>
      <c r="JB299" s="22"/>
      <c r="JC299" s="22"/>
      <c r="JD299" s="22"/>
      <c r="JE299" s="22"/>
      <c r="JF299" s="22"/>
      <c r="JG299" s="22"/>
      <c r="JH299" s="22"/>
      <c r="JI299" s="22"/>
      <c r="JJ299" s="22"/>
      <c r="JK299" s="22"/>
      <c r="JL299" s="22"/>
      <c r="JM299" s="22"/>
      <c r="JN299" s="22"/>
      <c r="JO299" s="22"/>
      <c r="JP299" s="22"/>
      <c r="JQ299" s="22"/>
      <c r="JR299" s="22"/>
      <c r="JS299" s="22"/>
      <c r="JT299" s="22"/>
      <c r="JU299" s="22"/>
      <c r="JV299" s="22"/>
      <c r="JW299" s="22"/>
      <c r="JX299" s="22"/>
      <c r="JY299" s="22"/>
      <c r="JZ299" s="22"/>
      <c r="KA299" s="22"/>
      <c r="KB299" s="22"/>
      <c r="KC299" s="22"/>
      <c r="KD299" s="22"/>
      <c r="KE299" s="22"/>
      <c r="KF299" s="22"/>
      <c r="KG299" s="22"/>
      <c r="KH299" s="22"/>
      <c r="KI299" s="22"/>
      <c r="KJ299" s="22"/>
      <c r="KK299" s="22"/>
      <c r="KL299" s="22"/>
      <c r="KM299" s="22"/>
      <c r="KN299" s="22"/>
      <c r="KO299" s="22"/>
      <c r="KP299" s="22"/>
    </row>
    <row r="300" spans="1:302" s="99" customFormat="1" x14ac:dyDescent="0.25">
      <c r="A300" s="125">
        <v>285</v>
      </c>
      <c r="B300" s="328"/>
      <c r="C300" s="328"/>
      <c r="D300" s="316"/>
      <c r="E300" s="316"/>
      <c r="F300" s="316"/>
      <c r="G300" s="317"/>
      <c r="H300" s="317"/>
      <c r="I300" s="318"/>
      <c r="J300" s="318"/>
      <c r="K300" s="318"/>
      <c r="L300" s="126">
        <f t="shared" si="13"/>
        <v>0</v>
      </c>
      <c r="M300" s="318"/>
      <c r="N300" s="25" t="b">
        <f t="shared" si="14"/>
        <v>1</v>
      </c>
      <c r="O300" s="25" t="b">
        <f t="shared" si="15"/>
        <v>1</v>
      </c>
      <c r="P300" s="25"/>
      <c r="Q300" s="25"/>
      <c r="R300" s="25"/>
      <c r="S300" s="25"/>
      <c r="T300" s="20"/>
      <c r="U300" s="20"/>
      <c r="V300" s="20"/>
      <c r="W300" s="20"/>
      <c r="X300" s="20"/>
      <c r="Y300" s="20"/>
      <c r="Z300" s="20"/>
      <c r="AA300" s="20"/>
      <c r="AB300" s="20"/>
      <c r="AC300" s="20"/>
      <c r="AD300" s="20"/>
      <c r="AE300" s="20"/>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2"/>
      <c r="EW300" s="22"/>
      <c r="EX300" s="22"/>
      <c r="EY300" s="22"/>
      <c r="EZ300" s="22"/>
      <c r="FA300" s="22"/>
      <c r="FB300" s="22"/>
      <c r="FC300" s="22"/>
      <c r="FD300" s="22"/>
      <c r="FE300" s="22"/>
      <c r="FF300" s="22"/>
      <c r="FG300" s="22"/>
      <c r="FH300" s="22"/>
      <c r="FI300" s="22"/>
      <c r="FJ300" s="22"/>
      <c r="FK300" s="22"/>
      <c r="FL300" s="22"/>
      <c r="FM300" s="22"/>
      <c r="FN300" s="22"/>
      <c r="FO300" s="22"/>
      <c r="FP300" s="22"/>
      <c r="FQ300" s="22"/>
      <c r="FR300" s="22"/>
      <c r="FS300" s="22"/>
      <c r="FT300" s="22"/>
      <c r="FU300" s="22"/>
      <c r="FV300" s="22"/>
      <c r="FW300" s="22"/>
      <c r="FX300" s="22"/>
      <c r="FY300" s="22"/>
      <c r="FZ300" s="22"/>
      <c r="GA300" s="22"/>
      <c r="GB300" s="22"/>
      <c r="GC300" s="22"/>
      <c r="GD300" s="22"/>
      <c r="GE300" s="22"/>
      <c r="GF300" s="22"/>
      <c r="GG300" s="22"/>
      <c r="GH300" s="22"/>
      <c r="GI300" s="22"/>
      <c r="GJ300" s="22"/>
      <c r="GK300" s="22"/>
      <c r="GL300" s="22"/>
      <c r="GM300" s="22"/>
      <c r="GN300" s="22"/>
      <c r="GO300" s="22"/>
      <c r="GP300" s="22"/>
      <c r="GQ300" s="22"/>
      <c r="GR300" s="22"/>
      <c r="GS300" s="22"/>
      <c r="GT300" s="22"/>
      <c r="GU300" s="22"/>
      <c r="GV300" s="22"/>
      <c r="GW300" s="22"/>
      <c r="GX300" s="22"/>
      <c r="GY300" s="22"/>
      <c r="GZ300" s="22"/>
      <c r="HA300" s="22"/>
      <c r="HB300" s="22"/>
      <c r="HC300" s="22"/>
      <c r="HD300" s="22"/>
      <c r="HE300" s="22"/>
      <c r="HF300" s="22"/>
      <c r="HG300" s="22"/>
      <c r="HH300" s="22"/>
      <c r="HI300" s="22"/>
      <c r="HJ300" s="22"/>
      <c r="HK300" s="22"/>
      <c r="HL300" s="22"/>
      <c r="HM300" s="22"/>
      <c r="HN300" s="22"/>
      <c r="HO300" s="22"/>
      <c r="HP300" s="22"/>
      <c r="HQ300" s="22"/>
      <c r="HR300" s="22"/>
      <c r="HS300" s="22"/>
      <c r="HT300" s="22"/>
      <c r="HU300" s="22"/>
      <c r="HV300" s="22"/>
      <c r="HW300" s="22"/>
      <c r="HX300" s="22"/>
      <c r="HY300" s="22"/>
      <c r="HZ300" s="22"/>
      <c r="IA300" s="22"/>
      <c r="IB300" s="22"/>
      <c r="IC300" s="22"/>
      <c r="ID300" s="22"/>
      <c r="IE300" s="22"/>
      <c r="IF300" s="22"/>
      <c r="IG300" s="22"/>
      <c r="IH300" s="22"/>
      <c r="II300" s="22"/>
      <c r="IJ300" s="22"/>
      <c r="IK300" s="22"/>
      <c r="IL300" s="22"/>
      <c r="IM300" s="22"/>
      <c r="IN300" s="22"/>
      <c r="IO300" s="22"/>
      <c r="IP300" s="22"/>
      <c r="IQ300" s="22"/>
      <c r="IR300" s="22"/>
      <c r="IS300" s="22"/>
      <c r="IT300" s="22"/>
      <c r="IU300" s="22"/>
      <c r="IV300" s="22"/>
      <c r="IW300" s="22"/>
      <c r="IX300" s="22"/>
      <c r="IY300" s="22"/>
      <c r="IZ300" s="22"/>
      <c r="JA300" s="22"/>
      <c r="JB300" s="22"/>
      <c r="JC300" s="22"/>
      <c r="JD300" s="22"/>
      <c r="JE300" s="22"/>
      <c r="JF300" s="22"/>
      <c r="JG300" s="22"/>
      <c r="JH300" s="22"/>
      <c r="JI300" s="22"/>
      <c r="JJ300" s="22"/>
      <c r="JK300" s="22"/>
      <c r="JL300" s="22"/>
      <c r="JM300" s="22"/>
      <c r="JN300" s="22"/>
      <c r="JO300" s="22"/>
      <c r="JP300" s="22"/>
      <c r="JQ300" s="22"/>
      <c r="JR300" s="22"/>
      <c r="JS300" s="22"/>
      <c r="JT300" s="22"/>
      <c r="JU300" s="22"/>
      <c r="JV300" s="22"/>
      <c r="JW300" s="22"/>
      <c r="JX300" s="22"/>
      <c r="JY300" s="22"/>
      <c r="JZ300" s="22"/>
      <c r="KA300" s="22"/>
      <c r="KB300" s="22"/>
      <c r="KC300" s="22"/>
      <c r="KD300" s="22"/>
      <c r="KE300" s="22"/>
      <c r="KF300" s="22"/>
      <c r="KG300" s="22"/>
      <c r="KH300" s="22"/>
      <c r="KI300" s="22"/>
      <c r="KJ300" s="22"/>
      <c r="KK300" s="22"/>
      <c r="KL300" s="22"/>
      <c r="KM300" s="22"/>
      <c r="KN300" s="22"/>
      <c r="KO300" s="22"/>
      <c r="KP300" s="22"/>
    </row>
    <row r="301" spans="1:302" s="99" customFormat="1" x14ac:dyDescent="0.25">
      <c r="A301" s="125">
        <v>286</v>
      </c>
      <c r="B301" s="328"/>
      <c r="C301" s="328"/>
      <c r="D301" s="316"/>
      <c r="E301" s="316"/>
      <c r="F301" s="316"/>
      <c r="G301" s="317"/>
      <c r="H301" s="317"/>
      <c r="I301" s="318"/>
      <c r="J301" s="318"/>
      <c r="K301" s="318"/>
      <c r="L301" s="126">
        <f t="shared" si="13"/>
        <v>0</v>
      </c>
      <c r="M301" s="318"/>
      <c r="N301" s="25" t="b">
        <f t="shared" si="14"/>
        <v>1</v>
      </c>
      <c r="O301" s="25" t="b">
        <f t="shared" si="15"/>
        <v>1</v>
      </c>
      <c r="P301" s="25"/>
      <c r="Q301" s="25"/>
      <c r="R301" s="25"/>
      <c r="S301" s="25"/>
      <c r="T301" s="20"/>
      <c r="U301" s="20"/>
      <c r="V301" s="20"/>
      <c r="W301" s="20"/>
      <c r="X301" s="20"/>
      <c r="Y301" s="20"/>
      <c r="Z301" s="20"/>
      <c r="AA301" s="20"/>
      <c r="AB301" s="20"/>
      <c r="AC301" s="20"/>
      <c r="AD301" s="20"/>
      <c r="AE301" s="20"/>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c r="EX301" s="22"/>
      <c r="EY301" s="22"/>
      <c r="EZ301" s="22"/>
      <c r="FA301" s="22"/>
      <c r="FB301" s="22"/>
      <c r="FC301" s="22"/>
      <c r="FD301" s="22"/>
      <c r="FE301" s="22"/>
      <c r="FF301" s="22"/>
      <c r="FG301" s="22"/>
      <c r="FH301" s="22"/>
      <c r="FI301" s="22"/>
      <c r="FJ301" s="22"/>
      <c r="FK301" s="22"/>
      <c r="FL301" s="22"/>
      <c r="FM301" s="22"/>
      <c r="FN301" s="22"/>
      <c r="FO301" s="22"/>
      <c r="FP301" s="22"/>
      <c r="FQ301" s="22"/>
      <c r="FR301" s="22"/>
      <c r="FS301" s="22"/>
      <c r="FT301" s="22"/>
      <c r="FU301" s="22"/>
      <c r="FV301" s="22"/>
      <c r="FW301" s="22"/>
      <c r="FX301" s="22"/>
      <c r="FY301" s="22"/>
      <c r="FZ301" s="22"/>
      <c r="GA301" s="22"/>
      <c r="GB301" s="22"/>
      <c r="GC301" s="22"/>
      <c r="GD301" s="22"/>
      <c r="GE301" s="22"/>
      <c r="GF301" s="22"/>
      <c r="GG301" s="22"/>
      <c r="GH301" s="22"/>
      <c r="GI301" s="22"/>
      <c r="GJ301" s="22"/>
      <c r="GK301" s="22"/>
      <c r="GL301" s="22"/>
      <c r="GM301" s="22"/>
      <c r="GN301" s="22"/>
      <c r="GO301" s="22"/>
      <c r="GP301" s="22"/>
      <c r="GQ301" s="22"/>
      <c r="GR301" s="22"/>
      <c r="GS301" s="22"/>
      <c r="GT301" s="22"/>
      <c r="GU301" s="22"/>
      <c r="GV301" s="22"/>
      <c r="GW301" s="22"/>
      <c r="GX301" s="22"/>
      <c r="GY301" s="22"/>
      <c r="GZ301" s="22"/>
      <c r="HA301" s="22"/>
      <c r="HB301" s="22"/>
      <c r="HC301" s="22"/>
      <c r="HD301" s="22"/>
      <c r="HE301" s="22"/>
      <c r="HF301" s="22"/>
      <c r="HG301" s="22"/>
      <c r="HH301" s="22"/>
      <c r="HI301" s="22"/>
      <c r="HJ301" s="22"/>
      <c r="HK301" s="22"/>
      <c r="HL301" s="22"/>
      <c r="HM301" s="22"/>
      <c r="HN301" s="22"/>
      <c r="HO301" s="22"/>
      <c r="HP301" s="22"/>
      <c r="HQ301" s="22"/>
      <c r="HR301" s="22"/>
      <c r="HS301" s="22"/>
      <c r="HT301" s="22"/>
      <c r="HU301" s="22"/>
      <c r="HV301" s="22"/>
      <c r="HW301" s="22"/>
      <c r="HX301" s="22"/>
      <c r="HY301" s="22"/>
      <c r="HZ301" s="22"/>
      <c r="IA301" s="22"/>
      <c r="IB301" s="22"/>
      <c r="IC301" s="22"/>
      <c r="ID301" s="22"/>
      <c r="IE301" s="22"/>
      <c r="IF301" s="22"/>
      <c r="IG301" s="22"/>
      <c r="IH301" s="22"/>
      <c r="II301" s="22"/>
      <c r="IJ301" s="22"/>
      <c r="IK301" s="22"/>
      <c r="IL301" s="22"/>
      <c r="IM301" s="22"/>
      <c r="IN301" s="22"/>
      <c r="IO301" s="22"/>
      <c r="IP301" s="22"/>
      <c r="IQ301" s="22"/>
      <c r="IR301" s="22"/>
      <c r="IS301" s="22"/>
      <c r="IT301" s="22"/>
      <c r="IU301" s="22"/>
      <c r="IV301" s="22"/>
      <c r="IW301" s="22"/>
      <c r="IX301" s="22"/>
      <c r="IY301" s="22"/>
      <c r="IZ301" s="22"/>
      <c r="JA301" s="22"/>
      <c r="JB301" s="22"/>
      <c r="JC301" s="22"/>
      <c r="JD301" s="22"/>
      <c r="JE301" s="22"/>
      <c r="JF301" s="22"/>
      <c r="JG301" s="22"/>
      <c r="JH301" s="22"/>
      <c r="JI301" s="22"/>
      <c r="JJ301" s="22"/>
      <c r="JK301" s="22"/>
      <c r="JL301" s="22"/>
      <c r="JM301" s="22"/>
      <c r="JN301" s="22"/>
      <c r="JO301" s="22"/>
      <c r="JP301" s="22"/>
      <c r="JQ301" s="22"/>
      <c r="JR301" s="22"/>
      <c r="JS301" s="22"/>
      <c r="JT301" s="22"/>
      <c r="JU301" s="22"/>
      <c r="JV301" s="22"/>
      <c r="JW301" s="22"/>
      <c r="JX301" s="22"/>
      <c r="JY301" s="22"/>
      <c r="JZ301" s="22"/>
      <c r="KA301" s="22"/>
      <c r="KB301" s="22"/>
      <c r="KC301" s="22"/>
      <c r="KD301" s="22"/>
      <c r="KE301" s="22"/>
      <c r="KF301" s="22"/>
      <c r="KG301" s="22"/>
      <c r="KH301" s="22"/>
      <c r="KI301" s="22"/>
      <c r="KJ301" s="22"/>
      <c r="KK301" s="22"/>
      <c r="KL301" s="22"/>
      <c r="KM301" s="22"/>
      <c r="KN301" s="22"/>
      <c r="KO301" s="22"/>
      <c r="KP301" s="22"/>
    </row>
    <row r="302" spans="1:302" s="99" customFormat="1" x14ac:dyDescent="0.25">
      <c r="A302" s="125">
        <v>287</v>
      </c>
      <c r="B302" s="328"/>
      <c r="C302" s="328"/>
      <c r="D302" s="316"/>
      <c r="E302" s="316"/>
      <c r="F302" s="316"/>
      <c r="G302" s="317"/>
      <c r="H302" s="317"/>
      <c r="I302" s="318"/>
      <c r="J302" s="318"/>
      <c r="K302" s="318"/>
      <c r="L302" s="126">
        <f t="shared" si="13"/>
        <v>0</v>
      </c>
      <c r="M302" s="318"/>
      <c r="N302" s="25" t="b">
        <f t="shared" si="14"/>
        <v>1</v>
      </c>
      <c r="O302" s="25" t="b">
        <f t="shared" si="15"/>
        <v>1</v>
      </c>
      <c r="P302" s="25"/>
      <c r="Q302" s="25"/>
      <c r="R302" s="25"/>
      <c r="S302" s="25"/>
      <c r="T302" s="20"/>
      <c r="U302" s="20"/>
      <c r="V302" s="20"/>
      <c r="W302" s="20"/>
      <c r="X302" s="20"/>
      <c r="Y302" s="20"/>
      <c r="Z302" s="20"/>
      <c r="AA302" s="20"/>
      <c r="AB302" s="20"/>
      <c r="AC302" s="20"/>
      <c r="AD302" s="20"/>
      <c r="AE302" s="20"/>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2"/>
      <c r="EW302" s="22"/>
      <c r="EX302" s="22"/>
      <c r="EY302" s="22"/>
      <c r="EZ302" s="22"/>
      <c r="FA302" s="22"/>
      <c r="FB302" s="22"/>
      <c r="FC302" s="22"/>
      <c r="FD302" s="22"/>
      <c r="FE302" s="22"/>
      <c r="FF302" s="22"/>
      <c r="FG302" s="22"/>
      <c r="FH302" s="22"/>
      <c r="FI302" s="22"/>
      <c r="FJ302" s="22"/>
      <c r="FK302" s="22"/>
      <c r="FL302" s="22"/>
      <c r="FM302" s="22"/>
      <c r="FN302" s="22"/>
      <c r="FO302" s="22"/>
      <c r="FP302" s="22"/>
      <c r="FQ302" s="22"/>
      <c r="FR302" s="22"/>
      <c r="FS302" s="22"/>
      <c r="FT302" s="22"/>
      <c r="FU302" s="22"/>
      <c r="FV302" s="22"/>
      <c r="FW302" s="22"/>
      <c r="FX302" s="22"/>
      <c r="FY302" s="22"/>
      <c r="FZ302" s="22"/>
      <c r="GA302" s="22"/>
      <c r="GB302" s="22"/>
      <c r="GC302" s="22"/>
      <c r="GD302" s="22"/>
      <c r="GE302" s="22"/>
      <c r="GF302" s="22"/>
      <c r="GG302" s="22"/>
      <c r="GH302" s="22"/>
      <c r="GI302" s="22"/>
      <c r="GJ302" s="22"/>
      <c r="GK302" s="22"/>
      <c r="GL302" s="22"/>
      <c r="GM302" s="22"/>
      <c r="GN302" s="22"/>
      <c r="GO302" s="22"/>
      <c r="GP302" s="22"/>
      <c r="GQ302" s="22"/>
      <c r="GR302" s="22"/>
      <c r="GS302" s="22"/>
      <c r="GT302" s="22"/>
      <c r="GU302" s="22"/>
      <c r="GV302" s="22"/>
      <c r="GW302" s="22"/>
      <c r="GX302" s="22"/>
      <c r="GY302" s="22"/>
      <c r="GZ302" s="22"/>
      <c r="HA302" s="22"/>
      <c r="HB302" s="22"/>
      <c r="HC302" s="22"/>
      <c r="HD302" s="22"/>
      <c r="HE302" s="22"/>
      <c r="HF302" s="22"/>
      <c r="HG302" s="22"/>
      <c r="HH302" s="22"/>
      <c r="HI302" s="22"/>
      <c r="HJ302" s="22"/>
      <c r="HK302" s="22"/>
      <c r="HL302" s="22"/>
      <c r="HM302" s="22"/>
      <c r="HN302" s="22"/>
      <c r="HO302" s="22"/>
      <c r="HP302" s="22"/>
      <c r="HQ302" s="22"/>
      <c r="HR302" s="22"/>
      <c r="HS302" s="22"/>
      <c r="HT302" s="22"/>
      <c r="HU302" s="22"/>
      <c r="HV302" s="22"/>
      <c r="HW302" s="22"/>
      <c r="HX302" s="22"/>
      <c r="HY302" s="22"/>
      <c r="HZ302" s="22"/>
      <c r="IA302" s="22"/>
      <c r="IB302" s="22"/>
      <c r="IC302" s="22"/>
      <c r="ID302" s="22"/>
      <c r="IE302" s="22"/>
      <c r="IF302" s="22"/>
      <c r="IG302" s="22"/>
      <c r="IH302" s="22"/>
      <c r="II302" s="22"/>
      <c r="IJ302" s="22"/>
      <c r="IK302" s="22"/>
      <c r="IL302" s="22"/>
      <c r="IM302" s="22"/>
      <c r="IN302" s="22"/>
      <c r="IO302" s="22"/>
      <c r="IP302" s="22"/>
      <c r="IQ302" s="22"/>
      <c r="IR302" s="22"/>
      <c r="IS302" s="22"/>
      <c r="IT302" s="22"/>
      <c r="IU302" s="22"/>
      <c r="IV302" s="22"/>
      <c r="IW302" s="22"/>
      <c r="IX302" s="22"/>
      <c r="IY302" s="22"/>
      <c r="IZ302" s="22"/>
      <c r="JA302" s="22"/>
      <c r="JB302" s="22"/>
      <c r="JC302" s="22"/>
      <c r="JD302" s="22"/>
      <c r="JE302" s="22"/>
      <c r="JF302" s="22"/>
      <c r="JG302" s="22"/>
      <c r="JH302" s="22"/>
      <c r="JI302" s="22"/>
      <c r="JJ302" s="22"/>
      <c r="JK302" s="22"/>
      <c r="JL302" s="22"/>
      <c r="JM302" s="22"/>
      <c r="JN302" s="22"/>
      <c r="JO302" s="22"/>
      <c r="JP302" s="22"/>
      <c r="JQ302" s="22"/>
      <c r="JR302" s="22"/>
      <c r="JS302" s="22"/>
      <c r="JT302" s="22"/>
      <c r="JU302" s="22"/>
      <c r="JV302" s="22"/>
      <c r="JW302" s="22"/>
      <c r="JX302" s="22"/>
      <c r="JY302" s="22"/>
      <c r="JZ302" s="22"/>
      <c r="KA302" s="22"/>
      <c r="KB302" s="22"/>
      <c r="KC302" s="22"/>
      <c r="KD302" s="22"/>
      <c r="KE302" s="22"/>
      <c r="KF302" s="22"/>
      <c r="KG302" s="22"/>
      <c r="KH302" s="22"/>
      <c r="KI302" s="22"/>
      <c r="KJ302" s="22"/>
      <c r="KK302" s="22"/>
      <c r="KL302" s="22"/>
      <c r="KM302" s="22"/>
      <c r="KN302" s="22"/>
      <c r="KO302" s="22"/>
      <c r="KP302" s="22"/>
    </row>
    <row r="303" spans="1:302" s="99" customFormat="1" x14ac:dyDescent="0.25">
      <c r="A303" s="125">
        <v>288</v>
      </c>
      <c r="B303" s="328"/>
      <c r="C303" s="328"/>
      <c r="D303" s="316"/>
      <c r="E303" s="316"/>
      <c r="F303" s="316"/>
      <c r="G303" s="317"/>
      <c r="H303" s="317"/>
      <c r="I303" s="318"/>
      <c r="J303" s="318"/>
      <c r="K303" s="318"/>
      <c r="L303" s="126">
        <f t="shared" si="13"/>
        <v>0</v>
      </c>
      <c r="M303" s="318"/>
      <c r="N303" s="25" t="b">
        <f t="shared" si="14"/>
        <v>1</v>
      </c>
      <c r="O303" s="25" t="b">
        <f t="shared" si="15"/>
        <v>1</v>
      </c>
      <c r="P303" s="25"/>
      <c r="Q303" s="25"/>
      <c r="R303" s="25"/>
      <c r="S303" s="25"/>
      <c r="T303" s="20"/>
      <c r="U303" s="20"/>
      <c r="V303" s="20"/>
      <c r="W303" s="20"/>
      <c r="X303" s="20"/>
      <c r="Y303" s="20"/>
      <c r="Z303" s="20"/>
      <c r="AA303" s="20"/>
      <c r="AB303" s="20"/>
      <c r="AC303" s="20"/>
      <c r="AD303" s="20"/>
      <c r="AE303" s="20"/>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2"/>
      <c r="EX303" s="22"/>
      <c r="EY303" s="22"/>
      <c r="EZ303" s="22"/>
      <c r="FA303" s="22"/>
      <c r="FB303" s="22"/>
      <c r="FC303" s="22"/>
      <c r="FD303" s="22"/>
      <c r="FE303" s="22"/>
      <c r="FF303" s="22"/>
      <c r="FG303" s="22"/>
      <c r="FH303" s="22"/>
      <c r="FI303" s="22"/>
      <c r="FJ303" s="22"/>
      <c r="FK303" s="22"/>
      <c r="FL303" s="22"/>
      <c r="FM303" s="22"/>
      <c r="FN303" s="22"/>
      <c r="FO303" s="22"/>
      <c r="FP303" s="22"/>
      <c r="FQ303" s="22"/>
      <c r="FR303" s="22"/>
      <c r="FS303" s="22"/>
      <c r="FT303" s="22"/>
      <c r="FU303" s="22"/>
      <c r="FV303" s="22"/>
      <c r="FW303" s="22"/>
      <c r="FX303" s="22"/>
      <c r="FY303" s="22"/>
      <c r="FZ303" s="22"/>
      <c r="GA303" s="22"/>
      <c r="GB303" s="22"/>
      <c r="GC303" s="22"/>
      <c r="GD303" s="22"/>
      <c r="GE303" s="22"/>
      <c r="GF303" s="22"/>
      <c r="GG303" s="22"/>
      <c r="GH303" s="22"/>
      <c r="GI303" s="22"/>
      <c r="GJ303" s="22"/>
      <c r="GK303" s="22"/>
      <c r="GL303" s="22"/>
      <c r="GM303" s="22"/>
      <c r="GN303" s="22"/>
      <c r="GO303" s="22"/>
      <c r="GP303" s="22"/>
      <c r="GQ303" s="22"/>
      <c r="GR303" s="22"/>
      <c r="GS303" s="22"/>
      <c r="GT303" s="22"/>
      <c r="GU303" s="22"/>
      <c r="GV303" s="22"/>
      <c r="GW303" s="22"/>
      <c r="GX303" s="22"/>
      <c r="GY303" s="22"/>
      <c r="GZ303" s="22"/>
      <c r="HA303" s="22"/>
      <c r="HB303" s="22"/>
      <c r="HC303" s="22"/>
      <c r="HD303" s="22"/>
      <c r="HE303" s="22"/>
      <c r="HF303" s="22"/>
      <c r="HG303" s="22"/>
      <c r="HH303" s="22"/>
      <c r="HI303" s="22"/>
      <c r="HJ303" s="22"/>
      <c r="HK303" s="22"/>
      <c r="HL303" s="22"/>
      <c r="HM303" s="22"/>
      <c r="HN303" s="22"/>
      <c r="HO303" s="22"/>
      <c r="HP303" s="22"/>
      <c r="HQ303" s="22"/>
      <c r="HR303" s="22"/>
      <c r="HS303" s="22"/>
      <c r="HT303" s="22"/>
      <c r="HU303" s="22"/>
      <c r="HV303" s="22"/>
      <c r="HW303" s="22"/>
      <c r="HX303" s="22"/>
      <c r="HY303" s="22"/>
      <c r="HZ303" s="22"/>
      <c r="IA303" s="22"/>
      <c r="IB303" s="22"/>
      <c r="IC303" s="22"/>
      <c r="ID303" s="22"/>
      <c r="IE303" s="22"/>
      <c r="IF303" s="22"/>
      <c r="IG303" s="22"/>
      <c r="IH303" s="22"/>
      <c r="II303" s="22"/>
      <c r="IJ303" s="22"/>
      <c r="IK303" s="22"/>
      <c r="IL303" s="22"/>
      <c r="IM303" s="22"/>
      <c r="IN303" s="22"/>
      <c r="IO303" s="22"/>
      <c r="IP303" s="22"/>
      <c r="IQ303" s="22"/>
      <c r="IR303" s="22"/>
      <c r="IS303" s="22"/>
      <c r="IT303" s="22"/>
      <c r="IU303" s="22"/>
      <c r="IV303" s="22"/>
      <c r="IW303" s="22"/>
      <c r="IX303" s="22"/>
      <c r="IY303" s="22"/>
      <c r="IZ303" s="22"/>
      <c r="JA303" s="22"/>
      <c r="JB303" s="22"/>
      <c r="JC303" s="22"/>
      <c r="JD303" s="22"/>
      <c r="JE303" s="22"/>
      <c r="JF303" s="22"/>
      <c r="JG303" s="22"/>
      <c r="JH303" s="22"/>
      <c r="JI303" s="22"/>
      <c r="JJ303" s="22"/>
      <c r="JK303" s="22"/>
      <c r="JL303" s="22"/>
      <c r="JM303" s="22"/>
      <c r="JN303" s="22"/>
      <c r="JO303" s="22"/>
      <c r="JP303" s="22"/>
      <c r="JQ303" s="22"/>
      <c r="JR303" s="22"/>
      <c r="JS303" s="22"/>
      <c r="JT303" s="22"/>
      <c r="JU303" s="22"/>
      <c r="JV303" s="22"/>
      <c r="JW303" s="22"/>
      <c r="JX303" s="22"/>
      <c r="JY303" s="22"/>
      <c r="JZ303" s="22"/>
      <c r="KA303" s="22"/>
      <c r="KB303" s="22"/>
      <c r="KC303" s="22"/>
      <c r="KD303" s="22"/>
      <c r="KE303" s="22"/>
      <c r="KF303" s="22"/>
      <c r="KG303" s="22"/>
      <c r="KH303" s="22"/>
      <c r="KI303" s="22"/>
      <c r="KJ303" s="22"/>
      <c r="KK303" s="22"/>
      <c r="KL303" s="22"/>
      <c r="KM303" s="22"/>
      <c r="KN303" s="22"/>
      <c r="KO303" s="22"/>
      <c r="KP303" s="22"/>
    </row>
    <row r="304" spans="1:302" s="99" customFormat="1" x14ac:dyDescent="0.25">
      <c r="A304" s="125">
        <v>289</v>
      </c>
      <c r="B304" s="328"/>
      <c r="C304" s="328"/>
      <c r="D304" s="316"/>
      <c r="E304" s="316"/>
      <c r="F304" s="316"/>
      <c r="G304" s="317"/>
      <c r="H304" s="317"/>
      <c r="I304" s="318"/>
      <c r="J304" s="318"/>
      <c r="K304" s="318"/>
      <c r="L304" s="126">
        <f t="shared" si="13"/>
        <v>0</v>
      </c>
      <c r="M304" s="318"/>
      <c r="N304" s="25" t="b">
        <f t="shared" si="14"/>
        <v>1</v>
      </c>
      <c r="O304" s="25" t="b">
        <f t="shared" si="15"/>
        <v>1</v>
      </c>
      <c r="P304" s="25"/>
      <c r="Q304" s="25"/>
      <c r="R304" s="25"/>
      <c r="S304" s="25"/>
      <c r="T304" s="20"/>
      <c r="U304" s="20"/>
      <c r="V304" s="20"/>
      <c r="W304" s="20"/>
      <c r="X304" s="20"/>
      <c r="Y304" s="20"/>
      <c r="Z304" s="20"/>
      <c r="AA304" s="20"/>
      <c r="AB304" s="20"/>
      <c r="AC304" s="20"/>
      <c r="AD304" s="20"/>
      <c r="AE304" s="20"/>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2"/>
      <c r="ES304" s="22"/>
      <c r="ET304" s="22"/>
      <c r="EU304" s="22"/>
      <c r="EV304" s="22"/>
      <c r="EW304" s="22"/>
      <c r="EX304" s="22"/>
      <c r="EY304" s="22"/>
      <c r="EZ304" s="22"/>
      <c r="FA304" s="22"/>
      <c r="FB304" s="22"/>
      <c r="FC304" s="22"/>
      <c r="FD304" s="22"/>
      <c r="FE304" s="22"/>
      <c r="FF304" s="22"/>
      <c r="FG304" s="22"/>
      <c r="FH304" s="22"/>
      <c r="FI304" s="22"/>
      <c r="FJ304" s="22"/>
      <c r="FK304" s="22"/>
      <c r="FL304" s="22"/>
      <c r="FM304" s="22"/>
      <c r="FN304" s="22"/>
      <c r="FO304" s="22"/>
      <c r="FP304" s="22"/>
      <c r="FQ304" s="22"/>
      <c r="FR304" s="22"/>
      <c r="FS304" s="22"/>
      <c r="FT304" s="22"/>
      <c r="FU304" s="22"/>
      <c r="FV304" s="22"/>
      <c r="FW304" s="22"/>
      <c r="FX304" s="22"/>
      <c r="FY304" s="22"/>
      <c r="FZ304" s="22"/>
      <c r="GA304" s="22"/>
      <c r="GB304" s="22"/>
      <c r="GC304" s="22"/>
      <c r="GD304" s="22"/>
      <c r="GE304" s="22"/>
      <c r="GF304" s="22"/>
      <c r="GG304" s="22"/>
      <c r="GH304" s="22"/>
      <c r="GI304" s="22"/>
      <c r="GJ304" s="22"/>
      <c r="GK304" s="22"/>
      <c r="GL304" s="22"/>
      <c r="GM304" s="22"/>
      <c r="GN304" s="22"/>
      <c r="GO304" s="22"/>
      <c r="GP304" s="22"/>
      <c r="GQ304" s="22"/>
      <c r="GR304" s="22"/>
      <c r="GS304" s="22"/>
      <c r="GT304" s="22"/>
      <c r="GU304" s="22"/>
      <c r="GV304" s="22"/>
      <c r="GW304" s="22"/>
      <c r="GX304" s="22"/>
      <c r="GY304" s="22"/>
      <c r="GZ304" s="22"/>
      <c r="HA304" s="22"/>
      <c r="HB304" s="22"/>
      <c r="HC304" s="22"/>
      <c r="HD304" s="22"/>
      <c r="HE304" s="22"/>
      <c r="HF304" s="22"/>
      <c r="HG304" s="22"/>
      <c r="HH304" s="22"/>
      <c r="HI304" s="22"/>
      <c r="HJ304" s="22"/>
      <c r="HK304" s="22"/>
      <c r="HL304" s="22"/>
      <c r="HM304" s="22"/>
      <c r="HN304" s="22"/>
      <c r="HO304" s="22"/>
      <c r="HP304" s="22"/>
      <c r="HQ304" s="22"/>
      <c r="HR304" s="22"/>
      <c r="HS304" s="22"/>
      <c r="HT304" s="22"/>
      <c r="HU304" s="22"/>
      <c r="HV304" s="22"/>
      <c r="HW304" s="22"/>
      <c r="HX304" s="22"/>
      <c r="HY304" s="22"/>
      <c r="HZ304" s="22"/>
      <c r="IA304" s="22"/>
      <c r="IB304" s="22"/>
      <c r="IC304" s="22"/>
      <c r="ID304" s="22"/>
      <c r="IE304" s="22"/>
      <c r="IF304" s="22"/>
      <c r="IG304" s="22"/>
      <c r="IH304" s="22"/>
      <c r="II304" s="22"/>
      <c r="IJ304" s="22"/>
      <c r="IK304" s="22"/>
      <c r="IL304" s="22"/>
      <c r="IM304" s="22"/>
      <c r="IN304" s="22"/>
      <c r="IO304" s="22"/>
      <c r="IP304" s="22"/>
      <c r="IQ304" s="22"/>
      <c r="IR304" s="22"/>
      <c r="IS304" s="22"/>
      <c r="IT304" s="22"/>
      <c r="IU304" s="22"/>
      <c r="IV304" s="22"/>
      <c r="IW304" s="22"/>
      <c r="IX304" s="22"/>
      <c r="IY304" s="22"/>
      <c r="IZ304" s="22"/>
      <c r="JA304" s="22"/>
      <c r="JB304" s="22"/>
      <c r="JC304" s="22"/>
      <c r="JD304" s="22"/>
      <c r="JE304" s="22"/>
      <c r="JF304" s="22"/>
      <c r="JG304" s="22"/>
      <c r="JH304" s="22"/>
      <c r="JI304" s="22"/>
      <c r="JJ304" s="22"/>
      <c r="JK304" s="22"/>
      <c r="JL304" s="22"/>
      <c r="JM304" s="22"/>
      <c r="JN304" s="22"/>
      <c r="JO304" s="22"/>
      <c r="JP304" s="22"/>
      <c r="JQ304" s="22"/>
      <c r="JR304" s="22"/>
      <c r="JS304" s="22"/>
      <c r="JT304" s="22"/>
      <c r="JU304" s="22"/>
      <c r="JV304" s="22"/>
      <c r="JW304" s="22"/>
      <c r="JX304" s="22"/>
      <c r="JY304" s="22"/>
      <c r="JZ304" s="22"/>
      <c r="KA304" s="22"/>
      <c r="KB304" s="22"/>
      <c r="KC304" s="22"/>
      <c r="KD304" s="22"/>
      <c r="KE304" s="22"/>
      <c r="KF304" s="22"/>
      <c r="KG304" s="22"/>
      <c r="KH304" s="22"/>
      <c r="KI304" s="22"/>
      <c r="KJ304" s="22"/>
      <c r="KK304" s="22"/>
      <c r="KL304" s="22"/>
      <c r="KM304" s="22"/>
      <c r="KN304" s="22"/>
      <c r="KO304" s="22"/>
      <c r="KP304" s="22"/>
    </row>
    <row r="305" spans="1:302" s="99" customFormat="1" x14ac:dyDescent="0.25">
      <c r="A305" s="125">
        <v>290</v>
      </c>
      <c r="B305" s="328"/>
      <c r="C305" s="328"/>
      <c r="D305" s="316"/>
      <c r="E305" s="316"/>
      <c r="F305" s="316"/>
      <c r="G305" s="317"/>
      <c r="H305" s="317"/>
      <c r="I305" s="318"/>
      <c r="J305" s="318"/>
      <c r="K305" s="318"/>
      <c r="L305" s="126">
        <f t="shared" si="13"/>
        <v>0</v>
      </c>
      <c r="M305" s="318"/>
      <c r="N305" s="25" t="b">
        <f t="shared" si="14"/>
        <v>1</v>
      </c>
      <c r="O305" s="25" t="b">
        <f t="shared" si="15"/>
        <v>1</v>
      </c>
      <c r="P305" s="25"/>
      <c r="Q305" s="25"/>
      <c r="R305" s="25"/>
      <c r="S305" s="25"/>
      <c r="T305" s="20"/>
      <c r="U305" s="20"/>
      <c r="V305" s="20"/>
      <c r="W305" s="20"/>
      <c r="X305" s="20"/>
      <c r="Y305" s="20"/>
      <c r="Z305" s="20"/>
      <c r="AA305" s="20"/>
      <c r="AB305" s="20"/>
      <c r="AC305" s="20"/>
      <c r="AD305" s="20"/>
      <c r="AE305" s="20"/>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2"/>
      <c r="EX305" s="22"/>
      <c r="EY305" s="22"/>
      <c r="EZ305" s="22"/>
      <c r="FA305" s="22"/>
      <c r="FB305" s="22"/>
      <c r="FC305" s="22"/>
      <c r="FD305" s="22"/>
      <c r="FE305" s="22"/>
      <c r="FF305" s="22"/>
      <c r="FG305" s="22"/>
      <c r="FH305" s="22"/>
      <c r="FI305" s="22"/>
      <c r="FJ305" s="22"/>
      <c r="FK305" s="22"/>
      <c r="FL305" s="22"/>
      <c r="FM305" s="22"/>
      <c r="FN305" s="22"/>
      <c r="FO305" s="22"/>
      <c r="FP305" s="22"/>
      <c r="FQ305" s="22"/>
      <c r="FR305" s="22"/>
      <c r="FS305" s="22"/>
      <c r="FT305" s="22"/>
      <c r="FU305" s="22"/>
      <c r="FV305" s="22"/>
      <c r="FW305" s="22"/>
      <c r="FX305" s="22"/>
      <c r="FY305" s="22"/>
      <c r="FZ305" s="22"/>
      <c r="GA305" s="22"/>
      <c r="GB305" s="22"/>
      <c r="GC305" s="22"/>
      <c r="GD305" s="22"/>
      <c r="GE305" s="22"/>
      <c r="GF305" s="22"/>
      <c r="GG305" s="22"/>
      <c r="GH305" s="22"/>
      <c r="GI305" s="22"/>
      <c r="GJ305" s="22"/>
      <c r="GK305" s="22"/>
      <c r="GL305" s="22"/>
      <c r="GM305" s="22"/>
      <c r="GN305" s="22"/>
      <c r="GO305" s="22"/>
      <c r="GP305" s="22"/>
      <c r="GQ305" s="22"/>
      <c r="GR305" s="22"/>
      <c r="GS305" s="22"/>
      <c r="GT305" s="22"/>
      <c r="GU305" s="22"/>
      <c r="GV305" s="22"/>
      <c r="GW305" s="22"/>
      <c r="GX305" s="22"/>
      <c r="GY305" s="22"/>
      <c r="GZ305" s="22"/>
      <c r="HA305" s="22"/>
      <c r="HB305" s="22"/>
      <c r="HC305" s="22"/>
      <c r="HD305" s="22"/>
      <c r="HE305" s="22"/>
      <c r="HF305" s="22"/>
      <c r="HG305" s="22"/>
      <c r="HH305" s="22"/>
      <c r="HI305" s="22"/>
      <c r="HJ305" s="22"/>
      <c r="HK305" s="22"/>
      <c r="HL305" s="22"/>
      <c r="HM305" s="22"/>
      <c r="HN305" s="22"/>
      <c r="HO305" s="22"/>
      <c r="HP305" s="22"/>
      <c r="HQ305" s="22"/>
      <c r="HR305" s="22"/>
      <c r="HS305" s="22"/>
      <c r="HT305" s="22"/>
      <c r="HU305" s="22"/>
      <c r="HV305" s="22"/>
      <c r="HW305" s="22"/>
      <c r="HX305" s="22"/>
      <c r="HY305" s="22"/>
      <c r="HZ305" s="22"/>
      <c r="IA305" s="22"/>
      <c r="IB305" s="22"/>
      <c r="IC305" s="22"/>
      <c r="ID305" s="22"/>
      <c r="IE305" s="22"/>
      <c r="IF305" s="22"/>
      <c r="IG305" s="22"/>
      <c r="IH305" s="22"/>
      <c r="II305" s="22"/>
      <c r="IJ305" s="22"/>
      <c r="IK305" s="22"/>
      <c r="IL305" s="22"/>
      <c r="IM305" s="22"/>
      <c r="IN305" s="22"/>
      <c r="IO305" s="22"/>
      <c r="IP305" s="22"/>
      <c r="IQ305" s="22"/>
      <c r="IR305" s="22"/>
      <c r="IS305" s="22"/>
      <c r="IT305" s="22"/>
      <c r="IU305" s="22"/>
      <c r="IV305" s="22"/>
      <c r="IW305" s="22"/>
      <c r="IX305" s="22"/>
      <c r="IY305" s="22"/>
      <c r="IZ305" s="22"/>
      <c r="JA305" s="22"/>
      <c r="JB305" s="22"/>
      <c r="JC305" s="22"/>
      <c r="JD305" s="22"/>
      <c r="JE305" s="22"/>
      <c r="JF305" s="22"/>
      <c r="JG305" s="22"/>
      <c r="JH305" s="22"/>
      <c r="JI305" s="22"/>
      <c r="JJ305" s="22"/>
      <c r="JK305" s="22"/>
      <c r="JL305" s="22"/>
      <c r="JM305" s="22"/>
      <c r="JN305" s="22"/>
      <c r="JO305" s="22"/>
      <c r="JP305" s="22"/>
      <c r="JQ305" s="22"/>
      <c r="JR305" s="22"/>
      <c r="JS305" s="22"/>
      <c r="JT305" s="22"/>
      <c r="JU305" s="22"/>
      <c r="JV305" s="22"/>
      <c r="JW305" s="22"/>
      <c r="JX305" s="22"/>
      <c r="JY305" s="22"/>
      <c r="JZ305" s="22"/>
      <c r="KA305" s="22"/>
      <c r="KB305" s="22"/>
      <c r="KC305" s="22"/>
      <c r="KD305" s="22"/>
      <c r="KE305" s="22"/>
      <c r="KF305" s="22"/>
      <c r="KG305" s="22"/>
      <c r="KH305" s="22"/>
      <c r="KI305" s="22"/>
      <c r="KJ305" s="22"/>
      <c r="KK305" s="22"/>
      <c r="KL305" s="22"/>
      <c r="KM305" s="22"/>
      <c r="KN305" s="22"/>
      <c r="KO305" s="22"/>
      <c r="KP305" s="22"/>
    </row>
    <row r="306" spans="1:302" s="99" customFormat="1" x14ac:dyDescent="0.25">
      <c r="A306" s="125">
        <v>291</v>
      </c>
      <c r="B306" s="328"/>
      <c r="C306" s="328"/>
      <c r="D306" s="316"/>
      <c r="E306" s="316"/>
      <c r="F306" s="316"/>
      <c r="G306" s="317"/>
      <c r="H306" s="317"/>
      <c r="I306" s="318"/>
      <c r="J306" s="318"/>
      <c r="K306" s="318"/>
      <c r="L306" s="126">
        <f t="shared" si="13"/>
        <v>0</v>
      </c>
      <c r="M306" s="318"/>
      <c r="N306" s="25" t="b">
        <f t="shared" si="14"/>
        <v>1</v>
      </c>
      <c r="O306" s="25" t="b">
        <f t="shared" si="15"/>
        <v>1</v>
      </c>
      <c r="P306" s="25"/>
      <c r="Q306" s="25"/>
      <c r="R306" s="25"/>
      <c r="S306" s="25"/>
      <c r="T306" s="20"/>
      <c r="U306" s="20"/>
      <c r="V306" s="20"/>
      <c r="W306" s="20"/>
      <c r="X306" s="20"/>
      <c r="Y306" s="20"/>
      <c r="Z306" s="20"/>
      <c r="AA306" s="20"/>
      <c r="AB306" s="20"/>
      <c r="AC306" s="20"/>
      <c r="AD306" s="20"/>
      <c r="AE306" s="20"/>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2"/>
      <c r="EX306" s="22"/>
      <c r="EY306" s="22"/>
      <c r="EZ306" s="22"/>
      <c r="FA306" s="22"/>
      <c r="FB306" s="22"/>
      <c r="FC306" s="22"/>
      <c r="FD306" s="22"/>
      <c r="FE306" s="22"/>
      <c r="FF306" s="22"/>
      <c r="FG306" s="22"/>
      <c r="FH306" s="22"/>
      <c r="FI306" s="22"/>
      <c r="FJ306" s="22"/>
      <c r="FK306" s="22"/>
      <c r="FL306" s="22"/>
      <c r="FM306" s="22"/>
      <c r="FN306" s="22"/>
      <c r="FO306" s="22"/>
      <c r="FP306" s="22"/>
      <c r="FQ306" s="22"/>
      <c r="FR306" s="22"/>
      <c r="FS306" s="22"/>
      <c r="FT306" s="22"/>
      <c r="FU306" s="22"/>
      <c r="FV306" s="22"/>
      <c r="FW306" s="22"/>
      <c r="FX306" s="22"/>
      <c r="FY306" s="22"/>
      <c r="FZ306" s="22"/>
      <c r="GA306" s="22"/>
      <c r="GB306" s="22"/>
      <c r="GC306" s="22"/>
      <c r="GD306" s="22"/>
      <c r="GE306" s="22"/>
      <c r="GF306" s="22"/>
      <c r="GG306" s="22"/>
      <c r="GH306" s="22"/>
      <c r="GI306" s="22"/>
      <c r="GJ306" s="22"/>
      <c r="GK306" s="22"/>
      <c r="GL306" s="22"/>
      <c r="GM306" s="22"/>
      <c r="GN306" s="22"/>
      <c r="GO306" s="22"/>
      <c r="GP306" s="22"/>
      <c r="GQ306" s="22"/>
      <c r="GR306" s="22"/>
      <c r="GS306" s="22"/>
      <c r="GT306" s="22"/>
      <c r="GU306" s="22"/>
      <c r="GV306" s="22"/>
      <c r="GW306" s="22"/>
      <c r="GX306" s="22"/>
      <c r="GY306" s="22"/>
      <c r="GZ306" s="22"/>
      <c r="HA306" s="22"/>
      <c r="HB306" s="22"/>
      <c r="HC306" s="22"/>
      <c r="HD306" s="22"/>
      <c r="HE306" s="22"/>
      <c r="HF306" s="22"/>
      <c r="HG306" s="22"/>
      <c r="HH306" s="22"/>
      <c r="HI306" s="22"/>
      <c r="HJ306" s="22"/>
      <c r="HK306" s="22"/>
      <c r="HL306" s="22"/>
      <c r="HM306" s="22"/>
      <c r="HN306" s="22"/>
      <c r="HO306" s="22"/>
      <c r="HP306" s="22"/>
      <c r="HQ306" s="22"/>
      <c r="HR306" s="22"/>
      <c r="HS306" s="22"/>
      <c r="HT306" s="22"/>
      <c r="HU306" s="22"/>
      <c r="HV306" s="22"/>
      <c r="HW306" s="22"/>
      <c r="HX306" s="22"/>
      <c r="HY306" s="22"/>
      <c r="HZ306" s="22"/>
      <c r="IA306" s="22"/>
      <c r="IB306" s="22"/>
      <c r="IC306" s="22"/>
      <c r="ID306" s="22"/>
      <c r="IE306" s="22"/>
      <c r="IF306" s="22"/>
      <c r="IG306" s="22"/>
      <c r="IH306" s="22"/>
      <c r="II306" s="22"/>
      <c r="IJ306" s="22"/>
      <c r="IK306" s="22"/>
      <c r="IL306" s="22"/>
      <c r="IM306" s="22"/>
      <c r="IN306" s="22"/>
      <c r="IO306" s="22"/>
      <c r="IP306" s="22"/>
      <c r="IQ306" s="22"/>
      <c r="IR306" s="22"/>
      <c r="IS306" s="22"/>
      <c r="IT306" s="22"/>
      <c r="IU306" s="22"/>
      <c r="IV306" s="22"/>
      <c r="IW306" s="22"/>
      <c r="IX306" s="22"/>
      <c r="IY306" s="22"/>
      <c r="IZ306" s="22"/>
      <c r="JA306" s="22"/>
      <c r="JB306" s="22"/>
      <c r="JC306" s="22"/>
      <c r="JD306" s="22"/>
      <c r="JE306" s="22"/>
      <c r="JF306" s="22"/>
      <c r="JG306" s="22"/>
      <c r="JH306" s="22"/>
      <c r="JI306" s="22"/>
      <c r="JJ306" s="22"/>
      <c r="JK306" s="22"/>
      <c r="JL306" s="22"/>
      <c r="JM306" s="22"/>
      <c r="JN306" s="22"/>
      <c r="JO306" s="22"/>
      <c r="JP306" s="22"/>
      <c r="JQ306" s="22"/>
      <c r="JR306" s="22"/>
      <c r="JS306" s="22"/>
      <c r="JT306" s="22"/>
      <c r="JU306" s="22"/>
      <c r="JV306" s="22"/>
      <c r="JW306" s="22"/>
      <c r="JX306" s="22"/>
      <c r="JY306" s="22"/>
      <c r="JZ306" s="22"/>
      <c r="KA306" s="22"/>
      <c r="KB306" s="22"/>
      <c r="KC306" s="22"/>
      <c r="KD306" s="22"/>
      <c r="KE306" s="22"/>
      <c r="KF306" s="22"/>
      <c r="KG306" s="22"/>
      <c r="KH306" s="22"/>
      <c r="KI306" s="22"/>
      <c r="KJ306" s="22"/>
      <c r="KK306" s="22"/>
      <c r="KL306" s="22"/>
      <c r="KM306" s="22"/>
      <c r="KN306" s="22"/>
      <c r="KO306" s="22"/>
      <c r="KP306" s="22"/>
    </row>
    <row r="307" spans="1:302" s="99" customFormat="1" x14ac:dyDescent="0.25">
      <c r="A307" s="125">
        <v>292</v>
      </c>
      <c r="B307" s="328"/>
      <c r="C307" s="328"/>
      <c r="D307" s="316"/>
      <c r="E307" s="316"/>
      <c r="F307" s="316"/>
      <c r="G307" s="317"/>
      <c r="H307" s="317"/>
      <c r="I307" s="318"/>
      <c r="J307" s="318"/>
      <c r="K307" s="318"/>
      <c r="L307" s="126">
        <f t="shared" si="13"/>
        <v>0</v>
      </c>
      <c r="M307" s="318"/>
      <c r="N307" s="25" t="b">
        <f t="shared" si="14"/>
        <v>1</v>
      </c>
      <c r="O307" s="25" t="b">
        <f t="shared" si="15"/>
        <v>1</v>
      </c>
      <c r="P307" s="25"/>
      <c r="Q307" s="25"/>
      <c r="R307" s="25"/>
      <c r="S307" s="25"/>
      <c r="T307" s="20"/>
      <c r="U307" s="20"/>
      <c r="V307" s="20"/>
      <c r="W307" s="20"/>
      <c r="X307" s="20"/>
      <c r="Y307" s="20"/>
      <c r="Z307" s="20"/>
      <c r="AA307" s="20"/>
      <c r="AB307" s="20"/>
      <c r="AC307" s="20"/>
      <c r="AD307" s="20"/>
      <c r="AE307" s="20"/>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22"/>
      <c r="FB307" s="22"/>
      <c r="FC307" s="22"/>
      <c r="FD307" s="22"/>
      <c r="FE307" s="22"/>
      <c r="FF307" s="22"/>
      <c r="FG307" s="22"/>
      <c r="FH307" s="22"/>
      <c r="FI307" s="22"/>
      <c r="FJ307" s="22"/>
      <c r="FK307" s="22"/>
      <c r="FL307" s="22"/>
      <c r="FM307" s="22"/>
      <c r="FN307" s="22"/>
      <c r="FO307" s="22"/>
      <c r="FP307" s="22"/>
      <c r="FQ307" s="22"/>
      <c r="FR307" s="22"/>
      <c r="FS307" s="22"/>
      <c r="FT307" s="22"/>
      <c r="FU307" s="22"/>
      <c r="FV307" s="22"/>
      <c r="FW307" s="22"/>
      <c r="FX307" s="22"/>
      <c r="FY307" s="22"/>
      <c r="FZ307" s="22"/>
      <c r="GA307" s="22"/>
      <c r="GB307" s="22"/>
      <c r="GC307" s="22"/>
      <c r="GD307" s="22"/>
      <c r="GE307" s="22"/>
      <c r="GF307" s="22"/>
      <c r="GG307" s="22"/>
      <c r="GH307" s="22"/>
      <c r="GI307" s="22"/>
      <c r="GJ307" s="22"/>
      <c r="GK307" s="22"/>
      <c r="GL307" s="22"/>
      <c r="GM307" s="22"/>
      <c r="GN307" s="22"/>
      <c r="GO307" s="22"/>
      <c r="GP307" s="22"/>
      <c r="GQ307" s="22"/>
      <c r="GR307" s="22"/>
      <c r="GS307" s="22"/>
      <c r="GT307" s="22"/>
      <c r="GU307" s="22"/>
      <c r="GV307" s="22"/>
      <c r="GW307" s="22"/>
      <c r="GX307" s="22"/>
      <c r="GY307" s="22"/>
      <c r="GZ307" s="22"/>
      <c r="HA307" s="22"/>
      <c r="HB307" s="22"/>
      <c r="HC307" s="22"/>
      <c r="HD307" s="22"/>
      <c r="HE307" s="22"/>
      <c r="HF307" s="22"/>
      <c r="HG307" s="22"/>
      <c r="HH307" s="22"/>
      <c r="HI307" s="22"/>
      <c r="HJ307" s="22"/>
      <c r="HK307" s="22"/>
      <c r="HL307" s="22"/>
      <c r="HM307" s="22"/>
      <c r="HN307" s="22"/>
      <c r="HO307" s="22"/>
      <c r="HP307" s="22"/>
      <c r="HQ307" s="22"/>
      <c r="HR307" s="22"/>
      <c r="HS307" s="22"/>
      <c r="HT307" s="22"/>
      <c r="HU307" s="22"/>
      <c r="HV307" s="22"/>
      <c r="HW307" s="22"/>
      <c r="HX307" s="22"/>
      <c r="HY307" s="22"/>
      <c r="HZ307" s="22"/>
      <c r="IA307" s="22"/>
      <c r="IB307" s="22"/>
      <c r="IC307" s="22"/>
      <c r="ID307" s="22"/>
      <c r="IE307" s="22"/>
      <c r="IF307" s="22"/>
      <c r="IG307" s="22"/>
      <c r="IH307" s="22"/>
      <c r="II307" s="22"/>
      <c r="IJ307" s="22"/>
      <c r="IK307" s="22"/>
      <c r="IL307" s="22"/>
      <c r="IM307" s="22"/>
      <c r="IN307" s="22"/>
      <c r="IO307" s="22"/>
      <c r="IP307" s="22"/>
      <c r="IQ307" s="22"/>
      <c r="IR307" s="22"/>
      <c r="IS307" s="22"/>
      <c r="IT307" s="22"/>
      <c r="IU307" s="22"/>
      <c r="IV307" s="22"/>
      <c r="IW307" s="22"/>
      <c r="IX307" s="22"/>
      <c r="IY307" s="22"/>
      <c r="IZ307" s="22"/>
      <c r="JA307" s="22"/>
      <c r="JB307" s="22"/>
      <c r="JC307" s="22"/>
      <c r="JD307" s="22"/>
      <c r="JE307" s="22"/>
      <c r="JF307" s="22"/>
      <c r="JG307" s="22"/>
      <c r="JH307" s="22"/>
      <c r="JI307" s="22"/>
      <c r="JJ307" s="22"/>
      <c r="JK307" s="22"/>
      <c r="JL307" s="22"/>
      <c r="JM307" s="22"/>
      <c r="JN307" s="22"/>
      <c r="JO307" s="22"/>
      <c r="JP307" s="22"/>
      <c r="JQ307" s="22"/>
      <c r="JR307" s="22"/>
      <c r="JS307" s="22"/>
      <c r="JT307" s="22"/>
      <c r="JU307" s="22"/>
      <c r="JV307" s="22"/>
      <c r="JW307" s="22"/>
      <c r="JX307" s="22"/>
      <c r="JY307" s="22"/>
      <c r="JZ307" s="22"/>
      <c r="KA307" s="22"/>
      <c r="KB307" s="22"/>
      <c r="KC307" s="22"/>
      <c r="KD307" s="22"/>
      <c r="KE307" s="22"/>
      <c r="KF307" s="22"/>
      <c r="KG307" s="22"/>
      <c r="KH307" s="22"/>
      <c r="KI307" s="22"/>
      <c r="KJ307" s="22"/>
      <c r="KK307" s="22"/>
      <c r="KL307" s="22"/>
      <c r="KM307" s="22"/>
      <c r="KN307" s="22"/>
      <c r="KO307" s="22"/>
      <c r="KP307" s="22"/>
    </row>
    <row r="308" spans="1:302" s="99" customFormat="1" x14ac:dyDescent="0.25">
      <c r="A308" s="125">
        <v>293</v>
      </c>
      <c r="B308" s="328"/>
      <c r="C308" s="328"/>
      <c r="D308" s="316"/>
      <c r="E308" s="316"/>
      <c r="F308" s="316"/>
      <c r="G308" s="317"/>
      <c r="H308" s="317"/>
      <c r="I308" s="318"/>
      <c r="J308" s="318"/>
      <c r="K308" s="318"/>
      <c r="L308" s="126">
        <f t="shared" si="13"/>
        <v>0</v>
      </c>
      <c r="M308" s="318"/>
      <c r="N308" s="25" t="b">
        <f t="shared" si="14"/>
        <v>1</v>
      </c>
      <c r="O308" s="25" t="b">
        <f t="shared" si="15"/>
        <v>1</v>
      </c>
      <c r="P308" s="25"/>
      <c r="Q308" s="25"/>
      <c r="R308" s="25"/>
      <c r="S308" s="25"/>
      <c r="T308" s="20"/>
      <c r="U308" s="20"/>
      <c r="V308" s="20"/>
      <c r="W308" s="20"/>
      <c r="X308" s="20"/>
      <c r="Y308" s="20"/>
      <c r="Z308" s="20"/>
      <c r="AA308" s="20"/>
      <c r="AB308" s="20"/>
      <c r="AC308" s="20"/>
      <c r="AD308" s="20"/>
      <c r="AE308" s="20"/>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22"/>
      <c r="GS308" s="22"/>
      <c r="GT308" s="22"/>
      <c r="GU308" s="22"/>
      <c r="GV308" s="22"/>
      <c r="GW308" s="22"/>
      <c r="GX308" s="22"/>
      <c r="GY308" s="22"/>
      <c r="GZ308" s="22"/>
      <c r="HA308" s="22"/>
      <c r="HB308" s="22"/>
      <c r="HC308" s="22"/>
      <c r="HD308" s="22"/>
      <c r="HE308" s="22"/>
      <c r="HF308" s="22"/>
      <c r="HG308" s="22"/>
      <c r="HH308" s="22"/>
      <c r="HI308" s="22"/>
      <c r="HJ308" s="22"/>
      <c r="HK308" s="22"/>
      <c r="HL308" s="22"/>
      <c r="HM308" s="22"/>
      <c r="HN308" s="22"/>
      <c r="HO308" s="22"/>
      <c r="HP308" s="22"/>
      <c r="HQ308" s="22"/>
      <c r="HR308" s="22"/>
      <c r="HS308" s="22"/>
      <c r="HT308" s="22"/>
      <c r="HU308" s="22"/>
      <c r="HV308" s="22"/>
      <c r="HW308" s="22"/>
      <c r="HX308" s="22"/>
      <c r="HY308" s="22"/>
      <c r="HZ308" s="22"/>
      <c r="IA308" s="22"/>
      <c r="IB308" s="22"/>
      <c r="IC308" s="22"/>
      <c r="ID308" s="22"/>
      <c r="IE308" s="22"/>
      <c r="IF308" s="22"/>
      <c r="IG308" s="22"/>
      <c r="IH308" s="22"/>
      <c r="II308" s="22"/>
      <c r="IJ308" s="22"/>
      <c r="IK308" s="22"/>
      <c r="IL308" s="22"/>
      <c r="IM308" s="22"/>
      <c r="IN308" s="22"/>
      <c r="IO308" s="22"/>
      <c r="IP308" s="22"/>
      <c r="IQ308" s="22"/>
      <c r="IR308" s="22"/>
      <c r="IS308" s="22"/>
      <c r="IT308" s="22"/>
      <c r="IU308" s="22"/>
      <c r="IV308" s="22"/>
      <c r="IW308" s="22"/>
      <c r="IX308" s="22"/>
      <c r="IY308" s="22"/>
      <c r="IZ308" s="22"/>
      <c r="JA308" s="22"/>
      <c r="JB308" s="22"/>
      <c r="JC308" s="22"/>
      <c r="JD308" s="22"/>
      <c r="JE308" s="22"/>
      <c r="JF308" s="22"/>
      <c r="JG308" s="22"/>
      <c r="JH308" s="22"/>
      <c r="JI308" s="22"/>
      <c r="JJ308" s="22"/>
      <c r="JK308" s="22"/>
      <c r="JL308" s="22"/>
      <c r="JM308" s="22"/>
      <c r="JN308" s="22"/>
      <c r="JO308" s="22"/>
      <c r="JP308" s="22"/>
      <c r="JQ308" s="22"/>
      <c r="JR308" s="22"/>
      <c r="JS308" s="22"/>
      <c r="JT308" s="22"/>
      <c r="JU308" s="22"/>
      <c r="JV308" s="22"/>
      <c r="JW308" s="22"/>
      <c r="JX308" s="22"/>
      <c r="JY308" s="22"/>
      <c r="JZ308" s="22"/>
      <c r="KA308" s="22"/>
      <c r="KB308" s="22"/>
      <c r="KC308" s="22"/>
      <c r="KD308" s="22"/>
      <c r="KE308" s="22"/>
      <c r="KF308" s="22"/>
      <c r="KG308" s="22"/>
      <c r="KH308" s="22"/>
      <c r="KI308" s="22"/>
      <c r="KJ308" s="22"/>
      <c r="KK308" s="22"/>
      <c r="KL308" s="22"/>
      <c r="KM308" s="22"/>
      <c r="KN308" s="22"/>
      <c r="KO308" s="22"/>
      <c r="KP308" s="22"/>
    </row>
    <row r="309" spans="1:302" s="99" customFormat="1" x14ac:dyDescent="0.25">
      <c r="A309" s="125">
        <v>294</v>
      </c>
      <c r="B309" s="328"/>
      <c r="C309" s="328"/>
      <c r="D309" s="316"/>
      <c r="E309" s="316"/>
      <c r="F309" s="316"/>
      <c r="G309" s="317"/>
      <c r="H309" s="317"/>
      <c r="I309" s="318"/>
      <c r="J309" s="318"/>
      <c r="K309" s="318"/>
      <c r="L309" s="126">
        <f t="shared" si="13"/>
        <v>0</v>
      </c>
      <c r="M309" s="318"/>
      <c r="N309" s="25" t="b">
        <f t="shared" si="14"/>
        <v>1</v>
      </c>
      <c r="O309" s="25" t="b">
        <f t="shared" si="15"/>
        <v>1</v>
      </c>
      <c r="P309" s="25"/>
      <c r="Q309" s="25"/>
      <c r="R309" s="25"/>
      <c r="S309" s="25"/>
      <c r="T309" s="20"/>
      <c r="U309" s="20"/>
      <c r="V309" s="20"/>
      <c r="W309" s="20"/>
      <c r="X309" s="20"/>
      <c r="Y309" s="20"/>
      <c r="Z309" s="20"/>
      <c r="AA309" s="20"/>
      <c r="AB309" s="20"/>
      <c r="AC309" s="20"/>
      <c r="AD309" s="20"/>
      <c r="AE309" s="20"/>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2"/>
      <c r="EX309" s="22"/>
      <c r="EY309" s="22"/>
      <c r="EZ309" s="22"/>
      <c r="FA309" s="22"/>
      <c r="FB309" s="22"/>
      <c r="FC309" s="22"/>
      <c r="FD309" s="22"/>
      <c r="FE309" s="22"/>
      <c r="FF309" s="22"/>
      <c r="FG309" s="22"/>
      <c r="FH309" s="22"/>
      <c r="FI309" s="22"/>
      <c r="FJ309" s="22"/>
      <c r="FK309" s="22"/>
      <c r="FL309" s="22"/>
      <c r="FM309" s="22"/>
      <c r="FN309" s="22"/>
      <c r="FO309" s="22"/>
      <c r="FP309" s="22"/>
      <c r="FQ309" s="22"/>
      <c r="FR309" s="22"/>
      <c r="FS309" s="22"/>
      <c r="FT309" s="22"/>
      <c r="FU309" s="22"/>
      <c r="FV309" s="22"/>
      <c r="FW309" s="22"/>
      <c r="FX309" s="22"/>
      <c r="FY309" s="22"/>
      <c r="FZ309" s="22"/>
      <c r="GA309" s="22"/>
      <c r="GB309" s="22"/>
      <c r="GC309" s="22"/>
      <c r="GD309" s="22"/>
      <c r="GE309" s="22"/>
      <c r="GF309" s="22"/>
      <c r="GG309" s="22"/>
      <c r="GH309" s="22"/>
      <c r="GI309" s="22"/>
      <c r="GJ309" s="22"/>
      <c r="GK309" s="22"/>
      <c r="GL309" s="22"/>
      <c r="GM309" s="22"/>
      <c r="GN309" s="22"/>
      <c r="GO309" s="22"/>
      <c r="GP309" s="22"/>
      <c r="GQ309" s="22"/>
      <c r="GR309" s="22"/>
      <c r="GS309" s="22"/>
      <c r="GT309" s="22"/>
      <c r="GU309" s="22"/>
      <c r="GV309" s="22"/>
      <c r="GW309" s="22"/>
      <c r="GX309" s="22"/>
      <c r="GY309" s="22"/>
      <c r="GZ309" s="22"/>
      <c r="HA309" s="22"/>
      <c r="HB309" s="22"/>
      <c r="HC309" s="22"/>
      <c r="HD309" s="22"/>
      <c r="HE309" s="22"/>
      <c r="HF309" s="22"/>
      <c r="HG309" s="22"/>
      <c r="HH309" s="22"/>
      <c r="HI309" s="22"/>
      <c r="HJ309" s="22"/>
      <c r="HK309" s="22"/>
      <c r="HL309" s="22"/>
      <c r="HM309" s="22"/>
      <c r="HN309" s="22"/>
      <c r="HO309" s="22"/>
      <c r="HP309" s="22"/>
      <c r="HQ309" s="22"/>
      <c r="HR309" s="22"/>
      <c r="HS309" s="22"/>
      <c r="HT309" s="22"/>
      <c r="HU309" s="22"/>
      <c r="HV309" s="22"/>
      <c r="HW309" s="22"/>
      <c r="HX309" s="22"/>
      <c r="HY309" s="22"/>
      <c r="HZ309" s="22"/>
      <c r="IA309" s="22"/>
      <c r="IB309" s="22"/>
      <c r="IC309" s="22"/>
      <c r="ID309" s="22"/>
      <c r="IE309" s="22"/>
      <c r="IF309" s="22"/>
      <c r="IG309" s="22"/>
      <c r="IH309" s="22"/>
      <c r="II309" s="22"/>
      <c r="IJ309" s="22"/>
      <c r="IK309" s="22"/>
      <c r="IL309" s="22"/>
      <c r="IM309" s="22"/>
      <c r="IN309" s="22"/>
      <c r="IO309" s="22"/>
      <c r="IP309" s="22"/>
      <c r="IQ309" s="22"/>
      <c r="IR309" s="22"/>
      <c r="IS309" s="22"/>
      <c r="IT309" s="22"/>
      <c r="IU309" s="22"/>
      <c r="IV309" s="22"/>
      <c r="IW309" s="22"/>
      <c r="IX309" s="22"/>
      <c r="IY309" s="22"/>
      <c r="IZ309" s="22"/>
      <c r="JA309" s="22"/>
      <c r="JB309" s="22"/>
      <c r="JC309" s="22"/>
      <c r="JD309" s="22"/>
      <c r="JE309" s="22"/>
      <c r="JF309" s="22"/>
      <c r="JG309" s="22"/>
      <c r="JH309" s="22"/>
      <c r="JI309" s="22"/>
      <c r="JJ309" s="22"/>
      <c r="JK309" s="22"/>
      <c r="JL309" s="22"/>
      <c r="JM309" s="22"/>
      <c r="JN309" s="22"/>
      <c r="JO309" s="22"/>
      <c r="JP309" s="22"/>
      <c r="JQ309" s="22"/>
      <c r="JR309" s="22"/>
      <c r="JS309" s="22"/>
      <c r="JT309" s="22"/>
      <c r="JU309" s="22"/>
      <c r="JV309" s="22"/>
      <c r="JW309" s="22"/>
      <c r="JX309" s="22"/>
      <c r="JY309" s="22"/>
      <c r="JZ309" s="22"/>
      <c r="KA309" s="22"/>
      <c r="KB309" s="22"/>
      <c r="KC309" s="22"/>
      <c r="KD309" s="22"/>
      <c r="KE309" s="22"/>
      <c r="KF309" s="22"/>
      <c r="KG309" s="22"/>
      <c r="KH309" s="22"/>
      <c r="KI309" s="22"/>
      <c r="KJ309" s="22"/>
      <c r="KK309" s="22"/>
      <c r="KL309" s="22"/>
      <c r="KM309" s="22"/>
      <c r="KN309" s="22"/>
      <c r="KO309" s="22"/>
      <c r="KP309" s="22"/>
    </row>
    <row r="310" spans="1:302" s="99" customFormat="1" x14ac:dyDescent="0.25">
      <c r="A310" s="125">
        <v>295</v>
      </c>
      <c r="B310" s="328"/>
      <c r="C310" s="328"/>
      <c r="D310" s="316"/>
      <c r="E310" s="316"/>
      <c r="F310" s="316"/>
      <c r="G310" s="317"/>
      <c r="H310" s="317"/>
      <c r="I310" s="318"/>
      <c r="J310" s="318"/>
      <c r="K310" s="318"/>
      <c r="L310" s="126">
        <f t="shared" si="13"/>
        <v>0</v>
      </c>
      <c r="M310" s="318"/>
      <c r="N310" s="25" t="b">
        <f t="shared" si="14"/>
        <v>1</v>
      </c>
      <c r="O310" s="25" t="b">
        <f t="shared" si="15"/>
        <v>1</v>
      </c>
      <c r="P310" s="25"/>
      <c r="Q310" s="25"/>
      <c r="R310" s="25"/>
      <c r="S310" s="25"/>
      <c r="T310" s="20"/>
      <c r="U310" s="20"/>
      <c r="V310" s="20"/>
      <c r="W310" s="20"/>
      <c r="X310" s="20"/>
      <c r="Y310" s="20"/>
      <c r="Z310" s="20"/>
      <c r="AA310" s="20"/>
      <c r="AB310" s="20"/>
      <c r="AC310" s="20"/>
      <c r="AD310" s="20"/>
      <c r="AE310" s="20"/>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22"/>
      <c r="FC310" s="22"/>
      <c r="FD310" s="22"/>
      <c r="FE310" s="22"/>
      <c r="FF310" s="22"/>
      <c r="FG310" s="22"/>
      <c r="FH310" s="22"/>
      <c r="FI310" s="22"/>
      <c r="FJ310" s="22"/>
      <c r="FK310" s="22"/>
      <c r="FL310" s="22"/>
      <c r="FM310" s="22"/>
      <c r="FN310" s="22"/>
      <c r="FO310" s="22"/>
      <c r="FP310" s="22"/>
      <c r="FQ310" s="22"/>
      <c r="FR310" s="22"/>
      <c r="FS310" s="22"/>
      <c r="FT310" s="22"/>
      <c r="FU310" s="22"/>
      <c r="FV310" s="22"/>
      <c r="FW310" s="22"/>
      <c r="FX310" s="22"/>
      <c r="FY310" s="22"/>
      <c r="FZ310" s="22"/>
      <c r="GA310" s="22"/>
      <c r="GB310" s="22"/>
      <c r="GC310" s="22"/>
      <c r="GD310" s="22"/>
      <c r="GE310" s="22"/>
      <c r="GF310" s="22"/>
      <c r="GG310" s="22"/>
      <c r="GH310" s="22"/>
      <c r="GI310" s="22"/>
      <c r="GJ310" s="22"/>
      <c r="GK310" s="22"/>
      <c r="GL310" s="22"/>
      <c r="GM310" s="22"/>
      <c r="GN310" s="22"/>
      <c r="GO310" s="22"/>
      <c r="GP310" s="22"/>
      <c r="GQ310" s="22"/>
      <c r="GR310" s="22"/>
      <c r="GS310" s="22"/>
      <c r="GT310" s="22"/>
      <c r="GU310" s="22"/>
      <c r="GV310" s="22"/>
      <c r="GW310" s="22"/>
      <c r="GX310" s="22"/>
      <c r="GY310" s="22"/>
      <c r="GZ310" s="22"/>
      <c r="HA310" s="22"/>
      <c r="HB310" s="22"/>
      <c r="HC310" s="22"/>
      <c r="HD310" s="22"/>
      <c r="HE310" s="22"/>
      <c r="HF310" s="22"/>
      <c r="HG310" s="22"/>
      <c r="HH310" s="22"/>
      <c r="HI310" s="22"/>
      <c r="HJ310" s="22"/>
      <c r="HK310" s="22"/>
      <c r="HL310" s="22"/>
      <c r="HM310" s="22"/>
      <c r="HN310" s="22"/>
      <c r="HO310" s="22"/>
      <c r="HP310" s="22"/>
      <c r="HQ310" s="22"/>
      <c r="HR310" s="22"/>
      <c r="HS310" s="22"/>
      <c r="HT310" s="22"/>
      <c r="HU310" s="22"/>
      <c r="HV310" s="22"/>
      <c r="HW310" s="22"/>
      <c r="HX310" s="22"/>
      <c r="HY310" s="22"/>
      <c r="HZ310" s="22"/>
      <c r="IA310" s="22"/>
      <c r="IB310" s="22"/>
      <c r="IC310" s="22"/>
      <c r="ID310" s="22"/>
      <c r="IE310" s="22"/>
      <c r="IF310" s="22"/>
      <c r="IG310" s="22"/>
      <c r="IH310" s="22"/>
      <c r="II310" s="22"/>
      <c r="IJ310" s="22"/>
      <c r="IK310" s="22"/>
      <c r="IL310" s="22"/>
      <c r="IM310" s="22"/>
      <c r="IN310" s="22"/>
      <c r="IO310" s="22"/>
      <c r="IP310" s="22"/>
      <c r="IQ310" s="22"/>
      <c r="IR310" s="22"/>
      <c r="IS310" s="22"/>
      <c r="IT310" s="22"/>
      <c r="IU310" s="22"/>
      <c r="IV310" s="22"/>
      <c r="IW310" s="22"/>
      <c r="IX310" s="22"/>
      <c r="IY310" s="22"/>
      <c r="IZ310" s="22"/>
      <c r="JA310" s="22"/>
      <c r="JB310" s="22"/>
      <c r="JC310" s="22"/>
      <c r="JD310" s="22"/>
      <c r="JE310" s="22"/>
      <c r="JF310" s="22"/>
      <c r="JG310" s="22"/>
      <c r="JH310" s="22"/>
      <c r="JI310" s="22"/>
      <c r="JJ310" s="22"/>
      <c r="JK310" s="22"/>
      <c r="JL310" s="22"/>
      <c r="JM310" s="22"/>
      <c r="JN310" s="22"/>
      <c r="JO310" s="22"/>
      <c r="JP310" s="22"/>
      <c r="JQ310" s="22"/>
      <c r="JR310" s="22"/>
      <c r="JS310" s="22"/>
      <c r="JT310" s="22"/>
      <c r="JU310" s="22"/>
      <c r="JV310" s="22"/>
      <c r="JW310" s="22"/>
      <c r="JX310" s="22"/>
      <c r="JY310" s="22"/>
      <c r="JZ310" s="22"/>
      <c r="KA310" s="22"/>
      <c r="KB310" s="22"/>
      <c r="KC310" s="22"/>
      <c r="KD310" s="22"/>
      <c r="KE310" s="22"/>
      <c r="KF310" s="22"/>
      <c r="KG310" s="22"/>
      <c r="KH310" s="22"/>
      <c r="KI310" s="22"/>
      <c r="KJ310" s="22"/>
      <c r="KK310" s="22"/>
      <c r="KL310" s="22"/>
      <c r="KM310" s="22"/>
      <c r="KN310" s="22"/>
      <c r="KO310" s="22"/>
      <c r="KP310" s="22"/>
    </row>
    <row r="311" spans="1:302" s="99" customFormat="1" x14ac:dyDescent="0.25">
      <c r="A311" s="125">
        <v>296</v>
      </c>
      <c r="B311" s="328"/>
      <c r="C311" s="328"/>
      <c r="D311" s="316"/>
      <c r="E311" s="316"/>
      <c r="F311" s="316"/>
      <c r="G311" s="317"/>
      <c r="H311" s="317"/>
      <c r="I311" s="318"/>
      <c r="J311" s="318"/>
      <c r="K311" s="318"/>
      <c r="L311" s="126">
        <f t="shared" si="13"/>
        <v>0</v>
      </c>
      <c r="M311" s="318"/>
      <c r="N311" s="25" t="b">
        <f t="shared" si="14"/>
        <v>1</v>
      </c>
      <c r="O311" s="25" t="b">
        <f t="shared" si="15"/>
        <v>1</v>
      </c>
      <c r="P311" s="25"/>
      <c r="Q311" s="25"/>
      <c r="R311" s="25"/>
      <c r="S311" s="25"/>
      <c r="T311" s="20"/>
      <c r="U311" s="20"/>
      <c r="V311" s="20"/>
      <c r="W311" s="20"/>
      <c r="X311" s="20"/>
      <c r="Y311" s="20"/>
      <c r="Z311" s="20"/>
      <c r="AA311" s="20"/>
      <c r="AB311" s="20"/>
      <c r="AC311" s="20"/>
      <c r="AD311" s="20"/>
      <c r="AE311" s="20"/>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c r="HM311" s="22"/>
      <c r="HN311" s="22"/>
      <c r="HO311" s="22"/>
      <c r="HP311" s="22"/>
      <c r="HQ311" s="22"/>
      <c r="HR311" s="22"/>
      <c r="HS311" s="22"/>
      <c r="HT311" s="22"/>
      <c r="HU311" s="22"/>
      <c r="HV311" s="22"/>
      <c r="HW311" s="22"/>
      <c r="HX311" s="22"/>
      <c r="HY311" s="22"/>
      <c r="HZ311" s="22"/>
      <c r="IA311" s="22"/>
      <c r="IB311" s="22"/>
      <c r="IC311" s="22"/>
      <c r="ID311" s="22"/>
      <c r="IE311" s="22"/>
      <c r="IF311" s="22"/>
      <c r="IG311" s="22"/>
      <c r="IH311" s="22"/>
      <c r="II311" s="22"/>
      <c r="IJ311" s="22"/>
      <c r="IK311" s="22"/>
      <c r="IL311" s="22"/>
      <c r="IM311" s="22"/>
      <c r="IN311" s="22"/>
      <c r="IO311" s="22"/>
      <c r="IP311" s="22"/>
      <c r="IQ311" s="22"/>
      <c r="IR311" s="22"/>
      <c r="IS311" s="22"/>
      <c r="IT311" s="22"/>
      <c r="IU311" s="22"/>
      <c r="IV311" s="22"/>
      <c r="IW311" s="22"/>
      <c r="IX311" s="22"/>
      <c r="IY311" s="22"/>
      <c r="IZ311" s="22"/>
      <c r="JA311" s="22"/>
      <c r="JB311" s="22"/>
      <c r="JC311" s="22"/>
      <c r="JD311" s="22"/>
      <c r="JE311" s="22"/>
      <c r="JF311" s="22"/>
      <c r="JG311" s="22"/>
      <c r="JH311" s="22"/>
      <c r="JI311" s="22"/>
      <c r="JJ311" s="22"/>
      <c r="JK311" s="22"/>
      <c r="JL311" s="22"/>
      <c r="JM311" s="22"/>
      <c r="JN311" s="22"/>
      <c r="JO311" s="22"/>
      <c r="JP311" s="22"/>
      <c r="JQ311" s="22"/>
      <c r="JR311" s="22"/>
      <c r="JS311" s="22"/>
      <c r="JT311" s="22"/>
      <c r="JU311" s="22"/>
      <c r="JV311" s="22"/>
      <c r="JW311" s="22"/>
      <c r="JX311" s="22"/>
      <c r="JY311" s="22"/>
      <c r="JZ311" s="22"/>
      <c r="KA311" s="22"/>
      <c r="KB311" s="22"/>
      <c r="KC311" s="22"/>
      <c r="KD311" s="22"/>
      <c r="KE311" s="22"/>
      <c r="KF311" s="22"/>
      <c r="KG311" s="22"/>
      <c r="KH311" s="22"/>
      <c r="KI311" s="22"/>
      <c r="KJ311" s="22"/>
      <c r="KK311" s="22"/>
      <c r="KL311" s="22"/>
      <c r="KM311" s="22"/>
      <c r="KN311" s="22"/>
      <c r="KO311" s="22"/>
      <c r="KP311" s="22"/>
    </row>
    <row r="312" spans="1:302" s="99" customFormat="1" x14ac:dyDescent="0.25">
      <c r="A312" s="125">
        <v>297</v>
      </c>
      <c r="B312" s="328"/>
      <c r="C312" s="328"/>
      <c r="D312" s="316"/>
      <c r="E312" s="316"/>
      <c r="F312" s="316"/>
      <c r="G312" s="317"/>
      <c r="H312" s="317"/>
      <c r="I312" s="318"/>
      <c r="J312" s="318"/>
      <c r="K312" s="318"/>
      <c r="L312" s="126">
        <f t="shared" si="13"/>
        <v>0</v>
      </c>
      <c r="M312" s="318"/>
      <c r="N312" s="25" t="b">
        <f t="shared" si="14"/>
        <v>1</v>
      </c>
      <c r="O312" s="25" t="b">
        <f t="shared" si="15"/>
        <v>1</v>
      </c>
      <c r="P312" s="25"/>
      <c r="Q312" s="25"/>
      <c r="R312" s="25"/>
      <c r="S312" s="25"/>
      <c r="T312" s="20"/>
      <c r="U312" s="20"/>
      <c r="V312" s="20"/>
      <c r="W312" s="20"/>
      <c r="X312" s="20"/>
      <c r="Y312" s="20"/>
      <c r="Z312" s="20"/>
      <c r="AA312" s="20"/>
      <c r="AB312" s="20"/>
      <c r="AC312" s="20"/>
      <c r="AD312" s="20"/>
      <c r="AE312" s="20"/>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22"/>
      <c r="FC312" s="22"/>
      <c r="FD312" s="22"/>
      <c r="FE312" s="22"/>
      <c r="FF312" s="22"/>
      <c r="FG312" s="22"/>
      <c r="FH312" s="22"/>
      <c r="FI312" s="22"/>
      <c r="FJ312" s="22"/>
      <c r="FK312" s="22"/>
      <c r="FL312" s="22"/>
      <c r="FM312" s="22"/>
      <c r="FN312" s="22"/>
      <c r="FO312" s="22"/>
      <c r="FP312" s="22"/>
      <c r="FQ312" s="22"/>
      <c r="FR312" s="22"/>
      <c r="FS312" s="22"/>
      <c r="FT312" s="22"/>
      <c r="FU312" s="22"/>
      <c r="FV312" s="22"/>
      <c r="FW312" s="22"/>
      <c r="FX312" s="22"/>
      <c r="FY312" s="22"/>
      <c r="FZ312" s="22"/>
      <c r="GA312" s="22"/>
      <c r="GB312" s="22"/>
      <c r="GC312" s="22"/>
      <c r="GD312" s="22"/>
      <c r="GE312" s="22"/>
      <c r="GF312" s="22"/>
      <c r="GG312" s="22"/>
      <c r="GH312" s="22"/>
      <c r="GI312" s="22"/>
      <c r="GJ312" s="22"/>
      <c r="GK312" s="22"/>
      <c r="GL312" s="22"/>
      <c r="GM312" s="22"/>
      <c r="GN312" s="22"/>
      <c r="GO312" s="22"/>
      <c r="GP312" s="22"/>
      <c r="GQ312" s="22"/>
      <c r="GR312" s="22"/>
      <c r="GS312" s="22"/>
      <c r="GT312" s="22"/>
      <c r="GU312" s="22"/>
      <c r="GV312" s="22"/>
      <c r="GW312" s="22"/>
      <c r="GX312" s="22"/>
      <c r="GY312" s="22"/>
      <c r="GZ312" s="22"/>
      <c r="HA312" s="22"/>
      <c r="HB312" s="22"/>
      <c r="HC312" s="22"/>
      <c r="HD312" s="22"/>
      <c r="HE312" s="22"/>
      <c r="HF312" s="22"/>
      <c r="HG312" s="22"/>
      <c r="HH312" s="22"/>
      <c r="HI312" s="22"/>
      <c r="HJ312" s="22"/>
      <c r="HK312" s="22"/>
      <c r="HL312" s="22"/>
      <c r="HM312" s="22"/>
      <c r="HN312" s="22"/>
      <c r="HO312" s="22"/>
      <c r="HP312" s="22"/>
      <c r="HQ312" s="22"/>
      <c r="HR312" s="22"/>
      <c r="HS312" s="22"/>
      <c r="HT312" s="22"/>
      <c r="HU312" s="22"/>
      <c r="HV312" s="22"/>
      <c r="HW312" s="22"/>
      <c r="HX312" s="22"/>
      <c r="HY312" s="22"/>
      <c r="HZ312" s="22"/>
      <c r="IA312" s="22"/>
      <c r="IB312" s="22"/>
      <c r="IC312" s="22"/>
      <c r="ID312" s="22"/>
      <c r="IE312" s="22"/>
      <c r="IF312" s="22"/>
      <c r="IG312" s="22"/>
      <c r="IH312" s="22"/>
      <c r="II312" s="22"/>
      <c r="IJ312" s="22"/>
      <c r="IK312" s="22"/>
      <c r="IL312" s="22"/>
      <c r="IM312" s="22"/>
      <c r="IN312" s="22"/>
      <c r="IO312" s="22"/>
      <c r="IP312" s="22"/>
      <c r="IQ312" s="22"/>
      <c r="IR312" s="22"/>
      <c r="IS312" s="22"/>
      <c r="IT312" s="22"/>
      <c r="IU312" s="22"/>
      <c r="IV312" s="22"/>
      <c r="IW312" s="22"/>
      <c r="IX312" s="22"/>
      <c r="IY312" s="22"/>
      <c r="IZ312" s="22"/>
      <c r="JA312" s="22"/>
      <c r="JB312" s="22"/>
      <c r="JC312" s="22"/>
      <c r="JD312" s="22"/>
      <c r="JE312" s="22"/>
      <c r="JF312" s="22"/>
      <c r="JG312" s="22"/>
      <c r="JH312" s="22"/>
      <c r="JI312" s="22"/>
      <c r="JJ312" s="22"/>
      <c r="JK312" s="22"/>
      <c r="JL312" s="22"/>
      <c r="JM312" s="22"/>
      <c r="JN312" s="22"/>
      <c r="JO312" s="22"/>
      <c r="JP312" s="22"/>
      <c r="JQ312" s="22"/>
      <c r="JR312" s="22"/>
      <c r="JS312" s="22"/>
      <c r="JT312" s="22"/>
      <c r="JU312" s="22"/>
      <c r="JV312" s="22"/>
      <c r="JW312" s="22"/>
      <c r="JX312" s="22"/>
      <c r="JY312" s="22"/>
      <c r="JZ312" s="22"/>
      <c r="KA312" s="22"/>
      <c r="KB312" s="22"/>
      <c r="KC312" s="22"/>
      <c r="KD312" s="22"/>
      <c r="KE312" s="22"/>
      <c r="KF312" s="22"/>
      <c r="KG312" s="22"/>
      <c r="KH312" s="22"/>
      <c r="KI312" s="22"/>
      <c r="KJ312" s="22"/>
      <c r="KK312" s="22"/>
      <c r="KL312" s="22"/>
      <c r="KM312" s="22"/>
      <c r="KN312" s="22"/>
      <c r="KO312" s="22"/>
      <c r="KP312" s="22"/>
    </row>
    <row r="313" spans="1:302" s="99" customFormat="1" x14ac:dyDescent="0.25">
      <c r="A313" s="125">
        <v>298</v>
      </c>
      <c r="B313" s="328"/>
      <c r="C313" s="328"/>
      <c r="D313" s="316"/>
      <c r="E313" s="316"/>
      <c r="F313" s="316"/>
      <c r="G313" s="317"/>
      <c r="H313" s="317"/>
      <c r="I313" s="318"/>
      <c r="J313" s="318"/>
      <c r="K313" s="318"/>
      <c r="L313" s="126">
        <f t="shared" si="13"/>
        <v>0</v>
      </c>
      <c r="M313" s="318"/>
      <c r="N313" s="25" t="b">
        <f t="shared" si="14"/>
        <v>1</v>
      </c>
      <c r="O313" s="25" t="b">
        <f t="shared" si="15"/>
        <v>1</v>
      </c>
      <c r="P313" s="25"/>
      <c r="Q313" s="25"/>
      <c r="R313" s="25"/>
      <c r="S313" s="25"/>
      <c r="T313" s="20"/>
      <c r="U313" s="20"/>
      <c r="V313" s="20"/>
      <c r="W313" s="20"/>
      <c r="X313" s="20"/>
      <c r="Y313" s="20"/>
      <c r="Z313" s="20"/>
      <c r="AA313" s="20"/>
      <c r="AB313" s="20"/>
      <c r="AC313" s="20"/>
      <c r="AD313" s="20"/>
      <c r="AE313" s="20"/>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2"/>
      <c r="EX313" s="22"/>
      <c r="EY313" s="22"/>
      <c r="EZ313" s="22"/>
      <c r="FA313" s="22"/>
      <c r="FB313" s="22"/>
      <c r="FC313" s="22"/>
      <c r="FD313" s="22"/>
      <c r="FE313" s="22"/>
      <c r="FF313" s="22"/>
      <c r="FG313" s="22"/>
      <c r="FH313" s="22"/>
      <c r="FI313" s="22"/>
      <c r="FJ313" s="22"/>
      <c r="FK313" s="22"/>
      <c r="FL313" s="22"/>
      <c r="FM313" s="22"/>
      <c r="FN313" s="22"/>
      <c r="FO313" s="22"/>
      <c r="FP313" s="22"/>
      <c r="FQ313" s="22"/>
      <c r="FR313" s="22"/>
      <c r="FS313" s="22"/>
      <c r="FT313" s="22"/>
      <c r="FU313" s="22"/>
      <c r="FV313" s="22"/>
      <c r="FW313" s="22"/>
      <c r="FX313" s="22"/>
      <c r="FY313" s="22"/>
      <c r="FZ313" s="22"/>
      <c r="GA313" s="22"/>
      <c r="GB313" s="22"/>
      <c r="GC313" s="22"/>
      <c r="GD313" s="22"/>
      <c r="GE313" s="22"/>
      <c r="GF313" s="22"/>
      <c r="GG313" s="22"/>
      <c r="GH313" s="22"/>
      <c r="GI313" s="22"/>
      <c r="GJ313" s="22"/>
      <c r="GK313" s="22"/>
      <c r="GL313" s="22"/>
      <c r="GM313" s="22"/>
      <c r="GN313" s="22"/>
      <c r="GO313" s="22"/>
      <c r="GP313" s="22"/>
      <c r="GQ313" s="22"/>
      <c r="GR313" s="22"/>
      <c r="GS313" s="22"/>
      <c r="GT313" s="22"/>
      <c r="GU313" s="22"/>
      <c r="GV313" s="22"/>
      <c r="GW313" s="22"/>
      <c r="GX313" s="22"/>
      <c r="GY313" s="22"/>
      <c r="GZ313" s="22"/>
      <c r="HA313" s="22"/>
      <c r="HB313" s="22"/>
      <c r="HC313" s="22"/>
      <c r="HD313" s="22"/>
      <c r="HE313" s="22"/>
      <c r="HF313" s="22"/>
      <c r="HG313" s="22"/>
      <c r="HH313" s="22"/>
      <c r="HI313" s="22"/>
      <c r="HJ313" s="22"/>
      <c r="HK313" s="22"/>
      <c r="HL313" s="22"/>
      <c r="HM313" s="22"/>
      <c r="HN313" s="22"/>
      <c r="HO313" s="22"/>
      <c r="HP313" s="22"/>
      <c r="HQ313" s="22"/>
      <c r="HR313" s="22"/>
      <c r="HS313" s="22"/>
      <c r="HT313" s="22"/>
      <c r="HU313" s="22"/>
      <c r="HV313" s="22"/>
      <c r="HW313" s="22"/>
      <c r="HX313" s="22"/>
      <c r="HY313" s="22"/>
      <c r="HZ313" s="22"/>
      <c r="IA313" s="22"/>
      <c r="IB313" s="22"/>
      <c r="IC313" s="22"/>
      <c r="ID313" s="22"/>
      <c r="IE313" s="22"/>
      <c r="IF313" s="22"/>
      <c r="IG313" s="22"/>
      <c r="IH313" s="22"/>
      <c r="II313" s="22"/>
      <c r="IJ313" s="22"/>
      <c r="IK313" s="22"/>
      <c r="IL313" s="22"/>
      <c r="IM313" s="22"/>
      <c r="IN313" s="22"/>
      <c r="IO313" s="22"/>
      <c r="IP313" s="22"/>
      <c r="IQ313" s="22"/>
      <c r="IR313" s="22"/>
      <c r="IS313" s="22"/>
      <c r="IT313" s="22"/>
      <c r="IU313" s="22"/>
      <c r="IV313" s="22"/>
      <c r="IW313" s="22"/>
      <c r="IX313" s="22"/>
      <c r="IY313" s="22"/>
      <c r="IZ313" s="22"/>
      <c r="JA313" s="22"/>
      <c r="JB313" s="22"/>
      <c r="JC313" s="22"/>
      <c r="JD313" s="22"/>
      <c r="JE313" s="22"/>
      <c r="JF313" s="22"/>
      <c r="JG313" s="22"/>
      <c r="JH313" s="22"/>
      <c r="JI313" s="22"/>
      <c r="JJ313" s="22"/>
      <c r="JK313" s="22"/>
      <c r="JL313" s="22"/>
      <c r="JM313" s="22"/>
      <c r="JN313" s="22"/>
      <c r="JO313" s="22"/>
      <c r="JP313" s="22"/>
      <c r="JQ313" s="22"/>
      <c r="JR313" s="22"/>
      <c r="JS313" s="22"/>
      <c r="JT313" s="22"/>
      <c r="JU313" s="22"/>
      <c r="JV313" s="22"/>
      <c r="JW313" s="22"/>
      <c r="JX313" s="22"/>
      <c r="JY313" s="22"/>
      <c r="JZ313" s="22"/>
      <c r="KA313" s="22"/>
      <c r="KB313" s="22"/>
      <c r="KC313" s="22"/>
      <c r="KD313" s="22"/>
      <c r="KE313" s="22"/>
      <c r="KF313" s="22"/>
      <c r="KG313" s="22"/>
      <c r="KH313" s="22"/>
      <c r="KI313" s="22"/>
      <c r="KJ313" s="22"/>
      <c r="KK313" s="22"/>
      <c r="KL313" s="22"/>
      <c r="KM313" s="22"/>
      <c r="KN313" s="22"/>
      <c r="KO313" s="22"/>
      <c r="KP313" s="22"/>
    </row>
    <row r="314" spans="1:302" s="99" customFormat="1" x14ac:dyDescent="0.25">
      <c r="A314" s="125">
        <v>299</v>
      </c>
      <c r="B314" s="328"/>
      <c r="C314" s="328"/>
      <c r="D314" s="316"/>
      <c r="E314" s="316"/>
      <c r="F314" s="316"/>
      <c r="G314" s="317"/>
      <c r="H314" s="317"/>
      <c r="I314" s="318"/>
      <c r="J314" s="318"/>
      <c r="K314" s="318"/>
      <c r="L314" s="126">
        <f t="shared" si="13"/>
        <v>0</v>
      </c>
      <c r="M314" s="318"/>
      <c r="N314" s="25" t="b">
        <f t="shared" si="14"/>
        <v>1</v>
      </c>
      <c r="O314" s="25" t="b">
        <f t="shared" si="15"/>
        <v>1</v>
      </c>
      <c r="P314" s="25"/>
      <c r="Q314" s="25"/>
      <c r="R314" s="25"/>
      <c r="S314" s="25"/>
      <c r="T314" s="20"/>
      <c r="U314" s="20"/>
      <c r="V314" s="20"/>
      <c r="W314" s="20"/>
      <c r="X314" s="20"/>
      <c r="Y314" s="20"/>
      <c r="Z314" s="20"/>
      <c r="AA314" s="20"/>
      <c r="AB314" s="20"/>
      <c r="AC314" s="20"/>
      <c r="AD314" s="20"/>
      <c r="AE314" s="20"/>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2"/>
      <c r="ES314" s="22"/>
      <c r="ET314" s="22"/>
      <c r="EU314" s="22"/>
      <c r="EV314" s="22"/>
      <c r="EW314" s="22"/>
      <c r="EX314" s="22"/>
      <c r="EY314" s="22"/>
      <c r="EZ314" s="22"/>
      <c r="FA314" s="22"/>
      <c r="FB314" s="22"/>
      <c r="FC314" s="22"/>
      <c r="FD314" s="22"/>
      <c r="FE314" s="22"/>
      <c r="FF314" s="22"/>
      <c r="FG314" s="22"/>
      <c r="FH314" s="22"/>
      <c r="FI314" s="22"/>
      <c r="FJ314" s="22"/>
      <c r="FK314" s="22"/>
      <c r="FL314" s="22"/>
      <c r="FM314" s="22"/>
      <c r="FN314" s="22"/>
      <c r="FO314" s="22"/>
      <c r="FP314" s="22"/>
      <c r="FQ314" s="22"/>
      <c r="FR314" s="22"/>
      <c r="FS314" s="22"/>
      <c r="FT314" s="22"/>
      <c r="FU314" s="22"/>
      <c r="FV314" s="22"/>
      <c r="FW314" s="22"/>
      <c r="FX314" s="22"/>
      <c r="FY314" s="22"/>
      <c r="FZ314" s="22"/>
      <c r="GA314" s="22"/>
      <c r="GB314" s="22"/>
      <c r="GC314" s="22"/>
      <c r="GD314" s="22"/>
      <c r="GE314" s="22"/>
      <c r="GF314" s="22"/>
      <c r="GG314" s="22"/>
      <c r="GH314" s="22"/>
      <c r="GI314" s="22"/>
      <c r="GJ314" s="22"/>
      <c r="GK314" s="22"/>
      <c r="GL314" s="22"/>
      <c r="GM314" s="22"/>
      <c r="GN314" s="22"/>
      <c r="GO314" s="22"/>
      <c r="GP314" s="22"/>
      <c r="GQ314" s="22"/>
      <c r="GR314" s="22"/>
      <c r="GS314" s="22"/>
      <c r="GT314" s="22"/>
      <c r="GU314" s="22"/>
      <c r="GV314" s="22"/>
      <c r="GW314" s="22"/>
      <c r="GX314" s="22"/>
      <c r="GY314" s="22"/>
      <c r="GZ314" s="22"/>
      <c r="HA314" s="22"/>
      <c r="HB314" s="22"/>
      <c r="HC314" s="22"/>
      <c r="HD314" s="22"/>
      <c r="HE314" s="22"/>
      <c r="HF314" s="22"/>
      <c r="HG314" s="22"/>
      <c r="HH314" s="22"/>
      <c r="HI314" s="22"/>
      <c r="HJ314" s="22"/>
      <c r="HK314" s="22"/>
      <c r="HL314" s="22"/>
      <c r="HM314" s="22"/>
      <c r="HN314" s="22"/>
      <c r="HO314" s="22"/>
      <c r="HP314" s="22"/>
      <c r="HQ314" s="22"/>
      <c r="HR314" s="22"/>
      <c r="HS314" s="22"/>
      <c r="HT314" s="22"/>
      <c r="HU314" s="22"/>
      <c r="HV314" s="22"/>
      <c r="HW314" s="22"/>
      <c r="HX314" s="22"/>
      <c r="HY314" s="22"/>
      <c r="HZ314" s="22"/>
      <c r="IA314" s="22"/>
      <c r="IB314" s="22"/>
      <c r="IC314" s="22"/>
      <c r="ID314" s="22"/>
      <c r="IE314" s="22"/>
      <c r="IF314" s="22"/>
      <c r="IG314" s="22"/>
      <c r="IH314" s="22"/>
      <c r="II314" s="22"/>
      <c r="IJ314" s="22"/>
      <c r="IK314" s="22"/>
      <c r="IL314" s="22"/>
      <c r="IM314" s="22"/>
      <c r="IN314" s="22"/>
      <c r="IO314" s="22"/>
      <c r="IP314" s="22"/>
      <c r="IQ314" s="22"/>
      <c r="IR314" s="22"/>
      <c r="IS314" s="22"/>
      <c r="IT314" s="22"/>
      <c r="IU314" s="22"/>
      <c r="IV314" s="22"/>
      <c r="IW314" s="22"/>
      <c r="IX314" s="22"/>
      <c r="IY314" s="22"/>
      <c r="IZ314" s="22"/>
      <c r="JA314" s="22"/>
      <c r="JB314" s="22"/>
      <c r="JC314" s="22"/>
      <c r="JD314" s="22"/>
      <c r="JE314" s="22"/>
      <c r="JF314" s="22"/>
      <c r="JG314" s="22"/>
      <c r="JH314" s="22"/>
      <c r="JI314" s="22"/>
      <c r="JJ314" s="22"/>
      <c r="JK314" s="22"/>
      <c r="JL314" s="22"/>
      <c r="JM314" s="22"/>
      <c r="JN314" s="22"/>
      <c r="JO314" s="22"/>
      <c r="JP314" s="22"/>
      <c r="JQ314" s="22"/>
      <c r="JR314" s="22"/>
      <c r="JS314" s="22"/>
      <c r="JT314" s="22"/>
      <c r="JU314" s="22"/>
      <c r="JV314" s="22"/>
      <c r="JW314" s="22"/>
      <c r="JX314" s="22"/>
      <c r="JY314" s="22"/>
      <c r="JZ314" s="22"/>
      <c r="KA314" s="22"/>
      <c r="KB314" s="22"/>
      <c r="KC314" s="22"/>
      <c r="KD314" s="22"/>
      <c r="KE314" s="22"/>
      <c r="KF314" s="22"/>
      <c r="KG314" s="22"/>
      <c r="KH314" s="22"/>
      <c r="KI314" s="22"/>
      <c r="KJ314" s="22"/>
      <c r="KK314" s="22"/>
      <c r="KL314" s="22"/>
      <c r="KM314" s="22"/>
      <c r="KN314" s="22"/>
      <c r="KO314" s="22"/>
      <c r="KP314" s="22"/>
    </row>
    <row r="315" spans="1:302" s="99" customFormat="1" x14ac:dyDescent="0.25">
      <c r="A315" s="125">
        <v>300</v>
      </c>
      <c r="B315" s="328"/>
      <c r="C315" s="328"/>
      <c r="D315" s="316"/>
      <c r="E315" s="316"/>
      <c r="F315" s="316"/>
      <c r="G315" s="317"/>
      <c r="H315" s="317"/>
      <c r="I315" s="318"/>
      <c r="J315" s="318"/>
      <c r="K315" s="318"/>
      <c r="L315" s="126">
        <f t="shared" si="13"/>
        <v>0</v>
      </c>
      <c r="M315" s="318"/>
      <c r="N315" s="25" t="b">
        <f t="shared" si="14"/>
        <v>1</v>
      </c>
      <c r="O315" s="25" t="b">
        <f t="shared" si="15"/>
        <v>1</v>
      </c>
      <c r="P315" s="25"/>
      <c r="Q315" s="25"/>
      <c r="R315" s="25"/>
      <c r="S315" s="25"/>
      <c r="T315" s="20"/>
      <c r="U315" s="20"/>
      <c r="V315" s="20"/>
      <c r="W315" s="20"/>
      <c r="X315" s="20"/>
      <c r="Y315" s="20"/>
      <c r="Z315" s="20"/>
      <c r="AA315" s="20"/>
      <c r="AB315" s="20"/>
      <c r="AC315" s="20"/>
      <c r="AD315" s="20"/>
      <c r="AE315" s="20"/>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2"/>
      <c r="ES315" s="22"/>
      <c r="ET315" s="22"/>
      <c r="EU315" s="22"/>
      <c r="EV315" s="22"/>
      <c r="EW315" s="22"/>
      <c r="EX315" s="22"/>
      <c r="EY315" s="22"/>
      <c r="EZ315" s="22"/>
      <c r="FA315" s="22"/>
      <c r="FB315" s="22"/>
      <c r="FC315" s="22"/>
      <c r="FD315" s="22"/>
      <c r="FE315" s="22"/>
      <c r="FF315" s="22"/>
      <c r="FG315" s="22"/>
      <c r="FH315" s="22"/>
      <c r="FI315" s="22"/>
      <c r="FJ315" s="22"/>
      <c r="FK315" s="22"/>
      <c r="FL315" s="22"/>
      <c r="FM315" s="22"/>
      <c r="FN315" s="22"/>
      <c r="FO315" s="22"/>
      <c r="FP315" s="22"/>
      <c r="FQ315" s="22"/>
      <c r="FR315" s="22"/>
      <c r="FS315" s="22"/>
      <c r="FT315" s="22"/>
      <c r="FU315" s="22"/>
      <c r="FV315" s="22"/>
      <c r="FW315" s="22"/>
      <c r="FX315" s="22"/>
      <c r="FY315" s="22"/>
      <c r="FZ315" s="22"/>
      <c r="GA315" s="22"/>
      <c r="GB315" s="22"/>
      <c r="GC315" s="22"/>
      <c r="GD315" s="22"/>
      <c r="GE315" s="22"/>
      <c r="GF315" s="22"/>
      <c r="GG315" s="22"/>
      <c r="GH315" s="22"/>
      <c r="GI315" s="22"/>
      <c r="GJ315" s="22"/>
      <c r="GK315" s="22"/>
      <c r="GL315" s="22"/>
      <c r="GM315" s="22"/>
      <c r="GN315" s="22"/>
      <c r="GO315" s="22"/>
      <c r="GP315" s="22"/>
      <c r="GQ315" s="22"/>
      <c r="GR315" s="22"/>
      <c r="GS315" s="22"/>
      <c r="GT315" s="22"/>
      <c r="GU315" s="22"/>
      <c r="GV315" s="22"/>
      <c r="GW315" s="22"/>
      <c r="GX315" s="22"/>
      <c r="GY315" s="22"/>
      <c r="GZ315" s="22"/>
      <c r="HA315" s="22"/>
      <c r="HB315" s="22"/>
      <c r="HC315" s="22"/>
      <c r="HD315" s="22"/>
      <c r="HE315" s="22"/>
      <c r="HF315" s="22"/>
      <c r="HG315" s="22"/>
      <c r="HH315" s="22"/>
      <c r="HI315" s="22"/>
      <c r="HJ315" s="22"/>
      <c r="HK315" s="22"/>
      <c r="HL315" s="22"/>
      <c r="HM315" s="22"/>
      <c r="HN315" s="22"/>
      <c r="HO315" s="22"/>
      <c r="HP315" s="22"/>
      <c r="HQ315" s="22"/>
      <c r="HR315" s="22"/>
      <c r="HS315" s="22"/>
      <c r="HT315" s="22"/>
      <c r="HU315" s="22"/>
      <c r="HV315" s="22"/>
      <c r="HW315" s="22"/>
      <c r="HX315" s="22"/>
      <c r="HY315" s="22"/>
      <c r="HZ315" s="22"/>
      <c r="IA315" s="22"/>
      <c r="IB315" s="22"/>
      <c r="IC315" s="22"/>
      <c r="ID315" s="22"/>
      <c r="IE315" s="22"/>
      <c r="IF315" s="22"/>
      <c r="IG315" s="22"/>
      <c r="IH315" s="22"/>
      <c r="II315" s="22"/>
      <c r="IJ315" s="22"/>
      <c r="IK315" s="22"/>
      <c r="IL315" s="22"/>
      <c r="IM315" s="22"/>
      <c r="IN315" s="22"/>
      <c r="IO315" s="22"/>
      <c r="IP315" s="22"/>
      <c r="IQ315" s="22"/>
      <c r="IR315" s="22"/>
      <c r="IS315" s="22"/>
      <c r="IT315" s="22"/>
      <c r="IU315" s="22"/>
      <c r="IV315" s="22"/>
      <c r="IW315" s="22"/>
      <c r="IX315" s="22"/>
      <c r="IY315" s="22"/>
      <c r="IZ315" s="22"/>
      <c r="JA315" s="22"/>
      <c r="JB315" s="22"/>
      <c r="JC315" s="22"/>
      <c r="JD315" s="22"/>
      <c r="JE315" s="22"/>
      <c r="JF315" s="22"/>
      <c r="JG315" s="22"/>
      <c r="JH315" s="22"/>
      <c r="JI315" s="22"/>
      <c r="JJ315" s="22"/>
      <c r="JK315" s="22"/>
      <c r="JL315" s="22"/>
      <c r="JM315" s="22"/>
      <c r="JN315" s="22"/>
      <c r="JO315" s="22"/>
      <c r="JP315" s="22"/>
      <c r="JQ315" s="22"/>
      <c r="JR315" s="22"/>
      <c r="JS315" s="22"/>
      <c r="JT315" s="22"/>
      <c r="JU315" s="22"/>
      <c r="JV315" s="22"/>
      <c r="JW315" s="22"/>
      <c r="JX315" s="22"/>
      <c r="JY315" s="22"/>
      <c r="JZ315" s="22"/>
      <c r="KA315" s="22"/>
      <c r="KB315" s="22"/>
      <c r="KC315" s="22"/>
      <c r="KD315" s="22"/>
      <c r="KE315" s="22"/>
      <c r="KF315" s="22"/>
      <c r="KG315" s="22"/>
      <c r="KH315" s="22"/>
      <c r="KI315" s="22"/>
      <c r="KJ315" s="22"/>
      <c r="KK315" s="22"/>
      <c r="KL315" s="22"/>
      <c r="KM315" s="22"/>
      <c r="KN315" s="22"/>
      <c r="KO315" s="22"/>
      <c r="KP315" s="22"/>
    </row>
    <row r="316" spans="1:302" s="99" customFormat="1" x14ac:dyDescent="0.25">
      <c r="A316" s="125">
        <v>301</v>
      </c>
      <c r="B316" s="328"/>
      <c r="C316" s="328"/>
      <c r="D316" s="316"/>
      <c r="E316" s="316"/>
      <c r="F316" s="316"/>
      <c r="G316" s="317"/>
      <c r="H316" s="317"/>
      <c r="I316" s="318"/>
      <c r="J316" s="318"/>
      <c r="K316" s="318"/>
      <c r="L316" s="126">
        <f t="shared" si="13"/>
        <v>0</v>
      </c>
      <c r="M316" s="318"/>
      <c r="N316" s="25" t="b">
        <f t="shared" si="14"/>
        <v>1</v>
      </c>
      <c r="O316" s="25" t="b">
        <f t="shared" si="15"/>
        <v>1</v>
      </c>
      <c r="P316" s="25"/>
      <c r="Q316" s="25"/>
      <c r="R316" s="25"/>
      <c r="S316" s="25"/>
      <c r="T316" s="20"/>
      <c r="U316" s="20"/>
      <c r="V316" s="20"/>
      <c r="W316" s="20"/>
      <c r="X316" s="20"/>
      <c r="Y316" s="20"/>
      <c r="Z316" s="20"/>
      <c r="AA316" s="20"/>
      <c r="AB316" s="20"/>
      <c r="AC316" s="20"/>
      <c r="AD316" s="20"/>
      <c r="AE316" s="20"/>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2"/>
      <c r="ES316" s="22"/>
      <c r="ET316" s="22"/>
      <c r="EU316" s="22"/>
      <c r="EV316" s="22"/>
      <c r="EW316" s="22"/>
      <c r="EX316" s="22"/>
      <c r="EY316" s="22"/>
      <c r="EZ316" s="22"/>
      <c r="FA316" s="22"/>
      <c r="FB316" s="22"/>
      <c r="FC316" s="22"/>
      <c r="FD316" s="22"/>
      <c r="FE316" s="22"/>
      <c r="FF316" s="22"/>
      <c r="FG316" s="22"/>
      <c r="FH316" s="22"/>
      <c r="FI316" s="22"/>
      <c r="FJ316" s="22"/>
      <c r="FK316" s="22"/>
      <c r="FL316" s="22"/>
      <c r="FM316" s="22"/>
      <c r="FN316" s="22"/>
      <c r="FO316" s="22"/>
      <c r="FP316" s="22"/>
      <c r="FQ316" s="22"/>
      <c r="FR316" s="22"/>
      <c r="FS316" s="22"/>
      <c r="FT316" s="22"/>
      <c r="FU316" s="22"/>
      <c r="FV316" s="22"/>
      <c r="FW316" s="22"/>
      <c r="FX316" s="22"/>
      <c r="FY316" s="22"/>
      <c r="FZ316" s="22"/>
      <c r="GA316" s="22"/>
      <c r="GB316" s="22"/>
      <c r="GC316" s="22"/>
      <c r="GD316" s="22"/>
      <c r="GE316" s="22"/>
      <c r="GF316" s="22"/>
      <c r="GG316" s="22"/>
      <c r="GH316" s="22"/>
      <c r="GI316" s="22"/>
      <c r="GJ316" s="22"/>
      <c r="GK316" s="22"/>
      <c r="GL316" s="22"/>
      <c r="GM316" s="22"/>
      <c r="GN316" s="22"/>
      <c r="GO316" s="22"/>
      <c r="GP316" s="22"/>
      <c r="GQ316" s="22"/>
      <c r="GR316" s="22"/>
      <c r="GS316" s="22"/>
      <c r="GT316" s="22"/>
      <c r="GU316" s="22"/>
      <c r="GV316" s="22"/>
      <c r="GW316" s="22"/>
      <c r="GX316" s="22"/>
      <c r="GY316" s="22"/>
      <c r="GZ316" s="22"/>
      <c r="HA316" s="22"/>
      <c r="HB316" s="22"/>
      <c r="HC316" s="22"/>
      <c r="HD316" s="22"/>
      <c r="HE316" s="22"/>
      <c r="HF316" s="22"/>
      <c r="HG316" s="22"/>
      <c r="HH316" s="22"/>
      <c r="HI316" s="22"/>
      <c r="HJ316" s="22"/>
      <c r="HK316" s="22"/>
      <c r="HL316" s="22"/>
      <c r="HM316" s="22"/>
      <c r="HN316" s="22"/>
      <c r="HO316" s="22"/>
      <c r="HP316" s="22"/>
      <c r="HQ316" s="22"/>
      <c r="HR316" s="22"/>
      <c r="HS316" s="22"/>
      <c r="HT316" s="22"/>
      <c r="HU316" s="22"/>
      <c r="HV316" s="22"/>
      <c r="HW316" s="22"/>
      <c r="HX316" s="22"/>
      <c r="HY316" s="22"/>
      <c r="HZ316" s="22"/>
      <c r="IA316" s="22"/>
      <c r="IB316" s="22"/>
      <c r="IC316" s="22"/>
      <c r="ID316" s="22"/>
      <c r="IE316" s="22"/>
      <c r="IF316" s="22"/>
      <c r="IG316" s="22"/>
      <c r="IH316" s="22"/>
      <c r="II316" s="22"/>
      <c r="IJ316" s="22"/>
      <c r="IK316" s="22"/>
      <c r="IL316" s="22"/>
      <c r="IM316" s="22"/>
      <c r="IN316" s="22"/>
      <c r="IO316" s="22"/>
      <c r="IP316" s="22"/>
      <c r="IQ316" s="22"/>
      <c r="IR316" s="22"/>
      <c r="IS316" s="22"/>
      <c r="IT316" s="22"/>
      <c r="IU316" s="22"/>
      <c r="IV316" s="22"/>
      <c r="IW316" s="22"/>
      <c r="IX316" s="22"/>
      <c r="IY316" s="22"/>
      <c r="IZ316" s="22"/>
      <c r="JA316" s="22"/>
      <c r="JB316" s="22"/>
      <c r="JC316" s="22"/>
      <c r="JD316" s="22"/>
      <c r="JE316" s="22"/>
      <c r="JF316" s="22"/>
      <c r="JG316" s="22"/>
      <c r="JH316" s="22"/>
      <c r="JI316" s="22"/>
      <c r="JJ316" s="22"/>
      <c r="JK316" s="22"/>
      <c r="JL316" s="22"/>
      <c r="JM316" s="22"/>
      <c r="JN316" s="22"/>
      <c r="JO316" s="22"/>
      <c r="JP316" s="22"/>
      <c r="JQ316" s="22"/>
      <c r="JR316" s="22"/>
      <c r="JS316" s="22"/>
      <c r="JT316" s="22"/>
      <c r="JU316" s="22"/>
      <c r="JV316" s="22"/>
      <c r="JW316" s="22"/>
      <c r="JX316" s="22"/>
      <c r="JY316" s="22"/>
      <c r="JZ316" s="22"/>
      <c r="KA316" s="22"/>
      <c r="KB316" s="22"/>
      <c r="KC316" s="22"/>
      <c r="KD316" s="22"/>
      <c r="KE316" s="22"/>
      <c r="KF316" s="22"/>
      <c r="KG316" s="22"/>
      <c r="KH316" s="22"/>
      <c r="KI316" s="22"/>
      <c r="KJ316" s="22"/>
      <c r="KK316" s="22"/>
      <c r="KL316" s="22"/>
      <c r="KM316" s="22"/>
      <c r="KN316" s="22"/>
      <c r="KO316" s="22"/>
      <c r="KP316" s="22"/>
    </row>
    <row r="317" spans="1:302" s="99" customFormat="1" x14ac:dyDescent="0.25">
      <c r="A317" s="125">
        <v>302</v>
      </c>
      <c r="B317" s="328"/>
      <c r="C317" s="328"/>
      <c r="D317" s="316"/>
      <c r="E317" s="316"/>
      <c r="F317" s="316"/>
      <c r="G317" s="317"/>
      <c r="H317" s="317"/>
      <c r="I317" s="318"/>
      <c r="J317" s="318"/>
      <c r="K317" s="318"/>
      <c r="L317" s="126">
        <f t="shared" si="13"/>
        <v>0</v>
      </c>
      <c r="M317" s="318"/>
      <c r="N317" s="25" t="b">
        <f t="shared" si="14"/>
        <v>1</v>
      </c>
      <c r="O317" s="25" t="b">
        <f t="shared" si="15"/>
        <v>1</v>
      </c>
      <c r="P317" s="25"/>
      <c r="Q317" s="25"/>
      <c r="R317" s="25"/>
      <c r="S317" s="25"/>
      <c r="T317" s="20"/>
      <c r="U317" s="20"/>
      <c r="V317" s="20"/>
      <c r="W317" s="20"/>
      <c r="X317" s="20"/>
      <c r="Y317" s="20"/>
      <c r="Z317" s="20"/>
      <c r="AA317" s="20"/>
      <c r="AB317" s="20"/>
      <c r="AC317" s="20"/>
      <c r="AD317" s="20"/>
      <c r="AE317" s="20"/>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2"/>
      <c r="ES317" s="22"/>
      <c r="ET317" s="22"/>
      <c r="EU317" s="22"/>
      <c r="EV317" s="22"/>
      <c r="EW317" s="22"/>
      <c r="EX317" s="22"/>
      <c r="EY317" s="22"/>
      <c r="EZ317" s="22"/>
      <c r="FA317" s="22"/>
      <c r="FB317" s="22"/>
      <c r="FC317" s="22"/>
      <c r="FD317" s="22"/>
      <c r="FE317" s="22"/>
      <c r="FF317" s="22"/>
      <c r="FG317" s="22"/>
      <c r="FH317" s="22"/>
      <c r="FI317" s="22"/>
      <c r="FJ317" s="22"/>
      <c r="FK317" s="22"/>
      <c r="FL317" s="22"/>
      <c r="FM317" s="22"/>
      <c r="FN317" s="22"/>
      <c r="FO317" s="22"/>
      <c r="FP317" s="22"/>
      <c r="FQ317" s="22"/>
      <c r="FR317" s="22"/>
      <c r="FS317" s="22"/>
      <c r="FT317" s="22"/>
      <c r="FU317" s="22"/>
      <c r="FV317" s="22"/>
      <c r="FW317" s="22"/>
      <c r="FX317" s="22"/>
      <c r="FY317" s="22"/>
      <c r="FZ317" s="22"/>
      <c r="GA317" s="22"/>
      <c r="GB317" s="22"/>
      <c r="GC317" s="22"/>
      <c r="GD317" s="22"/>
      <c r="GE317" s="22"/>
      <c r="GF317" s="22"/>
      <c r="GG317" s="22"/>
      <c r="GH317" s="22"/>
      <c r="GI317" s="22"/>
      <c r="GJ317" s="22"/>
      <c r="GK317" s="22"/>
      <c r="GL317" s="22"/>
      <c r="GM317" s="22"/>
      <c r="GN317" s="22"/>
      <c r="GO317" s="22"/>
      <c r="GP317" s="22"/>
      <c r="GQ317" s="22"/>
      <c r="GR317" s="22"/>
      <c r="GS317" s="22"/>
      <c r="GT317" s="22"/>
      <c r="GU317" s="22"/>
      <c r="GV317" s="22"/>
      <c r="GW317" s="22"/>
      <c r="GX317" s="22"/>
      <c r="GY317" s="22"/>
      <c r="GZ317" s="22"/>
      <c r="HA317" s="22"/>
      <c r="HB317" s="22"/>
      <c r="HC317" s="22"/>
      <c r="HD317" s="22"/>
      <c r="HE317" s="22"/>
      <c r="HF317" s="22"/>
      <c r="HG317" s="22"/>
      <c r="HH317" s="22"/>
      <c r="HI317" s="22"/>
      <c r="HJ317" s="22"/>
      <c r="HK317" s="22"/>
      <c r="HL317" s="22"/>
      <c r="HM317" s="22"/>
      <c r="HN317" s="22"/>
      <c r="HO317" s="22"/>
      <c r="HP317" s="22"/>
      <c r="HQ317" s="22"/>
      <c r="HR317" s="22"/>
      <c r="HS317" s="22"/>
      <c r="HT317" s="22"/>
      <c r="HU317" s="22"/>
      <c r="HV317" s="22"/>
      <c r="HW317" s="22"/>
      <c r="HX317" s="22"/>
      <c r="HY317" s="22"/>
      <c r="HZ317" s="22"/>
      <c r="IA317" s="22"/>
      <c r="IB317" s="22"/>
      <c r="IC317" s="22"/>
      <c r="ID317" s="22"/>
      <c r="IE317" s="22"/>
      <c r="IF317" s="22"/>
      <c r="IG317" s="22"/>
      <c r="IH317" s="22"/>
      <c r="II317" s="22"/>
      <c r="IJ317" s="22"/>
      <c r="IK317" s="22"/>
      <c r="IL317" s="22"/>
      <c r="IM317" s="22"/>
      <c r="IN317" s="22"/>
      <c r="IO317" s="22"/>
      <c r="IP317" s="22"/>
      <c r="IQ317" s="22"/>
      <c r="IR317" s="22"/>
      <c r="IS317" s="22"/>
      <c r="IT317" s="22"/>
      <c r="IU317" s="22"/>
      <c r="IV317" s="22"/>
      <c r="IW317" s="22"/>
      <c r="IX317" s="22"/>
      <c r="IY317" s="22"/>
      <c r="IZ317" s="22"/>
      <c r="JA317" s="22"/>
      <c r="JB317" s="22"/>
      <c r="JC317" s="22"/>
      <c r="JD317" s="22"/>
      <c r="JE317" s="22"/>
      <c r="JF317" s="22"/>
      <c r="JG317" s="22"/>
      <c r="JH317" s="22"/>
      <c r="JI317" s="22"/>
      <c r="JJ317" s="22"/>
      <c r="JK317" s="22"/>
      <c r="JL317" s="22"/>
      <c r="JM317" s="22"/>
      <c r="JN317" s="22"/>
      <c r="JO317" s="22"/>
      <c r="JP317" s="22"/>
      <c r="JQ317" s="22"/>
      <c r="JR317" s="22"/>
      <c r="JS317" s="22"/>
      <c r="JT317" s="22"/>
      <c r="JU317" s="22"/>
      <c r="JV317" s="22"/>
      <c r="JW317" s="22"/>
      <c r="JX317" s="22"/>
      <c r="JY317" s="22"/>
      <c r="JZ317" s="22"/>
      <c r="KA317" s="22"/>
      <c r="KB317" s="22"/>
      <c r="KC317" s="22"/>
      <c r="KD317" s="22"/>
      <c r="KE317" s="22"/>
      <c r="KF317" s="22"/>
      <c r="KG317" s="22"/>
      <c r="KH317" s="22"/>
      <c r="KI317" s="22"/>
      <c r="KJ317" s="22"/>
      <c r="KK317" s="22"/>
      <c r="KL317" s="22"/>
      <c r="KM317" s="22"/>
      <c r="KN317" s="22"/>
      <c r="KO317" s="22"/>
      <c r="KP317" s="22"/>
    </row>
    <row r="318" spans="1:302" s="99" customFormat="1" x14ac:dyDescent="0.25">
      <c r="A318" s="125">
        <v>303</v>
      </c>
      <c r="B318" s="328"/>
      <c r="C318" s="328"/>
      <c r="D318" s="316"/>
      <c r="E318" s="316"/>
      <c r="F318" s="316"/>
      <c r="G318" s="317"/>
      <c r="H318" s="317"/>
      <c r="I318" s="318"/>
      <c r="J318" s="318"/>
      <c r="K318" s="318"/>
      <c r="L318" s="126">
        <f t="shared" si="13"/>
        <v>0</v>
      </c>
      <c r="M318" s="318"/>
      <c r="N318" s="25" t="b">
        <f t="shared" si="14"/>
        <v>1</v>
      </c>
      <c r="O318" s="25" t="b">
        <f t="shared" si="15"/>
        <v>1</v>
      </c>
      <c r="P318" s="25"/>
      <c r="Q318" s="25"/>
      <c r="R318" s="25"/>
      <c r="S318" s="25"/>
      <c r="T318" s="20"/>
      <c r="U318" s="20"/>
      <c r="V318" s="20"/>
      <c r="W318" s="20"/>
      <c r="X318" s="20"/>
      <c r="Y318" s="20"/>
      <c r="Z318" s="20"/>
      <c r="AA318" s="20"/>
      <c r="AB318" s="20"/>
      <c r="AC318" s="20"/>
      <c r="AD318" s="20"/>
      <c r="AE318" s="20"/>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2"/>
      <c r="ES318" s="22"/>
      <c r="ET318" s="22"/>
      <c r="EU318" s="22"/>
      <c r="EV318" s="22"/>
      <c r="EW318" s="22"/>
      <c r="EX318" s="22"/>
      <c r="EY318" s="22"/>
      <c r="EZ318" s="22"/>
      <c r="FA318" s="22"/>
      <c r="FB318" s="22"/>
      <c r="FC318" s="22"/>
      <c r="FD318" s="22"/>
      <c r="FE318" s="22"/>
      <c r="FF318" s="22"/>
      <c r="FG318" s="22"/>
      <c r="FH318" s="22"/>
      <c r="FI318" s="22"/>
      <c r="FJ318" s="22"/>
      <c r="FK318" s="22"/>
      <c r="FL318" s="22"/>
      <c r="FM318" s="22"/>
      <c r="FN318" s="22"/>
      <c r="FO318" s="22"/>
      <c r="FP318" s="22"/>
      <c r="FQ318" s="22"/>
      <c r="FR318" s="22"/>
      <c r="FS318" s="22"/>
      <c r="FT318" s="22"/>
      <c r="FU318" s="22"/>
      <c r="FV318" s="22"/>
      <c r="FW318" s="22"/>
      <c r="FX318" s="22"/>
      <c r="FY318" s="22"/>
      <c r="FZ318" s="22"/>
      <c r="GA318" s="22"/>
      <c r="GB318" s="22"/>
      <c r="GC318" s="22"/>
      <c r="GD318" s="22"/>
      <c r="GE318" s="22"/>
      <c r="GF318" s="22"/>
      <c r="GG318" s="22"/>
      <c r="GH318" s="22"/>
      <c r="GI318" s="22"/>
      <c r="GJ318" s="22"/>
      <c r="GK318" s="22"/>
      <c r="GL318" s="22"/>
      <c r="GM318" s="22"/>
      <c r="GN318" s="22"/>
      <c r="GO318" s="22"/>
      <c r="GP318" s="22"/>
      <c r="GQ318" s="22"/>
      <c r="GR318" s="22"/>
      <c r="GS318" s="22"/>
      <c r="GT318" s="22"/>
      <c r="GU318" s="22"/>
      <c r="GV318" s="22"/>
      <c r="GW318" s="22"/>
      <c r="GX318" s="22"/>
      <c r="GY318" s="22"/>
      <c r="GZ318" s="22"/>
      <c r="HA318" s="22"/>
      <c r="HB318" s="22"/>
      <c r="HC318" s="22"/>
      <c r="HD318" s="22"/>
      <c r="HE318" s="22"/>
      <c r="HF318" s="22"/>
      <c r="HG318" s="22"/>
      <c r="HH318" s="22"/>
      <c r="HI318" s="22"/>
      <c r="HJ318" s="22"/>
      <c r="HK318" s="22"/>
      <c r="HL318" s="22"/>
      <c r="HM318" s="22"/>
      <c r="HN318" s="22"/>
      <c r="HO318" s="22"/>
      <c r="HP318" s="22"/>
      <c r="HQ318" s="22"/>
      <c r="HR318" s="22"/>
      <c r="HS318" s="22"/>
      <c r="HT318" s="22"/>
      <c r="HU318" s="22"/>
      <c r="HV318" s="22"/>
      <c r="HW318" s="22"/>
      <c r="HX318" s="22"/>
      <c r="HY318" s="22"/>
      <c r="HZ318" s="22"/>
      <c r="IA318" s="22"/>
      <c r="IB318" s="22"/>
      <c r="IC318" s="22"/>
      <c r="ID318" s="22"/>
      <c r="IE318" s="22"/>
      <c r="IF318" s="22"/>
      <c r="IG318" s="22"/>
      <c r="IH318" s="22"/>
      <c r="II318" s="22"/>
      <c r="IJ318" s="22"/>
      <c r="IK318" s="22"/>
      <c r="IL318" s="22"/>
      <c r="IM318" s="22"/>
      <c r="IN318" s="22"/>
      <c r="IO318" s="22"/>
      <c r="IP318" s="22"/>
      <c r="IQ318" s="22"/>
      <c r="IR318" s="22"/>
      <c r="IS318" s="22"/>
      <c r="IT318" s="22"/>
      <c r="IU318" s="22"/>
      <c r="IV318" s="22"/>
      <c r="IW318" s="22"/>
      <c r="IX318" s="22"/>
      <c r="IY318" s="22"/>
      <c r="IZ318" s="22"/>
      <c r="JA318" s="22"/>
      <c r="JB318" s="22"/>
      <c r="JC318" s="22"/>
      <c r="JD318" s="22"/>
      <c r="JE318" s="22"/>
      <c r="JF318" s="22"/>
      <c r="JG318" s="22"/>
      <c r="JH318" s="22"/>
      <c r="JI318" s="22"/>
      <c r="JJ318" s="22"/>
      <c r="JK318" s="22"/>
      <c r="JL318" s="22"/>
      <c r="JM318" s="22"/>
      <c r="JN318" s="22"/>
      <c r="JO318" s="22"/>
      <c r="JP318" s="22"/>
      <c r="JQ318" s="22"/>
      <c r="JR318" s="22"/>
      <c r="JS318" s="22"/>
      <c r="JT318" s="22"/>
      <c r="JU318" s="22"/>
      <c r="JV318" s="22"/>
      <c r="JW318" s="22"/>
      <c r="JX318" s="22"/>
      <c r="JY318" s="22"/>
      <c r="JZ318" s="22"/>
      <c r="KA318" s="22"/>
      <c r="KB318" s="22"/>
      <c r="KC318" s="22"/>
      <c r="KD318" s="22"/>
      <c r="KE318" s="22"/>
      <c r="KF318" s="22"/>
      <c r="KG318" s="22"/>
      <c r="KH318" s="22"/>
      <c r="KI318" s="22"/>
      <c r="KJ318" s="22"/>
      <c r="KK318" s="22"/>
      <c r="KL318" s="22"/>
      <c r="KM318" s="22"/>
      <c r="KN318" s="22"/>
      <c r="KO318" s="22"/>
      <c r="KP318" s="22"/>
    </row>
    <row r="319" spans="1:302" s="99" customFormat="1" x14ac:dyDescent="0.25">
      <c r="A319" s="125">
        <v>304</v>
      </c>
      <c r="B319" s="328"/>
      <c r="C319" s="328"/>
      <c r="D319" s="316"/>
      <c r="E319" s="316"/>
      <c r="F319" s="316"/>
      <c r="G319" s="317"/>
      <c r="H319" s="317"/>
      <c r="I319" s="318"/>
      <c r="J319" s="318"/>
      <c r="K319" s="318"/>
      <c r="L319" s="126">
        <f t="shared" si="13"/>
        <v>0</v>
      </c>
      <c r="M319" s="318"/>
      <c r="N319" s="25" t="b">
        <f t="shared" si="14"/>
        <v>1</v>
      </c>
      <c r="O319" s="25" t="b">
        <f t="shared" si="15"/>
        <v>1</v>
      </c>
      <c r="P319" s="25"/>
      <c r="Q319" s="25"/>
      <c r="R319" s="25"/>
      <c r="S319" s="25"/>
      <c r="T319" s="20"/>
      <c r="U319" s="20"/>
      <c r="V319" s="20"/>
      <c r="W319" s="20"/>
      <c r="X319" s="20"/>
      <c r="Y319" s="20"/>
      <c r="Z319" s="20"/>
      <c r="AA319" s="20"/>
      <c r="AB319" s="20"/>
      <c r="AC319" s="20"/>
      <c r="AD319" s="20"/>
      <c r="AE319" s="20"/>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2"/>
      <c r="ES319" s="22"/>
      <c r="ET319" s="22"/>
      <c r="EU319" s="22"/>
      <c r="EV319" s="22"/>
      <c r="EW319" s="22"/>
      <c r="EX319" s="22"/>
      <c r="EY319" s="22"/>
      <c r="EZ319" s="22"/>
      <c r="FA319" s="22"/>
      <c r="FB319" s="22"/>
      <c r="FC319" s="22"/>
      <c r="FD319" s="22"/>
      <c r="FE319" s="22"/>
      <c r="FF319" s="22"/>
      <c r="FG319" s="22"/>
      <c r="FH319" s="22"/>
      <c r="FI319" s="22"/>
      <c r="FJ319" s="22"/>
      <c r="FK319" s="22"/>
      <c r="FL319" s="22"/>
      <c r="FM319" s="22"/>
      <c r="FN319" s="22"/>
      <c r="FO319" s="22"/>
      <c r="FP319" s="22"/>
      <c r="FQ319" s="22"/>
      <c r="FR319" s="22"/>
      <c r="FS319" s="22"/>
      <c r="FT319" s="22"/>
      <c r="FU319" s="22"/>
      <c r="FV319" s="22"/>
      <c r="FW319" s="22"/>
      <c r="FX319" s="22"/>
      <c r="FY319" s="22"/>
      <c r="FZ319" s="22"/>
      <c r="GA319" s="22"/>
      <c r="GB319" s="22"/>
      <c r="GC319" s="22"/>
      <c r="GD319" s="22"/>
      <c r="GE319" s="22"/>
      <c r="GF319" s="22"/>
      <c r="GG319" s="22"/>
      <c r="GH319" s="22"/>
      <c r="GI319" s="22"/>
      <c r="GJ319" s="22"/>
      <c r="GK319" s="22"/>
      <c r="GL319" s="22"/>
      <c r="GM319" s="22"/>
      <c r="GN319" s="22"/>
      <c r="GO319" s="22"/>
      <c r="GP319" s="22"/>
      <c r="GQ319" s="22"/>
      <c r="GR319" s="22"/>
      <c r="GS319" s="22"/>
      <c r="GT319" s="22"/>
      <c r="GU319" s="22"/>
      <c r="GV319" s="22"/>
      <c r="GW319" s="22"/>
      <c r="GX319" s="22"/>
      <c r="GY319" s="22"/>
      <c r="GZ319" s="22"/>
      <c r="HA319" s="22"/>
      <c r="HB319" s="22"/>
      <c r="HC319" s="22"/>
      <c r="HD319" s="22"/>
      <c r="HE319" s="22"/>
      <c r="HF319" s="22"/>
      <c r="HG319" s="22"/>
      <c r="HH319" s="22"/>
      <c r="HI319" s="22"/>
      <c r="HJ319" s="22"/>
      <c r="HK319" s="22"/>
      <c r="HL319" s="22"/>
      <c r="HM319" s="22"/>
      <c r="HN319" s="22"/>
      <c r="HO319" s="22"/>
      <c r="HP319" s="22"/>
      <c r="HQ319" s="22"/>
      <c r="HR319" s="22"/>
      <c r="HS319" s="22"/>
      <c r="HT319" s="22"/>
      <c r="HU319" s="22"/>
      <c r="HV319" s="22"/>
      <c r="HW319" s="22"/>
      <c r="HX319" s="22"/>
      <c r="HY319" s="22"/>
      <c r="HZ319" s="22"/>
      <c r="IA319" s="22"/>
      <c r="IB319" s="22"/>
      <c r="IC319" s="22"/>
      <c r="ID319" s="22"/>
      <c r="IE319" s="22"/>
      <c r="IF319" s="22"/>
      <c r="IG319" s="22"/>
      <c r="IH319" s="22"/>
      <c r="II319" s="22"/>
      <c r="IJ319" s="22"/>
      <c r="IK319" s="22"/>
      <c r="IL319" s="22"/>
      <c r="IM319" s="22"/>
      <c r="IN319" s="22"/>
      <c r="IO319" s="22"/>
      <c r="IP319" s="22"/>
      <c r="IQ319" s="22"/>
      <c r="IR319" s="22"/>
      <c r="IS319" s="22"/>
      <c r="IT319" s="22"/>
      <c r="IU319" s="22"/>
      <c r="IV319" s="22"/>
      <c r="IW319" s="22"/>
      <c r="IX319" s="22"/>
      <c r="IY319" s="22"/>
      <c r="IZ319" s="22"/>
      <c r="JA319" s="22"/>
      <c r="JB319" s="22"/>
      <c r="JC319" s="22"/>
      <c r="JD319" s="22"/>
      <c r="JE319" s="22"/>
      <c r="JF319" s="22"/>
      <c r="JG319" s="22"/>
      <c r="JH319" s="22"/>
      <c r="JI319" s="22"/>
      <c r="JJ319" s="22"/>
      <c r="JK319" s="22"/>
      <c r="JL319" s="22"/>
      <c r="JM319" s="22"/>
      <c r="JN319" s="22"/>
      <c r="JO319" s="22"/>
      <c r="JP319" s="22"/>
      <c r="JQ319" s="22"/>
      <c r="JR319" s="22"/>
      <c r="JS319" s="22"/>
      <c r="JT319" s="22"/>
      <c r="JU319" s="22"/>
      <c r="JV319" s="22"/>
      <c r="JW319" s="22"/>
      <c r="JX319" s="22"/>
      <c r="JY319" s="22"/>
      <c r="JZ319" s="22"/>
      <c r="KA319" s="22"/>
      <c r="KB319" s="22"/>
      <c r="KC319" s="22"/>
      <c r="KD319" s="22"/>
      <c r="KE319" s="22"/>
      <c r="KF319" s="22"/>
      <c r="KG319" s="22"/>
      <c r="KH319" s="22"/>
      <c r="KI319" s="22"/>
      <c r="KJ319" s="22"/>
      <c r="KK319" s="22"/>
      <c r="KL319" s="22"/>
      <c r="KM319" s="22"/>
      <c r="KN319" s="22"/>
      <c r="KO319" s="22"/>
      <c r="KP319" s="22"/>
    </row>
    <row r="320" spans="1:302" s="99" customFormat="1" x14ac:dyDescent="0.25">
      <c r="A320" s="125">
        <v>305</v>
      </c>
      <c r="B320" s="328"/>
      <c r="C320" s="328"/>
      <c r="D320" s="316"/>
      <c r="E320" s="316"/>
      <c r="F320" s="316"/>
      <c r="G320" s="317"/>
      <c r="H320" s="317"/>
      <c r="I320" s="318"/>
      <c r="J320" s="318"/>
      <c r="K320" s="318"/>
      <c r="L320" s="126">
        <f t="shared" si="13"/>
        <v>0</v>
      </c>
      <c r="M320" s="318"/>
      <c r="N320" s="25" t="b">
        <f t="shared" si="14"/>
        <v>1</v>
      </c>
      <c r="O320" s="25" t="b">
        <f t="shared" si="15"/>
        <v>1</v>
      </c>
      <c r="P320" s="25"/>
      <c r="Q320" s="25"/>
      <c r="R320" s="25"/>
      <c r="S320" s="25"/>
      <c r="T320" s="20"/>
      <c r="U320" s="20"/>
      <c r="V320" s="20"/>
      <c r="W320" s="20"/>
      <c r="X320" s="20"/>
      <c r="Y320" s="20"/>
      <c r="Z320" s="20"/>
      <c r="AA320" s="20"/>
      <c r="AB320" s="20"/>
      <c r="AC320" s="20"/>
      <c r="AD320" s="20"/>
      <c r="AE320" s="20"/>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2"/>
      <c r="EX320" s="22"/>
      <c r="EY320" s="22"/>
      <c r="EZ320" s="22"/>
      <c r="FA320" s="22"/>
      <c r="FB320" s="22"/>
      <c r="FC320" s="22"/>
      <c r="FD320" s="22"/>
      <c r="FE320" s="22"/>
      <c r="FF320" s="22"/>
      <c r="FG320" s="22"/>
      <c r="FH320" s="22"/>
      <c r="FI320" s="22"/>
      <c r="FJ320" s="22"/>
      <c r="FK320" s="22"/>
      <c r="FL320" s="22"/>
      <c r="FM320" s="22"/>
      <c r="FN320" s="22"/>
      <c r="FO320" s="22"/>
      <c r="FP320" s="22"/>
      <c r="FQ320" s="22"/>
      <c r="FR320" s="22"/>
      <c r="FS320" s="22"/>
      <c r="FT320" s="22"/>
      <c r="FU320" s="22"/>
      <c r="FV320" s="22"/>
      <c r="FW320" s="22"/>
      <c r="FX320" s="22"/>
      <c r="FY320" s="22"/>
      <c r="FZ320" s="22"/>
      <c r="GA320" s="22"/>
      <c r="GB320" s="22"/>
      <c r="GC320" s="22"/>
      <c r="GD320" s="22"/>
      <c r="GE320" s="22"/>
      <c r="GF320" s="22"/>
      <c r="GG320" s="22"/>
      <c r="GH320" s="22"/>
      <c r="GI320" s="22"/>
      <c r="GJ320" s="22"/>
      <c r="GK320" s="22"/>
      <c r="GL320" s="22"/>
      <c r="GM320" s="22"/>
      <c r="GN320" s="22"/>
      <c r="GO320" s="22"/>
      <c r="GP320" s="22"/>
      <c r="GQ320" s="22"/>
      <c r="GR320" s="22"/>
      <c r="GS320" s="22"/>
      <c r="GT320" s="22"/>
      <c r="GU320" s="22"/>
      <c r="GV320" s="22"/>
      <c r="GW320" s="22"/>
      <c r="GX320" s="22"/>
      <c r="GY320" s="22"/>
      <c r="GZ320" s="22"/>
      <c r="HA320" s="22"/>
      <c r="HB320" s="22"/>
      <c r="HC320" s="22"/>
      <c r="HD320" s="22"/>
      <c r="HE320" s="22"/>
      <c r="HF320" s="22"/>
      <c r="HG320" s="22"/>
      <c r="HH320" s="22"/>
      <c r="HI320" s="22"/>
      <c r="HJ320" s="22"/>
      <c r="HK320" s="22"/>
      <c r="HL320" s="22"/>
      <c r="HM320" s="22"/>
      <c r="HN320" s="22"/>
      <c r="HO320" s="22"/>
      <c r="HP320" s="22"/>
      <c r="HQ320" s="22"/>
      <c r="HR320" s="22"/>
      <c r="HS320" s="22"/>
      <c r="HT320" s="22"/>
      <c r="HU320" s="22"/>
      <c r="HV320" s="22"/>
      <c r="HW320" s="22"/>
      <c r="HX320" s="22"/>
      <c r="HY320" s="22"/>
      <c r="HZ320" s="22"/>
      <c r="IA320" s="22"/>
      <c r="IB320" s="22"/>
      <c r="IC320" s="22"/>
      <c r="ID320" s="22"/>
      <c r="IE320" s="22"/>
      <c r="IF320" s="22"/>
      <c r="IG320" s="22"/>
      <c r="IH320" s="22"/>
      <c r="II320" s="22"/>
      <c r="IJ320" s="22"/>
      <c r="IK320" s="22"/>
      <c r="IL320" s="22"/>
      <c r="IM320" s="22"/>
      <c r="IN320" s="22"/>
      <c r="IO320" s="22"/>
      <c r="IP320" s="22"/>
      <c r="IQ320" s="22"/>
      <c r="IR320" s="22"/>
      <c r="IS320" s="22"/>
      <c r="IT320" s="22"/>
      <c r="IU320" s="22"/>
      <c r="IV320" s="22"/>
      <c r="IW320" s="22"/>
      <c r="IX320" s="22"/>
      <c r="IY320" s="22"/>
      <c r="IZ320" s="22"/>
      <c r="JA320" s="22"/>
      <c r="JB320" s="22"/>
      <c r="JC320" s="22"/>
      <c r="JD320" s="22"/>
      <c r="JE320" s="22"/>
      <c r="JF320" s="22"/>
      <c r="JG320" s="22"/>
      <c r="JH320" s="22"/>
      <c r="JI320" s="22"/>
      <c r="JJ320" s="22"/>
      <c r="JK320" s="22"/>
      <c r="JL320" s="22"/>
      <c r="JM320" s="22"/>
      <c r="JN320" s="22"/>
      <c r="JO320" s="22"/>
      <c r="JP320" s="22"/>
      <c r="JQ320" s="22"/>
      <c r="JR320" s="22"/>
      <c r="JS320" s="22"/>
      <c r="JT320" s="22"/>
      <c r="JU320" s="22"/>
      <c r="JV320" s="22"/>
      <c r="JW320" s="22"/>
      <c r="JX320" s="22"/>
      <c r="JY320" s="22"/>
      <c r="JZ320" s="22"/>
      <c r="KA320" s="22"/>
      <c r="KB320" s="22"/>
      <c r="KC320" s="22"/>
      <c r="KD320" s="22"/>
      <c r="KE320" s="22"/>
      <c r="KF320" s="22"/>
      <c r="KG320" s="22"/>
      <c r="KH320" s="22"/>
      <c r="KI320" s="22"/>
      <c r="KJ320" s="22"/>
      <c r="KK320" s="22"/>
      <c r="KL320" s="22"/>
      <c r="KM320" s="22"/>
      <c r="KN320" s="22"/>
      <c r="KO320" s="22"/>
      <c r="KP320" s="22"/>
    </row>
    <row r="321" spans="1:302" s="99" customFormat="1" x14ac:dyDescent="0.25">
      <c r="A321" s="125">
        <v>306</v>
      </c>
      <c r="B321" s="328"/>
      <c r="C321" s="328"/>
      <c r="D321" s="316"/>
      <c r="E321" s="316"/>
      <c r="F321" s="316"/>
      <c r="G321" s="317"/>
      <c r="H321" s="317"/>
      <c r="I321" s="318"/>
      <c r="J321" s="318"/>
      <c r="K321" s="318"/>
      <c r="L321" s="126">
        <f t="shared" si="13"/>
        <v>0</v>
      </c>
      <c r="M321" s="318"/>
      <c r="N321" s="25" t="b">
        <f t="shared" si="14"/>
        <v>1</v>
      </c>
      <c r="O321" s="25" t="b">
        <f t="shared" si="15"/>
        <v>1</v>
      </c>
      <c r="P321" s="25"/>
      <c r="Q321" s="25"/>
      <c r="R321" s="25"/>
      <c r="S321" s="25"/>
      <c r="T321" s="20"/>
      <c r="U321" s="20"/>
      <c r="V321" s="20"/>
      <c r="W321" s="20"/>
      <c r="X321" s="20"/>
      <c r="Y321" s="20"/>
      <c r="Z321" s="20"/>
      <c r="AA321" s="20"/>
      <c r="AB321" s="20"/>
      <c r="AC321" s="20"/>
      <c r="AD321" s="20"/>
      <c r="AE321" s="20"/>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2"/>
      <c r="EX321" s="22"/>
      <c r="EY321" s="22"/>
      <c r="EZ321" s="22"/>
      <c r="FA321" s="22"/>
      <c r="FB321" s="22"/>
      <c r="FC321" s="22"/>
      <c r="FD321" s="22"/>
      <c r="FE321" s="22"/>
      <c r="FF321" s="22"/>
      <c r="FG321" s="22"/>
      <c r="FH321" s="22"/>
      <c r="FI321" s="22"/>
      <c r="FJ321" s="22"/>
      <c r="FK321" s="22"/>
      <c r="FL321" s="22"/>
      <c r="FM321" s="22"/>
      <c r="FN321" s="22"/>
      <c r="FO321" s="22"/>
      <c r="FP321" s="22"/>
      <c r="FQ321" s="22"/>
      <c r="FR321" s="22"/>
      <c r="FS321" s="22"/>
      <c r="FT321" s="22"/>
      <c r="FU321" s="22"/>
      <c r="FV321" s="22"/>
      <c r="FW321" s="22"/>
      <c r="FX321" s="22"/>
      <c r="FY321" s="22"/>
      <c r="FZ321" s="22"/>
      <c r="GA321" s="22"/>
      <c r="GB321" s="22"/>
      <c r="GC321" s="22"/>
      <c r="GD321" s="22"/>
      <c r="GE321" s="22"/>
      <c r="GF321" s="22"/>
      <c r="GG321" s="22"/>
      <c r="GH321" s="22"/>
      <c r="GI321" s="22"/>
      <c r="GJ321" s="22"/>
      <c r="GK321" s="22"/>
      <c r="GL321" s="22"/>
      <c r="GM321" s="22"/>
      <c r="GN321" s="22"/>
      <c r="GO321" s="22"/>
      <c r="GP321" s="22"/>
      <c r="GQ321" s="22"/>
      <c r="GR321" s="22"/>
      <c r="GS321" s="22"/>
      <c r="GT321" s="22"/>
      <c r="GU321" s="22"/>
      <c r="GV321" s="22"/>
      <c r="GW321" s="22"/>
      <c r="GX321" s="22"/>
      <c r="GY321" s="22"/>
      <c r="GZ321" s="22"/>
      <c r="HA321" s="22"/>
      <c r="HB321" s="22"/>
      <c r="HC321" s="22"/>
      <c r="HD321" s="22"/>
      <c r="HE321" s="22"/>
      <c r="HF321" s="22"/>
      <c r="HG321" s="22"/>
      <c r="HH321" s="22"/>
      <c r="HI321" s="22"/>
      <c r="HJ321" s="22"/>
      <c r="HK321" s="22"/>
      <c r="HL321" s="22"/>
      <c r="HM321" s="22"/>
      <c r="HN321" s="22"/>
      <c r="HO321" s="22"/>
      <c r="HP321" s="22"/>
      <c r="HQ321" s="22"/>
      <c r="HR321" s="22"/>
      <c r="HS321" s="22"/>
      <c r="HT321" s="22"/>
      <c r="HU321" s="22"/>
      <c r="HV321" s="22"/>
      <c r="HW321" s="22"/>
      <c r="HX321" s="22"/>
      <c r="HY321" s="22"/>
      <c r="HZ321" s="22"/>
      <c r="IA321" s="22"/>
      <c r="IB321" s="22"/>
      <c r="IC321" s="22"/>
      <c r="ID321" s="22"/>
      <c r="IE321" s="22"/>
      <c r="IF321" s="22"/>
      <c r="IG321" s="22"/>
      <c r="IH321" s="22"/>
      <c r="II321" s="22"/>
      <c r="IJ321" s="22"/>
      <c r="IK321" s="22"/>
      <c r="IL321" s="22"/>
      <c r="IM321" s="22"/>
      <c r="IN321" s="22"/>
      <c r="IO321" s="22"/>
      <c r="IP321" s="22"/>
      <c r="IQ321" s="22"/>
      <c r="IR321" s="22"/>
      <c r="IS321" s="22"/>
      <c r="IT321" s="22"/>
      <c r="IU321" s="22"/>
      <c r="IV321" s="22"/>
      <c r="IW321" s="22"/>
      <c r="IX321" s="22"/>
      <c r="IY321" s="22"/>
      <c r="IZ321" s="22"/>
      <c r="JA321" s="22"/>
      <c r="JB321" s="22"/>
      <c r="JC321" s="22"/>
      <c r="JD321" s="22"/>
      <c r="JE321" s="22"/>
      <c r="JF321" s="22"/>
      <c r="JG321" s="22"/>
      <c r="JH321" s="22"/>
      <c r="JI321" s="22"/>
      <c r="JJ321" s="22"/>
      <c r="JK321" s="22"/>
      <c r="JL321" s="22"/>
      <c r="JM321" s="22"/>
      <c r="JN321" s="22"/>
      <c r="JO321" s="22"/>
      <c r="JP321" s="22"/>
      <c r="JQ321" s="22"/>
      <c r="JR321" s="22"/>
      <c r="JS321" s="22"/>
      <c r="JT321" s="22"/>
      <c r="JU321" s="22"/>
      <c r="JV321" s="22"/>
      <c r="JW321" s="22"/>
      <c r="JX321" s="22"/>
      <c r="JY321" s="22"/>
      <c r="JZ321" s="22"/>
      <c r="KA321" s="22"/>
      <c r="KB321" s="22"/>
      <c r="KC321" s="22"/>
      <c r="KD321" s="22"/>
      <c r="KE321" s="22"/>
      <c r="KF321" s="22"/>
      <c r="KG321" s="22"/>
      <c r="KH321" s="22"/>
      <c r="KI321" s="22"/>
      <c r="KJ321" s="22"/>
      <c r="KK321" s="22"/>
      <c r="KL321" s="22"/>
      <c r="KM321" s="22"/>
      <c r="KN321" s="22"/>
      <c r="KO321" s="22"/>
      <c r="KP321" s="22"/>
    </row>
    <row r="322" spans="1:302" s="99" customFormat="1" x14ac:dyDescent="0.25">
      <c r="A322" s="125">
        <v>307</v>
      </c>
      <c r="B322" s="328"/>
      <c r="C322" s="328"/>
      <c r="D322" s="316"/>
      <c r="E322" s="316"/>
      <c r="F322" s="316"/>
      <c r="G322" s="317"/>
      <c r="H322" s="317"/>
      <c r="I322" s="318"/>
      <c r="J322" s="318"/>
      <c r="K322" s="318"/>
      <c r="L322" s="126">
        <f t="shared" si="13"/>
        <v>0</v>
      </c>
      <c r="M322" s="318"/>
      <c r="N322" s="25" t="b">
        <f t="shared" si="14"/>
        <v>1</v>
      </c>
      <c r="O322" s="25" t="b">
        <f t="shared" si="15"/>
        <v>1</v>
      </c>
      <c r="P322" s="25"/>
      <c r="Q322" s="25"/>
      <c r="R322" s="25"/>
      <c r="S322" s="25"/>
      <c r="T322" s="20"/>
      <c r="U322" s="20"/>
      <c r="V322" s="20"/>
      <c r="W322" s="20"/>
      <c r="X322" s="20"/>
      <c r="Y322" s="20"/>
      <c r="Z322" s="20"/>
      <c r="AA322" s="20"/>
      <c r="AB322" s="20"/>
      <c r="AC322" s="20"/>
      <c r="AD322" s="20"/>
      <c r="AE322" s="20"/>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22"/>
      <c r="FC322" s="22"/>
      <c r="FD322" s="22"/>
      <c r="FE322" s="22"/>
      <c r="FF322" s="22"/>
      <c r="FG322" s="22"/>
      <c r="FH322" s="22"/>
      <c r="FI322" s="22"/>
      <c r="FJ322" s="22"/>
      <c r="FK322" s="22"/>
      <c r="FL322" s="22"/>
      <c r="FM322" s="22"/>
      <c r="FN322" s="22"/>
      <c r="FO322" s="22"/>
      <c r="FP322" s="22"/>
      <c r="FQ322" s="22"/>
      <c r="FR322" s="22"/>
      <c r="FS322" s="22"/>
      <c r="FT322" s="22"/>
      <c r="FU322" s="22"/>
      <c r="FV322" s="22"/>
      <c r="FW322" s="22"/>
      <c r="FX322" s="22"/>
      <c r="FY322" s="22"/>
      <c r="FZ322" s="22"/>
      <c r="GA322" s="22"/>
      <c r="GB322" s="22"/>
      <c r="GC322" s="22"/>
      <c r="GD322" s="22"/>
      <c r="GE322" s="22"/>
      <c r="GF322" s="22"/>
      <c r="GG322" s="22"/>
      <c r="GH322" s="22"/>
      <c r="GI322" s="22"/>
      <c r="GJ322" s="22"/>
      <c r="GK322" s="22"/>
      <c r="GL322" s="22"/>
      <c r="GM322" s="22"/>
      <c r="GN322" s="22"/>
      <c r="GO322" s="22"/>
      <c r="GP322" s="22"/>
      <c r="GQ322" s="22"/>
      <c r="GR322" s="22"/>
      <c r="GS322" s="22"/>
      <c r="GT322" s="22"/>
      <c r="GU322" s="22"/>
      <c r="GV322" s="22"/>
      <c r="GW322" s="22"/>
      <c r="GX322" s="22"/>
      <c r="GY322" s="22"/>
      <c r="GZ322" s="22"/>
      <c r="HA322" s="22"/>
      <c r="HB322" s="22"/>
      <c r="HC322" s="22"/>
      <c r="HD322" s="22"/>
      <c r="HE322" s="22"/>
      <c r="HF322" s="22"/>
      <c r="HG322" s="22"/>
      <c r="HH322" s="22"/>
      <c r="HI322" s="22"/>
      <c r="HJ322" s="22"/>
      <c r="HK322" s="22"/>
      <c r="HL322" s="22"/>
      <c r="HM322" s="22"/>
      <c r="HN322" s="22"/>
      <c r="HO322" s="22"/>
      <c r="HP322" s="22"/>
      <c r="HQ322" s="22"/>
      <c r="HR322" s="22"/>
      <c r="HS322" s="22"/>
      <c r="HT322" s="22"/>
      <c r="HU322" s="22"/>
      <c r="HV322" s="22"/>
      <c r="HW322" s="22"/>
      <c r="HX322" s="22"/>
      <c r="HY322" s="22"/>
      <c r="HZ322" s="22"/>
      <c r="IA322" s="22"/>
      <c r="IB322" s="22"/>
      <c r="IC322" s="22"/>
      <c r="ID322" s="22"/>
      <c r="IE322" s="22"/>
      <c r="IF322" s="22"/>
      <c r="IG322" s="22"/>
      <c r="IH322" s="22"/>
      <c r="II322" s="22"/>
      <c r="IJ322" s="22"/>
      <c r="IK322" s="22"/>
      <c r="IL322" s="22"/>
      <c r="IM322" s="22"/>
      <c r="IN322" s="22"/>
      <c r="IO322" s="22"/>
      <c r="IP322" s="22"/>
      <c r="IQ322" s="22"/>
      <c r="IR322" s="22"/>
      <c r="IS322" s="22"/>
      <c r="IT322" s="22"/>
      <c r="IU322" s="22"/>
      <c r="IV322" s="22"/>
      <c r="IW322" s="22"/>
      <c r="IX322" s="22"/>
      <c r="IY322" s="22"/>
      <c r="IZ322" s="22"/>
      <c r="JA322" s="22"/>
      <c r="JB322" s="22"/>
      <c r="JC322" s="22"/>
      <c r="JD322" s="22"/>
      <c r="JE322" s="22"/>
      <c r="JF322" s="22"/>
      <c r="JG322" s="22"/>
      <c r="JH322" s="22"/>
      <c r="JI322" s="22"/>
      <c r="JJ322" s="22"/>
      <c r="JK322" s="22"/>
      <c r="JL322" s="22"/>
      <c r="JM322" s="22"/>
      <c r="JN322" s="22"/>
      <c r="JO322" s="22"/>
      <c r="JP322" s="22"/>
      <c r="JQ322" s="22"/>
      <c r="JR322" s="22"/>
      <c r="JS322" s="22"/>
      <c r="JT322" s="22"/>
      <c r="JU322" s="22"/>
      <c r="JV322" s="22"/>
      <c r="JW322" s="22"/>
      <c r="JX322" s="22"/>
      <c r="JY322" s="22"/>
      <c r="JZ322" s="22"/>
      <c r="KA322" s="22"/>
      <c r="KB322" s="22"/>
      <c r="KC322" s="22"/>
      <c r="KD322" s="22"/>
      <c r="KE322" s="22"/>
      <c r="KF322" s="22"/>
      <c r="KG322" s="22"/>
      <c r="KH322" s="22"/>
      <c r="KI322" s="22"/>
      <c r="KJ322" s="22"/>
      <c r="KK322" s="22"/>
      <c r="KL322" s="22"/>
      <c r="KM322" s="22"/>
      <c r="KN322" s="22"/>
      <c r="KO322" s="22"/>
      <c r="KP322" s="22"/>
    </row>
    <row r="323" spans="1:302" s="99" customFormat="1" x14ac:dyDescent="0.25">
      <c r="A323" s="125">
        <v>308</v>
      </c>
      <c r="B323" s="328"/>
      <c r="C323" s="328"/>
      <c r="D323" s="316"/>
      <c r="E323" s="316"/>
      <c r="F323" s="316"/>
      <c r="G323" s="317"/>
      <c r="H323" s="317"/>
      <c r="I323" s="318"/>
      <c r="J323" s="318"/>
      <c r="K323" s="318"/>
      <c r="L323" s="126">
        <f t="shared" si="13"/>
        <v>0</v>
      </c>
      <c r="M323" s="318"/>
      <c r="N323" s="25" t="b">
        <f t="shared" si="14"/>
        <v>1</v>
      </c>
      <c r="O323" s="25" t="b">
        <f t="shared" si="15"/>
        <v>1</v>
      </c>
      <c r="P323" s="25"/>
      <c r="Q323" s="25"/>
      <c r="R323" s="25"/>
      <c r="S323" s="25"/>
      <c r="T323" s="20"/>
      <c r="U323" s="20"/>
      <c r="V323" s="20"/>
      <c r="W323" s="20"/>
      <c r="X323" s="20"/>
      <c r="Y323" s="20"/>
      <c r="Z323" s="20"/>
      <c r="AA323" s="20"/>
      <c r="AB323" s="20"/>
      <c r="AC323" s="20"/>
      <c r="AD323" s="20"/>
      <c r="AE323" s="20"/>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2"/>
      <c r="ES323" s="22"/>
      <c r="ET323" s="22"/>
      <c r="EU323" s="22"/>
      <c r="EV323" s="22"/>
      <c r="EW323" s="22"/>
      <c r="EX323" s="22"/>
      <c r="EY323" s="22"/>
      <c r="EZ323" s="22"/>
      <c r="FA323" s="22"/>
      <c r="FB323" s="22"/>
      <c r="FC323" s="22"/>
      <c r="FD323" s="22"/>
      <c r="FE323" s="22"/>
      <c r="FF323" s="22"/>
      <c r="FG323" s="22"/>
      <c r="FH323" s="22"/>
      <c r="FI323" s="22"/>
      <c r="FJ323" s="22"/>
      <c r="FK323" s="22"/>
      <c r="FL323" s="22"/>
      <c r="FM323" s="22"/>
      <c r="FN323" s="22"/>
      <c r="FO323" s="22"/>
      <c r="FP323" s="22"/>
      <c r="FQ323" s="22"/>
      <c r="FR323" s="22"/>
      <c r="FS323" s="22"/>
      <c r="FT323" s="22"/>
      <c r="FU323" s="22"/>
      <c r="FV323" s="22"/>
      <c r="FW323" s="22"/>
      <c r="FX323" s="22"/>
      <c r="FY323" s="22"/>
      <c r="FZ323" s="22"/>
      <c r="GA323" s="22"/>
      <c r="GB323" s="22"/>
      <c r="GC323" s="22"/>
      <c r="GD323" s="22"/>
      <c r="GE323" s="22"/>
      <c r="GF323" s="22"/>
      <c r="GG323" s="22"/>
      <c r="GH323" s="22"/>
      <c r="GI323" s="22"/>
      <c r="GJ323" s="22"/>
      <c r="GK323" s="22"/>
      <c r="GL323" s="22"/>
      <c r="GM323" s="22"/>
      <c r="GN323" s="22"/>
      <c r="GO323" s="22"/>
      <c r="GP323" s="22"/>
      <c r="GQ323" s="22"/>
      <c r="GR323" s="22"/>
      <c r="GS323" s="22"/>
      <c r="GT323" s="22"/>
      <c r="GU323" s="22"/>
      <c r="GV323" s="22"/>
      <c r="GW323" s="22"/>
      <c r="GX323" s="22"/>
      <c r="GY323" s="22"/>
      <c r="GZ323" s="22"/>
      <c r="HA323" s="22"/>
      <c r="HB323" s="22"/>
      <c r="HC323" s="22"/>
      <c r="HD323" s="22"/>
      <c r="HE323" s="22"/>
      <c r="HF323" s="22"/>
      <c r="HG323" s="22"/>
      <c r="HH323" s="22"/>
      <c r="HI323" s="22"/>
      <c r="HJ323" s="22"/>
      <c r="HK323" s="22"/>
      <c r="HL323" s="22"/>
      <c r="HM323" s="22"/>
      <c r="HN323" s="22"/>
      <c r="HO323" s="22"/>
      <c r="HP323" s="22"/>
      <c r="HQ323" s="22"/>
      <c r="HR323" s="22"/>
      <c r="HS323" s="22"/>
      <c r="HT323" s="22"/>
      <c r="HU323" s="22"/>
      <c r="HV323" s="22"/>
      <c r="HW323" s="22"/>
      <c r="HX323" s="22"/>
      <c r="HY323" s="22"/>
      <c r="HZ323" s="22"/>
      <c r="IA323" s="22"/>
      <c r="IB323" s="22"/>
      <c r="IC323" s="22"/>
      <c r="ID323" s="22"/>
      <c r="IE323" s="22"/>
      <c r="IF323" s="22"/>
      <c r="IG323" s="22"/>
      <c r="IH323" s="22"/>
      <c r="II323" s="22"/>
      <c r="IJ323" s="22"/>
      <c r="IK323" s="22"/>
      <c r="IL323" s="22"/>
      <c r="IM323" s="22"/>
      <c r="IN323" s="22"/>
      <c r="IO323" s="22"/>
      <c r="IP323" s="22"/>
      <c r="IQ323" s="22"/>
      <c r="IR323" s="22"/>
      <c r="IS323" s="22"/>
      <c r="IT323" s="22"/>
      <c r="IU323" s="22"/>
      <c r="IV323" s="22"/>
      <c r="IW323" s="22"/>
      <c r="IX323" s="22"/>
      <c r="IY323" s="22"/>
      <c r="IZ323" s="22"/>
      <c r="JA323" s="22"/>
      <c r="JB323" s="22"/>
      <c r="JC323" s="22"/>
      <c r="JD323" s="22"/>
      <c r="JE323" s="22"/>
      <c r="JF323" s="22"/>
      <c r="JG323" s="22"/>
      <c r="JH323" s="22"/>
      <c r="JI323" s="22"/>
      <c r="JJ323" s="22"/>
      <c r="JK323" s="22"/>
      <c r="JL323" s="22"/>
      <c r="JM323" s="22"/>
      <c r="JN323" s="22"/>
      <c r="JO323" s="22"/>
      <c r="JP323" s="22"/>
      <c r="JQ323" s="22"/>
      <c r="JR323" s="22"/>
      <c r="JS323" s="22"/>
      <c r="JT323" s="22"/>
      <c r="JU323" s="22"/>
      <c r="JV323" s="22"/>
      <c r="JW323" s="22"/>
      <c r="JX323" s="22"/>
      <c r="JY323" s="22"/>
      <c r="JZ323" s="22"/>
      <c r="KA323" s="22"/>
      <c r="KB323" s="22"/>
      <c r="KC323" s="22"/>
      <c r="KD323" s="22"/>
      <c r="KE323" s="22"/>
      <c r="KF323" s="22"/>
      <c r="KG323" s="22"/>
      <c r="KH323" s="22"/>
      <c r="KI323" s="22"/>
      <c r="KJ323" s="22"/>
      <c r="KK323" s="22"/>
      <c r="KL323" s="22"/>
      <c r="KM323" s="22"/>
      <c r="KN323" s="22"/>
      <c r="KO323" s="22"/>
      <c r="KP323" s="22"/>
    </row>
    <row r="324" spans="1:302" s="99" customFormat="1" x14ac:dyDescent="0.25">
      <c r="A324" s="125">
        <v>309</v>
      </c>
      <c r="B324" s="328"/>
      <c r="C324" s="328"/>
      <c r="D324" s="316"/>
      <c r="E324" s="316"/>
      <c r="F324" s="316"/>
      <c r="G324" s="317"/>
      <c r="H324" s="317"/>
      <c r="I324" s="318"/>
      <c r="J324" s="318"/>
      <c r="K324" s="318"/>
      <c r="L324" s="126">
        <f t="shared" si="13"/>
        <v>0</v>
      </c>
      <c r="M324" s="318"/>
      <c r="N324" s="25" t="b">
        <f t="shared" si="14"/>
        <v>1</v>
      </c>
      <c r="O324" s="25" t="b">
        <f t="shared" si="15"/>
        <v>1</v>
      </c>
      <c r="P324" s="25"/>
      <c r="Q324" s="25"/>
      <c r="R324" s="25"/>
      <c r="S324" s="25"/>
      <c r="T324" s="20"/>
      <c r="U324" s="20"/>
      <c r="V324" s="20"/>
      <c r="W324" s="20"/>
      <c r="X324" s="20"/>
      <c r="Y324" s="20"/>
      <c r="Z324" s="20"/>
      <c r="AA324" s="20"/>
      <c r="AB324" s="20"/>
      <c r="AC324" s="20"/>
      <c r="AD324" s="20"/>
      <c r="AE324" s="20"/>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c r="IC324" s="22"/>
      <c r="ID324" s="22"/>
      <c r="IE324" s="22"/>
      <c r="IF324" s="22"/>
      <c r="IG324" s="22"/>
      <c r="IH324" s="22"/>
      <c r="II324" s="22"/>
      <c r="IJ324" s="22"/>
      <c r="IK324" s="22"/>
      <c r="IL324" s="22"/>
      <c r="IM324" s="22"/>
      <c r="IN324" s="22"/>
      <c r="IO324" s="22"/>
      <c r="IP324" s="22"/>
      <c r="IQ324" s="22"/>
      <c r="IR324" s="22"/>
      <c r="IS324" s="22"/>
      <c r="IT324" s="22"/>
      <c r="IU324" s="22"/>
      <c r="IV324" s="22"/>
      <c r="IW324" s="22"/>
      <c r="IX324" s="22"/>
      <c r="IY324" s="22"/>
      <c r="IZ324" s="22"/>
      <c r="JA324" s="22"/>
      <c r="JB324" s="22"/>
      <c r="JC324" s="22"/>
      <c r="JD324" s="22"/>
      <c r="JE324" s="22"/>
      <c r="JF324" s="22"/>
      <c r="JG324" s="22"/>
      <c r="JH324" s="22"/>
      <c r="JI324" s="22"/>
      <c r="JJ324" s="22"/>
      <c r="JK324" s="22"/>
      <c r="JL324" s="22"/>
      <c r="JM324" s="22"/>
      <c r="JN324" s="22"/>
      <c r="JO324" s="22"/>
      <c r="JP324" s="22"/>
      <c r="JQ324" s="22"/>
      <c r="JR324" s="22"/>
      <c r="JS324" s="22"/>
      <c r="JT324" s="22"/>
      <c r="JU324" s="22"/>
      <c r="JV324" s="22"/>
      <c r="JW324" s="22"/>
      <c r="JX324" s="22"/>
      <c r="JY324" s="22"/>
      <c r="JZ324" s="22"/>
      <c r="KA324" s="22"/>
      <c r="KB324" s="22"/>
      <c r="KC324" s="22"/>
      <c r="KD324" s="22"/>
      <c r="KE324" s="22"/>
      <c r="KF324" s="22"/>
      <c r="KG324" s="22"/>
      <c r="KH324" s="22"/>
      <c r="KI324" s="22"/>
      <c r="KJ324" s="22"/>
      <c r="KK324" s="22"/>
      <c r="KL324" s="22"/>
      <c r="KM324" s="22"/>
      <c r="KN324" s="22"/>
      <c r="KO324" s="22"/>
      <c r="KP324" s="22"/>
    </row>
    <row r="325" spans="1:302" s="99" customFormat="1" x14ac:dyDescent="0.25">
      <c r="A325" s="125">
        <v>310</v>
      </c>
      <c r="B325" s="328"/>
      <c r="C325" s="328"/>
      <c r="D325" s="316"/>
      <c r="E325" s="316"/>
      <c r="F325" s="316"/>
      <c r="G325" s="317"/>
      <c r="H325" s="317"/>
      <c r="I325" s="318"/>
      <c r="J325" s="318"/>
      <c r="K325" s="318"/>
      <c r="L325" s="126">
        <f t="shared" si="13"/>
        <v>0</v>
      </c>
      <c r="M325" s="318"/>
      <c r="N325" s="25" t="b">
        <f t="shared" si="14"/>
        <v>1</v>
      </c>
      <c r="O325" s="25" t="b">
        <f t="shared" si="15"/>
        <v>1</v>
      </c>
      <c r="P325" s="25"/>
      <c r="Q325" s="25"/>
      <c r="R325" s="25"/>
      <c r="S325" s="25"/>
      <c r="T325" s="20"/>
      <c r="U325" s="20"/>
      <c r="V325" s="20"/>
      <c r="W325" s="20"/>
      <c r="X325" s="20"/>
      <c r="Y325" s="20"/>
      <c r="Z325" s="20"/>
      <c r="AA325" s="20"/>
      <c r="AB325" s="20"/>
      <c r="AC325" s="20"/>
      <c r="AD325" s="20"/>
      <c r="AE325" s="20"/>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2"/>
      <c r="EX325" s="22"/>
      <c r="EY325" s="22"/>
      <c r="EZ325" s="22"/>
      <c r="FA325" s="22"/>
      <c r="FB325" s="22"/>
      <c r="FC325" s="22"/>
      <c r="FD325" s="22"/>
      <c r="FE325" s="22"/>
      <c r="FF325" s="22"/>
      <c r="FG325" s="22"/>
      <c r="FH325" s="22"/>
      <c r="FI325" s="22"/>
      <c r="FJ325" s="22"/>
      <c r="FK325" s="22"/>
      <c r="FL325" s="22"/>
      <c r="FM325" s="22"/>
      <c r="FN325" s="22"/>
      <c r="FO325" s="22"/>
      <c r="FP325" s="22"/>
      <c r="FQ325" s="22"/>
      <c r="FR325" s="22"/>
      <c r="FS325" s="22"/>
      <c r="FT325" s="22"/>
      <c r="FU325" s="22"/>
      <c r="FV325" s="22"/>
      <c r="FW325" s="22"/>
      <c r="FX325" s="22"/>
      <c r="FY325" s="22"/>
      <c r="FZ325" s="22"/>
      <c r="GA325" s="22"/>
      <c r="GB325" s="22"/>
      <c r="GC325" s="22"/>
      <c r="GD325" s="22"/>
      <c r="GE325" s="22"/>
      <c r="GF325" s="22"/>
      <c r="GG325" s="22"/>
      <c r="GH325" s="22"/>
      <c r="GI325" s="22"/>
      <c r="GJ325" s="22"/>
      <c r="GK325" s="22"/>
      <c r="GL325" s="22"/>
      <c r="GM325" s="22"/>
      <c r="GN325" s="22"/>
      <c r="GO325" s="22"/>
      <c r="GP325" s="22"/>
      <c r="GQ325" s="22"/>
      <c r="GR325" s="22"/>
      <c r="GS325" s="22"/>
      <c r="GT325" s="22"/>
      <c r="GU325" s="22"/>
      <c r="GV325" s="22"/>
      <c r="GW325" s="22"/>
      <c r="GX325" s="22"/>
      <c r="GY325" s="22"/>
      <c r="GZ325" s="22"/>
      <c r="HA325" s="22"/>
      <c r="HB325" s="22"/>
      <c r="HC325" s="22"/>
      <c r="HD325" s="22"/>
      <c r="HE325" s="22"/>
      <c r="HF325" s="22"/>
      <c r="HG325" s="22"/>
      <c r="HH325" s="22"/>
      <c r="HI325" s="22"/>
      <c r="HJ325" s="22"/>
      <c r="HK325" s="22"/>
      <c r="HL325" s="22"/>
      <c r="HM325" s="22"/>
      <c r="HN325" s="22"/>
      <c r="HO325" s="22"/>
      <c r="HP325" s="22"/>
      <c r="HQ325" s="22"/>
      <c r="HR325" s="22"/>
      <c r="HS325" s="22"/>
      <c r="HT325" s="22"/>
      <c r="HU325" s="22"/>
      <c r="HV325" s="22"/>
      <c r="HW325" s="22"/>
      <c r="HX325" s="22"/>
      <c r="HY325" s="22"/>
      <c r="HZ325" s="22"/>
      <c r="IA325" s="22"/>
      <c r="IB325" s="22"/>
      <c r="IC325" s="22"/>
      <c r="ID325" s="22"/>
      <c r="IE325" s="22"/>
      <c r="IF325" s="22"/>
      <c r="IG325" s="22"/>
      <c r="IH325" s="22"/>
      <c r="II325" s="22"/>
      <c r="IJ325" s="22"/>
      <c r="IK325" s="22"/>
      <c r="IL325" s="22"/>
      <c r="IM325" s="22"/>
      <c r="IN325" s="22"/>
      <c r="IO325" s="22"/>
      <c r="IP325" s="22"/>
      <c r="IQ325" s="22"/>
      <c r="IR325" s="22"/>
      <c r="IS325" s="22"/>
      <c r="IT325" s="22"/>
      <c r="IU325" s="22"/>
      <c r="IV325" s="22"/>
      <c r="IW325" s="22"/>
      <c r="IX325" s="22"/>
      <c r="IY325" s="22"/>
      <c r="IZ325" s="22"/>
      <c r="JA325" s="22"/>
      <c r="JB325" s="22"/>
      <c r="JC325" s="22"/>
      <c r="JD325" s="22"/>
      <c r="JE325" s="22"/>
      <c r="JF325" s="22"/>
      <c r="JG325" s="22"/>
      <c r="JH325" s="22"/>
      <c r="JI325" s="22"/>
      <c r="JJ325" s="22"/>
      <c r="JK325" s="22"/>
      <c r="JL325" s="22"/>
      <c r="JM325" s="22"/>
      <c r="JN325" s="22"/>
      <c r="JO325" s="22"/>
      <c r="JP325" s="22"/>
      <c r="JQ325" s="22"/>
      <c r="JR325" s="22"/>
      <c r="JS325" s="22"/>
      <c r="JT325" s="22"/>
      <c r="JU325" s="22"/>
      <c r="JV325" s="22"/>
      <c r="JW325" s="22"/>
      <c r="JX325" s="22"/>
      <c r="JY325" s="22"/>
      <c r="JZ325" s="22"/>
      <c r="KA325" s="22"/>
      <c r="KB325" s="22"/>
      <c r="KC325" s="22"/>
      <c r="KD325" s="22"/>
      <c r="KE325" s="22"/>
      <c r="KF325" s="22"/>
      <c r="KG325" s="22"/>
      <c r="KH325" s="22"/>
      <c r="KI325" s="22"/>
      <c r="KJ325" s="22"/>
      <c r="KK325" s="22"/>
      <c r="KL325" s="22"/>
      <c r="KM325" s="22"/>
      <c r="KN325" s="22"/>
      <c r="KO325" s="22"/>
      <c r="KP325" s="22"/>
    </row>
    <row r="326" spans="1:302" s="99" customFormat="1" x14ac:dyDescent="0.25">
      <c r="A326" s="125">
        <v>311</v>
      </c>
      <c r="B326" s="328"/>
      <c r="C326" s="328"/>
      <c r="D326" s="316"/>
      <c r="E326" s="316"/>
      <c r="F326" s="316"/>
      <c r="G326" s="317"/>
      <c r="H326" s="317"/>
      <c r="I326" s="318"/>
      <c r="J326" s="318"/>
      <c r="K326" s="318"/>
      <c r="L326" s="126">
        <f t="shared" si="13"/>
        <v>0</v>
      </c>
      <c r="M326" s="318"/>
      <c r="N326" s="25" t="b">
        <f t="shared" si="14"/>
        <v>1</v>
      </c>
      <c r="O326" s="25" t="b">
        <f t="shared" si="15"/>
        <v>1</v>
      </c>
      <c r="P326" s="25"/>
      <c r="Q326" s="25"/>
      <c r="R326" s="25"/>
      <c r="S326" s="25"/>
      <c r="T326" s="20"/>
      <c r="U326" s="20"/>
      <c r="V326" s="20"/>
      <c r="W326" s="20"/>
      <c r="X326" s="20"/>
      <c r="Y326" s="20"/>
      <c r="Z326" s="20"/>
      <c r="AA326" s="20"/>
      <c r="AB326" s="20"/>
      <c r="AC326" s="20"/>
      <c r="AD326" s="20"/>
      <c r="AE326" s="20"/>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2"/>
      <c r="EX326" s="22"/>
      <c r="EY326" s="22"/>
      <c r="EZ326" s="22"/>
      <c r="FA326" s="22"/>
      <c r="FB326" s="22"/>
      <c r="FC326" s="22"/>
      <c r="FD326" s="22"/>
      <c r="FE326" s="22"/>
      <c r="FF326" s="22"/>
      <c r="FG326" s="22"/>
      <c r="FH326" s="22"/>
      <c r="FI326" s="22"/>
      <c r="FJ326" s="22"/>
      <c r="FK326" s="22"/>
      <c r="FL326" s="22"/>
      <c r="FM326" s="22"/>
      <c r="FN326" s="22"/>
      <c r="FO326" s="22"/>
      <c r="FP326" s="22"/>
      <c r="FQ326" s="22"/>
      <c r="FR326" s="22"/>
      <c r="FS326" s="22"/>
      <c r="FT326" s="22"/>
      <c r="FU326" s="22"/>
      <c r="FV326" s="22"/>
      <c r="FW326" s="22"/>
      <c r="FX326" s="22"/>
      <c r="FY326" s="22"/>
      <c r="FZ326" s="22"/>
      <c r="GA326" s="22"/>
      <c r="GB326" s="22"/>
      <c r="GC326" s="22"/>
      <c r="GD326" s="22"/>
      <c r="GE326" s="22"/>
      <c r="GF326" s="22"/>
      <c r="GG326" s="22"/>
      <c r="GH326" s="22"/>
      <c r="GI326" s="22"/>
      <c r="GJ326" s="22"/>
      <c r="GK326" s="22"/>
      <c r="GL326" s="22"/>
      <c r="GM326" s="22"/>
      <c r="GN326" s="22"/>
      <c r="GO326" s="22"/>
      <c r="GP326" s="22"/>
      <c r="GQ326" s="22"/>
      <c r="GR326" s="22"/>
      <c r="GS326" s="22"/>
      <c r="GT326" s="22"/>
      <c r="GU326" s="22"/>
      <c r="GV326" s="22"/>
      <c r="GW326" s="22"/>
      <c r="GX326" s="22"/>
      <c r="GY326" s="22"/>
      <c r="GZ326" s="22"/>
      <c r="HA326" s="22"/>
      <c r="HB326" s="22"/>
      <c r="HC326" s="22"/>
      <c r="HD326" s="22"/>
      <c r="HE326" s="22"/>
      <c r="HF326" s="22"/>
      <c r="HG326" s="22"/>
      <c r="HH326" s="22"/>
      <c r="HI326" s="22"/>
      <c r="HJ326" s="22"/>
      <c r="HK326" s="22"/>
      <c r="HL326" s="22"/>
      <c r="HM326" s="22"/>
      <c r="HN326" s="22"/>
      <c r="HO326" s="22"/>
      <c r="HP326" s="22"/>
      <c r="HQ326" s="22"/>
      <c r="HR326" s="22"/>
      <c r="HS326" s="22"/>
      <c r="HT326" s="22"/>
      <c r="HU326" s="22"/>
      <c r="HV326" s="22"/>
      <c r="HW326" s="22"/>
      <c r="HX326" s="22"/>
      <c r="HY326" s="22"/>
      <c r="HZ326" s="22"/>
      <c r="IA326" s="22"/>
      <c r="IB326" s="22"/>
      <c r="IC326" s="22"/>
      <c r="ID326" s="22"/>
      <c r="IE326" s="22"/>
      <c r="IF326" s="22"/>
      <c r="IG326" s="22"/>
      <c r="IH326" s="22"/>
      <c r="II326" s="22"/>
      <c r="IJ326" s="22"/>
      <c r="IK326" s="22"/>
      <c r="IL326" s="22"/>
      <c r="IM326" s="22"/>
      <c r="IN326" s="22"/>
      <c r="IO326" s="22"/>
      <c r="IP326" s="22"/>
      <c r="IQ326" s="22"/>
      <c r="IR326" s="22"/>
      <c r="IS326" s="22"/>
      <c r="IT326" s="22"/>
      <c r="IU326" s="22"/>
      <c r="IV326" s="22"/>
      <c r="IW326" s="22"/>
      <c r="IX326" s="22"/>
      <c r="IY326" s="22"/>
      <c r="IZ326" s="22"/>
      <c r="JA326" s="22"/>
      <c r="JB326" s="22"/>
      <c r="JC326" s="22"/>
      <c r="JD326" s="22"/>
      <c r="JE326" s="22"/>
      <c r="JF326" s="22"/>
      <c r="JG326" s="22"/>
      <c r="JH326" s="22"/>
      <c r="JI326" s="22"/>
      <c r="JJ326" s="22"/>
      <c r="JK326" s="22"/>
      <c r="JL326" s="22"/>
      <c r="JM326" s="22"/>
      <c r="JN326" s="22"/>
      <c r="JO326" s="22"/>
      <c r="JP326" s="22"/>
      <c r="JQ326" s="22"/>
      <c r="JR326" s="22"/>
      <c r="JS326" s="22"/>
      <c r="JT326" s="22"/>
      <c r="JU326" s="22"/>
      <c r="JV326" s="22"/>
      <c r="JW326" s="22"/>
      <c r="JX326" s="22"/>
      <c r="JY326" s="22"/>
      <c r="JZ326" s="22"/>
      <c r="KA326" s="22"/>
      <c r="KB326" s="22"/>
      <c r="KC326" s="22"/>
      <c r="KD326" s="22"/>
      <c r="KE326" s="22"/>
      <c r="KF326" s="22"/>
      <c r="KG326" s="22"/>
      <c r="KH326" s="22"/>
      <c r="KI326" s="22"/>
      <c r="KJ326" s="22"/>
      <c r="KK326" s="22"/>
      <c r="KL326" s="22"/>
      <c r="KM326" s="22"/>
      <c r="KN326" s="22"/>
      <c r="KO326" s="22"/>
      <c r="KP326" s="22"/>
    </row>
    <row r="327" spans="1:302" s="99" customFormat="1" x14ac:dyDescent="0.25">
      <c r="A327" s="125">
        <v>312</v>
      </c>
      <c r="B327" s="328"/>
      <c r="C327" s="328"/>
      <c r="D327" s="316"/>
      <c r="E327" s="316"/>
      <c r="F327" s="316"/>
      <c r="G327" s="317"/>
      <c r="H327" s="317"/>
      <c r="I327" s="318"/>
      <c r="J327" s="318"/>
      <c r="K327" s="318"/>
      <c r="L327" s="126">
        <f t="shared" si="13"/>
        <v>0</v>
      </c>
      <c r="M327" s="318"/>
      <c r="N327" s="25" t="b">
        <f t="shared" si="14"/>
        <v>1</v>
      </c>
      <c r="O327" s="25" t="b">
        <f t="shared" si="15"/>
        <v>1</v>
      </c>
      <c r="P327" s="25"/>
      <c r="Q327" s="25"/>
      <c r="R327" s="25"/>
      <c r="S327" s="25"/>
      <c r="T327" s="20"/>
      <c r="U327" s="20"/>
      <c r="V327" s="20"/>
      <c r="W327" s="20"/>
      <c r="X327" s="20"/>
      <c r="Y327" s="20"/>
      <c r="Z327" s="20"/>
      <c r="AA327" s="20"/>
      <c r="AB327" s="20"/>
      <c r="AC327" s="20"/>
      <c r="AD327" s="20"/>
      <c r="AE327" s="20"/>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2"/>
      <c r="ES327" s="22"/>
      <c r="ET327" s="22"/>
      <c r="EU327" s="22"/>
      <c r="EV327" s="22"/>
      <c r="EW327" s="22"/>
      <c r="EX327" s="22"/>
      <c r="EY327" s="22"/>
      <c r="EZ327" s="22"/>
      <c r="FA327" s="22"/>
      <c r="FB327" s="22"/>
      <c r="FC327" s="22"/>
      <c r="FD327" s="22"/>
      <c r="FE327" s="22"/>
      <c r="FF327" s="22"/>
      <c r="FG327" s="22"/>
      <c r="FH327" s="22"/>
      <c r="FI327" s="22"/>
      <c r="FJ327" s="22"/>
      <c r="FK327" s="22"/>
      <c r="FL327" s="22"/>
      <c r="FM327" s="22"/>
      <c r="FN327" s="22"/>
      <c r="FO327" s="22"/>
      <c r="FP327" s="22"/>
      <c r="FQ327" s="22"/>
      <c r="FR327" s="22"/>
      <c r="FS327" s="22"/>
      <c r="FT327" s="22"/>
      <c r="FU327" s="22"/>
      <c r="FV327" s="22"/>
      <c r="FW327" s="22"/>
      <c r="FX327" s="22"/>
      <c r="FY327" s="22"/>
      <c r="FZ327" s="22"/>
      <c r="GA327" s="22"/>
      <c r="GB327" s="22"/>
      <c r="GC327" s="22"/>
      <c r="GD327" s="22"/>
      <c r="GE327" s="22"/>
      <c r="GF327" s="22"/>
      <c r="GG327" s="22"/>
      <c r="GH327" s="22"/>
      <c r="GI327" s="22"/>
      <c r="GJ327" s="22"/>
      <c r="GK327" s="22"/>
      <c r="GL327" s="22"/>
      <c r="GM327" s="22"/>
      <c r="GN327" s="22"/>
      <c r="GO327" s="22"/>
      <c r="GP327" s="22"/>
      <c r="GQ327" s="22"/>
      <c r="GR327" s="22"/>
      <c r="GS327" s="22"/>
      <c r="GT327" s="22"/>
      <c r="GU327" s="22"/>
      <c r="GV327" s="22"/>
      <c r="GW327" s="22"/>
      <c r="GX327" s="22"/>
      <c r="GY327" s="22"/>
      <c r="GZ327" s="22"/>
      <c r="HA327" s="22"/>
      <c r="HB327" s="22"/>
      <c r="HC327" s="22"/>
      <c r="HD327" s="22"/>
      <c r="HE327" s="22"/>
      <c r="HF327" s="22"/>
      <c r="HG327" s="22"/>
      <c r="HH327" s="22"/>
      <c r="HI327" s="22"/>
      <c r="HJ327" s="22"/>
      <c r="HK327" s="22"/>
      <c r="HL327" s="22"/>
      <c r="HM327" s="22"/>
      <c r="HN327" s="22"/>
      <c r="HO327" s="22"/>
      <c r="HP327" s="22"/>
      <c r="HQ327" s="22"/>
      <c r="HR327" s="22"/>
      <c r="HS327" s="22"/>
      <c r="HT327" s="22"/>
      <c r="HU327" s="22"/>
      <c r="HV327" s="22"/>
      <c r="HW327" s="22"/>
      <c r="HX327" s="22"/>
      <c r="HY327" s="22"/>
      <c r="HZ327" s="22"/>
      <c r="IA327" s="22"/>
      <c r="IB327" s="22"/>
      <c r="IC327" s="22"/>
      <c r="ID327" s="22"/>
      <c r="IE327" s="22"/>
      <c r="IF327" s="22"/>
      <c r="IG327" s="22"/>
      <c r="IH327" s="22"/>
      <c r="II327" s="22"/>
      <c r="IJ327" s="22"/>
      <c r="IK327" s="22"/>
      <c r="IL327" s="22"/>
      <c r="IM327" s="22"/>
      <c r="IN327" s="22"/>
      <c r="IO327" s="22"/>
      <c r="IP327" s="22"/>
      <c r="IQ327" s="22"/>
      <c r="IR327" s="22"/>
      <c r="IS327" s="22"/>
      <c r="IT327" s="22"/>
      <c r="IU327" s="22"/>
      <c r="IV327" s="22"/>
      <c r="IW327" s="22"/>
      <c r="IX327" s="22"/>
      <c r="IY327" s="22"/>
      <c r="IZ327" s="22"/>
      <c r="JA327" s="22"/>
      <c r="JB327" s="22"/>
      <c r="JC327" s="22"/>
      <c r="JD327" s="22"/>
      <c r="JE327" s="22"/>
      <c r="JF327" s="22"/>
      <c r="JG327" s="22"/>
      <c r="JH327" s="22"/>
      <c r="JI327" s="22"/>
      <c r="JJ327" s="22"/>
      <c r="JK327" s="22"/>
      <c r="JL327" s="22"/>
      <c r="JM327" s="22"/>
      <c r="JN327" s="22"/>
      <c r="JO327" s="22"/>
      <c r="JP327" s="22"/>
      <c r="JQ327" s="22"/>
      <c r="JR327" s="22"/>
      <c r="JS327" s="22"/>
      <c r="JT327" s="22"/>
      <c r="JU327" s="22"/>
      <c r="JV327" s="22"/>
      <c r="JW327" s="22"/>
      <c r="JX327" s="22"/>
      <c r="JY327" s="22"/>
      <c r="JZ327" s="22"/>
      <c r="KA327" s="22"/>
      <c r="KB327" s="22"/>
      <c r="KC327" s="22"/>
      <c r="KD327" s="22"/>
      <c r="KE327" s="22"/>
      <c r="KF327" s="22"/>
      <c r="KG327" s="22"/>
      <c r="KH327" s="22"/>
      <c r="KI327" s="22"/>
      <c r="KJ327" s="22"/>
      <c r="KK327" s="22"/>
      <c r="KL327" s="22"/>
      <c r="KM327" s="22"/>
      <c r="KN327" s="22"/>
      <c r="KO327" s="22"/>
      <c r="KP327" s="22"/>
    </row>
    <row r="328" spans="1:302" s="99" customFormat="1" x14ac:dyDescent="0.25">
      <c r="A328" s="125">
        <v>313</v>
      </c>
      <c r="B328" s="328"/>
      <c r="C328" s="328"/>
      <c r="D328" s="316"/>
      <c r="E328" s="316"/>
      <c r="F328" s="316"/>
      <c r="G328" s="317"/>
      <c r="H328" s="317"/>
      <c r="I328" s="318"/>
      <c r="J328" s="318"/>
      <c r="K328" s="318"/>
      <c r="L328" s="126">
        <f t="shared" si="13"/>
        <v>0</v>
      </c>
      <c r="M328" s="318"/>
      <c r="N328" s="25" t="b">
        <f t="shared" si="14"/>
        <v>1</v>
      </c>
      <c r="O328" s="25" t="b">
        <f t="shared" si="15"/>
        <v>1</v>
      </c>
      <c r="P328" s="25"/>
      <c r="Q328" s="25"/>
      <c r="R328" s="25"/>
      <c r="S328" s="25"/>
      <c r="T328" s="20"/>
      <c r="U328" s="20"/>
      <c r="V328" s="20"/>
      <c r="W328" s="20"/>
      <c r="X328" s="20"/>
      <c r="Y328" s="20"/>
      <c r="Z328" s="20"/>
      <c r="AA328" s="20"/>
      <c r="AB328" s="20"/>
      <c r="AC328" s="20"/>
      <c r="AD328" s="20"/>
      <c r="AE328" s="20"/>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2"/>
      <c r="ES328" s="22"/>
      <c r="ET328" s="22"/>
      <c r="EU328" s="22"/>
      <c r="EV328" s="22"/>
      <c r="EW328" s="22"/>
      <c r="EX328" s="22"/>
      <c r="EY328" s="22"/>
      <c r="EZ328" s="22"/>
      <c r="FA328" s="22"/>
      <c r="FB328" s="22"/>
      <c r="FC328" s="22"/>
      <c r="FD328" s="22"/>
      <c r="FE328" s="22"/>
      <c r="FF328" s="22"/>
      <c r="FG328" s="22"/>
      <c r="FH328" s="22"/>
      <c r="FI328" s="22"/>
      <c r="FJ328" s="22"/>
      <c r="FK328" s="22"/>
      <c r="FL328" s="22"/>
      <c r="FM328" s="22"/>
      <c r="FN328" s="22"/>
      <c r="FO328" s="22"/>
      <c r="FP328" s="22"/>
      <c r="FQ328" s="22"/>
      <c r="FR328" s="22"/>
      <c r="FS328" s="22"/>
      <c r="FT328" s="22"/>
      <c r="FU328" s="22"/>
      <c r="FV328" s="22"/>
      <c r="FW328" s="22"/>
      <c r="FX328" s="22"/>
      <c r="FY328" s="22"/>
      <c r="FZ328" s="22"/>
      <c r="GA328" s="22"/>
      <c r="GB328" s="22"/>
      <c r="GC328" s="22"/>
      <c r="GD328" s="22"/>
      <c r="GE328" s="22"/>
      <c r="GF328" s="22"/>
      <c r="GG328" s="22"/>
      <c r="GH328" s="22"/>
      <c r="GI328" s="22"/>
      <c r="GJ328" s="22"/>
      <c r="GK328" s="22"/>
      <c r="GL328" s="22"/>
      <c r="GM328" s="22"/>
      <c r="GN328" s="22"/>
      <c r="GO328" s="22"/>
      <c r="GP328" s="22"/>
      <c r="GQ328" s="22"/>
      <c r="GR328" s="22"/>
      <c r="GS328" s="22"/>
      <c r="GT328" s="22"/>
      <c r="GU328" s="22"/>
      <c r="GV328" s="22"/>
      <c r="GW328" s="22"/>
      <c r="GX328" s="22"/>
      <c r="GY328" s="22"/>
      <c r="GZ328" s="22"/>
      <c r="HA328" s="22"/>
      <c r="HB328" s="22"/>
      <c r="HC328" s="22"/>
      <c r="HD328" s="22"/>
      <c r="HE328" s="22"/>
      <c r="HF328" s="22"/>
      <c r="HG328" s="22"/>
      <c r="HH328" s="22"/>
      <c r="HI328" s="22"/>
      <c r="HJ328" s="22"/>
      <c r="HK328" s="22"/>
      <c r="HL328" s="22"/>
      <c r="HM328" s="22"/>
      <c r="HN328" s="22"/>
      <c r="HO328" s="22"/>
      <c r="HP328" s="22"/>
      <c r="HQ328" s="22"/>
      <c r="HR328" s="22"/>
      <c r="HS328" s="22"/>
      <c r="HT328" s="22"/>
      <c r="HU328" s="22"/>
      <c r="HV328" s="22"/>
      <c r="HW328" s="22"/>
      <c r="HX328" s="22"/>
      <c r="HY328" s="22"/>
      <c r="HZ328" s="22"/>
      <c r="IA328" s="22"/>
      <c r="IB328" s="22"/>
      <c r="IC328" s="22"/>
      <c r="ID328" s="22"/>
      <c r="IE328" s="22"/>
      <c r="IF328" s="22"/>
      <c r="IG328" s="22"/>
      <c r="IH328" s="22"/>
      <c r="II328" s="22"/>
      <c r="IJ328" s="22"/>
      <c r="IK328" s="22"/>
      <c r="IL328" s="22"/>
      <c r="IM328" s="22"/>
      <c r="IN328" s="22"/>
      <c r="IO328" s="22"/>
      <c r="IP328" s="22"/>
      <c r="IQ328" s="22"/>
      <c r="IR328" s="22"/>
      <c r="IS328" s="22"/>
      <c r="IT328" s="22"/>
      <c r="IU328" s="22"/>
      <c r="IV328" s="22"/>
      <c r="IW328" s="22"/>
      <c r="IX328" s="22"/>
      <c r="IY328" s="22"/>
      <c r="IZ328" s="22"/>
      <c r="JA328" s="22"/>
      <c r="JB328" s="22"/>
      <c r="JC328" s="22"/>
      <c r="JD328" s="22"/>
      <c r="JE328" s="22"/>
      <c r="JF328" s="22"/>
      <c r="JG328" s="22"/>
      <c r="JH328" s="22"/>
      <c r="JI328" s="22"/>
      <c r="JJ328" s="22"/>
      <c r="JK328" s="22"/>
      <c r="JL328" s="22"/>
      <c r="JM328" s="22"/>
      <c r="JN328" s="22"/>
      <c r="JO328" s="22"/>
      <c r="JP328" s="22"/>
      <c r="JQ328" s="22"/>
      <c r="JR328" s="22"/>
      <c r="JS328" s="22"/>
      <c r="JT328" s="22"/>
      <c r="JU328" s="22"/>
      <c r="JV328" s="22"/>
      <c r="JW328" s="22"/>
      <c r="JX328" s="22"/>
      <c r="JY328" s="22"/>
      <c r="JZ328" s="22"/>
      <c r="KA328" s="22"/>
      <c r="KB328" s="22"/>
      <c r="KC328" s="22"/>
      <c r="KD328" s="22"/>
      <c r="KE328" s="22"/>
      <c r="KF328" s="22"/>
      <c r="KG328" s="22"/>
      <c r="KH328" s="22"/>
      <c r="KI328" s="22"/>
      <c r="KJ328" s="22"/>
      <c r="KK328" s="22"/>
      <c r="KL328" s="22"/>
      <c r="KM328" s="22"/>
      <c r="KN328" s="22"/>
      <c r="KO328" s="22"/>
      <c r="KP328" s="22"/>
    </row>
    <row r="329" spans="1:302" s="99" customFormat="1" x14ac:dyDescent="0.25">
      <c r="A329" s="125">
        <v>314</v>
      </c>
      <c r="B329" s="328"/>
      <c r="C329" s="328"/>
      <c r="D329" s="316"/>
      <c r="E329" s="316"/>
      <c r="F329" s="316"/>
      <c r="G329" s="317"/>
      <c r="H329" s="317"/>
      <c r="I329" s="318"/>
      <c r="J329" s="318"/>
      <c r="K329" s="318"/>
      <c r="L329" s="126">
        <f t="shared" si="13"/>
        <v>0</v>
      </c>
      <c r="M329" s="318"/>
      <c r="N329" s="25" t="b">
        <f t="shared" si="14"/>
        <v>1</v>
      </c>
      <c r="O329" s="25" t="b">
        <f t="shared" si="15"/>
        <v>1</v>
      </c>
      <c r="P329" s="25"/>
      <c r="Q329" s="25"/>
      <c r="R329" s="25"/>
      <c r="S329" s="25"/>
      <c r="T329" s="20"/>
      <c r="U329" s="20"/>
      <c r="V329" s="20"/>
      <c r="W329" s="20"/>
      <c r="X329" s="20"/>
      <c r="Y329" s="20"/>
      <c r="Z329" s="20"/>
      <c r="AA329" s="20"/>
      <c r="AB329" s="20"/>
      <c r="AC329" s="20"/>
      <c r="AD329" s="20"/>
      <c r="AE329" s="20"/>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2"/>
      <c r="ES329" s="22"/>
      <c r="ET329" s="22"/>
      <c r="EU329" s="22"/>
      <c r="EV329" s="22"/>
      <c r="EW329" s="22"/>
      <c r="EX329" s="22"/>
      <c r="EY329" s="22"/>
      <c r="EZ329" s="22"/>
      <c r="FA329" s="22"/>
      <c r="FB329" s="22"/>
      <c r="FC329" s="22"/>
      <c r="FD329" s="22"/>
      <c r="FE329" s="22"/>
      <c r="FF329" s="22"/>
      <c r="FG329" s="22"/>
      <c r="FH329" s="22"/>
      <c r="FI329" s="22"/>
      <c r="FJ329" s="22"/>
      <c r="FK329" s="22"/>
      <c r="FL329" s="22"/>
      <c r="FM329" s="22"/>
      <c r="FN329" s="22"/>
      <c r="FO329" s="22"/>
      <c r="FP329" s="22"/>
      <c r="FQ329" s="22"/>
      <c r="FR329" s="22"/>
      <c r="FS329" s="22"/>
      <c r="FT329" s="22"/>
      <c r="FU329" s="22"/>
      <c r="FV329" s="22"/>
      <c r="FW329" s="22"/>
      <c r="FX329" s="22"/>
      <c r="FY329" s="22"/>
      <c r="FZ329" s="22"/>
      <c r="GA329" s="22"/>
      <c r="GB329" s="22"/>
      <c r="GC329" s="22"/>
      <c r="GD329" s="22"/>
      <c r="GE329" s="22"/>
      <c r="GF329" s="22"/>
      <c r="GG329" s="22"/>
      <c r="GH329" s="22"/>
      <c r="GI329" s="22"/>
      <c r="GJ329" s="22"/>
      <c r="GK329" s="22"/>
      <c r="GL329" s="22"/>
      <c r="GM329" s="22"/>
      <c r="GN329" s="22"/>
      <c r="GO329" s="22"/>
      <c r="GP329" s="22"/>
      <c r="GQ329" s="22"/>
      <c r="GR329" s="22"/>
      <c r="GS329" s="22"/>
      <c r="GT329" s="22"/>
      <c r="GU329" s="22"/>
      <c r="GV329" s="22"/>
      <c r="GW329" s="22"/>
      <c r="GX329" s="22"/>
      <c r="GY329" s="22"/>
      <c r="GZ329" s="22"/>
      <c r="HA329" s="22"/>
      <c r="HB329" s="22"/>
      <c r="HC329" s="22"/>
      <c r="HD329" s="22"/>
      <c r="HE329" s="22"/>
      <c r="HF329" s="22"/>
      <c r="HG329" s="22"/>
      <c r="HH329" s="22"/>
      <c r="HI329" s="22"/>
      <c r="HJ329" s="22"/>
      <c r="HK329" s="22"/>
      <c r="HL329" s="22"/>
      <c r="HM329" s="22"/>
      <c r="HN329" s="22"/>
      <c r="HO329" s="22"/>
      <c r="HP329" s="22"/>
      <c r="HQ329" s="22"/>
      <c r="HR329" s="22"/>
      <c r="HS329" s="22"/>
      <c r="HT329" s="22"/>
      <c r="HU329" s="22"/>
      <c r="HV329" s="22"/>
      <c r="HW329" s="22"/>
      <c r="HX329" s="22"/>
      <c r="HY329" s="22"/>
      <c r="HZ329" s="22"/>
      <c r="IA329" s="22"/>
      <c r="IB329" s="22"/>
      <c r="IC329" s="22"/>
      <c r="ID329" s="22"/>
      <c r="IE329" s="22"/>
      <c r="IF329" s="22"/>
      <c r="IG329" s="22"/>
      <c r="IH329" s="22"/>
      <c r="II329" s="22"/>
      <c r="IJ329" s="22"/>
      <c r="IK329" s="22"/>
      <c r="IL329" s="22"/>
      <c r="IM329" s="22"/>
      <c r="IN329" s="22"/>
      <c r="IO329" s="22"/>
      <c r="IP329" s="22"/>
      <c r="IQ329" s="22"/>
      <c r="IR329" s="22"/>
      <c r="IS329" s="22"/>
      <c r="IT329" s="22"/>
      <c r="IU329" s="22"/>
      <c r="IV329" s="22"/>
      <c r="IW329" s="22"/>
      <c r="IX329" s="22"/>
      <c r="IY329" s="22"/>
      <c r="IZ329" s="22"/>
      <c r="JA329" s="22"/>
      <c r="JB329" s="22"/>
      <c r="JC329" s="22"/>
      <c r="JD329" s="22"/>
      <c r="JE329" s="22"/>
      <c r="JF329" s="22"/>
      <c r="JG329" s="22"/>
      <c r="JH329" s="22"/>
      <c r="JI329" s="22"/>
      <c r="JJ329" s="22"/>
      <c r="JK329" s="22"/>
      <c r="JL329" s="22"/>
      <c r="JM329" s="22"/>
      <c r="JN329" s="22"/>
      <c r="JO329" s="22"/>
      <c r="JP329" s="22"/>
      <c r="JQ329" s="22"/>
      <c r="JR329" s="22"/>
      <c r="JS329" s="22"/>
      <c r="JT329" s="22"/>
      <c r="JU329" s="22"/>
      <c r="JV329" s="22"/>
      <c r="JW329" s="22"/>
      <c r="JX329" s="22"/>
      <c r="JY329" s="22"/>
      <c r="JZ329" s="22"/>
      <c r="KA329" s="22"/>
      <c r="KB329" s="22"/>
      <c r="KC329" s="22"/>
      <c r="KD329" s="22"/>
      <c r="KE329" s="22"/>
      <c r="KF329" s="22"/>
      <c r="KG329" s="22"/>
      <c r="KH329" s="22"/>
      <c r="KI329" s="22"/>
      <c r="KJ329" s="22"/>
      <c r="KK329" s="22"/>
      <c r="KL329" s="22"/>
      <c r="KM329" s="22"/>
      <c r="KN329" s="22"/>
      <c r="KO329" s="22"/>
      <c r="KP329" s="22"/>
    </row>
    <row r="330" spans="1:302" s="99" customFormat="1" x14ac:dyDescent="0.25">
      <c r="A330" s="125">
        <v>315</v>
      </c>
      <c r="B330" s="328"/>
      <c r="C330" s="328"/>
      <c r="D330" s="316"/>
      <c r="E330" s="316"/>
      <c r="F330" s="316"/>
      <c r="G330" s="317"/>
      <c r="H330" s="317"/>
      <c r="I330" s="318"/>
      <c r="J330" s="318"/>
      <c r="K330" s="318"/>
      <c r="L330" s="126">
        <f t="shared" si="13"/>
        <v>0</v>
      </c>
      <c r="M330" s="318"/>
      <c r="N330" s="25" t="b">
        <f t="shared" si="14"/>
        <v>1</v>
      </c>
      <c r="O330" s="25" t="b">
        <f t="shared" si="15"/>
        <v>1</v>
      </c>
      <c r="P330" s="25"/>
      <c r="Q330" s="25"/>
      <c r="R330" s="25"/>
      <c r="S330" s="25"/>
      <c r="T330" s="20"/>
      <c r="U330" s="20"/>
      <c r="V330" s="20"/>
      <c r="W330" s="20"/>
      <c r="X330" s="20"/>
      <c r="Y330" s="20"/>
      <c r="Z330" s="20"/>
      <c r="AA330" s="20"/>
      <c r="AB330" s="20"/>
      <c r="AC330" s="20"/>
      <c r="AD330" s="20"/>
      <c r="AE330" s="20"/>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2"/>
      <c r="ES330" s="22"/>
      <c r="ET330" s="22"/>
      <c r="EU330" s="22"/>
      <c r="EV330" s="22"/>
      <c r="EW330" s="22"/>
      <c r="EX330" s="22"/>
      <c r="EY330" s="22"/>
      <c r="EZ330" s="22"/>
      <c r="FA330" s="22"/>
      <c r="FB330" s="22"/>
      <c r="FC330" s="22"/>
      <c r="FD330" s="22"/>
      <c r="FE330" s="22"/>
      <c r="FF330" s="22"/>
      <c r="FG330" s="22"/>
      <c r="FH330" s="22"/>
      <c r="FI330" s="22"/>
      <c r="FJ330" s="22"/>
      <c r="FK330" s="22"/>
      <c r="FL330" s="22"/>
      <c r="FM330" s="22"/>
      <c r="FN330" s="22"/>
      <c r="FO330" s="22"/>
      <c r="FP330" s="22"/>
      <c r="FQ330" s="22"/>
      <c r="FR330" s="22"/>
      <c r="FS330" s="22"/>
      <c r="FT330" s="22"/>
      <c r="FU330" s="22"/>
      <c r="FV330" s="22"/>
      <c r="FW330" s="22"/>
      <c r="FX330" s="22"/>
      <c r="FY330" s="22"/>
      <c r="FZ330" s="22"/>
      <c r="GA330" s="22"/>
      <c r="GB330" s="22"/>
      <c r="GC330" s="22"/>
      <c r="GD330" s="22"/>
      <c r="GE330" s="22"/>
      <c r="GF330" s="22"/>
      <c r="GG330" s="22"/>
      <c r="GH330" s="22"/>
      <c r="GI330" s="22"/>
      <c r="GJ330" s="22"/>
      <c r="GK330" s="22"/>
      <c r="GL330" s="22"/>
      <c r="GM330" s="22"/>
      <c r="GN330" s="22"/>
      <c r="GO330" s="22"/>
      <c r="GP330" s="22"/>
      <c r="GQ330" s="22"/>
      <c r="GR330" s="22"/>
      <c r="GS330" s="22"/>
      <c r="GT330" s="22"/>
      <c r="GU330" s="22"/>
      <c r="GV330" s="22"/>
      <c r="GW330" s="22"/>
      <c r="GX330" s="22"/>
      <c r="GY330" s="22"/>
      <c r="GZ330" s="22"/>
      <c r="HA330" s="22"/>
      <c r="HB330" s="22"/>
      <c r="HC330" s="22"/>
      <c r="HD330" s="22"/>
      <c r="HE330" s="22"/>
      <c r="HF330" s="22"/>
      <c r="HG330" s="22"/>
      <c r="HH330" s="22"/>
      <c r="HI330" s="22"/>
      <c r="HJ330" s="22"/>
      <c r="HK330" s="22"/>
      <c r="HL330" s="22"/>
      <c r="HM330" s="22"/>
      <c r="HN330" s="22"/>
      <c r="HO330" s="22"/>
      <c r="HP330" s="22"/>
      <c r="HQ330" s="22"/>
      <c r="HR330" s="22"/>
      <c r="HS330" s="22"/>
      <c r="HT330" s="22"/>
      <c r="HU330" s="22"/>
      <c r="HV330" s="22"/>
      <c r="HW330" s="22"/>
      <c r="HX330" s="22"/>
      <c r="HY330" s="22"/>
      <c r="HZ330" s="22"/>
      <c r="IA330" s="22"/>
      <c r="IB330" s="22"/>
      <c r="IC330" s="22"/>
      <c r="ID330" s="22"/>
      <c r="IE330" s="22"/>
      <c r="IF330" s="22"/>
      <c r="IG330" s="22"/>
      <c r="IH330" s="22"/>
      <c r="II330" s="22"/>
      <c r="IJ330" s="22"/>
      <c r="IK330" s="22"/>
      <c r="IL330" s="22"/>
      <c r="IM330" s="22"/>
      <c r="IN330" s="22"/>
      <c r="IO330" s="22"/>
      <c r="IP330" s="22"/>
      <c r="IQ330" s="22"/>
      <c r="IR330" s="22"/>
      <c r="IS330" s="22"/>
      <c r="IT330" s="22"/>
      <c r="IU330" s="22"/>
      <c r="IV330" s="22"/>
      <c r="IW330" s="22"/>
      <c r="IX330" s="22"/>
      <c r="IY330" s="22"/>
      <c r="IZ330" s="22"/>
      <c r="JA330" s="22"/>
      <c r="JB330" s="22"/>
      <c r="JC330" s="22"/>
      <c r="JD330" s="22"/>
      <c r="JE330" s="22"/>
      <c r="JF330" s="22"/>
      <c r="JG330" s="22"/>
      <c r="JH330" s="22"/>
      <c r="JI330" s="22"/>
      <c r="JJ330" s="22"/>
      <c r="JK330" s="22"/>
      <c r="JL330" s="22"/>
      <c r="JM330" s="22"/>
      <c r="JN330" s="22"/>
      <c r="JO330" s="22"/>
      <c r="JP330" s="22"/>
      <c r="JQ330" s="22"/>
      <c r="JR330" s="22"/>
      <c r="JS330" s="22"/>
      <c r="JT330" s="22"/>
      <c r="JU330" s="22"/>
      <c r="JV330" s="22"/>
      <c r="JW330" s="22"/>
      <c r="JX330" s="22"/>
      <c r="JY330" s="22"/>
      <c r="JZ330" s="22"/>
      <c r="KA330" s="22"/>
      <c r="KB330" s="22"/>
      <c r="KC330" s="22"/>
      <c r="KD330" s="22"/>
      <c r="KE330" s="22"/>
      <c r="KF330" s="22"/>
      <c r="KG330" s="22"/>
      <c r="KH330" s="22"/>
      <c r="KI330" s="22"/>
      <c r="KJ330" s="22"/>
      <c r="KK330" s="22"/>
      <c r="KL330" s="22"/>
      <c r="KM330" s="22"/>
      <c r="KN330" s="22"/>
      <c r="KO330" s="22"/>
      <c r="KP330" s="22"/>
    </row>
    <row r="331" spans="1:302" s="99" customFormat="1" x14ac:dyDescent="0.25">
      <c r="A331" s="125">
        <v>316</v>
      </c>
      <c r="B331" s="328"/>
      <c r="C331" s="328"/>
      <c r="D331" s="316"/>
      <c r="E331" s="316"/>
      <c r="F331" s="316"/>
      <c r="G331" s="317"/>
      <c r="H331" s="317"/>
      <c r="I331" s="318"/>
      <c r="J331" s="318"/>
      <c r="K331" s="318"/>
      <c r="L331" s="126">
        <f t="shared" si="13"/>
        <v>0</v>
      </c>
      <c r="M331" s="318"/>
      <c r="N331" s="25" t="b">
        <f t="shared" si="14"/>
        <v>1</v>
      </c>
      <c r="O331" s="25" t="b">
        <f t="shared" si="15"/>
        <v>1</v>
      </c>
      <c r="P331" s="25"/>
      <c r="Q331" s="25"/>
      <c r="R331" s="25"/>
      <c r="S331" s="25"/>
      <c r="T331" s="20"/>
      <c r="U331" s="20"/>
      <c r="V331" s="20"/>
      <c r="W331" s="20"/>
      <c r="X331" s="20"/>
      <c r="Y331" s="20"/>
      <c r="Z331" s="20"/>
      <c r="AA331" s="20"/>
      <c r="AB331" s="20"/>
      <c r="AC331" s="20"/>
      <c r="AD331" s="20"/>
      <c r="AE331" s="20"/>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2"/>
      <c r="ES331" s="22"/>
      <c r="ET331" s="22"/>
      <c r="EU331" s="22"/>
      <c r="EV331" s="22"/>
      <c r="EW331" s="22"/>
      <c r="EX331" s="22"/>
      <c r="EY331" s="22"/>
      <c r="EZ331" s="22"/>
      <c r="FA331" s="22"/>
      <c r="FB331" s="22"/>
      <c r="FC331" s="22"/>
      <c r="FD331" s="22"/>
      <c r="FE331" s="22"/>
      <c r="FF331" s="22"/>
      <c r="FG331" s="22"/>
      <c r="FH331" s="22"/>
      <c r="FI331" s="22"/>
      <c r="FJ331" s="22"/>
      <c r="FK331" s="22"/>
      <c r="FL331" s="22"/>
      <c r="FM331" s="22"/>
      <c r="FN331" s="22"/>
      <c r="FO331" s="22"/>
      <c r="FP331" s="22"/>
      <c r="FQ331" s="22"/>
      <c r="FR331" s="22"/>
      <c r="FS331" s="22"/>
      <c r="FT331" s="22"/>
      <c r="FU331" s="22"/>
      <c r="FV331" s="22"/>
      <c r="FW331" s="22"/>
      <c r="FX331" s="22"/>
      <c r="FY331" s="22"/>
      <c r="FZ331" s="22"/>
      <c r="GA331" s="22"/>
      <c r="GB331" s="22"/>
      <c r="GC331" s="22"/>
      <c r="GD331" s="22"/>
      <c r="GE331" s="22"/>
      <c r="GF331" s="22"/>
      <c r="GG331" s="22"/>
      <c r="GH331" s="22"/>
      <c r="GI331" s="22"/>
      <c r="GJ331" s="22"/>
      <c r="GK331" s="22"/>
      <c r="GL331" s="22"/>
      <c r="GM331" s="22"/>
      <c r="GN331" s="22"/>
      <c r="GO331" s="22"/>
      <c r="GP331" s="22"/>
      <c r="GQ331" s="22"/>
      <c r="GR331" s="22"/>
      <c r="GS331" s="22"/>
      <c r="GT331" s="22"/>
      <c r="GU331" s="22"/>
      <c r="GV331" s="22"/>
      <c r="GW331" s="22"/>
      <c r="GX331" s="22"/>
      <c r="GY331" s="22"/>
      <c r="GZ331" s="22"/>
      <c r="HA331" s="22"/>
      <c r="HB331" s="22"/>
      <c r="HC331" s="22"/>
      <c r="HD331" s="22"/>
      <c r="HE331" s="22"/>
      <c r="HF331" s="22"/>
      <c r="HG331" s="22"/>
      <c r="HH331" s="22"/>
      <c r="HI331" s="22"/>
      <c r="HJ331" s="22"/>
      <c r="HK331" s="22"/>
      <c r="HL331" s="22"/>
      <c r="HM331" s="22"/>
      <c r="HN331" s="22"/>
      <c r="HO331" s="22"/>
      <c r="HP331" s="22"/>
      <c r="HQ331" s="22"/>
      <c r="HR331" s="22"/>
      <c r="HS331" s="22"/>
      <c r="HT331" s="22"/>
      <c r="HU331" s="22"/>
      <c r="HV331" s="22"/>
      <c r="HW331" s="22"/>
      <c r="HX331" s="22"/>
      <c r="HY331" s="22"/>
      <c r="HZ331" s="22"/>
      <c r="IA331" s="22"/>
      <c r="IB331" s="22"/>
      <c r="IC331" s="22"/>
      <c r="ID331" s="22"/>
      <c r="IE331" s="22"/>
      <c r="IF331" s="22"/>
      <c r="IG331" s="22"/>
      <c r="IH331" s="22"/>
      <c r="II331" s="22"/>
      <c r="IJ331" s="22"/>
      <c r="IK331" s="22"/>
      <c r="IL331" s="22"/>
      <c r="IM331" s="22"/>
      <c r="IN331" s="22"/>
      <c r="IO331" s="22"/>
      <c r="IP331" s="22"/>
      <c r="IQ331" s="22"/>
      <c r="IR331" s="22"/>
      <c r="IS331" s="22"/>
      <c r="IT331" s="22"/>
      <c r="IU331" s="22"/>
      <c r="IV331" s="22"/>
      <c r="IW331" s="22"/>
      <c r="IX331" s="22"/>
      <c r="IY331" s="22"/>
      <c r="IZ331" s="22"/>
      <c r="JA331" s="22"/>
      <c r="JB331" s="22"/>
      <c r="JC331" s="22"/>
      <c r="JD331" s="22"/>
      <c r="JE331" s="22"/>
      <c r="JF331" s="22"/>
      <c r="JG331" s="22"/>
      <c r="JH331" s="22"/>
      <c r="JI331" s="22"/>
      <c r="JJ331" s="22"/>
      <c r="JK331" s="22"/>
      <c r="JL331" s="22"/>
      <c r="JM331" s="22"/>
      <c r="JN331" s="22"/>
      <c r="JO331" s="22"/>
      <c r="JP331" s="22"/>
      <c r="JQ331" s="22"/>
      <c r="JR331" s="22"/>
      <c r="JS331" s="22"/>
      <c r="JT331" s="22"/>
      <c r="JU331" s="22"/>
      <c r="JV331" s="22"/>
      <c r="JW331" s="22"/>
      <c r="JX331" s="22"/>
      <c r="JY331" s="22"/>
      <c r="JZ331" s="22"/>
      <c r="KA331" s="22"/>
      <c r="KB331" s="22"/>
      <c r="KC331" s="22"/>
      <c r="KD331" s="22"/>
      <c r="KE331" s="22"/>
      <c r="KF331" s="22"/>
      <c r="KG331" s="22"/>
      <c r="KH331" s="22"/>
      <c r="KI331" s="22"/>
      <c r="KJ331" s="22"/>
      <c r="KK331" s="22"/>
      <c r="KL331" s="22"/>
      <c r="KM331" s="22"/>
      <c r="KN331" s="22"/>
      <c r="KO331" s="22"/>
      <c r="KP331" s="22"/>
    </row>
    <row r="332" spans="1:302" s="99" customFormat="1" x14ac:dyDescent="0.25">
      <c r="A332" s="125">
        <v>317</v>
      </c>
      <c r="B332" s="328"/>
      <c r="C332" s="328"/>
      <c r="D332" s="316"/>
      <c r="E332" s="316"/>
      <c r="F332" s="316"/>
      <c r="G332" s="317"/>
      <c r="H332" s="317"/>
      <c r="I332" s="318"/>
      <c r="J332" s="318"/>
      <c r="K332" s="318"/>
      <c r="L332" s="126">
        <f t="shared" si="13"/>
        <v>0</v>
      </c>
      <c r="M332" s="318"/>
      <c r="N332" s="25" t="b">
        <f t="shared" si="14"/>
        <v>1</v>
      </c>
      <c r="O332" s="25" t="b">
        <f t="shared" si="15"/>
        <v>1</v>
      </c>
      <c r="P332" s="25"/>
      <c r="Q332" s="25"/>
      <c r="R332" s="25"/>
      <c r="S332" s="25"/>
      <c r="T332" s="20"/>
      <c r="U332" s="20"/>
      <c r="V332" s="20"/>
      <c r="W332" s="20"/>
      <c r="X332" s="20"/>
      <c r="Y332" s="20"/>
      <c r="Z332" s="20"/>
      <c r="AA332" s="20"/>
      <c r="AB332" s="20"/>
      <c r="AC332" s="20"/>
      <c r="AD332" s="20"/>
      <c r="AE332" s="20"/>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2"/>
      <c r="ES332" s="22"/>
      <c r="ET332" s="22"/>
      <c r="EU332" s="22"/>
      <c r="EV332" s="22"/>
      <c r="EW332" s="22"/>
      <c r="EX332" s="22"/>
      <c r="EY332" s="22"/>
      <c r="EZ332" s="22"/>
      <c r="FA332" s="22"/>
      <c r="FB332" s="22"/>
      <c r="FC332" s="22"/>
      <c r="FD332" s="22"/>
      <c r="FE332" s="22"/>
      <c r="FF332" s="22"/>
      <c r="FG332" s="22"/>
      <c r="FH332" s="22"/>
      <c r="FI332" s="22"/>
      <c r="FJ332" s="22"/>
      <c r="FK332" s="22"/>
      <c r="FL332" s="22"/>
      <c r="FM332" s="22"/>
      <c r="FN332" s="22"/>
      <c r="FO332" s="22"/>
      <c r="FP332" s="22"/>
      <c r="FQ332" s="22"/>
      <c r="FR332" s="22"/>
      <c r="FS332" s="22"/>
      <c r="FT332" s="22"/>
      <c r="FU332" s="22"/>
      <c r="FV332" s="22"/>
      <c r="FW332" s="22"/>
      <c r="FX332" s="22"/>
      <c r="FY332" s="22"/>
      <c r="FZ332" s="22"/>
      <c r="GA332" s="22"/>
      <c r="GB332" s="22"/>
      <c r="GC332" s="22"/>
      <c r="GD332" s="22"/>
      <c r="GE332" s="22"/>
      <c r="GF332" s="22"/>
      <c r="GG332" s="22"/>
      <c r="GH332" s="22"/>
      <c r="GI332" s="22"/>
      <c r="GJ332" s="22"/>
      <c r="GK332" s="22"/>
      <c r="GL332" s="22"/>
      <c r="GM332" s="22"/>
      <c r="GN332" s="22"/>
      <c r="GO332" s="22"/>
      <c r="GP332" s="22"/>
      <c r="GQ332" s="22"/>
      <c r="GR332" s="22"/>
      <c r="GS332" s="22"/>
      <c r="GT332" s="22"/>
      <c r="GU332" s="22"/>
      <c r="GV332" s="22"/>
      <c r="GW332" s="22"/>
      <c r="GX332" s="22"/>
      <c r="GY332" s="22"/>
      <c r="GZ332" s="22"/>
      <c r="HA332" s="22"/>
      <c r="HB332" s="22"/>
      <c r="HC332" s="22"/>
      <c r="HD332" s="22"/>
      <c r="HE332" s="22"/>
      <c r="HF332" s="22"/>
      <c r="HG332" s="22"/>
      <c r="HH332" s="22"/>
      <c r="HI332" s="22"/>
      <c r="HJ332" s="22"/>
      <c r="HK332" s="22"/>
      <c r="HL332" s="22"/>
      <c r="HM332" s="22"/>
      <c r="HN332" s="22"/>
      <c r="HO332" s="22"/>
      <c r="HP332" s="22"/>
      <c r="HQ332" s="22"/>
      <c r="HR332" s="22"/>
      <c r="HS332" s="22"/>
      <c r="HT332" s="22"/>
      <c r="HU332" s="22"/>
      <c r="HV332" s="22"/>
      <c r="HW332" s="22"/>
      <c r="HX332" s="22"/>
      <c r="HY332" s="22"/>
      <c r="HZ332" s="22"/>
      <c r="IA332" s="22"/>
      <c r="IB332" s="22"/>
      <c r="IC332" s="22"/>
      <c r="ID332" s="22"/>
      <c r="IE332" s="22"/>
      <c r="IF332" s="22"/>
      <c r="IG332" s="22"/>
      <c r="IH332" s="22"/>
      <c r="II332" s="22"/>
      <c r="IJ332" s="22"/>
      <c r="IK332" s="22"/>
      <c r="IL332" s="22"/>
      <c r="IM332" s="22"/>
      <c r="IN332" s="22"/>
      <c r="IO332" s="22"/>
      <c r="IP332" s="22"/>
      <c r="IQ332" s="22"/>
      <c r="IR332" s="22"/>
      <c r="IS332" s="22"/>
      <c r="IT332" s="22"/>
      <c r="IU332" s="22"/>
      <c r="IV332" s="22"/>
      <c r="IW332" s="22"/>
      <c r="IX332" s="22"/>
      <c r="IY332" s="22"/>
      <c r="IZ332" s="22"/>
      <c r="JA332" s="22"/>
      <c r="JB332" s="22"/>
      <c r="JC332" s="22"/>
      <c r="JD332" s="22"/>
      <c r="JE332" s="22"/>
      <c r="JF332" s="22"/>
      <c r="JG332" s="22"/>
      <c r="JH332" s="22"/>
      <c r="JI332" s="22"/>
      <c r="JJ332" s="22"/>
      <c r="JK332" s="22"/>
      <c r="JL332" s="22"/>
      <c r="JM332" s="22"/>
      <c r="JN332" s="22"/>
      <c r="JO332" s="22"/>
      <c r="JP332" s="22"/>
      <c r="JQ332" s="22"/>
      <c r="JR332" s="22"/>
      <c r="JS332" s="22"/>
      <c r="JT332" s="22"/>
      <c r="JU332" s="22"/>
      <c r="JV332" s="22"/>
      <c r="JW332" s="22"/>
      <c r="JX332" s="22"/>
      <c r="JY332" s="22"/>
      <c r="JZ332" s="22"/>
      <c r="KA332" s="22"/>
      <c r="KB332" s="22"/>
      <c r="KC332" s="22"/>
      <c r="KD332" s="22"/>
      <c r="KE332" s="22"/>
      <c r="KF332" s="22"/>
      <c r="KG332" s="22"/>
      <c r="KH332" s="22"/>
      <c r="KI332" s="22"/>
      <c r="KJ332" s="22"/>
      <c r="KK332" s="22"/>
      <c r="KL332" s="22"/>
      <c r="KM332" s="22"/>
      <c r="KN332" s="22"/>
      <c r="KO332" s="22"/>
      <c r="KP332" s="22"/>
    </row>
    <row r="333" spans="1:302" s="99" customFormat="1" x14ac:dyDescent="0.25">
      <c r="A333" s="125">
        <v>318</v>
      </c>
      <c r="B333" s="328"/>
      <c r="C333" s="328"/>
      <c r="D333" s="316"/>
      <c r="E333" s="316"/>
      <c r="F333" s="316"/>
      <c r="G333" s="317"/>
      <c r="H333" s="317"/>
      <c r="I333" s="318"/>
      <c r="J333" s="318"/>
      <c r="K333" s="318"/>
      <c r="L333" s="126">
        <f t="shared" si="13"/>
        <v>0</v>
      </c>
      <c r="M333" s="318"/>
      <c r="N333" s="25" t="b">
        <f t="shared" si="14"/>
        <v>1</v>
      </c>
      <c r="O333" s="25" t="b">
        <f t="shared" si="15"/>
        <v>1</v>
      </c>
      <c r="P333" s="25"/>
      <c r="Q333" s="25"/>
      <c r="R333" s="25"/>
      <c r="S333" s="25"/>
      <c r="T333" s="20"/>
      <c r="U333" s="20"/>
      <c r="V333" s="20"/>
      <c r="W333" s="20"/>
      <c r="X333" s="20"/>
      <c r="Y333" s="20"/>
      <c r="Z333" s="20"/>
      <c r="AA333" s="20"/>
      <c r="AB333" s="20"/>
      <c r="AC333" s="20"/>
      <c r="AD333" s="20"/>
      <c r="AE333" s="20"/>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2"/>
      <c r="ES333" s="22"/>
      <c r="ET333" s="22"/>
      <c r="EU333" s="22"/>
      <c r="EV333" s="22"/>
      <c r="EW333" s="22"/>
      <c r="EX333" s="22"/>
      <c r="EY333" s="22"/>
      <c r="EZ333" s="22"/>
      <c r="FA333" s="22"/>
      <c r="FB333" s="22"/>
      <c r="FC333" s="22"/>
      <c r="FD333" s="22"/>
      <c r="FE333" s="22"/>
      <c r="FF333" s="22"/>
      <c r="FG333" s="22"/>
      <c r="FH333" s="22"/>
      <c r="FI333" s="22"/>
      <c r="FJ333" s="22"/>
      <c r="FK333" s="22"/>
      <c r="FL333" s="22"/>
      <c r="FM333" s="22"/>
      <c r="FN333" s="22"/>
      <c r="FO333" s="22"/>
      <c r="FP333" s="22"/>
      <c r="FQ333" s="22"/>
      <c r="FR333" s="22"/>
      <c r="FS333" s="22"/>
      <c r="FT333" s="22"/>
      <c r="FU333" s="22"/>
      <c r="FV333" s="22"/>
      <c r="FW333" s="22"/>
      <c r="FX333" s="22"/>
      <c r="FY333" s="22"/>
      <c r="FZ333" s="22"/>
      <c r="GA333" s="22"/>
      <c r="GB333" s="22"/>
      <c r="GC333" s="22"/>
      <c r="GD333" s="22"/>
      <c r="GE333" s="22"/>
      <c r="GF333" s="22"/>
      <c r="GG333" s="22"/>
      <c r="GH333" s="22"/>
      <c r="GI333" s="22"/>
      <c r="GJ333" s="22"/>
      <c r="GK333" s="22"/>
      <c r="GL333" s="22"/>
      <c r="GM333" s="22"/>
      <c r="GN333" s="22"/>
      <c r="GO333" s="22"/>
      <c r="GP333" s="22"/>
      <c r="GQ333" s="22"/>
      <c r="GR333" s="22"/>
      <c r="GS333" s="22"/>
      <c r="GT333" s="22"/>
      <c r="GU333" s="22"/>
      <c r="GV333" s="22"/>
      <c r="GW333" s="22"/>
      <c r="GX333" s="22"/>
      <c r="GY333" s="22"/>
      <c r="GZ333" s="22"/>
      <c r="HA333" s="22"/>
      <c r="HB333" s="22"/>
      <c r="HC333" s="22"/>
      <c r="HD333" s="22"/>
      <c r="HE333" s="22"/>
      <c r="HF333" s="22"/>
      <c r="HG333" s="22"/>
      <c r="HH333" s="22"/>
      <c r="HI333" s="22"/>
      <c r="HJ333" s="22"/>
      <c r="HK333" s="22"/>
      <c r="HL333" s="22"/>
      <c r="HM333" s="22"/>
      <c r="HN333" s="22"/>
      <c r="HO333" s="22"/>
      <c r="HP333" s="22"/>
      <c r="HQ333" s="22"/>
      <c r="HR333" s="22"/>
      <c r="HS333" s="22"/>
      <c r="HT333" s="22"/>
      <c r="HU333" s="22"/>
      <c r="HV333" s="22"/>
      <c r="HW333" s="22"/>
      <c r="HX333" s="22"/>
      <c r="HY333" s="22"/>
      <c r="HZ333" s="22"/>
      <c r="IA333" s="22"/>
      <c r="IB333" s="22"/>
      <c r="IC333" s="22"/>
      <c r="ID333" s="22"/>
      <c r="IE333" s="22"/>
      <c r="IF333" s="22"/>
      <c r="IG333" s="22"/>
      <c r="IH333" s="22"/>
      <c r="II333" s="22"/>
      <c r="IJ333" s="22"/>
      <c r="IK333" s="22"/>
      <c r="IL333" s="22"/>
      <c r="IM333" s="22"/>
      <c r="IN333" s="22"/>
      <c r="IO333" s="22"/>
      <c r="IP333" s="22"/>
      <c r="IQ333" s="22"/>
      <c r="IR333" s="22"/>
      <c r="IS333" s="22"/>
      <c r="IT333" s="22"/>
      <c r="IU333" s="22"/>
      <c r="IV333" s="22"/>
      <c r="IW333" s="22"/>
      <c r="IX333" s="22"/>
      <c r="IY333" s="22"/>
      <c r="IZ333" s="22"/>
      <c r="JA333" s="22"/>
      <c r="JB333" s="22"/>
      <c r="JC333" s="22"/>
      <c r="JD333" s="22"/>
      <c r="JE333" s="22"/>
      <c r="JF333" s="22"/>
      <c r="JG333" s="22"/>
      <c r="JH333" s="22"/>
      <c r="JI333" s="22"/>
      <c r="JJ333" s="22"/>
      <c r="JK333" s="22"/>
      <c r="JL333" s="22"/>
      <c r="JM333" s="22"/>
      <c r="JN333" s="22"/>
      <c r="JO333" s="22"/>
      <c r="JP333" s="22"/>
      <c r="JQ333" s="22"/>
      <c r="JR333" s="22"/>
      <c r="JS333" s="22"/>
      <c r="JT333" s="22"/>
      <c r="JU333" s="22"/>
      <c r="JV333" s="22"/>
      <c r="JW333" s="22"/>
      <c r="JX333" s="22"/>
      <c r="JY333" s="22"/>
      <c r="JZ333" s="22"/>
      <c r="KA333" s="22"/>
      <c r="KB333" s="22"/>
      <c r="KC333" s="22"/>
      <c r="KD333" s="22"/>
      <c r="KE333" s="22"/>
      <c r="KF333" s="22"/>
      <c r="KG333" s="22"/>
      <c r="KH333" s="22"/>
      <c r="KI333" s="22"/>
      <c r="KJ333" s="22"/>
      <c r="KK333" s="22"/>
      <c r="KL333" s="22"/>
      <c r="KM333" s="22"/>
      <c r="KN333" s="22"/>
      <c r="KO333" s="22"/>
      <c r="KP333" s="22"/>
    </row>
    <row r="334" spans="1:302" s="99" customFormat="1" x14ac:dyDescent="0.25">
      <c r="A334" s="125">
        <v>319</v>
      </c>
      <c r="B334" s="328"/>
      <c r="C334" s="328"/>
      <c r="D334" s="316"/>
      <c r="E334" s="316"/>
      <c r="F334" s="316"/>
      <c r="G334" s="317"/>
      <c r="H334" s="317"/>
      <c r="I334" s="318"/>
      <c r="J334" s="318"/>
      <c r="K334" s="318"/>
      <c r="L334" s="126">
        <f t="shared" si="13"/>
        <v>0</v>
      </c>
      <c r="M334" s="318"/>
      <c r="N334" s="25" t="b">
        <f t="shared" si="14"/>
        <v>1</v>
      </c>
      <c r="O334" s="25" t="b">
        <f t="shared" si="15"/>
        <v>1</v>
      </c>
      <c r="P334" s="25"/>
      <c r="Q334" s="25"/>
      <c r="R334" s="25"/>
      <c r="S334" s="25"/>
      <c r="T334" s="20"/>
      <c r="U334" s="20"/>
      <c r="V334" s="20"/>
      <c r="W334" s="20"/>
      <c r="X334" s="20"/>
      <c r="Y334" s="20"/>
      <c r="Z334" s="20"/>
      <c r="AA334" s="20"/>
      <c r="AB334" s="20"/>
      <c r="AC334" s="20"/>
      <c r="AD334" s="20"/>
      <c r="AE334" s="20"/>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2"/>
      <c r="ES334" s="22"/>
      <c r="ET334" s="22"/>
      <c r="EU334" s="22"/>
      <c r="EV334" s="22"/>
      <c r="EW334" s="22"/>
      <c r="EX334" s="22"/>
      <c r="EY334" s="22"/>
      <c r="EZ334" s="22"/>
      <c r="FA334" s="22"/>
      <c r="FB334" s="22"/>
      <c r="FC334" s="22"/>
      <c r="FD334" s="22"/>
      <c r="FE334" s="22"/>
      <c r="FF334" s="22"/>
      <c r="FG334" s="22"/>
      <c r="FH334" s="22"/>
      <c r="FI334" s="22"/>
      <c r="FJ334" s="22"/>
      <c r="FK334" s="22"/>
      <c r="FL334" s="22"/>
      <c r="FM334" s="22"/>
      <c r="FN334" s="22"/>
      <c r="FO334" s="22"/>
      <c r="FP334" s="22"/>
      <c r="FQ334" s="22"/>
      <c r="FR334" s="22"/>
      <c r="FS334" s="22"/>
      <c r="FT334" s="22"/>
      <c r="FU334" s="22"/>
      <c r="FV334" s="22"/>
      <c r="FW334" s="22"/>
      <c r="FX334" s="22"/>
      <c r="FY334" s="22"/>
      <c r="FZ334" s="22"/>
      <c r="GA334" s="22"/>
      <c r="GB334" s="22"/>
      <c r="GC334" s="22"/>
      <c r="GD334" s="22"/>
      <c r="GE334" s="22"/>
      <c r="GF334" s="22"/>
      <c r="GG334" s="22"/>
      <c r="GH334" s="22"/>
      <c r="GI334" s="22"/>
      <c r="GJ334" s="22"/>
      <c r="GK334" s="22"/>
      <c r="GL334" s="22"/>
      <c r="GM334" s="22"/>
      <c r="GN334" s="22"/>
      <c r="GO334" s="22"/>
      <c r="GP334" s="22"/>
      <c r="GQ334" s="22"/>
      <c r="GR334" s="22"/>
      <c r="GS334" s="22"/>
      <c r="GT334" s="22"/>
      <c r="GU334" s="22"/>
      <c r="GV334" s="22"/>
      <c r="GW334" s="22"/>
      <c r="GX334" s="22"/>
      <c r="GY334" s="22"/>
      <c r="GZ334" s="22"/>
      <c r="HA334" s="22"/>
      <c r="HB334" s="22"/>
      <c r="HC334" s="22"/>
      <c r="HD334" s="22"/>
      <c r="HE334" s="22"/>
      <c r="HF334" s="22"/>
      <c r="HG334" s="22"/>
      <c r="HH334" s="22"/>
      <c r="HI334" s="22"/>
      <c r="HJ334" s="22"/>
      <c r="HK334" s="22"/>
      <c r="HL334" s="22"/>
      <c r="HM334" s="22"/>
      <c r="HN334" s="22"/>
      <c r="HO334" s="22"/>
      <c r="HP334" s="22"/>
      <c r="HQ334" s="22"/>
      <c r="HR334" s="22"/>
      <c r="HS334" s="22"/>
      <c r="HT334" s="22"/>
      <c r="HU334" s="22"/>
      <c r="HV334" s="22"/>
      <c r="HW334" s="22"/>
      <c r="HX334" s="22"/>
      <c r="HY334" s="22"/>
      <c r="HZ334" s="22"/>
      <c r="IA334" s="22"/>
      <c r="IB334" s="22"/>
      <c r="IC334" s="22"/>
      <c r="ID334" s="22"/>
      <c r="IE334" s="22"/>
      <c r="IF334" s="22"/>
      <c r="IG334" s="22"/>
      <c r="IH334" s="22"/>
      <c r="II334" s="22"/>
      <c r="IJ334" s="22"/>
      <c r="IK334" s="22"/>
      <c r="IL334" s="22"/>
      <c r="IM334" s="22"/>
      <c r="IN334" s="22"/>
      <c r="IO334" s="22"/>
      <c r="IP334" s="22"/>
      <c r="IQ334" s="22"/>
      <c r="IR334" s="22"/>
      <c r="IS334" s="22"/>
      <c r="IT334" s="22"/>
      <c r="IU334" s="22"/>
      <c r="IV334" s="22"/>
      <c r="IW334" s="22"/>
      <c r="IX334" s="22"/>
      <c r="IY334" s="22"/>
      <c r="IZ334" s="22"/>
      <c r="JA334" s="22"/>
      <c r="JB334" s="22"/>
      <c r="JC334" s="22"/>
      <c r="JD334" s="22"/>
      <c r="JE334" s="22"/>
      <c r="JF334" s="22"/>
      <c r="JG334" s="22"/>
      <c r="JH334" s="22"/>
      <c r="JI334" s="22"/>
      <c r="JJ334" s="22"/>
      <c r="JK334" s="22"/>
      <c r="JL334" s="22"/>
      <c r="JM334" s="22"/>
      <c r="JN334" s="22"/>
      <c r="JO334" s="22"/>
      <c r="JP334" s="22"/>
      <c r="JQ334" s="22"/>
      <c r="JR334" s="22"/>
      <c r="JS334" s="22"/>
      <c r="JT334" s="22"/>
      <c r="JU334" s="22"/>
      <c r="JV334" s="22"/>
      <c r="JW334" s="22"/>
      <c r="JX334" s="22"/>
      <c r="JY334" s="22"/>
      <c r="JZ334" s="22"/>
      <c r="KA334" s="22"/>
      <c r="KB334" s="22"/>
      <c r="KC334" s="22"/>
      <c r="KD334" s="22"/>
      <c r="KE334" s="22"/>
      <c r="KF334" s="22"/>
      <c r="KG334" s="22"/>
      <c r="KH334" s="22"/>
      <c r="KI334" s="22"/>
      <c r="KJ334" s="22"/>
      <c r="KK334" s="22"/>
      <c r="KL334" s="22"/>
      <c r="KM334" s="22"/>
      <c r="KN334" s="22"/>
      <c r="KO334" s="22"/>
      <c r="KP334" s="22"/>
    </row>
    <row r="335" spans="1:302" s="99" customFormat="1" x14ac:dyDescent="0.25">
      <c r="A335" s="125">
        <v>320</v>
      </c>
      <c r="B335" s="328"/>
      <c r="C335" s="328"/>
      <c r="D335" s="316"/>
      <c r="E335" s="316"/>
      <c r="F335" s="316"/>
      <c r="G335" s="317"/>
      <c r="H335" s="317"/>
      <c r="I335" s="318"/>
      <c r="J335" s="318"/>
      <c r="K335" s="318"/>
      <c r="L335" s="126">
        <f t="shared" si="13"/>
        <v>0</v>
      </c>
      <c r="M335" s="318"/>
      <c r="N335" s="25" t="b">
        <f t="shared" si="14"/>
        <v>1</v>
      </c>
      <c r="O335" s="25" t="b">
        <f t="shared" si="15"/>
        <v>1</v>
      </c>
      <c r="P335" s="25"/>
      <c r="Q335" s="25"/>
      <c r="R335" s="25"/>
      <c r="S335" s="25"/>
      <c r="T335" s="20"/>
      <c r="U335" s="20"/>
      <c r="V335" s="20"/>
      <c r="W335" s="20"/>
      <c r="X335" s="20"/>
      <c r="Y335" s="20"/>
      <c r="Z335" s="20"/>
      <c r="AA335" s="20"/>
      <c r="AB335" s="20"/>
      <c r="AC335" s="20"/>
      <c r="AD335" s="20"/>
      <c r="AE335" s="20"/>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2"/>
      <c r="ES335" s="22"/>
      <c r="ET335" s="22"/>
      <c r="EU335" s="22"/>
      <c r="EV335" s="22"/>
      <c r="EW335" s="22"/>
      <c r="EX335" s="22"/>
      <c r="EY335" s="22"/>
      <c r="EZ335" s="22"/>
      <c r="FA335" s="22"/>
      <c r="FB335" s="22"/>
      <c r="FC335" s="22"/>
      <c r="FD335" s="22"/>
      <c r="FE335" s="22"/>
      <c r="FF335" s="22"/>
      <c r="FG335" s="22"/>
      <c r="FH335" s="22"/>
      <c r="FI335" s="22"/>
      <c r="FJ335" s="22"/>
      <c r="FK335" s="22"/>
      <c r="FL335" s="22"/>
      <c r="FM335" s="22"/>
      <c r="FN335" s="22"/>
      <c r="FO335" s="22"/>
      <c r="FP335" s="22"/>
      <c r="FQ335" s="22"/>
      <c r="FR335" s="22"/>
      <c r="FS335" s="22"/>
      <c r="FT335" s="22"/>
      <c r="FU335" s="22"/>
      <c r="FV335" s="22"/>
      <c r="FW335" s="22"/>
      <c r="FX335" s="22"/>
      <c r="FY335" s="22"/>
      <c r="FZ335" s="22"/>
      <c r="GA335" s="22"/>
      <c r="GB335" s="22"/>
      <c r="GC335" s="22"/>
      <c r="GD335" s="22"/>
      <c r="GE335" s="22"/>
      <c r="GF335" s="22"/>
      <c r="GG335" s="22"/>
      <c r="GH335" s="22"/>
      <c r="GI335" s="22"/>
      <c r="GJ335" s="22"/>
      <c r="GK335" s="22"/>
      <c r="GL335" s="22"/>
      <c r="GM335" s="22"/>
      <c r="GN335" s="22"/>
      <c r="GO335" s="22"/>
      <c r="GP335" s="22"/>
      <c r="GQ335" s="22"/>
      <c r="GR335" s="22"/>
      <c r="GS335" s="22"/>
      <c r="GT335" s="22"/>
      <c r="GU335" s="22"/>
      <c r="GV335" s="22"/>
      <c r="GW335" s="22"/>
      <c r="GX335" s="22"/>
      <c r="GY335" s="22"/>
      <c r="GZ335" s="22"/>
      <c r="HA335" s="22"/>
      <c r="HB335" s="22"/>
      <c r="HC335" s="22"/>
      <c r="HD335" s="22"/>
      <c r="HE335" s="22"/>
      <c r="HF335" s="22"/>
      <c r="HG335" s="22"/>
      <c r="HH335" s="22"/>
      <c r="HI335" s="22"/>
      <c r="HJ335" s="22"/>
      <c r="HK335" s="22"/>
      <c r="HL335" s="22"/>
      <c r="HM335" s="22"/>
      <c r="HN335" s="22"/>
      <c r="HO335" s="22"/>
      <c r="HP335" s="22"/>
      <c r="HQ335" s="22"/>
      <c r="HR335" s="22"/>
      <c r="HS335" s="22"/>
      <c r="HT335" s="22"/>
      <c r="HU335" s="22"/>
      <c r="HV335" s="22"/>
      <c r="HW335" s="22"/>
      <c r="HX335" s="22"/>
      <c r="HY335" s="22"/>
      <c r="HZ335" s="22"/>
      <c r="IA335" s="22"/>
      <c r="IB335" s="22"/>
      <c r="IC335" s="22"/>
      <c r="ID335" s="22"/>
      <c r="IE335" s="22"/>
      <c r="IF335" s="22"/>
      <c r="IG335" s="22"/>
      <c r="IH335" s="22"/>
      <c r="II335" s="22"/>
      <c r="IJ335" s="22"/>
      <c r="IK335" s="22"/>
      <c r="IL335" s="22"/>
      <c r="IM335" s="22"/>
      <c r="IN335" s="22"/>
      <c r="IO335" s="22"/>
      <c r="IP335" s="22"/>
      <c r="IQ335" s="22"/>
      <c r="IR335" s="22"/>
      <c r="IS335" s="22"/>
      <c r="IT335" s="22"/>
      <c r="IU335" s="22"/>
      <c r="IV335" s="22"/>
      <c r="IW335" s="22"/>
      <c r="IX335" s="22"/>
      <c r="IY335" s="22"/>
      <c r="IZ335" s="22"/>
      <c r="JA335" s="22"/>
      <c r="JB335" s="22"/>
      <c r="JC335" s="22"/>
      <c r="JD335" s="22"/>
      <c r="JE335" s="22"/>
      <c r="JF335" s="22"/>
      <c r="JG335" s="22"/>
      <c r="JH335" s="22"/>
      <c r="JI335" s="22"/>
      <c r="JJ335" s="22"/>
      <c r="JK335" s="22"/>
      <c r="JL335" s="22"/>
      <c r="JM335" s="22"/>
      <c r="JN335" s="22"/>
      <c r="JO335" s="22"/>
      <c r="JP335" s="22"/>
      <c r="JQ335" s="22"/>
      <c r="JR335" s="22"/>
      <c r="JS335" s="22"/>
      <c r="JT335" s="22"/>
      <c r="JU335" s="22"/>
      <c r="JV335" s="22"/>
      <c r="JW335" s="22"/>
      <c r="JX335" s="22"/>
      <c r="JY335" s="22"/>
      <c r="JZ335" s="22"/>
      <c r="KA335" s="22"/>
      <c r="KB335" s="22"/>
      <c r="KC335" s="22"/>
      <c r="KD335" s="22"/>
      <c r="KE335" s="22"/>
      <c r="KF335" s="22"/>
      <c r="KG335" s="22"/>
      <c r="KH335" s="22"/>
      <c r="KI335" s="22"/>
      <c r="KJ335" s="22"/>
      <c r="KK335" s="22"/>
      <c r="KL335" s="22"/>
      <c r="KM335" s="22"/>
      <c r="KN335" s="22"/>
      <c r="KO335" s="22"/>
      <c r="KP335" s="22"/>
    </row>
    <row r="336" spans="1:302" s="99" customFormat="1" x14ac:dyDescent="0.25">
      <c r="A336" s="125">
        <v>321</v>
      </c>
      <c r="B336" s="328"/>
      <c r="C336" s="328"/>
      <c r="D336" s="316"/>
      <c r="E336" s="316"/>
      <c r="F336" s="316"/>
      <c r="G336" s="317"/>
      <c r="H336" s="317"/>
      <c r="I336" s="318"/>
      <c r="J336" s="318"/>
      <c r="K336" s="318"/>
      <c r="L336" s="126">
        <f t="shared" si="13"/>
        <v>0</v>
      </c>
      <c r="M336" s="318"/>
      <c r="N336" s="25" t="b">
        <f t="shared" si="14"/>
        <v>1</v>
      </c>
      <c r="O336" s="25" t="b">
        <f t="shared" si="15"/>
        <v>1</v>
      </c>
      <c r="P336" s="25"/>
      <c r="Q336" s="25"/>
      <c r="R336" s="25"/>
      <c r="S336" s="25"/>
      <c r="T336" s="20"/>
      <c r="U336" s="20"/>
      <c r="V336" s="20"/>
      <c r="W336" s="20"/>
      <c r="X336" s="20"/>
      <c r="Y336" s="20"/>
      <c r="Z336" s="20"/>
      <c r="AA336" s="20"/>
      <c r="AB336" s="20"/>
      <c r="AC336" s="20"/>
      <c r="AD336" s="20"/>
      <c r="AE336" s="20"/>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2"/>
      <c r="ES336" s="22"/>
      <c r="ET336" s="22"/>
      <c r="EU336" s="22"/>
      <c r="EV336" s="22"/>
      <c r="EW336" s="22"/>
      <c r="EX336" s="22"/>
      <c r="EY336" s="22"/>
      <c r="EZ336" s="22"/>
      <c r="FA336" s="22"/>
      <c r="FB336" s="22"/>
      <c r="FC336" s="22"/>
      <c r="FD336" s="22"/>
      <c r="FE336" s="22"/>
      <c r="FF336" s="22"/>
      <c r="FG336" s="22"/>
      <c r="FH336" s="22"/>
      <c r="FI336" s="22"/>
      <c r="FJ336" s="22"/>
      <c r="FK336" s="22"/>
      <c r="FL336" s="22"/>
      <c r="FM336" s="22"/>
      <c r="FN336" s="22"/>
      <c r="FO336" s="22"/>
      <c r="FP336" s="22"/>
      <c r="FQ336" s="22"/>
      <c r="FR336" s="22"/>
      <c r="FS336" s="22"/>
      <c r="FT336" s="22"/>
      <c r="FU336" s="22"/>
      <c r="FV336" s="22"/>
      <c r="FW336" s="22"/>
      <c r="FX336" s="22"/>
      <c r="FY336" s="22"/>
      <c r="FZ336" s="22"/>
      <c r="GA336" s="22"/>
      <c r="GB336" s="22"/>
      <c r="GC336" s="22"/>
      <c r="GD336" s="22"/>
      <c r="GE336" s="22"/>
      <c r="GF336" s="22"/>
      <c r="GG336" s="22"/>
      <c r="GH336" s="22"/>
      <c r="GI336" s="22"/>
      <c r="GJ336" s="22"/>
      <c r="GK336" s="22"/>
      <c r="GL336" s="22"/>
      <c r="GM336" s="22"/>
      <c r="GN336" s="22"/>
      <c r="GO336" s="22"/>
      <c r="GP336" s="22"/>
      <c r="GQ336" s="22"/>
      <c r="GR336" s="22"/>
      <c r="GS336" s="22"/>
      <c r="GT336" s="22"/>
      <c r="GU336" s="22"/>
      <c r="GV336" s="22"/>
      <c r="GW336" s="22"/>
      <c r="GX336" s="22"/>
      <c r="GY336" s="22"/>
      <c r="GZ336" s="22"/>
      <c r="HA336" s="22"/>
      <c r="HB336" s="22"/>
      <c r="HC336" s="22"/>
      <c r="HD336" s="22"/>
      <c r="HE336" s="22"/>
      <c r="HF336" s="22"/>
      <c r="HG336" s="22"/>
      <c r="HH336" s="22"/>
      <c r="HI336" s="22"/>
      <c r="HJ336" s="22"/>
      <c r="HK336" s="22"/>
      <c r="HL336" s="22"/>
      <c r="HM336" s="22"/>
      <c r="HN336" s="22"/>
      <c r="HO336" s="22"/>
      <c r="HP336" s="22"/>
      <c r="HQ336" s="22"/>
      <c r="HR336" s="22"/>
      <c r="HS336" s="22"/>
      <c r="HT336" s="22"/>
      <c r="HU336" s="22"/>
      <c r="HV336" s="22"/>
      <c r="HW336" s="22"/>
      <c r="HX336" s="22"/>
      <c r="HY336" s="22"/>
      <c r="HZ336" s="22"/>
      <c r="IA336" s="22"/>
      <c r="IB336" s="22"/>
      <c r="IC336" s="22"/>
      <c r="ID336" s="22"/>
      <c r="IE336" s="22"/>
      <c r="IF336" s="22"/>
      <c r="IG336" s="22"/>
      <c r="IH336" s="22"/>
      <c r="II336" s="22"/>
      <c r="IJ336" s="22"/>
      <c r="IK336" s="22"/>
      <c r="IL336" s="22"/>
      <c r="IM336" s="22"/>
      <c r="IN336" s="22"/>
      <c r="IO336" s="22"/>
      <c r="IP336" s="22"/>
      <c r="IQ336" s="22"/>
      <c r="IR336" s="22"/>
      <c r="IS336" s="22"/>
      <c r="IT336" s="22"/>
      <c r="IU336" s="22"/>
      <c r="IV336" s="22"/>
      <c r="IW336" s="22"/>
      <c r="IX336" s="22"/>
      <c r="IY336" s="22"/>
      <c r="IZ336" s="22"/>
      <c r="JA336" s="22"/>
      <c r="JB336" s="22"/>
      <c r="JC336" s="22"/>
      <c r="JD336" s="22"/>
      <c r="JE336" s="22"/>
      <c r="JF336" s="22"/>
      <c r="JG336" s="22"/>
      <c r="JH336" s="22"/>
      <c r="JI336" s="22"/>
      <c r="JJ336" s="22"/>
      <c r="JK336" s="22"/>
      <c r="JL336" s="22"/>
      <c r="JM336" s="22"/>
      <c r="JN336" s="22"/>
      <c r="JO336" s="22"/>
      <c r="JP336" s="22"/>
      <c r="JQ336" s="22"/>
      <c r="JR336" s="22"/>
      <c r="JS336" s="22"/>
      <c r="JT336" s="22"/>
      <c r="JU336" s="22"/>
      <c r="JV336" s="22"/>
      <c r="JW336" s="22"/>
      <c r="JX336" s="22"/>
      <c r="JY336" s="22"/>
      <c r="JZ336" s="22"/>
      <c r="KA336" s="22"/>
      <c r="KB336" s="22"/>
      <c r="KC336" s="22"/>
      <c r="KD336" s="22"/>
      <c r="KE336" s="22"/>
      <c r="KF336" s="22"/>
      <c r="KG336" s="22"/>
      <c r="KH336" s="22"/>
      <c r="KI336" s="22"/>
      <c r="KJ336" s="22"/>
      <c r="KK336" s="22"/>
      <c r="KL336" s="22"/>
      <c r="KM336" s="22"/>
      <c r="KN336" s="22"/>
      <c r="KO336" s="22"/>
      <c r="KP336" s="22"/>
    </row>
    <row r="337" spans="1:302" s="99" customFormat="1" x14ac:dyDescent="0.25">
      <c r="A337" s="125">
        <v>322</v>
      </c>
      <c r="B337" s="328"/>
      <c r="C337" s="328"/>
      <c r="D337" s="316"/>
      <c r="E337" s="316"/>
      <c r="F337" s="316"/>
      <c r="G337" s="317"/>
      <c r="H337" s="317"/>
      <c r="I337" s="318"/>
      <c r="J337" s="318"/>
      <c r="K337" s="318"/>
      <c r="L337" s="126">
        <f t="shared" si="13"/>
        <v>0</v>
      </c>
      <c r="M337" s="318"/>
      <c r="N337" s="25" t="b">
        <f t="shared" si="14"/>
        <v>1</v>
      </c>
      <c r="O337" s="25" t="b">
        <f t="shared" si="15"/>
        <v>1</v>
      </c>
      <c r="P337" s="25"/>
      <c r="Q337" s="25"/>
      <c r="R337" s="25"/>
      <c r="S337" s="25"/>
      <c r="T337" s="20"/>
      <c r="U337" s="20"/>
      <c r="V337" s="20"/>
      <c r="W337" s="20"/>
      <c r="X337" s="20"/>
      <c r="Y337" s="20"/>
      <c r="Z337" s="20"/>
      <c r="AA337" s="20"/>
      <c r="AB337" s="20"/>
      <c r="AC337" s="20"/>
      <c r="AD337" s="20"/>
      <c r="AE337" s="20"/>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2"/>
      <c r="ES337" s="22"/>
      <c r="ET337" s="22"/>
      <c r="EU337" s="22"/>
      <c r="EV337" s="22"/>
      <c r="EW337" s="22"/>
      <c r="EX337" s="22"/>
      <c r="EY337" s="22"/>
      <c r="EZ337" s="22"/>
      <c r="FA337" s="22"/>
      <c r="FB337" s="22"/>
      <c r="FC337" s="22"/>
      <c r="FD337" s="22"/>
      <c r="FE337" s="22"/>
      <c r="FF337" s="22"/>
      <c r="FG337" s="22"/>
      <c r="FH337" s="22"/>
      <c r="FI337" s="22"/>
      <c r="FJ337" s="22"/>
      <c r="FK337" s="22"/>
      <c r="FL337" s="22"/>
      <c r="FM337" s="22"/>
      <c r="FN337" s="22"/>
      <c r="FO337" s="22"/>
      <c r="FP337" s="22"/>
      <c r="FQ337" s="22"/>
      <c r="FR337" s="22"/>
      <c r="FS337" s="22"/>
      <c r="FT337" s="22"/>
      <c r="FU337" s="22"/>
      <c r="FV337" s="22"/>
      <c r="FW337" s="22"/>
      <c r="FX337" s="22"/>
      <c r="FY337" s="22"/>
      <c r="FZ337" s="22"/>
      <c r="GA337" s="22"/>
      <c r="GB337" s="22"/>
      <c r="GC337" s="22"/>
      <c r="GD337" s="22"/>
      <c r="GE337" s="22"/>
      <c r="GF337" s="22"/>
      <c r="GG337" s="22"/>
      <c r="GH337" s="22"/>
      <c r="GI337" s="22"/>
      <c r="GJ337" s="22"/>
      <c r="GK337" s="22"/>
      <c r="GL337" s="22"/>
      <c r="GM337" s="22"/>
      <c r="GN337" s="22"/>
      <c r="GO337" s="22"/>
      <c r="GP337" s="22"/>
      <c r="GQ337" s="22"/>
      <c r="GR337" s="22"/>
      <c r="GS337" s="22"/>
      <c r="GT337" s="22"/>
      <c r="GU337" s="22"/>
      <c r="GV337" s="22"/>
      <c r="GW337" s="22"/>
      <c r="GX337" s="22"/>
      <c r="GY337" s="22"/>
      <c r="GZ337" s="22"/>
      <c r="HA337" s="22"/>
      <c r="HB337" s="22"/>
      <c r="HC337" s="22"/>
      <c r="HD337" s="22"/>
      <c r="HE337" s="22"/>
      <c r="HF337" s="22"/>
      <c r="HG337" s="22"/>
      <c r="HH337" s="22"/>
      <c r="HI337" s="22"/>
      <c r="HJ337" s="22"/>
      <c r="HK337" s="22"/>
      <c r="HL337" s="22"/>
      <c r="HM337" s="22"/>
      <c r="HN337" s="22"/>
      <c r="HO337" s="22"/>
      <c r="HP337" s="22"/>
      <c r="HQ337" s="22"/>
      <c r="HR337" s="22"/>
      <c r="HS337" s="22"/>
      <c r="HT337" s="22"/>
      <c r="HU337" s="22"/>
      <c r="HV337" s="22"/>
      <c r="HW337" s="22"/>
      <c r="HX337" s="22"/>
      <c r="HY337" s="22"/>
      <c r="HZ337" s="22"/>
      <c r="IA337" s="22"/>
      <c r="IB337" s="22"/>
      <c r="IC337" s="22"/>
      <c r="ID337" s="22"/>
      <c r="IE337" s="22"/>
      <c r="IF337" s="22"/>
      <c r="IG337" s="22"/>
      <c r="IH337" s="22"/>
      <c r="II337" s="22"/>
      <c r="IJ337" s="22"/>
      <c r="IK337" s="22"/>
      <c r="IL337" s="22"/>
      <c r="IM337" s="22"/>
      <c r="IN337" s="22"/>
      <c r="IO337" s="22"/>
      <c r="IP337" s="22"/>
      <c r="IQ337" s="22"/>
      <c r="IR337" s="22"/>
      <c r="IS337" s="22"/>
      <c r="IT337" s="22"/>
      <c r="IU337" s="22"/>
      <c r="IV337" s="22"/>
      <c r="IW337" s="22"/>
      <c r="IX337" s="22"/>
      <c r="IY337" s="22"/>
      <c r="IZ337" s="22"/>
      <c r="JA337" s="22"/>
      <c r="JB337" s="22"/>
      <c r="JC337" s="22"/>
      <c r="JD337" s="22"/>
      <c r="JE337" s="22"/>
      <c r="JF337" s="22"/>
      <c r="JG337" s="22"/>
      <c r="JH337" s="22"/>
      <c r="JI337" s="22"/>
      <c r="JJ337" s="22"/>
      <c r="JK337" s="22"/>
      <c r="JL337" s="22"/>
      <c r="JM337" s="22"/>
      <c r="JN337" s="22"/>
      <c r="JO337" s="22"/>
      <c r="JP337" s="22"/>
      <c r="JQ337" s="22"/>
      <c r="JR337" s="22"/>
      <c r="JS337" s="22"/>
      <c r="JT337" s="22"/>
      <c r="JU337" s="22"/>
      <c r="JV337" s="22"/>
      <c r="JW337" s="22"/>
      <c r="JX337" s="22"/>
      <c r="JY337" s="22"/>
      <c r="JZ337" s="22"/>
      <c r="KA337" s="22"/>
      <c r="KB337" s="22"/>
      <c r="KC337" s="22"/>
      <c r="KD337" s="22"/>
      <c r="KE337" s="22"/>
      <c r="KF337" s="22"/>
      <c r="KG337" s="22"/>
      <c r="KH337" s="22"/>
      <c r="KI337" s="22"/>
      <c r="KJ337" s="22"/>
      <c r="KK337" s="22"/>
      <c r="KL337" s="22"/>
      <c r="KM337" s="22"/>
      <c r="KN337" s="22"/>
      <c r="KO337" s="22"/>
      <c r="KP337" s="22"/>
    </row>
    <row r="338" spans="1:302" s="99" customFormat="1" x14ac:dyDescent="0.25">
      <c r="A338" s="125">
        <v>323</v>
      </c>
      <c r="B338" s="328"/>
      <c r="C338" s="328"/>
      <c r="D338" s="316"/>
      <c r="E338" s="316"/>
      <c r="F338" s="316"/>
      <c r="G338" s="317"/>
      <c r="H338" s="317"/>
      <c r="I338" s="318"/>
      <c r="J338" s="318"/>
      <c r="K338" s="318"/>
      <c r="L338" s="126">
        <f t="shared" ref="L338:L401" si="16">SUM(I338:K338)</f>
        <v>0</v>
      </c>
      <c r="M338" s="318"/>
      <c r="N338" s="25" t="b">
        <f t="shared" ref="N338:N401" si="17">IF(ISBLANK(B338),TRUE,IF(OR(ISBLANK(C338),ISBLANK(D338),ISBLANK(E338),ISBLANK(F338),ISBLANK(G338),ISBLANK(H338),ISBLANK(I338),ISBLANK(J338),ISBLANK(K338),ISBLANK(L338),ISBLANK(M338)),FALSE,TRUE))</f>
        <v>1</v>
      </c>
      <c r="O338" s="25" t="b">
        <f t="shared" ref="O338:O401" si="18">IF(OR(AND(B338="N/A",D338="N/A",E338="N/A",F338="N/A",G338=0,H338=0,L338=0,M338=0),AND(ISBLANK(B338),ISBLANK(D338),ISBLANK(E338),ISBLANK(F338),ISBLANK(G338),ISBLANK(H338),L338=0,ISBLANK(M338)),AND(NOT(ISBLANK(B338)),NOT(ISBLANK(D338)),NOT(ISBLANK(E338)),NOT(ISBLANK(F338)),B338&lt;&gt;"N/A",D338&lt;&gt;"N/A",E338&lt;&gt;"N/A",F338&lt;&gt;"N/A",OR(G338&lt;&gt;0,H338&lt;&gt;0,L338&gt;0,M338&lt;&gt;0))),TRUE,FALSE)</f>
        <v>1</v>
      </c>
      <c r="P338" s="25"/>
      <c r="Q338" s="25"/>
      <c r="R338" s="25"/>
      <c r="S338" s="25"/>
      <c r="T338" s="20"/>
      <c r="U338" s="20"/>
      <c r="V338" s="20"/>
      <c r="W338" s="20"/>
      <c r="X338" s="20"/>
      <c r="Y338" s="20"/>
      <c r="Z338" s="20"/>
      <c r="AA338" s="20"/>
      <c r="AB338" s="20"/>
      <c r="AC338" s="20"/>
      <c r="AD338" s="20"/>
      <c r="AE338" s="20"/>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2"/>
      <c r="ES338" s="22"/>
      <c r="ET338" s="22"/>
      <c r="EU338" s="22"/>
      <c r="EV338" s="22"/>
      <c r="EW338" s="22"/>
      <c r="EX338" s="22"/>
      <c r="EY338" s="22"/>
      <c r="EZ338" s="22"/>
      <c r="FA338" s="22"/>
      <c r="FB338" s="22"/>
      <c r="FC338" s="22"/>
      <c r="FD338" s="22"/>
      <c r="FE338" s="22"/>
      <c r="FF338" s="22"/>
      <c r="FG338" s="22"/>
      <c r="FH338" s="22"/>
      <c r="FI338" s="22"/>
      <c r="FJ338" s="22"/>
      <c r="FK338" s="22"/>
      <c r="FL338" s="22"/>
      <c r="FM338" s="22"/>
      <c r="FN338" s="22"/>
      <c r="FO338" s="22"/>
      <c r="FP338" s="22"/>
      <c r="FQ338" s="22"/>
      <c r="FR338" s="22"/>
      <c r="FS338" s="22"/>
      <c r="FT338" s="22"/>
      <c r="FU338" s="22"/>
      <c r="FV338" s="22"/>
      <c r="FW338" s="22"/>
      <c r="FX338" s="22"/>
      <c r="FY338" s="22"/>
      <c r="FZ338" s="22"/>
      <c r="GA338" s="22"/>
      <c r="GB338" s="22"/>
      <c r="GC338" s="22"/>
      <c r="GD338" s="22"/>
      <c r="GE338" s="22"/>
      <c r="GF338" s="22"/>
      <c r="GG338" s="22"/>
      <c r="GH338" s="22"/>
      <c r="GI338" s="22"/>
      <c r="GJ338" s="22"/>
      <c r="GK338" s="22"/>
      <c r="GL338" s="22"/>
      <c r="GM338" s="22"/>
      <c r="GN338" s="22"/>
      <c r="GO338" s="22"/>
      <c r="GP338" s="22"/>
      <c r="GQ338" s="22"/>
      <c r="GR338" s="22"/>
      <c r="GS338" s="22"/>
      <c r="GT338" s="22"/>
      <c r="GU338" s="22"/>
      <c r="GV338" s="22"/>
      <c r="GW338" s="22"/>
      <c r="GX338" s="22"/>
      <c r="GY338" s="22"/>
      <c r="GZ338" s="22"/>
      <c r="HA338" s="22"/>
      <c r="HB338" s="22"/>
      <c r="HC338" s="22"/>
      <c r="HD338" s="22"/>
      <c r="HE338" s="22"/>
      <c r="HF338" s="22"/>
      <c r="HG338" s="22"/>
      <c r="HH338" s="22"/>
      <c r="HI338" s="22"/>
      <c r="HJ338" s="22"/>
      <c r="HK338" s="22"/>
      <c r="HL338" s="22"/>
      <c r="HM338" s="22"/>
      <c r="HN338" s="22"/>
      <c r="HO338" s="22"/>
      <c r="HP338" s="22"/>
      <c r="HQ338" s="22"/>
      <c r="HR338" s="22"/>
      <c r="HS338" s="22"/>
      <c r="HT338" s="22"/>
      <c r="HU338" s="22"/>
      <c r="HV338" s="22"/>
      <c r="HW338" s="22"/>
      <c r="HX338" s="22"/>
      <c r="HY338" s="22"/>
      <c r="HZ338" s="22"/>
      <c r="IA338" s="22"/>
      <c r="IB338" s="22"/>
      <c r="IC338" s="22"/>
      <c r="ID338" s="22"/>
      <c r="IE338" s="22"/>
      <c r="IF338" s="22"/>
      <c r="IG338" s="22"/>
      <c r="IH338" s="22"/>
      <c r="II338" s="22"/>
      <c r="IJ338" s="22"/>
      <c r="IK338" s="22"/>
      <c r="IL338" s="22"/>
      <c r="IM338" s="22"/>
      <c r="IN338" s="22"/>
      <c r="IO338" s="22"/>
      <c r="IP338" s="22"/>
      <c r="IQ338" s="22"/>
      <c r="IR338" s="22"/>
      <c r="IS338" s="22"/>
      <c r="IT338" s="22"/>
      <c r="IU338" s="22"/>
      <c r="IV338" s="22"/>
      <c r="IW338" s="22"/>
      <c r="IX338" s="22"/>
      <c r="IY338" s="22"/>
      <c r="IZ338" s="22"/>
      <c r="JA338" s="22"/>
      <c r="JB338" s="22"/>
      <c r="JC338" s="22"/>
      <c r="JD338" s="22"/>
      <c r="JE338" s="22"/>
      <c r="JF338" s="22"/>
      <c r="JG338" s="22"/>
      <c r="JH338" s="22"/>
      <c r="JI338" s="22"/>
      <c r="JJ338" s="22"/>
      <c r="JK338" s="22"/>
      <c r="JL338" s="22"/>
      <c r="JM338" s="22"/>
      <c r="JN338" s="22"/>
      <c r="JO338" s="22"/>
      <c r="JP338" s="22"/>
      <c r="JQ338" s="22"/>
      <c r="JR338" s="22"/>
      <c r="JS338" s="22"/>
      <c r="JT338" s="22"/>
      <c r="JU338" s="22"/>
      <c r="JV338" s="22"/>
      <c r="JW338" s="22"/>
      <c r="JX338" s="22"/>
      <c r="JY338" s="22"/>
      <c r="JZ338" s="22"/>
      <c r="KA338" s="22"/>
      <c r="KB338" s="22"/>
      <c r="KC338" s="22"/>
      <c r="KD338" s="22"/>
      <c r="KE338" s="22"/>
      <c r="KF338" s="22"/>
      <c r="KG338" s="22"/>
      <c r="KH338" s="22"/>
      <c r="KI338" s="22"/>
      <c r="KJ338" s="22"/>
      <c r="KK338" s="22"/>
      <c r="KL338" s="22"/>
      <c r="KM338" s="22"/>
      <c r="KN338" s="22"/>
      <c r="KO338" s="22"/>
      <c r="KP338" s="22"/>
    </row>
    <row r="339" spans="1:302" s="99" customFormat="1" x14ac:dyDescent="0.25">
      <c r="A339" s="125">
        <v>324</v>
      </c>
      <c r="B339" s="328"/>
      <c r="C339" s="328"/>
      <c r="D339" s="316"/>
      <c r="E339" s="316"/>
      <c r="F339" s="316"/>
      <c r="G339" s="317"/>
      <c r="H339" s="317"/>
      <c r="I339" s="318"/>
      <c r="J339" s="318"/>
      <c r="K339" s="318"/>
      <c r="L339" s="126">
        <f t="shared" si="16"/>
        <v>0</v>
      </c>
      <c r="M339" s="318"/>
      <c r="N339" s="25" t="b">
        <f t="shared" si="17"/>
        <v>1</v>
      </c>
      <c r="O339" s="25" t="b">
        <f t="shared" si="18"/>
        <v>1</v>
      </c>
      <c r="P339" s="25"/>
      <c r="Q339" s="25"/>
      <c r="R339" s="25"/>
      <c r="S339" s="25"/>
      <c r="T339" s="20"/>
      <c r="U339" s="20"/>
      <c r="V339" s="20"/>
      <c r="W339" s="20"/>
      <c r="X339" s="20"/>
      <c r="Y339" s="20"/>
      <c r="Z339" s="20"/>
      <c r="AA339" s="20"/>
      <c r="AB339" s="20"/>
      <c r="AC339" s="20"/>
      <c r="AD339" s="20"/>
      <c r="AE339" s="20"/>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2"/>
      <c r="ES339" s="22"/>
      <c r="ET339" s="22"/>
      <c r="EU339" s="22"/>
      <c r="EV339" s="22"/>
      <c r="EW339" s="22"/>
      <c r="EX339" s="22"/>
      <c r="EY339" s="22"/>
      <c r="EZ339" s="22"/>
      <c r="FA339" s="22"/>
      <c r="FB339" s="22"/>
      <c r="FC339" s="22"/>
      <c r="FD339" s="22"/>
      <c r="FE339" s="22"/>
      <c r="FF339" s="22"/>
      <c r="FG339" s="22"/>
      <c r="FH339" s="22"/>
      <c r="FI339" s="22"/>
      <c r="FJ339" s="22"/>
      <c r="FK339" s="22"/>
      <c r="FL339" s="22"/>
      <c r="FM339" s="22"/>
      <c r="FN339" s="22"/>
      <c r="FO339" s="22"/>
      <c r="FP339" s="22"/>
      <c r="FQ339" s="22"/>
      <c r="FR339" s="22"/>
      <c r="FS339" s="22"/>
      <c r="FT339" s="22"/>
      <c r="FU339" s="22"/>
      <c r="FV339" s="22"/>
      <c r="FW339" s="22"/>
      <c r="FX339" s="22"/>
      <c r="FY339" s="22"/>
      <c r="FZ339" s="22"/>
      <c r="GA339" s="22"/>
      <c r="GB339" s="22"/>
      <c r="GC339" s="22"/>
      <c r="GD339" s="22"/>
      <c r="GE339" s="22"/>
      <c r="GF339" s="22"/>
      <c r="GG339" s="22"/>
      <c r="GH339" s="22"/>
      <c r="GI339" s="22"/>
      <c r="GJ339" s="22"/>
      <c r="GK339" s="22"/>
      <c r="GL339" s="22"/>
      <c r="GM339" s="22"/>
      <c r="GN339" s="22"/>
      <c r="GO339" s="22"/>
      <c r="GP339" s="22"/>
      <c r="GQ339" s="22"/>
      <c r="GR339" s="22"/>
      <c r="GS339" s="22"/>
      <c r="GT339" s="22"/>
      <c r="GU339" s="22"/>
      <c r="GV339" s="22"/>
      <c r="GW339" s="22"/>
      <c r="GX339" s="22"/>
      <c r="GY339" s="22"/>
      <c r="GZ339" s="22"/>
      <c r="HA339" s="22"/>
      <c r="HB339" s="22"/>
      <c r="HC339" s="22"/>
      <c r="HD339" s="22"/>
      <c r="HE339" s="22"/>
      <c r="HF339" s="22"/>
      <c r="HG339" s="22"/>
      <c r="HH339" s="22"/>
      <c r="HI339" s="22"/>
      <c r="HJ339" s="22"/>
      <c r="HK339" s="22"/>
      <c r="HL339" s="22"/>
      <c r="HM339" s="22"/>
      <c r="HN339" s="22"/>
      <c r="HO339" s="22"/>
      <c r="HP339" s="22"/>
      <c r="HQ339" s="22"/>
      <c r="HR339" s="22"/>
      <c r="HS339" s="22"/>
      <c r="HT339" s="22"/>
      <c r="HU339" s="22"/>
      <c r="HV339" s="22"/>
      <c r="HW339" s="22"/>
      <c r="HX339" s="22"/>
      <c r="HY339" s="22"/>
      <c r="HZ339" s="22"/>
      <c r="IA339" s="22"/>
      <c r="IB339" s="22"/>
      <c r="IC339" s="22"/>
      <c r="ID339" s="22"/>
      <c r="IE339" s="22"/>
      <c r="IF339" s="22"/>
      <c r="IG339" s="22"/>
      <c r="IH339" s="22"/>
      <c r="II339" s="22"/>
      <c r="IJ339" s="22"/>
      <c r="IK339" s="22"/>
      <c r="IL339" s="22"/>
      <c r="IM339" s="22"/>
      <c r="IN339" s="22"/>
      <c r="IO339" s="22"/>
      <c r="IP339" s="22"/>
      <c r="IQ339" s="22"/>
      <c r="IR339" s="22"/>
      <c r="IS339" s="22"/>
      <c r="IT339" s="22"/>
      <c r="IU339" s="22"/>
      <c r="IV339" s="22"/>
      <c r="IW339" s="22"/>
      <c r="IX339" s="22"/>
      <c r="IY339" s="22"/>
      <c r="IZ339" s="22"/>
      <c r="JA339" s="22"/>
      <c r="JB339" s="22"/>
      <c r="JC339" s="22"/>
      <c r="JD339" s="22"/>
      <c r="JE339" s="22"/>
      <c r="JF339" s="22"/>
      <c r="JG339" s="22"/>
      <c r="JH339" s="22"/>
      <c r="JI339" s="22"/>
      <c r="JJ339" s="22"/>
      <c r="JK339" s="22"/>
      <c r="JL339" s="22"/>
      <c r="JM339" s="22"/>
      <c r="JN339" s="22"/>
      <c r="JO339" s="22"/>
      <c r="JP339" s="22"/>
      <c r="JQ339" s="22"/>
      <c r="JR339" s="22"/>
      <c r="JS339" s="22"/>
      <c r="JT339" s="22"/>
      <c r="JU339" s="22"/>
      <c r="JV339" s="22"/>
      <c r="JW339" s="22"/>
      <c r="JX339" s="22"/>
      <c r="JY339" s="22"/>
      <c r="JZ339" s="22"/>
      <c r="KA339" s="22"/>
      <c r="KB339" s="22"/>
      <c r="KC339" s="22"/>
      <c r="KD339" s="22"/>
      <c r="KE339" s="22"/>
      <c r="KF339" s="22"/>
      <c r="KG339" s="22"/>
      <c r="KH339" s="22"/>
      <c r="KI339" s="22"/>
      <c r="KJ339" s="22"/>
      <c r="KK339" s="22"/>
      <c r="KL339" s="22"/>
      <c r="KM339" s="22"/>
      <c r="KN339" s="22"/>
      <c r="KO339" s="22"/>
      <c r="KP339" s="22"/>
    </row>
    <row r="340" spans="1:302" s="99" customFormat="1" x14ac:dyDescent="0.25">
      <c r="A340" s="125">
        <v>325</v>
      </c>
      <c r="B340" s="328"/>
      <c r="C340" s="328"/>
      <c r="D340" s="316"/>
      <c r="E340" s="316"/>
      <c r="F340" s="316"/>
      <c r="G340" s="317"/>
      <c r="H340" s="317"/>
      <c r="I340" s="318"/>
      <c r="J340" s="318"/>
      <c r="K340" s="318"/>
      <c r="L340" s="126">
        <f t="shared" si="16"/>
        <v>0</v>
      </c>
      <c r="M340" s="318"/>
      <c r="N340" s="25" t="b">
        <f t="shared" si="17"/>
        <v>1</v>
      </c>
      <c r="O340" s="25" t="b">
        <f t="shared" si="18"/>
        <v>1</v>
      </c>
      <c r="P340" s="25"/>
      <c r="Q340" s="25"/>
      <c r="R340" s="25"/>
      <c r="S340" s="25"/>
      <c r="T340" s="20"/>
      <c r="U340" s="20"/>
      <c r="V340" s="20"/>
      <c r="W340" s="20"/>
      <c r="X340" s="20"/>
      <c r="Y340" s="20"/>
      <c r="Z340" s="20"/>
      <c r="AA340" s="20"/>
      <c r="AB340" s="20"/>
      <c r="AC340" s="20"/>
      <c r="AD340" s="20"/>
      <c r="AE340" s="20"/>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2"/>
      <c r="ES340" s="22"/>
      <c r="ET340" s="22"/>
      <c r="EU340" s="22"/>
      <c r="EV340" s="22"/>
      <c r="EW340" s="22"/>
      <c r="EX340" s="22"/>
      <c r="EY340" s="22"/>
      <c r="EZ340" s="22"/>
      <c r="FA340" s="22"/>
      <c r="FB340" s="22"/>
      <c r="FC340" s="22"/>
      <c r="FD340" s="22"/>
      <c r="FE340" s="22"/>
      <c r="FF340" s="22"/>
      <c r="FG340" s="22"/>
      <c r="FH340" s="22"/>
      <c r="FI340" s="22"/>
      <c r="FJ340" s="22"/>
      <c r="FK340" s="22"/>
      <c r="FL340" s="22"/>
      <c r="FM340" s="22"/>
      <c r="FN340" s="22"/>
      <c r="FO340" s="22"/>
      <c r="FP340" s="22"/>
      <c r="FQ340" s="22"/>
      <c r="FR340" s="22"/>
      <c r="FS340" s="22"/>
      <c r="FT340" s="22"/>
      <c r="FU340" s="22"/>
      <c r="FV340" s="22"/>
      <c r="FW340" s="22"/>
      <c r="FX340" s="22"/>
      <c r="FY340" s="22"/>
      <c r="FZ340" s="22"/>
      <c r="GA340" s="22"/>
      <c r="GB340" s="22"/>
      <c r="GC340" s="22"/>
      <c r="GD340" s="22"/>
      <c r="GE340" s="22"/>
      <c r="GF340" s="22"/>
      <c r="GG340" s="22"/>
      <c r="GH340" s="22"/>
      <c r="GI340" s="22"/>
      <c r="GJ340" s="22"/>
      <c r="GK340" s="22"/>
      <c r="GL340" s="22"/>
      <c r="GM340" s="22"/>
      <c r="GN340" s="22"/>
      <c r="GO340" s="22"/>
      <c r="GP340" s="22"/>
      <c r="GQ340" s="22"/>
      <c r="GR340" s="22"/>
      <c r="GS340" s="22"/>
      <c r="GT340" s="22"/>
      <c r="GU340" s="22"/>
      <c r="GV340" s="22"/>
      <c r="GW340" s="22"/>
      <c r="GX340" s="22"/>
      <c r="GY340" s="22"/>
      <c r="GZ340" s="22"/>
      <c r="HA340" s="22"/>
      <c r="HB340" s="22"/>
      <c r="HC340" s="22"/>
      <c r="HD340" s="22"/>
      <c r="HE340" s="22"/>
      <c r="HF340" s="22"/>
      <c r="HG340" s="22"/>
      <c r="HH340" s="22"/>
      <c r="HI340" s="22"/>
      <c r="HJ340" s="22"/>
      <c r="HK340" s="22"/>
      <c r="HL340" s="22"/>
      <c r="HM340" s="22"/>
      <c r="HN340" s="22"/>
      <c r="HO340" s="22"/>
      <c r="HP340" s="22"/>
      <c r="HQ340" s="22"/>
      <c r="HR340" s="22"/>
      <c r="HS340" s="22"/>
      <c r="HT340" s="22"/>
      <c r="HU340" s="22"/>
      <c r="HV340" s="22"/>
      <c r="HW340" s="22"/>
      <c r="HX340" s="22"/>
      <c r="HY340" s="22"/>
      <c r="HZ340" s="22"/>
      <c r="IA340" s="22"/>
      <c r="IB340" s="22"/>
      <c r="IC340" s="22"/>
      <c r="ID340" s="22"/>
      <c r="IE340" s="22"/>
      <c r="IF340" s="22"/>
      <c r="IG340" s="22"/>
      <c r="IH340" s="22"/>
      <c r="II340" s="22"/>
      <c r="IJ340" s="22"/>
      <c r="IK340" s="22"/>
      <c r="IL340" s="22"/>
      <c r="IM340" s="22"/>
      <c r="IN340" s="22"/>
      <c r="IO340" s="22"/>
      <c r="IP340" s="22"/>
      <c r="IQ340" s="22"/>
      <c r="IR340" s="22"/>
      <c r="IS340" s="22"/>
      <c r="IT340" s="22"/>
      <c r="IU340" s="22"/>
      <c r="IV340" s="22"/>
      <c r="IW340" s="22"/>
      <c r="IX340" s="22"/>
      <c r="IY340" s="22"/>
      <c r="IZ340" s="22"/>
      <c r="JA340" s="22"/>
      <c r="JB340" s="22"/>
      <c r="JC340" s="22"/>
      <c r="JD340" s="22"/>
      <c r="JE340" s="22"/>
      <c r="JF340" s="22"/>
      <c r="JG340" s="22"/>
      <c r="JH340" s="22"/>
      <c r="JI340" s="22"/>
      <c r="JJ340" s="22"/>
      <c r="JK340" s="22"/>
      <c r="JL340" s="22"/>
      <c r="JM340" s="22"/>
      <c r="JN340" s="22"/>
      <c r="JO340" s="22"/>
      <c r="JP340" s="22"/>
      <c r="JQ340" s="22"/>
      <c r="JR340" s="22"/>
      <c r="JS340" s="22"/>
      <c r="JT340" s="22"/>
      <c r="JU340" s="22"/>
      <c r="JV340" s="22"/>
      <c r="JW340" s="22"/>
      <c r="JX340" s="22"/>
      <c r="JY340" s="22"/>
      <c r="JZ340" s="22"/>
      <c r="KA340" s="22"/>
      <c r="KB340" s="22"/>
      <c r="KC340" s="22"/>
      <c r="KD340" s="22"/>
      <c r="KE340" s="22"/>
      <c r="KF340" s="22"/>
      <c r="KG340" s="22"/>
      <c r="KH340" s="22"/>
      <c r="KI340" s="22"/>
      <c r="KJ340" s="22"/>
      <c r="KK340" s="22"/>
      <c r="KL340" s="22"/>
      <c r="KM340" s="22"/>
      <c r="KN340" s="22"/>
      <c r="KO340" s="22"/>
      <c r="KP340" s="22"/>
    </row>
    <row r="341" spans="1:302" s="99" customFormat="1" x14ac:dyDescent="0.25">
      <c r="A341" s="125">
        <v>326</v>
      </c>
      <c r="B341" s="328"/>
      <c r="C341" s="328"/>
      <c r="D341" s="316"/>
      <c r="E341" s="316"/>
      <c r="F341" s="316"/>
      <c r="G341" s="317"/>
      <c r="H341" s="317"/>
      <c r="I341" s="318"/>
      <c r="J341" s="318"/>
      <c r="K341" s="318"/>
      <c r="L341" s="126">
        <f t="shared" si="16"/>
        <v>0</v>
      </c>
      <c r="M341" s="318"/>
      <c r="N341" s="25" t="b">
        <f t="shared" si="17"/>
        <v>1</v>
      </c>
      <c r="O341" s="25" t="b">
        <f t="shared" si="18"/>
        <v>1</v>
      </c>
      <c r="P341" s="25"/>
      <c r="Q341" s="25"/>
      <c r="R341" s="25"/>
      <c r="S341" s="25"/>
      <c r="T341" s="20"/>
      <c r="U341" s="20"/>
      <c r="V341" s="20"/>
      <c r="W341" s="20"/>
      <c r="X341" s="20"/>
      <c r="Y341" s="20"/>
      <c r="Z341" s="20"/>
      <c r="AA341" s="20"/>
      <c r="AB341" s="20"/>
      <c r="AC341" s="20"/>
      <c r="AD341" s="20"/>
      <c r="AE341" s="20"/>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c r="FY341" s="22"/>
      <c r="FZ341" s="22"/>
      <c r="GA341" s="22"/>
      <c r="GB341" s="22"/>
      <c r="GC341" s="22"/>
      <c r="GD341" s="22"/>
      <c r="GE341" s="22"/>
      <c r="GF341" s="22"/>
      <c r="GG341" s="22"/>
      <c r="GH341" s="22"/>
      <c r="GI341" s="22"/>
      <c r="GJ341" s="22"/>
      <c r="GK341" s="22"/>
      <c r="GL341" s="22"/>
      <c r="GM341" s="22"/>
      <c r="GN341" s="22"/>
      <c r="GO341" s="22"/>
      <c r="GP341" s="22"/>
      <c r="GQ341" s="22"/>
      <c r="GR341" s="22"/>
      <c r="GS341" s="22"/>
      <c r="GT341" s="22"/>
      <c r="GU341" s="22"/>
      <c r="GV341" s="22"/>
      <c r="GW341" s="22"/>
      <c r="GX341" s="22"/>
      <c r="GY341" s="22"/>
      <c r="GZ341" s="22"/>
      <c r="HA341" s="22"/>
      <c r="HB341" s="22"/>
      <c r="HC341" s="22"/>
      <c r="HD341" s="22"/>
      <c r="HE341" s="22"/>
      <c r="HF341" s="22"/>
      <c r="HG341" s="22"/>
      <c r="HH341" s="22"/>
      <c r="HI341" s="22"/>
      <c r="HJ341" s="22"/>
      <c r="HK341" s="22"/>
      <c r="HL341" s="22"/>
      <c r="HM341" s="22"/>
      <c r="HN341" s="22"/>
      <c r="HO341" s="22"/>
      <c r="HP341" s="22"/>
      <c r="HQ341" s="22"/>
      <c r="HR341" s="22"/>
      <c r="HS341" s="22"/>
      <c r="HT341" s="22"/>
      <c r="HU341" s="22"/>
      <c r="HV341" s="22"/>
      <c r="HW341" s="22"/>
      <c r="HX341" s="22"/>
      <c r="HY341" s="22"/>
      <c r="HZ341" s="22"/>
      <c r="IA341" s="22"/>
      <c r="IB341" s="22"/>
      <c r="IC341" s="22"/>
      <c r="ID341" s="22"/>
      <c r="IE341" s="22"/>
      <c r="IF341" s="22"/>
      <c r="IG341" s="22"/>
      <c r="IH341" s="22"/>
      <c r="II341" s="22"/>
      <c r="IJ341" s="22"/>
      <c r="IK341" s="22"/>
      <c r="IL341" s="22"/>
      <c r="IM341" s="22"/>
      <c r="IN341" s="22"/>
      <c r="IO341" s="22"/>
      <c r="IP341" s="22"/>
      <c r="IQ341" s="22"/>
      <c r="IR341" s="22"/>
      <c r="IS341" s="22"/>
      <c r="IT341" s="22"/>
      <c r="IU341" s="22"/>
      <c r="IV341" s="22"/>
      <c r="IW341" s="22"/>
      <c r="IX341" s="22"/>
      <c r="IY341" s="22"/>
      <c r="IZ341" s="22"/>
      <c r="JA341" s="22"/>
      <c r="JB341" s="22"/>
      <c r="JC341" s="22"/>
      <c r="JD341" s="22"/>
      <c r="JE341" s="22"/>
      <c r="JF341" s="22"/>
      <c r="JG341" s="22"/>
      <c r="JH341" s="22"/>
      <c r="JI341" s="22"/>
      <c r="JJ341" s="22"/>
      <c r="JK341" s="22"/>
      <c r="JL341" s="22"/>
      <c r="JM341" s="22"/>
      <c r="JN341" s="22"/>
      <c r="JO341" s="22"/>
      <c r="JP341" s="22"/>
      <c r="JQ341" s="22"/>
      <c r="JR341" s="22"/>
      <c r="JS341" s="22"/>
      <c r="JT341" s="22"/>
      <c r="JU341" s="22"/>
      <c r="JV341" s="22"/>
      <c r="JW341" s="22"/>
      <c r="JX341" s="22"/>
      <c r="JY341" s="22"/>
      <c r="JZ341" s="22"/>
      <c r="KA341" s="22"/>
      <c r="KB341" s="22"/>
      <c r="KC341" s="22"/>
      <c r="KD341" s="22"/>
      <c r="KE341" s="22"/>
      <c r="KF341" s="22"/>
      <c r="KG341" s="22"/>
      <c r="KH341" s="22"/>
      <c r="KI341" s="22"/>
      <c r="KJ341" s="22"/>
      <c r="KK341" s="22"/>
      <c r="KL341" s="22"/>
      <c r="KM341" s="22"/>
      <c r="KN341" s="22"/>
      <c r="KO341" s="22"/>
      <c r="KP341" s="22"/>
    </row>
    <row r="342" spans="1:302" s="99" customFormat="1" x14ac:dyDescent="0.25">
      <c r="A342" s="125">
        <v>327</v>
      </c>
      <c r="B342" s="328"/>
      <c r="C342" s="328"/>
      <c r="D342" s="316"/>
      <c r="E342" s="316"/>
      <c r="F342" s="316"/>
      <c r="G342" s="317"/>
      <c r="H342" s="317"/>
      <c r="I342" s="318"/>
      <c r="J342" s="318"/>
      <c r="K342" s="318"/>
      <c r="L342" s="126">
        <f t="shared" si="16"/>
        <v>0</v>
      </c>
      <c r="M342" s="318"/>
      <c r="N342" s="25" t="b">
        <f t="shared" si="17"/>
        <v>1</v>
      </c>
      <c r="O342" s="25" t="b">
        <f t="shared" si="18"/>
        <v>1</v>
      </c>
      <c r="P342" s="25"/>
      <c r="Q342" s="25"/>
      <c r="R342" s="25"/>
      <c r="S342" s="25"/>
      <c r="T342" s="20"/>
      <c r="U342" s="20"/>
      <c r="V342" s="20"/>
      <c r="W342" s="20"/>
      <c r="X342" s="20"/>
      <c r="Y342" s="20"/>
      <c r="Z342" s="20"/>
      <c r="AA342" s="20"/>
      <c r="AB342" s="20"/>
      <c r="AC342" s="20"/>
      <c r="AD342" s="20"/>
      <c r="AE342" s="20"/>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22"/>
      <c r="FF342" s="22"/>
      <c r="FG342" s="22"/>
      <c r="FH342" s="22"/>
      <c r="FI342" s="22"/>
      <c r="FJ342" s="22"/>
      <c r="FK342" s="22"/>
      <c r="FL342" s="22"/>
      <c r="FM342" s="22"/>
      <c r="FN342" s="22"/>
      <c r="FO342" s="22"/>
      <c r="FP342" s="22"/>
      <c r="FQ342" s="22"/>
      <c r="FR342" s="22"/>
      <c r="FS342" s="22"/>
      <c r="FT342" s="22"/>
      <c r="FU342" s="22"/>
      <c r="FV342" s="22"/>
      <c r="FW342" s="22"/>
      <c r="FX342" s="22"/>
      <c r="FY342" s="22"/>
      <c r="FZ342" s="22"/>
      <c r="GA342" s="22"/>
      <c r="GB342" s="22"/>
      <c r="GC342" s="22"/>
      <c r="GD342" s="22"/>
      <c r="GE342" s="22"/>
      <c r="GF342" s="22"/>
      <c r="GG342" s="22"/>
      <c r="GH342" s="22"/>
      <c r="GI342" s="22"/>
      <c r="GJ342" s="22"/>
      <c r="GK342" s="22"/>
      <c r="GL342" s="22"/>
      <c r="GM342" s="22"/>
      <c r="GN342" s="22"/>
      <c r="GO342" s="22"/>
      <c r="GP342" s="22"/>
      <c r="GQ342" s="22"/>
      <c r="GR342" s="22"/>
      <c r="GS342" s="22"/>
      <c r="GT342" s="22"/>
      <c r="GU342" s="22"/>
      <c r="GV342" s="22"/>
      <c r="GW342" s="22"/>
      <c r="GX342" s="22"/>
      <c r="GY342" s="22"/>
      <c r="GZ342" s="22"/>
      <c r="HA342" s="22"/>
      <c r="HB342" s="22"/>
      <c r="HC342" s="22"/>
      <c r="HD342" s="22"/>
      <c r="HE342" s="22"/>
      <c r="HF342" s="22"/>
      <c r="HG342" s="22"/>
      <c r="HH342" s="22"/>
      <c r="HI342" s="22"/>
      <c r="HJ342" s="22"/>
      <c r="HK342" s="22"/>
      <c r="HL342" s="22"/>
      <c r="HM342" s="22"/>
      <c r="HN342" s="22"/>
      <c r="HO342" s="22"/>
      <c r="HP342" s="22"/>
      <c r="HQ342" s="22"/>
      <c r="HR342" s="22"/>
      <c r="HS342" s="22"/>
      <c r="HT342" s="22"/>
      <c r="HU342" s="22"/>
      <c r="HV342" s="22"/>
      <c r="HW342" s="22"/>
      <c r="HX342" s="22"/>
      <c r="HY342" s="22"/>
      <c r="HZ342" s="22"/>
      <c r="IA342" s="22"/>
      <c r="IB342" s="22"/>
      <c r="IC342" s="22"/>
      <c r="ID342" s="22"/>
      <c r="IE342" s="22"/>
      <c r="IF342" s="22"/>
      <c r="IG342" s="22"/>
      <c r="IH342" s="22"/>
      <c r="II342" s="22"/>
      <c r="IJ342" s="22"/>
      <c r="IK342" s="22"/>
      <c r="IL342" s="22"/>
      <c r="IM342" s="22"/>
      <c r="IN342" s="22"/>
      <c r="IO342" s="22"/>
      <c r="IP342" s="22"/>
      <c r="IQ342" s="22"/>
      <c r="IR342" s="22"/>
      <c r="IS342" s="22"/>
      <c r="IT342" s="22"/>
      <c r="IU342" s="22"/>
      <c r="IV342" s="22"/>
      <c r="IW342" s="22"/>
      <c r="IX342" s="22"/>
      <c r="IY342" s="22"/>
      <c r="IZ342" s="22"/>
      <c r="JA342" s="22"/>
      <c r="JB342" s="22"/>
      <c r="JC342" s="22"/>
      <c r="JD342" s="22"/>
      <c r="JE342" s="22"/>
      <c r="JF342" s="22"/>
      <c r="JG342" s="22"/>
      <c r="JH342" s="22"/>
      <c r="JI342" s="22"/>
      <c r="JJ342" s="22"/>
      <c r="JK342" s="22"/>
      <c r="JL342" s="22"/>
      <c r="JM342" s="22"/>
      <c r="JN342" s="22"/>
      <c r="JO342" s="22"/>
      <c r="JP342" s="22"/>
      <c r="JQ342" s="22"/>
      <c r="JR342" s="22"/>
      <c r="JS342" s="22"/>
      <c r="JT342" s="22"/>
      <c r="JU342" s="22"/>
      <c r="JV342" s="22"/>
      <c r="JW342" s="22"/>
      <c r="JX342" s="22"/>
      <c r="JY342" s="22"/>
      <c r="JZ342" s="22"/>
      <c r="KA342" s="22"/>
      <c r="KB342" s="22"/>
      <c r="KC342" s="22"/>
      <c r="KD342" s="22"/>
      <c r="KE342" s="22"/>
      <c r="KF342" s="22"/>
      <c r="KG342" s="22"/>
      <c r="KH342" s="22"/>
      <c r="KI342" s="22"/>
      <c r="KJ342" s="22"/>
      <c r="KK342" s="22"/>
      <c r="KL342" s="22"/>
      <c r="KM342" s="22"/>
      <c r="KN342" s="22"/>
      <c r="KO342" s="22"/>
      <c r="KP342" s="22"/>
    </row>
    <row r="343" spans="1:302" s="99" customFormat="1" x14ac:dyDescent="0.25">
      <c r="A343" s="125">
        <v>328</v>
      </c>
      <c r="B343" s="328"/>
      <c r="C343" s="328"/>
      <c r="D343" s="316"/>
      <c r="E343" s="316"/>
      <c r="F343" s="316"/>
      <c r="G343" s="317"/>
      <c r="H343" s="317"/>
      <c r="I343" s="318"/>
      <c r="J343" s="318"/>
      <c r="K343" s="318"/>
      <c r="L343" s="126">
        <f t="shared" si="16"/>
        <v>0</v>
      </c>
      <c r="M343" s="318"/>
      <c r="N343" s="25" t="b">
        <f t="shared" si="17"/>
        <v>1</v>
      </c>
      <c r="O343" s="25" t="b">
        <f t="shared" si="18"/>
        <v>1</v>
      </c>
      <c r="P343" s="25"/>
      <c r="Q343" s="25"/>
      <c r="R343" s="25"/>
      <c r="S343" s="25"/>
      <c r="T343" s="20"/>
      <c r="U343" s="20"/>
      <c r="V343" s="20"/>
      <c r="W343" s="20"/>
      <c r="X343" s="20"/>
      <c r="Y343" s="20"/>
      <c r="Z343" s="20"/>
      <c r="AA343" s="20"/>
      <c r="AB343" s="20"/>
      <c r="AC343" s="20"/>
      <c r="AD343" s="20"/>
      <c r="AE343" s="20"/>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2"/>
      <c r="ES343" s="22"/>
      <c r="ET343" s="22"/>
      <c r="EU343" s="22"/>
      <c r="EV343" s="22"/>
      <c r="EW343" s="22"/>
      <c r="EX343" s="22"/>
      <c r="EY343" s="22"/>
      <c r="EZ343" s="22"/>
      <c r="FA343" s="22"/>
      <c r="FB343" s="22"/>
      <c r="FC343" s="22"/>
      <c r="FD343" s="22"/>
      <c r="FE343" s="22"/>
      <c r="FF343" s="22"/>
      <c r="FG343" s="22"/>
      <c r="FH343" s="22"/>
      <c r="FI343" s="22"/>
      <c r="FJ343" s="22"/>
      <c r="FK343" s="22"/>
      <c r="FL343" s="22"/>
      <c r="FM343" s="22"/>
      <c r="FN343" s="22"/>
      <c r="FO343" s="22"/>
      <c r="FP343" s="22"/>
      <c r="FQ343" s="22"/>
      <c r="FR343" s="22"/>
      <c r="FS343" s="22"/>
      <c r="FT343" s="22"/>
      <c r="FU343" s="22"/>
      <c r="FV343" s="22"/>
      <c r="FW343" s="22"/>
      <c r="FX343" s="22"/>
      <c r="FY343" s="22"/>
      <c r="FZ343" s="22"/>
      <c r="GA343" s="22"/>
      <c r="GB343" s="22"/>
      <c r="GC343" s="22"/>
      <c r="GD343" s="22"/>
      <c r="GE343" s="22"/>
      <c r="GF343" s="22"/>
      <c r="GG343" s="22"/>
      <c r="GH343" s="22"/>
      <c r="GI343" s="22"/>
      <c r="GJ343" s="22"/>
      <c r="GK343" s="22"/>
      <c r="GL343" s="22"/>
      <c r="GM343" s="22"/>
      <c r="GN343" s="22"/>
      <c r="GO343" s="22"/>
      <c r="GP343" s="22"/>
      <c r="GQ343" s="22"/>
      <c r="GR343" s="22"/>
      <c r="GS343" s="22"/>
      <c r="GT343" s="22"/>
      <c r="GU343" s="22"/>
      <c r="GV343" s="22"/>
      <c r="GW343" s="22"/>
      <c r="GX343" s="22"/>
      <c r="GY343" s="22"/>
      <c r="GZ343" s="22"/>
      <c r="HA343" s="22"/>
      <c r="HB343" s="22"/>
      <c r="HC343" s="22"/>
      <c r="HD343" s="22"/>
      <c r="HE343" s="22"/>
      <c r="HF343" s="22"/>
      <c r="HG343" s="22"/>
      <c r="HH343" s="22"/>
      <c r="HI343" s="22"/>
      <c r="HJ343" s="22"/>
      <c r="HK343" s="22"/>
      <c r="HL343" s="22"/>
      <c r="HM343" s="22"/>
      <c r="HN343" s="22"/>
      <c r="HO343" s="22"/>
      <c r="HP343" s="22"/>
      <c r="HQ343" s="22"/>
      <c r="HR343" s="22"/>
      <c r="HS343" s="22"/>
      <c r="HT343" s="22"/>
      <c r="HU343" s="22"/>
      <c r="HV343" s="22"/>
      <c r="HW343" s="22"/>
      <c r="HX343" s="22"/>
      <c r="HY343" s="22"/>
      <c r="HZ343" s="22"/>
      <c r="IA343" s="22"/>
      <c r="IB343" s="22"/>
      <c r="IC343" s="22"/>
      <c r="ID343" s="22"/>
      <c r="IE343" s="22"/>
      <c r="IF343" s="22"/>
      <c r="IG343" s="22"/>
      <c r="IH343" s="22"/>
      <c r="II343" s="22"/>
      <c r="IJ343" s="22"/>
      <c r="IK343" s="22"/>
      <c r="IL343" s="22"/>
      <c r="IM343" s="22"/>
      <c r="IN343" s="22"/>
      <c r="IO343" s="22"/>
      <c r="IP343" s="22"/>
      <c r="IQ343" s="22"/>
      <c r="IR343" s="22"/>
      <c r="IS343" s="22"/>
      <c r="IT343" s="22"/>
      <c r="IU343" s="22"/>
      <c r="IV343" s="22"/>
      <c r="IW343" s="22"/>
      <c r="IX343" s="22"/>
      <c r="IY343" s="22"/>
      <c r="IZ343" s="22"/>
      <c r="JA343" s="22"/>
      <c r="JB343" s="22"/>
      <c r="JC343" s="22"/>
      <c r="JD343" s="22"/>
      <c r="JE343" s="22"/>
      <c r="JF343" s="22"/>
      <c r="JG343" s="22"/>
      <c r="JH343" s="22"/>
      <c r="JI343" s="22"/>
      <c r="JJ343" s="22"/>
      <c r="JK343" s="22"/>
      <c r="JL343" s="22"/>
      <c r="JM343" s="22"/>
      <c r="JN343" s="22"/>
      <c r="JO343" s="22"/>
      <c r="JP343" s="22"/>
      <c r="JQ343" s="22"/>
      <c r="JR343" s="22"/>
      <c r="JS343" s="22"/>
      <c r="JT343" s="22"/>
      <c r="JU343" s="22"/>
      <c r="JV343" s="22"/>
      <c r="JW343" s="22"/>
      <c r="JX343" s="22"/>
      <c r="JY343" s="22"/>
      <c r="JZ343" s="22"/>
      <c r="KA343" s="22"/>
      <c r="KB343" s="22"/>
      <c r="KC343" s="22"/>
      <c r="KD343" s="22"/>
      <c r="KE343" s="22"/>
      <c r="KF343" s="22"/>
      <c r="KG343" s="22"/>
      <c r="KH343" s="22"/>
      <c r="KI343" s="22"/>
      <c r="KJ343" s="22"/>
      <c r="KK343" s="22"/>
      <c r="KL343" s="22"/>
      <c r="KM343" s="22"/>
      <c r="KN343" s="22"/>
      <c r="KO343" s="22"/>
      <c r="KP343" s="22"/>
    </row>
    <row r="344" spans="1:302" s="99" customFormat="1" x14ac:dyDescent="0.25">
      <c r="A344" s="125">
        <v>329</v>
      </c>
      <c r="B344" s="328"/>
      <c r="C344" s="328"/>
      <c r="D344" s="316"/>
      <c r="E344" s="316"/>
      <c r="F344" s="316"/>
      <c r="G344" s="317"/>
      <c r="H344" s="317"/>
      <c r="I344" s="318"/>
      <c r="J344" s="318"/>
      <c r="K344" s="318"/>
      <c r="L344" s="126">
        <f t="shared" si="16"/>
        <v>0</v>
      </c>
      <c r="M344" s="318"/>
      <c r="N344" s="25" t="b">
        <f t="shared" si="17"/>
        <v>1</v>
      </c>
      <c r="O344" s="25" t="b">
        <f t="shared" si="18"/>
        <v>1</v>
      </c>
      <c r="P344" s="25"/>
      <c r="Q344" s="25"/>
      <c r="R344" s="25"/>
      <c r="S344" s="25"/>
      <c r="T344" s="20"/>
      <c r="U344" s="20"/>
      <c r="V344" s="20"/>
      <c r="W344" s="20"/>
      <c r="X344" s="20"/>
      <c r="Y344" s="20"/>
      <c r="Z344" s="20"/>
      <c r="AA344" s="20"/>
      <c r="AB344" s="20"/>
      <c r="AC344" s="20"/>
      <c r="AD344" s="20"/>
      <c r="AE344" s="20"/>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2"/>
      <c r="ES344" s="22"/>
      <c r="ET344" s="22"/>
      <c r="EU344" s="22"/>
      <c r="EV344" s="22"/>
      <c r="EW344" s="22"/>
      <c r="EX344" s="22"/>
      <c r="EY344" s="22"/>
      <c r="EZ344" s="22"/>
      <c r="FA344" s="22"/>
      <c r="FB344" s="22"/>
      <c r="FC344" s="22"/>
      <c r="FD344" s="22"/>
      <c r="FE344" s="22"/>
      <c r="FF344" s="22"/>
      <c r="FG344" s="22"/>
      <c r="FH344" s="22"/>
      <c r="FI344" s="22"/>
      <c r="FJ344" s="22"/>
      <c r="FK344" s="22"/>
      <c r="FL344" s="22"/>
      <c r="FM344" s="22"/>
      <c r="FN344" s="22"/>
      <c r="FO344" s="22"/>
      <c r="FP344" s="22"/>
      <c r="FQ344" s="22"/>
      <c r="FR344" s="22"/>
      <c r="FS344" s="22"/>
      <c r="FT344" s="22"/>
      <c r="FU344" s="22"/>
      <c r="FV344" s="22"/>
      <c r="FW344" s="22"/>
      <c r="FX344" s="22"/>
      <c r="FY344" s="22"/>
      <c r="FZ344" s="22"/>
      <c r="GA344" s="22"/>
      <c r="GB344" s="22"/>
      <c r="GC344" s="22"/>
      <c r="GD344" s="22"/>
      <c r="GE344" s="22"/>
      <c r="GF344" s="22"/>
      <c r="GG344" s="22"/>
      <c r="GH344" s="22"/>
      <c r="GI344" s="22"/>
      <c r="GJ344" s="22"/>
      <c r="GK344" s="22"/>
      <c r="GL344" s="22"/>
      <c r="GM344" s="22"/>
      <c r="GN344" s="22"/>
      <c r="GO344" s="22"/>
      <c r="GP344" s="22"/>
      <c r="GQ344" s="22"/>
      <c r="GR344" s="22"/>
      <c r="GS344" s="22"/>
      <c r="GT344" s="22"/>
      <c r="GU344" s="22"/>
      <c r="GV344" s="22"/>
      <c r="GW344" s="22"/>
      <c r="GX344" s="22"/>
      <c r="GY344" s="22"/>
      <c r="GZ344" s="22"/>
      <c r="HA344" s="22"/>
      <c r="HB344" s="22"/>
      <c r="HC344" s="22"/>
      <c r="HD344" s="22"/>
      <c r="HE344" s="22"/>
      <c r="HF344" s="22"/>
      <c r="HG344" s="22"/>
      <c r="HH344" s="22"/>
      <c r="HI344" s="22"/>
      <c r="HJ344" s="22"/>
      <c r="HK344" s="22"/>
      <c r="HL344" s="22"/>
      <c r="HM344" s="22"/>
      <c r="HN344" s="22"/>
      <c r="HO344" s="22"/>
      <c r="HP344" s="22"/>
      <c r="HQ344" s="22"/>
      <c r="HR344" s="22"/>
      <c r="HS344" s="22"/>
      <c r="HT344" s="22"/>
      <c r="HU344" s="22"/>
      <c r="HV344" s="22"/>
      <c r="HW344" s="22"/>
      <c r="HX344" s="22"/>
      <c r="HY344" s="22"/>
      <c r="HZ344" s="22"/>
      <c r="IA344" s="22"/>
      <c r="IB344" s="22"/>
      <c r="IC344" s="22"/>
      <c r="ID344" s="22"/>
      <c r="IE344" s="22"/>
      <c r="IF344" s="22"/>
      <c r="IG344" s="22"/>
      <c r="IH344" s="22"/>
      <c r="II344" s="22"/>
      <c r="IJ344" s="22"/>
      <c r="IK344" s="22"/>
      <c r="IL344" s="22"/>
      <c r="IM344" s="22"/>
      <c r="IN344" s="22"/>
      <c r="IO344" s="22"/>
      <c r="IP344" s="22"/>
      <c r="IQ344" s="22"/>
      <c r="IR344" s="22"/>
      <c r="IS344" s="22"/>
      <c r="IT344" s="22"/>
      <c r="IU344" s="22"/>
      <c r="IV344" s="22"/>
      <c r="IW344" s="22"/>
      <c r="IX344" s="22"/>
      <c r="IY344" s="22"/>
      <c r="IZ344" s="22"/>
      <c r="JA344" s="22"/>
      <c r="JB344" s="22"/>
      <c r="JC344" s="22"/>
      <c r="JD344" s="22"/>
      <c r="JE344" s="22"/>
      <c r="JF344" s="22"/>
      <c r="JG344" s="22"/>
      <c r="JH344" s="22"/>
      <c r="JI344" s="22"/>
      <c r="JJ344" s="22"/>
      <c r="JK344" s="22"/>
      <c r="JL344" s="22"/>
      <c r="JM344" s="22"/>
      <c r="JN344" s="22"/>
      <c r="JO344" s="22"/>
      <c r="JP344" s="22"/>
      <c r="JQ344" s="22"/>
      <c r="JR344" s="22"/>
      <c r="JS344" s="22"/>
      <c r="JT344" s="22"/>
      <c r="JU344" s="22"/>
      <c r="JV344" s="22"/>
      <c r="JW344" s="22"/>
      <c r="JX344" s="22"/>
      <c r="JY344" s="22"/>
      <c r="JZ344" s="22"/>
      <c r="KA344" s="22"/>
      <c r="KB344" s="22"/>
      <c r="KC344" s="22"/>
      <c r="KD344" s="22"/>
      <c r="KE344" s="22"/>
      <c r="KF344" s="22"/>
      <c r="KG344" s="22"/>
      <c r="KH344" s="22"/>
      <c r="KI344" s="22"/>
      <c r="KJ344" s="22"/>
      <c r="KK344" s="22"/>
      <c r="KL344" s="22"/>
      <c r="KM344" s="22"/>
      <c r="KN344" s="22"/>
      <c r="KO344" s="22"/>
      <c r="KP344" s="22"/>
    </row>
    <row r="345" spans="1:302" s="99" customFormat="1" x14ac:dyDescent="0.25">
      <c r="A345" s="125">
        <v>330</v>
      </c>
      <c r="B345" s="328"/>
      <c r="C345" s="328"/>
      <c r="D345" s="316"/>
      <c r="E345" s="316"/>
      <c r="F345" s="316"/>
      <c r="G345" s="317"/>
      <c r="H345" s="317"/>
      <c r="I345" s="318"/>
      <c r="J345" s="318"/>
      <c r="K345" s="318"/>
      <c r="L345" s="126">
        <f t="shared" si="16"/>
        <v>0</v>
      </c>
      <c r="M345" s="318"/>
      <c r="N345" s="25" t="b">
        <f t="shared" si="17"/>
        <v>1</v>
      </c>
      <c r="O345" s="25" t="b">
        <f t="shared" si="18"/>
        <v>1</v>
      </c>
      <c r="P345" s="25"/>
      <c r="Q345" s="25"/>
      <c r="R345" s="25"/>
      <c r="S345" s="25"/>
      <c r="T345" s="20"/>
      <c r="U345" s="20"/>
      <c r="V345" s="20"/>
      <c r="W345" s="20"/>
      <c r="X345" s="20"/>
      <c r="Y345" s="20"/>
      <c r="Z345" s="20"/>
      <c r="AA345" s="20"/>
      <c r="AB345" s="20"/>
      <c r="AC345" s="20"/>
      <c r="AD345" s="20"/>
      <c r="AE345" s="20"/>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2"/>
      <c r="ES345" s="22"/>
      <c r="ET345" s="22"/>
      <c r="EU345" s="22"/>
      <c r="EV345" s="22"/>
      <c r="EW345" s="22"/>
      <c r="EX345" s="22"/>
      <c r="EY345" s="22"/>
      <c r="EZ345" s="22"/>
      <c r="FA345" s="22"/>
      <c r="FB345" s="22"/>
      <c r="FC345" s="22"/>
      <c r="FD345" s="22"/>
      <c r="FE345" s="22"/>
      <c r="FF345" s="22"/>
      <c r="FG345" s="22"/>
      <c r="FH345" s="22"/>
      <c r="FI345" s="22"/>
      <c r="FJ345" s="22"/>
      <c r="FK345" s="22"/>
      <c r="FL345" s="22"/>
      <c r="FM345" s="22"/>
      <c r="FN345" s="22"/>
      <c r="FO345" s="22"/>
      <c r="FP345" s="22"/>
      <c r="FQ345" s="22"/>
      <c r="FR345" s="22"/>
      <c r="FS345" s="22"/>
      <c r="FT345" s="22"/>
      <c r="FU345" s="22"/>
      <c r="FV345" s="22"/>
      <c r="FW345" s="22"/>
      <c r="FX345" s="22"/>
      <c r="FY345" s="22"/>
      <c r="FZ345" s="22"/>
      <c r="GA345" s="22"/>
      <c r="GB345" s="22"/>
      <c r="GC345" s="22"/>
      <c r="GD345" s="22"/>
      <c r="GE345" s="22"/>
      <c r="GF345" s="22"/>
      <c r="GG345" s="22"/>
      <c r="GH345" s="22"/>
      <c r="GI345" s="22"/>
      <c r="GJ345" s="22"/>
      <c r="GK345" s="22"/>
      <c r="GL345" s="22"/>
      <c r="GM345" s="22"/>
      <c r="GN345" s="22"/>
      <c r="GO345" s="22"/>
      <c r="GP345" s="22"/>
      <c r="GQ345" s="22"/>
      <c r="GR345" s="22"/>
      <c r="GS345" s="22"/>
      <c r="GT345" s="22"/>
      <c r="GU345" s="22"/>
      <c r="GV345" s="22"/>
      <c r="GW345" s="22"/>
      <c r="GX345" s="22"/>
      <c r="GY345" s="22"/>
      <c r="GZ345" s="22"/>
      <c r="HA345" s="22"/>
      <c r="HB345" s="22"/>
      <c r="HC345" s="22"/>
      <c r="HD345" s="22"/>
      <c r="HE345" s="22"/>
      <c r="HF345" s="22"/>
      <c r="HG345" s="22"/>
      <c r="HH345" s="22"/>
      <c r="HI345" s="22"/>
      <c r="HJ345" s="22"/>
      <c r="HK345" s="22"/>
      <c r="HL345" s="22"/>
      <c r="HM345" s="22"/>
      <c r="HN345" s="22"/>
      <c r="HO345" s="22"/>
      <c r="HP345" s="22"/>
      <c r="HQ345" s="22"/>
      <c r="HR345" s="22"/>
      <c r="HS345" s="22"/>
      <c r="HT345" s="22"/>
      <c r="HU345" s="22"/>
      <c r="HV345" s="22"/>
      <c r="HW345" s="22"/>
      <c r="HX345" s="22"/>
      <c r="HY345" s="22"/>
      <c r="HZ345" s="22"/>
      <c r="IA345" s="22"/>
      <c r="IB345" s="22"/>
      <c r="IC345" s="22"/>
      <c r="ID345" s="22"/>
      <c r="IE345" s="22"/>
      <c r="IF345" s="22"/>
      <c r="IG345" s="22"/>
      <c r="IH345" s="22"/>
      <c r="II345" s="22"/>
      <c r="IJ345" s="22"/>
      <c r="IK345" s="22"/>
      <c r="IL345" s="22"/>
      <c r="IM345" s="22"/>
      <c r="IN345" s="22"/>
      <c r="IO345" s="22"/>
      <c r="IP345" s="22"/>
      <c r="IQ345" s="22"/>
      <c r="IR345" s="22"/>
      <c r="IS345" s="22"/>
      <c r="IT345" s="22"/>
      <c r="IU345" s="22"/>
      <c r="IV345" s="22"/>
      <c r="IW345" s="22"/>
      <c r="IX345" s="22"/>
      <c r="IY345" s="22"/>
      <c r="IZ345" s="22"/>
      <c r="JA345" s="22"/>
      <c r="JB345" s="22"/>
      <c r="JC345" s="22"/>
      <c r="JD345" s="22"/>
      <c r="JE345" s="22"/>
      <c r="JF345" s="22"/>
      <c r="JG345" s="22"/>
      <c r="JH345" s="22"/>
      <c r="JI345" s="22"/>
      <c r="JJ345" s="22"/>
      <c r="JK345" s="22"/>
      <c r="JL345" s="22"/>
      <c r="JM345" s="22"/>
      <c r="JN345" s="22"/>
      <c r="JO345" s="22"/>
      <c r="JP345" s="22"/>
      <c r="JQ345" s="22"/>
      <c r="JR345" s="22"/>
      <c r="JS345" s="22"/>
      <c r="JT345" s="22"/>
      <c r="JU345" s="22"/>
      <c r="JV345" s="22"/>
      <c r="JW345" s="22"/>
      <c r="JX345" s="22"/>
      <c r="JY345" s="22"/>
      <c r="JZ345" s="22"/>
      <c r="KA345" s="22"/>
      <c r="KB345" s="22"/>
      <c r="KC345" s="22"/>
      <c r="KD345" s="22"/>
      <c r="KE345" s="22"/>
      <c r="KF345" s="22"/>
      <c r="KG345" s="22"/>
      <c r="KH345" s="22"/>
      <c r="KI345" s="22"/>
      <c r="KJ345" s="22"/>
      <c r="KK345" s="22"/>
      <c r="KL345" s="22"/>
      <c r="KM345" s="22"/>
      <c r="KN345" s="22"/>
      <c r="KO345" s="22"/>
      <c r="KP345" s="22"/>
    </row>
    <row r="346" spans="1:302" s="99" customFormat="1" x14ac:dyDescent="0.25">
      <c r="A346" s="125">
        <v>331</v>
      </c>
      <c r="B346" s="328"/>
      <c r="C346" s="328"/>
      <c r="D346" s="316"/>
      <c r="E346" s="316"/>
      <c r="F346" s="316"/>
      <c r="G346" s="317"/>
      <c r="H346" s="317"/>
      <c r="I346" s="318"/>
      <c r="J346" s="318"/>
      <c r="K346" s="318"/>
      <c r="L346" s="126">
        <f t="shared" si="16"/>
        <v>0</v>
      </c>
      <c r="M346" s="318"/>
      <c r="N346" s="25" t="b">
        <f t="shared" si="17"/>
        <v>1</v>
      </c>
      <c r="O346" s="25" t="b">
        <f t="shared" si="18"/>
        <v>1</v>
      </c>
      <c r="P346" s="25"/>
      <c r="Q346" s="25"/>
      <c r="R346" s="25"/>
      <c r="S346" s="25"/>
      <c r="T346" s="20"/>
      <c r="U346" s="20"/>
      <c r="V346" s="20"/>
      <c r="W346" s="20"/>
      <c r="X346" s="20"/>
      <c r="Y346" s="20"/>
      <c r="Z346" s="20"/>
      <c r="AA346" s="20"/>
      <c r="AB346" s="20"/>
      <c r="AC346" s="20"/>
      <c r="AD346" s="20"/>
      <c r="AE346" s="20"/>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2"/>
      <c r="ES346" s="22"/>
      <c r="ET346" s="22"/>
      <c r="EU346" s="22"/>
      <c r="EV346" s="22"/>
      <c r="EW346" s="22"/>
      <c r="EX346" s="22"/>
      <c r="EY346" s="22"/>
      <c r="EZ346" s="22"/>
      <c r="FA346" s="22"/>
      <c r="FB346" s="22"/>
      <c r="FC346" s="22"/>
      <c r="FD346" s="22"/>
      <c r="FE346" s="22"/>
      <c r="FF346" s="22"/>
      <c r="FG346" s="22"/>
      <c r="FH346" s="22"/>
      <c r="FI346" s="22"/>
      <c r="FJ346" s="22"/>
      <c r="FK346" s="22"/>
      <c r="FL346" s="22"/>
      <c r="FM346" s="22"/>
      <c r="FN346" s="22"/>
      <c r="FO346" s="22"/>
      <c r="FP346" s="22"/>
      <c r="FQ346" s="22"/>
      <c r="FR346" s="22"/>
      <c r="FS346" s="22"/>
      <c r="FT346" s="22"/>
      <c r="FU346" s="22"/>
      <c r="FV346" s="22"/>
      <c r="FW346" s="22"/>
      <c r="FX346" s="22"/>
      <c r="FY346" s="22"/>
      <c r="FZ346" s="22"/>
      <c r="GA346" s="22"/>
      <c r="GB346" s="22"/>
      <c r="GC346" s="22"/>
      <c r="GD346" s="22"/>
      <c r="GE346" s="22"/>
      <c r="GF346" s="22"/>
      <c r="GG346" s="22"/>
      <c r="GH346" s="22"/>
      <c r="GI346" s="22"/>
      <c r="GJ346" s="22"/>
      <c r="GK346" s="22"/>
      <c r="GL346" s="22"/>
      <c r="GM346" s="22"/>
      <c r="GN346" s="22"/>
      <c r="GO346" s="22"/>
      <c r="GP346" s="22"/>
      <c r="GQ346" s="22"/>
      <c r="GR346" s="22"/>
      <c r="GS346" s="22"/>
      <c r="GT346" s="22"/>
      <c r="GU346" s="22"/>
      <c r="GV346" s="22"/>
      <c r="GW346" s="22"/>
      <c r="GX346" s="22"/>
      <c r="GY346" s="22"/>
      <c r="GZ346" s="22"/>
      <c r="HA346" s="22"/>
      <c r="HB346" s="22"/>
      <c r="HC346" s="22"/>
      <c r="HD346" s="22"/>
      <c r="HE346" s="22"/>
      <c r="HF346" s="22"/>
      <c r="HG346" s="22"/>
      <c r="HH346" s="22"/>
      <c r="HI346" s="22"/>
      <c r="HJ346" s="22"/>
      <c r="HK346" s="22"/>
      <c r="HL346" s="22"/>
      <c r="HM346" s="22"/>
      <c r="HN346" s="22"/>
      <c r="HO346" s="22"/>
      <c r="HP346" s="22"/>
      <c r="HQ346" s="22"/>
      <c r="HR346" s="22"/>
      <c r="HS346" s="22"/>
      <c r="HT346" s="22"/>
      <c r="HU346" s="22"/>
      <c r="HV346" s="22"/>
      <c r="HW346" s="22"/>
      <c r="HX346" s="22"/>
      <c r="HY346" s="22"/>
      <c r="HZ346" s="22"/>
      <c r="IA346" s="22"/>
      <c r="IB346" s="22"/>
      <c r="IC346" s="22"/>
      <c r="ID346" s="22"/>
      <c r="IE346" s="22"/>
      <c r="IF346" s="22"/>
      <c r="IG346" s="22"/>
      <c r="IH346" s="22"/>
      <c r="II346" s="22"/>
      <c r="IJ346" s="22"/>
      <c r="IK346" s="22"/>
      <c r="IL346" s="22"/>
      <c r="IM346" s="22"/>
      <c r="IN346" s="22"/>
      <c r="IO346" s="22"/>
      <c r="IP346" s="22"/>
      <c r="IQ346" s="22"/>
      <c r="IR346" s="22"/>
      <c r="IS346" s="22"/>
      <c r="IT346" s="22"/>
      <c r="IU346" s="22"/>
      <c r="IV346" s="22"/>
      <c r="IW346" s="22"/>
      <c r="IX346" s="22"/>
      <c r="IY346" s="22"/>
      <c r="IZ346" s="22"/>
      <c r="JA346" s="22"/>
      <c r="JB346" s="22"/>
      <c r="JC346" s="22"/>
      <c r="JD346" s="22"/>
      <c r="JE346" s="22"/>
      <c r="JF346" s="22"/>
      <c r="JG346" s="22"/>
      <c r="JH346" s="22"/>
      <c r="JI346" s="22"/>
      <c r="JJ346" s="22"/>
      <c r="JK346" s="22"/>
      <c r="JL346" s="22"/>
      <c r="JM346" s="22"/>
      <c r="JN346" s="22"/>
      <c r="JO346" s="22"/>
      <c r="JP346" s="22"/>
      <c r="JQ346" s="22"/>
      <c r="JR346" s="22"/>
      <c r="JS346" s="22"/>
      <c r="JT346" s="22"/>
      <c r="JU346" s="22"/>
      <c r="JV346" s="22"/>
      <c r="JW346" s="22"/>
      <c r="JX346" s="22"/>
      <c r="JY346" s="22"/>
      <c r="JZ346" s="22"/>
      <c r="KA346" s="22"/>
      <c r="KB346" s="22"/>
      <c r="KC346" s="22"/>
      <c r="KD346" s="22"/>
      <c r="KE346" s="22"/>
      <c r="KF346" s="22"/>
      <c r="KG346" s="22"/>
      <c r="KH346" s="22"/>
      <c r="KI346" s="22"/>
      <c r="KJ346" s="22"/>
      <c r="KK346" s="22"/>
      <c r="KL346" s="22"/>
      <c r="KM346" s="22"/>
      <c r="KN346" s="22"/>
      <c r="KO346" s="22"/>
      <c r="KP346" s="22"/>
    </row>
    <row r="347" spans="1:302" s="99" customFormat="1" x14ac:dyDescent="0.25">
      <c r="A347" s="125">
        <v>332</v>
      </c>
      <c r="B347" s="328"/>
      <c r="C347" s="328"/>
      <c r="D347" s="316"/>
      <c r="E347" s="316"/>
      <c r="F347" s="316"/>
      <c r="G347" s="317"/>
      <c r="H347" s="317"/>
      <c r="I347" s="318"/>
      <c r="J347" s="318"/>
      <c r="K347" s="318"/>
      <c r="L347" s="126">
        <f t="shared" si="16"/>
        <v>0</v>
      </c>
      <c r="M347" s="318"/>
      <c r="N347" s="25" t="b">
        <f t="shared" si="17"/>
        <v>1</v>
      </c>
      <c r="O347" s="25" t="b">
        <f t="shared" si="18"/>
        <v>1</v>
      </c>
      <c r="P347" s="25"/>
      <c r="Q347" s="25"/>
      <c r="R347" s="25"/>
      <c r="S347" s="25"/>
      <c r="T347" s="20"/>
      <c r="U347" s="20"/>
      <c r="V347" s="20"/>
      <c r="W347" s="20"/>
      <c r="X347" s="20"/>
      <c r="Y347" s="20"/>
      <c r="Z347" s="20"/>
      <c r="AA347" s="20"/>
      <c r="AB347" s="20"/>
      <c r="AC347" s="20"/>
      <c r="AD347" s="20"/>
      <c r="AE347" s="20"/>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2"/>
      <c r="ES347" s="22"/>
      <c r="ET347" s="22"/>
      <c r="EU347" s="22"/>
      <c r="EV347" s="22"/>
      <c r="EW347" s="22"/>
      <c r="EX347" s="22"/>
      <c r="EY347" s="22"/>
      <c r="EZ347" s="22"/>
      <c r="FA347" s="22"/>
      <c r="FB347" s="22"/>
      <c r="FC347" s="22"/>
      <c r="FD347" s="22"/>
      <c r="FE347" s="22"/>
      <c r="FF347" s="22"/>
      <c r="FG347" s="22"/>
      <c r="FH347" s="22"/>
      <c r="FI347" s="22"/>
      <c r="FJ347" s="22"/>
      <c r="FK347" s="22"/>
      <c r="FL347" s="22"/>
      <c r="FM347" s="22"/>
      <c r="FN347" s="22"/>
      <c r="FO347" s="22"/>
      <c r="FP347" s="22"/>
      <c r="FQ347" s="22"/>
      <c r="FR347" s="22"/>
      <c r="FS347" s="22"/>
      <c r="FT347" s="22"/>
      <c r="FU347" s="22"/>
      <c r="FV347" s="22"/>
      <c r="FW347" s="22"/>
      <c r="FX347" s="22"/>
      <c r="FY347" s="22"/>
      <c r="FZ347" s="22"/>
      <c r="GA347" s="22"/>
      <c r="GB347" s="22"/>
      <c r="GC347" s="22"/>
      <c r="GD347" s="22"/>
      <c r="GE347" s="22"/>
      <c r="GF347" s="22"/>
      <c r="GG347" s="22"/>
      <c r="GH347" s="22"/>
      <c r="GI347" s="22"/>
      <c r="GJ347" s="22"/>
      <c r="GK347" s="22"/>
      <c r="GL347" s="22"/>
      <c r="GM347" s="22"/>
      <c r="GN347" s="22"/>
      <c r="GO347" s="22"/>
      <c r="GP347" s="22"/>
      <c r="GQ347" s="22"/>
      <c r="GR347" s="22"/>
      <c r="GS347" s="22"/>
      <c r="GT347" s="22"/>
      <c r="GU347" s="22"/>
      <c r="GV347" s="22"/>
      <c r="GW347" s="22"/>
      <c r="GX347" s="22"/>
      <c r="GY347" s="22"/>
      <c r="GZ347" s="22"/>
      <c r="HA347" s="22"/>
      <c r="HB347" s="22"/>
      <c r="HC347" s="22"/>
      <c r="HD347" s="22"/>
      <c r="HE347" s="22"/>
      <c r="HF347" s="22"/>
      <c r="HG347" s="22"/>
      <c r="HH347" s="22"/>
      <c r="HI347" s="22"/>
      <c r="HJ347" s="22"/>
      <c r="HK347" s="22"/>
      <c r="HL347" s="22"/>
      <c r="HM347" s="22"/>
      <c r="HN347" s="22"/>
      <c r="HO347" s="22"/>
      <c r="HP347" s="22"/>
      <c r="HQ347" s="22"/>
      <c r="HR347" s="22"/>
      <c r="HS347" s="22"/>
      <c r="HT347" s="22"/>
      <c r="HU347" s="22"/>
      <c r="HV347" s="22"/>
      <c r="HW347" s="22"/>
      <c r="HX347" s="22"/>
      <c r="HY347" s="22"/>
      <c r="HZ347" s="22"/>
      <c r="IA347" s="22"/>
      <c r="IB347" s="22"/>
      <c r="IC347" s="22"/>
      <c r="ID347" s="22"/>
      <c r="IE347" s="22"/>
      <c r="IF347" s="22"/>
      <c r="IG347" s="22"/>
      <c r="IH347" s="22"/>
      <c r="II347" s="22"/>
      <c r="IJ347" s="22"/>
      <c r="IK347" s="22"/>
      <c r="IL347" s="22"/>
      <c r="IM347" s="22"/>
      <c r="IN347" s="22"/>
      <c r="IO347" s="22"/>
      <c r="IP347" s="22"/>
      <c r="IQ347" s="22"/>
      <c r="IR347" s="22"/>
      <c r="IS347" s="22"/>
      <c r="IT347" s="22"/>
      <c r="IU347" s="22"/>
      <c r="IV347" s="22"/>
      <c r="IW347" s="22"/>
      <c r="IX347" s="22"/>
      <c r="IY347" s="22"/>
      <c r="IZ347" s="22"/>
      <c r="JA347" s="22"/>
      <c r="JB347" s="22"/>
      <c r="JC347" s="22"/>
      <c r="JD347" s="22"/>
      <c r="JE347" s="22"/>
      <c r="JF347" s="22"/>
      <c r="JG347" s="22"/>
      <c r="JH347" s="22"/>
      <c r="JI347" s="22"/>
      <c r="JJ347" s="22"/>
      <c r="JK347" s="22"/>
      <c r="JL347" s="22"/>
      <c r="JM347" s="22"/>
      <c r="JN347" s="22"/>
      <c r="JO347" s="22"/>
      <c r="JP347" s="22"/>
      <c r="JQ347" s="22"/>
      <c r="JR347" s="22"/>
      <c r="JS347" s="22"/>
      <c r="JT347" s="22"/>
      <c r="JU347" s="22"/>
      <c r="JV347" s="22"/>
      <c r="JW347" s="22"/>
      <c r="JX347" s="22"/>
      <c r="JY347" s="22"/>
      <c r="JZ347" s="22"/>
      <c r="KA347" s="22"/>
      <c r="KB347" s="22"/>
      <c r="KC347" s="22"/>
      <c r="KD347" s="22"/>
      <c r="KE347" s="22"/>
      <c r="KF347" s="22"/>
      <c r="KG347" s="22"/>
      <c r="KH347" s="22"/>
      <c r="KI347" s="22"/>
      <c r="KJ347" s="22"/>
      <c r="KK347" s="22"/>
      <c r="KL347" s="22"/>
      <c r="KM347" s="22"/>
      <c r="KN347" s="22"/>
      <c r="KO347" s="22"/>
      <c r="KP347" s="22"/>
    </row>
    <row r="348" spans="1:302" s="99" customFormat="1" x14ac:dyDescent="0.25">
      <c r="A348" s="125">
        <v>333</v>
      </c>
      <c r="B348" s="328"/>
      <c r="C348" s="328"/>
      <c r="D348" s="316"/>
      <c r="E348" s="316"/>
      <c r="F348" s="316"/>
      <c r="G348" s="317"/>
      <c r="H348" s="317"/>
      <c r="I348" s="318"/>
      <c r="J348" s="318"/>
      <c r="K348" s="318"/>
      <c r="L348" s="126">
        <f t="shared" si="16"/>
        <v>0</v>
      </c>
      <c r="M348" s="318"/>
      <c r="N348" s="25" t="b">
        <f t="shared" si="17"/>
        <v>1</v>
      </c>
      <c r="O348" s="25" t="b">
        <f t="shared" si="18"/>
        <v>1</v>
      </c>
      <c r="P348" s="25"/>
      <c r="Q348" s="25"/>
      <c r="R348" s="25"/>
      <c r="S348" s="25"/>
      <c r="T348" s="20"/>
      <c r="U348" s="20"/>
      <c r="V348" s="20"/>
      <c r="W348" s="20"/>
      <c r="X348" s="20"/>
      <c r="Y348" s="20"/>
      <c r="Z348" s="20"/>
      <c r="AA348" s="20"/>
      <c r="AB348" s="20"/>
      <c r="AC348" s="20"/>
      <c r="AD348" s="20"/>
      <c r="AE348" s="20"/>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2"/>
      <c r="ES348" s="22"/>
      <c r="ET348" s="22"/>
      <c r="EU348" s="22"/>
      <c r="EV348" s="22"/>
      <c r="EW348" s="22"/>
      <c r="EX348" s="22"/>
      <c r="EY348" s="22"/>
      <c r="EZ348" s="22"/>
      <c r="FA348" s="22"/>
      <c r="FB348" s="22"/>
      <c r="FC348" s="22"/>
      <c r="FD348" s="22"/>
      <c r="FE348" s="22"/>
      <c r="FF348" s="22"/>
      <c r="FG348" s="22"/>
      <c r="FH348" s="22"/>
      <c r="FI348" s="22"/>
      <c r="FJ348" s="22"/>
      <c r="FK348" s="22"/>
      <c r="FL348" s="22"/>
      <c r="FM348" s="22"/>
      <c r="FN348" s="22"/>
      <c r="FO348" s="22"/>
      <c r="FP348" s="22"/>
      <c r="FQ348" s="22"/>
      <c r="FR348" s="22"/>
      <c r="FS348" s="22"/>
      <c r="FT348" s="22"/>
      <c r="FU348" s="22"/>
      <c r="FV348" s="22"/>
      <c r="FW348" s="22"/>
      <c r="FX348" s="22"/>
      <c r="FY348" s="22"/>
      <c r="FZ348" s="22"/>
      <c r="GA348" s="22"/>
      <c r="GB348" s="22"/>
      <c r="GC348" s="22"/>
      <c r="GD348" s="22"/>
      <c r="GE348" s="22"/>
      <c r="GF348" s="22"/>
      <c r="GG348" s="22"/>
      <c r="GH348" s="22"/>
      <c r="GI348" s="22"/>
      <c r="GJ348" s="22"/>
      <c r="GK348" s="22"/>
      <c r="GL348" s="22"/>
      <c r="GM348" s="22"/>
      <c r="GN348" s="22"/>
      <c r="GO348" s="22"/>
      <c r="GP348" s="22"/>
      <c r="GQ348" s="22"/>
      <c r="GR348" s="22"/>
      <c r="GS348" s="22"/>
      <c r="GT348" s="22"/>
      <c r="GU348" s="22"/>
      <c r="GV348" s="22"/>
      <c r="GW348" s="22"/>
      <c r="GX348" s="22"/>
      <c r="GY348" s="22"/>
      <c r="GZ348" s="22"/>
      <c r="HA348" s="22"/>
      <c r="HB348" s="22"/>
      <c r="HC348" s="22"/>
      <c r="HD348" s="22"/>
      <c r="HE348" s="22"/>
      <c r="HF348" s="22"/>
      <c r="HG348" s="22"/>
      <c r="HH348" s="22"/>
      <c r="HI348" s="22"/>
      <c r="HJ348" s="22"/>
      <c r="HK348" s="22"/>
      <c r="HL348" s="22"/>
      <c r="HM348" s="22"/>
      <c r="HN348" s="22"/>
      <c r="HO348" s="22"/>
      <c r="HP348" s="22"/>
      <c r="HQ348" s="22"/>
      <c r="HR348" s="22"/>
      <c r="HS348" s="22"/>
      <c r="HT348" s="22"/>
      <c r="HU348" s="22"/>
      <c r="HV348" s="22"/>
      <c r="HW348" s="22"/>
      <c r="HX348" s="22"/>
      <c r="HY348" s="22"/>
      <c r="HZ348" s="22"/>
      <c r="IA348" s="22"/>
      <c r="IB348" s="22"/>
      <c r="IC348" s="22"/>
      <c r="ID348" s="22"/>
      <c r="IE348" s="22"/>
      <c r="IF348" s="22"/>
      <c r="IG348" s="22"/>
      <c r="IH348" s="22"/>
      <c r="II348" s="22"/>
      <c r="IJ348" s="22"/>
      <c r="IK348" s="22"/>
      <c r="IL348" s="22"/>
      <c r="IM348" s="22"/>
      <c r="IN348" s="22"/>
      <c r="IO348" s="22"/>
      <c r="IP348" s="22"/>
      <c r="IQ348" s="22"/>
      <c r="IR348" s="22"/>
      <c r="IS348" s="22"/>
      <c r="IT348" s="22"/>
      <c r="IU348" s="22"/>
      <c r="IV348" s="22"/>
      <c r="IW348" s="22"/>
      <c r="IX348" s="22"/>
      <c r="IY348" s="22"/>
      <c r="IZ348" s="22"/>
      <c r="JA348" s="22"/>
      <c r="JB348" s="22"/>
      <c r="JC348" s="22"/>
      <c r="JD348" s="22"/>
      <c r="JE348" s="22"/>
      <c r="JF348" s="22"/>
      <c r="JG348" s="22"/>
      <c r="JH348" s="22"/>
      <c r="JI348" s="22"/>
      <c r="JJ348" s="22"/>
      <c r="JK348" s="22"/>
      <c r="JL348" s="22"/>
      <c r="JM348" s="22"/>
      <c r="JN348" s="22"/>
      <c r="JO348" s="22"/>
      <c r="JP348" s="22"/>
      <c r="JQ348" s="22"/>
      <c r="JR348" s="22"/>
      <c r="JS348" s="22"/>
      <c r="JT348" s="22"/>
      <c r="JU348" s="22"/>
      <c r="JV348" s="22"/>
      <c r="JW348" s="22"/>
      <c r="JX348" s="22"/>
      <c r="JY348" s="22"/>
      <c r="JZ348" s="22"/>
      <c r="KA348" s="22"/>
      <c r="KB348" s="22"/>
      <c r="KC348" s="22"/>
      <c r="KD348" s="22"/>
      <c r="KE348" s="22"/>
      <c r="KF348" s="22"/>
      <c r="KG348" s="22"/>
      <c r="KH348" s="22"/>
      <c r="KI348" s="22"/>
      <c r="KJ348" s="22"/>
      <c r="KK348" s="22"/>
      <c r="KL348" s="22"/>
      <c r="KM348" s="22"/>
      <c r="KN348" s="22"/>
      <c r="KO348" s="22"/>
      <c r="KP348" s="22"/>
    </row>
    <row r="349" spans="1:302" s="99" customFormat="1" x14ac:dyDescent="0.25">
      <c r="A349" s="125">
        <v>334</v>
      </c>
      <c r="B349" s="328"/>
      <c r="C349" s="328"/>
      <c r="D349" s="316"/>
      <c r="E349" s="316"/>
      <c r="F349" s="316"/>
      <c r="G349" s="317"/>
      <c r="H349" s="317"/>
      <c r="I349" s="318"/>
      <c r="J349" s="318"/>
      <c r="K349" s="318"/>
      <c r="L349" s="126">
        <f t="shared" si="16"/>
        <v>0</v>
      </c>
      <c r="M349" s="318"/>
      <c r="N349" s="25" t="b">
        <f t="shared" si="17"/>
        <v>1</v>
      </c>
      <c r="O349" s="25" t="b">
        <f t="shared" si="18"/>
        <v>1</v>
      </c>
      <c r="P349" s="25"/>
      <c r="Q349" s="25"/>
      <c r="R349" s="25"/>
      <c r="S349" s="25"/>
      <c r="T349" s="20"/>
      <c r="U349" s="20"/>
      <c r="V349" s="20"/>
      <c r="W349" s="20"/>
      <c r="X349" s="20"/>
      <c r="Y349" s="20"/>
      <c r="Z349" s="20"/>
      <c r="AA349" s="20"/>
      <c r="AB349" s="20"/>
      <c r="AC349" s="20"/>
      <c r="AD349" s="20"/>
      <c r="AE349" s="20"/>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2"/>
      <c r="EX349" s="22"/>
      <c r="EY349" s="22"/>
      <c r="EZ349" s="22"/>
      <c r="FA349" s="22"/>
      <c r="FB349" s="22"/>
      <c r="FC349" s="22"/>
      <c r="FD349" s="22"/>
      <c r="FE349" s="22"/>
      <c r="FF349" s="22"/>
      <c r="FG349" s="22"/>
      <c r="FH349" s="22"/>
      <c r="FI349" s="22"/>
      <c r="FJ349" s="22"/>
      <c r="FK349" s="22"/>
      <c r="FL349" s="22"/>
      <c r="FM349" s="22"/>
      <c r="FN349" s="22"/>
      <c r="FO349" s="22"/>
      <c r="FP349" s="22"/>
      <c r="FQ349" s="22"/>
      <c r="FR349" s="22"/>
      <c r="FS349" s="22"/>
      <c r="FT349" s="22"/>
      <c r="FU349" s="22"/>
      <c r="FV349" s="22"/>
      <c r="FW349" s="22"/>
      <c r="FX349" s="22"/>
      <c r="FY349" s="22"/>
      <c r="FZ349" s="22"/>
      <c r="GA349" s="22"/>
      <c r="GB349" s="22"/>
      <c r="GC349" s="22"/>
      <c r="GD349" s="22"/>
      <c r="GE349" s="22"/>
      <c r="GF349" s="22"/>
      <c r="GG349" s="22"/>
      <c r="GH349" s="22"/>
      <c r="GI349" s="22"/>
      <c r="GJ349" s="22"/>
      <c r="GK349" s="22"/>
      <c r="GL349" s="22"/>
      <c r="GM349" s="22"/>
      <c r="GN349" s="22"/>
      <c r="GO349" s="22"/>
      <c r="GP349" s="22"/>
      <c r="GQ349" s="22"/>
      <c r="GR349" s="22"/>
      <c r="GS349" s="22"/>
      <c r="GT349" s="22"/>
      <c r="GU349" s="22"/>
      <c r="GV349" s="22"/>
      <c r="GW349" s="22"/>
      <c r="GX349" s="22"/>
      <c r="GY349" s="22"/>
      <c r="GZ349" s="22"/>
      <c r="HA349" s="22"/>
      <c r="HB349" s="22"/>
      <c r="HC349" s="22"/>
      <c r="HD349" s="22"/>
      <c r="HE349" s="22"/>
      <c r="HF349" s="22"/>
      <c r="HG349" s="22"/>
      <c r="HH349" s="22"/>
      <c r="HI349" s="22"/>
      <c r="HJ349" s="22"/>
      <c r="HK349" s="22"/>
      <c r="HL349" s="22"/>
      <c r="HM349" s="22"/>
      <c r="HN349" s="22"/>
      <c r="HO349" s="22"/>
      <c r="HP349" s="22"/>
      <c r="HQ349" s="22"/>
      <c r="HR349" s="22"/>
      <c r="HS349" s="22"/>
      <c r="HT349" s="22"/>
      <c r="HU349" s="22"/>
      <c r="HV349" s="22"/>
      <c r="HW349" s="22"/>
      <c r="HX349" s="22"/>
      <c r="HY349" s="22"/>
      <c r="HZ349" s="22"/>
      <c r="IA349" s="22"/>
      <c r="IB349" s="22"/>
      <c r="IC349" s="22"/>
      <c r="ID349" s="22"/>
      <c r="IE349" s="22"/>
      <c r="IF349" s="22"/>
      <c r="IG349" s="22"/>
      <c r="IH349" s="22"/>
      <c r="II349" s="22"/>
      <c r="IJ349" s="22"/>
      <c r="IK349" s="22"/>
      <c r="IL349" s="22"/>
      <c r="IM349" s="22"/>
      <c r="IN349" s="22"/>
      <c r="IO349" s="22"/>
      <c r="IP349" s="22"/>
      <c r="IQ349" s="22"/>
      <c r="IR349" s="22"/>
      <c r="IS349" s="22"/>
      <c r="IT349" s="22"/>
      <c r="IU349" s="22"/>
      <c r="IV349" s="22"/>
      <c r="IW349" s="22"/>
      <c r="IX349" s="22"/>
      <c r="IY349" s="22"/>
      <c r="IZ349" s="22"/>
      <c r="JA349" s="22"/>
      <c r="JB349" s="22"/>
      <c r="JC349" s="22"/>
      <c r="JD349" s="22"/>
      <c r="JE349" s="22"/>
      <c r="JF349" s="22"/>
      <c r="JG349" s="22"/>
      <c r="JH349" s="22"/>
      <c r="JI349" s="22"/>
      <c r="JJ349" s="22"/>
      <c r="JK349" s="22"/>
      <c r="JL349" s="22"/>
      <c r="JM349" s="22"/>
      <c r="JN349" s="22"/>
      <c r="JO349" s="22"/>
      <c r="JP349" s="22"/>
      <c r="JQ349" s="22"/>
      <c r="JR349" s="22"/>
      <c r="JS349" s="22"/>
      <c r="JT349" s="22"/>
      <c r="JU349" s="22"/>
      <c r="JV349" s="22"/>
      <c r="JW349" s="22"/>
      <c r="JX349" s="22"/>
      <c r="JY349" s="22"/>
      <c r="JZ349" s="22"/>
      <c r="KA349" s="22"/>
      <c r="KB349" s="22"/>
      <c r="KC349" s="22"/>
      <c r="KD349" s="22"/>
      <c r="KE349" s="22"/>
      <c r="KF349" s="22"/>
      <c r="KG349" s="22"/>
      <c r="KH349" s="22"/>
      <c r="KI349" s="22"/>
      <c r="KJ349" s="22"/>
      <c r="KK349" s="22"/>
      <c r="KL349" s="22"/>
      <c r="KM349" s="22"/>
      <c r="KN349" s="22"/>
      <c r="KO349" s="22"/>
      <c r="KP349" s="22"/>
    </row>
    <row r="350" spans="1:302" s="99" customFormat="1" x14ac:dyDescent="0.25">
      <c r="A350" s="125">
        <v>335</v>
      </c>
      <c r="B350" s="328"/>
      <c r="C350" s="328"/>
      <c r="D350" s="316"/>
      <c r="E350" s="316"/>
      <c r="F350" s="316"/>
      <c r="G350" s="317"/>
      <c r="H350" s="317"/>
      <c r="I350" s="318"/>
      <c r="J350" s="318"/>
      <c r="K350" s="318"/>
      <c r="L350" s="126">
        <f t="shared" si="16"/>
        <v>0</v>
      </c>
      <c r="M350" s="318"/>
      <c r="N350" s="25" t="b">
        <f t="shared" si="17"/>
        <v>1</v>
      </c>
      <c r="O350" s="25" t="b">
        <f t="shared" si="18"/>
        <v>1</v>
      </c>
      <c r="P350" s="25"/>
      <c r="Q350" s="25"/>
      <c r="R350" s="25"/>
      <c r="S350" s="25"/>
      <c r="T350" s="20"/>
      <c r="U350" s="20"/>
      <c r="V350" s="20"/>
      <c r="W350" s="20"/>
      <c r="X350" s="20"/>
      <c r="Y350" s="20"/>
      <c r="Z350" s="20"/>
      <c r="AA350" s="20"/>
      <c r="AB350" s="20"/>
      <c r="AC350" s="20"/>
      <c r="AD350" s="20"/>
      <c r="AE350" s="20"/>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2"/>
      <c r="EX350" s="22"/>
      <c r="EY350" s="22"/>
      <c r="EZ350" s="22"/>
      <c r="FA350" s="22"/>
      <c r="FB350" s="22"/>
      <c r="FC350" s="22"/>
      <c r="FD350" s="22"/>
      <c r="FE350" s="22"/>
      <c r="FF350" s="22"/>
      <c r="FG350" s="22"/>
      <c r="FH350" s="22"/>
      <c r="FI350" s="22"/>
      <c r="FJ350" s="22"/>
      <c r="FK350" s="22"/>
      <c r="FL350" s="22"/>
      <c r="FM350" s="22"/>
      <c r="FN350" s="22"/>
      <c r="FO350" s="22"/>
      <c r="FP350" s="22"/>
      <c r="FQ350" s="22"/>
      <c r="FR350" s="22"/>
      <c r="FS350" s="22"/>
      <c r="FT350" s="22"/>
      <c r="FU350" s="22"/>
      <c r="FV350" s="22"/>
      <c r="FW350" s="22"/>
      <c r="FX350" s="22"/>
      <c r="FY350" s="22"/>
      <c r="FZ350" s="22"/>
      <c r="GA350" s="22"/>
      <c r="GB350" s="22"/>
      <c r="GC350" s="22"/>
      <c r="GD350" s="22"/>
      <c r="GE350" s="22"/>
      <c r="GF350" s="22"/>
      <c r="GG350" s="22"/>
      <c r="GH350" s="22"/>
      <c r="GI350" s="22"/>
      <c r="GJ350" s="22"/>
      <c r="GK350" s="22"/>
      <c r="GL350" s="22"/>
      <c r="GM350" s="22"/>
      <c r="GN350" s="22"/>
      <c r="GO350" s="22"/>
      <c r="GP350" s="22"/>
      <c r="GQ350" s="22"/>
      <c r="GR350" s="22"/>
      <c r="GS350" s="22"/>
      <c r="GT350" s="22"/>
      <c r="GU350" s="22"/>
      <c r="GV350" s="22"/>
      <c r="GW350" s="22"/>
      <c r="GX350" s="22"/>
      <c r="GY350" s="22"/>
      <c r="GZ350" s="22"/>
      <c r="HA350" s="22"/>
      <c r="HB350" s="22"/>
      <c r="HC350" s="22"/>
      <c r="HD350" s="22"/>
      <c r="HE350" s="22"/>
      <c r="HF350" s="22"/>
      <c r="HG350" s="22"/>
      <c r="HH350" s="22"/>
      <c r="HI350" s="22"/>
      <c r="HJ350" s="22"/>
      <c r="HK350" s="22"/>
      <c r="HL350" s="22"/>
      <c r="HM350" s="22"/>
      <c r="HN350" s="22"/>
      <c r="HO350" s="22"/>
      <c r="HP350" s="22"/>
      <c r="HQ350" s="22"/>
      <c r="HR350" s="22"/>
      <c r="HS350" s="22"/>
      <c r="HT350" s="22"/>
      <c r="HU350" s="22"/>
      <c r="HV350" s="22"/>
      <c r="HW350" s="22"/>
      <c r="HX350" s="22"/>
      <c r="HY350" s="22"/>
      <c r="HZ350" s="22"/>
      <c r="IA350" s="22"/>
      <c r="IB350" s="22"/>
      <c r="IC350" s="22"/>
      <c r="ID350" s="22"/>
      <c r="IE350" s="22"/>
      <c r="IF350" s="22"/>
      <c r="IG350" s="22"/>
      <c r="IH350" s="22"/>
      <c r="II350" s="22"/>
      <c r="IJ350" s="22"/>
      <c r="IK350" s="22"/>
      <c r="IL350" s="22"/>
      <c r="IM350" s="22"/>
      <c r="IN350" s="22"/>
      <c r="IO350" s="22"/>
      <c r="IP350" s="22"/>
      <c r="IQ350" s="22"/>
      <c r="IR350" s="22"/>
      <c r="IS350" s="22"/>
      <c r="IT350" s="22"/>
      <c r="IU350" s="22"/>
      <c r="IV350" s="22"/>
      <c r="IW350" s="22"/>
      <c r="IX350" s="22"/>
      <c r="IY350" s="22"/>
      <c r="IZ350" s="22"/>
      <c r="JA350" s="22"/>
      <c r="JB350" s="22"/>
      <c r="JC350" s="22"/>
      <c r="JD350" s="22"/>
      <c r="JE350" s="22"/>
      <c r="JF350" s="22"/>
      <c r="JG350" s="22"/>
      <c r="JH350" s="22"/>
      <c r="JI350" s="22"/>
      <c r="JJ350" s="22"/>
      <c r="JK350" s="22"/>
      <c r="JL350" s="22"/>
      <c r="JM350" s="22"/>
      <c r="JN350" s="22"/>
      <c r="JO350" s="22"/>
      <c r="JP350" s="22"/>
      <c r="JQ350" s="22"/>
      <c r="JR350" s="22"/>
      <c r="JS350" s="22"/>
      <c r="JT350" s="22"/>
      <c r="JU350" s="22"/>
      <c r="JV350" s="22"/>
      <c r="JW350" s="22"/>
      <c r="JX350" s="22"/>
      <c r="JY350" s="22"/>
      <c r="JZ350" s="22"/>
      <c r="KA350" s="22"/>
      <c r="KB350" s="22"/>
      <c r="KC350" s="22"/>
      <c r="KD350" s="22"/>
      <c r="KE350" s="22"/>
      <c r="KF350" s="22"/>
      <c r="KG350" s="22"/>
      <c r="KH350" s="22"/>
      <c r="KI350" s="22"/>
      <c r="KJ350" s="22"/>
      <c r="KK350" s="22"/>
      <c r="KL350" s="22"/>
      <c r="KM350" s="22"/>
      <c r="KN350" s="22"/>
      <c r="KO350" s="22"/>
      <c r="KP350" s="22"/>
    </row>
    <row r="351" spans="1:302" s="99" customFormat="1" x14ac:dyDescent="0.25">
      <c r="A351" s="125">
        <v>336</v>
      </c>
      <c r="B351" s="328"/>
      <c r="C351" s="328"/>
      <c r="D351" s="316"/>
      <c r="E351" s="316"/>
      <c r="F351" s="316"/>
      <c r="G351" s="317"/>
      <c r="H351" s="317"/>
      <c r="I351" s="318"/>
      <c r="J351" s="318"/>
      <c r="K351" s="318"/>
      <c r="L351" s="126">
        <f t="shared" si="16"/>
        <v>0</v>
      </c>
      <c r="M351" s="318"/>
      <c r="N351" s="25" t="b">
        <f t="shared" si="17"/>
        <v>1</v>
      </c>
      <c r="O351" s="25" t="b">
        <f t="shared" si="18"/>
        <v>1</v>
      </c>
      <c r="P351" s="25"/>
      <c r="Q351" s="25"/>
      <c r="R351" s="25"/>
      <c r="S351" s="25"/>
      <c r="T351" s="20"/>
      <c r="U351" s="20"/>
      <c r="V351" s="20"/>
      <c r="W351" s="20"/>
      <c r="X351" s="20"/>
      <c r="Y351" s="20"/>
      <c r="Z351" s="20"/>
      <c r="AA351" s="20"/>
      <c r="AB351" s="20"/>
      <c r="AC351" s="20"/>
      <c r="AD351" s="20"/>
      <c r="AE351" s="20"/>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2"/>
      <c r="ES351" s="22"/>
      <c r="ET351" s="22"/>
      <c r="EU351" s="22"/>
      <c r="EV351" s="22"/>
      <c r="EW351" s="22"/>
      <c r="EX351" s="22"/>
      <c r="EY351" s="22"/>
      <c r="EZ351" s="22"/>
      <c r="FA351" s="22"/>
      <c r="FB351" s="22"/>
      <c r="FC351" s="22"/>
      <c r="FD351" s="22"/>
      <c r="FE351" s="22"/>
      <c r="FF351" s="22"/>
      <c r="FG351" s="22"/>
      <c r="FH351" s="22"/>
      <c r="FI351" s="22"/>
      <c r="FJ351" s="22"/>
      <c r="FK351" s="22"/>
      <c r="FL351" s="22"/>
      <c r="FM351" s="22"/>
      <c r="FN351" s="22"/>
      <c r="FO351" s="22"/>
      <c r="FP351" s="22"/>
      <c r="FQ351" s="22"/>
      <c r="FR351" s="22"/>
      <c r="FS351" s="22"/>
      <c r="FT351" s="22"/>
      <c r="FU351" s="22"/>
      <c r="FV351" s="22"/>
      <c r="FW351" s="22"/>
      <c r="FX351" s="22"/>
      <c r="FY351" s="22"/>
      <c r="FZ351" s="22"/>
      <c r="GA351" s="22"/>
      <c r="GB351" s="22"/>
      <c r="GC351" s="22"/>
      <c r="GD351" s="22"/>
      <c r="GE351" s="22"/>
      <c r="GF351" s="22"/>
      <c r="GG351" s="22"/>
      <c r="GH351" s="22"/>
      <c r="GI351" s="22"/>
      <c r="GJ351" s="22"/>
      <c r="GK351" s="22"/>
      <c r="GL351" s="22"/>
      <c r="GM351" s="22"/>
      <c r="GN351" s="22"/>
      <c r="GO351" s="22"/>
      <c r="GP351" s="22"/>
      <c r="GQ351" s="22"/>
      <c r="GR351" s="22"/>
      <c r="GS351" s="22"/>
      <c r="GT351" s="22"/>
      <c r="GU351" s="22"/>
      <c r="GV351" s="22"/>
      <c r="GW351" s="22"/>
      <c r="GX351" s="22"/>
      <c r="GY351" s="22"/>
      <c r="GZ351" s="22"/>
      <c r="HA351" s="22"/>
      <c r="HB351" s="22"/>
      <c r="HC351" s="22"/>
      <c r="HD351" s="22"/>
      <c r="HE351" s="22"/>
      <c r="HF351" s="22"/>
      <c r="HG351" s="22"/>
      <c r="HH351" s="22"/>
      <c r="HI351" s="22"/>
      <c r="HJ351" s="22"/>
      <c r="HK351" s="22"/>
      <c r="HL351" s="22"/>
      <c r="HM351" s="22"/>
      <c r="HN351" s="22"/>
      <c r="HO351" s="22"/>
      <c r="HP351" s="22"/>
      <c r="HQ351" s="22"/>
      <c r="HR351" s="22"/>
      <c r="HS351" s="22"/>
      <c r="HT351" s="22"/>
      <c r="HU351" s="22"/>
      <c r="HV351" s="22"/>
      <c r="HW351" s="22"/>
      <c r="HX351" s="22"/>
      <c r="HY351" s="22"/>
      <c r="HZ351" s="22"/>
      <c r="IA351" s="22"/>
      <c r="IB351" s="22"/>
      <c r="IC351" s="22"/>
      <c r="ID351" s="22"/>
      <c r="IE351" s="22"/>
      <c r="IF351" s="22"/>
      <c r="IG351" s="22"/>
      <c r="IH351" s="22"/>
      <c r="II351" s="22"/>
      <c r="IJ351" s="22"/>
      <c r="IK351" s="22"/>
      <c r="IL351" s="22"/>
      <c r="IM351" s="22"/>
      <c r="IN351" s="22"/>
      <c r="IO351" s="22"/>
      <c r="IP351" s="22"/>
      <c r="IQ351" s="22"/>
      <c r="IR351" s="22"/>
      <c r="IS351" s="22"/>
      <c r="IT351" s="22"/>
      <c r="IU351" s="22"/>
      <c r="IV351" s="22"/>
      <c r="IW351" s="22"/>
      <c r="IX351" s="22"/>
      <c r="IY351" s="22"/>
      <c r="IZ351" s="22"/>
      <c r="JA351" s="22"/>
      <c r="JB351" s="22"/>
      <c r="JC351" s="22"/>
      <c r="JD351" s="22"/>
      <c r="JE351" s="22"/>
      <c r="JF351" s="22"/>
      <c r="JG351" s="22"/>
      <c r="JH351" s="22"/>
      <c r="JI351" s="22"/>
      <c r="JJ351" s="22"/>
      <c r="JK351" s="22"/>
      <c r="JL351" s="22"/>
      <c r="JM351" s="22"/>
      <c r="JN351" s="22"/>
      <c r="JO351" s="22"/>
      <c r="JP351" s="22"/>
      <c r="JQ351" s="22"/>
      <c r="JR351" s="22"/>
      <c r="JS351" s="22"/>
      <c r="JT351" s="22"/>
      <c r="JU351" s="22"/>
      <c r="JV351" s="22"/>
      <c r="JW351" s="22"/>
      <c r="JX351" s="22"/>
      <c r="JY351" s="22"/>
      <c r="JZ351" s="22"/>
      <c r="KA351" s="22"/>
      <c r="KB351" s="22"/>
      <c r="KC351" s="22"/>
      <c r="KD351" s="22"/>
      <c r="KE351" s="22"/>
      <c r="KF351" s="22"/>
      <c r="KG351" s="22"/>
      <c r="KH351" s="22"/>
      <c r="KI351" s="22"/>
      <c r="KJ351" s="22"/>
      <c r="KK351" s="22"/>
      <c r="KL351" s="22"/>
      <c r="KM351" s="22"/>
      <c r="KN351" s="22"/>
      <c r="KO351" s="22"/>
      <c r="KP351" s="22"/>
    </row>
    <row r="352" spans="1:302" s="99" customFormat="1" x14ac:dyDescent="0.25">
      <c r="A352" s="125">
        <v>337</v>
      </c>
      <c r="B352" s="328"/>
      <c r="C352" s="328"/>
      <c r="D352" s="316"/>
      <c r="E352" s="316"/>
      <c r="F352" s="316"/>
      <c r="G352" s="317"/>
      <c r="H352" s="317"/>
      <c r="I352" s="318"/>
      <c r="J352" s="318"/>
      <c r="K352" s="318"/>
      <c r="L352" s="126">
        <f t="shared" si="16"/>
        <v>0</v>
      </c>
      <c r="M352" s="318"/>
      <c r="N352" s="25" t="b">
        <f t="shared" si="17"/>
        <v>1</v>
      </c>
      <c r="O352" s="25" t="b">
        <f t="shared" si="18"/>
        <v>1</v>
      </c>
      <c r="P352" s="25"/>
      <c r="Q352" s="25"/>
      <c r="R352" s="25"/>
      <c r="S352" s="25"/>
      <c r="T352" s="20"/>
      <c r="U352" s="20"/>
      <c r="V352" s="20"/>
      <c r="W352" s="20"/>
      <c r="X352" s="20"/>
      <c r="Y352" s="20"/>
      <c r="Z352" s="20"/>
      <c r="AA352" s="20"/>
      <c r="AB352" s="20"/>
      <c r="AC352" s="20"/>
      <c r="AD352" s="20"/>
      <c r="AE352" s="20"/>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2"/>
      <c r="ES352" s="22"/>
      <c r="ET352" s="22"/>
      <c r="EU352" s="22"/>
      <c r="EV352" s="22"/>
      <c r="EW352" s="22"/>
      <c r="EX352" s="22"/>
      <c r="EY352" s="22"/>
      <c r="EZ352" s="22"/>
      <c r="FA352" s="22"/>
      <c r="FB352" s="22"/>
      <c r="FC352" s="22"/>
      <c r="FD352" s="22"/>
      <c r="FE352" s="22"/>
      <c r="FF352" s="22"/>
      <c r="FG352" s="22"/>
      <c r="FH352" s="22"/>
      <c r="FI352" s="22"/>
      <c r="FJ352" s="22"/>
      <c r="FK352" s="22"/>
      <c r="FL352" s="22"/>
      <c r="FM352" s="22"/>
      <c r="FN352" s="22"/>
      <c r="FO352" s="22"/>
      <c r="FP352" s="22"/>
      <c r="FQ352" s="22"/>
      <c r="FR352" s="22"/>
      <c r="FS352" s="22"/>
      <c r="FT352" s="22"/>
      <c r="FU352" s="22"/>
      <c r="FV352" s="22"/>
      <c r="FW352" s="22"/>
      <c r="FX352" s="22"/>
      <c r="FY352" s="22"/>
      <c r="FZ352" s="22"/>
      <c r="GA352" s="22"/>
      <c r="GB352" s="22"/>
      <c r="GC352" s="22"/>
      <c r="GD352" s="22"/>
      <c r="GE352" s="22"/>
      <c r="GF352" s="22"/>
      <c r="GG352" s="22"/>
      <c r="GH352" s="22"/>
      <c r="GI352" s="22"/>
      <c r="GJ352" s="22"/>
      <c r="GK352" s="22"/>
      <c r="GL352" s="22"/>
      <c r="GM352" s="22"/>
      <c r="GN352" s="22"/>
      <c r="GO352" s="22"/>
      <c r="GP352" s="22"/>
      <c r="GQ352" s="22"/>
      <c r="GR352" s="22"/>
      <c r="GS352" s="22"/>
      <c r="GT352" s="22"/>
      <c r="GU352" s="22"/>
      <c r="GV352" s="22"/>
      <c r="GW352" s="22"/>
      <c r="GX352" s="22"/>
      <c r="GY352" s="22"/>
      <c r="GZ352" s="22"/>
      <c r="HA352" s="22"/>
      <c r="HB352" s="22"/>
      <c r="HC352" s="22"/>
      <c r="HD352" s="22"/>
      <c r="HE352" s="22"/>
      <c r="HF352" s="22"/>
      <c r="HG352" s="22"/>
      <c r="HH352" s="22"/>
      <c r="HI352" s="22"/>
      <c r="HJ352" s="22"/>
      <c r="HK352" s="22"/>
      <c r="HL352" s="22"/>
      <c r="HM352" s="22"/>
      <c r="HN352" s="22"/>
      <c r="HO352" s="22"/>
      <c r="HP352" s="22"/>
      <c r="HQ352" s="22"/>
      <c r="HR352" s="22"/>
      <c r="HS352" s="22"/>
      <c r="HT352" s="22"/>
      <c r="HU352" s="22"/>
      <c r="HV352" s="22"/>
      <c r="HW352" s="22"/>
      <c r="HX352" s="22"/>
      <c r="HY352" s="22"/>
      <c r="HZ352" s="22"/>
      <c r="IA352" s="22"/>
      <c r="IB352" s="22"/>
      <c r="IC352" s="22"/>
      <c r="ID352" s="22"/>
      <c r="IE352" s="22"/>
      <c r="IF352" s="22"/>
      <c r="IG352" s="22"/>
      <c r="IH352" s="22"/>
      <c r="II352" s="22"/>
      <c r="IJ352" s="22"/>
      <c r="IK352" s="22"/>
      <c r="IL352" s="22"/>
      <c r="IM352" s="22"/>
      <c r="IN352" s="22"/>
      <c r="IO352" s="22"/>
      <c r="IP352" s="22"/>
      <c r="IQ352" s="22"/>
      <c r="IR352" s="22"/>
      <c r="IS352" s="22"/>
      <c r="IT352" s="22"/>
      <c r="IU352" s="22"/>
      <c r="IV352" s="22"/>
      <c r="IW352" s="22"/>
      <c r="IX352" s="22"/>
      <c r="IY352" s="22"/>
      <c r="IZ352" s="22"/>
      <c r="JA352" s="22"/>
      <c r="JB352" s="22"/>
      <c r="JC352" s="22"/>
      <c r="JD352" s="22"/>
      <c r="JE352" s="22"/>
      <c r="JF352" s="22"/>
      <c r="JG352" s="22"/>
      <c r="JH352" s="22"/>
      <c r="JI352" s="22"/>
      <c r="JJ352" s="22"/>
      <c r="JK352" s="22"/>
      <c r="JL352" s="22"/>
      <c r="JM352" s="22"/>
      <c r="JN352" s="22"/>
      <c r="JO352" s="22"/>
      <c r="JP352" s="22"/>
      <c r="JQ352" s="22"/>
      <c r="JR352" s="22"/>
      <c r="JS352" s="22"/>
      <c r="JT352" s="22"/>
      <c r="JU352" s="22"/>
      <c r="JV352" s="22"/>
      <c r="JW352" s="22"/>
      <c r="JX352" s="22"/>
      <c r="JY352" s="22"/>
      <c r="JZ352" s="22"/>
      <c r="KA352" s="22"/>
      <c r="KB352" s="22"/>
      <c r="KC352" s="22"/>
      <c r="KD352" s="22"/>
      <c r="KE352" s="22"/>
      <c r="KF352" s="22"/>
      <c r="KG352" s="22"/>
      <c r="KH352" s="22"/>
      <c r="KI352" s="22"/>
      <c r="KJ352" s="22"/>
      <c r="KK352" s="22"/>
      <c r="KL352" s="22"/>
      <c r="KM352" s="22"/>
      <c r="KN352" s="22"/>
      <c r="KO352" s="22"/>
      <c r="KP352" s="22"/>
    </row>
    <row r="353" spans="1:302" s="99" customFormat="1" x14ac:dyDescent="0.25">
      <c r="A353" s="125">
        <v>338</v>
      </c>
      <c r="B353" s="328"/>
      <c r="C353" s="328"/>
      <c r="D353" s="316"/>
      <c r="E353" s="316"/>
      <c r="F353" s="316"/>
      <c r="G353" s="317"/>
      <c r="H353" s="317"/>
      <c r="I353" s="318"/>
      <c r="J353" s="318"/>
      <c r="K353" s="318"/>
      <c r="L353" s="126">
        <f t="shared" si="16"/>
        <v>0</v>
      </c>
      <c r="M353" s="318"/>
      <c r="N353" s="25" t="b">
        <f t="shared" si="17"/>
        <v>1</v>
      </c>
      <c r="O353" s="25" t="b">
        <f t="shared" si="18"/>
        <v>1</v>
      </c>
      <c r="P353" s="25"/>
      <c r="Q353" s="25"/>
      <c r="R353" s="25"/>
      <c r="S353" s="25"/>
      <c r="T353" s="20"/>
      <c r="U353" s="20"/>
      <c r="V353" s="20"/>
      <c r="W353" s="20"/>
      <c r="X353" s="20"/>
      <c r="Y353" s="20"/>
      <c r="Z353" s="20"/>
      <c r="AA353" s="20"/>
      <c r="AB353" s="20"/>
      <c r="AC353" s="20"/>
      <c r="AD353" s="20"/>
      <c r="AE353" s="20"/>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2"/>
      <c r="ES353" s="22"/>
      <c r="ET353" s="22"/>
      <c r="EU353" s="22"/>
      <c r="EV353" s="22"/>
      <c r="EW353" s="22"/>
      <c r="EX353" s="22"/>
      <c r="EY353" s="22"/>
      <c r="EZ353" s="22"/>
      <c r="FA353" s="22"/>
      <c r="FB353" s="22"/>
      <c r="FC353" s="22"/>
      <c r="FD353" s="22"/>
      <c r="FE353" s="22"/>
      <c r="FF353" s="22"/>
      <c r="FG353" s="22"/>
      <c r="FH353" s="22"/>
      <c r="FI353" s="22"/>
      <c r="FJ353" s="22"/>
      <c r="FK353" s="22"/>
      <c r="FL353" s="22"/>
      <c r="FM353" s="22"/>
      <c r="FN353" s="22"/>
      <c r="FO353" s="22"/>
      <c r="FP353" s="22"/>
      <c r="FQ353" s="22"/>
      <c r="FR353" s="22"/>
      <c r="FS353" s="22"/>
      <c r="FT353" s="22"/>
      <c r="FU353" s="22"/>
      <c r="FV353" s="22"/>
      <c r="FW353" s="22"/>
      <c r="FX353" s="22"/>
      <c r="FY353" s="22"/>
      <c r="FZ353" s="22"/>
      <c r="GA353" s="22"/>
      <c r="GB353" s="22"/>
      <c r="GC353" s="22"/>
      <c r="GD353" s="22"/>
      <c r="GE353" s="22"/>
      <c r="GF353" s="22"/>
      <c r="GG353" s="22"/>
      <c r="GH353" s="22"/>
      <c r="GI353" s="22"/>
      <c r="GJ353" s="22"/>
      <c r="GK353" s="22"/>
      <c r="GL353" s="22"/>
      <c r="GM353" s="22"/>
      <c r="GN353" s="22"/>
      <c r="GO353" s="22"/>
      <c r="GP353" s="22"/>
      <c r="GQ353" s="22"/>
      <c r="GR353" s="22"/>
      <c r="GS353" s="22"/>
      <c r="GT353" s="22"/>
      <c r="GU353" s="22"/>
      <c r="GV353" s="22"/>
      <c r="GW353" s="22"/>
      <c r="GX353" s="22"/>
      <c r="GY353" s="22"/>
      <c r="GZ353" s="22"/>
      <c r="HA353" s="22"/>
      <c r="HB353" s="22"/>
      <c r="HC353" s="22"/>
      <c r="HD353" s="22"/>
      <c r="HE353" s="22"/>
      <c r="HF353" s="22"/>
      <c r="HG353" s="22"/>
      <c r="HH353" s="22"/>
      <c r="HI353" s="22"/>
      <c r="HJ353" s="22"/>
      <c r="HK353" s="22"/>
      <c r="HL353" s="22"/>
      <c r="HM353" s="22"/>
      <c r="HN353" s="22"/>
      <c r="HO353" s="22"/>
      <c r="HP353" s="22"/>
      <c r="HQ353" s="22"/>
      <c r="HR353" s="22"/>
      <c r="HS353" s="22"/>
      <c r="HT353" s="22"/>
      <c r="HU353" s="22"/>
      <c r="HV353" s="22"/>
      <c r="HW353" s="22"/>
      <c r="HX353" s="22"/>
      <c r="HY353" s="22"/>
      <c r="HZ353" s="22"/>
      <c r="IA353" s="22"/>
      <c r="IB353" s="22"/>
      <c r="IC353" s="22"/>
      <c r="ID353" s="22"/>
      <c r="IE353" s="22"/>
      <c r="IF353" s="22"/>
      <c r="IG353" s="22"/>
      <c r="IH353" s="22"/>
      <c r="II353" s="22"/>
      <c r="IJ353" s="22"/>
      <c r="IK353" s="22"/>
      <c r="IL353" s="22"/>
      <c r="IM353" s="22"/>
      <c r="IN353" s="22"/>
      <c r="IO353" s="22"/>
      <c r="IP353" s="22"/>
      <c r="IQ353" s="22"/>
      <c r="IR353" s="22"/>
      <c r="IS353" s="22"/>
      <c r="IT353" s="22"/>
      <c r="IU353" s="22"/>
      <c r="IV353" s="22"/>
      <c r="IW353" s="22"/>
      <c r="IX353" s="22"/>
      <c r="IY353" s="22"/>
      <c r="IZ353" s="22"/>
      <c r="JA353" s="22"/>
      <c r="JB353" s="22"/>
      <c r="JC353" s="22"/>
      <c r="JD353" s="22"/>
      <c r="JE353" s="22"/>
      <c r="JF353" s="22"/>
      <c r="JG353" s="22"/>
      <c r="JH353" s="22"/>
      <c r="JI353" s="22"/>
      <c r="JJ353" s="22"/>
      <c r="JK353" s="22"/>
      <c r="JL353" s="22"/>
      <c r="JM353" s="22"/>
      <c r="JN353" s="22"/>
      <c r="JO353" s="22"/>
      <c r="JP353" s="22"/>
      <c r="JQ353" s="22"/>
      <c r="JR353" s="22"/>
      <c r="JS353" s="22"/>
      <c r="JT353" s="22"/>
      <c r="JU353" s="22"/>
      <c r="JV353" s="22"/>
      <c r="JW353" s="22"/>
      <c r="JX353" s="22"/>
      <c r="JY353" s="22"/>
      <c r="JZ353" s="22"/>
      <c r="KA353" s="22"/>
      <c r="KB353" s="22"/>
      <c r="KC353" s="22"/>
      <c r="KD353" s="22"/>
      <c r="KE353" s="22"/>
      <c r="KF353" s="22"/>
      <c r="KG353" s="22"/>
      <c r="KH353" s="22"/>
      <c r="KI353" s="22"/>
      <c r="KJ353" s="22"/>
      <c r="KK353" s="22"/>
      <c r="KL353" s="22"/>
      <c r="KM353" s="22"/>
      <c r="KN353" s="22"/>
      <c r="KO353" s="22"/>
      <c r="KP353" s="22"/>
    </row>
    <row r="354" spans="1:302" s="99" customFormat="1" x14ac:dyDescent="0.25">
      <c r="A354" s="125">
        <v>339</v>
      </c>
      <c r="B354" s="328"/>
      <c r="C354" s="328"/>
      <c r="D354" s="316"/>
      <c r="E354" s="316"/>
      <c r="F354" s="316"/>
      <c r="G354" s="317"/>
      <c r="H354" s="317"/>
      <c r="I354" s="318"/>
      <c r="J354" s="318"/>
      <c r="K354" s="318"/>
      <c r="L354" s="126">
        <f t="shared" si="16"/>
        <v>0</v>
      </c>
      <c r="M354" s="318"/>
      <c r="N354" s="25" t="b">
        <f t="shared" si="17"/>
        <v>1</v>
      </c>
      <c r="O354" s="25" t="b">
        <f t="shared" si="18"/>
        <v>1</v>
      </c>
      <c r="P354" s="25"/>
      <c r="Q354" s="25"/>
      <c r="R354" s="25"/>
      <c r="S354" s="25"/>
      <c r="T354" s="20"/>
      <c r="U354" s="20"/>
      <c r="V354" s="20"/>
      <c r="W354" s="20"/>
      <c r="X354" s="20"/>
      <c r="Y354" s="20"/>
      <c r="Z354" s="20"/>
      <c r="AA354" s="20"/>
      <c r="AB354" s="20"/>
      <c r="AC354" s="20"/>
      <c r="AD354" s="20"/>
      <c r="AE354" s="20"/>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2"/>
      <c r="ES354" s="22"/>
      <c r="ET354" s="22"/>
      <c r="EU354" s="22"/>
      <c r="EV354" s="22"/>
      <c r="EW354" s="22"/>
      <c r="EX354" s="22"/>
      <c r="EY354" s="22"/>
      <c r="EZ354" s="22"/>
      <c r="FA354" s="22"/>
      <c r="FB354" s="22"/>
      <c r="FC354" s="22"/>
      <c r="FD354" s="22"/>
      <c r="FE354" s="22"/>
      <c r="FF354" s="22"/>
      <c r="FG354" s="22"/>
      <c r="FH354" s="22"/>
      <c r="FI354" s="22"/>
      <c r="FJ354" s="22"/>
      <c r="FK354" s="22"/>
      <c r="FL354" s="22"/>
      <c r="FM354" s="22"/>
      <c r="FN354" s="22"/>
      <c r="FO354" s="22"/>
      <c r="FP354" s="22"/>
      <c r="FQ354" s="22"/>
      <c r="FR354" s="22"/>
      <c r="FS354" s="22"/>
      <c r="FT354" s="22"/>
      <c r="FU354" s="22"/>
      <c r="FV354" s="22"/>
      <c r="FW354" s="22"/>
      <c r="FX354" s="22"/>
      <c r="FY354" s="22"/>
      <c r="FZ354" s="22"/>
      <c r="GA354" s="22"/>
      <c r="GB354" s="22"/>
      <c r="GC354" s="22"/>
      <c r="GD354" s="22"/>
      <c r="GE354" s="22"/>
      <c r="GF354" s="22"/>
      <c r="GG354" s="22"/>
      <c r="GH354" s="22"/>
      <c r="GI354" s="22"/>
      <c r="GJ354" s="22"/>
      <c r="GK354" s="22"/>
      <c r="GL354" s="22"/>
      <c r="GM354" s="22"/>
      <c r="GN354" s="22"/>
      <c r="GO354" s="22"/>
      <c r="GP354" s="22"/>
      <c r="GQ354" s="22"/>
      <c r="GR354" s="22"/>
      <c r="GS354" s="22"/>
      <c r="GT354" s="22"/>
      <c r="GU354" s="22"/>
      <c r="GV354" s="22"/>
      <c r="GW354" s="22"/>
      <c r="GX354" s="22"/>
      <c r="GY354" s="22"/>
      <c r="GZ354" s="22"/>
      <c r="HA354" s="22"/>
      <c r="HB354" s="22"/>
      <c r="HC354" s="22"/>
      <c r="HD354" s="22"/>
      <c r="HE354" s="22"/>
      <c r="HF354" s="22"/>
      <c r="HG354" s="22"/>
      <c r="HH354" s="22"/>
      <c r="HI354" s="22"/>
      <c r="HJ354" s="22"/>
      <c r="HK354" s="22"/>
      <c r="HL354" s="22"/>
      <c r="HM354" s="22"/>
      <c r="HN354" s="22"/>
      <c r="HO354" s="22"/>
      <c r="HP354" s="22"/>
      <c r="HQ354" s="22"/>
      <c r="HR354" s="22"/>
      <c r="HS354" s="22"/>
      <c r="HT354" s="22"/>
      <c r="HU354" s="22"/>
      <c r="HV354" s="22"/>
      <c r="HW354" s="22"/>
      <c r="HX354" s="22"/>
      <c r="HY354" s="22"/>
      <c r="HZ354" s="22"/>
      <c r="IA354" s="22"/>
      <c r="IB354" s="22"/>
      <c r="IC354" s="22"/>
      <c r="ID354" s="22"/>
      <c r="IE354" s="22"/>
      <c r="IF354" s="22"/>
      <c r="IG354" s="22"/>
      <c r="IH354" s="22"/>
      <c r="II354" s="22"/>
      <c r="IJ354" s="22"/>
      <c r="IK354" s="22"/>
      <c r="IL354" s="22"/>
      <c r="IM354" s="22"/>
      <c r="IN354" s="22"/>
      <c r="IO354" s="22"/>
      <c r="IP354" s="22"/>
      <c r="IQ354" s="22"/>
      <c r="IR354" s="22"/>
      <c r="IS354" s="22"/>
      <c r="IT354" s="22"/>
      <c r="IU354" s="22"/>
      <c r="IV354" s="22"/>
      <c r="IW354" s="22"/>
      <c r="IX354" s="22"/>
      <c r="IY354" s="22"/>
      <c r="IZ354" s="22"/>
      <c r="JA354" s="22"/>
      <c r="JB354" s="22"/>
      <c r="JC354" s="22"/>
      <c r="JD354" s="22"/>
      <c r="JE354" s="22"/>
      <c r="JF354" s="22"/>
      <c r="JG354" s="22"/>
      <c r="JH354" s="22"/>
      <c r="JI354" s="22"/>
      <c r="JJ354" s="22"/>
      <c r="JK354" s="22"/>
      <c r="JL354" s="22"/>
      <c r="JM354" s="22"/>
      <c r="JN354" s="22"/>
      <c r="JO354" s="22"/>
      <c r="JP354" s="22"/>
      <c r="JQ354" s="22"/>
      <c r="JR354" s="22"/>
      <c r="JS354" s="22"/>
      <c r="JT354" s="22"/>
      <c r="JU354" s="22"/>
      <c r="JV354" s="22"/>
      <c r="JW354" s="22"/>
      <c r="JX354" s="22"/>
      <c r="JY354" s="22"/>
      <c r="JZ354" s="22"/>
      <c r="KA354" s="22"/>
      <c r="KB354" s="22"/>
      <c r="KC354" s="22"/>
      <c r="KD354" s="22"/>
      <c r="KE354" s="22"/>
      <c r="KF354" s="22"/>
      <c r="KG354" s="22"/>
      <c r="KH354" s="22"/>
      <c r="KI354" s="22"/>
      <c r="KJ354" s="22"/>
      <c r="KK354" s="22"/>
      <c r="KL354" s="22"/>
      <c r="KM354" s="22"/>
      <c r="KN354" s="22"/>
      <c r="KO354" s="22"/>
      <c r="KP354" s="22"/>
    </row>
    <row r="355" spans="1:302" s="99" customFormat="1" x14ac:dyDescent="0.25">
      <c r="A355" s="125">
        <v>340</v>
      </c>
      <c r="B355" s="328"/>
      <c r="C355" s="328"/>
      <c r="D355" s="316"/>
      <c r="E355" s="316"/>
      <c r="F355" s="316"/>
      <c r="G355" s="317"/>
      <c r="H355" s="317"/>
      <c r="I355" s="318"/>
      <c r="J355" s="318"/>
      <c r="K355" s="318"/>
      <c r="L355" s="126">
        <f t="shared" si="16"/>
        <v>0</v>
      </c>
      <c r="M355" s="318"/>
      <c r="N355" s="25" t="b">
        <f t="shared" si="17"/>
        <v>1</v>
      </c>
      <c r="O355" s="25" t="b">
        <f t="shared" si="18"/>
        <v>1</v>
      </c>
      <c r="P355" s="25"/>
      <c r="Q355" s="25"/>
      <c r="R355" s="25"/>
      <c r="S355" s="25"/>
      <c r="T355" s="20"/>
      <c r="U355" s="20"/>
      <c r="V355" s="20"/>
      <c r="W355" s="20"/>
      <c r="X355" s="20"/>
      <c r="Y355" s="20"/>
      <c r="Z355" s="20"/>
      <c r="AA355" s="20"/>
      <c r="AB355" s="20"/>
      <c r="AC355" s="20"/>
      <c r="AD355" s="20"/>
      <c r="AE355" s="20"/>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2"/>
      <c r="ES355" s="22"/>
      <c r="ET355" s="22"/>
      <c r="EU355" s="22"/>
      <c r="EV355" s="22"/>
      <c r="EW355" s="22"/>
      <c r="EX355" s="22"/>
      <c r="EY355" s="22"/>
      <c r="EZ355" s="22"/>
      <c r="FA355" s="22"/>
      <c r="FB355" s="22"/>
      <c r="FC355" s="22"/>
      <c r="FD355" s="22"/>
      <c r="FE355" s="22"/>
      <c r="FF355" s="22"/>
      <c r="FG355" s="22"/>
      <c r="FH355" s="22"/>
      <c r="FI355" s="22"/>
      <c r="FJ355" s="22"/>
      <c r="FK355" s="22"/>
      <c r="FL355" s="22"/>
      <c r="FM355" s="22"/>
      <c r="FN355" s="22"/>
      <c r="FO355" s="22"/>
      <c r="FP355" s="22"/>
      <c r="FQ355" s="22"/>
      <c r="FR355" s="22"/>
      <c r="FS355" s="22"/>
      <c r="FT355" s="22"/>
      <c r="FU355" s="22"/>
      <c r="FV355" s="22"/>
      <c r="FW355" s="22"/>
      <c r="FX355" s="22"/>
      <c r="FY355" s="22"/>
      <c r="FZ355" s="22"/>
      <c r="GA355" s="22"/>
      <c r="GB355" s="22"/>
      <c r="GC355" s="22"/>
      <c r="GD355" s="22"/>
      <c r="GE355" s="22"/>
      <c r="GF355" s="22"/>
      <c r="GG355" s="22"/>
      <c r="GH355" s="22"/>
      <c r="GI355" s="22"/>
      <c r="GJ355" s="22"/>
      <c r="GK355" s="22"/>
      <c r="GL355" s="22"/>
      <c r="GM355" s="22"/>
      <c r="GN355" s="22"/>
      <c r="GO355" s="22"/>
      <c r="GP355" s="22"/>
      <c r="GQ355" s="22"/>
      <c r="GR355" s="22"/>
      <c r="GS355" s="22"/>
      <c r="GT355" s="22"/>
      <c r="GU355" s="22"/>
      <c r="GV355" s="22"/>
      <c r="GW355" s="22"/>
      <c r="GX355" s="22"/>
      <c r="GY355" s="22"/>
      <c r="GZ355" s="22"/>
      <c r="HA355" s="22"/>
      <c r="HB355" s="22"/>
      <c r="HC355" s="22"/>
      <c r="HD355" s="22"/>
      <c r="HE355" s="22"/>
      <c r="HF355" s="22"/>
      <c r="HG355" s="22"/>
      <c r="HH355" s="22"/>
      <c r="HI355" s="22"/>
      <c r="HJ355" s="22"/>
      <c r="HK355" s="22"/>
      <c r="HL355" s="22"/>
      <c r="HM355" s="22"/>
      <c r="HN355" s="22"/>
      <c r="HO355" s="22"/>
      <c r="HP355" s="22"/>
      <c r="HQ355" s="22"/>
      <c r="HR355" s="22"/>
      <c r="HS355" s="22"/>
      <c r="HT355" s="22"/>
      <c r="HU355" s="22"/>
      <c r="HV355" s="22"/>
      <c r="HW355" s="22"/>
      <c r="HX355" s="22"/>
      <c r="HY355" s="22"/>
      <c r="HZ355" s="22"/>
      <c r="IA355" s="22"/>
      <c r="IB355" s="22"/>
      <c r="IC355" s="22"/>
      <c r="ID355" s="22"/>
      <c r="IE355" s="22"/>
      <c r="IF355" s="22"/>
      <c r="IG355" s="22"/>
      <c r="IH355" s="22"/>
      <c r="II355" s="22"/>
      <c r="IJ355" s="22"/>
      <c r="IK355" s="22"/>
      <c r="IL355" s="22"/>
      <c r="IM355" s="22"/>
      <c r="IN355" s="22"/>
      <c r="IO355" s="22"/>
      <c r="IP355" s="22"/>
      <c r="IQ355" s="22"/>
      <c r="IR355" s="22"/>
      <c r="IS355" s="22"/>
      <c r="IT355" s="22"/>
      <c r="IU355" s="22"/>
      <c r="IV355" s="22"/>
      <c r="IW355" s="22"/>
      <c r="IX355" s="22"/>
      <c r="IY355" s="22"/>
      <c r="IZ355" s="22"/>
      <c r="JA355" s="22"/>
      <c r="JB355" s="22"/>
      <c r="JC355" s="22"/>
      <c r="JD355" s="22"/>
      <c r="JE355" s="22"/>
      <c r="JF355" s="22"/>
      <c r="JG355" s="22"/>
      <c r="JH355" s="22"/>
      <c r="JI355" s="22"/>
      <c r="JJ355" s="22"/>
      <c r="JK355" s="22"/>
      <c r="JL355" s="22"/>
      <c r="JM355" s="22"/>
      <c r="JN355" s="22"/>
      <c r="JO355" s="22"/>
      <c r="JP355" s="22"/>
      <c r="JQ355" s="22"/>
      <c r="JR355" s="22"/>
      <c r="JS355" s="22"/>
      <c r="JT355" s="22"/>
      <c r="JU355" s="22"/>
      <c r="JV355" s="22"/>
      <c r="JW355" s="22"/>
      <c r="JX355" s="22"/>
      <c r="JY355" s="22"/>
      <c r="JZ355" s="22"/>
      <c r="KA355" s="22"/>
      <c r="KB355" s="22"/>
      <c r="KC355" s="22"/>
      <c r="KD355" s="22"/>
      <c r="KE355" s="22"/>
      <c r="KF355" s="22"/>
      <c r="KG355" s="22"/>
      <c r="KH355" s="22"/>
      <c r="KI355" s="22"/>
      <c r="KJ355" s="22"/>
      <c r="KK355" s="22"/>
      <c r="KL355" s="22"/>
      <c r="KM355" s="22"/>
      <c r="KN355" s="22"/>
      <c r="KO355" s="22"/>
      <c r="KP355" s="22"/>
    </row>
    <row r="356" spans="1:302" s="99" customFormat="1" x14ac:dyDescent="0.25">
      <c r="A356" s="125">
        <v>341</v>
      </c>
      <c r="B356" s="328"/>
      <c r="C356" s="328"/>
      <c r="D356" s="316"/>
      <c r="E356" s="316"/>
      <c r="F356" s="316"/>
      <c r="G356" s="317"/>
      <c r="H356" s="317"/>
      <c r="I356" s="318"/>
      <c r="J356" s="318"/>
      <c r="K356" s="318"/>
      <c r="L356" s="126">
        <f t="shared" si="16"/>
        <v>0</v>
      </c>
      <c r="M356" s="318"/>
      <c r="N356" s="25" t="b">
        <f t="shared" si="17"/>
        <v>1</v>
      </c>
      <c r="O356" s="25" t="b">
        <f t="shared" si="18"/>
        <v>1</v>
      </c>
      <c r="P356" s="25"/>
      <c r="Q356" s="25"/>
      <c r="R356" s="25"/>
      <c r="S356" s="25"/>
      <c r="T356" s="20"/>
      <c r="U356" s="20"/>
      <c r="V356" s="20"/>
      <c r="W356" s="20"/>
      <c r="X356" s="20"/>
      <c r="Y356" s="20"/>
      <c r="Z356" s="20"/>
      <c r="AA356" s="20"/>
      <c r="AB356" s="20"/>
      <c r="AC356" s="20"/>
      <c r="AD356" s="20"/>
      <c r="AE356" s="20"/>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2"/>
      <c r="ES356" s="22"/>
      <c r="ET356" s="22"/>
      <c r="EU356" s="22"/>
      <c r="EV356" s="22"/>
      <c r="EW356" s="22"/>
      <c r="EX356" s="22"/>
      <c r="EY356" s="22"/>
      <c r="EZ356" s="22"/>
      <c r="FA356" s="22"/>
      <c r="FB356" s="22"/>
      <c r="FC356" s="22"/>
      <c r="FD356" s="22"/>
      <c r="FE356" s="22"/>
      <c r="FF356" s="22"/>
      <c r="FG356" s="22"/>
      <c r="FH356" s="22"/>
      <c r="FI356" s="22"/>
      <c r="FJ356" s="22"/>
      <c r="FK356" s="22"/>
      <c r="FL356" s="22"/>
      <c r="FM356" s="22"/>
      <c r="FN356" s="22"/>
      <c r="FO356" s="22"/>
      <c r="FP356" s="22"/>
      <c r="FQ356" s="22"/>
      <c r="FR356" s="22"/>
      <c r="FS356" s="22"/>
      <c r="FT356" s="22"/>
      <c r="FU356" s="22"/>
      <c r="FV356" s="22"/>
      <c r="FW356" s="22"/>
      <c r="FX356" s="22"/>
      <c r="FY356" s="22"/>
      <c r="FZ356" s="22"/>
      <c r="GA356" s="22"/>
      <c r="GB356" s="22"/>
      <c r="GC356" s="22"/>
      <c r="GD356" s="22"/>
      <c r="GE356" s="22"/>
      <c r="GF356" s="22"/>
      <c r="GG356" s="22"/>
      <c r="GH356" s="22"/>
      <c r="GI356" s="22"/>
      <c r="GJ356" s="22"/>
      <c r="GK356" s="22"/>
      <c r="GL356" s="22"/>
      <c r="GM356" s="22"/>
      <c r="GN356" s="22"/>
      <c r="GO356" s="22"/>
      <c r="GP356" s="22"/>
      <c r="GQ356" s="22"/>
      <c r="GR356" s="22"/>
      <c r="GS356" s="22"/>
      <c r="GT356" s="22"/>
      <c r="GU356" s="22"/>
      <c r="GV356" s="22"/>
      <c r="GW356" s="22"/>
      <c r="GX356" s="22"/>
      <c r="GY356" s="22"/>
      <c r="GZ356" s="22"/>
      <c r="HA356" s="22"/>
      <c r="HB356" s="22"/>
      <c r="HC356" s="22"/>
      <c r="HD356" s="22"/>
      <c r="HE356" s="22"/>
      <c r="HF356" s="22"/>
      <c r="HG356" s="22"/>
      <c r="HH356" s="22"/>
      <c r="HI356" s="22"/>
      <c r="HJ356" s="22"/>
      <c r="HK356" s="22"/>
      <c r="HL356" s="22"/>
      <c r="HM356" s="22"/>
      <c r="HN356" s="22"/>
      <c r="HO356" s="22"/>
      <c r="HP356" s="22"/>
      <c r="HQ356" s="22"/>
      <c r="HR356" s="22"/>
      <c r="HS356" s="22"/>
      <c r="HT356" s="22"/>
      <c r="HU356" s="22"/>
      <c r="HV356" s="22"/>
      <c r="HW356" s="22"/>
      <c r="HX356" s="22"/>
      <c r="HY356" s="22"/>
      <c r="HZ356" s="22"/>
      <c r="IA356" s="22"/>
      <c r="IB356" s="22"/>
      <c r="IC356" s="22"/>
      <c r="ID356" s="22"/>
      <c r="IE356" s="22"/>
      <c r="IF356" s="22"/>
      <c r="IG356" s="22"/>
      <c r="IH356" s="22"/>
      <c r="II356" s="22"/>
      <c r="IJ356" s="22"/>
      <c r="IK356" s="22"/>
      <c r="IL356" s="22"/>
      <c r="IM356" s="22"/>
      <c r="IN356" s="22"/>
      <c r="IO356" s="22"/>
      <c r="IP356" s="22"/>
      <c r="IQ356" s="22"/>
      <c r="IR356" s="22"/>
      <c r="IS356" s="22"/>
      <c r="IT356" s="22"/>
      <c r="IU356" s="22"/>
      <c r="IV356" s="22"/>
      <c r="IW356" s="22"/>
      <c r="IX356" s="22"/>
      <c r="IY356" s="22"/>
      <c r="IZ356" s="22"/>
      <c r="JA356" s="22"/>
      <c r="JB356" s="22"/>
      <c r="JC356" s="22"/>
      <c r="JD356" s="22"/>
      <c r="JE356" s="22"/>
      <c r="JF356" s="22"/>
      <c r="JG356" s="22"/>
      <c r="JH356" s="22"/>
      <c r="JI356" s="22"/>
      <c r="JJ356" s="22"/>
      <c r="JK356" s="22"/>
      <c r="JL356" s="22"/>
      <c r="JM356" s="22"/>
      <c r="JN356" s="22"/>
      <c r="JO356" s="22"/>
      <c r="JP356" s="22"/>
      <c r="JQ356" s="22"/>
      <c r="JR356" s="22"/>
      <c r="JS356" s="22"/>
      <c r="JT356" s="22"/>
      <c r="JU356" s="22"/>
      <c r="JV356" s="22"/>
      <c r="JW356" s="22"/>
      <c r="JX356" s="22"/>
      <c r="JY356" s="22"/>
      <c r="JZ356" s="22"/>
      <c r="KA356" s="22"/>
      <c r="KB356" s="22"/>
      <c r="KC356" s="22"/>
      <c r="KD356" s="22"/>
      <c r="KE356" s="22"/>
      <c r="KF356" s="22"/>
      <c r="KG356" s="22"/>
      <c r="KH356" s="22"/>
      <c r="KI356" s="22"/>
      <c r="KJ356" s="22"/>
      <c r="KK356" s="22"/>
      <c r="KL356" s="22"/>
      <c r="KM356" s="22"/>
      <c r="KN356" s="22"/>
      <c r="KO356" s="22"/>
      <c r="KP356" s="22"/>
    </row>
    <row r="357" spans="1:302" s="99" customFormat="1" x14ac:dyDescent="0.25">
      <c r="A357" s="125">
        <v>342</v>
      </c>
      <c r="B357" s="328"/>
      <c r="C357" s="328"/>
      <c r="D357" s="316"/>
      <c r="E357" s="316"/>
      <c r="F357" s="316"/>
      <c r="G357" s="317"/>
      <c r="H357" s="317"/>
      <c r="I357" s="318"/>
      <c r="J357" s="318"/>
      <c r="K357" s="318"/>
      <c r="L357" s="126">
        <f t="shared" si="16"/>
        <v>0</v>
      </c>
      <c r="M357" s="318"/>
      <c r="N357" s="25" t="b">
        <f t="shared" si="17"/>
        <v>1</v>
      </c>
      <c r="O357" s="25" t="b">
        <f t="shared" si="18"/>
        <v>1</v>
      </c>
      <c r="P357" s="25"/>
      <c r="Q357" s="25"/>
      <c r="R357" s="25"/>
      <c r="S357" s="25"/>
      <c r="T357" s="20"/>
      <c r="U357" s="20"/>
      <c r="V357" s="20"/>
      <c r="W357" s="20"/>
      <c r="X357" s="20"/>
      <c r="Y357" s="20"/>
      <c r="Z357" s="20"/>
      <c r="AA357" s="20"/>
      <c r="AB357" s="20"/>
      <c r="AC357" s="20"/>
      <c r="AD357" s="20"/>
      <c r="AE357" s="20"/>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2"/>
      <c r="ES357" s="22"/>
      <c r="ET357" s="22"/>
      <c r="EU357" s="22"/>
      <c r="EV357" s="22"/>
      <c r="EW357" s="22"/>
      <c r="EX357" s="22"/>
      <c r="EY357" s="22"/>
      <c r="EZ357" s="22"/>
      <c r="FA357" s="22"/>
      <c r="FB357" s="22"/>
      <c r="FC357" s="22"/>
      <c r="FD357" s="22"/>
      <c r="FE357" s="22"/>
      <c r="FF357" s="22"/>
      <c r="FG357" s="22"/>
      <c r="FH357" s="22"/>
      <c r="FI357" s="22"/>
      <c r="FJ357" s="22"/>
      <c r="FK357" s="22"/>
      <c r="FL357" s="22"/>
      <c r="FM357" s="22"/>
      <c r="FN357" s="22"/>
      <c r="FO357" s="22"/>
      <c r="FP357" s="22"/>
      <c r="FQ357" s="22"/>
      <c r="FR357" s="22"/>
      <c r="FS357" s="22"/>
      <c r="FT357" s="22"/>
      <c r="FU357" s="22"/>
      <c r="FV357" s="22"/>
      <c r="FW357" s="22"/>
      <c r="FX357" s="22"/>
      <c r="FY357" s="22"/>
      <c r="FZ357" s="22"/>
      <c r="GA357" s="22"/>
      <c r="GB357" s="22"/>
      <c r="GC357" s="22"/>
      <c r="GD357" s="22"/>
      <c r="GE357" s="22"/>
      <c r="GF357" s="22"/>
      <c r="GG357" s="22"/>
      <c r="GH357" s="22"/>
      <c r="GI357" s="22"/>
      <c r="GJ357" s="22"/>
      <c r="GK357" s="22"/>
      <c r="GL357" s="22"/>
      <c r="GM357" s="22"/>
      <c r="GN357" s="22"/>
      <c r="GO357" s="22"/>
      <c r="GP357" s="22"/>
      <c r="GQ357" s="22"/>
      <c r="GR357" s="22"/>
      <c r="GS357" s="22"/>
      <c r="GT357" s="22"/>
      <c r="GU357" s="22"/>
      <c r="GV357" s="22"/>
      <c r="GW357" s="22"/>
      <c r="GX357" s="22"/>
      <c r="GY357" s="22"/>
      <c r="GZ357" s="22"/>
      <c r="HA357" s="22"/>
      <c r="HB357" s="22"/>
      <c r="HC357" s="22"/>
      <c r="HD357" s="22"/>
      <c r="HE357" s="22"/>
      <c r="HF357" s="22"/>
      <c r="HG357" s="22"/>
      <c r="HH357" s="22"/>
      <c r="HI357" s="22"/>
      <c r="HJ357" s="22"/>
      <c r="HK357" s="22"/>
      <c r="HL357" s="22"/>
      <c r="HM357" s="22"/>
      <c r="HN357" s="22"/>
      <c r="HO357" s="22"/>
      <c r="HP357" s="22"/>
      <c r="HQ357" s="22"/>
      <c r="HR357" s="22"/>
      <c r="HS357" s="22"/>
      <c r="HT357" s="22"/>
      <c r="HU357" s="22"/>
      <c r="HV357" s="22"/>
      <c r="HW357" s="22"/>
      <c r="HX357" s="22"/>
      <c r="HY357" s="22"/>
      <c r="HZ357" s="22"/>
      <c r="IA357" s="22"/>
      <c r="IB357" s="22"/>
      <c r="IC357" s="22"/>
      <c r="ID357" s="22"/>
      <c r="IE357" s="22"/>
      <c r="IF357" s="22"/>
      <c r="IG357" s="22"/>
      <c r="IH357" s="22"/>
      <c r="II357" s="22"/>
      <c r="IJ357" s="22"/>
      <c r="IK357" s="22"/>
      <c r="IL357" s="22"/>
      <c r="IM357" s="22"/>
      <c r="IN357" s="22"/>
      <c r="IO357" s="22"/>
      <c r="IP357" s="22"/>
      <c r="IQ357" s="22"/>
      <c r="IR357" s="22"/>
      <c r="IS357" s="22"/>
      <c r="IT357" s="22"/>
      <c r="IU357" s="22"/>
      <c r="IV357" s="22"/>
      <c r="IW357" s="22"/>
      <c r="IX357" s="22"/>
      <c r="IY357" s="22"/>
      <c r="IZ357" s="22"/>
      <c r="JA357" s="22"/>
      <c r="JB357" s="22"/>
      <c r="JC357" s="22"/>
      <c r="JD357" s="22"/>
      <c r="JE357" s="22"/>
      <c r="JF357" s="22"/>
      <c r="JG357" s="22"/>
      <c r="JH357" s="22"/>
      <c r="JI357" s="22"/>
      <c r="JJ357" s="22"/>
      <c r="JK357" s="22"/>
      <c r="JL357" s="22"/>
      <c r="JM357" s="22"/>
      <c r="JN357" s="22"/>
      <c r="JO357" s="22"/>
      <c r="JP357" s="22"/>
      <c r="JQ357" s="22"/>
      <c r="JR357" s="22"/>
      <c r="JS357" s="22"/>
      <c r="JT357" s="22"/>
      <c r="JU357" s="22"/>
      <c r="JV357" s="22"/>
      <c r="JW357" s="22"/>
      <c r="JX357" s="22"/>
      <c r="JY357" s="22"/>
      <c r="JZ357" s="22"/>
      <c r="KA357" s="22"/>
      <c r="KB357" s="22"/>
      <c r="KC357" s="22"/>
      <c r="KD357" s="22"/>
      <c r="KE357" s="22"/>
      <c r="KF357" s="22"/>
      <c r="KG357" s="22"/>
      <c r="KH357" s="22"/>
      <c r="KI357" s="22"/>
      <c r="KJ357" s="22"/>
      <c r="KK357" s="22"/>
      <c r="KL357" s="22"/>
      <c r="KM357" s="22"/>
      <c r="KN357" s="22"/>
      <c r="KO357" s="22"/>
      <c r="KP357" s="22"/>
    </row>
    <row r="358" spans="1:302" s="99" customFormat="1" x14ac:dyDescent="0.25">
      <c r="A358" s="125">
        <v>343</v>
      </c>
      <c r="B358" s="328"/>
      <c r="C358" s="328"/>
      <c r="D358" s="316"/>
      <c r="E358" s="316"/>
      <c r="F358" s="316"/>
      <c r="G358" s="317"/>
      <c r="H358" s="317"/>
      <c r="I358" s="318"/>
      <c r="J358" s="318"/>
      <c r="K358" s="318"/>
      <c r="L358" s="126">
        <f t="shared" si="16"/>
        <v>0</v>
      </c>
      <c r="M358" s="318"/>
      <c r="N358" s="25" t="b">
        <f t="shared" si="17"/>
        <v>1</v>
      </c>
      <c r="O358" s="25" t="b">
        <f t="shared" si="18"/>
        <v>1</v>
      </c>
      <c r="P358" s="25"/>
      <c r="Q358" s="25"/>
      <c r="R358" s="25"/>
      <c r="S358" s="25"/>
      <c r="T358" s="20"/>
      <c r="U358" s="20"/>
      <c r="V358" s="20"/>
      <c r="W358" s="20"/>
      <c r="X358" s="20"/>
      <c r="Y358" s="20"/>
      <c r="Z358" s="20"/>
      <c r="AA358" s="20"/>
      <c r="AB358" s="20"/>
      <c r="AC358" s="20"/>
      <c r="AD358" s="20"/>
      <c r="AE358" s="20"/>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22"/>
      <c r="EX358" s="22"/>
      <c r="EY358" s="22"/>
      <c r="EZ358" s="22"/>
      <c r="FA358" s="22"/>
      <c r="FB358" s="22"/>
      <c r="FC358" s="22"/>
      <c r="FD358" s="22"/>
      <c r="FE358" s="22"/>
      <c r="FF358" s="22"/>
      <c r="FG358" s="22"/>
      <c r="FH358" s="22"/>
      <c r="FI358" s="22"/>
      <c r="FJ358" s="22"/>
      <c r="FK358" s="22"/>
      <c r="FL358" s="22"/>
      <c r="FM358" s="22"/>
      <c r="FN358" s="22"/>
      <c r="FO358" s="22"/>
      <c r="FP358" s="22"/>
      <c r="FQ358" s="22"/>
      <c r="FR358" s="22"/>
      <c r="FS358" s="22"/>
      <c r="FT358" s="22"/>
      <c r="FU358" s="22"/>
      <c r="FV358" s="22"/>
      <c r="FW358" s="22"/>
      <c r="FX358" s="22"/>
      <c r="FY358" s="22"/>
      <c r="FZ358" s="22"/>
      <c r="GA358" s="22"/>
      <c r="GB358" s="22"/>
      <c r="GC358" s="22"/>
      <c r="GD358" s="22"/>
      <c r="GE358" s="22"/>
      <c r="GF358" s="22"/>
      <c r="GG358" s="22"/>
      <c r="GH358" s="22"/>
      <c r="GI358" s="22"/>
      <c r="GJ358" s="22"/>
      <c r="GK358" s="22"/>
      <c r="GL358" s="22"/>
      <c r="GM358" s="22"/>
      <c r="GN358" s="22"/>
      <c r="GO358" s="22"/>
      <c r="GP358" s="22"/>
      <c r="GQ358" s="22"/>
      <c r="GR358" s="22"/>
      <c r="GS358" s="22"/>
      <c r="GT358" s="22"/>
      <c r="GU358" s="22"/>
      <c r="GV358" s="22"/>
      <c r="GW358" s="22"/>
      <c r="GX358" s="22"/>
      <c r="GY358" s="22"/>
      <c r="GZ358" s="22"/>
      <c r="HA358" s="22"/>
      <c r="HB358" s="22"/>
      <c r="HC358" s="22"/>
      <c r="HD358" s="22"/>
      <c r="HE358" s="22"/>
      <c r="HF358" s="22"/>
      <c r="HG358" s="22"/>
      <c r="HH358" s="22"/>
      <c r="HI358" s="22"/>
      <c r="HJ358" s="22"/>
      <c r="HK358" s="22"/>
      <c r="HL358" s="22"/>
      <c r="HM358" s="22"/>
      <c r="HN358" s="22"/>
      <c r="HO358" s="22"/>
      <c r="HP358" s="22"/>
      <c r="HQ358" s="22"/>
      <c r="HR358" s="22"/>
      <c r="HS358" s="22"/>
      <c r="HT358" s="22"/>
      <c r="HU358" s="22"/>
      <c r="HV358" s="22"/>
      <c r="HW358" s="22"/>
      <c r="HX358" s="22"/>
      <c r="HY358" s="22"/>
      <c r="HZ358" s="22"/>
      <c r="IA358" s="22"/>
      <c r="IB358" s="22"/>
      <c r="IC358" s="22"/>
      <c r="ID358" s="22"/>
      <c r="IE358" s="22"/>
      <c r="IF358" s="22"/>
      <c r="IG358" s="22"/>
      <c r="IH358" s="22"/>
      <c r="II358" s="22"/>
      <c r="IJ358" s="22"/>
      <c r="IK358" s="22"/>
      <c r="IL358" s="22"/>
      <c r="IM358" s="22"/>
      <c r="IN358" s="22"/>
      <c r="IO358" s="22"/>
      <c r="IP358" s="22"/>
      <c r="IQ358" s="22"/>
      <c r="IR358" s="22"/>
      <c r="IS358" s="22"/>
      <c r="IT358" s="22"/>
      <c r="IU358" s="22"/>
      <c r="IV358" s="22"/>
      <c r="IW358" s="22"/>
      <c r="IX358" s="22"/>
      <c r="IY358" s="22"/>
      <c r="IZ358" s="22"/>
      <c r="JA358" s="22"/>
      <c r="JB358" s="22"/>
      <c r="JC358" s="22"/>
      <c r="JD358" s="22"/>
      <c r="JE358" s="22"/>
      <c r="JF358" s="22"/>
      <c r="JG358" s="22"/>
      <c r="JH358" s="22"/>
      <c r="JI358" s="22"/>
      <c r="JJ358" s="22"/>
      <c r="JK358" s="22"/>
      <c r="JL358" s="22"/>
      <c r="JM358" s="22"/>
      <c r="JN358" s="22"/>
      <c r="JO358" s="22"/>
      <c r="JP358" s="22"/>
      <c r="JQ358" s="22"/>
      <c r="JR358" s="22"/>
      <c r="JS358" s="22"/>
      <c r="JT358" s="22"/>
      <c r="JU358" s="22"/>
      <c r="JV358" s="22"/>
      <c r="JW358" s="22"/>
      <c r="JX358" s="22"/>
      <c r="JY358" s="22"/>
      <c r="JZ358" s="22"/>
      <c r="KA358" s="22"/>
      <c r="KB358" s="22"/>
      <c r="KC358" s="22"/>
      <c r="KD358" s="22"/>
      <c r="KE358" s="22"/>
      <c r="KF358" s="22"/>
      <c r="KG358" s="22"/>
      <c r="KH358" s="22"/>
      <c r="KI358" s="22"/>
      <c r="KJ358" s="22"/>
      <c r="KK358" s="22"/>
      <c r="KL358" s="22"/>
      <c r="KM358" s="22"/>
      <c r="KN358" s="22"/>
      <c r="KO358" s="22"/>
      <c r="KP358" s="22"/>
    </row>
    <row r="359" spans="1:302" s="99" customFormat="1" x14ac:dyDescent="0.25">
      <c r="A359" s="125">
        <v>344</v>
      </c>
      <c r="B359" s="328"/>
      <c r="C359" s="328"/>
      <c r="D359" s="316"/>
      <c r="E359" s="316"/>
      <c r="F359" s="316"/>
      <c r="G359" s="317"/>
      <c r="H359" s="317"/>
      <c r="I359" s="318"/>
      <c r="J359" s="318"/>
      <c r="K359" s="318"/>
      <c r="L359" s="126">
        <f t="shared" si="16"/>
        <v>0</v>
      </c>
      <c r="M359" s="318"/>
      <c r="N359" s="25" t="b">
        <f t="shared" si="17"/>
        <v>1</v>
      </c>
      <c r="O359" s="25" t="b">
        <f t="shared" si="18"/>
        <v>1</v>
      </c>
      <c r="P359" s="25"/>
      <c r="Q359" s="25"/>
      <c r="R359" s="25"/>
      <c r="S359" s="25"/>
      <c r="T359" s="20"/>
      <c r="U359" s="20"/>
      <c r="V359" s="20"/>
      <c r="W359" s="20"/>
      <c r="X359" s="20"/>
      <c r="Y359" s="20"/>
      <c r="Z359" s="20"/>
      <c r="AA359" s="20"/>
      <c r="AB359" s="20"/>
      <c r="AC359" s="20"/>
      <c r="AD359" s="20"/>
      <c r="AE359" s="20"/>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2"/>
      <c r="EX359" s="22"/>
      <c r="EY359" s="22"/>
      <c r="EZ359" s="22"/>
      <c r="FA359" s="22"/>
      <c r="FB359" s="22"/>
      <c r="FC359" s="22"/>
      <c r="FD359" s="22"/>
      <c r="FE359" s="22"/>
      <c r="FF359" s="22"/>
      <c r="FG359" s="22"/>
      <c r="FH359" s="22"/>
      <c r="FI359" s="22"/>
      <c r="FJ359" s="22"/>
      <c r="FK359" s="22"/>
      <c r="FL359" s="22"/>
      <c r="FM359" s="22"/>
      <c r="FN359" s="22"/>
      <c r="FO359" s="22"/>
      <c r="FP359" s="22"/>
      <c r="FQ359" s="22"/>
      <c r="FR359" s="22"/>
      <c r="FS359" s="22"/>
      <c r="FT359" s="22"/>
      <c r="FU359" s="22"/>
      <c r="FV359" s="22"/>
      <c r="FW359" s="22"/>
      <c r="FX359" s="22"/>
      <c r="FY359" s="22"/>
      <c r="FZ359" s="22"/>
      <c r="GA359" s="22"/>
      <c r="GB359" s="22"/>
      <c r="GC359" s="22"/>
      <c r="GD359" s="22"/>
      <c r="GE359" s="22"/>
      <c r="GF359" s="22"/>
      <c r="GG359" s="22"/>
      <c r="GH359" s="22"/>
      <c r="GI359" s="22"/>
      <c r="GJ359" s="22"/>
      <c r="GK359" s="22"/>
      <c r="GL359" s="22"/>
      <c r="GM359" s="22"/>
      <c r="GN359" s="22"/>
      <c r="GO359" s="22"/>
      <c r="GP359" s="22"/>
      <c r="GQ359" s="22"/>
      <c r="GR359" s="22"/>
      <c r="GS359" s="22"/>
      <c r="GT359" s="22"/>
      <c r="GU359" s="22"/>
      <c r="GV359" s="22"/>
      <c r="GW359" s="22"/>
      <c r="GX359" s="22"/>
      <c r="GY359" s="22"/>
      <c r="GZ359" s="22"/>
      <c r="HA359" s="22"/>
      <c r="HB359" s="22"/>
      <c r="HC359" s="22"/>
      <c r="HD359" s="22"/>
      <c r="HE359" s="22"/>
      <c r="HF359" s="22"/>
      <c r="HG359" s="22"/>
      <c r="HH359" s="22"/>
      <c r="HI359" s="22"/>
      <c r="HJ359" s="22"/>
      <c r="HK359" s="22"/>
      <c r="HL359" s="22"/>
      <c r="HM359" s="22"/>
      <c r="HN359" s="22"/>
      <c r="HO359" s="22"/>
      <c r="HP359" s="22"/>
      <c r="HQ359" s="22"/>
      <c r="HR359" s="22"/>
      <c r="HS359" s="22"/>
      <c r="HT359" s="22"/>
      <c r="HU359" s="22"/>
      <c r="HV359" s="22"/>
      <c r="HW359" s="22"/>
      <c r="HX359" s="22"/>
      <c r="HY359" s="22"/>
      <c r="HZ359" s="22"/>
      <c r="IA359" s="22"/>
      <c r="IB359" s="22"/>
      <c r="IC359" s="22"/>
      <c r="ID359" s="22"/>
      <c r="IE359" s="22"/>
      <c r="IF359" s="22"/>
      <c r="IG359" s="22"/>
      <c r="IH359" s="22"/>
      <c r="II359" s="22"/>
      <c r="IJ359" s="22"/>
      <c r="IK359" s="22"/>
      <c r="IL359" s="22"/>
      <c r="IM359" s="22"/>
      <c r="IN359" s="22"/>
      <c r="IO359" s="22"/>
      <c r="IP359" s="22"/>
      <c r="IQ359" s="22"/>
      <c r="IR359" s="22"/>
      <c r="IS359" s="22"/>
      <c r="IT359" s="22"/>
      <c r="IU359" s="22"/>
      <c r="IV359" s="22"/>
      <c r="IW359" s="22"/>
      <c r="IX359" s="22"/>
      <c r="IY359" s="22"/>
      <c r="IZ359" s="22"/>
      <c r="JA359" s="22"/>
      <c r="JB359" s="22"/>
      <c r="JC359" s="22"/>
      <c r="JD359" s="22"/>
      <c r="JE359" s="22"/>
      <c r="JF359" s="22"/>
      <c r="JG359" s="22"/>
      <c r="JH359" s="22"/>
      <c r="JI359" s="22"/>
      <c r="JJ359" s="22"/>
      <c r="JK359" s="22"/>
      <c r="JL359" s="22"/>
      <c r="JM359" s="22"/>
      <c r="JN359" s="22"/>
      <c r="JO359" s="22"/>
      <c r="JP359" s="22"/>
      <c r="JQ359" s="22"/>
      <c r="JR359" s="22"/>
      <c r="JS359" s="22"/>
      <c r="JT359" s="22"/>
      <c r="JU359" s="22"/>
      <c r="JV359" s="22"/>
      <c r="JW359" s="22"/>
      <c r="JX359" s="22"/>
      <c r="JY359" s="22"/>
      <c r="JZ359" s="22"/>
      <c r="KA359" s="22"/>
      <c r="KB359" s="22"/>
      <c r="KC359" s="22"/>
      <c r="KD359" s="22"/>
      <c r="KE359" s="22"/>
      <c r="KF359" s="22"/>
      <c r="KG359" s="22"/>
      <c r="KH359" s="22"/>
      <c r="KI359" s="22"/>
      <c r="KJ359" s="22"/>
      <c r="KK359" s="22"/>
      <c r="KL359" s="22"/>
      <c r="KM359" s="22"/>
      <c r="KN359" s="22"/>
      <c r="KO359" s="22"/>
      <c r="KP359" s="22"/>
    </row>
    <row r="360" spans="1:302" s="99" customFormat="1" x14ac:dyDescent="0.25">
      <c r="A360" s="125">
        <v>345</v>
      </c>
      <c r="B360" s="328"/>
      <c r="C360" s="328"/>
      <c r="D360" s="316"/>
      <c r="E360" s="316"/>
      <c r="F360" s="316"/>
      <c r="G360" s="317"/>
      <c r="H360" s="317"/>
      <c r="I360" s="318"/>
      <c r="J360" s="318"/>
      <c r="K360" s="318"/>
      <c r="L360" s="126">
        <f t="shared" si="16"/>
        <v>0</v>
      </c>
      <c r="M360" s="318"/>
      <c r="N360" s="25" t="b">
        <f t="shared" si="17"/>
        <v>1</v>
      </c>
      <c r="O360" s="25" t="b">
        <f t="shared" si="18"/>
        <v>1</v>
      </c>
      <c r="P360" s="25"/>
      <c r="Q360" s="25"/>
      <c r="R360" s="25"/>
      <c r="S360" s="25"/>
      <c r="T360" s="20"/>
      <c r="U360" s="20"/>
      <c r="V360" s="20"/>
      <c r="W360" s="20"/>
      <c r="X360" s="20"/>
      <c r="Y360" s="20"/>
      <c r="Z360" s="20"/>
      <c r="AA360" s="20"/>
      <c r="AB360" s="20"/>
      <c r="AC360" s="20"/>
      <c r="AD360" s="20"/>
      <c r="AE360" s="20"/>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2"/>
      <c r="EX360" s="22"/>
      <c r="EY360" s="22"/>
      <c r="EZ360" s="22"/>
      <c r="FA360" s="22"/>
      <c r="FB360" s="22"/>
      <c r="FC360" s="22"/>
      <c r="FD360" s="22"/>
      <c r="FE360" s="22"/>
      <c r="FF360" s="22"/>
      <c r="FG360" s="22"/>
      <c r="FH360" s="22"/>
      <c r="FI360" s="22"/>
      <c r="FJ360" s="22"/>
      <c r="FK360" s="22"/>
      <c r="FL360" s="22"/>
      <c r="FM360" s="22"/>
      <c r="FN360" s="22"/>
      <c r="FO360" s="22"/>
      <c r="FP360" s="22"/>
      <c r="FQ360" s="22"/>
      <c r="FR360" s="22"/>
      <c r="FS360" s="22"/>
      <c r="FT360" s="22"/>
      <c r="FU360" s="22"/>
      <c r="FV360" s="22"/>
      <c r="FW360" s="22"/>
      <c r="FX360" s="22"/>
      <c r="FY360" s="22"/>
      <c r="FZ360" s="22"/>
      <c r="GA360" s="22"/>
      <c r="GB360" s="22"/>
      <c r="GC360" s="22"/>
      <c r="GD360" s="22"/>
      <c r="GE360" s="22"/>
      <c r="GF360" s="22"/>
      <c r="GG360" s="22"/>
      <c r="GH360" s="22"/>
      <c r="GI360" s="22"/>
      <c r="GJ360" s="22"/>
      <c r="GK360" s="22"/>
      <c r="GL360" s="22"/>
      <c r="GM360" s="22"/>
      <c r="GN360" s="22"/>
      <c r="GO360" s="22"/>
      <c r="GP360" s="22"/>
      <c r="GQ360" s="22"/>
      <c r="GR360" s="22"/>
      <c r="GS360" s="22"/>
      <c r="GT360" s="22"/>
      <c r="GU360" s="22"/>
      <c r="GV360" s="22"/>
      <c r="GW360" s="22"/>
      <c r="GX360" s="22"/>
      <c r="GY360" s="22"/>
      <c r="GZ360" s="22"/>
      <c r="HA360" s="22"/>
      <c r="HB360" s="22"/>
      <c r="HC360" s="22"/>
      <c r="HD360" s="22"/>
      <c r="HE360" s="22"/>
      <c r="HF360" s="22"/>
      <c r="HG360" s="22"/>
      <c r="HH360" s="22"/>
      <c r="HI360" s="22"/>
      <c r="HJ360" s="22"/>
      <c r="HK360" s="22"/>
      <c r="HL360" s="22"/>
      <c r="HM360" s="22"/>
      <c r="HN360" s="22"/>
      <c r="HO360" s="22"/>
      <c r="HP360" s="22"/>
      <c r="HQ360" s="22"/>
      <c r="HR360" s="22"/>
      <c r="HS360" s="22"/>
      <c r="HT360" s="22"/>
      <c r="HU360" s="22"/>
      <c r="HV360" s="22"/>
      <c r="HW360" s="22"/>
      <c r="HX360" s="22"/>
      <c r="HY360" s="22"/>
      <c r="HZ360" s="22"/>
      <c r="IA360" s="22"/>
      <c r="IB360" s="22"/>
      <c r="IC360" s="22"/>
      <c r="ID360" s="22"/>
      <c r="IE360" s="22"/>
      <c r="IF360" s="22"/>
      <c r="IG360" s="22"/>
      <c r="IH360" s="22"/>
      <c r="II360" s="22"/>
      <c r="IJ360" s="22"/>
      <c r="IK360" s="22"/>
      <c r="IL360" s="22"/>
      <c r="IM360" s="22"/>
      <c r="IN360" s="22"/>
      <c r="IO360" s="22"/>
      <c r="IP360" s="22"/>
      <c r="IQ360" s="22"/>
      <c r="IR360" s="22"/>
      <c r="IS360" s="22"/>
      <c r="IT360" s="22"/>
      <c r="IU360" s="22"/>
      <c r="IV360" s="22"/>
      <c r="IW360" s="22"/>
      <c r="IX360" s="22"/>
      <c r="IY360" s="22"/>
      <c r="IZ360" s="22"/>
      <c r="JA360" s="22"/>
      <c r="JB360" s="22"/>
      <c r="JC360" s="22"/>
      <c r="JD360" s="22"/>
      <c r="JE360" s="22"/>
      <c r="JF360" s="22"/>
      <c r="JG360" s="22"/>
      <c r="JH360" s="22"/>
      <c r="JI360" s="22"/>
      <c r="JJ360" s="22"/>
      <c r="JK360" s="22"/>
      <c r="JL360" s="22"/>
      <c r="JM360" s="22"/>
      <c r="JN360" s="22"/>
      <c r="JO360" s="22"/>
      <c r="JP360" s="22"/>
      <c r="JQ360" s="22"/>
      <c r="JR360" s="22"/>
      <c r="JS360" s="22"/>
      <c r="JT360" s="22"/>
      <c r="JU360" s="22"/>
      <c r="JV360" s="22"/>
      <c r="JW360" s="22"/>
      <c r="JX360" s="22"/>
      <c r="JY360" s="22"/>
      <c r="JZ360" s="22"/>
      <c r="KA360" s="22"/>
      <c r="KB360" s="22"/>
      <c r="KC360" s="22"/>
      <c r="KD360" s="22"/>
      <c r="KE360" s="22"/>
      <c r="KF360" s="22"/>
      <c r="KG360" s="22"/>
      <c r="KH360" s="22"/>
      <c r="KI360" s="22"/>
      <c r="KJ360" s="22"/>
      <c r="KK360" s="22"/>
      <c r="KL360" s="22"/>
      <c r="KM360" s="22"/>
      <c r="KN360" s="22"/>
      <c r="KO360" s="22"/>
      <c r="KP360" s="22"/>
    </row>
    <row r="361" spans="1:302" s="99" customFormat="1" x14ac:dyDescent="0.25">
      <c r="A361" s="125">
        <v>346</v>
      </c>
      <c r="B361" s="328"/>
      <c r="C361" s="328"/>
      <c r="D361" s="316"/>
      <c r="E361" s="316"/>
      <c r="F361" s="316"/>
      <c r="G361" s="317"/>
      <c r="H361" s="317"/>
      <c r="I361" s="318"/>
      <c r="J361" s="318"/>
      <c r="K361" s="318"/>
      <c r="L361" s="126">
        <f t="shared" si="16"/>
        <v>0</v>
      </c>
      <c r="M361" s="318"/>
      <c r="N361" s="25" t="b">
        <f t="shared" si="17"/>
        <v>1</v>
      </c>
      <c r="O361" s="25" t="b">
        <f t="shared" si="18"/>
        <v>1</v>
      </c>
      <c r="P361" s="25"/>
      <c r="Q361" s="25"/>
      <c r="R361" s="25"/>
      <c r="S361" s="25"/>
      <c r="T361" s="20"/>
      <c r="U361" s="20"/>
      <c r="V361" s="20"/>
      <c r="W361" s="20"/>
      <c r="X361" s="20"/>
      <c r="Y361" s="20"/>
      <c r="Z361" s="20"/>
      <c r="AA361" s="20"/>
      <c r="AB361" s="20"/>
      <c r="AC361" s="20"/>
      <c r="AD361" s="20"/>
      <c r="AE361" s="20"/>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c r="HM361" s="22"/>
      <c r="HN361" s="22"/>
      <c r="HO361" s="22"/>
      <c r="HP361" s="22"/>
      <c r="HQ361" s="22"/>
      <c r="HR361" s="22"/>
      <c r="HS361" s="22"/>
      <c r="HT361" s="22"/>
      <c r="HU361" s="22"/>
      <c r="HV361" s="22"/>
      <c r="HW361" s="22"/>
      <c r="HX361" s="22"/>
      <c r="HY361" s="22"/>
      <c r="HZ361" s="22"/>
      <c r="IA361" s="22"/>
      <c r="IB361" s="22"/>
      <c r="IC361" s="22"/>
      <c r="ID361" s="22"/>
      <c r="IE361" s="22"/>
      <c r="IF361" s="22"/>
      <c r="IG361" s="22"/>
      <c r="IH361" s="22"/>
      <c r="II361" s="22"/>
      <c r="IJ361" s="22"/>
      <c r="IK361" s="22"/>
      <c r="IL361" s="22"/>
      <c r="IM361" s="22"/>
      <c r="IN361" s="22"/>
      <c r="IO361" s="22"/>
      <c r="IP361" s="22"/>
      <c r="IQ361" s="22"/>
      <c r="IR361" s="22"/>
      <c r="IS361" s="22"/>
      <c r="IT361" s="22"/>
      <c r="IU361" s="22"/>
      <c r="IV361" s="22"/>
      <c r="IW361" s="22"/>
      <c r="IX361" s="22"/>
      <c r="IY361" s="22"/>
      <c r="IZ361" s="22"/>
      <c r="JA361" s="22"/>
      <c r="JB361" s="22"/>
      <c r="JC361" s="22"/>
      <c r="JD361" s="22"/>
      <c r="JE361" s="22"/>
      <c r="JF361" s="22"/>
      <c r="JG361" s="22"/>
      <c r="JH361" s="22"/>
      <c r="JI361" s="22"/>
      <c r="JJ361" s="22"/>
      <c r="JK361" s="22"/>
      <c r="JL361" s="22"/>
      <c r="JM361" s="22"/>
      <c r="JN361" s="22"/>
      <c r="JO361" s="22"/>
      <c r="JP361" s="22"/>
      <c r="JQ361" s="22"/>
      <c r="JR361" s="22"/>
      <c r="JS361" s="22"/>
      <c r="JT361" s="22"/>
      <c r="JU361" s="22"/>
      <c r="JV361" s="22"/>
      <c r="JW361" s="22"/>
      <c r="JX361" s="22"/>
      <c r="JY361" s="22"/>
      <c r="JZ361" s="22"/>
      <c r="KA361" s="22"/>
      <c r="KB361" s="22"/>
      <c r="KC361" s="22"/>
      <c r="KD361" s="22"/>
      <c r="KE361" s="22"/>
      <c r="KF361" s="22"/>
      <c r="KG361" s="22"/>
      <c r="KH361" s="22"/>
      <c r="KI361" s="22"/>
      <c r="KJ361" s="22"/>
      <c r="KK361" s="22"/>
      <c r="KL361" s="22"/>
      <c r="KM361" s="22"/>
      <c r="KN361" s="22"/>
      <c r="KO361" s="22"/>
      <c r="KP361" s="22"/>
    </row>
    <row r="362" spans="1:302" s="99" customFormat="1" x14ac:dyDescent="0.25">
      <c r="A362" s="125">
        <v>347</v>
      </c>
      <c r="B362" s="328"/>
      <c r="C362" s="328"/>
      <c r="D362" s="316"/>
      <c r="E362" s="316"/>
      <c r="F362" s="316"/>
      <c r="G362" s="317"/>
      <c r="H362" s="317"/>
      <c r="I362" s="318"/>
      <c r="J362" s="318"/>
      <c r="K362" s="318"/>
      <c r="L362" s="126">
        <f t="shared" si="16"/>
        <v>0</v>
      </c>
      <c r="M362" s="318"/>
      <c r="N362" s="25" t="b">
        <f t="shared" si="17"/>
        <v>1</v>
      </c>
      <c r="O362" s="25" t="b">
        <f t="shared" si="18"/>
        <v>1</v>
      </c>
      <c r="P362" s="25"/>
      <c r="Q362" s="25"/>
      <c r="R362" s="25"/>
      <c r="S362" s="25"/>
      <c r="T362" s="20"/>
      <c r="U362" s="20"/>
      <c r="V362" s="20"/>
      <c r="W362" s="20"/>
      <c r="X362" s="20"/>
      <c r="Y362" s="20"/>
      <c r="Z362" s="20"/>
      <c r="AA362" s="20"/>
      <c r="AB362" s="20"/>
      <c r="AC362" s="20"/>
      <c r="AD362" s="20"/>
      <c r="AE362" s="20"/>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2"/>
      <c r="ES362" s="22"/>
      <c r="ET362" s="22"/>
      <c r="EU362" s="22"/>
      <c r="EV362" s="22"/>
      <c r="EW362" s="22"/>
      <c r="EX362" s="22"/>
      <c r="EY362" s="22"/>
      <c r="EZ362" s="22"/>
      <c r="FA362" s="22"/>
      <c r="FB362" s="22"/>
      <c r="FC362" s="22"/>
      <c r="FD362" s="22"/>
      <c r="FE362" s="22"/>
      <c r="FF362" s="22"/>
      <c r="FG362" s="22"/>
      <c r="FH362" s="22"/>
      <c r="FI362" s="22"/>
      <c r="FJ362" s="22"/>
      <c r="FK362" s="22"/>
      <c r="FL362" s="22"/>
      <c r="FM362" s="22"/>
      <c r="FN362" s="22"/>
      <c r="FO362" s="22"/>
      <c r="FP362" s="22"/>
      <c r="FQ362" s="22"/>
      <c r="FR362" s="22"/>
      <c r="FS362" s="22"/>
      <c r="FT362" s="22"/>
      <c r="FU362" s="22"/>
      <c r="FV362" s="22"/>
      <c r="FW362" s="22"/>
      <c r="FX362" s="22"/>
      <c r="FY362" s="22"/>
      <c r="FZ362" s="22"/>
      <c r="GA362" s="22"/>
      <c r="GB362" s="22"/>
      <c r="GC362" s="22"/>
      <c r="GD362" s="22"/>
      <c r="GE362" s="22"/>
      <c r="GF362" s="22"/>
      <c r="GG362" s="22"/>
      <c r="GH362" s="22"/>
      <c r="GI362" s="22"/>
      <c r="GJ362" s="22"/>
      <c r="GK362" s="22"/>
      <c r="GL362" s="22"/>
      <c r="GM362" s="22"/>
      <c r="GN362" s="22"/>
      <c r="GO362" s="22"/>
      <c r="GP362" s="22"/>
      <c r="GQ362" s="22"/>
      <c r="GR362" s="22"/>
      <c r="GS362" s="22"/>
      <c r="GT362" s="22"/>
      <c r="GU362" s="22"/>
      <c r="GV362" s="22"/>
      <c r="GW362" s="22"/>
      <c r="GX362" s="22"/>
      <c r="GY362" s="22"/>
      <c r="GZ362" s="22"/>
      <c r="HA362" s="22"/>
      <c r="HB362" s="22"/>
      <c r="HC362" s="22"/>
      <c r="HD362" s="22"/>
      <c r="HE362" s="22"/>
      <c r="HF362" s="22"/>
      <c r="HG362" s="22"/>
      <c r="HH362" s="22"/>
      <c r="HI362" s="22"/>
      <c r="HJ362" s="22"/>
      <c r="HK362" s="22"/>
      <c r="HL362" s="22"/>
      <c r="HM362" s="22"/>
      <c r="HN362" s="22"/>
      <c r="HO362" s="22"/>
      <c r="HP362" s="22"/>
      <c r="HQ362" s="22"/>
      <c r="HR362" s="22"/>
      <c r="HS362" s="22"/>
      <c r="HT362" s="22"/>
      <c r="HU362" s="22"/>
      <c r="HV362" s="22"/>
      <c r="HW362" s="22"/>
      <c r="HX362" s="22"/>
      <c r="HY362" s="22"/>
      <c r="HZ362" s="22"/>
      <c r="IA362" s="22"/>
      <c r="IB362" s="22"/>
      <c r="IC362" s="22"/>
      <c r="ID362" s="22"/>
      <c r="IE362" s="22"/>
      <c r="IF362" s="22"/>
      <c r="IG362" s="22"/>
      <c r="IH362" s="22"/>
      <c r="II362" s="22"/>
      <c r="IJ362" s="22"/>
      <c r="IK362" s="22"/>
      <c r="IL362" s="22"/>
      <c r="IM362" s="22"/>
      <c r="IN362" s="22"/>
      <c r="IO362" s="22"/>
      <c r="IP362" s="22"/>
      <c r="IQ362" s="22"/>
      <c r="IR362" s="22"/>
      <c r="IS362" s="22"/>
      <c r="IT362" s="22"/>
      <c r="IU362" s="22"/>
      <c r="IV362" s="22"/>
      <c r="IW362" s="22"/>
      <c r="IX362" s="22"/>
      <c r="IY362" s="22"/>
      <c r="IZ362" s="22"/>
      <c r="JA362" s="22"/>
      <c r="JB362" s="22"/>
      <c r="JC362" s="22"/>
      <c r="JD362" s="22"/>
      <c r="JE362" s="22"/>
      <c r="JF362" s="22"/>
      <c r="JG362" s="22"/>
      <c r="JH362" s="22"/>
      <c r="JI362" s="22"/>
      <c r="JJ362" s="22"/>
      <c r="JK362" s="22"/>
      <c r="JL362" s="22"/>
      <c r="JM362" s="22"/>
      <c r="JN362" s="22"/>
      <c r="JO362" s="22"/>
      <c r="JP362" s="22"/>
      <c r="JQ362" s="22"/>
      <c r="JR362" s="22"/>
      <c r="JS362" s="22"/>
      <c r="JT362" s="22"/>
      <c r="JU362" s="22"/>
      <c r="JV362" s="22"/>
      <c r="JW362" s="22"/>
      <c r="JX362" s="22"/>
      <c r="JY362" s="22"/>
      <c r="JZ362" s="22"/>
      <c r="KA362" s="22"/>
      <c r="KB362" s="22"/>
      <c r="KC362" s="22"/>
      <c r="KD362" s="22"/>
      <c r="KE362" s="22"/>
      <c r="KF362" s="22"/>
      <c r="KG362" s="22"/>
      <c r="KH362" s="22"/>
      <c r="KI362" s="22"/>
      <c r="KJ362" s="22"/>
      <c r="KK362" s="22"/>
      <c r="KL362" s="22"/>
      <c r="KM362" s="22"/>
      <c r="KN362" s="22"/>
      <c r="KO362" s="22"/>
      <c r="KP362" s="22"/>
    </row>
    <row r="363" spans="1:302" s="99" customFormat="1" x14ac:dyDescent="0.25">
      <c r="A363" s="125">
        <v>348</v>
      </c>
      <c r="B363" s="328"/>
      <c r="C363" s="328"/>
      <c r="D363" s="316"/>
      <c r="E363" s="316"/>
      <c r="F363" s="316"/>
      <c r="G363" s="317"/>
      <c r="H363" s="317"/>
      <c r="I363" s="318"/>
      <c r="J363" s="318"/>
      <c r="K363" s="318"/>
      <c r="L363" s="126">
        <f t="shared" si="16"/>
        <v>0</v>
      </c>
      <c r="M363" s="318"/>
      <c r="N363" s="25" t="b">
        <f t="shared" si="17"/>
        <v>1</v>
      </c>
      <c r="O363" s="25" t="b">
        <f t="shared" si="18"/>
        <v>1</v>
      </c>
      <c r="P363" s="25"/>
      <c r="Q363" s="25"/>
      <c r="R363" s="25"/>
      <c r="S363" s="25"/>
      <c r="T363" s="20"/>
      <c r="U363" s="20"/>
      <c r="V363" s="20"/>
      <c r="W363" s="20"/>
      <c r="X363" s="20"/>
      <c r="Y363" s="20"/>
      <c r="Z363" s="20"/>
      <c r="AA363" s="20"/>
      <c r="AB363" s="20"/>
      <c r="AC363" s="20"/>
      <c r="AD363" s="20"/>
      <c r="AE363" s="20"/>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2"/>
      <c r="ES363" s="22"/>
      <c r="ET363" s="22"/>
      <c r="EU363" s="22"/>
      <c r="EV363" s="22"/>
      <c r="EW363" s="22"/>
      <c r="EX363" s="22"/>
      <c r="EY363" s="22"/>
      <c r="EZ363" s="22"/>
      <c r="FA363" s="22"/>
      <c r="FB363" s="22"/>
      <c r="FC363" s="22"/>
      <c r="FD363" s="22"/>
      <c r="FE363" s="22"/>
      <c r="FF363" s="22"/>
      <c r="FG363" s="22"/>
      <c r="FH363" s="22"/>
      <c r="FI363" s="22"/>
      <c r="FJ363" s="22"/>
      <c r="FK363" s="22"/>
      <c r="FL363" s="22"/>
      <c r="FM363" s="22"/>
      <c r="FN363" s="22"/>
      <c r="FO363" s="22"/>
      <c r="FP363" s="22"/>
      <c r="FQ363" s="22"/>
      <c r="FR363" s="22"/>
      <c r="FS363" s="22"/>
      <c r="FT363" s="22"/>
      <c r="FU363" s="22"/>
      <c r="FV363" s="22"/>
      <c r="FW363" s="22"/>
      <c r="FX363" s="22"/>
      <c r="FY363" s="22"/>
      <c r="FZ363" s="22"/>
      <c r="GA363" s="22"/>
      <c r="GB363" s="22"/>
      <c r="GC363" s="22"/>
      <c r="GD363" s="22"/>
      <c r="GE363" s="22"/>
      <c r="GF363" s="22"/>
      <c r="GG363" s="22"/>
      <c r="GH363" s="22"/>
      <c r="GI363" s="22"/>
      <c r="GJ363" s="22"/>
      <c r="GK363" s="22"/>
      <c r="GL363" s="22"/>
      <c r="GM363" s="22"/>
      <c r="GN363" s="22"/>
      <c r="GO363" s="22"/>
      <c r="GP363" s="22"/>
      <c r="GQ363" s="22"/>
      <c r="GR363" s="22"/>
      <c r="GS363" s="22"/>
      <c r="GT363" s="22"/>
      <c r="GU363" s="22"/>
      <c r="GV363" s="22"/>
      <c r="GW363" s="22"/>
      <c r="GX363" s="22"/>
      <c r="GY363" s="22"/>
      <c r="GZ363" s="22"/>
      <c r="HA363" s="22"/>
      <c r="HB363" s="22"/>
      <c r="HC363" s="22"/>
      <c r="HD363" s="22"/>
      <c r="HE363" s="22"/>
      <c r="HF363" s="22"/>
      <c r="HG363" s="22"/>
      <c r="HH363" s="22"/>
      <c r="HI363" s="22"/>
      <c r="HJ363" s="22"/>
      <c r="HK363" s="22"/>
      <c r="HL363" s="22"/>
      <c r="HM363" s="22"/>
      <c r="HN363" s="22"/>
      <c r="HO363" s="22"/>
      <c r="HP363" s="22"/>
      <c r="HQ363" s="22"/>
      <c r="HR363" s="22"/>
      <c r="HS363" s="22"/>
      <c r="HT363" s="22"/>
      <c r="HU363" s="22"/>
      <c r="HV363" s="22"/>
      <c r="HW363" s="22"/>
      <c r="HX363" s="22"/>
      <c r="HY363" s="22"/>
      <c r="HZ363" s="22"/>
      <c r="IA363" s="22"/>
      <c r="IB363" s="22"/>
      <c r="IC363" s="22"/>
      <c r="ID363" s="22"/>
      <c r="IE363" s="22"/>
      <c r="IF363" s="22"/>
      <c r="IG363" s="22"/>
      <c r="IH363" s="22"/>
      <c r="II363" s="22"/>
      <c r="IJ363" s="22"/>
      <c r="IK363" s="22"/>
      <c r="IL363" s="22"/>
      <c r="IM363" s="22"/>
      <c r="IN363" s="22"/>
      <c r="IO363" s="22"/>
      <c r="IP363" s="22"/>
      <c r="IQ363" s="22"/>
      <c r="IR363" s="22"/>
      <c r="IS363" s="22"/>
      <c r="IT363" s="22"/>
      <c r="IU363" s="22"/>
      <c r="IV363" s="22"/>
      <c r="IW363" s="22"/>
      <c r="IX363" s="22"/>
      <c r="IY363" s="22"/>
      <c r="IZ363" s="22"/>
      <c r="JA363" s="22"/>
      <c r="JB363" s="22"/>
      <c r="JC363" s="22"/>
      <c r="JD363" s="22"/>
      <c r="JE363" s="22"/>
      <c r="JF363" s="22"/>
      <c r="JG363" s="22"/>
      <c r="JH363" s="22"/>
      <c r="JI363" s="22"/>
      <c r="JJ363" s="22"/>
      <c r="JK363" s="22"/>
      <c r="JL363" s="22"/>
      <c r="JM363" s="22"/>
      <c r="JN363" s="22"/>
      <c r="JO363" s="22"/>
      <c r="JP363" s="22"/>
      <c r="JQ363" s="22"/>
      <c r="JR363" s="22"/>
      <c r="JS363" s="22"/>
      <c r="JT363" s="22"/>
      <c r="JU363" s="22"/>
      <c r="JV363" s="22"/>
      <c r="JW363" s="22"/>
      <c r="JX363" s="22"/>
      <c r="JY363" s="22"/>
      <c r="JZ363" s="22"/>
      <c r="KA363" s="22"/>
      <c r="KB363" s="22"/>
      <c r="KC363" s="22"/>
      <c r="KD363" s="22"/>
      <c r="KE363" s="22"/>
      <c r="KF363" s="22"/>
      <c r="KG363" s="22"/>
      <c r="KH363" s="22"/>
      <c r="KI363" s="22"/>
      <c r="KJ363" s="22"/>
      <c r="KK363" s="22"/>
      <c r="KL363" s="22"/>
      <c r="KM363" s="22"/>
      <c r="KN363" s="22"/>
      <c r="KO363" s="22"/>
      <c r="KP363" s="22"/>
    </row>
    <row r="364" spans="1:302" s="99" customFormat="1" x14ac:dyDescent="0.25">
      <c r="A364" s="125">
        <v>349</v>
      </c>
      <c r="B364" s="328"/>
      <c r="C364" s="328"/>
      <c r="D364" s="316"/>
      <c r="E364" s="316"/>
      <c r="F364" s="316"/>
      <c r="G364" s="317"/>
      <c r="H364" s="317"/>
      <c r="I364" s="318"/>
      <c r="J364" s="318"/>
      <c r="K364" s="318"/>
      <c r="L364" s="126">
        <f t="shared" si="16"/>
        <v>0</v>
      </c>
      <c r="M364" s="318"/>
      <c r="N364" s="25" t="b">
        <f t="shared" si="17"/>
        <v>1</v>
      </c>
      <c r="O364" s="25" t="b">
        <f t="shared" si="18"/>
        <v>1</v>
      </c>
      <c r="P364" s="25"/>
      <c r="Q364" s="25"/>
      <c r="R364" s="25"/>
      <c r="S364" s="25"/>
      <c r="T364" s="20"/>
      <c r="U364" s="20"/>
      <c r="V364" s="20"/>
      <c r="W364" s="20"/>
      <c r="X364" s="20"/>
      <c r="Y364" s="20"/>
      <c r="Z364" s="20"/>
      <c r="AA364" s="20"/>
      <c r="AB364" s="20"/>
      <c r="AC364" s="20"/>
      <c r="AD364" s="20"/>
      <c r="AE364" s="20"/>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2"/>
      <c r="ES364" s="22"/>
      <c r="ET364" s="22"/>
      <c r="EU364" s="22"/>
      <c r="EV364" s="22"/>
      <c r="EW364" s="22"/>
      <c r="EX364" s="22"/>
      <c r="EY364" s="22"/>
      <c r="EZ364" s="22"/>
      <c r="FA364" s="22"/>
      <c r="FB364" s="22"/>
      <c r="FC364" s="22"/>
      <c r="FD364" s="22"/>
      <c r="FE364" s="22"/>
      <c r="FF364" s="22"/>
      <c r="FG364" s="22"/>
      <c r="FH364" s="22"/>
      <c r="FI364" s="22"/>
      <c r="FJ364" s="22"/>
      <c r="FK364" s="22"/>
      <c r="FL364" s="22"/>
      <c r="FM364" s="22"/>
      <c r="FN364" s="22"/>
      <c r="FO364" s="22"/>
      <c r="FP364" s="22"/>
      <c r="FQ364" s="22"/>
      <c r="FR364" s="22"/>
      <c r="FS364" s="22"/>
      <c r="FT364" s="22"/>
      <c r="FU364" s="22"/>
      <c r="FV364" s="22"/>
      <c r="FW364" s="22"/>
      <c r="FX364" s="22"/>
      <c r="FY364" s="22"/>
      <c r="FZ364" s="22"/>
      <c r="GA364" s="22"/>
      <c r="GB364" s="22"/>
      <c r="GC364" s="22"/>
      <c r="GD364" s="22"/>
      <c r="GE364" s="22"/>
      <c r="GF364" s="22"/>
      <c r="GG364" s="22"/>
      <c r="GH364" s="22"/>
      <c r="GI364" s="22"/>
      <c r="GJ364" s="22"/>
      <c r="GK364" s="22"/>
      <c r="GL364" s="22"/>
      <c r="GM364" s="22"/>
      <c r="GN364" s="22"/>
      <c r="GO364" s="22"/>
      <c r="GP364" s="22"/>
      <c r="GQ364" s="22"/>
      <c r="GR364" s="22"/>
      <c r="GS364" s="22"/>
      <c r="GT364" s="22"/>
      <c r="GU364" s="22"/>
      <c r="GV364" s="22"/>
      <c r="GW364" s="22"/>
      <c r="GX364" s="22"/>
      <c r="GY364" s="22"/>
      <c r="GZ364" s="22"/>
      <c r="HA364" s="22"/>
      <c r="HB364" s="22"/>
      <c r="HC364" s="22"/>
      <c r="HD364" s="22"/>
      <c r="HE364" s="22"/>
      <c r="HF364" s="22"/>
      <c r="HG364" s="22"/>
      <c r="HH364" s="22"/>
      <c r="HI364" s="22"/>
      <c r="HJ364" s="22"/>
      <c r="HK364" s="22"/>
      <c r="HL364" s="22"/>
      <c r="HM364" s="22"/>
      <c r="HN364" s="22"/>
      <c r="HO364" s="22"/>
      <c r="HP364" s="22"/>
      <c r="HQ364" s="22"/>
      <c r="HR364" s="22"/>
      <c r="HS364" s="22"/>
      <c r="HT364" s="22"/>
      <c r="HU364" s="22"/>
      <c r="HV364" s="22"/>
      <c r="HW364" s="22"/>
      <c r="HX364" s="22"/>
      <c r="HY364" s="22"/>
      <c r="HZ364" s="22"/>
      <c r="IA364" s="22"/>
      <c r="IB364" s="22"/>
      <c r="IC364" s="22"/>
      <c r="ID364" s="22"/>
      <c r="IE364" s="22"/>
      <c r="IF364" s="22"/>
      <c r="IG364" s="22"/>
      <c r="IH364" s="22"/>
      <c r="II364" s="22"/>
      <c r="IJ364" s="22"/>
      <c r="IK364" s="22"/>
      <c r="IL364" s="22"/>
      <c r="IM364" s="22"/>
      <c r="IN364" s="22"/>
      <c r="IO364" s="22"/>
      <c r="IP364" s="22"/>
      <c r="IQ364" s="22"/>
      <c r="IR364" s="22"/>
      <c r="IS364" s="22"/>
      <c r="IT364" s="22"/>
      <c r="IU364" s="22"/>
      <c r="IV364" s="22"/>
      <c r="IW364" s="22"/>
      <c r="IX364" s="22"/>
      <c r="IY364" s="22"/>
      <c r="IZ364" s="22"/>
      <c r="JA364" s="22"/>
      <c r="JB364" s="22"/>
      <c r="JC364" s="22"/>
      <c r="JD364" s="22"/>
      <c r="JE364" s="22"/>
      <c r="JF364" s="22"/>
      <c r="JG364" s="22"/>
      <c r="JH364" s="22"/>
      <c r="JI364" s="22"/>
      <c r="JJ364" s="22"/>
      <c r="JK364" s="22"/>
      <c r="JL364" s="22"/>
      <c r="JM364" s="22"/>
      <c r="JN364" s="22"/>
      <c r="JO364" s="22"/>
      <c r="JP364" s="22"/>
      <c r="JQ364" s="22"/>
      <c r="JR364" s="22"/>
      <c r="JS364" s="22"/>
      <c r="JT364" s="22"/>
      <c r="JU364" s="22"/>
      <c r="JV364" s="22"/>
      <c r="JW364" s="22"/>
      <c r="JX364" s="22"/>
      <c r="JY364" s="22"/>
      <c r="JZ364" s="22"/>
      <c r="KA364" s="22"/>
      <c r="KB364" s="22"/>
      <c r="KC364" s="22"/>
      <c r="KD364" s="22"/>
      <c r="KE364" s="22"/>
      <c r="KF364" s="22"/>
      <c r="KG364" s="22"/>
      <c r="KH364" s="22"/>
      <c r="KI364" s="22"/>
      <c r="KJ364" s="22"/>
      <c r="KK364" s="22"/>
      <c r="KL364" s="22"/>
      <c r="KM364" s="22"/>
      <c r="KN364" s="22"/>
      <c r="KO364" s="22"/>
      <c r="KP364" s="22"/>
    </row>
    <row r="365" spans="1:302" s="99" customFormat="1" x14ac:dyDescent="0.25">
      <c r="A365" s="125">
        <v>350</v>
      </c>
      <c r="B365" s="328"/>
      <c r="C365" s="328"/>
      <c r="D365" s="316"/>
      <c r="E365" s="316"/>
      <c r="F365" s="316"/>
      <c r="G365" s="317"/>
      <c r="H365" s="317"/>
      <c r="I365" s="318"/>
      <c r="J365" s="318"/>
      <c r="K365" s="318"/>
      <c r="L365" s="126">
        <f t="shared" si="16"/>
        <v>0</v>
      </c>
      <c r="M365" s="318"/>
      <c r="N365" s="25" t="b">
        <f t="shared" si="17"/>
        <v>1</v>
      </c>
      <c r="O365" s="25" t="b">
        <f t="shared" si="18"/>
        <v>1</v>
      </c>
      <c r="P365" s="25"/>
      <c r="Q365" s="25"/>
      <c r="R365" s="25"/>
      <c r="S365" s="25"/>
      <c r="T365" s="20"/>
      <c r="U365" s="20"/>
      <c r="V365" s="20"/>
      <c r="W365" s="20"/>
      <c r="X365" s="20"/>
      <c r="Y365" s="20"/>
      <c r="Z365" s="20"/>
      <c r="AA365" s="20"/>
      <c r="AB365" s="20"/>
      <c r="AC365" s="20"/>
      <c r="AD365" s="20"/>
      <c r="AE365" s="20"/>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2"/>
      <c r="ES365" s="22"/>
      <c r="ET365" s="22"/>
      <c r="EU365" s="22"/>
      <c r="EV365" s="22"/>
      <c r="EW365" s="22"/>
      <c r="EX365" s="22"/>
      <c r="EY365" s="22"/>
      <c r="EZ365" s="22"/>
      <c r="FA365" s="22"/>
      <c r="FB365" s="22"/>
      <c r="FC365" s="22"/>
      <c r="FD365" s="22"/>
      <c r="FE365" s="22"/>
      <c r="FF365" s="22"/>
      <c r="FG365" s="22"/>
      <c r="FH365" s="22"/>
      <c r="FI365" s="22"/>
      <c r="FJ365" s="22"/>
      <c r="FK365" s="22"/>
      <c r="FL365" s="22"/>
      <c r="FM365" s="22"/>
      <c r="FN365" s="22"/>
      <c r="FO365" s="22"/>
      <c r="FP365" s="22"/>
      <c r="FQ365" s="22"/>
      <c r="FR365" s="22"/>
      <c r="FS365" s="22"/>
      <c r="FT365" s="22"/>
      <c r="FU365" s="22"/>
      <c r="FV365" s="22"/>
      <c r="FW365" s="22"/>
      <c r="FX365" s="22"/>
      <c r="FY365" s="22"/>
      <c r="FZ365" s="22"/>
      <c r="GA365" s="22"/>
      <c r="GB365" s="22"/>
      <c r="GC365" s="22"/>
      <c r="GD365" s="22"/>
      <c r="GE365" s="22"/>
      <c r="GF365" s="22"/>
      <c r="GG365" s="22"/>
      <c r="GH365" s="22"/>
      <c r="GI365" s="22"/>
      <c r="GJ365" s="22"/>
      <c r="GK365" s="22"/>
      <c r="GL365" s="22"/>
      <c r="GM365" s="22"/>
      <c r="GN365" s="22"/>
      <c r="GO365" s="22"/>
      <c r="GP365" s="22"/>
      <c r="GQ365" s="22"/>
      <c r="GR365" s="22"/>
      <c r="GS365" s="22"/>
      <c r="GT365" s="22"/>
      <c r="GU365" s="22"/>
      <c r="GV365" s="22"/>
      <c r="GW365" s="22"/>
      <c r="GX365" s="22"/>
      <c r="GY365" s="22"/>
      <c r="GZ365" s="22"/>
      <c r="HA365" s="22"/>
      <c r="HB365" s="22"/>
      <c r="HC365" s="22"/>
      <c r="HD365" s="22"/>
      <c r="HE365" s="22"/>
      <c r="HF365" s="22"/>
      <c r="HG365" s="22"/>
      <c r="HH365" s="22"/>
      <c r="HI365" s="22"/>
      <c r="HJ365" s="22"/>
      <c r="HK365" s="22"/>
      <c r="HL365" s="22"/>
      <c r="HM365" s="22"/>
      <c r="HN365" s="22"/>
      <c r="HO365" s="22"/>
      <c r="HP365" s="22"/>
      <c r="HQ365" s="22"/>
      <c r="HR365" s="22"/>
      <c r="HS365" s="22"/>
      <c r="HT365" s="22"/>
      <c r="HU365" s="22"/>
      <c r="HV365" s="22"/>
      <c r="HW365" s="22"/>
      <c r="HX365" s="22"/>
      <c r="HY365" s="22"/>
      <c r="HZ365" s="22"/>
      <c r="IA365" s="22"/>
      <c r="IB365" s="22"/>
      <c r="IC365" s="22"/>
      <c r="ID365" s="22"/>
      <c r="IE365" s="22"/>
      <c r="IF365" s="22"/>
      <c r="IG365" s="22"/>
      <c r="IH365" s="22"/>
      <c r="II365" s="22"/>
      <c r="IJ365" s="22"/>
      <c r="IK365" s="22"/>
      <c r="IL365" s="22"/>
      <c r="IM365" s="22"/>
      <c r="IN365" s="22"/>
      <c r="IO365" s="22"/>
      <c r="IP365" s="22"/>
      <c r="IQ365" s="22"/>
      <c r="IR365" s="22"/>
      <c r="IS365" s="22"/>
      <c r="IT365" s="22"/>
      <c r="IU365" s="22"/>
      <c r="IV365" s="22"/>
      <c r="IW365" s="22"/>
      <c r="IX365" s="22"/>
      <c r="IY365" s="22"/>
      <c r="IZ365" s="22"/>
      <c r="JA365" s="22"/>
      <c r="JB365" s="22"/>
      <c r="JC365" s="22"/>
      <c r="JD365" s="22"/>
      <c r="JE365" s="22"/>
      <c r="JF365" s="22"/>
      <c r="JG365" s="22"/>
      <c r="JH365" s="22"/>
      <c r="JI365" s="22"/>
      <c r="JJ365" s="22"/>
      <c r="JK365" s="22"/>
      <c r="JL365" s="22"/>
      <c r="JM365" s="22"/>
      <c r="JN365" s="22"/>
      <c r="JO365" s="22"/>
      <c r="JP365" s="22"/>
      <c r="JQ365" s="22"/>
      <c r="JR365" s="22"/>
      <c r="JS365" s="22"/>
      <c r="JT365" s="22"/>
      <c r="JU365" s="22"/>
      <c r="JV365" s="22"/>
      <c r="JW365" s="22"/>
      <c r="JX365" s="22"/>
      <c r="JY365" s="22"/>
      <c r="JZ365" s="22"/>
      <c r="KA365" s="22"/>
      <c r="KB365" s="22"/>
      <c r="KC365" s="22"/>
      <c r="KD365" s="22"/>
      <c r="KE365" s="22"/>
      <c r="KF365" s="22"/>
      <c r="KG365" s="22"/>
      <c r="KH365" s="22"/>
      <c r="KI365" s="22"/>
      <c r="KJ365" s="22"/>
      <c r="KK365" s="22"/>
      <c r="KL365" s="22"/>
      <c r="KM365" s="22"/>
      <c r="KN365" s="22"/>
      <c r="KO365" s="22"/>
      <c r="KP365" s="22"/>
    </row>
    <row r="366" spans="1:302" s="99" customFormat="1" x14ac:dyDescent="0.25">
      <c r="A366" s="125">
        <v>351</v>
      </c>
      <c r="B366" s="328"/>
      <c r="C366" s="328"/>
      <c r="D366" s="316"/>
      <c r="E366" s="316"/>
      <c r="F366" s="316"/>
      <c r="G366" s="317"/>
      <c r="H366" s="317"/>
      <c r="I366" s="318"/>
      <c r="J366" s="318"/>
      <c r="K366" s="318"/>
      <c r="L366" s="126">
        <f t="shared" si="16"/>
        <v>0</v>
      </c>
      <c r="M366" s="318"/>
      <c r="N366" s="25" t="b">
        <f t="shared" si="17"/>
        <v>1</v>
      </c>
      <c r="O366" s="25" t="b">
        <f t="shared" si="18"/>
        <v>1</v>
      </c>
      <c r="P366" s="25"/>
      <c r="Q366" s="25"/>
      <c r="R366" s="25"/>
      <c r="S366" s="25"/>
      <c r="T366" s="20"/>
      <c r="U366" s="20"/>
      <c r="V366" s="20"/>
      <c r="W366" s="20"/>
      <c r="X366" s="20"/>
      <c r="Y366" s="20"/>
      <c r="Z366" s="20"/>
      <c r="AA366" s="20"/>
      <c r="AB366" s="20"/>
      <c r="AC366" s="20"/>
      <c r="AD366" s="20"/>
      <c r="AE366" s="20"/>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2"/>
      <c r="ES366" s="22"/>
      <c r="ET366" s="22"/>
      <c r="EU366" s="22"/>
      <c r="EV366" s="22"/>
      <c r="EW366" s="22"/>
      <c r="EX366" s="22"/>
      <c r="EY366" s="22"/>
      <c r="EZ366" s="22"/>
      <c r="FA366" s="22"/>
      <c r="FB366" s="22"/>
      <c r="FC366" s="22"/>
      <c r="FD366" s="22"/>
      <c r="FE366" s="22"/>
      <c r="FF366" s="22"/>
      <c r="FG366" s="22"/>
      <c r="FH366" s="22"/>
      <c r="FI366" s="22"/>
      <c r="FJ366" s="22"/>
      <c r="FK366" s="22"/>
      <c r="FL366" s="22"/>
      <c r="FM366" s="22"/>
      <c r="FN366" s="22"/>
      <c r="FO366" s="22"/>
      <c r="FP366" s="22"/>
      <c r="FQ366" s="22"/>
      <c r="FR366" s="22"/>
      <c r="FS366" s="22"/>
      <c r="FT366" s="22"/>
      <c r="FU366" s="22"/>
      <c r="FV366" s="22"/>
      <c r="FW366" s="22"/>
      <c r="FX366" s="22"/>
      <c r="FY366" s="22"/>
      <c r="FZ366" s="22"/>
      <c r="GA366" s="22"/>
      <c r="GB366" s="22"/>
      <c r="GC366" s="22"/>
      <c r="GD366" s="22"/>
      <c r="GE366" s="22"/>
      <c r="GF366" s="22"/>
      <c r="GG366" s="22"/>
      <c r="GH366" s="22"/>
      <c r="GI366" s="22"/>
      <c r="GJ366" s="22"/>
      <c r="GK366" s="22"/>
      <c r="GL366" s="22"/>
      <c r="GM366" s="22"/>
      <c r="GN366" s="22"/>
      <c r="GO366" s="22"/>
      <c r="GP366" s="22"/>
      <c r="GQ366" s="22"/>
      <c r="GR366" s="22"/>
      <c r="GS366" s="22"/>
      <c r="GT366" s="22"/>
      <c r="GU366" s="22"/>
      <c r="GV366" s="22"/>
      <c r="GW366" s="22"/>
      <c r="GX366" s="22"/>
      <c r="GY366" s="22"/>
      <c r="GZ366" s="22"/>
      <c r="HA366" s="22"/>
      <c r="HB366" s="22"/>
      <c r="HC366" s="22"/>
      <c r="HD366" s="22"/>
      <c r="HE366" s="22"/>
      <c r="HF366" s="22"/>
      <c r="HG366" s="22"/>
      <c r="HH366" s="22"/>
      <c r="HI366" s="22"/>
      <c r="HJ366" s="22"/>
      <c r="HK366" s="22"/>
      <c r="HL366" s="22"/>
      <c r="HM366" s="22"/>
      <c r="HN366" s="22"/>
      <c r="HO366" s="22"/>
      <c r="HP366" s="22"/>
      <c r="HQ366" s="22"/>
      <c r="HR366" s="22"/>
      <c r="HS366" s="22"/>
      <c r="HT366" s="22"/>
      <c r="HU366" s="22"/>
      <c r="HV366" s="22"/>
      <c r="HW366" s="22"/>
      <c r="HX366" s="22"/>
      <c r="HY366" s="22"/>
      <c r="HZ366" s="22"/>
      <c r="IA366" s="22"/>
      <c r="IB366" s="22"/>
      <c r="IC366" s="22"/>
      <c r="ID366" s="22"/>
      <c r="IE366" s="22"/>
      <c r="IF366" s="22"/>
      <c r="IG366" s="22"/>
      <c r="IH366" s="22"/>
      <c r="II366" s="22"/>
      <c r="IJ366" s="22"/>
      <c r="IK366" s="22"/>
      <c r="IL366" s="22"/>
      <c r="IM366" s="22"/>
      <c r="IN366" s="22"/>
      <c r="IO366" s="22"/>
      <c r="IP366" s="22"/>
      <c r="IQ366" s="22"/>
      <c r="IR366" s="22"/>
      <c r="IS366" s="22"/>
      <c r="IT366" s="22"/>
      <c r="IU366" s="22"/>
      <c r="IV366" s="22"/>
      <c r="IW366" s="22"/>
      <c r="IX366" s="22"/>
      <c r="IY366" s="22"/>
      <c r="IZ366" s="22"/>
      <c r="JA366" s="22"/>
      <c r="JB366" s="22"/>
      <c r="JC366" s="22"/>
      <c r="JD366" s="22"/>
      <c r="JE366" s="22"/>
      <c r="JF366" s="22"/>
      <c r="JG366" s="22"/>
      <c r="JH366" s="22"/>
      <c r="JI366" s="22"/>
      <c r="JJ366" s="22"/>
      <c r="JK366" s="22"/>
      <c r="JL366" s="22"/>
      <c r="JM366" s="22"/>
      <c r="JN366" s="22"/>
      <c r="JO366" s="22"/>
      <c r="JP366" s="22"/>
      <c r="JQ366" s="22"/>
      <c r="JR366" s="22"/>
      <c r="JS366" s="22"/>
      <c r="JT366" s="22"/>
      <c r="JU366" s="22"/>
      <c r="JV366" s="22"/>
      <c r="JW366" s="22"/>
      <c r="JX366" s="22"/>
      <c r="JY366" s="22"/>
      <c r="JZ366" s="22"/>
      <c r="KA366" s="22"/>
      <c r="KB366" s="22"/>
      <c r="KC366" s="22"/>
      <c r="KD366" s="22"/>
      <c r="KE366" s="22"/>
      <c r="KF366" s="22"/>
      <c r="KG366" s="22"/>
      <c r="KH366" s="22"/>
      <c r="KI366" s="22"/>
      <c r="KJ366" s="22"/>
      <c r="KK366" s="22"/>
      <c r="KL366" s="22"/>
      <c r="KM366" s="22"/>
      <c r="KN366" s="22"/>
      <c r="KO366" s="22"/>
      <c r="KP366" s="22"/>
    </row>
    <row r="367" spans="1:302" s="99" customFormat="1" x14ac:dyDescent="0.25">
      <c r="A367" s="125">
        <v>352</v>
      </c>
      <c r="B367" s="328"/>
      <c r="C367" s="328"/>
      <c r="D367" s="316"/>
      <c r="E367" s="316"/>
      <c r="F367" s="316"/>
      <c r="G367" s="317"/>
      <c r="H367" s="317"/>
      <c r="I367" s="318"/>
      <c r="J367" s="318"/>
      <c r="K367" s="318"/>
      <c r="L367" s="126">
        <f t="shared" si="16"/>
        <v>0</v>
      </c>
      <c r="M367" s="318"/>
      <c r="N367" s="25" t="b">
        <f t="shared" si="17"/>
        <v>1</v>
      </c>
      <c r="O367" s="25" t="b">
        <f t="shared" si="18"/>
        <v>1</v>
      </c>
      <c r="P367" s="25"/>
      <c r="Q367" s="25"/>
      <c r="R367" s="25"/>
      <c r="S367" s="25"/>
      <c r="T367" s="20"/>
      <c r="U367" s="20"/>
      <c r="V367" s="20"/>
      <c r="W367" s="20"/>
      <c r="X367" s="20"/>
      <c r="Y367" s="20"/>
      <c r="Z367" s="20"/>
      <c r="AA367" s="20"/>
      <c r="AB367" s="20"/>
      <c r="AC367" s="20"/>
      <c r="AD367" s="20"/>
      <c r="AE367" s="20"/>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2"/>
      <c r="ES367" s="22"/>
      <c r="ET367" s="22"/>
      <c r="EU367" s="22"/>
      <c r="EV367" s="22"/>
      <c r="EW367" s="22"/>
      <c r="EX367" s="22"/>
      <c r="EY367" s="22"/>
      <c r="EZ367" s="22"/>
      <c r="FA367" s="22"/>
      <c r="FB367" s="22"/>
      <c r="FC367" s="22"/>
      <c r="FD367" s="22"/>
      <c r="FE367" s="22"/>
      <c r="FF367" s="22"/>
      <c r="FG367" s="22"/>
      <c r="FH367" s="22"/>
      <c r="FI367" s="22"/>
      <c r="FJ367" s="22"/>
      <c r="FK367" s="22"/>
      <c r="FL367" s="22"/>
      <c r="FM367" s="22"/>
      <c r="FN367" s="22"/>
      <c r="FO367" s="22"/>
      <c r="FP367" s="22"/>
      <c r="FQ367" s="22"/>
      <c r="FR367" s="22"/>
      <c r="FS367" s="22"/>
      <c r="FT367" s="22"/>
      <c r="FU367" s="22"/>
      <c r="FV367" s="22"/>
      <c r="FW367" s="22"/>
      <c r="FX367" s="22"/>
      <c r="FY367" s="22"/>
      <c r="FZ367" s="22"/>
      <c r="GA367" s="22"/>
      <c r="GB367" s="22"/>
      <c r="GC367" s="22"/>
      <c r="GD367" s="22"/>
      <c r="GE367" s="22"/>
      <c r="GF367" s="22"/>
      <c r="GG367" s="22"/>
      <c r="GH367" s="22"/>
      <c r="GI367" s="22"/>
      <c r="GJ367" s="22"/>
      <c r="GK367" s="22"/>
      <c r="GL367" s="22"/>
      <c r="GM367" s="22"/>
      <c r="GN367" s="22"/>
      <c r="GO367" s="22"/>
      <c r="GP367" s="22"/>
      <c r="GQ367" s="22"/>
      <c r="GR367" s="22"/>
      <c r="GS367" s="22"/>
      <c r="GT367" s="22"/>
      <c r="GU367" s="22"/>
      <c r="GV367" s="22"/>
      <c r="GW367" s="22"/>
      <c r="GX367" s="22"/>
      <c r="GY367" s="22"/>
      <c r="GZ367" s="22"/>
      <c r="HA367" s="22"/>
      <c r="HB367" s="22"/>
      <c r="HC367" s="22"/>
      <c r="HD367" s="22"/>
      <c r="HE367" s="22"/>
      <c r="HF367" s="22"/>
      <c r="HG367" s="22"/>
      <c r="HH367" s="22"/>
      <c r="HI367" s="22"/>
      <c r="HJ367" s="22"/>
      <c r="HK367" s="22"/>
      <c r="HL367" s="22"/>
      <c r="HM367" s="22"/>
      <c r="HN367" s="22"/>
      <c r="HO367" s="22"/>
      <c r="HP367" s="22"/>
      <c r="HQ367" s="22"/>
      <c r="HR367" s="22"/>
      <c r="HS367" s="22"/>
      <c r="HT367" s="22"/>
      <c r="HU367" s="22"/>
      <c r="HV367" s="22"/>
      <c r="HW367" s="22"/>
      <c r="HX367" s="22"/>
      <c r="HY367" s="22"/>
      <c r="HZ367" s="22"/>
      <c r="IA367" s="22"/>
      <c r="IB367" s="22"/>
      <c r="IC367" s="22"/>
      <c r="ID367" s="22"/>
      <c r="IE367" s="22"/>
      <c r="IF367" s="22"/>
      <c r="IG367" s="22"/>
      <c r="IH367" s="22"/>
      <c r="II367" s="22"/>
      <c r="IJ367" s="22"/>
      <c r="IK367" s="22"/>
      <c r="IL367" s="22"/>
      <c r="IM367" s="22"/>
      <c r="IN367" s="22"/>
      <c r="IO367" s="22"/>
      <c r="IP367" s="22"/>
      <c r="IQ367" s="22"/>
      <c r="IR367" s="22"/>
      <c r="IS367" s="22"/>
      <c r="IT367" s="22"/>
      <c r="IU367" s="22"/>
      <c r="IV367" s="22"/>
      <c r="IW367" s="22"/>
      <c r="IX367" s="22"/>
      <c r="IY367" s="22"/>
      <c r="IZ367" s="22"/>
      <c r="JA367" s="22"/>
      <c r="JB367" s="22"/>
      <c r="JC367" s="22"/>
      <c r="JD367" s="22"/>
      <c r="JE367" s="22"/>
      <c r="JF367" s="22"/>
      <c r="JG367" s="22"/>
      <c r="JH367" s="22"/>
      <c r="JI367" s="22"/>
      <c r="JJ367" s="22"/>
      <c r="JK367" s="22"/>
      <c r="JL367" s="22"/>
      <c r="JM367" s="22"/>
      <c r="JN367" s="22"/>
      <c r="JO367" s="22"/>
      <c r="JP367" s="22"/>
      <c r="JQ367" s="22"/>
      <c r="JR367" s="22"/>
      <c r="JS367" s="22"/>
      <c r="JT367" s="22"/>
      <c r="JU367" s="22"/>
      <c r="JV367" s="22"/>
      <c r="JW367" s="22"/>
      <c r="JX367" s="22"/>
      <c r="JY367" s="22"/>
      <c r="JZ367" s="22"/>
      <c r="KA367" s="22"/>
      <c r="KB367" s="22"/>
      <c r="KC367" s="22"/>
      <c r="KD367" s="22"/>
      <c r="KE367" s="22"/>
      <c r="KF367" s="22"/>
      <c r="KG367" s="22"/>
      <c r="KH367" s="22"/>
      <c r="KI367" s="22"/>
      <c r="KJ367" s="22"/>
      <c r="KK367" s="22"/>
      <c r="KL367" s="22"/>
      <c r="KM367" s="22"/>
      <c r="KN367" s="22"/>
      <c r="KO367" s="22"/>
      <c r="KP367" s="22"/>
    </row>
    <row r="368" spans="1:302" s="99" customFormat="1" x14ac:dyDescent="0.25">
      <c r="A368" s="125">
        <v>353</v>
      </c>
      <c r="B368" s="328"/>
      <c r="C368" s="328"/>
      <c r="D368" s="316"/>
      <c r="E368" s="316"/>
      <c r="F368" s="316"/>
      <c r="G368" s="317"/>
      <c r="H368" s="317"/>
      <c r="I368" s="318"/>
      <c r="J368" s="318"/>
      <c r="K368" s="318"/>
      <c r="L368" s="126">
        <f t="shared" si="16"/>
        <v>0</v>
      </c>
      <c r="M368" s="318"/>
      <c r="N368" s="25" t="b">
        <f t="shared" si="17"/>
        <v>1</v>
      </c>
      <c r="O368" s="25" t="b">
        <f t="shared" si="18"/>
        <v>1</v>
      </c>
      <c r="P368" s="25"/>
      <c r="Q368" s="25"/>
      <c r="R368" s="25"/>
      <c r="S368" s="25"/>
      <c r="T368" s="20"/>
      <c r="U368" s="20"/>
      <c r="V368" s="20"/>
      <c r="W368" s="20"/>
      <c r="X368" s="20"/>
      <c r="Y368" s="20"/>
      <c r="Z368" s="20"/>
      <c r="AA368" s="20"/>
      <c r="AB368" s="20"/>
      <c r="AC368" s="20"/>
      <c r="AD368" s="20"/>
      <c r="AE368" s="20"/>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2"/>
      <c r="EX368" s="22"/>
      <c r="EY368" s="22"/>
      <c r="EZ368" s="22"/>
      <c r="FA368" s="22"/>
      <c r="FB368" s="22"/>
      <c r="FC368" s="22"/>
      <c r="FD368" s="22"/>
      <c r="FE368" s="22"/>
      <c r="FF368" s="22"/>
      <c r="FG368" s="22"/>
      <c r="FH368" s="22"/>
      <c r="FI368" s="22"/>
      <c r="FJ368" s="22"/>
      <c r="FK368" s="22"/>
      <c r="FL368" s="22"/>
      <c r="FM368" s="22"/>
      <c r="FN368" s="22"/>
      <c r="FO368" s="22"/>
      <c r="FP368" s="22"/>
      <c r="FQ368" s="22"/>
      <c r="FR368" s="22"/>
      <c r="FS368" s="22"/>
      <c r="FT368" s="22"/>
      <c r="FU368" s="22"/>
      <c r="FV368" s="22"/>
      <c r="FW368" s="22"/>
      <c r="FX368" s="22"/>
      <c r="FY368" s="22"/>
      <c r="FZ368" s="22"/>
      <c r="GA368" s="22"/>
      <c r="GB368" s="22"/>
      <c r="GC368" s="22"/>
      <c r="GD368" s="22"/>
      <c r="GE368" s="22"/>
      <c r="GF368" s="22"/>
      <c r="GG368" s="22"/>
      <c r="GH368" s="22"/>
      <c r="GI368" s="22"/>
      <c r="GJ368" s="22"/>
      <c r="GK368" s="22"/>
      <c r="GL368" s="22"/>
      <c r="GM368" s="22"/>
      <c r="GN368" s="22"/>
      <c r="GO368" s="22"/>
      <c r="GP368" s="22"/>
      <c r="GQ368" s="22"/>
      <c r="GR368" s="22"/>
      <c r="GS368" s="22"/>
      <c r="GT368" s="22"/>
      <c r="GU368" s="22"/>
      <c r="GV368" s="22"/>
      <c r="GW368" s="22"/>
      <c r="GX368" s="22"/>
      <c r="GY368" s="22"/>
      <c r="GZ368" s="22"/>
      <c r="HA368" s="22"/>
      <c r="HB368" s="22"/>
      <c r="HC368" s="22"/>
      <c r="HD368" s="22"/>
      <c r="HE368" s="22"/>
      <c r="HF368" s="22"/>
      <c r="HG368" s="22"/>
      <c r="HH368" s="22"/>
      <c r="HI368" s="22"/>
      <c r="HJ368" s="22"/>
      <c r="HK368" s="22"/>
      <c r="HL368" s="22"/>
      <c r="HM368" s="22"/>
      <c r="HN368" s="22"/>
      <c r="HO368" s="22"/>
      <c r="HP368" s="22"/>
      <c r="HQ368" s="22"/>
      <c r="HR368" s="22"/>
      <c r="HS368" s="22"/>
      <c r="HT368" s="22"/>
      <c r="HU368" s="22"/>
      <c r="HV368" s="22"/>
      <c r="HW368" s="22"/>
      <c r="HX368" s="22"/>
      <c r="HY368" s="22"/>
      <c r="HZ368" s="22"/>
      <c r="IA368" s="22"/>
      <c r="IB368" s="22"/>
      <c r="IC368" s="22"/>
      <c r="ID368" s="22"/>
      <c r="IE368" s="22"/>
      <c r="IF368" s="22"/>
      <c r="IG368" s="22"/>
      <c r="IH368" s="22"/>
      <c r="II368" s="22"/>
      <c r="IJ368" s="22"/>
      <c r="IK368" s="22"/>
      <c r="IL368" s="22"/>
      <c r="IM368" s="22"/>
      <c r="IN368" s="22"/>
      <c r="IO368" s="22"/>
      <c r="IP368" s="22"/>
      <c r="IQ368" s="22"/>
      <c r="IR368" s="22"/>
      <c r="IS368" s="22"/>
      <c r="IT368" s="22"/>
      <c r="IU368" s="22"/>
      <c r="IV368" s="22"/>
      <c r="IW368" s="22"/>
      <c r="IX368" s="22"/>
      <c r="IY368" s="22"/>
      <c r="IZ368" s="22"/>
      <c r="JA368" s="22"/>
      <c r="JB368" s="22"/>
      <c r="JC368" s="22"/>
      <c r="JD368" s="22"/>
      <c r="JE368" s="22"/>
      <c r="JF368" s="22"/>
      <c r="JG368" s="22"/>
      <c r="JH368" s="22"/>
      <c r="JI368" s="22"/>
      <c r="JJ368" s="22"/>
      <c r="JK368" s="22"/>
      <c r="JL368" s="22"/>
      <c r="JM368" s="22"/>
      <c r="JN368" s="22"/>
      <c r="JO368" s="22"/>
      <c r="JP368" s="22"/>
      <c r="JQ368" s="22"/>
      <c r="JR368" s="22"/>
      <c r="JS368" s="22"/>
      <c r="JT368" s="22"/>
      <c r="JU368" s="22"/>
      <c r="JV368" s="22"/>
      <c r="JW368" s="22"/>
      <c r="JX368" s="22"/>
      <c r="JY368" s="22"/>
      <c r="JZ368" s="22"/>
      <c r="KA368" s="22"/>
      <c r="KB368" s="22"/>
      <c r="KC368" s="22"/>
      <c r="KD368" s="22"/>
      <c r="KE368" s="22"/>
      <c r="KF368" s="22"/>
      <c r="KG368" s="22"/>
      <c r="KH368" s="22"/>
      <c r="KI368" s="22"/>
      <c r="KJ368" s="22"/>
      <c r="KK368" s="22"/>
      <c r="KL368" s="22"/>
      <c r="KM368" s="22"/>
      <c r="KN368" s="22"/>
      <c r="KO368" s="22"/>
      <c r="KP368" s="22"/>
    </row>
    <row r="369" spans="1:302" s="99" customFormat="1" x14ac:dyDescent="0.25">
      <c r="A369" s="125">
        <v>354</v>
      </c>
      <c r="B369" s="328"/>
      <c r="C369" s="328"/>
      <c r="D369" s="316"/>
      <c r="E369" s="316"/>
      <c r="F369" s="316"/>
      <c r="G369" s="317"/>
      <c r="H369" s="317"/>
      <c r="I369" s="318"/>
      <c r="J369" s="318"/>
      <c r="K369" s="318"/>
      <c r="L369" s="126">
        <f t="shared" si="16"/>
        <v>0</v>
      </c>
      <c r="M369" s="318"/>
      <c r="N369" s="25" t="b">
        <f t="shared" si="17"/>
        <v>1</v>
      </c>
      <c r="O369" s="25" t="b">
        <f t="shared" si="18"/>
        <v>1</v>
      </c>
      <c r="P369" s="25"/>
      <c r="Q369" s="25"/>
      <c r="R369" s="25"/>
      <c r="S369" s="25"/>
      <c r="T369" s="20"/>
      <c r="U369" s="20"/>
      <c r="V369" s="20"/>
      <c r="W369" s="20"/>
      <c r="X369" s="20"/>
      <c r="Y369" s="20"/>
      <c r="Z369" s="20"/>
      <c r="AA369" s="20"/>
      <c r="AB369" s="20"/>
      <c r="AC369" s="20"/>
      <c r="AD369" s="20"/>
      <c r="AE369" s="20"/>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2"/>
      <c r="EX369" s="22"/>
      <c r="EY369" s="22"/>
      <c r="EZ369" s="22"/>
      <c r="FA369" s="22"/>
      <c r="FB369" s="22"/>
      <c r="FC369" s="22"/>
      <c r="FD369" s="22"/>
      <c r="FE369" s="22"/>
      <c r="FF369" s="22"/>
      <c r="FG369" s="22"/>
      <c r="FH369" s="22"/>
      <c r="FI369" s="22"/>
      <c r="FJ369" s="22"/>
      <c r="FK369" s="22"/>
      <c r="FL369" s="22"/>
      <c r="FM369" s="22"/>
      <c r="FN369" s="22"/>
      <c r="FO369" s="22"/>
      <c r="FP369" s="22"/>
      <c r="FQ369" s="22"/>
      <c r="FR369" s="22"/>
      <c r="FS369" s="22"/>
      <c r="FT369" s="22"/>
      <c r="FU369" s="22"/>
      <c r="FV369" s="22"/>
      <c r="FW369" s="22"/>
      <c r="FX369" s="22"/>
      <c r="FY369" s="22"/>
      <c r="FZ369" s="22"/>
      <c r="GA369" s="22"/>
      <c r="GB369" s="22"/>
      <c r="GC369" s="22"/>
      <c r="GD369" s="22"/>
      <c r="GE369" s="22"/>
      <c r="GF369" s="22"/>
      <c r="GG369" s="22"/>
      <c r="GH369" s="22"/>
      <c r="GI369" s="22"/>
      <c r="GJ369" s="22"/>
      <c r="GK369" s="22"/>
      <c r="GL369" s="22"/>
      <c r="GM369" s="22"/>
      <c r="GN369" s="22"/>
      <c r="GO369" s="22"/>
      <c r="GP369" s="22"/>
      <c r="GQ369" s="22"/>
      <c r="GR369" s="22"/>
      <c r="GS369" s="22"/>
      <c r="GT369" s="22"/>
      <c r="GU369" s="22"/>
      <c r="GV369" s="22"/>
      <c r="GW369" s="22"/>
      <c r="GX369" s="22"/>
      <c r="GY369" s="22"/>
      <c r="GZ369" s="22"/>
      <c r="HA369" s="22"/>
      <c r="HB369" s="22"/>
      <c r="HC369" s="22"/>
      <c r="HD369" s="22"/>
      <c r="HE369" s="22"/>
      <c r="HF369" s="22"/>
      <c r="HG369" s="22"/>
      <c r="HH369" s="22"/>
      <c r="HI369" s="22"/>
      <c r="HJ369" s="22"/>
      <c r="HK369" s="22"/>
      <c r="HL369" s="22"/>
      <c r="HM369" s="22"/>
      <c r="HN369" s="22"/>
      <c r="HO369" s="22"/>
      <c r="HP369" s="22"/>
      <c r="HQ369" s="22"/>
      <c r="HR369" s="22"/>
      <c r="HS369" s="22"/>
      <c r="HT369" s="22"/>
      <c r="HU369" s="22"/>
      <c r="HV369" s="22"/>
      <c r="HW369" s="22"/>
      <c r="HX369" s="22"/>
      <c r="HY369" s="22"/>
      <c r="HZ369" s="22"/>
      <c r="IA369" s="22"/>
      <c r="IB369" s="22"/>
      <c r="IC369" s="22"/>
      <c r="ID369" s="22"/>
      <c r="IE369" s="22"/>
      <c r="IF369" s="22"/>
      <c r="IG369" s="22"/>
      <c r="IH369" s="22"/>
      <c r="II369" s="22"/>
      <c r="IJ369" s="22"/>
      <c r="IK369" s="22"/>
      <c r="IL369" s="22"/>
      <c r="IM369" s="22"/>
      <c r="IN369" s="22"/>
      <c r="IO369" s="22"/>
      <c r="IP369" s="22"/>
      <c r="IQ369" s="22"/>
      <c r="IR369" s="22"/>
      <c r="IS369" s="22"/>
      <c r="IT369" s="22"/>
      <c r="IU369" s="22"/>
      <c r="IV369" s="22"/>
      <c r="IW369" s="22"/>
      <c r="IX369" s="22"/>
      <c r="IY369" s="22"/>
      <c r="IZ369" s="22"/>
      <c r="JA369" s="22"/>
      <c r="JB369" s="22"/>
      <c r="JC369" s="22"/>
      <c r="JD369" s="22"/>
      <c r="JE369" s="22"/>
      <c r="JF369" s="22"/>
      <c r="JG369" s="22"/>
      <c r="JH369" s="22"/>
      <c r="JI369" s="22"/>
      <c r="JJ369" s="22"/>
      <c r="JK369" s="22"/>
      <c r="JL369" s="22"/>
      <c r="JM369" s="22"/>
      <c r="JN369" s="22"/>
      <c r="JO369" s="22"/>
      <c r="JP369" s="22"/>
      <c r="JQ369" s="22"/>
      <c r="JR369" s="22"/>
      <c r="JS369" s="22"/>
      <c r="JT369" s="22"/>
      <c r="JU369" s="22"/>
      <c r="JV369" s="22"/>
      <c r="JW369" s="22"/>
      <c r="JX369" s="22"/>
      <c r="JY369" s="22"/>
      <c r="JZ369" s="22"/>
      <c r="KA369" s="22"/>
      <c r="KB369" s="22"/>
      <c r="KC369" s="22"/>
      <c r="KD369" s="22"/>
      <c r="KE369" s="22"/>
      <c r="KF369" s="22"/>
      <c r="KG369" s="22"/>
      <c r="KH369" s="22"/>
      <c r="KI369" s="22"/>
      <c r="KJ369" s="22"/>
      <c r="KK369" s="22"/>
      <c r="KL369" s="22"/>
      <c r="KM369" s="22"/>
      <c r="KN369" s="22"/>
      <c r="KO369" s="22"/>
      <c r="KP369" s="22"/>
    </row>
    <row r="370" spans="1:302" s="99" customFormat="1" x14ac:dyDescent="0.25">
      <c r="A370" s="125">
        <v>355</v>
      </c>
      <c r="B370" s="328"/>
      <c r="C370" s="328"/>
      <c r="D370" s="316"/>
      <c r="E370" s="316"/>
      <c r="F370" s="316"/>
      <c r="G370" s="317"/>
      <c r="H370" s="317"/>
      <c r="I370" s="318"/>
      <c r="J370" s="318"/>
      <c r="K370" s="318"/>
      <c r="L370" s="126">
        <f t="shared" si="16"/>
        <v>0</v>
      </c>
      <c r="M370" s="318"/>
      <c r="N370" s="25" t="b">
        <f t="shared" si="17"/>
        <v>1</v>
      </c>
      <c r="O370" s="25" t="b">
        <f t="shared" si="18"/>
        <v>1</v>
      </c>
      <c r="P370" s="25"/>
      <c r="Q370" s="25"/>
      <c r="R370" s="25"/>
      <c r="S370" s="25"/>
      <c r="T370" s="20"/>
      <c r="U370" s="20"/>
      <c r="V370" s="20"/>
      <c r="W370" s="20"/>
      <c r="X370" s="20"/>
      <c r="Y370" s="20"/>
      <c r="Z370" s="20"/>
      <c r="AA370" s="20"/>
      <c r="AB370" s="20"/>
      <c r="AC370" s="20"/>
      <c r="AD370" s="20"/>
      <c r="AE370" s="20"/>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2"/>
      <c r="EX370" s="22"/>
      <c r="EY370" s="22"/>
      <c r="EZ370" s="22"/>
      <c r="FA370" s="22"/>
      <c r="FB370" s="22"/>
      <c r="FC370" s="22"/>
      <c r="FD370" s="22"/>
      <c r="FE370" s="22"/>
      <c r="FF370" s="22"/>
      <c r="FG370" s="22"/>
      <c r="FH370" s="22"/>
      <c r="FI370" s="22"/>
      <c r="FJ370" s="22"/>
      <c r="FK370" s="22"/>
      <c r="FL370" s="22"/>
      <c r="FM370" s="22"/>
      <c r="FN370" s="22"/>
      <c r="FO370" s="22"/>
      <c r="FP370" s="22"/>
      <c r="FQ370" s="22"/>
      <c r="FR370" s="22"/>
      <c r="FS370" s="22"/>
      <c r="FT370" s="22"/>
      <c r="FU370" s="22"/>
      <c r="FV370" s="22"/>
      <c r="FW370" s="22"/>
      <c r="FX370" s="22"/>
      <c r="FY370" s="22"/>
      <c r="FZ370" s="22"/>
      <c r="GA370" s="22"/>
      <c r="GB370" s="22"/>
      <c r="GC370" s="22"/>
      <c r="GD370" s="22"/>
      <c r="GE370" s="22"/>
      <c r="GF370" s="22"/>
      <c r="GG370" s="22"/>
      <c r="GH370" s="22"/>
      <c r="GI370" s="22"/>
      <c r="GJ370" s="22"/>
      <c r="GK370" s="22"/>
      <c r="GL370" s="22"/>
      <c r="GM370" s="22"/>
      <c r="GN370" s="22"/>
      <c r="GO370" s="22"/>
      <c r="GP370" s="22"/>
      <c r="GQ370" s="22"/>
      <c r="GR370" s="22"/>
      <c r="GS370" s="22"/>
      <c r="GT370" s="22"/>
      <c r="GU370" s="22"/>
      <c r="GV370" s="22"/>
      <c r="GW370" s="22"/>
      <c r="GX370" s="22"/>
      <c r="GY370" s="22"/>
      <c r="GZ370" s="22"/>
      <c r="HA370" s="22"/>
      <c r="HB370" s="22"/>
      <c r="HC370" s="22"/>
      <c r="HD370" s="22"/>
      <c r="HE370" s="22"/>
      <c r="HF370" s="22"/>
      <c r="HG370" s="22"/>
      <c r="HH370" s="22"/>
      <c r="HI370" s="22"/>
      <c r="HJ370" s="22"/>
      <c r="HK370" s="22"/>
      <c r="HL370" s="22"/>
      <c r="HM370" s="22"/>
      <c r="HN370" s="22"/>
      <c r="HO370" s="22"/>
      <c r="HP370" s="22"/>
      <c r="HQ370" s="22"/>
      <c r="HR370" s="22"/>
      <c r="HS370" s="22"/>
      <c r="HT370" s="22"/>
      <c r="HU370" s="22"/>
      <c r="HV370" s="22"/>
      <c r="HW370" s="22"/>
      <c r="HX370" s="22"/>
      <c r="HY370" s="22"/>
      <c r="HZ370" s="22"/>
      <c r="IA370" s="22"/>
      <c r="IB370" s="22"/>
      <c r="IC370" s="22"/>
      <c r="ID370" s="22"/>
      <c r="IE370" s="22"/>
      <c r="IF370" s="22"/>
      <c r="IG370" s="22"/>
      <c r="IH370" s="22"/>
      <c r="II370" s="22"/>
      <c r="IJ370" s="22"/>
      <c r="IK370" s="22"/>
      <c r="IL370" s="22"/>
      <c r="IM370" s="22"/>
      <c r="IN370" s="22"/>
      <c r="IO370" s="22"/>
      <c r="IP370" s="22"/>
      <c r="IQ370" s="22"/>
      <c r="IR370" s="22"/>
      <c r="IS370" s="22"/>
      <c r="IT370" s="22"/>
      <c r="IU370" s="22"/>
      <c r="IV370" s="22"/>
      <c r="IW370" s="22"/>
      <c r="IX370" s="22"/>
      <c r="IY370" s="22"/>
      <c r="IZ370" s="22"/>
      <c r="JA370" s="22"/>
      <c r="JB370" s="22"/>
      <c r="JC370" s="22"/>
      <c r="JD370" s="22"/>
      <c r="JE370" s="22"/>
      <c r="JF370" s="22"/>
      <c r="JG370" s="22"/>
      <c r="JH370" s="22"/>
      <c r="JI370" s="22"/>
      <c r="JJ370" s="22"/>
      <c r="JK370" s="22"/>
      <c r="JL370" s="22"/>
      <c r="JM370" s="22"/>
      <c r="JN370" s="22"/>
      <c r="JO370" s="22"/>
      <c r="JP370" s="22"/>
      <c r="JQ370" s="22"/>
      <c r="JR370" s="22"/>
      <c r="JS370" s="22"/>
      <c r="JT370" s="22"/>
      <c r="JU370" s="22"/>
      <c r="JV370" s="22"/>
      <c r="JW370" s="22"/>
      <c r="JX370" s="22"/>
      <c r="JY370" s="22"/>
      <c r="JZ370" s="22"/>
      <c r="KA370" s="22"/>
      <c r="KB370" s="22"/>
      <c r="KC370" s="22"/>
      <c r="KD370" s="22"/>
      <c r="KE370" s="22"/>
      <c r="KF370" s="22"/>
      <c r="KG370" s="22"/>
      <c r="KH370" s="22"/>
      <c r="KI370" s="22"/>
      <c r="KJ370" s="22"/>
      <c r="KK370" s="22"/>
      <c r="KL370" s="22"/>
      <c r="KM370" s="22"/>
      <c r="KN370" s="22"/>
      <c r="KO370" s="22"/>
      <c r="KP370" s="22"/>
    </row>
    <row r="371" spans="1:302" s="99" customFormat="1" x14ac:dyDescent="0.25">
      <c r="A371" s="125">
        <v>356</v>
      </c>
      <c r="B371" s="328"/>
      <c r="C371" s="328"/>
      <c r="D371" s="316"/>
      <c r="E371" s="316"/>
      <c r="F371" s="316"/>
      <c r="G371" s="317"/>
      <c r="H371" s="317"/>
      <c r="I371" s="318"/>
      <c r="J371" s="318"/>
      <c r="K371" s="318"/>
      <c r="L371" s="126">
        <f t="shared" si="16"/>
        <v>0</v>
      </c>
      <c r="M371" s="318"/>
      <c r="N371" s="25" t="b">
        <f t="shared" si="17"/>
        <v>1</v>
      </c>
      <c r="O371" s="25" t="b">
        <f t="shared" si="18"/>
        <v>1</v>
      </c>
      <c r="P371" s="25"/>
      <c r="Q371" s="25"/>
      <c r="R371" s="25"/>
      <c r="S371" s="25"/>
      <c r="T371" s="20"/>
      <c r="U371" s="20"/>
      <c r="V371" s="20"/>
      <c r="W371" s="20"/>
      <c r="X371" s="20"/>
      <c r="Y371" s="20"/>
      <c r="Z371" s="20"/>
      <c r="AA371" s="20"/>
      <c r="AB371" s="20"/>
      <c r="AC371" s="20"/>
      <c r="AD371" s="20"/>
      <c r="AE371" s="20"/>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2"/>
      <c r="EX371" s="22"/>
      <c r="EY371" s="22"/>
      <c r="EZ371" s="22"/>
      <c r="FA371" s="22"/>
      <c r="FB371" s="22"/>
      <c r="FC371" s="22"/>
      <c r="FD371" s="22"/>
      <c r="FE371" s="22"/>
      <c r="FF371" s="22"/>
      <c r="FG371" s="22"/>
      <c r="FH371" s="22"/>
      <c r="FI371" s="22"/>
      <c r="FJ371" s="22"/>
      <c r="FK371" s="22"/>
      <c r="FL371" s="22"/>
      <c r="FM371" s="22"/>
      <c r="FN371" s="22"/>
      <c r="FO371" s="22"/>
      <c r="FP371" s="22"/>
      <c r="FQ371" s="22"/>
      <c r="FR371" s="22"/>
      <c r="FS371" s="22"/>
      <c r="FT371" s="22"/>
      <c r="FU371" s="22"/>
      <c r="FV371" s="22"/>
      <c r="FW371" s="22"/>
      <c r="FX371" s="22"/>
      <c r="FY371" s="22"/>
      <c r="FZ371" s="22"/>
      <c r="GA371" s="22"/>
      <c r="GB371" s="22"/>
      <c r="GC371" s="22"/>
      <c r="GD371" s="22"/>
      <c r="GE371" s="22"/>
      <c r="GF371" s="22"/>
      <c r="GG371" s="22"/>
      <c r="GH371" s="22"/>
      <c r="GI371" s="22"/>
      <c r="GJ371" s="22"/>
      <c r="GK371" s="22"/>
      <c r="GL371" s="22"/>
      <c r="GM371" s="22"/>
      <c r="GN371" s="22"/>
      <c r="GO371" s="22"/>
      <c r="GP371" s="22"/>
      <c r="GQ371" s="22"/>
      <c r="GR371" s="22"/>
      <c r="GS371" s="22"/>
      <c r="GT371" s="22"/>
      <c r="GU371" s="22"/>
      <c r="GV371" s="22"/>
      <c r="GW371" s="22"/>
      <c r="GX371" s="22"/>
      <c r="GY371" s="22"/>
      <c r="GZ371" s="22"/>
      <c r="HA371" s="22"/>
      <c r="HB371" s="22"/>
      <c r="HC371" s="22"/>
      <c r="HD371" s="22"/>
      <c r="HE371" s="22"/>
      <c r="HF371" s="22"/>
      <c r="HG371" s="22"/>
      <c r="HH371" s="22"/>
      <c r="HI371" s="22"/>
      <c r="HJ371" s="22"/>
      <c r="HK371" s="22"/>
      <c r="HL371" s="22"/>
      <c r="HM371" s="22"/>
      <c r="HN371" s="22"/>
      <c r="HO371" s="22"/>
      <c r="HP371" s="22"/>
      <c r="HQ371" s="22"/>
      <c r="HR371" s="22"/>
      <c r="HS371" s="22"/>
      <c r="HT371" s="22"/>
      <c r="HU371" s="22"/>
      <c r="HV371" s="22"/>
      <c r="HW371" s="22"/>
      <c r="HX371" s="22"/>
      <c r="HY371" s="22"/>
      <c r="HZ371" s="22"/>
      <c r="IA371" s="22"/>
      <c r="IB371" s="22"/>
      <c r="IC371" s="22"/>
      <c r="ID371" s="22"/>
      <c r="IE371" s="22"/>
      <c r="IF371" s="22"/>
      <c r="IG371" s="22"/>
      <c r="IH371" s="22"/>
      <c r="II371" s="22"/>
      <c r="IJ371" s="22"/>
      <c r="IK371" s="22"/>
      <c r="IL371" s="22"/>
      <c r="IM371" s="22"/>
      <c r="IN371" s="22"/>
      <c r="IO371" s="22"/>
      <c r="IP371" s="22"/>
      <c r="IQ371" s="22"/>
      <c r="IR371" s="22"/>
      <c r="IS371" s="22"/>
      <c r="IT371" s="22"/>
      <c r="IU371" s="22"/>
      <c r="IV371" s="22"/>
      <c r="IW371" s="22"/>
      <c r="IX371" s="22"/>
      <c r="IY371" s="22"/>
      <c r="IZ371" s="22"/>
      <c r="JA371" s="22"/>
      <c r="JB371" s="22"/>
      <c r="JC371" s="22"/>
      <c r="JD371" s="22"/>
      <c r="JE371" s="22"/>
      <c r="JF371" s="22"/>
      <c r="JG371" s="22"/>
      <c r="JH371" s="22"/>
      <c r="JI371" s="22"/>
      <c r="JJ371" s="22"/>
      <c r="JK371" s="22"/>
      <c r="JL371" s="22"/>
      <c r="JM371" s="22"/>
      <c r="JN371" s="22"/>
      <c r="JO371" s="22"/>
      <c r="JP371" s="22"/>
      <c r="JQ371" s="22"/>
      <c r="JR371" s="22"/>
      <c r="JS371" s="22"/>
      <c r="JT371" s="22"/>
      <c r="JU371" s="22"/>
      <c r="JV371" s="22"/>
      <c r="JW371" s="22"/>
      <c r="JX371" s="22"/>
      <c r="JY371" s="22"/>
      <c r="JZ371" s="22"/>
      <c r="KA371" s="22"/>
      <c r="KB371" s="22"/>
      <c r="KC371" s="22"/>
      <c r="KD371" s="22"/>
      <c r="KE371" s="22"/>
      <c r="KF371" s="22"/>
      <c r="KG371" s="22"/>
      <c r="KH371" s="22"/>
      <c r="KI371" s="22"/>
      <c r="KJ371" s="22"/>
      <c r="KK371" s="22"/>
      <c r="KL371" s="22"/>
      <c r="KM371" s="22"/>
      <c r="KN371" s="22"/>
      <c r="KO371" s="22"/>
      <c r="KP371" s="22"/>
    </row>
    <row r="372" spans="1:302" s="99" customFormat="1" x14ac:dyDescent="0.25">
      <c r="A372" s="125">
        <v>357</v>
      </c>
      <c r="B372" s="328"/>
      <c r="C372" s="328"/>
      <c r="D372" s="316"/>
      <c r="E372" s="316"/>
      <c r="F372" s="316"/>
      <c r="G372" s="317"/>
      <c r="H372" s="317"/>
      <c r="I372" s="318"/>
      <c r="J372" s="318"/>
      <c r="K372" s="318"/>
      <c r="L372" s="126">
        <f t="shared" si="16"/>
        <v>0</v>
      </c>
      <c r="M372" s="318"/>
      <c r="N372" s="25" t="b">
        <f t="shared" si="17"/>
        <v>1</v>
      </c>
      <c r="O372" s="25" t="b">
        <f t="shared" si="18"/>
        <v>1</v>
      </c>
      <c r="P372" s="25"/>
      <c r="Q372" s="25"/>
      <c r="R372" s="25"/>
      <c r="S372" s="25"/>
      <c r="T372" s="20"/>
      <c r="U372" s="20"/>
      <c r="V372" s="20"/>
      <c r="W372" s="20"/>
      <c r="X372" s="20"/>
      <c r="Y372" s="20"/>
      <c r="Z372" s="20"/>
      <c r="AA372" s="20"/>
      <c r="AB372" s="20"/>
      <c r="AC372" s="20"/>
      <c r="AD372" s="20"/>
      <c r="AE372" s="20"/>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2"/>
      <c r="EX372" s="22"/>
      <c r="EY372" s="22"/>
      <c r="EZ372" s="22"/>
      <c r="FA372" s="22"/>
      <c r="FB372" s="22"/>
      <c r="FC372" s="22"/>
      <c r="FD372" s="22"/>
      <c r="FE372" s="22"/>
      <c r="FF372" s="22"/>
      <c r="FG372" s="22"/>
      <c r="FH372" s="22"/>
      <c r="FI372" s="22"/>
      <c r="FJ372" s="22"/>
      <c r="FK372" s="22"/>
      <c r="FL372" s="22"/>
      <c r="FM372" s="22"/>
      <c r="FN372" s="22"/>
      <c r="FO372" s="22"/>
      <c r="FP372" s="22"/>
      <c r="FQ372" s="22"/>
      <c r="FR372" s="22"/>
      <c r="FS372" s="22"/>
      <c r="FT372" s="22"/>
      <c r="FU372" s="22"/>
      <c r="FV372" s="22"/>
      <c r="FW372" s="22"/>
      <c r="FX372" s="22"/>
      <c r="FY372" s="22"/>
      <c r="FZ372" s="22"/>
      <c r="GA372" s="22"/>
      <c r="GB372" s="22"/>
      <c r="GC372" s="22"/>
      <c r="GD372" s="22"/>
      <c r="GE372" s="22"/>
      <c r="GF372" s="22"/>
      <c r="GG372" s="22"/>
      <c r="GH372" s="22"/>
      <c r="GI372" s="22"/>
      <c r="GJ372" s="22"/>
      <c r="GK372" s="22"/>
      <c r="GL372" s="22"/>
      <c r="GM372" s="22"/>
      <c r="GN372" s="22"/>
      <c r="GO372" s="22"/>
      <c r="GP372" s="22"/>
      <c r="GQ372" s="22"/>
      <c r="GR372" s="22"/>
      <c r="GS372" s="22"/>
      <c r="GT372" s="22"/>
      <c r="GU372" s="22"/>
      <c r="GV372" s="22"/>
      <c r="GW372" s="22"/>
      <c r="GX372" s="22"/>
      <c r="GY372" s="22"/>
      <c r="GZ372" s="22"/>
      <c r="HA372" s="22"/>
      <c r="HB372" s="22"/>
      <c r="HC372" s="22"/>
      <c r="HD372" s="22"/>
      <c r="HE372" s="22"/>
      <c r="HF372" s="22"/>
      <c r="HG372" s="22"/>
      <c r="HH372" s="22"/>
      <c r="HI372" s="22"/>
      <c r="HJ372" s="22"/>
      <c r="HK372" s="22"/>
      <c r="HL372" s="22"/>
      <c r="HM372" s="22"/>
      <c r="HN372" s="22"/>
      <c r="HO372" s="22"/>
      <c r="HP372" s="22"/>
      <c r="HQ372" s="22"/>
      <c r="HR372" s="22"/>
      <c r="HS372" s="22"/>
      <c r="HT372" s="22"/>
      <c r="HU372" s="22"/>
      <c r="HV372" s="22"/>
      <c r="HW372" s="22"/>
      <c r="HX372" s="22"/>
      <c r="HY372" s="22"/>
      <c r="HZ372" s="22"/>
      <c r="IA372" s="22"/>
      <c r="IB372" s="22"/>
      <c r="IC372" s="22"/>
      <c r="ID372" s="22"/>
      <c r="IE372" s="22"/>
      <c r="IF372" s="22"/>
      <c r="IG372" s="22"/>
      <c r="IH372" s="22"/>
      <c r="II372" s="22"/>
      <c r="IJ372" s="22"/>
      <c r="IK372" s="22"/>
      <c r="IL372" s="22"/>
      <c r="IM372" s="22"/>
      <c r="IN372" s="22"/>
      <c r="IO372" s="22"/>
      <c r="IP372" s="22"/>
      <c r="IQ372" s="22"/>
      <c r="IR372" s="22"/>
      <c r="IS372" s="22"/>
      <c r="IT372" s="22"/>
      <c r="IU372" s="22"/>
      <c r="IV372" s="22"/>
      <c r="IW372" s="22"/>
      <c r="IX372" s="22"/>
      <c r="IY372" s="22"/>
      <c r="IZ372" s="22"/>
      <c r="JA372" s="22"/>
      <c r="JB372" s="22"/>
      <c r="JC372" s="22"/>
      <c r="JD372" s="22"/>
      <c r="JE372" s="22"/>
      <c r="JF372" s="22"/>
      <c r="JG372" s="22"/>
      <c r="JH372" s="22"/>
      <c r="JI372" s="22"/>
      <c r="JJ372" s="22"/>
      <c r="JK372" s="22"/>
      <c r="JL372" s="22"/>
      <c r="JM372" s="22"/>
      <c r="JN372" s="22"/>
      <c r="JO372" s="22"/>
      <c r="JP372" s="22"/>
      <c r="JQ372" s="22"/>
      <c r="JR372" s="22"/>
      <c r="JS372" s="22"/>
      <c r="JT372" s="22"/>
      <c r="JU372" s="22"/>
      <c r="JV372" s="22"/>
      <c r="JW372" s="22"/>
      <c r="JX372" s="22"/>
      <c r="JY372" s="22"/>
      <c r="JZ372" s="22"/>
      <c r="KA372" s="22"/>
      <c r="KB372" s="22"/>
      <c r="KC372" s="22"/>
      <c r="KD372" s="22"/>
      <c r="KE372" s="22"/>
      <c r="KF372" s="22"/>
      <c r="KG372" s="22"/>
      <c r="KH372" s="22"/>
      <c r="KI372" s="22"/>
      <c r="KJ372" s="22"/>
      <c r="KK372" s="22"/>
      <c r="KL372" s="22"/>
      <c r="KM372" s="22"/>
      <c r="KN372" s="22"/>
      <c r="KO372" s="22"/>
      <c r="KP372" s="22"/>
    </row>
    <row r="373" spans="1:302" s="99" customFormat="1" x14ac:dyDescent="0.25">
      <c r="A373" s="125">
        <v>358</v>
      </c>
      <c r="B373" s="328"/>
      <c r="C373" s="328"/>
      <c r="D373" s="316"/>
      <c r="E373" s="316"/>
      <c r="F373" s="316"/>
      <c r="G373" s="317"/>
      <c r="H373" s="317"/>
      <c r="I373" s="318"/>
      <c r="J373" s="318"/>
      <c r="K373" s="318"/>
      <c r="L373" s="126">
        <f t="shared" si="16"/>
        <v>0</v>
      </c>
      <c r="M373" s="318"/>
      <c r="N373" s="25" t="b">
        <f t="shared" si="17"/>
        <v>1</v>
      </c>
      <c r="O373" s="25" t="b">
        <f t="shared" si="18"/>
        <v>1</v>
      </c>
      <c r="P373" s="25"/>
      <c r="Q373" s="25"/>
      <c r="R373" s="25"/>
      <c r="S373" s="25"/>
      <c r="T373" s="20"/>
      <c r="U373" s="20"/>
      <c r="V373" s="20"/>
      <c r="W373" s="20"/>
      <c r="X373" s="20"/>
      <c r="Y373" s="20"/>
      <c r="Z373" s="20"/>
      <c r="AA373" s="20"/>
      <c r="AB373" s="20"/>
      <c r="AC373" s="20"/>
      <c r="AD373" s="20"/>
      <c r="AE373" s="20"/>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2"/>
      <c r="ES373" s="22"/>
      <c r="ET373" s="22"/>
      <c r="EU373" s="22"/>
      <c r="EV373" s="22"/>
      <c r="EW373" s="22"/>
      <c r="EX373" s="22"/>
      <c r="EY373" s="22"/>
      <c r="EZ373" s="22"/>
      <c r="FA373" s="22"/>
      <c r="FB373" s="22"/>
      <c r="FC373" s="22"/>
      <c r="FD373" s="22"/>
      <c r="FE373" s="22"/>
      <c r="FF373" s="22"/>
      <c r="FG373" s="22"/>
      <c r="FH373" s="22"/>
      <c r="FI373" s="22"/>
      <c r="FJ373" s="22"/>
      <c r="FK373" s="22"/>
      <c r="FL373" s="22"/>
      <c r="FM373" s="22"/>
      <c r="FN373" s="22"/>
      <c r="FO373" s="22"/>
      <c r="FP373" s="22"/>
      <c r="FQ373" s="22"/>
      <c r="FR373" s="22"/>
      <c r="FS373" s="22"/>
      <c r="FT373" s="22"/>
      <c r="FU373" s="22"/>
      <c r="FV373" s="22"/>
      <c r="FW373" s="22"/>
      <c r="FX373" s="22"/>
      <c r="FY373" s="22"/>
      <c r="FZ373" s="22"/>
      <c r="GA373" s="22"/>
      <c r="GB373" s="22"/>
      <c r="GC373" s="22"/>
      <c r="GD373" s="22"/>
      <c r="GE373" s="22"/>
      <c r="GF373" s="22"/>
      <c r="GG373" s="22"/>
      <c r="GH373" s="22"/>
      <c r="GI373" s="22"/>
      <c r="GJ373" s="22"/>
      <c r="GK373" s="22"/>
      <c r="GL373" s="22"/>
      <c r="GM373" s="22"/>
      <c r="GN373" s="22"/>
      <c r="GO373" s="22"/>
      <c r="GP373" s="22"/>
      <c r="GQ373" s="22"/>
      <c r="GR373" s="22"/>
      <c r="GS373" s="22"/>
      <c r="GT373" s="22"/>
      <c r="GU373" s="22"/>
      <c r="GV373" s="22"/>
      <c r="GW373" s="22"/>
      <c r="GX373" s="22"/>
      <c r="GY373" s="22"/>
      <c r="GZ373" s="22"/>
      <c r="HA373" s="22"/>
      <c r="HB373" s="22"/>
      <c r="HC373" s="22"/>
      <c r="HD373" s="22"/>
      <c r="HE373" s="22"/>
      <c r="HF373" s="22"/>
      <c r="HG373" s="22"/>
      <c r="HH373" s="22"/>
      <c r="HI373" s="22"/>
      <c r="HJ373" s="22"/>
      <c r="HK373" s="22"/>
      <c r="HL373" s="22"/>
      <c r="HM373" s="22"/>
      <c r="HN373" s="22"/>
      <c r="HO373" s="22"/>
      <c r="HP373" s="22"/>
      <c r="HQ373" s="22"/>
      <c r="HR373" s="22"/>
      <c r="HS373" s="22"/>
      <c r="HT373" s="22"/>
      <c r="HU373" s="22"/>
      <c r="HV373" s="22"/>
      <c r="HW373" s="22"/>
      <c r="HX373" s="22"/>
      <c r="HY373" s="22"/>
      <c r="HZ373" s="22"/>
      <c r="IA373" s="22"/>
      <c r="IB373" s="22"/>
      <c r="IC373" s="22"/>
      <c r="ID373" s="22"/>
      <c r="IE373" s="22"/>
      <c r="IF373" s="22"/>
      <c r="IG373" s="22"/>
      <c r="IH373" s="22"/>
      <c r="II373" s="22"/>
      <c r="IJ373" s="22"/>
      <c r="IK373" s="22"/>
      <c r="IL373" s="22"/>
      <c r="IM373" s="22"/>
      <c r="IN373" s="22"/>
      <c r="IO373" s="22"/>
      <c r="IP373" s="22"/>
      <c r="IQ373" s="22"/>
      <c r="IR373" s="22"/>
      <c r="IS373" s="22"/>
      <c r="IT373" s="22"/>
      <c r="IU373" s="22"/>
      <c r="IV373" s="22"/>
      <c r="IW373" s="22"/>
      <c r="IX373" s="22"/>
      <c r="IY373" s="22"/>
      <c r="IZ373" s="22"/>
      <c r="JA373" s="22"/>
      <c r="JB373" s="22"/>
      <c r="JC373" s="22"/>
      <c r="JD373" s="22"/>
      <c r="JE373" s="22"/>
      <c r="JF373" s="22"/>
      <c r="JG373" s="22"/>
      <c r="JH373" s="22"/>
      <c r="JI373" s="22"/>
      <c r="JJ373" s="22"/>
      <c r="JK373" s="22"/>
      <c r="JL373" s="22"/>
      <c r="JM373" s="22"/>
      <c r="JN373" s="22"/>
      <c r="JO373" s="22"/>
      <c r="JP373" s="22"/>
      <c r="JQ373" s="22"/>
      <c r="JR373" s="22"/>
      <c r="JS373" s="22"/>
      <c r="JT373" s="22"/>
      <c r="JU373" s="22"/>
      <c r="JV373" s="22"/>
      <c r="JW373" s="22"/>
      <c r="JX373" s="22"/>
      <c r="JY373" s="22"/>
      <c r="JZ373" s="22"/>
      <c r="KA373" s="22"/>
      <c r="KB373" s="22"/>
      <c r="KC373" s="22"/>
      <c r="KD373" s="22"/>
      <c r="KE373" s="22"/>
      <c r="KF373" s="22"/>
      <c r="KG373" s="22"/>
      <c r="KH373" s="22"/>
      <c r="KI373" s="22"/>
      <c r="KJ373" s="22"/>
      <c r="KK373" s="22"/>
      <c r="KL373" s="22"/>
      <c r="KM373" s="22"/>
      <c r="KN373" s="22"/>
      <c r="KO373" s="22"/>
      <c r="KP373" s="22"/>
    </row>
    <row r="374" spans="1:302" s="99" customFormat="1" x14ac:dyDescent="0.25">
      <c r="A374" s="125">
        <v>359</v>
      </c>
      <c r="B374" s="328"/>
      <c r="C374" s="328"/>
      <c r="D374" s="316"/>
      <c r="E374" s="316"/>
      <c r="F374" s="316"/>
      <c r="G374" s="317"/>
      <c r="H374" s="317"/>
      <c r="I374" s="318"/>
      <c r="J374" s="318"/>
      <c r="K374" s="318"/>
      <c r="L374" s="126">
        <f t="shared" si="16"/>
        <v>0</v>
      </c>
      <c r="M374" s="318"/>
      <c r="N374" s="25" t="b">
        <f t="shared" si="17"/>
        <v>1</v>
      </c>
      <c r="O374" s="25" t="b">
        <f t="shared" si="18"/>
        <v>1</v>
      </c>
      <c r="P374" s="25"/>
      <c r="Q374" s="25"/>
      <c r="R374" s="25"/>
      <c r="S374" s="25"/>
      <c r="T374" s="20"/>
      <c r="U374" s="20"/>
      <c r="V374" s="20"/>
      <c r="W374" s="20"/>
      <c r="X374" s="20"/>
      <c r="Y374" s="20"/>
      <c r="Z374" s="20"/>
      <c r="AA374" s="20"/>
      <c r="AB374" s="20"/>
      <c r="AC374" s="20"/>
      <c r="AD374" s="20"/>
      <c r="AE374" s="20"/>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2"/>
      <c r="EX374" s="22"/>
      <c r="EY374" s="22"/>
      <c r="EZ374" s="22"/>
      <c r="FA374" s="22"/>
      <c r="FB374" s="22"/>
      <c r="FC374" s="22"/>
      <c r="FD374" s="22"/>
      <c r="FE374" s="22"/>
      <c r="FF374" s="22"/>
      <c r="FG374" s="22"/>
      <c r="FH374" s="22"/>
      <c r="FI374" s="22"/>
      <c r="FJ374" s="22"/>
      <c r="FK374" s="22"/>
      <c r="FL374" s="22"/>
      <c r="FM374" s="22"/>
      <c r="FN374" s="22"/>
      <c r="FO374" s="22"/>
      <c r="FP374" s="22"/>
      <c r="FQ374" s="22"/>
      <c r="FR374" s="22"/>
      <c r="FS374" s="22"/>
      <c r="FT374" s="22"/>
      <c r="FU374" s="22"/>
      <c r="FV374" s="22"/>
      <c r="FW374" s="22"/>
      <c r="FX374" s="22"/>
      <c r="FY374" s="22"/>
      <c r="FZ374" s="22"/>
      <c r="GA374" s="22"/>
      <c r="GB374" s="22"/>
      <c r="GC374" s="22"/>
      <c r="GD374" s="22"/>
      <c r="GE374" s="22"/>
      <c r="GF374" s="22"/>
      <c r="GG374" s="22"/>
      <c r="GH374" s="22"/>
      <c r="GI374" s="22"/>
      <c r="GJ374" s="22"/>
      <c r="GK374" s="22"/>
      <c r="GL374" s="22"/>
      <c r="GM374" s="22"/>
      <c r="GN374" s="22"/>
      <c r="GO374" s="22"/>
      <c r="GP374" s="22"/>
      <c r="GQ374" s="22"/>
      <c r="GR374" s="22"/>
      <c r="GS374" s="22"/>
      <c r="GT374" s="22"/>
      <c r="GU374" s="22"/>
      <c r="GV374" s="22"/>
      <c r="GW374" s="22"/>
      <c r="GX374" s="22"/>
      <c r="GY374" s="22"/>
      <c r="GZ374" s="22"/>
      <c r="HA374" s="22"/>
      <c r="HB374" s="22"/>
      <c r="HC374" s="22"/>
      <c r="HD374" s="22"/>
      <c r="HE374" s="22"/>
      <c r="HF374" s="22"/>
      <c r="HG374" s="22"/>
      <c r="HH374" s="22"/>
      <c r="HI374" s="22"/>
      <c r="HJ374" s="22"/>
      <c r="HK374" s="22"/>
      <c r="HL374" s="22"/>
      <c r="HM374" s="22"/>
      <c r="HN374" s="22"/>
      <c r="HO374" s="22"/>
      <c r="HP374" s="22"/>
      <c r="HQ374" s="22"/>
      <c r="HR374" s="22"/>
      <c r="HS374" s="22"/>
      <c r="HT374" s="22"/>
      <c r="HU374" s="22"/>
      <c r="HV374" s="22"/>
      <c r="HW374" s="22"/>
      <c r="HX374" s="22"/>
      <c r="HY374" s="22"/>
      <c r="HZ374" s="22"/>
      <c r="IA374" s="22"/>
      <c r="IB374" s="22"/>
      <c r="IC374" s="22"/>
      <c r="ID374" s="22"/>
      <c r="IE374" s="22"/>
      <c r="IF374" s="22"/>
      <c r="IG374" s="22"/>
      <c r="IH374" s="22"/>
      <c r="II374" s="22"/>
      <c r="IJ374" s="22"/>
      <c r="IK374" s="22"/>
      <c r="IL374" s="22"/>
      <c r="IM374" s="22"/>
      <c r="IN374" s="22"/>
      <c r="IO374" s="22"/>
      <c r="IP374" s="22"/>
      <c r="IQ374" s="22"/>
      <c r="IR374" s="22"/>
      <c r="IS374" s="22"/>
      <c r="IT374" s="22"/>
      <c r="IU374" s="22"/>
      <c r="IV374" s="22"/>
      <c r="IW374" s="22"/>
      <c r="IX374" s="22"/>
      <c r="IY374" s="22"/>
      <c r="IZ374" s="22"/>
      <c r="JA374" s="22"/>
      <c r="JB374" s="22"/>
      <c r="JC374" s="22"/>
      <c r="JD374" s="22"/>
      <c r="JE374" s="22"/>
      <c r="JF374" s="22"/>
      <c r="JG374" s="22"/>
      <c r="JH374" s="22"/>
      <c r="JI374" s="22"/>
      <c r="JJ374" s="22"/>
      <c r="JK374" s="22"/>
      <c r="JL374" s="22"/>
      <c r="JM374" s="22"/>
      <c r="JN374" s="22"/>
      <c r="JO374" s="22"/>
      <c r="JP374" s="22"/>
      <c r="JQ374" s="22"/>
      <c r="JR374" s="22"/>
      <c r="JS374" s="22"/>
      <c r="JT374" s="22"/>
      <c r="JU374" s="22"/>
      <c r="JV374" s="22"/>
      <c r="JW374" s="22"/>
      <c r="JX374" s="22"/>
      <c r="JY374" s="22"/>
      <c r="JZ374" s="22"/>
      <c r="KA374" s="22"/>
      <c r="KB374" s="22"/>
      <c r="KC374" s="22"/>
      <c r="KD374" s="22"/>
      <c r="KE374" s="22"/>
      <c r="KF374" s="22"/>
      <c r="KG374" s="22"/>
      <c r="KH374" s="22"/>
      <c r="KI374" s="22"/>
      <c r="KJ374" s="22"/>
      <c r="KK374" s="22"/>
      <c r="KL374" s="22"/>
      <c r="KM374" s="22"/>
      <c r="KN374" s="22"/>
      <c r="KO374" s="22"/>
      <c r="KP374" s="22"/>
    </row>
    <row r="375" spans="1:302" s="99" customFormat="1" x14ac:dyDescent="0.25">
      <c r="A375" s="125">
        <v>360</v>
      </c>
      <c r="B375" s="328"/>
      <c r="C375" s="328"/>
      <c r="D375" s="316"/>
      <c r="E375" s="316"/>
      <c r="F375" s="316"/>
      <c r="G375" s="317"/>
      <c r="H375" s="317"/>
      <c r="I375" s="318"/>
      <c r="J375" s="318"/>
      <c r="K375" s="318"/>
      <c r="L375" s="126">
        <f t="shared" si="16"/>
        <v>0</v>
      </c>
      <c r="M375" s="318"/>
      <c r="N375" s="25" t="b">
        <f t="shared" si="17"/>
        <v>1</v>
      </c>
      <c r="O375" s="25" t="b">
        <f t="shared" si="18"/>
        <v>1</v>
      </c>
      <c r="P375" s="25"/>
      <c r="Q375" s="25"/>
      <c r="R375" s="25"/>
      <c r="S375" s="25"/>
      <c r="T375" s="20"/>
      <c r="U375" s="20"/>
      <c r="V375" s="20"/>
      <c r="W375" s="20"/>
      <c r="X375" s="20"/>
      <c r="Y375" s="20"/>
      <c r="Z375" s="20"/>
      <c r="AA375" s="20"/>
      <c r="AB375" s="20"/>
      <c r="AC375" s="20"/>
      <c r="AD375" s="20"/>
      <c r="AE375" s="20"/>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2"/>
      <c r="ES375" s="22"/>
      <c r="ET375" s="22"/>
      <c r="EU375" s="22"/>
      <c r="EV375" s="22"/>
      <c r="EW375" s="22"/>
      <c r="EX375" s="22"/>
      <c r="EY375" s="22"/>
      <c r="EZ375" s="22"/>
      <c r="FA375" s="22"/>
      <c r="FB375" s="22"/>
      <c r="FC375" s="22"/>
      <c r="FD375" s="22"/>
      <c r="FE375" s="22"/>
      <c r="FF375" s="22"/>
      <c r="FG375" s="22"/>
      <c r="FH375" s="22"/>
      <c r="FI375" s="22"/>
      <c r="FJ375" s="22"/>
      <c r="FK375" s="22"/>
      <c r="FL375" s="22"/>
      <c r="FM375" s="22"/>
      <c r="FN375" s="22"/>
      <c r="FO375" s="22"/>
      <c r="FP375" s="22"/>
      <c r="FQ375" s="22"/>
      <c r="FR375" s="22"/>
      <c r="FS375" s="22"/>
      <c r="FT375" s="22"/>
      <c r="FU375" s="22"/>
      <c r="FV375" s="22"/>
      <c r="FW375" s="22"/>
      <c r="FX375" s="22"/>
      <c r="FY375" s="22"/>
      <c r="FZ375" s="22"/>
      <c r="GA375" s="22"/>
      <c r="GB375" s="22"/>
      <c r="GC375" s="22"/>
      <c r="GD375" s="22"/>
      <c r="GE375" s="22"/>
      <c r="GF375" s="22"/>
      <c r="GG375" s="22"/>
      <c r="GH375" s="22"/>
      <c r="GI375" s="22"/>
      <c r="GJ375" s="22"/>
      <c r="GK375" s="22"/>
      <c r="GL375" s="22"/>
      <c r="GM375" s="22"/>
      <c r="GN375" s="22"/>
      <c r="GO375" s="22"/>
      <c r="GP375" s="22"/>
      <c r="GQ375" s="22"/>
      <c r="GR375" s="22"/>
      <c r="GS375" s="22"/>
      <c r="GT375" s="22"/>
      <c r="GU375" s="22"/>
      <c r="GV375" s="22"/>
      <c r="GW375" s="22"/>
      <c r="GX375" s="22"/>
      <c r="GY375" s="22"/>
      <c r="GZ375" s="22"/>
      <c r="HA375" s="22"/>
      <c r="HB375" s="22"/>
      <c r="HC375" s="22"/>
      <c r="HD375" s="22"/>
      <c r="HE375" s="22"/>
      <c r="HF375" s="22"/>
      <c r="HG375" s="22"/>
      <c r="HH375" s="22"/>
      <c r="HI375" s="22"/>
      <c r="HJ375" s="22"/>
      <c r="HK375" s="22"/>
      <c r="HL375" s="22"/>
      <c r="HM375" s="22"/>
      <c r="HN375" s="22"/>
      <c r="HO375" s="22"/>
      <c r="HP375" s="22"/>
      <c r="HQ375" s="22"/>
      <c r="HR375" s="22"/>
      <c r="HS375" s="22"/>
      <c r="HT375" s="22"/>
      <c r="HU375" s="22"/>
      <c r="HV375" s="22"/>
      <c r="HW375" s="22"/>
      <c r="HX375" s="22"/>
      <c r="HY375" s="22"/>
      <c r="HZ375" s="22"/>
      <c r="IA375" s="22"/>
      <c r="IB375" s="22"/>
      <c r="IC375" s="22"/>
      <c r="ID375" s="22"/>
      <c r="IE375" s="22"/>
      <c r="IF375" s="22"/>
      <c r="IG375" s="22"/>
      <c r="IH375" s="22"/>
      <c r="II375" s="22"/>
      <c r="IJ375" s="22"/>
      <c r="IK375" s="22"/>
      <c r="IL375" s="22"/>
      <c r="IM375" s="22"/>
      <c r="IN375" s="22"/>
      <c r="IO375" s="22"/>
      <c r="IP375" s="22"/>
      <c r="IQ375" s="22"/>
      <c r="IR375" s="22"/>
      <c r="IS375" s="22"/>
      <c r="IT375" s="22"/>
      <c r="IU375" s="22"/>
      <c r="IV375" s="22"/>
      <c r="IW375" s="22"/>
      <c r="IX375" s="22"/>
      <c r="IY375" s="22"/>
      <c r="IZ375" s="22"/>
      <c r="JA375" s="22"/>
      <c r="JB375" s="22"/>
      <c r="JC375" s="22"/>
      <c r="JD375" s="22"/>
      <c r="JE375" s="22"/>
      <c r="JF375" s="22"/>
      <c r="JG375" s="22"/>
      <c r="JH375" s="22"/>
      <c r="JI375" s="22"/>
      <c r="JJ375" s="22"/>
      <c r="JK375" s="22"/>
      <c r="JL375" s="22"/>
      <c r="JM375" s="22"/>
      <c r="JN375" s="22"/>
      <c r="JO375" s="22"/>
      <c r="JP375" s="22"/>
      <c r="JQ375" s="22"/>
      <c r="JR375" s="22"/>
      <c r="JS375" s="22"/>
      <c r="JT375" s="22"/>
      <c r="JU375" s="22"/>
      <c r="JV375" s="22"/>
      <c r="JW375" s="22"/>
      <c r="JX375" s="22"/>
      <c r="JY375" s="22"/>
      <c r="JZ375" s="22"/>
      <c r="KA375" s="22"/>
      <c r="KB375" s="22"/>
      <c r="KC375" s="22"/>
      <c r="KD375" s="22"/>
      <c r="KE375" s="22"/>
      <c r="KF375" s="22"/>
      <c r="KG375" s="22"/>
      <c r="KH375" s="22"/>
      <c r="KI375" s="22"/>
      <c r="KJ375" s="22"/>
      <c r="KK375" s="22"/>
      <c r="KL375" s="22"/>
      <c r="KM375" s="22"/>
      <c r="KN375" s="22"/>
      <c r="KO375" s="22"/>
      <c r="KP375" s="22"/>
    </row>
    <row r="376" spans="1:302" s="99" customFormat="1" x14ac:dyDescent="0.25">
      <c r="A376" s="125">
        <v>361</v>
      </c>
      <c r="B376" s="328"/>
      <c r="C376" s="328"/>
      <c r="D376" s="316"/>
      <c r="E376" s="316"/>
      <c r="F376" s="316"/>
      <c r="G376" s="317"/>
      <c r="H376" s="317"/>
      <c r="I376" s="318"/>
      <c r="J376" s="318"/>
      <c r="K376" s="318"/>
      <c r="L376" s="126">
        <f t="shared" si="16"/>
        <v>0</v>
      </c>
      <c r="M376" s="318"/>
      <c r="N376" s="25" t="b">
        <f t="shared" si="17"/>
        <v>1</v>
      </c>
      <c r="O376" s="25" t="b">
        <f t="shared" si="18"/>
        <v>1</v>
      </c>
      <c r="P376" s="25"/>
      <c r="Q376" s="25"/>
      <c r="R376" s="25"/>
      <c r="S376" s="25"/>
      <c r="T376" s="20"/>
      <c r="U376" s="20"/>
      <c r="V376" s="20"/>
      <c r="W376" s="20"/>
      <c r="X376" s="20"/>
      <c r="Y376" s="20"/>
      <c r="Z376" s="20"/>
      <c r="AA376" s="20"/>
      <c r="AB376" s="20"/>
      <c r="AC376" s="20"/>
      <c r="AD376" s="20"/>
      <c r="AE376" s="20"/>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2"/>
      <c r="EX376" s="22"/>
      <c r="EY376" s="22"/>
      <c r="EZ376" s="22"/>
      <c r="FA376" s="22"/>
      <c r="FB376" s="22"/>
      <c r="FC376" s="22"/>
      <c r="FD376" s="22"/>
      <c r="FE376" s="22"/>
      <c r="FF376" s="22"/>
      <c r="FG376" s="22"/>
      <c r="FH376" s="22"/>
      <c r="FI376" s="22"/>
      <c r="FJ376" s="22"/>
      <c r="FK376" s="22"/>
      <c r="FL376" s="22"/>
      <c r="FM376" s="22"/>
      <c r="FN376" s="22"/>
      <c r="FO376" s="22"/>
      <c r="FP376" s="22"/>
      <c r="FQ376" s="22"/>
      <c r="FR376" s="22"/>
      <c r="FS376" s="22"/>
      <c r="FT376" s="22"/>
      <c r="FU376" s="22"/>
      <c r="FV376" s="22"/>
      <c r="FW376" s="22"/>
      <c r="FX376" s="22"/>
      <c r="FY376" s="22"/>
      <c r="FZ376" s="22"/>
      <c r="GA376" s="22"/>
      <c r="GB376" s="22"/>
      <c r="GC376" s="22"/>
      <c r="GD376" s="22"/>
      <c r="GE376" s="22"/>
      <c r="GF376" s="22"/>
      <c r="GG376" s="22"/>
      <c r="GH376" s="22"/>
      <c r="GI376" s="22"/>
      <c r="GJ376" s="22"/>
      <c r="GK376" s="22"/>
      <c r="GL376" s="22"/>
      <c r="GM376" s="22"/>
      <c r="GN376" s="22"/>
      <c r="GO376" s="22"/>
      <c r="GP376" s="22"/>
      <c r="GQ376" s="22"/>
      <c r="GR376" s="22"/>
      <c r="GS376" s="22"/>
      <c r="GT376" s="22"/>
      <c r="GU376" s="22"/>
      <c r="GV376" s="22"/>
      <c r="GW376" s="22"/>
      <c r="GX376" s="22"/>
      <c r="GY376" s="22"/>
      <c r="GZ376" s="22"/>
      <c r="HA376" s="22"/>
      <c r="HB376" s="22"/>
      <c r="HC376" s="22"/>
      <c r="HD376" s="22"/>
      <c r="HE376" s="22"/>
      <c r="HF376" s="22"/>
      <c r="HG376" s="22"/>
      <c r="HH376" s="22"/>
      <c r="HI376" s="22"/>
      <c r="HJ376" s="22"/>
      <c r="HK376" s="22"/>
      <c r="HL376" s="22"/>
      <c r="HM376" s="22"/>
      <c r="HN376" s="22"/>
      <c r="HO376" s="22"/>
      <c r="HP376" s="22"/>
      <c r="HQ376" s="22"/>
      <c r="HR376" s="22"/>
      <c r="HS376" s="22"/>
      <c r="HT376" s="22"/>
      <c r="HU376" s="22"/>
      <c r="HV376" s="22"/>
      <c r="HW376" s="22"/>
      <c r="HX376" s="22"/>
      <c r="HY376" s="22"/>
      <c r="HZ376" s="22"/>
      <c r="IA376" s="22"/>
      <c r="IB376" s="22"/>
      <c r="IC376" s="22"/>
      <c r="ID376" s="22"/>
      <c r="IE376" s="22"/>
      <c r="IF376" s="22"/>
      <c r="IG376" s="22"/>
      <c r="IH376" s="22"/>
      <c r="II376" s="22"/>
      <c r="IJ376" s="22"/>
      <c r="IK376" s="22"/>
      <c r="IL376" s="22"/>
      <c r="IM376" s="22"/>
      <c r="IN376" s="22"/>
      <c r="IO376" s="22"/>
      <c r="IP376" s="22"/>
      <c r="IQ376" s="22"/>
      <c r="IR376" s="22"/>
      <c r="IS376" s="22"/>
      <c r="IT376" s="22"/>
      <c r="IU376" s="22"/>
      <c r="IV376" s="22"/>
      <c r="IW376" s="22"/>
      <c r="IX376" s="22"/>
      <c r="IY376" s="22"/>
      <c r="IZ376" s="22"/>
      <c r="JA376" s="22"/>
      <c r="JB376" s="22"/>
      <c r="JC376" s="22"/>
      <c r="JD376" s="22"/>
      <c r="JE376" s="22"/>
      <c r="JF376" s="22"/>
      <c r="JG376" s="22"/>
      <c r="JH376" s="22"/>
      <c r="JI376" s="22"/>
      <c r="JJ376" s="22"/>
      <c r="JK376" s="22"/>
      <c r="JL376" s="22"/>
      <c r="JM376" s="22"/>
      <c r="JN376" s="22"/>
      <c r="JO376" s="22"/>
      <c r="JP376" s="22"/>
      <c r="JQ376" s="22"/>
      <c r="JR376" s="22"/>
      <c r="JS376" s="22"/>
      <c r="JT376" s="22"/>
      <c r="JU376" s="22"/>
      <c r="JV376" s="22"/>
      <c r="JW376" s="22"/>
      <c r="JX376" s="22"/>
      <c r="JY376" s="22"/>
      <c r="JZ376" s="22"/>
      <c r="KA376" s="22"/>
      <c r="KB376" s="22"/>
      <c r="KC376" s="22"/>
      <c r="KD376" s="22"/>
      <c r="KE376" s="22"/>
      <c r="KF376" s="22"/>
      <c r="KG376" s="22"/>
      <c r="KH376" s="22"/>
      <c r="KI376" s="22"/>
      <c r="KJ376" s="22"/>
      <c r="KK376" s="22"/>
      <c r="KL376" s="22"/>
      <c r="KM376" s="22"/>
      <c r="KN376" s="22"/>
      <c r="KO376" s="22"/>
      <c r="KP376" s="22"/>
    </row>
    <row r="377" spans="1:302" s="99" customFormat="1" x14ac:dyDescent="0.25">
      <c r="A377" s="125">
        <v>362</v>
      </c>
      <c r="B377" s="328"/>
      <c r="C377" s="328"/>
      <c r="D377" s="316"/>
      <c r="E377" s="316"/>
      <c r="F377" s="316"/>
      <c r="G377" s="317"/>
      <c r="H377" s="317"/>
      <c r="I377" s="318"/>
      <c r="J377" s="318"/>
      <c r="K377" s="318"/>
      <c r="L377" s="126">
        <f t="shared" si="16"/>
        <v>0</v>
      </c>
      <c r="M377" s="318"/>
      <c r="N377" s="25" t="b">
        <f t="shared" si="17"/>
        <v>1</v>
      </c>
      <c r="O377" s="25" t="b">
        <f t="shared" si="18"/>
        <v>1</v>
      </c>
      <c r="P377" s="25"/>
      <c r="Q377" s="25"/>
      <c r="R377" s="25"/>
      <c r="S377" s="25"/>
      <c r="T377" s="20"/>
      <c r="U377" s="20"/>
      <c r="V377" s="20"/>
      <c r="W377" s="20"/>
      <c r="X377" s="20"/>
      <c r="Y377" s="20"/>
      <c r="Z377" s="20"/>
      <c r="AA377" s="20"/>
      <c r="AB377" s="20"/>
      <c r="AC377" s="20"/>
      <c r="AD377" s="20"/>
      <c r="AE377" s="20"/>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22"/>
      <c r="FC377" s="22"/>
      <c r="FD377" s="22"/>
      <c r="FE377" s="22"/>
      <c r="FF377" s="22"/>
      <c r="FG377" s="22"/>
      <c r="FH377" s="22"/>
      <c r="FI377" s="22"/>
      <c r="FJ377" s="22"/>
      <c r="FK377" s="22"/>
      <c r="FL377" s="22"/>
      <c r="FM377" s="22"/>
      <c r="FN377" s="22"/>
      <c r="FO377" s="22"/>
      <c r="FP377" s="22"/>
      <c r="FQ377" s="22"/>
      <c r="FR377" s="22"/>
      <c r="FS377" s="22"/>
      <c r="FT377" s="22"/>
      <c r="FU377" s="22"/>
      <c r="FV377" s="22"/>
      <c r="FW377" s="22"/>
      <c r="FX377" s="22"/>
      <c r="FY377" s="22"/>
      <c r="FZ377" s="22"/>
      <c r="GA377" s="22"/>
      <c r="GB377" s="22"/>
      <c r="GC377" s="22"/>
      <c r="GD377" s="22"/>
      <c r="GE377" s="22"/>
      <c r="GF377" s="22"/>
      <c r="GG377" s="22"/>
      <c r="GH377" s="22"/>
      <c r="GI377" s="22"/>
      <c r="GJ377" s="22"/>
      <c r="GK377" s="22"/>
      <c r="GL377" s="22"/>
      <c r="GM377" s="22"/>
      <c r="GN377" s="22"/>
      <c r="GO377" s="22"/>
      <c r="GP377" s="22"/>
      <c r="GQ377" s="22"/>
      <c r="GR377" s="22"/>
      <c r="GS377" s="22"/>
      <c r="GT377" s="22"/>
      <c r="GU377" s="22"/>
      <c r="GV377" s="22"/>
      <c r="GW377" s="22"/>
      <c r="GX377" s="22"/>
      <c r="GY377" s="22"/>
      <c r="GZ377" s="22"/>
      <c r="HA377" s="22"/>
      <c r="HB377" s="22"/>
      <c r="HC377" s="22"/>
      <c r="HD377" s="22"/>
      <c r="HE377" s="22"/>
      <c r="HF377" s="22"/>
      <c r="HG377" s="22"/>
      <c r="HH377" s="22"/>
      <c r="HI377" s="22"/>
      <c r="HJ377" s="22"/>
      <c r="HK377" s="22"/>
      <c r="HL377" s="22"/>
      <c r="HM377" s="22"/>
      <c r="HN377" s="22"/>
      <c r="HO377" s="22"/>
      <c r="HP377" s="22"/>
      <c r="HQ377" s="22"/>
      <c r="HR377" s="22"/>
      <c r="HS377" s="22"/>
      <c r="HT377" s="22"/>
      <c r="HU377" s="22"/>
      <c r="HV377" s="22"/>
      <c r="HW377" s="22"/>
      <c r="HX377" s="22"/>
      <c r="HY377" s="22"/>
      <c r="HZ377" s="22"/>
      <c r="IA377" s="22"/>
      <c r="IB377" s="22"/>
      <c r="IC377" s="22"/>
      <c r="ID377" s="22"/>
      <c r="IE377" s="22"/>
      <c r="IF377" s="22"/>
      <c r="IG377" s="22"/>
      <c r="IH377" s="22"/>
      <c r="II377" s="22"/>
      <c r="IJ377" s="22"/>
      <c r="IK377" s="22"/>
      <c r="IL377" s="22"/>
      <c r="IM377" s="22"/>
      <c r="IN377" s="22"/>
      <c r="IO377" s="22"/>
      <c r="IP377" s="22"/>
      <c r="IQ377" s="22"/>
      <c r="IR377" s="22"/>
      <c r="IS377" s="22"/>
      <c r="IT377" s="22"/>
      <c r="IU377" s="22"/>
      <c r="IV377" s="22"/>
      <c r="IW377" s="22"/>
      <c r="IX377" s="22"/>
      <c r="IY377" s="22"/>
      <c r="IZ377" s="22"/>
      <c r="JA377" s="22"/>
      <c r="JB377" s="22"/>
      <c r="JC377" s="22"/>
      <c r="JD377" s="22"/>
      <c r="JE377" s="22"/>
      <c r="JF377" s="22"/>
      <c r="JG377" s="22"/>
      <c r="JH377" s="22"/>
      <c r="JI377" s="22"/>
      <c r="JJ377" s="22"/>
      <c r="JK377" s="22"/>
      <c r="JL377" s="22"/>
      <c r="JM377" s="22"/>
      <c r="JN377" s="22"/>
      <c r="JO377" s="22"/>
      <c r="JP377" s="22"/>
      <c r="JQ377" s="22"/>
      <c r="JR377" s="22"/>
      <c r="JS377" s="22"/>
      <c r="JT377" s="22"/>
      <c r="JU377" s="22"/>
      <c r="JV377" s="22"/>
      <c r="JW377" s="22"/>
      <c r="JX377" s="22"/>
      <c r="JY377" s="22"/>
      <c r="JZ377" s="22"/>
      <c r="KA377" s="22"/>
      <c r="KB377" s="22"/>
      <c r="KC377" s="22"/>
      <c r="KD377" s="22"/>
      <c r="KE377" s="22"/>
      <c r="KF377" s="22"/>
      <c r="KG377" s="22"/>
      <c r="KH377" s="22"/>
      <c r="KI377" s="22"/>
      <c r="KJ377" s="22"/>
      <c r="KK377" s="22"/>
      <c r="KL377" s="22"/>
      <c r="KM377" s="22"/>
      <c r="KN377" s="22"/>
      <c r="KO377" s="22"/>
      <c r="KP377" s="22"/>
    </row>
    <row r="378" spans="1:302" s="99" customFormat="1" x14ac:dyDescent="0.25">
      <c r="A378" s="125">
        <v>363</v>
      </c>
      <c r="B378" s="328"/>
      <c r="C378" s="328"/>
      <c r="D378" s="316"/>
      <c r="E378" s="316"/>
      <c r="F378" s="316"/>
      <c r="G378" s="317"/>
      <c r="H378" s="317"/>
      <c r="I378" s="318"/>
      <c r="J378" s="318"/>
      <c r="K378" s="318"/>
      <c r="L378" s="126">
        <f t="shared" si="16"/>
        <v>0</v>
      </c>
      <c r="M378" s="318"/>
      <c r="N378" s="25" t="b">
        <f t="shared" si="17"/>
        <v>1</v>
      </c>
      <c r="O378" s="25" t="b">
        <f t="shared" si="18"/>
        <v>1</v>
      </c>
      <c r="P378" s="25"/>
      <c r="Q378" s="25"/>
      <c r="R378" s="25"/>
      <c r="S378" s="25"/>
      <c r="T378" s="20"/>
      <c r="U378" s="20"/>
      <c r="V378" s="20"/>
      <c r="W378" s="20"/>
      <c r="X378" s="20"/>
      <c r="Y378" s="20"/>
      <c r="Z378" s="20"/>
      <c r="AA378" s="20"/>
      <c r="AB378" s="20"/>
      <c r="AC378" s="20"/>
      <c r="AD378" s="20"/>
      <c r="AE378" s="20"/>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2"/>
      <c r="EX378" s="22"/>
      <c r="EY378" s="22"/>
      <c r="EZ378" s="22"/>
      <c r="FA378" s="22"/>
      <c r="FB378" s="22"/>
      <c r="FC378" s="22"/>
      <c r="FD378" s="22"/>
      <c r="FE378" s="22"/>
      <c r="FF378" s="22"/>
      <c r="FG378" s="22"/>
      <c r="FH378" s="22"/>
      <c r="FI378" s="22"/>
      <c r="FJ378" s="22"/>
      <c r="FK378" s="22"/>
      <c r="FL378" s="22"/>
      <c r="FM378" s="22"/>
      <c r="FN378" s="22"/>
      <c r="FO378" s="22"/>
      <c r="FP378" s="22"/>
      <c r="FQ378" s="22"/>
      <c r="FR378" s="22"/>
      <c r="FS378" s="22"/>
      <c r="FT378" s="22"/>
      <c r="FU378" s="22"/>
      <c r="FV378" s="22"/>
      <c r="FW378" s="22"/>
      <c r="FX378" s="22"/>
      <c r="FY378" s="22"/>
      <c r="FZ378" s="22"/>
      <c r="GA378" s="22"/>
      <c r="GB378" s="22"/>
      <c r="GC378" s="22"/>
      <c r="GD378" s="22"/>
      <c r="GE378" s="22"/>
      <c r="GF378" s="22"/>
      <c r="GG378" s="22"/>
      <c r="GH378" s="22"/>
      <c r="GI378" s="22"/>
      <c r="GJ378" s="22"/>
      <c r="GK378" s="22"/>
      <c r="GL378" s="22"/>
      <c r="GM378" s="22"/>
      <c r="GN378" s="22"/>
      <c r="GO378" s="22"/>
      <c r="GP378" s="22"/>
      <c r="GQ378" s="22"/>
      <c r="GR378" s="22"/>
      <c r="GS378" s="22"/>
      <c r="GT378" s="22"/>
      <c r="GU378" s="22"/>
      <c r="GV378" s="22"/>
      <c r="GW378" s="22"/>
      <c r="GX378" s="22"/>
      <c r="GY378" s="22"/>
      <c r="GZ378" s="22"/>
      <c r="HA378" s="22"/>
      <c r="HB378" s="22"/>
      <c r="HC378" s="22"/>
      <c r="HD378" s="22"/>
      <c r="HE378" s="22"/>
      <c r="HF378" s="22"/>
      <c r="HG378" s="22"/>
      <c r="HH378" s="22"/>
      <c r="HI378" s="22"/>
      <c r="HJ378" s="22"/>
      <c r="HK378" s="22"/>
      <c r="HL378" s="22"/>
      <c r="HM378" s="22"/>
      <c r="HN378" s="22"/>
      <c r="HO378" s="22"/>
      <c r="HP378" s="22"/>
      <c r="HQ378" s="22"/>
      <c r="HR378" s="22"/>
      <c r="HS378" s="22"/>
      <c r="HT378" s="22"/>
      <c r="HU378" s="22"/>
      <c r="HV378" s="22"/>
      <c r="HW378" s="22"/>
      <c r="HX378" s="22"/>
      <c r="HY378" s="22"/>
      <c r="HZ378" s="22"/>
      <c r="IA378" s="22"/>
      <c r="IB378" s="22"/>
      <c r="IC378" s="22"/>
      <c r="ID378" s="22"/>
      <c r="IE378" s="22"/>
      <c r="IF378" s="22"/>
      <c r="IG378" s="22"/>
      <c r="IH378" s="22"/>
      <c r="II378" s="22"/>
      <c r="IJ378" s="22"/>
      <c r="IK378" s="22"/>
      <c r="IL378" s="22"/>
      <c r="IM378" s="22"/>
      <c r="IN378" s="22"/>
      <c r="IO378" s="22"/>
      <c r="IP378" s="22"/>
      <c r="IQ378" s="22"/>
      <c r="IR378" s="22"/>
      <c r="IS378" s="22"/>
      <c r="IT378" s="22"/>
      <c r="IU378" s="22"/>
      <c r="IV378" s="22"/>
      <c r="IW378" s="22"/>
      <c r="IX378" s="22"/>
      <c r="IY378" s="22"/>
      <c r="IZ378" s="22"/>
      <c r="JA378" s="22"/>
      <c r="JB378" s="22"/>
      <c r="JC378" s="22"/>
      <c r="JD378" s="22"/>
      <c r="JE378" s="22"/>
      <c r="JF378" s="22"/>
      <c r="JG378" s="22"/>
      <c r="JH378" s="22"/>
      <c r="JI378" s="22"/>
      <c r="JJ378" s="22"/>
      <c r="JK378" s="22"/>
      <c r="JL378" s="22"/>
      <c r="JM378" s="22"/>
      <c r="JN378" s="22"/>
      <c r="JO378" s="22"/>
      <c r="JP378" s="22"/>
      <c r="JQ378" s="22"/>
      <c r="JR378" s="22"/>
      <c r="JS378" s="22"/>
      <c r="JT378" s="22"/>
      <c r="JU378" s="22"/>
      <c r="JV378" s="22"/>
      <c r="JW378" s="22"/>
      <c r="JX378" s="22"/>
      <c r="JY378" s="22"/>
      <c r="JZ378" s="22"/>
      <c r="KA378" s="22"/>
      <c r="KB378" s="22"/>
      <c r="KC378" s="22"/>
      <c r="KD378" s="22"/>
      <c r="KE378" s="22"/>
      <c r="KF378" s="22"/>
      <c r="KG378" s="22"/>
      <c r="KH378" s="22"/>
      <c r="KI378" s="22"/>
      <c r="KJ378" s="22"/>
      <c r="KK378" s="22"/>
      <c r="KL378" s="22"/>
      <c r="KM378" s="22"/>
      <c r="KN378" s="22"/>
      <c r="KO378" s="22"/>
      <c r="KP378" s="22"/>
    </row>
    <row r="379" spans="1:302" s="99" customFormat="1" x14ac:dyDescent="0.25">
      <c r="A379" s="125">
        <v>364</v>
      </c>
      <c r="B379" s="328"/>
      <c r="C379" s="328"/>
      <c r="D379" s="316"/>
      <c r="E379" s="316"/>
      <c r="F379" s="316"/>
      <c r="G379" s="317"/>
      <c r="H379" s="317"/>
      <c r="I379" s="318"/>
      <c r="J379" s="318"/>
      <c r="K379" s="318"/>
      <c r="L379" s="126">
        <f t="shared" si="16"/>
        <v>0</v>
      </c>
      <c r="M379" s="318"/>
      <c r="N379" s="25" t="b">
        <f t="shared" si="17"/>
        <v>1</v>
      </c>
      <c r="O379" s="25" t="b">
        <f t="shared" si="18"/>
        <v>1</v>
      </c>
      <c r="P379" s="25"/>
      <c r="Q379" s="25"/>
      <c r="R379" s="25"/>
      <c r="S379" s="25"/>
      <c r="T379" s="20"/>
      <c r="U379" s="20"/>
      <c r="V379" s="20"/>
      <c r="W379" s="20"/>
      <c r="X379" s="20"/>
      <c r="Y379" s="20"/>
      <c r="Z379" s="20"/>
      <c r="AA379" s="20"/>
      <c r="AB379" s="20"/>
      <c r="AC379" s="20"/>
      <c r="AD379" s="20"/>
      <c r="AE379" s="20"/>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22"/>
      <c r="EX379" s="22"/>
      <c r="EY379" s="22"/>
      <c r="EZ379" s="22"/>
      <c r="FA379" s="22"/>
      <c r="FB379" s="22"/>
      <c r="FC379" s="22"/>
      <c r="FD379" s="22"/>
      <c r="FE379" s="22"/>
      <c r="FF379" s="22"/>
      <c r="FG379" s="22"/>
      <c r="FH379" s="22"/>
      <c r="FI379" s="22"/>
      <c r="FJ379" s="22"/>
      <c r="FK379" s="22"/>
      <c r="FL379" s="22"/>
      <c r="FM379" s="22"/>
      <c r="FN379" s="22"/>
      <c r="FO379" s="22"/>
      <c r="FP379" s="22"/>
      <c r="FQ379" s="22"/>
      <c r="FR379" s="22"/>
      <c r="FS379" s="22"/>
      <c r="FT379" s="22"/>
      <c r="FU379" s="22"/>
      <c r="FV379" s="22"/>
      <c r="FW379" s="22"/>
      <c r="FX379" s="22"/>
      <c r="FY379" s="22"/>
      <c r="FZ379" s="22"/>
      <c r="GA379" s="22"/>
      <c r="GB379" s="22"/>
      <c r="GC379" s="22"/>
      <c r="GD379" s="22"/>
      <c r="GE379" s="22"/>
      <c r="GF379" s="22"/>
      <c r="GG379" s="22"/>
      <c r="GH379" s="22"/>
      <c r="GI379" s="22"/>
      <c r="GJ379" s="22"/>
      <c r="GK379" s="22"/>
      <c r="GL379" s="22"/>
      <c r="GM379" s="22"/>
      <c r="GN379" s="22"/>
      <c r="GO379" s="22"/>
      <c r="GP379" s="22"/>
      <c r="GQ379" s="22"/>
      <c r="GR379" s="22"/>
      <c r="GS379" s="22"/>
      <c r="GT379" s="22"/>
      <c r="GU379" s="22"/>
      <c r="GV379" s="22"/>
      <c r="GW379" s="22"/>
      <c r="GX379" s="22"/>
      <c r="GY379" s="22"/>
      <c r="GZ379" s="22"/>
      <c r="HA379" s="22"/>
      <c r="HB379" s="22"/>
      <c r="HC379" s="22"/>
      <c r="HD379" s="22"/>
      <c r="HE379" s="22"/>
      <c r="HF379" s="22"/>
      <c r="HG379" s="22"/>
      <c r="HH379" s="22"/>
      <c r="HI379" s="22"/>
      <c r="HJ379" s="22"/>
      <c r="HK379" s="22"/>
      <c r="HL379" s="22"/>
      <c r="HM379" s="22"/>
      <c r="HN379" s="22"/>
      <c r="HO379" s="22"/>
      <c r="HP379" s="22"/>
      <c r="HQ379" s="22"/>
      <c r="HR379" s="22"/>
      <c r="HS379" s="22"/>
      <c r="HT379" s="22"/>
      <c r="HU379" s="22"/>
      <c r="HV379" s="22"/>
      <c r="HW379" s="22"/>
      <c r="HX379" s="22"/>
      <c r="HY379" s="22"/>
      <c r="HZ379" s="22"/>
      <c r="IA379" s="22"/>
      <c r="IB379" s="22"/>
      <c r="IC379" s="22"/>
      <c r="ID379" s="22"/>
      <c r="IE379" s="22"/>
      <c r="IF379" s="22"/>
      <c r="IG379" s="22"/>
      <c r="IH379" s="22"/>
      <c r="II379" s="22"/>
      <c r="IJ379" s="22"/>
      <c r="IK379" s="22"/>
      <c r="IL379" s="22"/>
      <c r="IM379" s="22"/>
      <c r="IN379" s="22"/>
      <c r="IO379" s="22"/>
      <c r="IP379" s="22"/>
      <c r="IQ379" s="22"/>
      <c r="IR379" s="22"/>
      <c r="IS379" s="22"/>
      <c r="IT379" s="22"/>
      <c r="IU379" s="22"/>
      <c r="IV379" s="22"/>
      <c r="IW379" s="22"/>
      <c r="IX379" s="22"/>
      <c r="IY379" s="22"/>
      <c r="IZ379" s="22"/>
      <c r="JA379" s="22"/>
      <c r="JB379" s="22"/>
      <c r="JC379" s="22"/>
      <c r="JD379" s="22"/>
      <c r="JE379" s="22"/>
      <c r="JF379" s="22"/>
      <c r="JG379" s="22"/>
      <c r="JH379" s="22"/>
      <c r="JI379" s="22"/>
      <c r="JJ379" s="22"/>
      <c r="JK379" s="22"/>
      <c r="JL379" s="22"/>
      <c r="JM379" s="22"/>
      <c r="JN379" s="22"/>
      <c r="JO379" s="22"/>
      <c r="JP379" s="22"/>
      <c r="JQ379" s="22"/>
      <c r="JR379" s="22"/>
      <c r="JS379" s="22"/>
      <c r="JT379" s="22"/>
      <c r="JU379" s="22"/>
      <c r="JV379" s="22"/>
      <c r="JW379" s="22"/>
      <c r="JX379" s="22"/>
      <c r="JY379" s="22"/>
      <c r="JZ379" s="22"/>
      <c r="KA379" s="22"/>
      <c r="KB379" s="22"/>
      <c r="KC379" s="22"/>
      <c r="KD379" s="22"/>
      <c r="KE379" s="22"/>
      <c r="KF379" s="22"/>
      <c r="KG379" s="22"/>
      <c r="KH379" s="22"/>
      <c r="KI379" s="22"/>
      <c r="KJ379" s="22"/>
      <c r="KK379" s="22"/>
      <c r="KL379" s="22"/>
      <c r="KM379" s="22"/>
      <c r="KN379" s="22"/>
      <c r="KO379" s="22"/>
      <c r="KP379" s="22"/>
    </row>
    <row r="380" spans="1:302" s="99" customFormat="1" x14ac:dyDescent="0.25">
      <c r="A380" s="125">
        <v>365</v>
      </c>
      <c r="B380" s="328"/>
      <c r="C380" s="328"/>
      <c r="D380" s="316"/>
      <c r="E380" s="316"/>
      <c r="F380" s="316"/>
      <c r="G380" s="317"/>
      <c r="H380" s="317"/>
      <c r="I380" s="318"/>
      <c r="J380" s="318"/>
      <c r="K380" s="318"/>
      <c r="L380" s="126">
        <f t="shared" si="16"/>
        <v>0</v>
      </c>
      <c r="M380" s="318"/>
      <c r="N380" s="25" t="b">
        <f t="shared" si="17"/>
        <v>1</v>
      </c>
      <c r="O380" s="25" t="b">
        <f t="shared" si="18"/>
        <v>1</v>
      </c>
      <c r="P380" s="25"/>
      <c r="Q380" s="25"/>
      <c r="R380" s="25"/>
      <c r="S380" s="25"/>
      <c r="T380" s="20"/>
      <c r="U380" s="20"/>
      <c r="V380" s="20"/>
      <c r="W380" s="20"/>
      <c r="X380" s="20"/>
      <c r="Y380" s="20"/>
      <c r="Z380" s="20"/>
      <c r="AA380" s="20"/>
      <c r="AB380" s="20"/>
      <c r="AC380" s="20"/>
      <c r="AD380" s="20"/>
      <c r="AE380" s="20"/>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22"/>
      <c r="EX380" s="22"/>
      <c r="EY380" s="22"/>
      <c r="EZ380" s="22"/>
      <c r="FA380" s="22"/>
      <c r="FB380" s="22"/>
      <c r="FC380" s="22"/>
      <c r="FD380" s="22"/>
      <c r="FE380" s="22"/>
      <c r="FF380" s="22"/>
      <c r="FG380" s="22"/>
      <c r="FH380" s="22"/>
      <c r="FI380" s="22"/>
      <c r="FJ380" s="22"/>
      <c r="FK380" s="22"/>
      <c r="FL380" s="22"/>
      <c r="FM380" s="22"/>
      <c r="FN380" s="22"/>
      <c r="FO380" s="22"/>
      <c r="FP380" s="22"/>
      <c r="FQ380" s="22"/>
      <c r="FR380" s="22"/>
      <c r="FS380" s="22"/>
      <c r="FT380" s="22"/>
      <c r="FU380" s="22"/>
      <c r="FV380" s="22"/>
      <c r="FW380" s="22"/>
      <c r="FX380" s="22"/>
      <c r="FY380" s="22"/>
      <c r="FZ380" s="22"/>
      <c r="GA380" s="22"/>
      <c r="GB380" s="22"/>
      <c r="GC380" s="22"/>
      <c r="GD380" s="22"/>
      <c r="GE380" s="22"/>
      <c r="GF380" s="22"/>
      <c r="GG380" s="22"/>
      <c r="GH380" s="22"/>
      <c r="GI380" s="22"/>
      <c r="GJ380" s="22"/>
      <c r="GK380" s="22"/>
      <c r="GL380" s="22"/>
      <c r="GM380" s="22"/>
      <c r="GN380" s="22"/>
      <c r="GO380" s="22"/>
      <c r="GP380" s="22"/>
      <c r="GQ380" s="22"/>
      <c r="GR380" s="22"/>
      <c r="GS380" s="22"/>
      <c r="GT380" s="22"/>
      <c r="GU380" s="22"/>
      <c r="GV380" s="22"/>
      <c r="GW380" s="22"/>
      <c r="GX380" s="22"/>
      <c r="GY380" s="22"/>
      <c r="GZ380" s="22"/>
      <c r="HA380" s="22"/>
      <c r="HB380" s="22"/>
      <c r="HC380" s="22"/>
      <c r="HD380" s="22"/>
      <c r="HE380" s="22"/>
      <c r="HF380" s="22"/>
      <c r="HG380" s="22"/>
      <c r="HH380" s="22"/>
      <c r="HI380" s="22"/>
      <c r="HJ380" s="22"/>
      <c r="HK380" s="22"/>
      <c r="HL380" s="22"/>
      <c r="HM380" s="22"/>
      <c r="HN380" s="22"/>
      <c r="HO380" s="22"/>
      <c r="HP380" s="22"/>
      <c r="HQ380" s="22"/>
      <c r="HR380" s="22"/>
      <c r="HS380" s="22"/>
      <c r="HT380" s="22"/>
      <c r="HU380" s="22"/>
      <c r="HV380" s="22"/>
      <c r="HW380" s="22"/>
      <c r="HX380" s="22"/>
      <c r="HY380" s="22"/>
      <c r="HZ380" s="22"/>
      <c r="IA380" s="22"/>
      <c r="IB380" s="22"/>
      <c r="IC380" s="22"/>
      <c r="ID380" s="22"/>
      <c r="IE380" s="22"/>
      <c r="IF380" s="22"/>
      <c r="IG380" s="22"/>
      <c r="IH380" s="22"/>
      <c r="II380" s="22"/>
      <c r="IJ380" s="22"/>
      <c r="IK380" s="22"/>
      <c r="IL380" s="22"/>
      <c r="IM380" s="22"/>
      <c r="IN380" s="22"/>
      <c r="IO380" s="22"/>
      <c r="IP380" s="22"/>
      <c r="IQ380" s="22"/>
      <c r="IR380" s="22"/>
      <c r="IS380" s="22"/>
      <c r="IT380" s="22"/>
      <c r="IU380" s="22"/>
      <c r="IV380" s="22"/>
      <c r="IW380" s="22"/>
      <c r="IX380" s="22"/>
      <c r="IY380" s="22"/>
      <c r="IZ380" s="22"/>
      <c r="JA380" s="22"/>
      <c r="JB380" s="22"/>
      <c r="JC380" s="22"/>
      <c r="JD380" s="22"/>
      <c r="JE380" s="22"/>
      <c r="JF380" s="22"/>
      <c r="JG380" s="22"/>
      <c r="JH380" s="22"/>
      <c r="JI380" s="22"/>
      <c r="JJ380" s="22"/>
      <c r="JK380" s="22"/>
      <c r="JL380" s="22"/>
      <c r="JM380" s="22"/>
      <c r="JN380" s="22"/>
      <c r="JO380" s="22"/>
      <c r="JP380" s="22"/>
      <c r="JQ380" s="22"/>
      <c r="JR380" s="22"/>
      <c r="JS380" s="22"/>
      <c r="JT380" s="22"/>
      <c r="JU380" s="22"/>
      <c r="JV380" s="22"/>
      <c r="JW380" s="22"/>
      <c r="JX380" s="22"/>
      <c r="JY380" s="22"/>
      <c r="JZ380" s="22"/>
      <c r="KA380" s="22"/>
      <c r="KB380" s="22"/>
      <c r="KC380" s="22"/>
      <c r="KD380" s="22"/>
      <c r="KE380" s="22"/>
      <c r="KF380" s="22"/>
      <c r="KG380" s="22"/>
      <c r="KH380" s="22"/>
      <c r="KI380" s="22"/>
      <c r="KJ380" s="22"/>
      <c r="KK380" s="22"/>
      <c r="KL380" s="22"/>
      <c r="KM380" s="22"/>
      <c r="KN380" s="22"/>
      <c r="KO380" s="22"/>
      <c r="KP380" s="22"/>
    </row>
    <row r="381" spans="1:302" s="99" customFormat="1" x14ac:dyDescent="0.25">
      <c r="A381" s="125">
        <v>366</v>
      </c>
      <c r="B381" s="328"/>
      <c r="C381" s="328"/>
      <c r="D381" s="316"/>
      <c r="E381" s="316"/>
      <c r="F381" s="316"/>
      <c r="G381" s="317"/>
      <c r="H381" s="317"/>
      <c r="I381" s="318"/>
      <c r="J381" s="318"/>
      <c r="K381" s="318"/>
      <c r="L381" s="126">
        <f t="shared" si="16"/>
        <v>0</v>
      </c>
      <c r="M381" s="318"/>
      <c r="N381" s="25" t="b">
        <f t="shared" si="17"/>
        <v>1</v>
      </c>
      <c r="O381" s="25" t="b">
        <f t="shared" si="18"/>
        <v>1</v>
      </c>
      <c r="P381" s="25"/>
      <c r="Q381" s="25"/>
      <c r="R381" s="25"/>
      <c r="S381" s="25"/>
      <c r="T381" s="20"/>
      <c r="U381" s="20"/>
      <c r="V381" s="20"/>
      <c r="W381" s="20"/>
      <c r="X381" s="20"/>
      <c r="Y381" s="20"/>
      <c r="Z381" s="20"/>
      <c r="AA381" s="20"/>
      <c r="AB381" s="20"/>
      <c r="AC381" s="20"/>
      <c r="AD381" s="20"/>
      <c r="AE381" s="20"/>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2"/>
      <c r="ES381" s="22"/>
      <c r="ET381" s="22"/>
      <c r="EU381" s="22"/>
      <c r="EV381" s="22"/>
      <c r="EW381" s="22"/>
      <c r="EX381" s="22"/>
      <c r="EY381" s="22"/>
      <c r="EZ381" s="22"/>
      <c r="FA381" s="22"/>
      <c r="FB381" s="22"/>
      <c r="FC381" s="22"/>
      <c r="FD381" s="22"/>
      <c r="FE381" s="22"/>
      <c r="FF381" s="22"/>
      <c r="FG381" s="22"/>
      <c r="FH381" s="22"/>
      <c r="FI381" s="22"/>
      <c r="FJ381" s="22"/>
      <c r="FK381" s="22"/>
      <c r="FL381" s="22"/>
      <c r="FM381" s="22"/>
      <c r="FN381" s="22"/>
      <c r="FO381" s="22"/>
      <c r="FP381" s="22"/>
      <c r="FQ381" s="22"/>
      <c r="FR381" s="22"/>
      <c r="FS381" s="22"/>
      <c r="FT381" s="22"/>
      <c r="FU381" s="22"/>
      <c r="FV381" s="22"/>
      <c r="FW381" s="22"/>
      <c r="FX381" s="22"/>
      <c r="FY381" s="22"/>
      <c r="FZ381" s="22"/>
      <c r="GA381" s="22"/>
      <c r="GB381" s="22"/>
      <c r="GC381" s="22"/>
      <c r="GD381" s="22"/>
      <c r="GE381" s="22"/>
      <c r="GF381" s="22"/>
      <c r="GG381" s="22"/>
      <c r="GH381" s="22"/>
      <c r="GI381" s="22"/>
      <c r="GJ381" s="22"/>
      <c r="GK381" s="22"/>
      <c r="GL381" s="22"/>
      <c r="GM381" s="22"/>
      <c r="GN381" s="22"/>
      <c r="GO381" s="22"/>
      <c r="GP381" s="22"/>
      <c r="GQ381" s="22"/>
      <c r="GR381" s="22"/>
      <c r="GS381" s="22"/>
      <c r="GT381" s="22"/>
      <c r="GU381" s="22"/>
      <c r="GV381" s="22"/>
      <c r="GW381" s="22"/>
      <c r="GX381" s="22"/>
      <c r="GY381" s="22"/>
      <c r="GZ381" s="22"/>
      <c r="HA381" s="22"/>
      <c r="HB381" s="22"/>
      <c r="HC381" s="22"/>
      <c r="HD381" s="22"/>
      <c r="HE381" s="22"/>
      <c r="HF381" s="22"/>
      <c r="HG381" s="22"/>
      <c r="HH381" s="22"/>
      <c r="HI381" s="22"/>
      <c r="HJ381" s="22"/>
      <c r="HK381" s="22"/>
      <c r="HL381" s="22"/>
      <c r="HM381" s="22"/>
      <c r="HN381" s="22"/>
      <c r="HO381" s="22"/>
      <c r="HP381" s="22"/>
      <c r="HQ381" s="22"/>
      <c r="HR381" s="22"/>
      <c r="HS381" s="22"/>
      <c r="HT381" s="22"/>
      <c r="HU381" s="22"/>
      <c r="HV381" s="22"/>
      <c r="HW381" s="22"/>
      <c r="HX381" s="22"/>
      <c r="HY381" s="22"/>
      <c r="HZ381" s="22"/>
      <c r="IA381" s="22"/>
      <c r="IB381" s="22"/>
      <c r="IC381" s="22"/>
      <c r="ID381" s="22"/>
      <c r="IE381" s="22"/>
      <c r="IF381" s="22"/>
      <c r="IG381" s="22"/>
      <c r="IH381" s="22"/>
      <c r="II381" s="22"/>
      <c r="IJ381" s="22"/>
      <c r="IK381" s="22"/>
      <c r="IL381" s="22"/>
      <c r="IM381" s="22"/>
      <c r="IN381" s="22"/>
      <c r="IO381" s="22"/>
      <c r="IP381" s="22"/>
      <c r="IQ381" s="22"/>
      <c r="IR381" s="22"/>
      <c r="IS381" s="22"/>
      <c r="IT381" s="22"/>
      <c r="IU381" s="22"/>
      <c r="IV381" s="22"/>
      <c r="IW381" s="22"/>
      <c r="IX381" s="22"/>
      <c r="IY381" s="22"/>
      <c r="IZ381" s="22"/>
      <c r="JA381" s="22"/>
      <c r="JB381" s="22"/>
      <c r="JC381" s="22"/>
      <c r="JD381" s="22"/>
      <c r="JE381" s="22"/>
      <c r="JF381" s="22"/>
      <c r="JG381" s="22"/>
      <c r="JH381" s="22"/>
      <c r="JI381" s="22"/>
      <c r="JJ381" s="22"/>
      <c r="JK381" s="22"/>
      <c r="JL381" s="22"/>
      <c r="JM381" s="22"/>
      <c r="JN381" s="22"/>
      <c r="JO381" s="22"/>
      <c r="JP381" s="22"/>
      <c r="JQ381" s="22"/>
      <c r="JR381" s="22"/>
      <c r="JS381" s="22"/>
      <c r="JT381" s="22"/>
      <c r="JU381" s="22"/>
      <c r="JV381" s="22"/>
      <c r="JW381" s="22"/>
      <c r="JX381" s="22"/>
      <c r="JY381" s="22"/>
      <c r="JZ381" s="22"/>
      <c r="KA381" s="22"/>
      <c r="KB381" s="22"/>
      <c r="KC381" s="22"/>
      <c r="KD381" s="22"/>
      <c r="KE381" s="22"/>
      <c r="KF381" s="22"/>
      <c r="KG381" s="22"/>
      <c r="KH381" s="22"/>
      <c r="KI381" s="22"/>
      <c r="KJ381" s="22"/>
      <c r="KK381" s="22"/>
      <c r="KL381" s="22"/>
      <c r="KM381" s="22"/>
      <c r="KN381" s="22"/>
      <c r="KO381" s="22"/>
      <c r="KP381" s="22"/>
    </row>
    <row r="382" spans="1:302" s="99" customFormat="1" x14ac:dyDescent="0.25">
      <c r="A382" s="125">
        <v>367</v>
      </c>
      <c r="B382" s="328"/>
      <c r="C382" s="328"/>
      <c r="D382" s="316"/>
      <c r="E382" s="316"/>
      <c r="F382" s="316"/>
      <c r="G382" s="317"/>
      <c r="H382" s="317"/>
      <c r="I382" s="318"/>
      <c r="J382" s="318"/>
      <c r="K382" s="318"/>
      <c r="L382" s="126">
        <f t="shared" si="16"/>
        <v>0</v>
      </c>
      <c r="M382" s="318"/>
      <c r="N382" s="25" t="b">
        <f t="shared" si="17"/>
        <v>1</v>
      </c>
      <c r="O382" s="25" t="b">
        <f t="shared" si="18"/>
        <v>1</v>
      </c>
      <c r="P382" s="25"/>
      <c r="Q382" s="25"/>
      <c r="R382" s="25"/>
      <c r="S382" s="25"/>
      <c r="T382" s="20"/>
      <c r="U382" s="20"/>
      <c r="V382" s="20"/>
      <c r="W382" s="20"/>
      <c r="X382" s="20"/>
      <c r="Y382" s="20"/>
      <c r="Z382" s="20"/>
      <c r="AA382" s="20"/>
      <c r="AB382" s="20"/>
      <c r="AC382" s="20"/>
      <c r="AD382" s="20"/>
      <c r="AE382" s="20"/>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2"/>
      <c r="ES382" s="22"/>
      <c r="ET382" s="22"/>
      <c r="EU382" s="22"/>
      <c r="EV382" s="22"/>
      <c r="EW382" s="22"/>
      <c r="EX382" s="22"/>
      <c r="EY382" s="22"/>
      <c r="EZ382" s="22"/>
      <c r="FA382" s="22"/>
      <c r="FB382" s="22"/>
      <c r="FC382" s="22"/>
      <c r="FD382" s="22"/>
      <c r="FE382" s="22"/>
      <c r="FF382" s="22"/>
      <c r="FG382" s="22"/>
      <c r="FH382" s="22"/>
      <c r="FI382" s="22"/>
      <c r="FJ382" s="22"/>
      <c r="FK382" s="22"/>
      <c r="FL382" s="22"/>
      <c r="FM382" s="22"/>
      <c r="FN382" s="22"/>
      <c r="FO382" s="22"/>
      <c r="FP382" s="22"/>
      <c r="FQ382" s="22"/>
      <c r="FR382" s="22"/>
      <c r="FS382" s="22"/>
      <c r="FT382" s="22"/>
      <c r="FU382" s="22"/>
      <c r="FV382" s="22"/>
      <c r="FW382" s="22"/>
      <c r="FX382" s="22"/>
      <c r="FY382" s="22"/>
      <c r="FZ382" s="22"/>
      <c r="GA382" s="22"/>
      <c r="GB382" s="22"/>
      <c r="GC382" s="22"/>
      <c r="GD382" s="22"/>
      <c r="GE382" s="22"/>
      <c r="GF382" s="22"/>
      <c r="GG382" s="22"/>
      <c r="GH382" s="22"/>
      <c r="GI382" s="22"/>
      <c r="GJ382" s="22"/>
      <c r="GK382" s="22"/>
      <c r="GL382" s="22"/>
      <c r="GM382" s="22"/>
      <c r="GN382" s="22"/>
      <c r="GO382" s="22"/>
      <c r="GP382" s="22"/>
      <c r="GQ382" s="22"/>
      <c r="GR382" s="22"/>
      <c r="GS382" s="22"/>
      <c r="GT382" s="22"/>
      <c r="GU382" s="22"/>
      <c r="GV382" s="22"/>
      <c r="GW382" s="22"/>
      <c r="GX382" s="22"/>
      <c r="GY382" s="22"/>
      <c r="GZ382" s="22"/>
      <c r="HA382" s="22"/>
      <c r="HB382" s="22"/>
      <c r="HC382" s="22"/>
      <c r="HD382" s="22"/>
      <c r="HE382" s="22"/>
      <c r="HF382" s="22"/>
      <c r="HG382" s="22"/>
      <c r="HH382" s="22"/>
      <c r="HI382" s="22"/>
      <c r="HJ382" s="22"/>
      <c r="HK382" s="22"/>
      <c r="HL382" s="22"/>
      <c r="HM382" s="22"/>
      <c r="HN382" s="22"/>
      <c r="HO382" s="22"/>
      <c r="HP382" s="22"/>
      <c r="HQ382" s="22"/>
      <c r="HR382" s="22"/>
      <c r="HS382" s="22"/>
      <c r="HT382" s="22"/>
      <c r="HU382" s="22"/>
      <c r="HV382" s="22"/>
      <c r="HW382" s="22"/>
      <c r="HX382" s="22"/>
      <c r="HY382" s="22"/>
      <c r="HZ382" s="22"/>
      <c r="IA382" s="22"/>
      <c r="IB382" s="22"/>
      <c r="IC382" s="22"/>
      <c r="ID382" s="22"/>
      <c r="IE382" s="22"/>
      <c r="IF382" s="22"/>
      <c r="IG382" s="22"/>
      <c r="IH382" s="22"/>
      <c r="II382" s="22"/>
      <c r="IJ382" s="22"/>
      <c r="IK382" s="22"/>
      <c r="IL382" s="22"/>
      <c r="IM382" s="22"/>
      <c r="IN382" s="22"/>
      <c r="IO382" s="22"/>
      <c r="IP382" s="22"/>
      <c r="IQ382" s="22"/>
      <c r="IR382" s="22"/>
      <c r="IS382" s="22"/>
      <c r="IT382" s="22"/>
      <c r="IU382" s="22"/>
      <c r="IV382" s="22"/>
      <c r="IW382" s="22"/>
      <c r="IX382" s="22"/>
      <c r="IY382" s="22"/>
      <c r="IZ382" s="22"/>
      <c r="JA382" s="22"/>
      <c r="JB382" s="22"/>
      <c r="JC382" s="22"/>
      <c r="JD382" s="22"/>
      <c r="JE382" s="22"/>
      <c r="JF382" s="22"/>
      <c r="JG382" s="22"/>
      <c r="JH382" s="22"/>
      <c r="JI382" s="22"/>
      <c r="JJ382" s="22"/>
      <c r="JK382" s="22"/>
      <c r="JL382" s="22"/>
      <c r="JM382" s="22"/>
      <c r="JN382" s="22"/>
      <c r="JO382" s="22"/>
      <c r="JP382" s="22"/>
      <c r="JQ382" s="22"/>
      <c r="JR382" s="22"/>
      <c r="JS382" s="22"/>
      <c r="JT382" s="22"/>
      <c r="JU382" s="22"/>
      <c r="JV382" s="22"/>
      <c r="JW382" s="22"/>
      <c r="JX382" s="22"/>
      <c r="JY382" s="22"/>
      <c r="JZ382" s="22"/>
      <c r="KA382" s="22"/>
      <c r="KB382" s="22"/>
      <c r="KC382" s="22"/>
      <c r="KD382" s="22"/>
      <c r="KE382" s="22"/>
      <c r="KF382" s="22"/>
      <c r="KG382" s="22"/>
      <c r="KH382" s="22"/>
      <c r="KI382" s="22"/>
      <c r="KJ382" s="22"/>
      <c r="KK382" s="22"/>
      <c r="KL382" s="22"/>
      <c r="KM382" s="22"/>
      <c r="KN382" s="22"/>
      <c r="KO382" s="22"/>
      <c r="KP382" s="22"/>
    </row>
    <row r="383" spans="1:302" s="99" customFormat="1" x14ac:dyDescent="0.25">
      <c r="A383" s="125">
        <v>368</v>
      </c>
      <c r="B383" s="328"/>
      <c r="C383" s="328"/>
      <c r="D383" s="316"/>
      <c r="E383" s="316"/>
      <c r="F383" s="316"/>
      <c r="G383" s="317"/>
      <c r="H383" s="317"/>
      <c r="I383" s="318"/>
      <c r="J383" s="318"/>
      <c r="K383" s="318"/>
      <c r="L383" s="126">
        <f t="shared" si="16"/>
        <v>0</v>
      </c>
      <c r="M383" s="318"/>
      <c r="N383" s="25" t="b">
        <f t="shared" si="17"/>
        <v>1</v>
      </c>
      <c r="O383" s="25" t="b">
        <f t="shared" si="18"/>
        <v>1</v>
      </c>
      <c r="P383" s="25"/>
      <c r="Q383" s="25"/>
      <c r="R383" s="25"/>
      <c r="S383" s="25"/>
      <c r="T383" s="20"/>
      <c r="U383" s="20"/>
      <c r="V383" s="20"/>
      <c r="W383" s="20"/>
      <c r="X383" s="20"/>
      <c r="Y383" s="20"/>
      <c r="Z383" s="20"/>
      <c r="AA383" s="20"/>
      <c r="AB383" s="20"/>
      <c r="AC383" s="20"/>
      <c r="AD383" s="20"/>
      <c r="AE383" s="20"/>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2"/>
      <c r="EX383" s="22"/>
      <c r="EY383" s="22"/>
      <c r="EZ383" s="22"/>
      <c r="FA383" s="22"/>
      <c r="FB383" s="22"/>
      <c r="FC383" s="22"/>
      <c r="FD383" s="22"/>
      <c r="FE383" s="22"/>
      <c r="FF383" s="22"/>
      <c r="FG383" s="22"/>
      <c r="FH383" s="22"/>
      <c r="FI383" s="22"/>
      <c r="FJ383" s="22"/>
      <c r="FK383" s="22"/>
      <c r="FL383" s="22"/>
      <c r="FM383" s="22"/>
      <c r="FN383" s="22"/>
      <c r="FO383" s="22"/>
      <c r="FP383" s="22"/>
      <c r="FQ383" s="22"/>
      <c r="FR383" s="22"/>
      <c r="FS383" s="22"/>
      <c r="FT383" s="22"/>
      <c r="FU383" s="22"/>
      <c r="FV383" s="22"/>
      <c r="FW383" s="22"/>
      <c r="FX383" s="22"/>
      <c r="FY383" s="22"/>
      <c r="FZ383" s="22"/>
      <c r="GA383" s="22"/>
      <c r="GB383" s="22"/>
      <c r="GC383" s="22"/>
      <c r="GD383" s="22"/>
      <c r="GE383" s="22"/>
      <c r="GF383" s="22"/>
      <c r="GG383" s="22"/>
      <c r="GH383" s="22"/>
      <c r="GI383" s="22"/>
      <c r="GJ383" s="22"/>
      <c r="GK383" s="22"/>
      <c r="GL383" s="22"/>
      <c r="GM383" s="22"/>
      <c r="GN383" s="22"/>
      <c r="GO383" s="22"/>
      <c r="GP383" s="22"/>
      <c r="GQ383" s="22"/>
      <c r="GR383" s="22"/>
      <c r="GS383" s="22"/>
      <c r="GT383" s="22"/>
      <c r="GU383" s="22"/>
      <c r="GV383" s="22"/>
      <c r="GW383" s="22"/>
      <c r="GX383" s="22"/>
      <c r="GY383" s="22"/>
      <c r="GZ383" s="22"/>
      <c r="HA383" s="22"/>
      <c r="HB383" s="22"/>
      <c r="HC383" s="22"/>
      <c r="HD383" s="22"/>
      <c r="HE383" s="22"/>
      <c r="HF383" s="22"/>
      <c r="HG383" s="22"/>
      <c r="HH383" s="22"/>
      <c r="HI383" s="22"/>
      <c r="HJ383" s="22"/>
      <c r="HK383" s="22"/>
      <c r="HL383" s="22"/>
      <c r="HM383" s="22"/>
      <c r="HN383" s="22"/>
      <c r="HO383" s="22"/>
      <c r="HP383" s="22"/>
      <c r="HQ383" s="22"/>
      <c r="HR383" s="22"/>
      <c r="HS383" s="22"/>
      <c r="HT383" s="22"/>
      <c r="HU383" s="22"/>
      <c r="HV383" s="22"/>
      <c r="HW383" s="22"/>
      <c r="HX383" s="22"/>
      <c r="HY383" s="22"/>
      <c r="HZ383" s="22"/>
      <c r="IA383" s="22"/>
      <c r="IB383" s="22"/>
      <c r="IC383" s="22"/>
      <c r="ID383" s="22"/>
      <c r="IE383" s="22"/>
      <c r="IF383" s="22"/>
      <c r="IG383" s="22"/>
      <c r="IH383" s="22"/>
      <c r="II383" s="22"/>
      <c r="IJ383" s="22"/>
      <c r="IK383" s="22"/>
      <c r="IL383" s="22"/>
      <c r="IM383" s="22"/>
      <c r="IN383" s="22"/>
      <c r="IO383" s="22"/>
      <c r="IP383" s="22"/>
      <c r="IQ383" s="22"/>
      <c r="IR383" s="22"/>
      <c r="IS383" s="22"/>
      <c r="IT383" s="22"/>
      <c r="IU383" s="22"/>
      <c r="IV383" s="22"/>
      <c r="IW383" s="22"/>
      <c r="IX383" s="22"/>
      <c r="IY383" s="22"/>
      <c r="IZ383" s="22"/>
      <c r="JA383" s="22"/>
      <c r="JB383" s="22"/>
      <c r="JC383" s="22"/>
      <c r="JD383" s="22"/>
      <c r="JE383" s="22"/>
      <c r="JF383" s="22"/>
      <c r="JG383" s="22"/>
      <c r="JH383" s="22"/>
      <c r="JI383" s="22"/>
      <c r="JJ383" s="22"/>
      <c r="JK383" s="22"/>
      <c r="JL383" s="22"/>
      <c r="JM383" s="22"/>
      <c r="JN383" s="22"/>
      <c r="JO383" s="22"/>
      <c r="JP383" s="22"/>
      <c r="JQ383" s="22"/>
      <c r="JR383" s="22"/>
      <c r="JS383" s="22"/>
      <c r="JT383" s="22"/>
      <c r="JU383" s="22"/>
      <c r="JV383" s="22"/>
      <c r="JW383" s="22"/>
      <c r="JX383" s="22"/>
      <c r="JY383" s="22"/>
      <c r="JZ383" s="22"/>
      <c r="KA383" s="22"/>
      <c r="KB383" s="22"/>
      <c r="KC383" s="22"/>
      <c r="KD383" s="22"/>
      <c r="KE383" s="22"/>
      <c r="KF383" s="22"/>
      <c r="KG383" s="22"/>
      <c r="KH383" s="22"/>
      <c r="KI383" s="22"/>
      <c r="KJ383" s="22"/>
      <c r="KK383" s="22"/>
      <c r="KL383" s="22"/>
      <c r="KM383" s="22"/>
      <c r="KN383" s="22"/>
      <c r="KO383" s="22"/>
      <c r="KP383" s="22"/>
    </row>
    <row r="384" spans="1:302" s="99" customFormat="1" x14ac:dyDescent="0.25">
      <c r="A384" s="125">
        <v>369</v>
      </c>
      <c r="B384" s="328"/>
      <c r="C384" s="328"/>
      <c r="D384" s="316"/>
      <c r="E384" s="316"/>
      <c r="F384" s="316"/>
      <c r="G384" s="317"/>
      <c r="H384" s="317"/>
      <c r="I384" s="318"/>
      <c r="J384" s="318"/>
      <c r="K384" s="318"/>
      <c r="L384" s="126">
        <f t="shared" si="16"/>
        <v>0</v>
      </c>
      <c r="M384" s="318"/>
      <c r="N384" s="25" t="b">
        <f t="shared" si="17"/>
        <v>1</v>
      </c>
      <c r="O384" s="25" t="b">
        <f t="shared" si="18"/>
        <v>1</v>
      </c>
      <c r="P384" s="25"/>
      <c r="Q384" s="25"/>
      <c r="R384" s="25"/>
      <c r="S384" s="25"/>
      <c r="T384" s="20"/>
      <c r="U384" s="20"/>
      <c r="V384" s="20"/>
      <c r="W384" s="20"/>
      <c r="X384" s="20"/>
      <c r="Y384" s="20"/>
      <c r="Z384" s="20"/>
      <c r="AA384" s="20"/>
      <c r="AB384" s="20"/>
      <c r="AC384" s="20"/>
      <c r="AD384" s="20"/>
      <c r="AE384" s="20"/>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2"/>
      <c r="ES384" s="22"/>
      <c r="ET384" s="22"/>
      <c r="EU384" s="22"/>
      <c r="EV384" s="22"/>
      <c r="EW384" s="22"/>
      <c r="EX384" s="22"/>
      <c r="EY384" s="22"/>
      <c r="EZ384" s="22"/>
      <c r="FA384" s="22"/>
      <c r="FB384" s="22"/>
      <c r="FC384" s="22"/>
      <c r="FD384" s="22"/>
      <c r="FE384" s="22"/>
      <c r="FF384" s="22"/>
      <c r="FG384" s="22"/>
      <c r="FH384" s="22"/>
      <c r="FI384" s="22"/>
      <c r="FJ384" s="22"/>
      <c r="FK384" s="22"/>
      <c r="FL384" s="22"/>
      <c r="FM384" s="22"/>
      <c r="FN384" s="22"/>
      <c r="FO384" s="22"/>
      <c r="FP384" s="22"/>
      <c r="FQ384" s="22"/>
      <c r="FR384" s="22"/>
      <c r="FS384" s="22"/>
      <c r="FT384" s="22"/>
      <c r="FU384" s="22"/>
      <c r="FV384" s="22"/>
      <c r="FW384" s="22"/>
      <c r="FX384" s="22"/>
      <c r="FY384" s="22"/>
      <c r="FZ384" s="22"/>
      <c r="GA384" s="22"/>
      <c r="GB384" s="22"/>
      <c r="GC384" s="22"/>
      <c r="GD384" s="22"/>
      <c r="GE384" s="22"/>
      <c r="GF384" s="22"/>
      <c r="GG384" s="22"/>
      <c r="GH384" s="22"/>
      <c r="GI384" s="22"/>
      <c r="GJ384" s="22"/>
      <c r="GK384" s="22"/>
      <c r="GL384" s="22"/>
      <c r="GM384" s="22"/>
      <c r="GN384" s="22"/>
      <c r="GO384" s="22"/>
      <c r="GP384" s="22"/>
      <c r="GQ384" s="22"/>
      <c r="GR384" s="22"/>
      <c r="GS384" s="22"/>
      <c r="GT384" s="22"/>
      <c r="GU384" s="22"/>
      <c r="GV384" s="22"/>
      <c r="GW384" s="22"/>
      <c r="GX384" s="22"/>
      <c r="GY384" s="22"/>
      <c r="GZ384" s="22"/>
      <c r="HA384" s="22"/>
      <c r="HB384" s="22"/>
      <c r="HC384" s="22"/>
      <c r="HD384" s="22"/>
      <c r="HE384" s="22"/>
      <c r="HF384" s="22"/>
      <c r="HG384" s="22"/>
      <c r="HH384" s="22"/>
      <c r="HI384" s="22"/>
      <c r="HJ384" s="22"/>
      <c r="HK384" s="22"/>
      <c r="HL384" s="22"/>
      <c r="HM384" s="22"/>
      <c r="HN384" s="22"/>
      <c r="HO384" s="22"/>
      <c r="HP384" s="22"/>
      <c r="HQ384" s="22"/>
      <c r="HR384" s="22"/>
      <c r="HS384" s="22"/>
      <c r="HT384" s="22"/>
      <c r="HU384" s="22"/>
      <c r="HV384" s="22"/>
      <c r="HW384" s="22"/>
      <c r="HX384" s="22"/>
      <c r="HY384" s="22"/>
      <c r="HZ384" s="22"/>
      <c r="IA384" s="22"/>
      <c r="IB384" s="22"/>
      <c r="IC384" s="22"/>
      <c r="ID384" s="22"/>
      <c r="IE384" s="22"/>
      <c r="IF384" s="22"/>
      <c r="IG384" s="22"/>
      <c r="IH384" s="22"/>
      <c r="II384" s="22"/>
      <c r="IJ384" s="22"/>
      <c r="IK384" s="22"/>
      <c r="IL384" s="22"/>
      <c r="IM384" s="22"/>
      <c r="IN384" s="22"/>
      <c r="IO384" s="22"/>
      <c r="IP384" s="22"/>
      <c r="IQ384" s="22"/>
      <c r="IR384" s="22"/>
      <c r="IS384" s="22"/>
      <c r="IT384" s="22"/>
      <c r="IU384" s="22"/>
      <c r="IV384" s="22"/>
      <c r="IW384" s="22"/>
      <c r="IX384" s="22"/>
      <c r="IY384" s="22"/>
      <c r="IZ384" s="22"/>
      <c r="JA384" s="22"/>
      <c r="JB384" s="22"/>
      <c r="JC384" s="22"/>
      <c r="JD384" s="22"/>
      <c r="JE384" s="22"/>
      <c r="JF384" s="22"/>
      <c r="JG384" s="22"/>
      <c r="JH384" s="22"/>
      <c r="JI384" s="22"/>
      <c r="JJ384" s="22"/>
      <c r="JK384" s="22"/>
      <c r="JL384" s="22"/>
      <c r="JM384" s="22"/>
      <c r="JN384" s="22"/>
      <c r="JO384" s="22"/>
      <c r="JP384" s="22"/>
      <c r="JQ384" s="22"/>
      <c r="JR384" s="22"/>
      <c r="JS384" s="22"/>
      <c r="JT384" s="22"/>
      <c r="JU384" s="22"/>
      <c r="JV384" s="22"/>
      <c r="JW384" s="22"/>
      <c r="JX384" s="22"/>
      <c r="JY384" s="22"/>
      <c r="JZ384" s="22"/>
      <c r="KA384" s="22"/>
      <c r="KB384" s="22"/>
      <c r="KC384" s="22"/>
      <c r="KD384" s="22"/>
      <c r="KE384" s="22"/>
      <c r="KF384" s="22"/>
      <c r="KG384" s="22"/>
      <c r="KH384" s="22"/>
      <c r="KI384" s="22"/>
      <c r="KJ384" s="22"/>
      <c r="KK384" s="22"/>
      <c r="KL384" s="22"/>
      <c r="KM384" s="22"/>
      <c r="KN384" s="22"/>
      <c r="KO384" s="22"/>
      <c r="KP384" s="22"/>
    </row>
    <row r="385" spans="1:302" s="99" customFormat="1" x14ac:dyDescent="0.25">
      <c r="A385" s="125">
        <v>370</v>
      </c>
      <c r="B385" s="328"/>
      <c r="C385" s="328"/>
      <c r="D385" s="316"/>
      <c r="E385" s="316"/>
      <c r="F385" s="316"/>
      <c r="G385" s="317"/>
      <c r="H385" s="317"/>
      <c r="I385" s="318"/>
      <c r="J385" s="318"/>
      <c r="K385" s="318"/>
      <c r="L385" s="126">
        <f t="shared" si="16"/>
        <v>0</v>
      </c>
      <c r="M385" s="318"/>
      <c r="N385" s="25" t="b">
        <f t="shared" si="17"/>
        <v>1</v>
      </c>
      <c r="O385" s="25" t="b">
        <f t="shared" si="18"/>
        <v>1</v>
      </c>
      <c r="P385" s="25"/>
      <c r="Q385" s="25"/>
      <c r="R385" s="25"/>
      <c r="S385" s="25"/>
      <c r="T385" s="20"/>
      <c r="U385" s="20"/>
      <c r="V385" s="20"/>
      <c r="W385" s="20"/>
      <c r="X385" s="20"/>
      <c r="Y385" s="20"/>
      <c r="Z385" s="20"/>
      <c r="AA385" s="20"/>
      <c r="AB385" s="20"/>
      <c r="AC385" s="20"/>
      <c r="AD385" s="20"/>
      <c r="AE385" s="20"/>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22"/>
      <c r="FC385" s="22"/>
      <c r="FD385" s="22"/>
      <c r="FE385" s="22"/>
      <c r="FF385" s="22"/>
      <c r="FG385" s="22"/>
      <c r="FH385" s="22"/>
      <c r="FI385" s="22"/>
      <c r="FJ385" s="22"/>
      <c r="FK385" s="22"/>
      <c r="FL385" s="22"/>
      <c r="FM385" s="22"/>
      <c r="FN385" s="22"/>
      <c r="FO385" s="22"/>
      <c r="FP385" s="22"/>
      <c r="FQ385" s="22"/>
      <c r="FR385" s="22"/>
      <c r="FS385" s="22"/>
      <c r="FT385" s="22"/>
      <c r="FU385" s="22"/>
      <c r="FV385" s="22"/>
      <c r="FW385" s="22"/>
      <c r="FX385" s="22"/>
      <c r="FY385" s="22"/>
      <c r="FZ385" s="22"/>
      <c r="GA385" s="22"/>
      <c r="GB385" s="22"/>
      <c r="GC385" s="22"/>
      <c r="GD385" s="22"/>
      <c r="GE385" s="22"/>
      <c r="GF385" s="22"/>
      <c r="GG385" s="22"/>
      <c r="GH385" s="22"/>
      <c r="GI385" s="22"/>
      <c r="GJ385" s="22"/>
      <c r="GK385" s="22"/>
      <c r="GL385" s="22"/>
      <c r="GM385" s="22"/>
      <c r="GN385" s="22"/>
      <c r="GO385" s="22"/>
      <c r="GP385" s="22"/>
      <c r="GQ385" s="22"/>
      <c r="GR385" s="22"/>
      <c r="GS385" s="22"/>
      <c r="GT385" s="22"/>
      <c r="GU385" s="22"/>
      <c r="GV385" s="22"/>
      <c r="GW385" s="22"/>
      <c r="GX385" s="22"/>
      <c r="GY385" s="22"/>
      <c r="GZ385" s="22"/>
      <c r="HA385" s="22"/>
      <c r="HB385" s="22"/>
      <c r="HC385" s="22"/>
      <c r="HD385" s="22"/>
      <c r="HE385" s="22"/>
      <c r="HF385" s="22"/>
      <c r="HG385" s="22"/>
      <c r="HH385" s="22"/>
      <c r="HI385" s="22"/>
      <c r="HJ385" s="22"/>
      <c r="HK385" s="22"/>
      <c r="HL385" s="22"/>
      <c r="HM385" s="22"/>
      <c r="HN385" s="22"/>
      <c r="HO385" s="22"/>
      <c r="HP385" s="22"/>
      <c r="HQ385" s="22"/>
      <c r="HR385" s="22"/>
      <c r="HS385" s="22"/>
      <c r="HT385" s="22"/>
      <c r="HU385" s="22"/>
      <c r="HV385" s="22"/>
      <c r="HW385" s="22"/>
      <c r="HX385" s="22"/>
      <c r="HY385" s="22"/>
      <c r="HZ385" s="22"/>
      <c r="IA385" s="22"/>
      <c r="IB385" s="22"/>
      <c r="IC385" s="22"/>
      <c r="ID385" s="22"/>
      <c r="IE385" s="22"/>
      <c r="IF385" s="22"/>
      <c r="IG385" s="22"/>
      <c r="IH385" s="22"/>
      <c r="II385" s="22"/>
      <c r="IJ385" s="22"/>
      <c r="IK385" s="22"/>
      <c r="IL385" s="22"/>
      <c r="IM385" s="22"/>
      <c r="IN385" s="22"/>
      <c r="IO385" s="22"/>
      <c r="IP385" s="22"/>
      <c r="IQ385" s="22"/>
      <c r="IR385" s="22"/>
      <c r="IS385" s="22"/>
      <c r="IT385" s="22"/>
      <c r="IU385" s="22"/>
      <c r="IV385" s="22"/>
      <c r="IW385" s="22"/>
      <c r="IX385" s="22"/>
      <c r="IY385" s="22"/>
      <c r="IZ385" s="22"/>
      <c r="JA385" s="22"/>
      <c r="JB385" s="22"/>
      <c r="JC385" s="22"/>
      <c r="JD385" s="22"/>
      <c r="JE385" s="22"/>
      <c r="JF385" s="22"/>
      <c r="JG385" s="22"/>
      <c r="JH385" s="22"/>
      <c r="JI385" s="22"/>
      <c r="JJ385" s="22"/>
      <c r="JK385" s="22"/>
      <c r="JL385" s="22"/>
      <c r="JM385" s="22"/>
      <c r="JN385" s="22"/>
      <c r="JO385" s="22"/>
      <c r="JP385" s="22"/>
      <c r="JQ385" s="22"/>
      <c r="JR385" s="22"/>
      <c r="JS385" s="22"/>
      <c r="JT385" s="22"/>
      <c r="JU385" s="22"/>
      <c r="JV385" s="22"/>
      <c r="JW385" s="22"/>
      <c r="JX385" s="22"/>
      <c r="JY385" s="22"/>
      <c r="JZ385" s="22"/>
      <c r="KA385" s="22"/>
      <c r="KB385" s="22"/>
      <c r="KC385" s="22"/>
      <c r="KD385" s="22"/>
      <c r="KE385" s="22"/>
      <c r="KF385" s="22"/>
      <c r="KG385" s="22"/>
      <c r="KH385" s="22"/>
      <c r="KI385" s="22"/>
      <c r="KJ385" s="22"/>
      <c r="KK385" s="22"/>
      <c r="KL385" s="22"/>
      <c r="KM385" s="22"/>
      <c r="KN385" s="22"/>
      <c r="KO385" s="22"/>
      <c r="KP385" s="22"/>
    </row>
    <row r="386" spans="1:302" s="99" customFormat="1" x14ac:dyDescent="0.25">
      <c r="A386" s="125">
        <v>371</v>
      </c>
      <c r="B386" s="328"/>
      <c r="C386" s="328"/>
      <c r="D386" s="316"/>
      <c r="E386" s="316"/>
      <c r="F386" s="316"/>
      <c r="G386" s="317"/>
      <c r="H386" s="317"/>
      <c r="I386" s="318"/>
      <c r="J386" s="318"/>
      <c r="K386" s="318"/>
      <c r="L386" s="126">
        <f t="shared" si="16"/>
        <v>0</v>
      </c>
      <c r="M386" s="318"/>
      <c r="N386" s="25" t="b">
        <f t="shared" si="17"/>
        <v>1</v>
      </c>
      <c r="O386" s="25" t="b">
        <f t="shared" si="18"/>
        <v>1</v>
      </c>
      <c r="P386" s="25"/>
      <c r="Q386" s="25"/>
      <c r="R386" s="25"/>
      <c r="S386" s="25"/>
      <c r="T386" s="20"/>
      <c r="U386" s="20"/>
      <c r="V386" s="20"/>
      <c r="W386" s="20"/>
      <c r="X386" s="20"/>
      <c r="Y386" s="20"/>
      <c r="Z386" s="20"/>
      <c r="AA386" s="20"/>
      <c r="AB386" s="20"/>
      <c r="AC386" s="20"/>
      <c r="AD386" s="20"/>
      <c r="AE386" s="20"/>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22"/>
      <c r="EX386" s="22"/>
      <c r="EY386" s="22"/>
      <c r="EZ386" s="22"/>
      <c r="FA386" s="22"/>
      <c r="FB386" s="22"/>
      <c r="FC386" s="22"/>
      <c r="FD386" s="22"/>
      <c r="FE386" s="22"/>
      <c r="FF386" s="22"/>
      <c r="FG386" s="22"/>
      <c r="FH386" s="22"/>
      <c r="FI386" s="22"/>
      <c r="FJ386" s="22"/>
      <c r="FK386" s="22"/>
      <c r="FL386" s="22"/>
      <c r="FM386" s="22"/>
      <c r="FN386" s="22"/>
      <c r="FO386" s="22"/>
      <c r="FP386" s="22"/>
      <c r="FQ386" s="22"/>
      <c r="FR386" s="22"/>
      <c r="FS386" s="22"/>
      <c r="FT386" s="22"/>
      <c r="FU386" s="22"/>
      <c r="FV386" s="22"/>
      <c r="FW386" s="22"/>
      <c r="FX386" s="22"/>
      <c r="FY386" s="22"/>
      <c r="FZ386" s="22"/>
      <c r="GA386" s="22"/>
      <c r="GB386" s="22"/>
      <c r="GC386" s="22"/>
      <c r="GD386" s="22"/>
      <c r="GE386" s="22"/>
      <c r="GF386" s="22"/>
      <c r="GG386" s="22"/>
      <c r="GH386" s="22"/>
      <c r="GI386" s="22"/>
      <c r="GJ386" s="22"/>
      <c r="GK386" s="22"/>
      <c r="GL386" s="22"/>
      <c r="GM386" s="22"/>
      <c r="GN386" s="22"/>
      <c r="GO386" s="22"/>
      <c r="GP386" s="22"/>
      <c r="GQ386" s="22"/>
      <c r="GR386" s="22"/>
      <c r="GS386" s="22"/>
      <c r="GT386" s="22"/>
      <c r="GU386" s="22"/>
      <c r="GV386" s="22"/>
      <c r="GW386" s="22"/>
      <c r="GX386" s="22"/>
      <c r="GY386" s="22"/>
      <c r="GZ386" s="22"/>
      <c r="HA386" s="22"/>
      <c r="HB386" s="22"/>
      <c r="HC386" s="22"/>
      <c r="HD386" s="22"/>
      <c r="HE386" s="22"/>
      <c r="HF386" s="22"/>
      <c r="HG386" s="22"/>
      <c r="HH386" s="22"/>
      <c r="HI386" s="22"/>
      <c r="HJ386" s="22"/>
      <c r="HK386" s="22"/>
      <c r="HL386" s="22"/>
      <c r="HM386" s="22"/>
      <c r="HN386" s="22"/>
      <c r="HO386" s="22"/>
      <c r="HP386" s="22"/>
      <c r="HQ386" s="22"/>
      <c r="HR386" s="22"/>
      <c r="HS386" s="22"/>
      <c r="HT386" s="22"/>
      <c r="HU386" s="22"/>
      <c r="HV386" s="22"/>
      <c r="HW386" s="22"/>
      <c r="HX386" s="22"/>
      <c r="HY386" s="22"/>
      <c r="HZ386" s="22"/>
      <c r="IA386" s="22"/>
      <c r="IB386" s="22"/>
      <c r="IC386" s="22"/>
      <c r="ID386" s="22"/>
      <c r="IE386" s="22"/>
      <c r="IF386" s="22"/>
      <c r="IG386" s="22"/>
      <c r="IH386" s="22"/>
      <c r="II386" s="22"/>
      <c r="IJ386" s="22"/>
      <c r="IK386" s="22"/>
      <c r="IL386" s="22"/>
      <c r="IM386" s="22"/>
      <c r="IN386" s="22"/>
      <c r="IO386" s="22"/>
      <c r="IP386" s="22"/>
      <c r="IQ386" s="22"/>
      <c r="IR386" s="22"/>
      <c r="IS386" s="22"/>
      <c r="IT386" s="22"/>
      <c r="IU386" s="22"/>
      <c r="IV386" s="22"/>
      <c r="IW386" s="22"/>
      <c r="IX386" s="22"/>
      <c r="IY386" s="22"/>
      <c r="IZ386" s="22"/>
      <c r="JA386" s="22"/>
      <c r="JB386" s="22"/>
      <c r="JC386" s="22"/>
      <c r="JD386" s="22"/>
      <c r="JE386" s="22"/>
      <c r="JF386" s="22"/>
      <c r="JG386" s="22"/>
      <c r="JH386" s="22"/>
      <c r="JI386" s="22"/>
      <c r="JJ386" s="22"/>
      <c r="JK386" s="22"/>
      <c r="JL386" s="22"/>
      <c r="JM386" s="22"/>
      <c r="JN386" s="22"/>
      <c r="JO386" s="22"/>
      <c r="JP386" s="22"/>
      <c r="JQ386" s="22"/>
      <c r="JR386" s="22"/>
      <c r="JS386" s="22"/>
      <c r="JT386" s="22"/>
      <c r="JU386" s="22"/>
      <c r="JV386" s="22"/>
      <c r="JW386" s="22"/>
      <c r="JX386" s="22"/>
      <c r="JY386" s="22"/>
      <c r="JZ386" s="22"/>
      <c r="KA386" s="22"/>
      <c r="KB386" s="22"/>
      <c r="KC386" s="22"/>
      <c r="KD386" s="22"/>
      <c r="KE386" s="22"/>
      <c r="KF386" s="22"/>
      <c r="KG386" s="22"/>
      <c r="KH386" s="22"/>
      <c r="KI386" s="22"/>
      <c r="KJ386" s="22"/>
      <c r="KK386" s="22"/>
      <c r="KL386" s="22"/>
      <c r="KM386" s="22"/>
      <c r="KN386" s="22"/>
      <c r="KO386" s="22"/>
      <c r="KP386" s="22"/>
    </row>
    <row r="387" spans="1:302" s="99" customFormat="1" x14ac:dyDescent="0.25">
      <c r="A387" s="125">
        <v>372</v>
      </c>
      <c r="B387" s="328"/>
      <c r="C387" s="328"/>
      <c r="D387" s="316"/>
      <c r="E387" s="316"/>
      <c r="F387" s="316"/>
      <c r="G387" s="317"/>
      <c r="H387" s="317"/>
      <c r="I387" s="318"/>
      <c r="J387" s="318"/>
      <c r="K387" s="318"/>
      <c r="L387" s="126">
        <f t="shared" si="16"/>
        <v>0</v>
      </c>
      <c r="M387" s="318"/>
      <c r="N387" s="25" t="b">
        <f t="shared" si="17"/>
        <v>1</v>
      </c>
      <c r="O387" s="25" t="b">
        <f t="shared" si="18"/>
        <v>1</v>
      </c>
      <c r="P387" s="25"/>
      <c r="Q387" s="25"/>
      <c r="R387" s="25"/>
      <c r="S387" s="25"/>
      <c r="T387" s="20"/>
      <c r="U387" s="20"/>
      <c r="V387" s="20"/>
      <c r="W387" s="20"/>
      <c r="X387" s="20"/>
      <c r="Y387" s="20"/>
      <c r="Z387" s="20"/>
      <c r="AA387" s="20"/>
      <c r="AB387" s="20"/>
      <c r="AC387" s="20"/>
      <c r="AD387" s="20"/>
      <c r="AE387" s="20"/>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2"/>
      <c r="EX387" s="22"/>
      <c r="EY387" s="22"/>
      <c r="EZ387" s="22"/>
      <c r="FA387" s="22"/>
      <c r="FB387" s="22"/>
      <c r="FC387" s="22"/>
      <c r="FD387" s="22"/>
      <c r="FE387" s="22"/>
      <c r="FF387" s="22"/>
      <c r="FG387" s="22"/>
      <c r="FH387" s="22"/>
      <c r="FI387" s="22"/>
      <c r="FJ387" s="22"/>
      <c r="FK387" s="22"/>
      <c r="FL387" s="22"/>
      <c r="FM387" s="22"/>
      <c r="FN387" s="22"/>
      <c r="FO387" s="22"/>
      <c r="FP387" s="22"/>
      <c r="FQ387" s="22"/>
      <c r="FR387" s="22"/>
      <c r="FS387" s="22"/>
      <c r="FT387" s="22"/>
      <c r="FU387" s="22"/>
      <c r="FV387" s="22"/>
      <c r="FW387" s="22"/>
      <c r="FX387" s="22"/>
      <c r="FY387" s="22"/>
      <c r="FZ387" s="22"/>
      <c r="GA387" s="22"/>
      <c r="GB387" s="22"/>
      <c r="GC387" s="22"/>
      <c r="GD387" s="22"/>
      <c r="GE387" s="22"/>
      <c r="GF387" s="22"/>
      <c r="GG387" s="22"/>
      <c r="GH387" s="22"/>
      <c r="GI387" s="22"/>
      <c r="GJ387" s="22"/>
      <c r="GK387" s="22"/>
      <c r="GL387" s="22"/>
      <c r="GM387" s="22"/>
      <c r="GN387" s="22"/>
      <c r="GO387" s="22"/>
      <c r="GP387" s="22"/>
      <c r="GQ387" s="22"/>
      <c r="GR387" s="22"/>
      <c r="GS387" s="22"/>
      <c r="GT387" s="22"/>
      <c r="GU387" s="22"/>
      <c r="GV387" s="22"/>
      <c r="GW387" s="22"/>
      <c r="GX387" s="22"/>
      <c r="GY387" s="22"/>
      <c r="GZ387" s="22"/>
      <c r="HA387" s="22"/>
      <c r="HB387" s="22"/>
      <c r="HC387" s="22"/>
      <c r="HD387" s="22"/>
      <c r="HE387" s="22"/>
      <c r="HF387" s="22"/>
      <c r="HG387" s="22"/>
      <c r="HH387" s="22"/>
      <c r="HI387" s="22"/>
      <c r="HJ387" s="22"/>
      <c r="HK387" s="22"/>
      <c r="HL387" s="22"/>
      <c r="HM387" s="22"/>
      <c r="HN387" s="22"/>
      <c r="HO387" s="22"/>
      <c r="HP387" s="22"/>
      <c r="HQ387" s="22"/>
      <c r="HR387" s="22"/>
      <c r="HS387" s="22"/>
      <c r="HT387" s="22"/>
      <c r="HU387" s="22"/>
      <c r="HV387" s="22"/>
      <c r="HW387" s="22"/>
      <c r="HX387" s="22"/>
      <c r="HY387" s="22"/>
      <c r="HZ387" s="22"/>
      <c r="IA387" s="22"/>
      <c r="IB387" s="22"/>
      <c r="IC387" s="22"/>
      <c r="ID387" s="22"/>
      <c r="IE387" s="22"/>
      <c r="IF387" s="22"/>
      <c r="IG387" s="22"/>
      <c r="IH387" s="22"/>
      <c r="II387" s="22"/>
      <c r="IJ387" s="22"/>
      <c r="IK387" s="22"/>
      <c r="IL387" s="22"/>
      <c r="IM387" s="22"/>
      <c r="IN387" s="22"/>
      <c r="IO387" s="22"/>
      <c r="IP387" s="22"/>
      <c r="IQ387" s="22"/>
      <c r="IR387" s="22"/>
      <c r="IS387" s="22"/>
      <c r="IT387" s="22"/>
      <c r="IU387" s="22"/>
      <c r="IV387" s="22"/>
      <c r="IW387" s="22"/>
      <c r="IX387" s="22"/>
      <c r="IY387" s="22"/>
      <c r="IZ387" s="22"/>
      <c r="JA387" s="22"/>
      <c r="JB387" s="22"/>
      <c r="JC387" s="22"/>
      <c r="JD387" s="22"/>
      <c r="JE387" s="22"/>
      <c r="JF387" s="22"/>
      <c r="JG387" s="22"/>
      <c r="JH387" s="22"/>
      <c r="JI387" s="22"/>
      <c r="JJ387" s="22"/>
      <c r="JK387" s="22"/>
      <c r="JL387" s="22"/>
      <c r="JM387" s="22"/>
      <c r="JN387" s="22"/>
      <c r="JO387" s="22"/>
      <c r="JP387" s="22"/>
      <c r="JQ387" s="22"/>
      <c r="JR387" s="22"/>
      <c r="JS387" s="22"/>
      <c r="JT387" s="22"/>
      <c r="JU387" s="22"/>
      <c r="JV387" s="22"/>
      <c r="JW387" s="22"/>
      <c r="JX387" s="22"/>
      <c r="JY387" s="22"/>
      <c r="JZ387" s="22"/>
      <c r="KA387" s="22"/>
      <c r="KB387" s="22"/>
      <c r="KC387" s="22"/>
      <c r="KD387" s="22"/>
      <c r="KE387" s="22"/>
      <c r="KF387" s="22"/>
      <c r="KG387" s="22"/>
      <c r="KH387" s="22"/>
      <c r="KI387" s="22"/>
      <c r="KJ387" s="22"/>
      <c r="KK387" s="22"/>
      <c r="KL387" s="22"/>
      <c r="KM387" s="22"/>
      <c r="KN387" s="22"/>
      <c r="KO387" s="22"/>
      <c r="KP387" s="22"/>
    </row>
    <row r="388" spans="1:302" s="99" customFormat="1" x14ac:dyDescent="0.25">
      <c r="A388" s="125">
        <v>373</v>
      </c>
      <c r="B388" s="328"/>
      <c r="C388" s="328"/>
      <c r="D388" s="316"/>
      <c r="E388" s="316"/>
      <c r="F388" s="316"/>
      <c r="G388" s="317"/>
      <c r="H388" s="317"/>
      <c r="I388" s="318"/>
      <c r="J388" s="318"/>
      <c r="K388" s="318"/>
      <c r="L388" s="126">
        <f t="shared" si="16"/>
        <v>0</v>
      </c>
      <c r="M388" s="318"/>
      <c r="N388" s="25" t="b">
        <f t="shared" si="17"/>
        <v>1</v>
      </c>
      <c r="O388" s="25" t="b">
        <f t="shared" si="18"/>
        <v>1</v>
      </c>
      <c r="P388" s="25"/>
      <c r="Q388" s="25"/>
      <c r="R388" s="25"/>
      <c r="S388" s="25"/>
      <c r="T388" s="20"/>
      <c r="U388" s="20"/>
      <c r="V388" s="20"/>
      <c r="W388" s="20"/>
      <c r="X388" s="20"/>
      <c r="Y388" s="20"/>
      <c r="Z388" s="20"/>
      <c r="AA388" s="20"/>
      <c r="AB388" s="20"/>
      <c r="AC388" s="20"/>
      <c r="AD388" s="20"/>
      <c r="AE388" s="20"/>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22"/>
      <c r="FC388" s="22"/>
      <c r="FD388" s="22"/>
      <c r="FE388" s="22"/>
      <c r="FF388" s="22"/>
      <c r="FG388" s="22"/>
      <c r="FH388" s="22"/>
      <c r="FI388" s="22"/>
      <c r="FJ388" s="22"/>
      <c r="FK388" s="22"/>
      <c r="FL388" s="22"/>
      <c r="FM388" s="22"/>
      <c r="FN388" s="22"/>
      <c r="FO388" s="22"/>
      <c r="FP388" s="22"/>
      <c r="FQ388" s="22"/>
      <c r="FR388" s="22"/>
      <c r="FS388" s="22"/>
      <c r="FT388" s="22"/>
      <c r="FU388" s="22"/>
      <c r="FV388" s="22"/>
      <c r="FW388" s="22"/>
      <c r="FX388" s="22"/>
      <c r="FY388" s="22"/>
      <c r="FZ388" s="22"/>
      <c r="GA388" s="22"/>
      <c r="GB388" s="22"/>
      <c r="GC388" s="22"/>
      <c r="GD388" s="22"/>
      <c r="GE388" s="22"/>
      <c r="GF388" s="22"/>
      <c r="GG388" s="22"/>
      <c r="GH388" s="22"/>
      <c r="GI388" s="22"/>
      <c r="GJ388" s="22"/>
      <c r="GK388" s="22"/>
      <c r="GL388" s="22"/>
      <c r="GM388" s="22"/>
      <c r="GN388" s="22"/>
      <c r="GO388" s="22"/>
      <c r="GP388" s="22"/>
      <c r="GQ388" s="22"/>
      <c r="GR388" s="22"/>
      <c r="GS388" s="22"/>
      <c r="GT388" s="22"/>
      <c r="GU388" s="22"/>
      <c r="GV388" s="22"/>
      <c r="GW388" s="22"/>
      <c r="GX388" s="22"/>
      <c r="GY388" s="22"/>
      <c r="GZ388" s="22"/>
      <c r="HA388" s="22"/>
      <c r="HB388" s="22"/>
      <c r="HC388" s="22"/>
      <c r="HD388" s="22"/>
      <c r="HE388" s="22"/>
      <c r="HF388" s="22"/>
      <c r="HG388" s="22"/>
      <c r="HH388" s="22"/>
      <c r="HI388" s="22"/>
      <c r="HJ388" s="22"/>
      <c r="HK388" s="22"/>
      <c r="HL388" s="22"/>
      <c r="HM388" s="22"/>
      <c r="HN388" s="22"/>
      <c r="HO388" s="22"/>
      <c r="HP388" s="22"/>
      <c r="HQ388" s="22"/>
      <c r="HR388" s="22"/>
      <c r="HS388" s="22"/>
      <c r="HT388" s="22"/>
      <c r="HU388" s="22"/>
      <c r="HV388" s="22"/>
      <c r="HW388" s="22"/>
      <c r="HX388" s="22"/>
      <c r="HY388" s="22"/>
      <c r="HZ388" s="22"/>
      <c r="IA388" s="22"/>
      <c r="IB388" s="22"/>
      <c r="IC388" s="22"/>
      <c r="ID388" s="22"/>
      <c r="IE388" s="22"/>
      <c r="IF388" s="22"/>
      <c r="IG388" s="22"/>
      <c r="IH388" s="22"/>
      <c r="II388" s="22"/>
      <c r="IJ388" s="22"/>
      <c r="IK388" s="22"/>
      <c r="IL388" s="22"/>
      <c r="IM388" s="22"/>
      <c r="IN388" s="22"/>
      <c r="IO388" s="22"/>
      <c r="IP388" s="22"/>
      <c r="IQ388" s="22"/>
      <c r="IR388" s="22"/>
      <c r="IS388" s="22"/>
      <c r="IT388" s="22"/>
      <c r="IU388" s="22"/>
      <c r="IV388" s="22"/>
      <c r="IW388" s="22"/>
      <c r="IX388" s="22"/>
      <c r="IY388" s="22"/>
      <c r="IZ388" s="22"/>
      <c r="JA388" s="22"/>
      <c r="JB388" s="22"/>
      <c r="JC388" s="22"/>
      <c r="JD388" s="22"/>
      <c r="JE388" s="22"/>
      <c r="JF388" s="22"/>
      <c r="JG388" s="22"/>
      <c r="JH388" s="22"/>
      <c r="JI388" s="22"/>
      <c r="JJ388" s="22"/>
      <c r="JK388" s="22"/>
      <c r="JL388" s="22"/>
      <c r="JM388" s="22"/>
      <c r="JN388" s="22"/>
      <c r="JO388" s="22"/>
      <c r="JP388" s="22"/>
      <c r="JQ388" s="22"/>
      <c r="JR388" s="22"/>
      <c r="JS388" s="22"/>
      <c r="JT388" s="22"/>
      <c r="JU388" s="22"/>
      <c r="JV388" s="22"/>
      <c r="JW388" s="22"/>
      <c r="JX388" s="22"/>
      <c r="JY388" s="22"/>
      <c r="JZ388" s="22"/>
      <c r="KA388" s="22"/>
      <c r="KB388" s="22"/>
      <c r="KC388" s="22"/>
      <c r="KD388" s="22"/>
      <c r="KE388" s="22"/>
      <c r="KF388" s="22"/>
      <c r="KG388" s="22"/>
      <c r="KH388" s="22"/>
      <c r="KI388" s="22"/>
      <c r="KJ388" s="22"/>
      <c r="KK388" s="22"/>
      <c r="KL388" s="22"/>
      <c r="KM388" s="22"/>
      <c r="KN388" s="22"/>
      <c r="KO388" s="22"/>
      <c r="KP388" s="22"/>
    </row>
    <row r="389" spans="1:302" s="99" customFormat="1" x14ac:dyDescent="0.25">
      <c r="A389" s="125">
        <v>374</v>
      </c>
      <c r="B389" s="328"/>
      <c r="C389" s="328"/>
      <c r="D389" s="316"/>
      <c r="E389" s="316"/>
      <c r="F389" s="316"/>
      <c r="G389" s="317"/>
      <c r="H389" s="317"/>
      <c r="I389" s="318"/>
      <c r="J389" s="318"/>
      <c r="K389" s="318"/>
      <c r="L389" s="126">
        <f t="shared" si="16"/>
        <v>0</v>
      </c>
      <c r="M389" s="318"/>
      <c r="N389" s="25" t="b">
        <f t="shared" si="17"/>
        <v>1</v>
      </c>
      <c r="O389" s="25" t="b">
        <f t="shared" si="18"/>
        <v>1</v>
      </c>
      <c r="P389" s="25"/>
      <c r="Q389" s="25"/>
      <c r="R389" s="25"/>
      <c r="S389" s="25"/>
      <c r="T389" s="20"/>
      <c r="U389" s="20"/>
      <c r="V389" s="20"/>
      <c r="W389" s="20"/>
      <c r="X389" s="20"/>
      <c r="Y389" s="20"/>
      <c r="Z389" s="20"/>
      <c r="AA389" s="20"/>
      <c r="AB389" s="20"/>
      <c r="AC389" s="20"/>
      <c r="AD389" s="20"/>
      <c r="AE389" s="20"/>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2"/>
      <c r="ES389" s="22"/>
      <c r="ET389" s="22"/>
      <c r="EU389" s="22"/>
      <c r="EV389" s="22"/>
      <c r="EW389" s="22"/>
      <c r="EX389" s="22"/>
      <c r="EY389" s="22"/>
      <c r="EZ389" s="22"/>
      <c r="FA389" s="22"/>
      <c r="FB389" s="22"/>
      <c r="FC389" s="22"/>
      <c r="FD389" s="22"/>
      <c r="FE389" s="22"/>
      <c r="FF389" s="22"/>
      <c r="FG389" s="22"/>
      <c r="FH389" s="22"/>
      <c r="FI389" s="22"/>
      <c r="FJ389" s="22"/>
      <c r="FK389" s="22"/>
      <c r="FL389" s="22"/>
      <c r="FM389" s="22"/>
      <c r="FN389" s="22"/>
      <c r="FO389" s="22"/>
      <c r="FP389" s="22"/>
      <c r="FQ389" s="22"/>
      <c r="FR389" s="22"/>
      <c r="FS389" s="22"/>
      <c r="FT389" s="22"/>
      <c r="FU389" s="22"/>
      <c r="FV389" s="22"/>
      <c r="FW389" s="22"/>
      <c r="FX389" s="22"/>
      <c r="FY389" s="22"/>
      <c r="FZ389" s="22"/>
      <c r="GA389" s="22"/>
      <c r="GB389" s="22"/>
      <c r="GC389" s="22"/>
      <c r="GD389" s="22"/>
      <c r="GE389" s="22"/>
      <c r="GF389" s="22"/>
      <c r="GG389" s="22"/>
      <c r="GH389" s="22"/>
      <c r="GI389" s="22"/>
      <c r="GJ389" s="22"/>
      <c r="GK389" s="22"/>
      <c r="GL389" s="22"/>
      <c r="GM389" s="22"/>
      <c r="GN389" s="22"/>
      <c r="GO389" s="22"/>
      <c r="GP389" s="22"/>
      <c r="GQ389" s="22"/>
      <c r="GR389" s="22"/>
      <c r="GS389" s="22"/>
      <c r="GT389" s="22"/>
      <c r="GU389" s="22"/>
      <c r="GV389" s="22"/>
      <c r="GW389" s="22"/>
      <c r="GX389" s="22"/>
      <c r="GY389" s="22"/>
      <c r="GZ389" s="22"/>
      <c r="HA389" s="22"/>
      <c r="HB389" s="22"/>
      <c r="HC389" s="22"/>
      <c r="HD389" s="22"/>
      <c r="HE389" s="22"/>
      <c r="HF389" s="22"/>
      <c r="HG389" s="22"/>
      <c r="HH389" s="22"/>
      <c r="HI389" s="22"/>
      <c r="HJ389" s="22"/>
      <c r="HK389" s="22"/>
      <c r="HL389" s="22"/>
      <c r="HM389" s="22"/>
      <c r="HN389" s="22"/>
      <c r="HO389" s="22"/>
      <c r="HP389" s="22"/>
      <c r="HQ389" s="22"/>
      <c r="HR389" s="22"/>
      <c r="HS389" s="22"/>
      <c r="HT389" s="22"/>
      <c r="HU389" s="22"/>
      <c r="HV389" s="22"/>
      <c r="HW389" s="22"/>
      <c r="HX389" s="22"/>
      <c r="HY389" s="22"/>
      <c r="HZ389" s="22"/>
      <c r="IA389" s="22"/>
      <c r="IB389" s="22"/>
      <c r="IC389" s="22"/>
      <c r="ID389" s="22"/>
      <c r="IE389" s="22"/>
      <c r="IF389" s="22"/>
      <c r="IG389" s="22"/>
      <c r="IH389" s="22"/>
      <c r="II389" s="22"/>
      <c r="IJ389" s="22"/>
      <c r="IK389" s="22"/>
      <c r="IL389" s="22"/>
      <c r="IM389" s="22"/>
      <c r="IN389" s="22"/>
      <c r="IO389" s="22"/>
      <c r="IP389" s="22"/>
      <c r="IQ389" s="22"/>
      <c r="IR389" s="22"/>
      <c r="IS389" s="22"/>
      <c r="IT389" s="22"/>
      <c r="IU389" s="22"/>
      <c r="IV389" s="22"/>
      <c r="IW389" s="22"/>
      <c r="IX389" s="22"/>
      <c r="IY389" s="22"/>
      <c r="IZ389" s="22"/>
      <c r="JA389" s="22"/>
      <c r="JB389" s="22"/>
      <c r="JC389" s="22"/>
      <c r="JD389" s="22"/>
      <c r="JE389" s="22"/>
      <c r="JF389" s="22"/>
      <c r="JG389" s="22"/>
      <c r="JH389" s="22"/>
      <c r="JI389" s="22"/>
      <c r="JJ389" s="22"/>
      <c r="JK389" s="22"/>
      <c r="JL389" s="22"/>
      <c r="JM389" s="22"/>
      <c r="JN389" s="22"/>
      <c r="JO389" s="22"/>
      <c r="JP389" s="22"/>
      <c r="JQ389" s="22"/>
      <c r="JR389" s="22"/>
      <c r="JS389" s="22"/>
      <c r="JT389" s="22"/>
      <c r="JU389" s="22"/>
      <c r="JV389" s="22"/>
      <c r="JW389" s="22"/>
      <c r="JX389" s="22"/>
      <c r="JY389" s="22"/>
      <c r="JZ389" s="22"/>
      <c r="KA389" s="22"/>
      <c r="KB389" s="22"/>
      <c r="KC389" s="22"/>
      <c r="KD389" s="22"/>
      <c r="KE389" s="22"/>
      <c r="KF389" s="22"/>
      <c r="KG389" s="22"/>
      <c r="KH389" s="22"/>
      <c r="KI389" s="22"/>
      <c r="KJ389" s="22"/>
      <c r="KK389" s="22"/>
      <c r="KL389" s="22"/>
      <c r="KM389" s="22"/>
      <c r="KN389" s="22"/>
      <c r="KO389" s="22"/>
      <c r="KP389" s="22"/>
    </row>
    <row r="390" spans="1:302" s="99" customFormat="1" x14ac:dyDescent="0.25">
      <c r="A390" s="125">
        <v>375</v>
      </c>
      <c r="B390" s="328"/>
      <c r="C390" s="328"/>
      <c r="D390" s="316"/>
      <c r="E390" s="316"/>
      <c r="F390" s="316"/>
      <c r="G390" s="317"/>
      <c r="H390" s="317"/>
      <c r="I390" s="318"/>
      <c r="J390" s="318"/>
      <c r="K390" s="318"/>
      <c r="L390" s="126">
        <f t="shared" si="16"/>
        <v>0</v>
      </c>
      <c r="M390" s="318"/>
      <c r="N390" s="25" t="b">
        <f t="shared" si="17"/>
        <v>1</v>
      </c>
      <c r="O390" s="25" t="b">
        <f t="shared" si="18"/>
        <v>1</v>
      </c>
      <c r="P390" s="25"/>
      <c r="Q390" s="25"/>
      <c r="R390" s="25"/>
      <c r="S390" s="25"/>
      <c r="T390" s="20"/>
      <c r="U390" s="20"/>
      <c r="V390" s="20"/>
      <c r="W390" s="20"/>
      <c r="X390" s="20"/>
      <c r="Y390" s="20"/>
      <c r="Z390" s="20"/>
      <c r="AA390" s="20"/>
      <c r="AB390" s="20"/>
      <c r="AC390" s="20"/>
      <c r="AD390" s="20"/>
      <c r="AE390" s="20"/>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2"/>
      <c r="ES390" s="22"/>
      <c r="ET390" s="22"/>
      <c r="EU390" s="22"/>
      <c r="EV390" s="22"/>
      <c r="EW390" s="22"/>
      <c r="EX390" s="22"/>
      <c r="EY390" s="22"/>
      <c r="EZ390" s="22"/>
      <c r="FA390" s="22"/>
      <c r="FB390" s="22"/>
      <c r="FC390" s="22"/>
      <c r="FD390" s="22"/>
      <c r="FE390" s="22"/>
      <c r="FF390" s="22"/>
      <c r="FG390" s="22"/>
      <c r="FH390" s="22"/>
      <c r="FI390" s="22"/>
      <c r="FJ390" s="22"/>
      <c r="FK390" s="22"/>
      <c r="FL390" s="22"/>
      <c r="FM390" s="22"/>
      <c r="FN390" s="22"/>
      <c r="FO390" s="22"/>
      <c r="FP390" s="22"/>
      <c r="FQ390" s="22"/>
      <c r="FR390" s="22"/>
      <c r="FS390" s="22"/>
      <c r="FT390" s="22"/>
      <c r="FU390" s="22"/>
      <c r="FV390" s="22"/>
      <c r="FW390" s="22"/>
      <c r="FX390" s="22"/>
      <c r="FY390" s="22"/>
      <c r="FZ390" s="22"/>
      <c r="GA390" s="22"/>
      <c r="GB390" s="22"/>
      <c r="GC390" s="22"/>
      <c r="GD390" s="22"/>
      <c r="GE390" s="22"/>
      <c r="GF390" s="22"/>
      <c r="GG390" s="22"/>
      <c r="GH390" s="22"/>
      <c r="GI390" s="22"/>
      <c r="GJ390" s="22"/>
      <c r="GK390" s="22"/>
      <c r="GL390" s="22"/>
      <c r="GM390" s="22"/>
      <c r="GN390" s="22"/>
      <c r="GO390" s="22"/>
      <c r="GP390" s="22"/>
      <c r="GQ390" s="22"/>
      <c r="GR390" s="22"/>
      <c r="GS390" s="22"/>
      <c r="GT390" s="22"/>
      <c r="GU390" s="22"/>
      <c r="GV390" s="22"/>
      <c r="GW390" s="22"/>
      <c r="GX390" s="22"/>
      <c r="GY390" s="22"/>
      <c r="GZ390" s="22"/>
      <c r="HA390" s="22"/>
      <c r="HB390" s="22"/>
      <c r="HC390" s="22"/>
      <c r="HD390" s="22"/>
      <c r="HE390" s="22"/>
      <c r="HF390" s="22"/>
      <c r="HG390" s="22"/>
      <c r="HH390" s="22"/>
      <c r="HI390" s="22"/>
      <c r="HJ390" s="22"/>
      <c r="HK390" s="22"/>
      <c r="HL390" s="22"/>
      <c r="HM390" s="22"/>
      <c r="HN390" s="22"/>
      <c r="HO390" s="22"/>
      <c r="HP390" s="22"/>
      <c r="HQ390" s="22"/>
      <c r="HR390" s="22"/>
      <c r="HS390" s="22"/>
      <c r="HT390" s="22"/>
      <c r="HU390" s="22"/>
      <c r="HV390" s="22"/>
      <c r="HW390" s="22"/>
      <c r="HX390" s="22"/>
      <c r="HY390" s="22"/>
      <c r="HZ390" s="22"/>
      <c r="IA390" s="22"/>
      <c r="IB390" s="22"/>
      <c r="IC390" s="22"/>
      <c r="ID390" s="22"/>
      <c r="IE390" s="22"/>
      <c r="IF390" s="22"/>
      <c r="IG390" s="22"/>
      <c r="IH390" s="22"/>
      <c r="II390" s="22"/>
      <c r="IJ390" s="22"/>
      <c r="IK390" s="22"/>
      <c r="IL390" s="22"/>
      <c r="IM390" s="22"/>
      <c r="IN390" s="22"/>
      <c r="IO390" s="22"/>
      <c r="IP390" s="22"/>
      <c r="IQ390" s="22"/>
      <c r="IR390" s="22"/>
      <c r="IS390" s="22"/>
      <c r="IT390" s="22"/>
      <c r="IU390" s="22"/>
      <c r="IV390" s="22"/>
      <c r="IW390" s="22"/>
      <c r="IX390" s="22"/>
      <c r="IY390" s="22"/>
      <c r="IZ390" s="22"/>
      <c r="JA390" s="22"/>
      <c r="JB390" s="22"/>
      <c r="JC390" s="22"/>
      <c r="JD390" s="22"/>
      <c r="JE390" s="22"/>
      <c r="JF390" s="22"/>
      <c r="JG390" s="22"/>
      <c r="JH390" s="22"/>
      <c r="JI390" s="22"/>
      <c r="JJ390" s="22"/>
      <c r="JK390" s="22"/>
      <c r="JL390" s="22"/>
      <c r="JM390" s="22"/>
      <c r="JN390" s="22"/>
      <c r="JO390" s="22"/>
      <c r="JP390" s="22"/>
      <c r="JQ390" s="22"/>
      <c r="JR390" s="22"/>
      <c r="JS390" s="22"/>
      <c r="JT390" s="22"/>
      <c r="JU390" s="22"/>
      <c r="JV390" s="22"/>
      <c r="JW390" s="22"/>
      <c r="JX390" s="22"/>
      <c r="JY390" s="22"/>
      <c r="JZ390" s="22"/>
      <c r="KA390" s="22"/>
      <c r="KB390" s="22"/>
      <c r="KC390" s="22"/>
      <c r="KD390" s="22"/>
      <c r="KE390" s="22"/>
      <c r="KF390" s="22"/>
      <c r="KG390" s="22"/>
      <c r="KH390" s="22"/>
      <c r="KI390" s="22"/>
      <c r="KJ390" s="22"/>
      <c r="KK390" s="22"/>
      <c r="KL390" s="22"/>
      <c r="KM390" s="22"/>
      <c r="KN390" s="22"/>
      <c r="KO390" s="22"/>
      <c r="KP390" s="22"/>
    </row>
    <row r="391" spans="1:302" s="99" customFormat="1" x14ac:dyDescent="0.25">
      <c r="A391" s="125">
        <v>376</v>
      </c>
      <c r="B391" s="328"/>
      <c r="C391" s="328"/>
      <c r="D391" s="316"/>
      <c r="E391" s="316"/>
      <c r="F391" s="316"/>
      <c r="G391" s="317"/>
      <c r="H391" s="317"/>
      <c r="I391" s="318"/>
      <c r="J391" s="318"/>
      <c r="K391" s="318"/>
      <c r="L391" s="126">
        <f t="shared" si="16"/>
        <v>0</v>
      </c>
      <c r="M391" s="318"/>
      <c r="N391" s="25" t="b">
        <f t="shared" si="17"/>
        <v>1</v>
      </c>
      <c r="O391" s="25" t="b">
        <f t="shared" si="18"/>
        <v>1</v>
      </c>
      <c r="P391" s="25"/>
      <c r="Q391" s="25"/>
      <c r="R391" s="25"/>
      <c r="S391" s="25"/>
      <c r="T391" s="20"/>
      <c r="U391" s="20"/>
      <c r="V391" s="20"/>
      <c r="W391" s="20"/>
      <c r="X391" s="20"/>
      <c r="Y391" s="20"/>
      <c r="Z391" s="20"/>
      <c r="AA391" s="20"/>
      <c r="AB391" s="20"/>
      <c r="AC391" s="20"/>
      <c r="AD391" s="20"/>
      <c r="AE391" s="20"/>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2"/>
      <c r="ES391" s="22"/>
      <c r="ET391" s="22"/>
      <c r="EU391" s="22"/>
      <c r="EV391" s="22"/>
      <c r="EW391" s="22"/>
      <c r="EX391" s="22"/>
      <c r="EY391" s="22"/>
      <c r="EZ391" s="22"/>
      <c r="FA391" s="22"/>
      <c r="FB391" s="22"/>
      <c r="FC391" s="22"/>
      <c r="FD391" s="22"/>
      <c r="FE391" s="22"/>
      <c r="FF391" s="22"/>
      <c r="FG391" s="22"/>
      <c r="FH391" s="22"/>
      <c r="FI391" s="22"/>
      <c r="FJ391" s="22"/>
      <c r="FK391" s="22"/>
      <c r="FL391" s="22"/>
      <c r="FM391" s="22"/>
      <c r="FN391" s="22"/>
      <c r="FO391" s="22"/>
      <c r="FP391" s="22"/>
      <c r="FQ391" s="22"/>
      <c r="FR391" s="22"/>
      <c r="FS391" s="22"/>
      <c r="FT391" s="22"/>
      <c r="FU391" s="22"/>
      <c r="FV391" s="22"/>
      <c r="FW391" s="22"/>
      <c r="FX391" s="22"/>
      <c r="FY391" s="22"/>
      <c r="FZ391" s="22"/>
      <c r="GA391" s="22"/>
      <c r="GB391" s="22"/>
      <c r="GC391" s="22"/>
      <c r="GD391" s="22"/>
      <c r="GE391" s="22"/>
      <c r="GF391" s="22"/>
      <c r="GG391" s="22"/>
      <c r="GH391" s="22"/>
      <c r="GI391" s="22"/>
      <c r="GJ391" s="22"/>
      <c r="GK391" s="22"/>
      <c r="GL391" s="22"/>
      <c r="GM391" s="22"/>
      <c r="GN391" s="22"/>
      <c r="GO391" s="22"/>
      <c r="GP391" s="22"/>
      <c r="GQ391" s="22"/>
      <c r="GR391" s="22"/>
      <c r="GS391" s="22"/>
      <c r="GT391" s="22"/>
      <c r="GU391" s="22"/>
      <c r="GV391" s="22"/>
      <c r="GW391" s="22"/>
      <c r="GX391" s="22"/>
      <c r="GY391" s="22"/>
      <c r="GZ391" s="22"/>
      <c r="HA391" s="22"/>
      <c r="HB391" s="22"/>
      <c r="HC391" s="22"/>
      <c r="HD391" s="22"/>
      <c r="HE391" s="22"/>
      <c r="HF391" s="22"/>
      <c r="HG391" s="22"/>
      <c r="HH391" s="22"/>
      <c r="HI391" s="22"/>
      <c r="HJ391" s="22"/>
      <c r="HK391" s="22"/>
      <c r="HL391" s="22"/>
      <c r="HM391" s="22"/>
      <c r="HN391" s="22"/>
      <c r="HO391" s="22"/>
      <c r="HP391" s="22"/>
      <c r="HQ391" s="22"/>
      <c r="HR391" s="22"/>
      <c r="HS391" s="22"/>
      <c r="HT391" s="22"/>
      <c r="HU391" s="22"/>
      <c r="HV391" s="22"/>
      <c r="HW391" s="22"/>
      <c r="HX391" s="22"/>
      <c r="HY391" s="22"/>
      <c r="HZ391" s="22"/>
      <c r="IA391" s="22"/>
      <c r="IB391" s="22"/>
      <c r="IC391" s="22"/>
      <c r="ID391" s="22"/>
      <c r="IE391" s="22"/>
      <c r="IF391" s="22"/>
      <c r="IG391" s="22"/>
      <c r="IH391" s="22"/>
      <c r="II391" s="22"/>
      <c r="IJ391" s="22"/>
      <c r="IK391" s="22"/>
      <c r="IL391" s="22"/>
      <c r="IM391" s="22"/>
      <c r="IN391" s="22"/>
      <c r="IO391" s="22"/>
      <c r="IP391" s="22"/>
      <c r="IQ391" s="22"/>
      <c r="IR391" s="22"/>
      <c r="IS391" s="22"/>
      <c r="IT391" s="22"/>
      <c r="IU391" s="22"/>
      <c r="IV391" s="22"/>
      <c r="IW391" s="22"/>
      <c r="IX391" s="22"/>
      <c r="IY391" s="22"/>
      <c r="IZ391" s="22"/>
      <c r="JA391" s="22"/>
      <c r="JB391" s="22"/>
      <c r="JC391" s="22"/>
      <c r="JD391" s="22"/>
      <c r="JE391" s="22"/>
      <c r="JF391" s="22"/>
      <c r="JG391" s="22"/>
      <c r="JH391" s="22"/>
      <c r="JI391" s="22"/>
      <c r="JJ391" s="22"/>
      <c r="JK391" s="22"/>
      <c r="JL391" s="22"/>
      <c r="JM391" s="22"/>
      <c r="JN391" s="22"/>
      <c r="JO391" s="22"/>
      <c r="JP391" s="22"/>
      <c r="JQ391" s="22"/>
      <c r="JR391" s="22"/>
      <c r="JS391" s="22"/>
      <c r="JT391" s="22"/>
      <c r="JU391" s="22"/>
      <c r="JV391" s="22"/>
      <c r="JW391" s="22"/>
      <c r="JX391" s="22"/>
      <c r="JY391" s="22"/>
      <c r="JZ391" s="22"/>
      <c r="KA391" s="22"/>
      <c r="KB391" s="22"/>
      <c r="KC391" s="22"/>
      <c r="KD391" s="22"/>
      <c r="KE391" s="22"/>
      <c r="KF391" s="22"/>
      <c r="KG391" s="22"/>
      <c r="KH391" s="22"/>
      <c r="KI391" s="22"/>
      <c r="KJ391" s="22"/>
      <c r="KK391" s="22"/>
      <c r="KL391" s="22"/>
      <c r="KM391" s="22"/>
      <c r="KN391" s="22"/>
      <c r="KO391" s="22"/>
      <c r="KP391" s="22"/>
    </row>
    <row r="392" spans="1:302" s="99" customFormat="1" x14ac:dyDescent="0.25">
      <c r="A392" s="125">
        <v>377</v>
      </c>
      <c r="B392" s="328"/>
      <c r="C392" s="328"/>
      <c r="D392" s="316"/>
      <c r="E392" s="316"/>
      <c r="F392" s="316"/>
      <c r="G392" s="317"/>
      <c r="H392" s="317"/>
      <c r="I392" s="318"/>
      <c r="J392" s="318"/>
      <c r="K392" s="318"/>
      <c r="L392" s="126">
        <f t="shared" si="16"/>
        <v>0</v>
      </c>
      <c r="M392" s="318"/>
      <c r="N392" s="25" t="b">
        <f t="shared" si="17"/>
        <v>1</v>
      </c>
      <c r="O392" s="25" t="b">
        <f t="shared" si="18"/>
        <v>1</v>
      </c>
      <c r="P392" s="25"/>
      <c r="Q392" s="25"/>
      <c r="R392" s="25"/>
      <c r="S392" s="25"/>
      <c r="T392" s="20"/>
      <c r="U392" s="20"/>
      <c r="V392" s="20"/>
      <c r="W392" s="20"/>
      <c r="X392" s="20"/>
      <c r="Y392" s="20"/>
      <c r="Z392" s="20"/>
      <c r="AA392" s="20"/>
      <c r="AB392" s="20"/>
      <c r="AC392" s="20"/>
      <c r="AD392" s="20"/>
      <c r="AE392" s="20"/>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2"/>
      <c r="ES392" s="22"/>
      <c r="ET392" s="22"/>
      <c r="EU392" s="22"/>
      <c r="EV392" s="22"/>
      <c r="EW392" s="22"/>
      <c r="EX392" s="22"/>
      <c r="EY392" s="22"/>
      <c r="EZ392" s="22"/>
      <c r="FA392" s="22"/>
      <c r="FB392" s="22"/>
      <c r="FC392" s="22"/>
      <c r="FD392" s="22"/>
      <c r="FE392" s="22"/>
      <c r="FF392" s="22"/>
      <c r="FG392" s="22"/>
      <c r="FH392" s="22"/>
      <c r="FI392" s="22"/>
      <c r="FJ392" s="22"/>
      <c r="FK392" s="22"/>
      <c r="FL392" s="22"/>
      <c r="FM392" s="22"/>
      <c r="FN392" s="22"/>
      <c r="FO392" s="22"/>
      <c r="FP392" s="22"/>
      <c r="FQ392" s="22"/>
      <c r="FR392" s="22"/>
      <c r="FS392" s="22"/>
      <c r="FT392" s="22"/>
      <c r="FU392" s="22"/>
      <c r="FV392" s="22"/>
      <c r="FW392" s="22"/>
      <c r="FX392" s="22"/>
      <c r="FY392" s="22"/>
      <c r="FZ392" s="22"/>
      <c r="GA392" s="22"/>
      <c r="GB392" s="22"/>
      <c r="GC392" s="22"/>
      <c r="GD392" s="22"/>
      <c r="GE392" s="22"/>
      <c r="GF392" s="22"/>
      <c r="GG392" s="22"/>
      <c r="GH392" s="22"/>
      <c r="GI392" s="22"/>
      <c r="GJ392" s="22"/>
      <c r="GK392" s="22"/>
      <c r="GL392" s="22"/>
      <c r="GM392" s="22"/>
      <c r="GN392" s="22"/>
      <c r="GO392" s="22"/>
      <c r="GP392" s="22"/>
      <c r="GQ392" s="22"/>
      <c r="GR392" s="22"/>
      <c r="GS392" s="22"/>
      <c r="GT392" s="22"/>
      <c r="GU392" s="22"/>
      <c r="GV392" s="22"/>
      <c r="GW392" s="22"/>
      <c r="GX392" s="22"/>
      <c r="GY392" s="22"/>
      <c r="GZ392" s="22"/>
      <c r="HA392" s="22"/>
      <c r="HB392" s="22"/>
      <c r="HC392" s="22"/>
      <c r="HD392" s="22"/>
      <c r="HE392" s="22"/>
      <c r="HF392" s="22"/>
      <c r="HG392" s="22"/>
      <c r="HH392" s="22"/>
      <c r="HI392" s="22"/>
      <c r="HJ392" s="22"/>
      <c r="HK392" s="22"/>
      <c r="HL392" s="22"/>
      <c r="HM392" s="22"/>
      <c r="HN392" s="22"/>
      <c r="HO392" s="22"/>
      <c r="HP392" s="22"/>
      <c r="HQ392" s="22"/>
      <c r="HR392" s="22"/>
      <c r="HS392" s="22"/>
      <c r="HT392" s="22"/>
      <c r="HU392" s="22"/>
      <c r="HV392" s="22"/>
      <c r="HW392" s="22"/>
      <c r="HX392" s="22"/>
      <c r="HY392" s="22"/>
      <c r="HZ392" s="22"/>
      <c r="IA392" s="22"/>
      <c r="IB392" s="22"/>
      <c r="IC392" s="22"/>
      <c r="ID392" s="22"/>
      <c r="IE392" s="22"/>
      <c r="IF392" s="22"/>
      <c r="IG392" s="22"/>
      <c r="IH392" s="22"/>
      <c r="II392" s="22"/>
      <c r="IJ392" s="22"/>
      <c r="IK392" s="22"/>
      <c r="IL392" s="22"/>
      <c r="IM392" s="22"/>
      <c r="IN392" s="22"/>
      <c r="IO392" s="22"/>
      <c r="IP392" s="22"/>
      <c r="IQ392" s="22"/>
      <c r="IR392" s="22"/>
      <c r="IS392" s="22"/>
      <c r="IT392" s="22"/>
      <c r="IU392" s="22"/>
      <c r="IV392" s="22"/>
      <c r="IW392" s="22"/>
      <c r="IX392" s="22"/>
      <c r="IY392" s="22"/>
      <c r="IZ392" s="22"/>
      <c r="JA392" s="22"/>
      <c r="JB392" s="22"/>
      <c r="JC392" s="22"/>
      <c r="JD392" s="22"/>
      <c r="JE392" s="22"/>
      <c r="JF392" s="22"/>
      <c r="JG392" s="22"/>
      <c r="JH392" s="22"/>
      <c r="JI392" s="22"/>
      <c r="JJ392" s="22"/>
      <c r="JK392" s="22"/>
      <c r="JL392" s="22"/>
      <c r="JM392" s="22"/>
      <c r="JN392" s="22"/>
      <c r="JO392" s="22"/>
      <c r="JP392" s="22"/>
      <c r="JQ392" s="22"/>
      <c r="JR392" s="22"/>
      <c r="JS392" s="22"/>
      <c r="JT392" s="22"/>
      <c r="JU392" s="22"/>
      <c r="JV392" s="22"/>
      <c r="JW392" s="22"/>
      <c r="JX392" s="22"/>
      <c r="JY392" s="22"/>
      <c r="JZ392" s="22"/>
      <c r="KA392" s="22"/>
      <c r="KB392" s="22"/>
      <c r="KC392" s="22"/>
      <c r="KD392" s="22"/>
      <c r="KE392" s="22"/>
      <c r="KF392" s="22"/>
      <c r="KG392" s="22"/>
      <c r="KH392" s="22"/>
      <c r="KI392" s="22"/>
      <c r="KJ392" s="22"/>
      <c r="KK392" s="22"/>
      <c r="KL392" s="22"/>
      <c r="KM392" s="22"/>
      <c r="KN392" s="22"/>
      <c r="KO392" s="22"/>
      <c r="KP392" s="22"/>
    </row>
    <row r="393" spans="1:302" s="99" customFormat="1" x14ac:dyDescent="0.25">
      <c r="A393" s="125">
        <v>378</v>
      </c>
      <c r="B393" s="328"/>
      <c r="C393" s="328"/>
      <c r="D393" s="316"/>
      <c r="E393" s="316"/>
      <c r="F393" s="316"/>
      <c r="G393" s="317"/>
      <c r="H393" s="317"/>
      <c r="I393" s="318"/>
      <c r="J393" s="318"/>
      <c r="K393" s="318"/>
      <c r="L393" s="126">
        <f t="shared" si="16"/>
        <v>0</v>
      </c>
      <c r="M393" s="318"/>
      <c r="N393" s="25" t="b">
        <f t="shared" si="17"/>
        <v>1</v>
      </c>
      <c r="O393" s="25" t="b">
        <f t="shared" si="18"/>
        <v>1</v>
      </c>
      <c r="P393" s="25"/>
      <c r="Q393" s="25"/>
      <c r="R393" s="25"/>
      <c r="S393" s="25"/>
      <c r="T393" s="20"/>
      <c r="U393" s="20"/>
      <c r="V393" s="20"/>
      <c r="W393" s="20"/>
      <c r="X393" s="20"/>
      <c r="Y393" s="20"/>
      <c r="Z393" s="20"/>
      <c r="AA393" s="20"/>
      <c r="AB393" s="20"/>
      <c r="AC393" s="20"/>
      <c r="AD393" s="20"/>
      <c r="AE393" s="20"/>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2"/>
      <c r="EX393" s="22"/>
      <c r="EY393" s="22"/>
      <c r="EZ393" s="22"/>
      <c r="FA393" s="22"/>
      <c r="FB393" s="22"/>
      <c r="FC393" s="22"/>
      <c r="FD393" s="22"/>
      <c r="FE393" s="22"/>
      <c r="FF393" s="22"/>
      <c r="FG393" s="22"/>
      <c r="FH393" s="22"/>
      <c r="FI393" s="22"/>
      <c r="FJ393" s="22"/>
      <c r="FK393" s="22"/>
      <c r="FL393" s="22"/>
      <c r="FM393" s="22"/>
      <c r="FN393" s="22"/>
      <c r="FO393" s="22"/>
      <c r="FP393" s="22"/>
      <c r="FQ393" s="22"/>
      <c r="FR393" s="22"/>
      <c r="FS393" s="22"/>
      <c r="FT393" s="22"/>
      <c r="FU393" s="22"/>
      <c r="FV393" s="22"/>
      <c r="FW393" s="22"/>
      <c r="FX393" s="22"/>
      <c r="FY393" s="22"/>
      <c r="FZ393" s="22"/>
      <c r="GA393" s="22"/>
      <c r="GB393" s="22"/>
      <c r="GC393" s="22"/>
      <c r="GD393" s="22"/>
      <c r="GE393" s="22"/>
      <c r="GF393" s="22"/>
      <c r="GG393" s="22"/>
      <c r="GH393" s="22"/>
      <c r="GI393" s="22"/>
      <c r="GJ393" s="22"/>
      <c r="GK393" s="22"/>
      <c r="GL393" s="22"/>
      <c r="GM393" s="22"/>
      <c r="GN393" s="22"/>
      <c r="GO393" s="22"/>
      <c r="GP393" s="22"/>
      <c r="GQ393" s="22"/>
      <c r="GR393" s="22"/>
      <c r="GS393" s="22"/>
      <c r="GT393" s="22"/>
      <c r="GU393" s="22"/>
      <c r="GV393" s="22"/>
      <c r="GW393" s="22"/>
      <c r="GX393" s="22"/>
      <c r="GY393" s="22"/>
      <c r="GZ393" s="22"/>
      <c r="HA393" s="22"/>
      <c r="HB393" s="22"/>
      <c r="HC393" s="22"/>
      <c r="HD393" s="22"/>
      <c r="HE393" s="22"/>
      <c r="HF393" s="22"/>
      <c r="HG393" s="22"/>
      <c r="HH393" s="22"/>
      <c r="HI393" s="22"/>
      <c r="HJ393" s="22"/>
      <c r="HK393" s="22"/>
      <c r="HL393" s="22"/>
      <c r="HM393" s="22"/>
      <c r="HN393" s="22"/>
      <c r="HO393" s="22"/>
      <c r="HP393" s="22"/>
      <c r="HQ393" s="22"/>
      <c r="HR393" s="22"/>
      <c r="HS393" s="22"/>
      <c r="HT393" s="22"/>
      <c r="HU393" s="22"/>
      <c r="HV393" s="22"/>
      <c r="HW393" s="22"/>
      <c r="HX393" s="22"/>
      <c r="HY393" s="22"/>
      <c r="HZ393" s="22"/>
      <c r="IA393" s="22"/>
      <c r="IB393" s="22"/>
      <c r="IC393" s="22"/>
      <c r="ID393" s="22"/>
      <c r="IE393" s="22"/>
      <c r="IF393" s="22"/>
      <c r="IG393" s="22"/>
      <c r="IH393" s="22"/>
      <c r="II393" s="22"/>
      <c r="IJ393" s="22"/>
      <c r="IK393" s="22"/>
      <c r="IL393" s="22"/>
      <c r="IM393" s="22"/>
      <c r="IN393" s="22"/>
      <c r="IO393" s="22"/>
      <c r="IP393" s="22"/>
      <c r="IQ393" s="22"/>
      <c r="IR393" s="22"/>
      <c r="IS393" s="22"/>
      <c r="IT393" s="22"/>
      <c r="IU393" s="22"/>
      <c r="IV393" s="22"/>
      <c r="IW393" s="22"/>
      <c r="IX393" s="22"/>
      <c r="IY393" s="22"/>
      <c r="IZ393" s="22"/>
      <c r="JA393" s="22"/>
      <c r="JB393" s="22"/>
      <c r="JC393" s="22"/>
      <c r="JD393" s="22"/>
      <c r="JE393" s="22"/>
      <c r="JF393" s="22"/>
      <c r="JG393" s="22"/>
      <c r="JH393" s="22"/>
      <c r="JI393" s="22"/>
      <c r="JJ393" s="22"/>
      <c r="JK393" s="22"/>
      <c r="JL393" s="22"/>
      <c r="JM393" s="22"/>
      <c r="JN393" s="22"/>
      <c r="JO393" s="22"/>
      <c r="JP393" s="22"/>
      <c r="JQ393" s="22"/>
      <c r="JR393" s="22"/>
      <c r="JS393" s="22"/>
      <c r="JT393" s="22"/>
      <c r="JU393" s="22"/>
      <c r="JV393" s="22"/>
      <c r="JW393" s="22"/>
      <c r="JX393" s="22"/>
      <c r="JY393" s="22"/>
      <c r="JZ393" s="22"/>
      <c r="KA393" s="22"/>
      <c r="KB393" s="22"/>
      <c r="KC393" s="22"/>
      <c r="KD393" s="22"/>
      <c r="KE393" s="22"/>
      <c r="KF393" s="22"/>
      <c r="KG393" s="22"/>
      <c r="KH393" s="22"/>
      <c r="KI393" s="22"/>
      <c r="KJ393" s="22"/>
      <c r="KK393" s="22"/>
      <c r="KL393" s="22"/>
      <c r="KM393" s="22"/>
      <c r="KN393" s="22"/>
      <c r="KO393" s="22"/>
      <c r="KP393" s="22"/>
    </row>
    <row r="394" spans="1:302" s="99" customFormat="1" x14ac:dyDescent="0.25">
      <c r="A394" s="125">
        <v>379</v>
      </c>
      <c r="B394" s="328"/>
      <c r="C394" s="328"/>
      <c r="D394" s="316"/>
      <c r="E394" s="316"/>
      <c r="F394" s="316"/>
      <c r="G394" s="317"/>
      <c r="H394" s="317"/>
      <c r="I394" s="318"/>
      <c r="J394" s="318"/>
      <c r="K394" s="318"/>
      <c r="L394" s="126">
        <f t="shared" si="16"/>
        <v>0</v>
      </c>
      <c r="M394" s="318"/>
      <c r="N394" s="25" t="b">
        <f t="shared" si="17"/>
        <v>1</v>
      </c>
      <c r="O394" s="25" t="b">
        <f t="shared" si="18"/>
        <v>1</v>
      </c>
      <c r="P394" s="25"/>
      <c r="Q394" s="25"/>
      <c r="R394" s="25"/>
      <c r="S394" s="25"/>
      <c r="T394" s="20"/>
      <c r="U394" s="20"/>
      <c r="V394" s="20"/>
      <c r="W394" s="20"/>
      <c r="X394" s="20"/>
      <c r="Y394" s="20"/>
      <c r="Z394" s="20"/>
      <c r="AA394" s="20"/>
      <c r="AB394" s="20"/>
      <c r="AC394" s="20"/>
      <c r="AD394" s="20"/>
      <c r="AE394" s="20"/>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2"/>
      <c r="ES394" s="22"/>
      <c r="ET394" s="22"/>
      <c r="EU394" s="22"/>
      <c r="EV394" s="22"/>
      <c r="EW394" s="22"/>
      <c r="EX394" s="22"/>
      <c r="EY394" s="22"/>
      <c r="EZ394" s="22"/>
      <c r="FA394" s="22"/>
      <c r="FB394" s="22"/>
      <c r="FC394" s="22"/>
      <c r="FD394" s="22"/>
      <c r="FE394" s="22"/>
      <c r="FF394" s="22"/>
      <c r="FG394" s="22"/>
      <c r="FH394" s="22"/>
      <c r="FI394" s="22"/>
      <c r="FJ394" s="22"/>
      <c r="FK394" s="22"/>
      <c r="FL394" s="22"/>
      <c r="FM394" s="22"/>
      <c r="FN394" s="22"/>
      <c r="FO394" s="22"/>
      <c r="FP394" s="22"/>
      <c r="FQ394" s="22"/>
      <c r="FR394" s="22"/>
      <c r="FS394" s="22"/>
      <c r="FT394" s="22"/>
      <c r="FU394" s="22"/>
      <c r="FV394" s="22"/>
      <c r="FW394" s="22"/>
      <c r="FX394" s="22"/>
      <c r="FY394" s="22"/>
      <c r="FZ394" s="22"/>
      <c r="GA394" s="22"/>
      <c r="GB394" s="22"/>
      <c r="GC394" s="22"/>
      <c r="GD394" s="22"/>
      <c r="GE394" s="22"/>
      <c r="GF394" s="22"/>
      <c r="GG394" s="22"/>
      <c r="GH394" s="22"/>
      <c r="GI394" s="22"/>
      <c r="GJ394" s="22"/>
      <c r="GK394" s="22"/>
      <c r="GL394" s="22"/>
      <c r="GM394" s="22"/>
      <c r="GN394" s="22"/>
      <c r="GO394" s="22"/>
      <c r="GP394" s="22"/>
      <c r="GQ394" s="22"/>
      <c r="GR394" s="22"/>
      <c r="GS394" s="22"/>
      <c r="GT394" s="22"/>
      <c r="GU394" s="22"/>
      <c r="GV394" s="22"/>
      <c r="GW394" s="22"/>
      <c r="GX394" s="22"/>
      <c r="GY394" s="22"/>
      <c r="GZ394" s="22"/>
      <c r="HA394" s="22"/>
      <c r="HB394" s="22"/>
      <c r="HC394" s="22"/>
      <c r="HD394" s="22"/>
      <c r="HE394" s="22"/>
      <c r="HF394" s="22"/>
      <c r="HG394" s="22"/>
      <c r="HH394" s="22"/>
      <c r="HI394" s="22"/>
      <c r="HJ394" s="22"/>
      <c r="HK394" s="22"/>
      <c r="HL394" s="22"/>
      <c r="HM394" s="22"/>
      <c r="HN394" s="22"/>
      <c r="HO394" s="22"/>
      <c r="HP394" s="22"/>
      <c r="HQ394" s="22"/>
      <c r="HR394" s="22"/>
      <c r="HS394" s="22"/>
      <c r="HT394" s="22"/>
      <c r="HU394" s="22"/>
      <c r="HV394" s="22"/>
      <c r="HW394" s="22"/>
      <c r="HX394" s="22"/>
      <c r="HY394" s="22"/>
      <c r="HZ394" s="22"/>
      <c r="IA394" s="22"/>
      <c r="IB394" s="22"/>
      <c r="IC394" s="22"/>
      <c r="ID394" s="22"/>
      <c r="IE394" s="22"/>
      <c r="IF394" s="22"/>
      <c r="IG394" s="22"/>
      <c r="IH394" s="22"/>
      <c r="II394" s="22"/>
      <c r="IJ394" s="22"/>
      <c r="IK394" s="22"/>
      <c r="IL394" s="22"/>
      <c r="IM394" s="22"/>
      <c r="IN394" s="22"/>
      <c r="IO394" s="22"/>
      <c r="IP394" s="22"/>
      <c r="IQ394" s="22"/>
      <c r="IR394" s="22"/>
      <c r="IS394" s="22"/>
      <c r="IT394" s="22"/>
      <c r="IU394" s="22"/>
      <c r="IV394" s="22"/>
      <c r="IW394" s="22"/>
      <c r="IX394" s="22"/>
      <c r="IY394" s="22"/>
      <c r="IZ394" s="22"/>
      <c r="JA394" s="22"/>
      <c r="JB394" s="22"/>
      <c r="JC394" s="22"/>
      <c r="JD394" s="22"/>
      <c r="JE394" s="22"/>
      <c r="JF394" s="22"/>
      <c r="JG394" s="22"/>
      <c r="JH394" s="22"/>
      <c r="JI394" s="22"/>
      <c r="JJ394" s="22"/>
      <c r="JK394" s="22"/>
      <c r="JL394" s="22"/>
      <c r="JM394" s="22"/>
      <c r="JN394" s="22"/>
      <c r="JO394" s="22"/>
      <c r="JP394" s="22"/>
      <c r="JQ394" s="22"/>
      <c r="JR394" s="22"/>
      <c r="JS394" s="22"/>
      <c r="JT394" s="22"/>
      <c r="JU394" s="22"/>
      <c r="JV394" s="22"/>
      <c r="JW394" s="22"/>
      <c r="JX394" s="22"/>
      <c r="JY394" s="22"/>
      <c r="JZ394" s="22"/>
      <c r="KA394" s="22"/>
      <c r="KB394" s="22"/>
      <c r="KC394" s="22"/>
      <c r="KD394" s="22"/>
      <c r="KE394" s="22"/>
      <c r="KF394" s="22"/>
      <c r="KG394" s="22"/>
      <c r="KH394" s="22"/>
      <c r="KI394" s="22"/>
      <c r="KJ394" s="22"/>
      <c r="KK394" s="22"/>
      <c r="KL394" s="22"/>
      <c r="KM394" s="22"/>
      <c r="KN394" s="22"/>
      <c r="KO394" s="22"/>
      <c r="KP394" s="22"/>
    </row>
    <row r="395" spans="1:302" s="99" customFormat="1" x14ac:dyDescent="0.25">
      <c r="A395" s="125">
        <v>380</v>
      </c>
      <c r="B395" s="328"/>
      <c r="C395" s="328"/>
      <c r="D395" s="316"/>
      <c r="E395" s="316"/>
      <c r="F395" s="316"/>
      <c r="G395" s="317"/>
      <c r="H395" s="317"/>
      <c r="I395" s="318"/>
      <c r="J395" s="318"/>
      <c r="K395" s="318"/>
      <c r="L395" s="126">
        <f t="shared" si="16"/>
        <v>0</v>
      </c>
      <c r="M395" s="318"/>
      <c r="N395" s="25" t="b">
        <f t="shared" si="17"/>
        <v>1</v>
      </c>
      <c r="O395" s="25" t="b">
        <f t="shared" si="18"/>
        <v>1</v>
      </c>
      <c r="P395" s="25"/>
      <c r="Q395" s="25"/>
      <c r="R395" s="25"/>
      <c r="S395" s="25"/>
      <c r="T395" s="20"/>
      <c r="U395" s="20"/>
      <c r="V395" s="20"/>
      <c r="W395" s="20"/>
      <c r="X395" s="20"/>
      <c r="Y395" s="20"/>
      <c r="Z395" s="20"/>
      <c r="AA395" s="20"/>
      <c r="AB395" s="20"/>
      <c r="AC395" s="20"/>
      <c r="AD395" s="20"/>
      <c r="AE395" s="20"/>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2"/>
      <c r="ES395" s="22"/>
      <c r="ET395" s="22"/>
      <c r="EU395" s="22"/>
      <c r="EV395" s="22"/>
      <c r="EW395" s="22"/>
      <c r="EX395" s="22"/>
      <c r="EY395" s="22"/>
      <c r="EZ395" s="22"/>
      <c r="FA395" s="22"/>
      <c r="FB395" s="22"/>
      <c r="FC395" s="22"/>
      <c r="FD395" s="22"/>
      <c r="FE395" s="22"/>
      <c r="FF395" s="22"/>
      <c r="FG395" s="22"/>
      <c r="FH395" s="22"/>
      <c r="FI395" s="22"/>
      <c r="FJ395" s="22"/>
      <c r="FK395" s="22"/>
      <c r="FL395" s="22"/>
      <c r="FM395" s="22"/>
      <c r="FN395" s="22"/>
      <c r="FO395" s="22"/>
      <c r="FP395" s="22"/>
      <c r="FQ395" s="22"/>
      <c r="FR395" s="22"/>
      <c r="FS395" s="22"/>
      <c r="FT395" s="22"/>
      <c r="FU395" s="22"/>
      <c r="FV395" s="22"/>
      <c r="FW395" s="22"/>
      <c r="FX395" s="22"/>
      <c r="FY395" s="22"/>
      <c r="FZ395" s="22"/>
      <c r="GA395" s="22"/>
      <c r="GB395" s="22"/>
      <c r="GC395" s="22"/>
      <c r="GD395" s="22"/>
      <c r="GE395" s="22"/>
      <c r="GF395" s="22"/>
      <c r="GG395" s="22"/>
      <c r="GH395" s="22"/>
      <c r="GI395" s="22"/>
      <c r="GJ395" s="22"/>
      <c r="GK395" s="22"/>
      <c r="GL395" s="22"/>
      <c r="GM395" s="22"/>
      <c r="GN395" s="22"/>
      <c r="GO395" s="22"/>
      <c r="GP395" s="22"/>
      <c r="GQ395" s="22"/>
      <c r="GR395" s="22"/>
      <c r="GS395" s="22"/>
      <c r="GT395" s="22"/>
      <c r="GU395" s="22"/>
      <c r="GV395" s="22"/>
      <c r="GW395" s="22"/>
      <c r="GX395" s="22"/>
      <c r="GY395" s="22"/>
      <c r="GZ395" s="22"/>
      <c r="HA395" s="22"/>
      <c r="HB395" s="22"/>
      <c r="HC395" s="22"/>
      <c r="HD395" s="22"/>
      <c r="HE395" s="22"/>
      <c r="HF395" s="22"/>
      <c r="HG395" s="22"/>
      <c r="HH395" s="22"/>
      <c r="HI395" s="22"/>
      <c r="HJ395" s="22"/>
      <c r="HK395" s="22"/>
      <c r="HL395" s="22"/>
      <c r="HM395" s="22"/>
      <c r="HN395" s="22"/>
      <c r="HO395" s="22"/>
      <c r="HP395" s="22"/>
      <c r="HQ395" s="22"/>
      <c r="HR395" s="22"/>
      <c r="HS395" s="22"/>
      <c r="HT395" s="22"/>
      <c r="HU395" s="22"/>
      <c r="HV395" s="22"/>
      <c r="HW395" s="22"/>
      <c r="HX395" s="22"/>
      <c r="HY395" s="22"/>
      <c r="HZ395" s="22"/>
      <c r="IA395" s="22"/>
      <c r="IB395" s="22"/>
      <c r="IC395" s="22"/>
      <c r="ID395" s="22"/>
      <c r="IE395" s="22"/>
      <c r="IF395" s="22"/>
      <c r="IG395" s="22"/>
      <c r="IH395" s="22"/>
      <c r="II395" s="22"/>
      <c r="IJ395" s="22"/>
      <c r="IK395" s="22"/>
      <c r="IL395" s="22"/>
      <c r="IM395" s="22"/>
      <c r="IN395" s="22"/>
      <c r="IO395" s="22"/>
      <c r="IP395" s="22"/>
      <c r="IQ395" s="22"/>
      <c r="IR395" s="22"/>
      <c r="IS395" s="22"/>
      <c r="IT395" s="22"/>
      <c r="IU395" s="22"/>
      <c r="IV395" s="22"/>
      <c r="IW395" s="22"/>
      <c r="IX395" s="22"/>
      <c r="IY395" s="22"/>
      <c r="IZ395" s="22"/>
      <c r="JA395" s="22"/>
      <c r="JB395" s="22"/>
      <c r="JC395" s="22"/>
      <c r="JD395" s="22"/>
      <c r="JE395" s="22"/>
      <c r="JF395" s="22"/>
      <c r="JG395" s="22"/>
      <c r="JH395" s="22"/>
      <c r="JI395" s="22"/>
      <c r="JJ395" s="22"/>
      <c r="JK395" s="22"/>
      <c r="JL395" s="22"/>
      <c r="JM395" s="22"/>
      <c r="JN395" s="22"/>
      <c r="JO395" s="22"/>
      <c r="JP395" s="22"/>
      <c r="JQ395" s="22"/>
      <c r="JR395" s="22"/>
      <c r="JS395" s="22"/>
      <c r="JT395" s="22"/>
      <c r="JU395" s="22"/>
      <c r="JV395" s="22"/>
      <c r="JW395" s="22"/>
      <c r="JX395" s="22"/>
      <c r="JY395" s="22"/>
      <c r="JZ395" s="22"/>
      <c r="KA395" s="22"/>
      <c r="KB395" s="22"/>
      <c r="KC395" s="22"/>
      <c r="KD395" s="22"/>
      <c r="KE395" s="22"/>
      <c r="KF395" s="22"/>
      <c r="KG395" s="22"/>
      <c r="KH395" s="22"/>
      <c r="KI395" s="22"/>
      <c r="KJ395" s="22"/>
      <c r="KK395" s="22"/>
      <c r="KL395" s="22"/>
      <c r="KM395" s="22"/>
      <c r="KN395" s="22"/>
      <c r="KO395" s="22"/>
      <c r="KP395" s="22"/>
    </row>
    <row r="396" spans="1:302" s="99" customFormat="1" x14ac:dyDescent="0.25">
      <c r="A396" s="125">
        <v>381</v>
      </c>
      <c r="B396" s="328"/>
      <c r="C396" s="328"/>
      <c r="D396" s="316"/>
      <c r="E396" s="316"/>
      <c r="F396" s="316"/>
      <c r="G396" s="317"/>
      <c r="H396" s="317"/>
      <c r="I396" s="318"/>
      <c r="J396" s="318"/>
      <c r="K396" s="318"/>
      <c r="L396" s="126">
        <f t="shared" si="16"/>
        <v>0</v>
      </c>
      <c r="M396" s="318"/>
      <c r="N396" s="25" t="b">
        <f t="shared" si="17"/>
        <v>1</v>
      </c>
      <c r="O396" s="25" t="b">
        <f t="shared" si="18"/>
        <v>1</v>
      </c>
      <c r="P396" s="25"/>
      <c r="Q396" s="25"/>
      <c r="R396" s="25"/>
      <c r="S396" s="25"/>
      <c r="T396" s="20"/>
      <c r="U396" s="20"/>
      <c r="V396" s="20"/>
      <c r="W396" s="20"/>
      <c r="X396" s="20"/>
      <c r="Y396" s="20"/>
      <c r="Z396" s="20"/>
      <c r="AA396" s="20"/>
      <c r="AB396" s="20"/>
      <c r="AC396" s="20"/>
      <c r="AD396" s="20"/>
      <c r="AE396" s="20"/>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2"/>
      <c r="ES396" s="22"/>
      <c r="ET396" s="22"/>
      <c r="EU396" s="22"/>
      <c r="EV396" s="22"/>
      <c r="EW396" s="22"/>
      <c r="EX396" s="22"/>
      <c r="EY396" s="22"/>
      <c r="EZ396" s="22"/>
      <c r="FA396" s="22"/>
      <c r="FB396" s="22"/>
      <c r="FC396" s="22"/>
      <c r="FD396" s="22"/>
      <c r="FE396" s="22"/>
      <c r="FF396" s="22"/>
      <c r="FG396" s="22"/>
      <c r="FH396" s="22"/>
      <c r="FI396" s="22"/>
      <c r="FJ396" s="22"/>
      <c r="FK396" s="22"/>
      <c r="FL396" s="22"/>
      <c r="FM396" s="22"/>
      <c r="FN396" s="22"/>
      <c r="FO396" s="22"/>
      <c r="FP396" s="22"/>
      <c r="FQ396" s="22"/>
      <c r="FR396" s="22"/>
      <c r="FS396" s="22"/>
      <c r="FT396" s="22"/>
      <c r="FU396" s="22"/>
      <c r="FV396" s="22"/>
      <c r="FW396" s="22"/>
      <c r="FX396" s="22"/>
      <c r="FY396" s="22"/>
      <c r="FZ396" s="22"/>
      <c r="GA396" s="22"/>
      <c r="GB396" s="22"/>
      <c r="GC396" s="22"/>
      <c r="GD396" s="22"/>
      <c r="GE396" s="22"/>
      <c r="GF396" s="22"/>
      <c r="GG396" s="22"/>
      <c r="GH396" s="22"/>
      <c r="GI396" s="22"/>
      <c r="GJ396" s="22"/>
      <c r="GK396" s="22"/>
      <c r="GL396" s="22"/>
      <c r="GM396" s="22"/>
      <c r="GN396" s="22"/>
      <c r="GO396" s="22"/>
      <c r="GP396" s="22"/>
      <c r="GQ396" s="22"/>
      <c r="GR396" s="22"/>
      <c r="GS396" s="22"/>
      <c r="GT396" s="22"/>
      <c r="GU396" s="22"/>
      <c r="GV396" s="22"/>
      <c r="GW396" s="22"/>
      <c r="GX396" s="22"/>
      <c r="GY396" s="22"/>
      <c r="GZ396" s="22"/>
      <c r="HA396" s="22"/>
      <c r="HB396" s="22"/>
      <c r="HC396" s="22"/>
      <c r="HD396" s="22"/>
      <c r="HE396" s="22"/>
      <c r="HF396" s="22"/>
      <c r="HG396" s="22"/>
      <c r="HH396" s="22"/>
      <c r="HI396" s="22"/>
      <c r="HJ396" s="22"/>
      <c r="HK396" s="22"/>
      <c r="HL396" s="22"/>
      <c r="HM396" s="22"/>
      <c r="HN396" s="22"/>
      <c r="HO396" s="22"/>
      <c r="HP396" s="22"/>
      <c r="HQ396" s="22"/>
      <c r="HR396" s="22"/>
      <c r="HS396" s="22"/>
      <c r="HT396" s="22"/>
      <c r="HU396" s="22"/>
      <c r="HV396" s="22"/>
      <c r="HW396" s="22"/>
      <c r="HX396" s="22"/>
      <c r="HY396" s="22"/>
      <c r="HZ396" s="22"/>
      <c r="IA396" s="22"/>
      <c r="IB396" s="22"/>
      <c r="IC396" s="22"/>
      <c r="ID396" s="22"/>
      <c r="IE396" s="22"/>
      <c r="IF396" s="22"/>
      <c r="IG396" s="22"/>
      <c r="IH396" s="22"/>
      <c r="II396" s="22"/>
      <c r="IJ396" s="22"/>
      <c r="IK396" s="22"/>
      <c r="IL396" s="22"/>
      <c r="IM396" s="22"/>
      <c r="IN396" s="22"/>
      <c r="IO396" s="22"/>
      <c r="IP396" s="22"/>
      <c r="IQ396" s="22"/>
      <c r="IR396" s="22"/>
      <c r="IS396" s="22"/>
      <c r="IT396" s="22"/>
      <c r="IU396" s="22"/>
      <c r="IV396" s="22"/>
      <c r="IW396" s="22"/>
      <c r="IX396" s="22"/>
      <c r="IY396" s="22"/>
      <c r="IZ396" s="22"/>
      <c r="JA396" s="22"/>
      <c r="JB396" s="22"/>
      <c r="JC396" s="22"/>
      <c r="JD396" s="22"/>
      <c r="JE396" s="22"/>
      <c r="JF396" s="22"/>
      <c r="JG396" s="22"/>
      <c r="JH396" s="22"/>
      <c r="JI396" s="22"/>
      <c r="JJ396" s="22"/>
      <c r="JK396" s="22"/>
      <c r="JL396" s="22"/>
      <c r="JM396" s="22"/>
      <c r="JN396" s="22"/>
      <c r="JO396" s="22"/>
      <c r="JP396" s="22"/>
      <c r="JQ396" s="22"/>
      <c r="JR396" s="22"/>
      <c r="JS396" s="22"/>
      <c r="JT396" s="22"/>
      <c r="JU396" s="22"/>
      <c r="JV396" s="22"/>
      <c r="JW396" s="22"/>
      <c r="JX396" s="22"/>
      <c r="JY396" s="22"/>
      <c r="JZ396" s="22"/>
      <c r="KA396" s="22"/>
      <c r="KB396" s="22"/>
      <c r="KC396" s="22"/>
      <c r="KD396" s="22"/>
      <c r="KE396" s="22"/>
      <c r="KF396" s="22"/>
      <c r="KG396" s="22"/>
      <c r="KH396" s="22"/>
      <c r="KI396" s="22"/>
      <c r="KJ396" s="22"/>
      <c r="KK396" s="22"/>
      <c r="KL396" s="22"/>
      <c r="KM396" s="22"/>
      <c r="KN396" s="22"/>
      <c r="KO396" s="22"/>
      <c r="KP396" s="22"/>
    </row>
    <row r="397" spans="1:302" s="99" customFormat="1" x14ac:dyDescent="0.25">
      <c r="A397" s="125">
        <v>382</v>
      </c>
      <c r="B397" s="328"/>
      <c r="C397" s="328"/>
      <c r="D397" s="316"/>
      <c r="E397" s="316"/>
      <c r="F397" s="316"/>
      <c r="G397" s="317"/>
      <c r="H397" s="317"/>
      <c r="I397" s="318"/>
      <c r="J397" s="318"/>
      <c r="K397" s="318"/>
      <c r="L397" s="126">
        <f t="shared" si="16"/>
        <v>0</v>
      </c>
      <c r="M397" s="318"/>
      <c r="N397" s="25" t="b">
        <f t="shared" si="17"/>
        <v>1</v>
      </c>
      <c r="O397" s="25" t="b">
        <f t="shared" si="18"/>
        <v>1</v>
      </c>
      <c r="P397" s="25"/>
      <c r="Q397" s="25"/>
      <c r="R397" s="25"/>
      <c r="S397" s="25"/>
      <c r="T397" s="20"/>
      <c r="U397" s="20"/>
      <c r="V397" s="20"/>
      <c r="W397" s="20"/>
      <c r="X397" s="20"/>
      <c r="Y397" s="20"/>
      <c r="Z397" s="20"/>
      <c r="AA397" s="20"/>
      <c r="AB397" s="20"/>
      <c r="AC397" s="20"/>
      <c r="AD397" s="20"/>
      <c r="AE397" s="20"/>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2"/>
      <c r="ES397" s="22"/>
      <c r="ET397" s="22"/>
      <c r="EU397" s="22"/>
      <c r="EV397" s="22"/>
      <c r="EW397" s="22"/>
      <c r="EX397" s="22"/>
      <c r="EY397" s="22"/>
      <c r="EZ397" s="22"/>
      <c r="FA397" s="22"/>
      <c r="FB397" s="22"/>
      <c r="FC397" s="22"/>
      <c r="FD397" s="22"/>
      <c r="FE397" s="22"/>
      <c r="FF397" s="22"/>
      <c r="FG397" s="22"/>
      <c r="FH397" s="22"/>
      <c r="FI397" s="22"/>
      <c r="FJ397" s="22"/>
      <c r="FK397" s="22"/>
      <c r="FL397" s="22"/>
      <c r="FM397" s="22"/>
      <c r="FN397" s="22"/>
      <c r="FO397" s="22"/>
      <c r="FP397" s="22"/>
      <c r="FQ397" s="22"/>
      <c r="FR397" s="22"/>
      <c r="FS397" s="22"/>
      <c r="FT397" s="22"/>
      <c r="FU397" s="22"/>
      <c r="FV397" s="22"/>
      <c r="FW397" s="22"/>
      <c r="FX397" s="22"/>
      <c r="FY397" s="22"/>
      <c r="FZ397" s="22"/>
      <c r="GA397" s="22"/>
      <c r="GB397" s="22"/>
      <c r="GC397" s="22"/>
      <c r="GD397" s="22"/>
      <c r="GE397" s="22"/>
      <c r="GF397" s="22"/>
      <c r="GG397" s="22"/>
      <c r="GH397" s="22"/>
      <c r="GI397" s="22"/>
      <c r="GJ397" s="22"/>
      <c r="GK397" s="22"/>
      <c r="GL397" s="22"/>
      <c r="GM397" s="22"/>
      <c r="GN397" s="22"/>
      <c r="GO397" s="22"/>
      <c r="GP397" s="22"/>
      <c r="GQ397" s="22"/>
      <c r="GR397" s="22"/>
      <c r="GS397" s="22"/>
      <c r="GT397" s="22"/>
      <c r="GU397" s="22"/>
      <c r="GV397" s="22"/>
      <c r="GW397" s="22"/>
      <c r="GX397" s="22"/>
      <c r="GY397" s="22"/>
      <c r="GZ397" s="22"/>
      <c r="HA397" s="22"/>
      <c r="HB397" s="22"/>
      <c r="HC397" s="22"/>
      <c r="HD397" s="22"/>
      <c r="HE397" s="22"/>
      <c r="HF397" s="22"/>
      <c r="HG397" s="22"/>
      <c r="HH397" s="22"/>
      <c r="HI397" s="22"/>
      <c r="HJ397" s="22"/>
      <c r="HK397" s="22"/>
      <c r="HL397" s="22"/>
      <c r="HM397" s="22"/>
      <c r="HN397" s="22"/>
      <c r="HO397" s="22"/>
      <c r="HP397" s="22"/>
      <c r="HQ397" s="22"/>
      <c r="HR397" s="22"/>
      <c r="HS397" s="22"/>
      <c r="HT397" s="22"/>
      <c r="HU397" s="22"/>
      <c r="HV397" s="22"/>
      <c r="HW397" s="22"/>
      <c r="HX397" s="22"/>
      <c r="HY397" s="22"/>
      <c r="HZ397" s="22"/>
      <c r="IA397" s="22"/>
      <c r="IB397" s="22"/>
      <c r="IC397" s="22"/>
      <c r="ID397" s="22"/>
      <c r="IE397" s="22"/>
      <c r="IF397" s="22"/>
      <c r="IG397" s="22"/>
      <c r="IH397" s="22"/>
      <c r="II397" s="22"/>
      <c r="IJ397" s="22"/>
      <c r="IK397" s="22"/>
      <c r="IL397" s="22"/>
      <c r="IM397" s="22"/>
      <c r="IN397" s="22"/>
      <c r="IO397" s="22"/>
      <c r="IP397" s="22"/>
      <c r="IQ397" s="22"/>
      <c r="IR397" s="22"/>
      <c r="IS397" s="22"/>
      <c r="IT397" s="22"/>
      <c r="IU397" s="22"/>
      <c r="IV397" s="22"/>
      <c r="IW397" s="22"/>
      <c r="IX397" s="22"/>
      <c r="IY397" s="22"/>
      <c r="IZ397" s="22"/>
      <c r="JA397" s="22"/>
      <c r="JB397" s="22"/>
      <c r="JC397" s="22"/>
      <c r="JD397" s="22"/>
      <c r="JE397" s="22"/>
      <c r="JF397" s="22"/>
      <c r="JG397" s="22"/>
      <c r="JH397" s="22"/>
      <c r="JI397" s="22"/>
      <c r="JJ397" s="22"/>
      <c r="JK397" s="22"/>
      <c r="JL397" s="22"/>
      <c r="JM397" s="22"/>
      <c r="JN397" s="22"/>
      <c r="JO397" s="22"/>
      <c r="JP397" s="22"/>
      <c r="JQ397" s="22"/>
      <c r="JR397" s="22"/>
      <c r="JS397" s="22"/>
      <c r="JT397" s="22"/>
      <c r="JU397" s="22"/>
      <c r="JV397" s="22"/>
      <c r="JW397" s="22"/>
      <c r="JX397" s="22"/>
      <c r="JY397" s="22"/>
      <c r="JZ397" s="22"/>
      <c r="KA397" s="22"/>
      <c r="KB397" s="22"/>
      <c r="KC397" s="22"/>
      <c r="KD397" s="22"/>
      <c r="KE397" s="22"/>
      <c r="KF397" s="22"/>
      <c r="KG397" s="22"/>
      <c r="KH397" s="22"/>
      <c r="KI397" s="22"/>
      <c r="KJ397" s="22"/>
      <c r="KK397" s="22"/>
      <c r="KL397" s="22"/>
      <c r="KM397" s="22"/>
      <c r="KN397" s="22"/>
      <c r="KO397" s="22"/>
      <c r="KP397" s="22"/>
    </row>
    <row r="398" spans="1:302" s="99" customFormat="1" x14ac:dyDescent="0.25">
      <c r="A398" s="125">
        <v>383</v>
      </c>
      <c r="B398" s="328"/>
      <c r="C398" s="328"/>
      <c r="D398" s="316"/>
      <c r="E398" s="316"/>
      <c r="F398" s="316"/>
      <c r="G398" s="317"/>
      <c r="H398" s="317"/>
      <c r="I398" s="318"/>
      <c r="J398" s="318"/>
      <c r="K398" s="318"/>
      <c r="L398" s="126">
        <f t="shared" si="16"/>
        <v>0</v>
      </c>
      <c r="M398" s="318"/>
      <c r="N398" s="25" t="b">
        <f t="shared" si="17"/>
        <v>1</v>
      </c>
      <c r="O398" s="25" t="b">
        <f t="shared" si="18"/>
        <v>1</v>
      </c>
      <c r="P398" s="25"/>
      <c r="Q398" s="25"/>
      <c r="R398" s="25"/>
      <c r="S398" s="25"/>
      <c r="T398" s="20"/>
      <c r="U398" s="20"/>
      <c r="V398" s="20"/>
      <c r="W398" s="20"/>
      <c r="X398" s="20"/>
      <c r="Y398" s="20"/>
      <c r="Z398" s="20"/>
      <c r="AA398" s="20"/>
      <c r="AB398" s="20"/>
      <c r="AC398" s="20"/>
      <c r="AD398" s="20"/>
      <c r="AE398" s="20"/>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2"/>
      <c r="ES398" s="22"/>
      <c r="ET398" s="22"/>
      <c r="EU398" s="22"/>
      <c r="EV398" s="22"/>
      <c r="EW398" s="22"/>
      <c r="EX398" s="22"/>
      <c r="EY398" s="22"/>
      <c r="EZ398" s="22"/>
      <c r="FA398" s="22"/>
      <c r="FB398" s="22"/>
      <c r="FC398" s="22"/>
      <c r="FD398" s="22"/>
      <c r="FE398" s="22"/>
      <c r="FF398" s="22"/>
      <c r="FG398" s="22"/>
      <c r="FH398" s="22"/>
      <c r="FI398" s="22"/>
      <c r="FJ398" s="22"/>
      <c r="FK398" s="22"/>
      <c r="FL398" s="22"/>
      <c r="FM398" s="22"/>
      <c r="FN398" s="22"/>
      <c r="FO398" s="22"/>
      <c r="FP398" s="22"/>
      <c r="FQ398" s="22"/>
      <c r="FR398" s="22"/>
      <c r="FS398" s="22"/>
      <c r="FT398" s="22"/>
      <c r="FU398" s="22"/>
      <c r="FV398" s="22"/>
      <c r="FW398" s="22"/>
      <c r="FX398" s="22"/>
      <c r="FY398" s="22"/>
      <c r="FZ398" s="22"/>
      <c r="GA398" s="22"/>
      <c r="GB398" s="22"/>
      <c r="GC398" s="22"/>
      <c r="GD398" s="22"/>
      <c r="GE398" s="22"/>
      <c r="GF398" s="22"/>
      <c r="GG398" s="22"/>
      <c r="GH398" s="22"/>
      <c r="GI398" s="22"/>
      <c r="GJ398" s="22"/>
      <c r="GK398" s="22"/>
      <c r="GL398" s="22"/>
      <c r="GM398" s="22"/>
      <c r="GN398" s="22"/>
      <c r="GO398" s="22"/>
      <c r="GP398" s="22"/>
      <c r="GQ398" s="22"/>
      <c r="GR398" s="22"/>
      <c r="GS398" s="22"/>
      <c r="GT398" s="22"/>
      <c r="GU398" s="22"/>
      <c r="GV398" s="22"/>
      <c r="GW398" s="22"/>
      <c r="GX398" s="22"/>
      <c r="GY398" s="22"/>
      <c r="GZ398" s="22"/>
      <c r="HA398" s="22"/>
      <c r="HB398" s="22"/>
      <c r="HC398" s="22"/>
      <c r="HD398" s="22"/>
      <c r="HE398" s="22"/>
      <c r="HF398" s="22"/>
      <c r="HG398" s="22"/>
      <c r="HH398" s="22"/>
      <c r="HI398" s="22"/>
      <c r="HJ398" s="22"/>
      <c r="HK398" s="22"/>
      <c r="HL398" s="22"/>
      <c r="HM398" s="22"/>
      <c r="HN398" s="22"/>
      <c r="HO398" s="22"/>
      <c r="HP398" s="22"/>
      <c r="HQ398" s="22"/>
      <c r="HR398" s="22"/>
      <c r="HS398" s="22"/>
      <c r="HT398" s="22"/>
      <c r="HU398" s="22"/>
      <c r="HV398" s="22"/>
      <c r="HW398" s="22"/>
      <c r="HX398" s="22"/>
      <c r="HY398" s="22"/>
      <c r="HZ398" s="22"/>
      <c r="IA398" s="22"/>
      <c r="IB398" s="22"/>
      <c r="IC398" s="22"/>
      <c r="ID398" s="22"/>
      <c r="IE398" s="22"/>
      <c r="IF398" s="22"/>
      <c r="IG398" s="22"/>
      <c r="IH398" s="22"/>
      <c r="II398" s="22"/>
      <c r="IJ398" s="22"/>
      <c r="IK398" s="22"/>
      <c r="IL398" s="22"/>
      <c r="IM398" s="22"/>
      <c r="IN398" s="22"/>
      <c r="IO398" s="22"/>
      <c r="IP398" s="22"/>
      <c r="IQ398" s="22"/>
      <c r="IR398" s="22"/>
      <c r="IS398" s="22"/>
      <c r="IT398" s="22"/>
      <c r="IU398" s="22"/>
      <c r="IV398" s="22"/>
      <c r="IW398" s="22"/>
      <c r="IX398" s="22"/>
      <c r="IY398" s="22"/>
      <c r="IZ398" s="22"/>
      <c r="JA398" s="22"/>
      <c r="JB398" s="22"/>
      <c r="JC398" s="22"/>
      <c r="JD398" s="22"/>
      <c r="JE398" s="22"/>
      <c r="JF398" s="22"/>
      <c r="JG398" s="22"/>
      <c r="JH398" s="22"/>
      <c r="JI398" s="22"/>
      <c r="JJ398" s="22"/>
      <c r="JK398" s="22"/>
      <c r="JL398" s="22"/>
      <c r="JM398" s="22"/>
      <c r="JN398" s="22"/>
      <c r="JO398" s="22"/>
      <c r="JP398" s="22"/>
      <c r="JQ398" s="22"/>
      <c r="JR398" s="22"/>
      <c r="JS398" s="22"/>
      <c r="JT398" s="22"/>
      <c r="JU398" s="22"/>
      <c r="JV398" s="22"/>
      <c r="JW398" s="22"/>
      <c r="JX398" s="22"/>
      <c r="JY398" s="22"/>
      <c r="JZ398" s="22"/>
      <c r="KA398" s="22"/>
      <c r="KB398" s="22"/>
      <c r="KC398" s="22"/>
      <c r="KD398" s="22"/>
      <c r="KE398" s="22"/>
      <c r="KF398" s="22"/>
      <c r="KG398" s="22"/>
      <c r="KH398" s="22"/>
      <c r="KI398" s="22"/>
      <c r="KJ398" s="22"/>
      <c r="KK398" s="22"/>
      <c r="KL398" s="22"/>
      <c r="KM398" s="22"/>
      <c r="KN398" s="22"/>
      <c r="KO398" s="22"/>
      <c r="KP398" s="22"/>
    </row>
    <row r="399" spans="1:302" s="99" customFormat="1" x14ac:dyDescent="0.25">
      <c r="A399" s="125">
        <v>384</v>
      </c>
      <c r="B399" s="328"/>
      <c r="C399" s="328"/>
      <c r="D399" s="316"/>
      <c r="E399" s="316"/>
      <c r="F399" s="316"/>
      <c r="G399" s="317"/>
      <c r="H399" s="317"/>
      <c r="I399" s="318"/>
      <c r="J399" s="318"/>
      <c r="K399" s="318"/>
      <c r="L399" s="126">
        <f t="shared" si="16"/>
        <v>0</v>
      </c>
      <c r="M399" s="318"/>
      <c r="N399" s="25" t="b">
        <f t="shared" si="17"/>
        <v>1</v>
      </c>
      <c r="O399" s="25" t="b">
        <f t="shared" si="18"/>
        <v>1</v>
      </c>
      <c r="P399" s="25"/>
      <c r="Q399" s="25"/>
      <c r="R399" s="25"/>
      <c r="S399" s="25"/>
      <c r="T399" s="20"/>
      <c r="U399" s="20"/>
      <c r="V399" s="20"/>
      <c r="W399" s="20"/>
      <c r="X399" s="20"/>
      <c r="Y399" s="20"/>
      <c r="Z399" s="20"/>
      <c r="AA399" s="20"/>
      <c r="AB399" s="20"/>
      <c r="AC399" s="20"/>
      <c r="AD399" s="20"/>
      <c r="AE399" s="20"/>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2"/>
      <c r="ES399" s="22"/>
      <c r="ET399" s="22"/>
      <c r="EU399" s="22"/>
      <c r="EV399" s="22"/>
      <c r="EW399" s="22"/>
      <c r="EX399" s="22"/>
      <c r="EY399" s="22"/>
      <c r="EZ399" s="22"/>
      <c r="FA399" s="22"/>
      <c r="FB399" s="22"/>
      <c r="FC399" s="22"/>
      <c r="FD399" s="22"/>
      <c r="FE399" s="22"/>
      <c r="FF399" s="22"/>
      <c r="FG399" s="22"/>
      <c r="FH399" s="22"/>
      <c r="FI399" s="22"/>
      <c r="FJ399" s="22"/>
      <c r="FK399" s="22"/>
      <c r="FL399" s="22"/>
      <c r="FM399" s="22"/>
      <c r="FN399" s="22"/>
      <c r="FO399" s="22"/>
      <c r="FP399" s="22"/>
      <c r="FQ399" s="22"/>
      <c r="FR399" s="22"/>
      <c r="FS399" s="22"/>
      <c r="FT399" s="22"/>
      <c r="FU399" s="22"/>
      <c r="FV399" s="22"/>
      <c r="FW399" s="22"/>
      <c r="FX399" s="22"/>
      <c r="FY399" s="22"/>
      <c r="FZ399" s="22"/>
      <c r="GA399" s="22"/>
      <c r="GB399" s="22"/>
      <c r="GC399" s="22"/>
      <c r="GD399" s="22"/>
      <c r="GE399" s="22"/>
      <c r="GF399" s="22"/>
      <c r="GG399" s="22"/>
      <c r="GH399" s="22"/>
      <c r="GI399" s="22"/>
      <c r="GJ399" s="22"/>
      <c r="GK399" s="22"/>
      <c r="GL399" s="22"/>
      <c r="GM399" s="22"/>
      <c r="GN399" s="22"/>
      <c r="GO399" s="22"/>
      <c r="GP399" s="22"/>
      <c r="GQ399" s="22"/>
      <c r="GR399" s="22"/>
      <c r="GS399" s="22"/>
      <c r="GT399" s="22"/>
      <c r="GU399" s="22"/>
      <c r="GV399" s="22"/>
      <c r="GW399" s="22"/>
      <c r="GX399" s="22"/>
      <c r="GY399" s="22"/>
      <c r="GZ399" s="22"/>
      <c r="HA399" s="22"/>
      <c r="HB399" s="22"/>
      <c r="HC399" s="22"/>
      <c r="HD399" s="22"/>
      <c r="HE399" s="22"/>
      <c r="HF399" s="22"/>
      <c r="HG399" s="22"/>
      <c r="HH399" s="22"/>
      <c r="HI399" s="22"/>
      <c r="HJ399" s="22"/>
      <c r="HK399" s="22"/>
      <c r="HL399" s="22"/>
      <c r="HM399" s="22"/>
      <c r="HN399" s="22"/>
      <c r="HO399" s="22"/>
      <c r="HP399" s="22"/>
      <c r="HQ399" s="22"/>
      <c r="HR399" s="22"/>
      <c r="HS399" s="22"/>
      <c r="HT399" s="22"/>
      <c r="HU399" s="22"/>
      <c r="HV399" s="22"/>
      <c r="HW399" s="22"/>
      <c r="HX399" s="22"/>
      <c r="HY399" s="22"/>
      <c r="HZ399" s="22"/>
      <c r="IA399" s="22"/>
      <c r="IB399" s="22"/>
      <c r="IC399" s="22"/>
      <c r="ID399" s="22"/>
      <c r="IE399" s="22"/>
      <c r="IF399" s="22"/>
      <c r="IG399" s="22"/>
      <c r="IH399" s="22"/>
      <c r="II399" s="22"/>
      <c r="IJ399" s="22"/>
      <c r="IK399" s="22"/>
      <c r="IL399" s="22"/>
      <c r="IM399" s="22"/>
      <c r="IN399" s="22"/>
      <c r="IO399" s="22"/>
      <c r="IP399" s="22"/>
      <c r="IQ399" s="22"/>
      <c r="IR399" s="22"/>
      <c r="IS399" s="22"/>
      <c r="IT399" s="22"/>
      <c r="IU399" s="22"/>
      <c r="IV399" s="22"/>
      <c r="IW399" s="22"/>
      <c r="IX399" s="22"/>
      <c r="IY399" s="22"/>
      <c r="IZ399" s="22"/>
      <c r="JA399" s="22"/>
      <c r="JB399" s="22"/>
      <c r="JC399" s="22"/>
      <c r="JD399" s="22"/>
      <c r="JE399" s="22"/>
      <c r="JF399" s="22"/>
      <c r="JG399" s="22"/>
      <c r="JH399" s="22"/>
      <c r="JI399" s="22"/>
      <c r="JJ399" s="22"/>
      <c r="JK399" s="22"/>
      <c r="JL399" s="22"/>
      <c r="JM399" s="22"/>
      <c r="JN399" s="22"/>
      <c r="JO399" s="22"/>
      <c r="JP399" s="22"/>
      <c r="JQ399" s="22"/>
      <c r="JR399" s="22"/>
      <c r="JS399" s="22"/>
      <c r="JT399" s="22"/>
      <c r="JU399" s="22"/>
      <c r="JV399" s="22"/>
      <c r="JW399" s="22"/>
      <c r="JX399" s="22"/>
      <c r="JY399" s="22"/>
      <c r="JZ399" s="22"/>
      <c r="KA399" s="22"/>
      <c r="KB399" s="22"/>
      <c r="KC399" s="22"/>
      <c r="KD399" s="22"/>
      <c r="KE399" s="22"/>
      <c r="KF399" s="22"/>
      <c r="KG399" s="22"/>
      <c r="KH399" s="22"/>
      <c r="KI399" s="22"/>
      <c r="KJ399" s="22"/>
      <c r="KK399" s="22"/>
      <c r="KL399" s="22"/>
      <c r="KM399" s="22"/>
      <c r="KN399" s="22"/>
      <c r="KO399" s="22"/>
      <c r="KP399" s="22"/>
    </row>
    <row r="400" spans="1:302" s="99" customFormat="1" x14ac:dyDescent="0.25">
      <c r="A400" s="125">
        <v>385</v>
      </c>
      <c r="B400" s="328"/>
      <c r="C400" s="328"/>
      <c r="D400" s="316"/>
      <c r="E400" s="316"/>
      <c r="F400" s="316"/>
      <c r="G400" s="317"/>
      <c r="H400" s="317"/>
      <c r="I400" s="318"/>
      <c r="J400" s="318"/>
      <c r="K400" s="318"/>
      <c r="L400" s="126">
        <f t="shared" si="16"/>
        <v>0</v>
      </c>
      <c r="M400" s="318"/>
      <c r="N400" s="25" t="b">
        <f t="shared" si="17"/>
        <v>1</v>
      </c>
      <c r="O400" s="25" t="b">
        <f t="shared" si="18"/>
        <v>1</v>
      </c>
      <c r="P400" s="25"/>
      <c r="Q400" s="25"/>
      <c r="R400" s="25"/>
      <c r="S400" s="25"/>
      <c r="T400" s="20"/>
      <c r="U400" s="20"/>
      <c r="V400" s="20"/>
      <c r="W400" s="20"/>
      <c r="X400" s="20"/>
      <c r="Y400" s="20"/>
      <c r="Z400" s="20"/>
      <c r="AA400" s="20"/>
      <c r="AB400" s="20"/>
      <c r="AC400" s="20"/>
      <c r="AD400" s="20"/>
      <c r="AE400" s="20"/>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2"/>
      <c r="ES400" s="22"/>
      <c r="ET400" s="22"/>
      <c r="EU400" s="22"/>
      <c r="EV400" s="22"/>
      <c r="EW400" s="22"/>
      <c r="EX400" s="22"/>
      <c r="EY400" s="22"/>
      <c r="EZ400" s="22"/>
      <c r="FA400" s="22"/>
      <c r="FB400" s="22"/>
      <c r="FC400" s="22"/>
      <c r="FD400" s="22"/>
      <c r="FE400" s="22"/>
      <c r="FF400" s="22"/>
      <c r="FG400" s="22"/>
      <c r="FH400" s="22"/>
      <c r="FI400" s="22"/>
      <c r="FJ400" s="22"/>
      <c r="FK400" s="22"/>
      <c r="FL400" s="22"/>
      <c r="FM400" s="22"/>
      <c r="FN400" s="22"/>
      <c r="FO400" s="22"/>
      <c r="FP400" s="22"/>
      <c r="FQ400" s="22"/>
      <c r="FR400" s="22"/>
      <c r="FS400" s="22"/>
      <c r="FT400" s="22"/>
      <c r="FU400" s="22"/>
      <c r="FV400" s="22"/>
      <c r="FW400" s="22"/>
      <c r="FX400" s="22"/>
      <c r="FY400" s="22"/>
      <c r="FZ400" s="22"/>
      <c r="GA400" s="22"/>
      <c r="GB400" s="22"/>
      <c r="GC400" s="22"/>
      <c r="GD400" s="22"/>
      <c r="GE400" s="22"/>
      <c r="GF400" s="22"/>
      <c r="GG400" s="22"/>
      <c r="GH400" s="22"/>
      <c r="GI400" s="22"/>
      <c r="GJ400" s="22"/>
      <c r="GK400" s="22"/>
      <c r="GL400" s="22"/>
      <c r="GM400" s="22"/>
      <c r="GN400" s="22"/>
      <c r="GO400" s="22"/>
      <c r="GP400" s="22"/>
      <c r="GQ400" s="22"/>
      <c r="GR400" s="22"/>
      <c r="GS400" s="22"/>
      <c r="GT400" s="22"/>
      <c r="GU400" s="22"/>
      <c r="GV400" s="22"/>
      <c r="GW400" s="22"/>
      <c r="GX400" s="22"/>
      <c r="GY400" s="22"/>
      <c r="GZ400" s="22"/>
      <c r="HA400" s="22"/>
      <c r="HB400" s="22"/>
      <c r="HC400" s="22"/>
      <c r="HD400" s="22"/>
      <c r="HE400" s="22"/>
      <c r="HF400" s="22"/>
      <c r="HG400" s="22"/>
      <c r="HH400" s="22"/>
      <c r="HI400" s="22"/>
      <c r="HJ400" s="22"/>
      <c r="HK400" s="22"/>
      <c r="HL400" s="22"/>
      <c r="HM400" s="22"/>
      <c r="HN400" s="22"/>
      <c r="HO400" s="22"/>
      <c r="HP400" s="22"/>
      <c r="HQ400" s="22"/>
      <c r="HR400" s="22"/>
      <c r="HS400" s="22"/>
      <c r="HT400" s="22"/>
      <c r="HU400" s="22"/>
      <c r="HV400" s="22"/>
      <c r="HW400" s="22"/>
      <c r="HX400" s="22"/>
      <c r="HY400" s="22"/>
      <c r="HZ400" s="22"/>
      <c r="IA400" s="22"/>
      <c r="IB400" s="22"/>
      <c r="IC400" s="22"/>
      <c r="ID400" s="22"/>
      <c r="IE400" s="22"/>
      <c r="IF400" s="22"/>
      <c r="IG400" s="22"/>
      <c r="IH400" s="22"/>
      <c r="II400" s="22"/>
      <c r="IJ400" s="22"/>
      <c r="IK400" s="22"/>
      <c r="IL400" s="22"/>
      <c r="IM400" s="22"/>
      <c r="IN400" s="22"/>
      <c r="IO400" s="22"/>
      <c r="IP400" s="22"/>
      <c r="IQ400" s="22"/>
      <c r="IR400" s="22"/>
      <c r="IS400" s="22"/>
      <c r="IT400" s="22"/>
      <c r="IU400" s="22"/>
      <c r="IV400" s="22"/>
      <c r="IW400" s="22"/>
      <c r="IX400" s="22"/>
      <c r="IY400" s="22"/>
      <c r="IZ400" s="22"/>
      <c r="JA400" s="22"/>
      <c r="JB400" s="22"/>
      <c r="JC400" s="22"/>
      <c r="JD400" s="22"/>
      <c r="JE400" s="22"/>
      <c r="JF400" s="22"/>
      <c r="JG400" s="22"/>
      <c r="JH400" s="22"/>
      <c r="JI400" s="22"/>
      <c r="JJ400" s="22"/>
      <c r="JK400" s="22"/>
      <c r="JL400" s="22"/>
      <c r="JM400" s="22"/>
      <c r="JN400" s="22"/>
      <c r="JO400" s="22"/>
      <c r="JP400" s="22"/>
      <c r="JQ400" s="22"/>
      <c r="JR400" s="22"/>
      <c r="JS400" s="22"/>
      <c r="JT400" s="22"/>
      <c r="JU400" s="22"/>
      <c r="JV400" s="22"/>
      <c r="JW400" s="22"/>
      <c r="JX400" s="22"/>
      <c r="JY400" s="22"/>
      <c r="JZ400" s="22"/>
      <c r="KA400" s="22"/>
      <c r="KB400" s="22"/>
      <c r="KC400" s="22"/>
      <c r="KD400" s="22"/>
      <c r="KE400" s="22"/>
      <c r="KF400" s="22"/>
      <c r="KG400" s="22"/>
      <c r="KH400" s="22"/>
      <c r="KI400" s="22"/>
      <c r="KJ400" s="22"/>
      <c r="KK400" s="22"/>
      <c r="KL400" s="22"/>
      <c r="KM400" s="22"/>
      <c r="KN400" s="22"/>
      <c r="KO400" s="22"/>
      <c r="KP400" s="22"/>
    </row>
    <row r="401" spans="1:302" s="99" customFormat="1" x14ac:dyDescent="0.25">
      <c r="A401" s="125">
        <v>386</v>
      </c>
      <c r="B401" s="328"/>
      <c r="C401" s="328"/>
      <c r="D401" s="316"/>
      <c r="E401" s="316"/>
      <c r="F401" s="316"/>
      <c r="G401" s="317"/>
      <c r="H401" s="317"/>
      <c r="I401" s="318"/>
      <c r="J401" s="318"/>
      <c r="K401" s="318"/>
      <c r="L401" s="126">
        <f t="shared" si="16"/>
        <v>0</v>
      </c>
      <c r="M401" s="318"/>
      <c r="N401" s="25" t="b">
        <f t="shared" si="17"/>
        <v>1</v>
      </c>
      <c r="O401" s="25" t="b">
        <f t="shared" si="18"/>
        <v>1</v>
      </c>
      <c r="P401" s="25"/>
      <c r="Q401" s="25"/>
      <c r="R401" s="25"/>
      <c r="S401" s="25"/>
      <c r="T401" s="20"/>
      <c r="U401" s="20"/>
      <c r="V401" s="20"/>
      <c r="W401" s="20"/>
      <c r="X401" s="20"/>
      <c r="Y401" s="20"/>
      <c r="Z401" s="20"/>
      <c r="AA401" s="20"/>
      <c r="AB401" s="20"/>
      <c r="AC401" s="20"/>
      <c r="AD401" s="20"/>
      <c r="AE401" s="20"/>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2"/>
      <c r="ES401" s="22"/>
      <c r="ET401" s="22"/>
      <c r="EU401" s="22"/>
      <c r="EV401" s="22"/>
      <c r="EW401" s="22"/>
      <c r="EX401" s="22"/>
      <c r="EY401" s="22"/>
      <c r="EZ401" s="22"/>
      <c r="FA401" s="22"/>
      <c r="FB401" s="22"/>
      <c r="FC401" s="22"/>
      <c r="FD401" s="22"/>
      <c r="FE401" s="22"/>
      <c r="FF401" s="22"/>
      <c r="FG401" s="22"/>
      <c r="FH401" s="22"/>
      <c r="FI401" s="22"/>
      <c r="FJ401" s="22"/>
      <c r="FK401" s="22"/>
      <c r="FL401" s="22"/>
      <c r="FM401" s="22"/>
      <c r="FN401" s="22"/>
      <c r="FO401" s="22"/>
      <c r="FP401" s="22"/>
      <c r="FQ401" s="22"/>
      <c r="FR401" s="22"/>
      <c r="FS401" s="22"/>
      <c r="FT401" s="22"/>
      <c r="FU401" s="22"/>
      <c r="FV401" s="22"/>
      <c r="FW401" s="22"/>
      <c r="FX401" s="22"/>
      <c r="FY401" s="22"/>
      <c r="FZ401" s="22"/>
      <c r="GA401" s="22"/>
      <c r="GB401" s="22"/>
      <c r="GC401" s="22"/>
      <c r="GD401" s="22"/>
      <c r="GE401" s="22"/>
      <c r="GF401" s="22"/>
      <c r="GG401" s="22"/>
      <c r="GH401" s="22"/>
      <c r="GI401" s="22"/>
      <c r="GJ401" s="22"/>
      <c r="GK401" s="22"/>
      <c r="GL401" s="22"/>
      <c r="GM401" s="22"/>
      <c r="GN401" s="22"/>
      <c r="GO401" s="22"/>
      <c r="GP401" s="22"/>
      <c r="GQ401" s="22"/>
      <c r="GR401" s="22"/>
      <c r="GS401" s="22"/>
      <c r="GT401" s="22"/>
      <c r="GU401" s="22"/>
      <c r="GV401" s="22"/>
      <c r="GW401" s="22"/>
      <c r="GX401" s="22"/>
      <c r="GY401" s="22"/>
      <c r="GZ401" s="22"/>
      <c r="HA401" s="22"/>
      <c r="HB401" s="22"/>
      <c r="HC401" s="22"/>
      <c r="HD401" s="22"/>
      <c r="HE401" s="22"/>
      <c r="HF401" s="22"/>
      <c r="HG401" s="22"/>
      <c r="HH401" s="22"/>
      <c r="HI401" s="22"/>
      <c r="HJ401" s="22"/>
      <c r="HK401" s="22"/>
      <c r="HL401" s="22"/>
      <c r="HM401" s="22"/>
      <c r="HN401" s="22"/>
      <c r="HO401" s="22"/>
      <c r="HP401" s="22"/>
      <c r="HQ401" s="22"/>
      <c r="HR401" s="22"/>
      <c r="HS401" s="22"/>
      <c r="HT401" s="22"/>
      <c r="HU401" s="22"/>
      <c r="HV401" s="22"/>
      <c r="HW401" s="22"/>
      <c r="HX401" s="22"/>
      <c r="HY401" s="22"/>
      <c r="HZ401" s="22"/>
      <c r="IA401" s="22"/>
      <c r="IB401" s="22"/>
      <c r="IC401" s="22"/>
      <c r="ID401" s="22"/>
      <c r="IE401" s="22"/>
      <c r="IF401" s="22"/>
      <c r="IG401" s="22"/>
      <c r="IH401" s="22"/>
      <c r="II401" s="22"/>
      <c r="IJ401" s="22"/>
      <c r="IK401" s="22"/>
      <c r="IL401" s="22"/>
      <c r="IM401" s="22"/>
      <c r="IN401" s="22"/>
      <c r="IO401" s="22"/>
      <c r="IP401" s="22"/>
      <c r="IQ401" s="22"/>
      <c r="IR401" s="22"/>
      <c r="IS401" s="22"/>
      <c r="IT401" s="22"/>
      <c r="IU401" s="22"/>
      <c r="IV401" s="22"/>
      <c r="IW401" s="22"/>
      <c r="IX401" s="22"/>
      <c r="IY401" s="22"/>
      <c r="IZ401" s="22"/>
      <c r="JA401" s="22"/>
      <c r="JB401" s="22"/>
      <c r="JC401" s="22"/>
      <c r="JD401" s="22"/>
      <c r="JE401" s="22"/>
      <c r="JF401" s="22"/>
      <c r="JG401" s="22"/>
      <c r="JH401" s="22"/>
      <c r="JI401" s="22"/>
      <c r="JJ401" s="22"/>
      <c r="JK401" s="22"/>
      <c r="JL401" s="22"/>
      <c r="JM401" s="22"/>
      <c r="JN401" s="22"/>
      <c r="JO401" s="22"/>
      <c r="JP401" s="22"/>
      <c r="JQ401" s="22"/>
      <c r="JR401" s="22"/>
      <c r="JS401" s="22"/>
      <c r="JT401" s="22"/>
      <c r="JU401" s="22"/>
      <c r="JV401" s="22"/>
      <c r="JW401" s="22"/>
      <c r="JX401" s="22"/>
      <c r="JY401" s="22"/>
      <c r="JZ401" s="22"/>
      <c r="KA401" s="22"/>
      <c r="KB401" s="22"/>
      <c r="KC401" s="22"/>
      <c r="KD401" s="22"/>
      <c r="KE401" s="22"/>
      <c r="KF401" s="22"/>
      <c r="KG401" s="22"/>
      <c r="KH401" s="22"/>
      <c r="KI401" s="22"/>
      <c r="KJ401" s="22"/>
      <c r="KK401" s="22"/>
      <c r="KL401" s="22"/>
      <c r="KM401" s="22"/>
      <c r="KN401" s="22"/>
      <c r="KO401" s="22"/>
      <c r="KP401" s="22"/>
    </row>
    <row r="402" spans="1:302" s="99" customFormat="1" x14ac:dyDescent="0.25">
      <c r="A402" s="125">
        <v>387</v>
      </c>
      <c r="B402" s="328"/>
      <c r="C402" s="328"/>
      <c r="D402" s="316"/>
      <c r="E402" s="316"/>
      <c r="F402" s="316"/>
      <c r="G402" s="317"/>
      <c r="H402" s="317"/>
      <c r="I402" s="318"/>
      <c r="J402" s="318"/>
      <c r="K402" s="318"/>
      <c r="L402" s="126">
        <f t="shared" ref="L402:L465" si="19">SUM(I402:K402)</f>
        <v>0</v>
      </c>
      <c r="M402" s="318"/>
      <c r="N402" s="25" t="b">
        <f t="shared" ref="N402:N465" si="20">IF(ISBLANK(B402),TRUE,IF(OR(ISBLANK(C402),ISBLANK(D402),ISBLANK(E402),ISBLANK(F402),ISBLANK(G402),ISBLANK(H402),ISBLANK(I402),ISBLANK(J402),ISBLANK(K402),ISBLANK(L402),ISBLANK(M402)),FALSE,TRUE))</f>
        <v>1</v>
      </c>
      <c r="O402" s="25" t="b">
        <f t="shared" ref="O402:O465" si="21">IF(OR(AND(B402="N/A",D402="N/A",E402="N/A",F402="N/A",G402=0,H402=0,L402=0,M402=0),AND(ISBLANK(B402),ISBLANK(D402),ISBLANK(E402),ISBLANK(F402),ISBLANK(G402),ISBLANK(H402),L402=0,ISBLANK(M402)),AND(NOT(ISBLANK(B402)),NOT(ISBLANK(D402)),NOT(ISBLANK(E402)),NOT(ISBLANK(F402)),B402&lt;&gt;"N/A",D402&lt;&gt;"N/A",E402&lt;&gt;"N/A",F402&lt;&gt;"N/A",OR(G402&lt;&gt;0,H402&lt;&gt;0,L402&gt;0,M402&lt;&gt;0))),TRUE,FALSE)</f>
        <v>1</v>
      </c>
      <c r="P402" s="25"/>
      <c r="Q402" s="25"/>
      <c r="R402" s="25"/>
      <c r="S402" s="25"/>
      <c r="T402" s="20"/>
      <c r="U402" s="20"/>
      <c r="V402" s="20"/>
      <c r="W402" s="20"/>
      <c r="X402" s="20"/>
      <c r="Y402" s="20"/>
      <c r="Z402" s="20"/>
      <c r="AA402" s="20"/>
      <c r="AB402" s="20"/>
      <c r="AC402" s="20"/>
      <c r="AD402" s="20"/>
      <c r="AE402" s="20"/>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2"/>
      <c r="ES402" s="22"/>
      <c r="ET402" s="22"/>
      <c r="EU402" s="22"/>
      <c r="EV402" s="22"/>
      <c r="EW402" s="22"/>
      <c r="EX402" s="22"/>
      <c r="EY402" s="22"/>
      <c r="EZ402" s="22"/>
      <c r="FA402" s="22"/>
      <c r="FB402" s="22"/>
      <c r="FC402" s="22"/>
      <c r="FD402" s="22"/>
      <c r="FE402" s="22"/>
      <c r="FF402" s="22"/>
      <c r="FG402" s="22"/>
      <c r="FH402" s="22"/>
      <c r="FI402" s="22"/>
      <c r="FJ402" s="22"/>
      <c r="FK402" s="22"/>
      <c r="FL402" s="22"/>
      <c r="FM402" s="22"/>
      <c r="FN402" s="22"/>
      <c r="FO402" s="22"/>
      <c r="FP402" s="22"/>
      <c r="FQ402" s="22"/>
      <c r="FR402" s="22"/>
      <c r="FS402" s="22"/>
      <c r="FT402" s="22"/>
      <c r="FU402" s="22"/>
      <c r="FV402" s="22"/>
      <c r="FW402" s="22"/>
      <c r="FX402" s="22"/>
      <c r="FY402" s="22"/>
      <c r="FZ402" s="22"/>
      <c r="GA402" s="22"/>
      <c r="GB402" s="22"/>
      <c r="GC402" s="22"/>
      <c r="GD402" s="22"/>
      <c r="GE402" s="22"/>
      <c r="GF402" s="22"/>
      <c r="GG402" s="22"/>
      <c r="GH402" s="22"/>
      <c r="GI402" s="22"/>
      <c r="GJ402" s="22"/>
      <c r="GK402" s="22"/>
      <c r="GL402" s="22"/>
      <c r="GM402" s="22"/>
      <c r="GN402" s="22"/>
      <c r="GO402" s="22"/>
      <c r="GP402" s="22"/>
      <c r="GQ402" s="22"/>
      <c r="GR402" s="22"/>
      <c r="GS402" s="22"/>
      <c r="GT402" s="22"/>
      <c r="GU402" s="22"/>
      <c r="GV402" s="22"/>
      <c r="GW402" s="22"/>
      <c r="GX402" s="22"/>
      <c r="GY402" s="22"/>
      <c r="GZ402" s="22"/>
      <c r="HA402" s="22"/>
      <c r="HB402" s="22"/>
      <c r="HC402" s="22"/>
      <c r="HD402" s="22"/>
      <c r="HE402" s="22"/>
      <c r="HF402" s="22"/>
      <c r="HG402" s="22"/>
      <c r="HH402" s="22"/>
      <c r="HI402" s="22"/>
      <c r="HJ402" s="22"/>
      <c r="HK402" s="22"/>
      <c r="HL402" s="22"/>
      <c r="HM402" s="22"/>
      <c r="HN402" s="22"/>
      <c r="HO402" s="22"/>
      <c r="HP402" s="22"/>
      <c r="HQ402" s="22"/>
      <c r="HR402" s="22"/>
      <c r="HS402" s="22"/>
      <c r="HT402" s="22"/>
      <c r="HU402" s="22"/>
      <c r="HV402" s="22"/>
      <c r="HW402" s="22"/>
      <c r="HX402" s="22"/>
      <c r="HY402" s="22"/>
      <c r="HZ402" s="22"/>
      <c r="IA402" s="22"/>
      <c r="IB402" s="22"/>
      <c r="IC402" s="22"/>
      <c r="ID402" s="22"/>
      <c r="IE402" s="22"/>
      <c r="IF402" s="22"/>
      <c r="IG402" s="22"/>
      <c r="IH402" s="22"/>
      <c r="II402" s="22"/>
      <c r="IJ402" s="22"/>
      <c r="IK402" s="22"/>
      <c r="IL402" s="22"/>
      <c r="IM402" s="22"/>
      <c r="IN402" s="22"/>
      <c r="IO402" s="22"/>
      <c r="IP402" s="22"/>
      <c r="IQ402" s="22"/>
      <c r="IR402" s="22"/>
      <c r="IS402" s="22"/>
      <c r="IT402" s="22"/>
      <c r="IU402" s="22"/>
      <c r="IV402" s="22"/>
      <c r="IW402" s="22"/>
      <c r="IX402" s="22"/>
      <c r="IY402" s="22"/>
      <c r="IZ402" s="22"/>
      <c r="JA402" s="22"/>
      <c r="JB402" s="22"/>
      <c r="JC402" s="22"/>
      <c r="JD402" s="22"/>
      <c r="JE402" s="22"/>
      <c r="JF402" s="22"/>
      <c r="JG402" s="22"/>
      <c r="JH402" s="22"/>
      <c r="JI402" s="22"/>
      <c r="JJ402" s="22"/>
      <c r="JK402" s="22"/>
      <c r="JL402" s="22"/>
      <c r="JM402" s="22"/>
      <c r="JN402" s="22"/>
      <c r="JO402" s="22"/>
      <c r="JP402" s="22"/>
      <c r="JQ402" s="22"/>
      <c r="JR402" s="22"/>
      <c r="JS402" s="22"/>
      <c r="JT402" s="22"/>
      <c r="JU402" s="22"/>
      <c r="JV402" s="22"/>
      <c r="JW402" s="22"/>
      <c r="JX402" s="22"/>
      <c r="JY402" s="22"/>
      <c r="JZ402" s="22"/>
      <c r="KA402" s="22"/>
      <c r="KB402" s="22"/>
      <c r="KC402" s="22"/>
      <c r="KD402" s="22"/>
      <c r="KE402" s="22"/>
      <c r="KF402" s="22"/>
      <c r="KG402" s="22"/>
      <c r="KH402" s="22"/>
      <c r="KI402" s="22"/>
      <c r="KJ402" s="22"/>
      <c r="KK402" s="22"/>
      <c r="KL402" s="22"/>
      <c r="KM402" s="22"/>
      <c r="KN402" s="22"/>
      <c r="KO402" s="22"/>
      <c r="KP402" s="22"/>
    </row>
    <row r="403" spans="1:302" s="99" customFormat="1" x14ac:dyDescent="0.25">
      <c r="A403" s="125">
        <v>388</v>
      </c>
      <c r="B403" s="328"/>
      <c r="C403" s="328"/>
      <c r="D403" s="316"/>
      <c r="E403" s="316"/>
      <c r="F403" s="316"/>
      <c r="G403" s="317"/>
      <c r="H403" s="317"/>
      <c r="I403" s="318"/>
      <c r="J403" s="318"/>
      <c r="K403" s="318"/>
      <c r="L403" s="126">
        <f t="shared" si="19"/>
        <v>0</v>
      </c>
      <c r="M403" s="318"/>
      <c r="N403" s="25" t="b">
        <f t="shared" si="20"/>
        <v>1</v>
      </c>
      <c r="O403" s="25" t="b">
        <f t="shared" si="21"/>
        <v>1</v>
      </c>
      <c r="P403" s="25"/>
      <c r="Q403" s="25"/>
      <c r="R403" s="25"/>
      <c r="S403" s="25"/>
      <c r="T403" s="20"/>
      <c r="U403" s="20"/>
      <c r="V403" s="20"/>
      <c r="W403" s="20"/>
      <c r="X403" s="20"/>
      <c r="Y403" s="20"/>
      <c r="Z403" s="20"/>
      <c r="AA403" s="20"/>
      <c r="AB403" s="20"/>
      <c r="AC403" s="20"/>
      <c r="AD403" s="20"/>
      <c r="AE403" s="20"/>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2"/>
      <c r="ES403" s="22"/>
      <c r="ET403" s="22"/>
      <c r="EU403" s="22"/>
      <c r="EV403" s="22"/>
      <c r="EW403" s="22"/>
      <c r="EX403" s="22"/>
      <c r="EY403" s="22"/>
      <c r="EZ403" s="22"/>
      <c r="FA403" s="22"/>
      <c r="FB403" s="22"/>
      <c r="FC403" s="22"/>
      <c r="FD403" s="22"/>
      <c r="FE403" s="22"/>
      <c r="FF403" s="22"/>
      <c r="FG403" s="22"/>
      <c r="FH403" s="22"/>
      <c r="FI403" s="22"/>
      <c r="FJ403" s="22"/>
      <c r="FK403" s="22"/>
      <c r="FL403" s="22"/>
      <c r="FM403" s="22"/>
      <c r="FN403" s="22"/>
      <c r="FO403" s="22"/>
      <c r="FP403" s="22"/>
      <c r="FQ403" s="22"/>
      <c r="FR403" s="22"/>
      <c r="FS403" s="22"/>
      <c r="FT403" s="22"/>
      <c r="FU403" s="22"/>
      <c r="FV403" s="22"/>
      <c r="FW403" s="22"/>
      <c r="FX403" s="22"/>
      <c r="FY403" s="22"/>
      <c r="FZ403" s="22"/>
      <c r="GA403" s="22"/>
      <c r="GB403" s="22"/>
      <c r="GC403" s="22"/>
      <c r="GD403" s="22"/>
      <c r="GE403" s="22"/>
      <c r="GF403" s="22"/>
      <c r="GG403" s="22"/>
      <c r="GH403" s="22"/>
      <c r="GI403" s="22"/>
      <c r="GJ403" s="22"/>
      <c r="GK403" s="22"/>
      <c r="GL403" s="22"/>
      <c r="GM403" s="22"/>
      <c r="GN403" s="22"/>
      <c r="GO403" s="22"/>
      <c r="GP403" s="22"/>
      <c r="GQ403" s="22"/>
      <c r="GR403" s="22"/>
      <c r="GS403" s="22"/>
      <c r="GT403" s="22"/>
      <c r="GU403" s="22"/>
      <c r="GV403" s="22"/>
      <c r="GW403" s="22"/>
      <c r="GX403" s="22"/>
      <c r="GY403" s="22"/>
      <c r="GZ403" s="22"/>
      <c r="HA403" s="22"/>
      <c r="HB403" s="22"/>
      <c r="HC403" s="22"/>
      <c r="HD403" s="22"/>
      <c r="HE403" s="22"/>
      <c r="HF403" s="22"/>
      <c r="HG403" s="22"/>
      <c r="HH403" s="22"/>
      <c r="HI403" s="22"/>
      <c r="HJ403" s="22"/>
      <c r="HK403" s="22"/>
      <c r="HL403" s="22"/>
      <c r="HM403" s="22"/>
      <c r="HN403" s="22"/>
      <c r="HO403" s="22"/>
      <c r="HP403" s="22"/>
      <c r="HQ403" s="22"/>
      <c r="HR403" s="22"/>
      <c r="HS403" s="22"/>
      <c r="HT403" s="22"/>
      <c r="HU403" s="22"/>
      <c r="HV403" s="22"/>
      <c r="HW403" s="22"/>
      <c r="HX403" s="22"/>
      <c r="HY403" s="22"/>
      <c r="HZ403" s="22"/>
      <c r="IA403" s="22"/>
      <c r="IB403" s="22"/>
      <c r="IC403" s="22"/>
      <c r="ID403" s="22"/>
      <c r="IE403" s="22"/>
      <c r="IF403" s="22"/>
      <c r="IG403" s="22"/>
      <c r="IH403" s="22"/>
      <c r="II403" s="22"/>
      <c r="IJ403" s="22"/>
      <c r="IK403" s="22"/>
      <c r="IL403" s="22"/>
      <c r="IM403" s="22"/>
      <c r="IN403" s="22"/>
      <c r="IO403" s="22"/>
      <c r="IP403" s="22"/>
      <c r="IQ403" s="22"/>
      <c r="IR403" s="22"/>
      <c r="IS403" s="22"/>
      <c r="IT403" s="22"/>
      <c r="IU403" s="22"/>
      <c r="IV403" s="22"/>
      <c r="IW403" s="22"/>
      <c r="IX403" s="22"/>
      <c r="IY403" s="22"/>
      <c r="IZ403" s="22"/>
      <c r="JA403" s="22"/>
      <c r="JB403" s="22"/>
      <c r="JC403" s="22"/>
      <c r="JD403" s="22"/>
      <c r="JE403" s="22"/>
      <c r="JF403" s="22"/>
      <c r="JG403" s="22"/>
      <c r="JH403" s="22"/>
      <c r="JI403" s="22"/>
      <c r="JJ403" s="22"/>
      <c r="JK403" s="22"/>
      <c r="JL403" s="22"/>
      <c r="JM403" s="22"/>
      <c r="JN403" s="22"/>
      <c r="JO403" s="22"/>
      <c r="JP403" s="22"/>
      <c r="JQ403" s="22"/>
      <c r="JR403" s="22"/>
      <c r="JS403" s="22"/>
      <c r="JT403" s="22"/>
      <c r="JU403" s="22"/>
      <c r="JV403" s="22"/>
      <c r="JW403" s="22"/>
      <c r="JX403" s="22"/>
      <c r="JY403" s="22"/>
      <c r="JZ403" s="22"/>
      <c r="KA403" s="22"/>
      <c r="KB403" s="22"/>
      <c r="KC403" s="22"/>
      <c r="KD403" s="22"/>
      <c r="KE403" s="22"/>
      <c r="KF403" s="22"/>
      <c r="KG403" s="22"/>
      <c r="KH403" s="22"/>
      <c r="KI403" s="22"/>
      <c r="KJ403" s="22"/>
      <c r="KK403" s="22"/>
      <c r="KL403" s="22"/>
      <c r="KM403" s="22"/>
      <c r="KN403" s="22"/>
      <c r="KO403" s="22"/>
      <c r="KP403" s="22"/>
    </row>
    <row r="404" spans="1:302" s="99" customFormat="1" x14ac:dyDescent="0.25">
      <c r="A404" s="125">
        <v>389</v>
      </c>
      <c r="B404" s="328"/>
      <c r="C404" s="328"/>
      <c r="D404" s="316"/>
      <c r="E404" s="316"/>
      <c r="F404" s="316"/>
      <c r="G404" s="317"/>
      <c r="H404" s="317"/>
      <c r="I404" s="318"/>
      <c r="J404" s="318"/>
      <c r="K404" s="318"/>
      <c r="L404" s="126">
        <f t="shared" si="19"/>
        <v>0</v>
      </c>
      <c r="M404" s="318"/>
      <c r="N404" s="25" t="b">
        <f t="shared" si="20"/>
        <v>1</v>
      </c>
      <c r="O404" s="25" t="b">
        <f t="shared" si="21"/>
        <v>1</v>
      </c>
      <c r="P404" s="25"/>
      <c r="Q404" s="25"/>
      <c r="R404" s="25"/>
      <c r="S404" s="25"/>
      <c r="T404" s="20"/>
      <c r="U404" s="20"/>
      <c r="V404" s="20"/>
      <c r="W404" s="20"/>
      <c r="X404" s="20"/>
      <c r="Y404" s="20"/>
      <c r="Z404" s="20"/>
      <c r="AA404" s="20"/>
      <c r="AB404" s="20"/>
      <c r="AC404" s="20"/>
      <c r="AD404" s="20"/>
      <c r="AE404" s="20"/>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2"/>
      <c r="ES404" s="22"/>
      <c r="ET404" s="22"/>
      <c r="EU404" s="22"/>
      <c r="EV404" s="22"/>
      <c r="EW404" s="22"/>
      <c r="EX404" s="22"/>
      <c r="EY404" s="22"/>
      <c r="EZ404" s="22"/>
      <c r="FA404" s="22"/>
      <c r="FB404" s="22"/>
      <c r="FC404" s="22"/>
      <c r="FD404" s="22"/>
      <c r="FE404" s="22"/>
      <c r="FF404" s="22"/>
      <c r="FG404" s="22"/>
      <c r="FH404" s="22"/>
      <c r="FI404" s="22"/>
      <c r="FJ404" s="22"/>
      <c r="FK404" s="22"/>
      <c r="FL404" s="22"/>
      <c r="FM404" s="22"/>
      <c r="FN404" s="22"/>
      <c r="FO404" s="22"/>
      <c r="FP404" s="22"/>
      <c r="FQ404" s="22"/>
      <c r="FR404" s="22"/>
      <c r="FS404" s="22"/>
      <c r="FT404" s="22"/>
      <c r="FU404" s="22"/>
      <c r="FV404" s="22"/>
      <c r="FW404" s="22"/>
      <c r="FX404" s="22"/>
      <c r="FY404" s="22"/>
      <c r="FZ404" s="22"/>
      <c r="GA404" s="22"/>
      <c r="GB404" s="22"/>
      <c r="GC404" s="22"/>
      <c r="GD404" s="22"/>
      <c r="GE404" s="22"/>
      <c r="GF404" s="22"/>
      <c r="GG404" s="22"/>
      <c r="GH404" s="22"/>
      <c r="GI404" s="22"/>
      <c r="GJ404" s="22"/>
      <c r="GK404" s="22"/>
      <c r="GL404" s="22"/>
      <c r="GM404" s="22"/>
      <c r="GN404" s="22"/>
      <c r="GO404" s="22"/>
      <c r="GP404" s="22"/>
      <c r="GQ404" s="22"/>
      <c r="GR404" s="22"/>
      <c r="GS404" s="22"/>
      <c r="GT404" s="22"/>
      <c r="GU404" s="22"/>
      <c r="GV404" s="22"/>
      <c r="GW404" s="22"/>
      <c r="GX404" s="22"/>
      <c r="GY404" s="22"/>
      <c r="GZ404" s="22"/>
      <c r="HA404" s="22"/>
      <c r="HB404" s="22"/>
      <c r="HC404" s="22"/>
      <c r="HD404" s="22"/>
      <c r="HE404" s="22"/>
      <c r="HF404" s="22"/>
      <c r="HG404" s="22"/>
      <c r="HH404" s="22"/>
      <c r="HI404" s="22"/>
      <c r="HJ404" s="22"/>
      <c r="HK404" s="22"/>
      <c r="HL404" s="22"/>
      <c r="HM404" s="22"/>
      <c r="HN404" s="22"/>
      <c r="HO404" s="22"/>
      <c r="HP404" s="22"/>
      <c r="HQ404" s="22"/>
      <c r="HR404" s="22"/>
      <c r="HS404" s="22"/>
      <c r="HT404" s="22"/>
      <c r="HU404" s="22"/>
      <c r="HV404" s="22"/>
      <c r="HW404" s="22"/>
      <c r="HX404" s="22"/>
      <c r="HY404" s="22"/>
      <c r="HZ404" s="22"/>
      <c r="IA404" s="22"/>
      <c r="IB404" s="22"/>
      <c r="IC404" s="22"/>
      <c r="ID404" s="22"/>
      <c r="IE404" s="22"/>
      <c r="IF404" s="22"/>
      <c r="IG404" s="22"/>
      <c r="IH404" s="22"/>
      <c r="II404" s="22"/>
      <c r="IJ404" s="22"/>
      <c r="IK404" s="22"/>
      <c r="IL404" s="22"/>
      <c r="IM404" s="22"/>
      <c r="IN404" s="22"/>
      <c r="IO404" s="22"/>
      <c r="IP404" s="22"/>
      <c r="IQ404" s="22"/>
      <c r="IR404" s="22"/>
      <c r="IS404" s="22"/>
      <c r="IT404" s="22"/>
      <c r="IU404" s="22"/>
      <c r="IV404" s="22"/>
      <c r="IW404" s="22"/>
      <c r="IX404" s="22"/>
      <c r="IY404" s="22"/>
      <c r="IZ404" s="22"/>
      <c r="JA404" s="22"/>
      <c r="JB404" s="22"/>
      <c r="JC404" s="22"/>
      <c r="JD404" s="22"/>
      <c r="JE404" s="22"/>
      <c r="JF404" s="22"/>
      <c r="JG404" s="22"/>
      <c r="JH404" s="22"/>
      <c r="JI404" s="22"/>
      <c r="JJ404" s="22"/>
      <c r="JK404" s="22"/>
      <c r="JL404" s="22"/>
      <c r="JM404" s="22"/>
      <c r="JN404" s="22"/>
      <c r="JO404" s="22"/>
      <c r="JP404" s="22"/>
      <c r="JQ404" s="22"/>
      <c r="JR404" s="22"/>
      <c r="JS404" s="22"/>
      <c r="JT404" s="22"/>
      <c r="JU404" s="22"/>
      <c r="JV404" s="22"/>
      <c r="JW404" s="22"/>
      <c r="JX404" s="22"/>
      <c r="JY404" s="22"/>
      <c r="JZ404" s="22"/>
      <c r="KA404" s="22"/>
      <c r="KB404" s="22"/>
      <c r="KC404" s="22"/>
      <c r="KD404" s="22"/>
      <c r="KE404" s="22"/>
      <c r="KF404" s="22"/>
      <c r="KG404" s="22"/>
      <c r="KH404" s="22"/>
      <c r="KI404" s="22"/>
      <c r="KJ404" s="22"/>
      <c r="KK404" s="22"/>
      <c r="KL404" s="22"/>
      <c r="KM404" s="22"/>
      <c r="KN404" s="22"/>
      <c r="KO404" s="22"/>
      <c r="KP404" s="22"/>
    </row>
    <row r="405" spans="1:302" s="99" customFormat="1" x14ac:dyDescent="0.25">
      <c r="A405" s="125">
        <v>390</v>
      </c>
      <c r="B405" s="328"/>
      <c r="C405" s="328"/>
      <c r="D405" s="316"/>
      <c r="E405" s="316"/>
      <c r="F405" s="316"/>
      <c r="G405" s="317"/>
      <c r="H405" s="317"/>
      <c r="I405" s="318"/>
      <c r="J405" s="318"/>
      <c r="K405" s="318"/>
      <c r="L405" s="126">
        <f t="shared" si="19"/>
        <v>0</v>
      </c>
      <c r="M405" s="318"/>
      <c r="N405" s="25" t="b">
        <f t="shared" si="20"/>
        <v>1</v>
      </c>
      <c r="O405" s="25" t="b">
        <f t="shared" si="21"/>
        <v>1</v>
      </c>
      <c r="P405" s="25"/>
      <c r="Q405" s="25"/>
      <c r="R405" s="25"/>
      <c r="S405" s="25"/>
      <c r="T405" s="20"/>
      <c r="U405" s="20"/>
      <c r="V405" s="20"/>
      <c r="W405" s="20"/>
      <c r="X405" s="20"/>
      <c r="Y405" s="20"/>
      <c r="Z405" s="20"/>
      <c r="AA405" s="20"/>
      <c r="AB405" s="20"/>
      <c r="AC405" s="20"/>
      <c r="AD405" s="20"/>
      <c r="AE405" s="20"/>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2"/>
      <c r="ES405" s="22"/>
      <c r="ET405" s="22"/>
      <c r="EU405" s="22"/>
      <c r="EV405" s="22"/>
      <c r="EW405" s="22"/>
      <c r="EX405" s="22"/>
      <c r="EY405" s="22"/>
      <c r="EZ405" s="22"/>
      <c r="FA405" s="22"/>
      <c r="FB405" s="22"/>
      <c r="FC405" s="22"/>
      <c r="FD405" s="22"/>
      <c r="FE405" s="22"/>
      <c r="FF405" s="22"/>
      <c r="FG405" s="22"/>
      <c r="FH405" s="22"/>
      <c r="FI405" s="22"/>
      <c r="FJ405" s="22"/>
      <c r="FK405" s="22"/>
      <c r="FL405" s="22"/>
      <c r="FM405" s="22"/>
      <c r="FN405" s="22"/>
      <c r="FO405" s="22"/>
      <c r="FP405" s="22"/>
      <c r="FQ405" s="22"/>
      <c r="FR405" s="22"/>
      <c r="FS405" s="22"/>
      <c r="FT405" s="22"/>
      <c r="FU405" s="22"/>
      <c r="FV405" s="22"/>
      <c r="FW405" s="22"/>
      <c r="FX405" s="22"/>
      <c r="FY405" s="22"/>
      <c r="FZ405" s="22"/>
      <c r="GA405" s="22"/>
      <c r="GB405" s="22"/>
      <c r="GC405" s="22"/>
      <c r="GD405" s="22"/>
      <c r="GE405" s="22"/>
      <c r="GF405" s="22"/>
      <c r="GG405" s="22"/>
      <c r="GH405" s="22"/>
      <c r="GI405" s="22"/>
      <c r="GJ405" s="22"/>
      <c r="GK405" s="22"/>
      <c r="GL405" s="22"/>
      <c r="GM405" s="22"/>
      <c r="GN405" s="22"/>
      <c r="GO405" s="22"/>
      <c r="GP405" s="22"/>
      <c r="GQ405" s="22"/>
      <c r="GR405" s="22"/>
      <c r="GS405" s="22"/>
      <c r="GT405" s="22"/>
      <c r="GU405" s="22"/>
      <c r="GV405" s="22"/>
      <c r="GW405" s="22"/>
      <c r="GX405" s="22"/>
      <c r="GY405" s="22"/>
      <c r="GZ405" s="22"/>
      <c r="HA405" s="22"/>
      <c r="HB405" s="22"/>
      <c r="HC405" s="22"/>
      <c r="HD405" s="22"/>
      <c r="HE405" s="22"/>
      <c r="HF405" s="22"/>
      <c r="HG405" s="22"/>
      <c r="HH405" s="22"/>
      <c r="HI405" s="22"/>
      <c r="HJ405" s="22"/>
      <c r="HK405" s="22"/>
      <c r="HL405" s="22"/>
      <c r="HM405" s="22"/>
      <c r="HN405" s="22"/>
      <c r="HO405" s="22"/>
      <c r="HP405" s="22"/>
      <c r="HQ405" s="22"/>
      <c r="HR405" s="22"/>
      <c r="HS405" s="22"/>
      <c r="HT405" s="22"/>
      <c r="HU405" s="22"/>
      <c r="HV405" s="22"/>
      <c r="HW405" s="22"/>
      <c r="HX405" s="22"/>
      <c r="HY405" s="22"/>
      <c r="HZ405" s="22"/>
      <c r="IA405" s="22"/>
      <c r="IB405" s="22"/>
      <c r="IC405" s="22"/>
      <c r="ID405" s="22"/>
      <c r="IE405" s="22"/>
      <c r="IF405" s="22"/>
      <c r="IG405" s="22"/>
      <c r="IH405" s="22"/>
      <c r="II405" s="22"/>
      <c r="IJ405" s="22"/>
      <c r="IK405" s="22"/>
      <c r="IL405" s="22"/>
      <c r="IM405" s="22"/>
      <c r="IN405" s="22"/>
      <c r="IO405" s="22"/>
      <c r="IP405" s="22"/>
      <c r="IQ405" s="22"/>
      <c r="IR405" s="22"/>
      <c r="IS405" s="22"/>
      <c r="IT405" s="22"/>
      <c r="IU405" s="22"/>
      <c r="IV405" s="22"/>
      <c r="IW405" s="22"/>
      <c r="IX405" s="22"/>
      <c r="IY405" s="22"/>
      <c r="IZ405" s="22"/>
      <c r="JA405" s="22"/>
      <c r="JB405" s="22"/>
      <c r="JC405" s="22"/>
      <c r="JD405" s="22"/>
      <c r="JE405" s="22"/>
      <c r="JF405" s="22"/>
      <c r="JG405" s="22"/>
      <c r="JH405" s="22"/>
      <c r="JI405" s="22"/>
      <c r="JJ405" s="22"/>
      <c r="JK405" s="22"/>
      <c r="JL405" s="22"/>
      <c r="JM405" s="22"/>
      <c r="JN405" s="22"/>
      <c r="JO405" s="22"/>
      <c r="JP405" s="22"/>
      <c r="JQ405" s="22"/>
      <c r="JR405" s="22"/>
      <c r="JS405" s="22"/>
      <c r="JT405" s="22"/>
      <c r="JU405" s="22"/>
      <c r="JV405" s="22"/>
      <c r="JW405" s="22"/>
      <c r="JX405" s="22"/>
      <c r="JY405" s="22"/>
      <c r="JZ405" s="22"/>
      <c r="KA405" s="22"/>
      <c r="KB405" s="22"/>
      <c r="KC405" s="22"/>
      <c r="KD405" s="22"/>
      <c r="KE405" s="22"/>
      <c r="KF405" s="22"/>
      <c r="KG405" s="22"/>
      <c r="KH405" s="22"/>
      <c r="KI405" s="22"/>
      <c r="KJ405" s="22"/>
      <c r="KK405" s="22"/>
      <c r="KL405" s="22"/>
      <c r="KM405" s="22"/>
      <c r="KN405" s="22"/>
      <c r="KO405" s="22"/>
      <c r="KP405" s="22"/>
    </row>
    <row r="406" spans="1:302" s="99" customFormat="1" x14ac:dyDescent="0.25">
      <c r="A406" s="125">
        <v>391</v>
      </c>
      <c r="B406" s="328"/>
      <c r="C406" s="328"/>
      <c r="D406" s="316"/>
      <c r="E406" s="316"/>
      <c r="F406" s="316"/>
      <c r="G406" s="317"/>
      <c r="H406" s="317"/>
      <c r="I406" s="318"/>
      <c r="J406" s="318"/>
      <c r="K406" s="318"/>
      <c r="L406" s="126">
        <f t="shared" si="19"/>
        <v>0</v>
      </c>
      <c r="M406" s="318"/>
      <c r="N406" s="25" t="b">
        <f t="shared" si="20"/>
        <v>1</v>
      </c>
      <c r="O406" s="25" t="b">
        <f t="shared" si="21"/>
        <v>1</v>
      </c>
      <c r="P406" s="25"/>
      <c r="Q406" s="25"/>
      <c r="R406" s="25"/>
      <c r="S406" s="25"/>
      <c r="T406" s="20"/>
      <c r="U406" s="20"/>
      <c r="V406" s="20"/>
      <c r="W406" s="20"/>
      <c r="X406" s="20"/>
      <c r="Y406" s="20"/>
      <c r="Z406" s="20"/>
      <c r="AA406" s="20"/>
      <c r="AB406" s="20"/>
      <c r="AC406" s="20"/>
      <c r="AD406" s="20"/>
      <c r="AE406" s="20"/>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2"/>
      <c r="ES406" s="22"/>
      <c r="ET406" s="22"/>
      <c r="EU406" s="22"/>
      <c r="EV406" s="22"/>
      <c r="EW406" s="22"/>
      <c r="EX406" s="22"/>
      <c r="EY406" s="22"/>
      <c r="EZ406" s="22"/>
      <c r="FA406" s="22"/>
      <c r="FB406" s="22"/>
      <c r="FC406" s="22"/>
      <c r="FD406" s="22"/>
      <c r="FE406" s="22"/>
      <c r="FF406" s="22"/>
      <c r="FG406" s="22"/>
      <c r="FH406" s="22"/>
      <c r="FI406" s="22"/>
      <c r="FJ406" s="22"/>
      <c r="FK406" s="22"/>
      <c r="FL406" s="22"/>
      <c r="FM406" s="22"/>
      <c r="FN406" s="22"/>
      <c r="FO406" s="22"/>
      <c r="FP406" s="22"/>
      <c r="FQ406" s="22"/>
      <c r="FR406" s="22"/>
      <c r="FS406" s="22"/>
      <c r="FT406" s="22"/>
      <c r="FU406" s="22"/>
      <c r="FV406" s="22"/>
      <c r="FW406" s="22"/>
      <c r="FX406" s="22"/>
      <c r="FY406" s="22"/>
      <c r="FZ406" s="22"/>
      <c r="GA406" s="22"/>
      <c r="GB406" s="22"/>
      <c r="GC406" s="22"/>
      <c r="GD406" s="22"/>
      <c r="GE406" s="22"/>
      <c r="GF406" s="22"/>
      <c r="GG406" s="22"/>
      <c r="GH406" s="22"/>
      <c r="GI406" s="22"/>
      <c r="GJ406" s="22"/>
      <c r="GK406" s="22"/>
      <c r="GL406" s="22"/>
      <c r="GM406" s="22"/>
      <c r="GN406" s="22"/>
      <c r="GO406" s="22"/>
      <c r="GP406" s="22"/>
      <c r="GQ406" s="22"/>
      <c r="GR406" s="22"/>
      <c r="GS406" s="22"/>
      <c r="GT406" s="22"/>
      <c r="GU406" s="22"/>
      <c r="GV406" s="22"/>
      <c r="GW406" s="22"/>
      <c r="GX406" s="22"/>
      <c r="GY406" s="22"/>
      <c r="GZ406" s="22"/>
      <c r="HA406" s="22"/>
      <c r="HB406" s="22"/>
      <c r="HC406" s="22"/>
      <c r="HD406" s="22"/>
      <c r="HE406" s="22"/>
      <c r="HF406" s="22"/>
      <c r="HG406" s="22"/>
      <c r="HH406" s="22"/>
      <c r="HI406" s="22"/>
      <c r="HJ406" s="22"/>
      <c r="HK406" s="22"/>
      <c r="HL406" s="22"/>
      <c r="HM406" s="22"/>
      <c r="HN406" s="22"/>
      <c r="HO406" s="22"/>
      <c r="HP406" s="22"/>
      <c r="HQ406" s="22"/>
      <c r="HR406" s="22"/>
      <c r="HS406" s="22"/>
      <c r="HT406" s="22"/>
      <c r="HU406" s="22"/>
      <c r="HV406" s="22"/>
      <c r="HW406" s="22"/>
      <c r="HX406" s="22"/>
      <c r="HY406" s="22"/>
      <c r="HZ406" s="22"/>
      <c r="IA406" s="22"/>
      <c r="IB406" s="22"/>
      <c r="IC406" s="22"/>
      <c r="ID406" s="22"/>
      <c r="IE406" s="22"/>
      <c r="IF406" s="22"/>
      <c r="IG406" s="22"/>
      <c r="IH406" s="22"/>
      <c r="II406" s="22"/>
      <c r="IJ406" s="22"/>
      <c r="IK406" s="22"/>
      <c r="IL406" s="22"/>
      <c r="IM406" s="22"/>
      <c r="IN406" s="22"/>
      <c r="IO406" s="22"/>
      <c r="IP406" s="22"/>
      <c r="IQ406" s="22"/>
      <c r="IR406" s="22"/>
      <c r="IS406" s="22"/>
      <c r="IT406" s="22"/>
      <c r="IU406" s="22"/>
      <c r="IV406" s="22"/>
      <c r="IW406" s="22"/>
      <c r="IX406" s="22"/>
      <c r="IY406" s="22"/>
      <c r="IZ406" s="22"/>
      <c r="JA406" s="22"/>
      <c r="JB406" s="22"/>
      <c r="JC406" s="22"/>
      <c r="JD406" s="22"/>
      <c r="JE406" s="22"/>
      <c r="JF406" s="22"/>
      <c r="JG406" s="22"/>
      <c r="JH406" s="22"/>
      <c r="JI406" s="22"/>
      <c r="JJ406" s="22"/>
      <c r="JK406" s="22"/>
      <c r="JL406" s="22"/>
      <c r="JM406" s="22"/>
      <c r="JN406" s="22"/>
      <c r="JO406" s="22"/>
      <c r="JP406" s="22"/>
      <c r="JQ406" s="22"/>
      <c r="JR406" s="22"/>
      <c r="JS406" s="22"/>
      <c r="JT406" s="22"/>
      <c r="JU406" s="22"/>
      <c r="JV406" s="22"/>
      <c r="JW406" s="22"/>
      <c r="JX406" s="22"/>
      <c r="JY406" s="22"/>
      <c r="JZ406" s="22"/>
      <c r="KA406" s="22"/>
      <c r="KB406" s="22"/>
      <c r="KC406" s="22"/>
      <c r="KD406" s="22"/>
      <c r="KE406" s="22"/>
      <c r="KF406" s="22"/>
      <c r="KG406" s="22"/>
      <c r="KH406" s="22"/>
      <c r="KI406" s="22"/>
      <c r="KJ406" s="22"/>
      <c r="KK406" s="22"/>
      <c r="KL406" s="22"/>
      <c r="KM406" s="22"/>
      <c r="KN406" s="22"/>
      <c r="KO406" s="22"/>
      <c r="KP406" s="22"/>
    </row>
    <row r="407" spans="1:302" s="99" customFormat="1" x14ac:dyDescent="0.25">
      <c r="A407" s="125">
        <v>392</v>
      </c>
      <c r="B407" s="328"/>
      <c r="C407" s="328"/>
      <c r="D407" s="316"/>
      <c r="E407" s="316"/>
      <c r="F407" s="316"/>
      <c r="G407" s="317"/>
      <c r="H407" s="317"/>
      <c r="I407" s="318"/>
      <c r="J407" s="318"/>
      <c r="K407" s="318"/>
      <c r="L407" s="126">
        <f t="shared" si="19"/>
        <v>0</v>
      </c>
      <c r="M407" s="318"/>
      <c r="N407" s="25" t="b">
        <f t="shared" si="20"/>
        <v>1</v>
      </c>
      <c r="O407" s="25" t="b">
        <f t="shared" si="21"/>
        <v>1</v>
      </c>
      <c r="P407" s="25"/>
      <c r="Q407" s="25"/>
      <c r="R407" s="25"/>
      <c r="S407" s="25"/>
      <c r="T407" s="20"/>
      <c r="U407" s="20"/>
      <c r="V407" s="20"/>
      <c r="W407" s="20"/>
      <c r="X407" s="20"/>
      <c r="Y407" s="20"/>
      <c r="Z407" s="20"/>
      <c r="AA407" s="20"/>
      <c r="AB407" s="20"/>
      <c r="AC407" s="20"/>
      <c r="AD407" s="20"/>
      <c r="AE407" s="20"/>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2"/>
      <c r="ES407" s="22"/>
      <c r="ET407" s="22"/>
      <c r="EU407" s="22"/>
      <c r="EV407" s="22"/>
      <c r="EW407" s="22"/>
      <c r="EX407" s="22"/>
      <c r="EY407" s="22"/>
      <c r="EZ407" s="22"/>
      <c r="FA407" s="22"/>
      <c r="FB407" s="22"/>
      <c r="FC407" s="22"/>
      <c r="FD407" s="22"/>
      <c r="FE407" s="22"/>
      <c r="FF407" s="22"/>
      <c r="FG407" s="22"/>
      <c r="FH407" s="22"/>
      <c r="FI407" s="22"/>
      <c r="FJ407" s="22"/>
      <c r="FK407" s="22"/>
      <c r="FL407" s="22"/>
      <c r="FM407" s="22"/>
      <c r="FN407" s="22"/>
      <c r="FO407" s="22"/>
      <c r="FP407" s="22"/>
      <c r="FQ407" s="22"/>
      <c r="FR407" s="22"/>
      <c r="FS407" s="22"/>
      <c r="FT407" s="22"/>
      <c r="FU407" s="22"/>
      <c r="FV407" s="22"/>
      <c r="FW407" s="22"/>
      <c r="FX407" s="22"/>
      <c r="FY407" s="22"/>
      <c r="FZ407" s="22"/>
      <c r="GA407" s="22"/>
      <c r="GB407" s="22"/>
      <c r="GC407" s="22"/>
      <c r="GD407" s="22"/>
      <c r="GE407" s="22"/>
      <c r="GF407" s="22"/>
      <c r="GG407" s="22"/>
      <c r="GH407" s="22"/>
      <c r="GI407" s="22"/>
      <c r="GJ407" s="22"/>
      <c r="GK407" s="22"/>
      <c r="GL407" s="22"/>
      <c r="GM407" s="22"/>
      <c r="GN407" s="22"/>
      <c r="GO407" s="22"/>
      <c r="GP407" s="22"/>
      <c r="GQ407" s="22"/>
      <c r="GR407" s="22"/>
      <c r="GS407" s="22"/>
      <c r="GT407" s="22"/>
      <c r="GU407" s="22"/>
      <c r="GV407" s="22"/>
      <c r="GW407" s="22"/>
      <c r="GX407" s="22"/>
      <c r="GY407" s="22"/>
      <c r="GZ407" s="22"/>
      <c r="HA407" s="22"/>
      <c r="HB407" s="22"/>
      <c r="HC407" s="22"/>
      <c r="HD407" s="22"/>
      <c r="HE407" s="22"/>
      <c r="HF407" s="22"/>
      <c r="HG407" s="22"/>
      <c r="HH407" s="22"/>
      <c r="HI407" s="22"/>
      <c r="HJ407" s="22"/>
      <c r="HK407" s="22"/>
      <c r="HL407" s="22"/>
      <c r="HM407" s="22"/>
      <c r="HN407" s="22"/>
      <c r="HO407" s="22"/>
      <c r="HP407" s="22"/>
      <c r="HQ407" s="22"/>
      <c r="HR407" s="22"/>
      <c r="HS407" s="22"/>
      <c r="HT407" s="22"/>
      <c r="HU407" s="22"/>
      <c r="HV407" s="22"/>
      <c r="HW407" s="22"/>
      <c r="HX407" s="22"/>
      <c r="HY407" s="22"/>
      <c r="HZ407" s="22"/>
      <c r="IA407" s="22"/>
      <c r="IB407" s="22"/>
      <c r="IC407" s="22"/>
      <c r="ID407" s="22"/>
      <c r="IE407" s="22"/>
      <c r="IF407" s="22"/>
      <c r="IG407" s="22"/>
      <c r="IH407" s="22"/>
      <c r="II407" s="22"/>
      <c r="IJ407" s="22"/>
      <c r="IK407" s="22"/>
      <c r="IL407" s="22"/>
      <c r="IM407" s="22"/>
      <c r="IN407" s="22"/>
      <c r="IO407" s="22"/>
      <c r="IP407" s="22"/>
      <c r="IQ407" s="22"/>
      <c r="IR407" s="22"/>
      <c r="IS407" s="22"/>
      <c r="IT407" s="22"/>
      <c r="IU407" s="22"/>
      <c r="IV407" s="22"/>
      <c r="IW407" s="22"/>
      <c r="IX407" s="22"/>
      <c r="IY407" s="22"/>
      <c r="IZ407" s="22"/>
      <c r="JA407" s="22"/>
      <c r="JB407" s="22"/>
      <c r="JC407" s="22"/>
      <c r="JD407" s="22"/>
      <c r="JE407" s="22"/>
      <c r="JF407" s="22"/>
      <c r="JG407" s="22"/>
      <c r="JH407" s="22"/>
      <c r="JI407" s="22"/>
      <c r="JJ407" s="22"/>
      <c r="JK407" s="22"/>
      <c r="JL407" s="22"/>
      <c r="JM407" s="22"/>
      <c r="JN407" s="22"/>
      <c r="JO407" s="22"/>
      <c r="JP407" s="22"/>
      <c r="JQ407" s="22"/>
      <c r="JR407" s="22"/>
      <c r="JS407" s="22"/>
      <c r="JT407" s="22"/>
      <c r="JU407" s="22"/>
      <c r="JV407" s="22"/>
      <c r="JW407" s="22"/>
      <c r="JX407" s="22"/>
      <c r="JY407" s="22"/>
      <c r="JZ407" s="22"/>
      <c r="KA407" s="22"/>
      <c r="KB407" s="22"/>
      <c r="KC407" s="22"/>
      <c r="KD407" s="22"/>
      <c r="KE407" s="22"/>
      <c r="KF407" s="22"/>
      <c r="KG407" s="22"/>
      <c r="KH407" s="22"/>
      <c r="KI407" s="22"/>
      <c r="KJ407" s="22"/>
      <c r="KK407" s="22"/>
      <c r="KL407" s="22"/>
      <c r="KM407" s="22"/>
      <c r="KN407" s="22"/>
      <c r="KO407" s="22"/>
      <c r="KP407" s="22"/>
    </row>
    <row r="408" spans="1:302" s="99" customFormat="1" x14ac:dyDescent="0.25">
      <c r="A408" s="125">
        <v>393</v>
      </c>
      <c r="B408" s="328"/>
      <c r="C408" s="328"/>
      <c r="D408" s="316"/>
      <c r="E408" s="316"/>
      <c r="F408" s="316"/>
      <c r="G408" s="317"/>
      <c r="H408" s="317"/>
      <c r="I408" s="318"/>
      <c r="J408" s="318"/>
      <c r="K408" s="318"/>
      <c r="L408" s="126">
        <f t="shared" si="19"/>
        <v>0</v>
      </c>
      <c r="M408" s="318"/>
      <c r="N408" s="25" t="b">
        <f t="shared" si="20"/>
        <v>1</v>
      </c>
      <c r="O408" s="25" t="b">
        <f t="shared" si="21"/>
        <v>1</v>
      </c>
      <c r="P408" s="25"/>
      <c r="Q408" s="25"/>
      <c r="R408" s="25"/>
      <c r="S408" s="25"/>
      <c r="T408" s="20"/>
      <c r="U408" s="20"/>
      <c r="V408" s="20"/>
      <c r="W408" s="20"/>
      <c r="X408" s="20"/>
      <c r="Y408" s="20"/>
      <c r="Z408" s="20"/>
      <c r="AA408" s="20"/>
      <c r="AB408" s="20"/>
      <c r="AC408" s="20"/>
      <c r="AD408" s="20"/>
      <c r="AE408" s="20"/>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2"/>
      <c r="ES408" s="22"/>
      <c r="ET408" s="22"/>
      <c r="EU408" s="22"/>
      <c r="EV408" s="22"/>
      <c r="EW408" s="22"/>
      <c r="EX408" s="22"/>
      <c r="EY408" s="22"/>
      <c r="EZ408" s="22"/>
      <c r="FA408" s="22"/>
      <c r="FB408" s="22"/>
      <c r="FC408" s="22"/>
      <c r="FD408" s="22"/>
      <c r="FE408" s="22"/>
      <c r="FF408" s="22"/>
      <c r="FG408" s="22"/>
      <c r="FH408" s="22"/>
      <c r="FI408" s="22"/>
      <c r="FJ408" s="22"/>
      <c r="FK408" s="22"/>
      <c r="FL408" s="22"/>
      <c r="FM408" s="22"/>
      <c r="FN408" s="22"/>
      <c r="FO408" s="22"/>
      <c r="FP408" s="22"/>
      <c r="FQ408" s="22"/>
      <c r="FR408" s="22"/>
      <c r="FS408" s="22"/>
      <c r="FT408" s="22"/>
      <c r="FU408" s="22"/>
      <c r="FV408" s="22"/>
      <c r="FW408" s="22"/>
      <c r="FX408" s="22"/>
      <c r="FY408" s="22"/>
      <c r="FZ408" s="22"/>
      <c r="GA408" s="22"/>
      <c r="GB408" s="22"/>
      <c r="GC408" s="22"/>
      <c r="GD408" s="22"/>
      <c r="GE408" s="22"/>
      <c r="GF408" s="22"/>
      <c r="GG408" s="22"/>
      <c r="GH408" s="22"/>
      <c r="GI408" s="22"/>
      <c r="GJ408" s="22"/>
      <c r="GK408" s="22"/>
      <c r="GL408" s="22"/>
      <c r="GM408" s="22"/>
      <c r="GN408" s="22"/>
      <c r="GO408" s="22"/>
      <c r="GP408" s="22"/>
      <c r="GQ408" s="22"/>
      <c r="GR408" s="22"/>
      <c r="GS408" s="22"/>
      <c r="GT408" s="22"/>
      <c r="GU408" s="22"/>
      <c r="GV408" s="22"/>
      <c r="GW408" s="22"/>
      <c r="GX408" s="22"/>
      <c r="GY408" s="22"/>
      <c r="GZ408" s="22"/>
      <c r="HA408" s="22"/>
      <c r="HB408" s="22"/>
      <c r="HC408" s="22"/>
      <c r="HD408" s="22"/>
      <c r="HE408" s="22"/>
      <c r="HF408" s="22"/>
      <c r="HG408" s="22"/>
      <c r="HH408" s="22"/>
      <c r="HI408" s="22"/>
      <c r="HJ408" s="22"/>
      <c r="HK408" s="22"/>
      <c r="HL408" s="22"/>
      <c r="HM408" s="22"/>
      <c r="HN408" s="22"/>
      <c r="HO408" s="22"/>
      <c r="HP408" s="22"/>
      <c r="HQ408" s="22"/>
      <c r="HR408" s="22"/>
      <c r="HS408" s="22"/>
      <c r="HT408" s="22"/>
      <c r="HU408" s="22"/>
      <c r="HV408" s="22"/>
      <c r="HW408" s="22"/>
      <c r="HX408" s="22"/>
      <c r="HY408" s="22"/>
      <c r="HZ408" s="22"/>
      <c r="IA408" s="22"/>
      <c r="IB408" s="22"/>
      <c r="IC408" s="22"/>
      <c r="ID408" s="22"/>
      <c r="IE408" s="22"/>
      <c r="IF408" s="22"/>
      <c r="IG408" s="22"/>
      <c r="IH408" s="22"/>
      <c r="II408" s="22"/>
      <c r="IJ408" s="22"/>
      <c r="IK408" s="22"/>
      <c r="IL408" s="22"/>
      <c r="IM408" s="22"/>
      <c r="IN408" s="22"/>
      <c r="IO408" s="22"/>
      <c r="IP408" s="22"/>
      <c r="IQ408" s="22"/>
      <c r="IR408" s="22"/>
      <c r="IS408" s="22"/>
      <c r="IT408" s="22"/>
      <c r="IU408" s="22"/>
      <c r="IV408" s="22"/>
      <c r="IW408" s="22"/>
      <c r="IX408" s="22"/>
      <c r="IY408" s="22"/>
      <c r="IZ408" s="22"/>
      <c r="JA408" s="22"/>
      <c r="JB408" s="22"/>
      <c r="JC408" s="22"/>
      <c r="JD408" s="22"/>
      <c r="JE408" s="22"/>
      <c r="JF408" s="22"/>
      <c r="JG408" s="22"/>
      <c r="JH408" s="22"/>
      <c r="JI408" s="22"/>
      <c r="JJ408" s="22"/>
      <c r="JK408" s="22"/>
      <c r="JL408" s="22"/>
      <c r="JM408" s="22"/>
      <c r="JN408" s="22"/>
      <c r="JO408" s="22"/>
      <c r="JP408" s="22"/>
      <c r="JQ408" s="22"/>
      <c r="JR408" s="22"/>
      <c r="JS408" s="22"/>
      <c r="JT408" s="22"/>
      <c r="JU408" s="22"/>
      <c r="JV408" s="22"/>
      <c r="JW408" s="22"/>
      <c r="JX408" s="22"/>
      <c r="JY408" s="22"/>
      <c r="JZ408" s="22"/>
      <c r="KA408" s="22"/>
      <c r="KB408" s="22"/>
      <c r="KC408" s="22"/>
      <c r="KD408" s="22"/>
      <c r="KE408" s="22"/>
      <c r="KF408" s="22"/>
      <c r="KG408" s="22"/>
      <c r="KH408" s="22"/>
      <c r="KI408" s="22"/>
      <c r="KJ408" s="22"/>
      <c r="KK408" s="22"/>
      <c r="KL408" s="22"/>
      <c r="KM408" s="22"/>
      <c r="KN408" s="22"/>
      <c r="KO408" s="22"/>
      <c r="KP408" s="22"/>
    </row>
    <row r="409" spans="1:302" s="99" customFormat="1" x14ac:dyDescent="0.25">
      <c r="A409" s="125">
        <v>394</v>
      </c>
      <c r="B409" s="328"/>
      <c r="C409" s="328"/>
      <c r="D409" s="316"/>
      <c r="E409" s="316"/>
      <c r="F409" s="316"/>
      <c r="G409" s="317"/>
      <c r="H409" s="317"/>
      <c r="I409" s="318"/>
      <c r="J409" s="318"/>
      <c r="K409" s="318"/>
      <c r="L409" s="126">
        <f t="shared" si="19"/>
        <v>0</v>
      </c>
      <c r="M409" s="318"/>
      <c r="N409" s="25" t="b">
        <f t="shared" si="20"/>
        <v>1</v>
      </c>
      <c r="O409" s="25" t="b">
        <f t="shared" si="21"/>
        <v>1</v>
      </c>
      <c r="P409" s="25"/>
      <c r="Q409" s="25"/>
      <c r="R409" s="25"/>
      <c r="S409" s="25"/>
      <c r="T409" s="20"/>
      <c r="U409" s="20"/>
      <c r="V409" s="20"/>
      <c r="W409" s="20"/>
      <c r="X409" s="20"/>
      <c r="Y409" s="20"/>
      <c r="Z409" s="20"/>
      <c r="AA409" s="20"/>
      <c r="AB409" s="20"/>
      <c r="AC409" s="20"/>
      <c r="AD409" s="20"/>
      <c r="AE409" s="20"/>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2"/>
      <c r="ES409" s="22"/>
      <c r="ET409" s="22"/>
      <c r="EU409" s="22"/>
      <c r="EV409" s="22"/>
      <c r="EW409" s="22"/>
      <c r="EX409" s="22"/>
      <c r="EY409" s="22"/>
      <c r="EZ409" s="22"/>
      <c r="FA409" s="22"/>
      <c r="FB409" s="22"/>
      <c r="FC409" s="22"/>
      <c r="FD409" s="22"/>
      <c r="FE409" s="22"/>
      <c r="FF409" s="22"/>
      <c r="FG409" s="22"/>
      <c r="FH409" s="22"/>
      <c r="FI409" s="22"/>
      <c r="FJ409" s="22"/>
      <c r="FK409" s="22"/>
      <c r="FL409" s="22"/>
      <c r="FM409" s="22"/>
      <c r="FN409" s="22"/>
      <c r="FO409" s="22"/>
      <c r="FP409" s="22"/>
      <c r="FQ409" s="22"/>
      <c r="FR409" s="22"/>
      <c r="FS409" s="22"/>
      <c r="FT409" s="22"/>
      <c r="FU409" s="22"/>
      <c r="FV409" s="22"/>
      <c r="FW409" s="22"/>
      <c r="FX409" s="22"/>
      <c r="FY409" s="22"/>
      <c r="FZ409" s="22"/>
      <c r="GA409" s="22"/>
      <c r="GB409" s="22"/>
      <c r="GC409" s="22"/>
      <c r="GD409" s="22"/>
      <c r="GE409" s="22"/>
      <c r="GF409" s="22"/>
      <c r="GG409" s="22"/>
      <c r="GH409" s="22"/>
      <c r="GI409" s="22"/>
      <c r="GJ409" s="22"/>
      <c r="GK409" s="22"/>
      <c r="GL409" s="22"/>
      <c r="GM409" s="22"/>
      <c r="GN409" s="22"/>
      <c r="GO409" s="22"/>
      <c r="GP409" s="22"/>
      <c r="GQ409" s="22"/>
      <c r="GR409" s="22"/>
      <c r="GS409" s="22"/>
      <c r="GT409" s="22"/>
      <c r="GU409" s="22"/>
      <c r="GV409" s="22"/>
      <c r="GW409" s="22"/>
      <c r="GX409" s="22"/>
      <c r="GY409" s="22"/>
      <c r="GZ409" s="22"/>
      <c r="HA409" s="22"/>
      <c r="HB409" s="22"/>
      <c r="HC409" s="22"/>
      <c r="HD409" s="22"/>
      <c r="HE409" s="22"/>
      <c r="HF409" s="22"/>
      <c r="HG409" s="22"/>
      <c r="HH409" s="22"/>
      <c r="HI409" s="22"/>
      <c r="HJ409" s="22"/>
      <c r="HK409" s="22"/>
      <c r="HL409" s="22"/>
      <c r="HM409" s="22"/>
      <c r="HN409" s="22"/>
      <c r="HO409" s="22"/>
      <c r="HP409" s="22"/>
      <c r="HQ409" s="22"/>
      <c r="HR409" s="22"/>
      <c r="HS409" s="22"/>
      <c r="HT409" s="22"/>
      <c r="HU409" s="22"/>
      <c r="HV409" s="22"/>
      <c r="HW409" s="22"/>
      <c r="HX409" s="22"/>
      <c r="HY409" s="22"/>
      <c r="HZ409" s="22"/>
      <c r="IA409" s="22"/>
      <c r="IB409" s="22"/>
      <c r="IC409" s="22"/>
      <c r="ID409" s="22"/>
      <c r="IE409" s="22"/>
      <c r="IF409" s="22"/>
      <c r="IG409" s="22"/>
      <c r="IH409" s="22"/>
      <c r="II409" s="22"/>
      <c r="IJ409" s="22"/>
      <c r="IK409" s="22"/>
      <c r="IL409" s="22"/>
      <c r="IM409" s="22"/>
      <c r="IN409" s="22"/>
      <c r="IO409" s="22"/>
      <c r="IP409" s="22"/>
      <c r="IQ409" s="22"/>
      <c r="IR409" s="22"/>
      <c r="IS409" s="22"/>
      <c r="IT409" s="22"/>
      <c r="IU409" s="22"/>
      <c r="IV409" s="22"/>
      <c r="IW409" s="22"/>
      <c r="IX409" s="22"/>
      <c r="IY409" s="22"/>
      <c r="IZ409" s="22"/>
      <c r="JA409" s="22"/>
      <c r="JB409" s="22"/>
      <c r="JC409" s="22"/>
      <c r="JD409" s="22"/>
      <c r="JE409" s="22"/>
      <c r="JF409" s="22"/>
      <c r="JG409" s="22"/>
      <c r="JH409" s="22"/>
      <c r="JI409" s="22"/>
      <c r="JJ409" s="22"/>
      <c r="JK409" s="22"/>
      <c r="JL409" s="22"/>
      <c r="JM409" s="22"/>
      <c r="JN409" s="22"/>
      <c r="JO409" s="22"/>
      <c r="JP409" s="22"/>
      <c r="JQ409" s="22"/>
      <c r="JR409" s="22"/>
      <c r="JS409" s="22"/>
      <c r="JT409" s="22"/>
      <c r="JU409" s="22"/>
      <c r="JV409" s="22"/>
      <c r="JW409" s="22"/>
      <c r="JX409" s="22"/>
      <c r="JY409" s="22"/>
      <c r="JZ409" s="22"/>
      <c r="KA409" s="22"/>
      <c r="KB409" s="22"/>
      <c r="KC409" s="22"/>
      <c r="KD409" s="22"/>
      <c r="KE409" s="22"/>
      <c r="KF409" s="22"/>
      <c r="KG409" s="22"/>
      <c r="KH409" s="22"/>
      <c r="KI409" s="22"/>
      <c r="KJ409" s="22"/>
      <c r="KK409" s="22"/>
      <c r="KL409" s="22"/>
      <c r="KM409" s="22"/>
      <c r="KN409" s="22"/>
      <c r="KO409" s="22"/>
      <c r="KP409" s="22"/>
    </row>
    <row r="410" spans="1:302" s="99" customFormat="1" x14ac:dyDescent="0.25">
      <c r="A410" s="125">
        <v>395</v>
      </c>
      <c r="B410" s="328"/>
      <c r="C410" s="328"/>
      <c r="D410" s="316"/>
      <c r="E410" s="316"/>
      <c r="F410" s="316"/>
      <c r="G410" s="317"/>
      <c r="H410" s="317"/>
      <c r="I410" s="318"/>
      <c r="J410" s="318"/>
      <c r="K410" s="318"/>
      <c r="L410" s="126">
        <f t="shared" si="19"/>
        <v>0</v>
      </c>
      <c r="M410" s="318"/>
      <c r="N410" s="25" t="b">
        <f t="shared" si="20"/>
        <v>1</v>
      </c>
      <c r="O410" s="25" t="b">
        <f t="shared" si="21"/>
        <v>1</v>
      </c>
      <c r="P410" s="25"/>
      <c r="Q410" s="25"/>
      <c r="R410" s="25"/>
      <c r="S410" s="25"/>
      <c r="T410" s="20"/>
      <c r="U410" s="20"/>
      <c r="V410" s="20"/>
      <c r="W410" s="20"/>
      <c r="X410" s="20"/>
      <c r="Y410" s="20"/>
      <c r="Z410" s="20"/>
      <c r="AA410" s="20"/>
      <c r="AB410" s="20"/>
      <c r="AC410" s="20"/>
      <c r="AD410" s="20"/>
      <c r="AE410" s="20"/>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2"/>
      <c r="ES410" s="22"/>
      <c r="ET410" s="22"/>
      <c r="EU410" s="22"/>
      <c r="EV410" s="22"/>
      <c r="EW410" s="22"/>
      <c r="EX410" s="22"/>
      <c r="EY410" s="22"/>
      <c r="EZ410" s="22"/>
      <c r="FA410" s="22"/>
      <c r="FB410" s="22"/>
      <c r="FC410" s="22"/>
      <c r="FD410" s="22"/>
      <c r="FE410" s="22"/>
      <c r="FF410" s="22"/>
      <c r="FG410" s="22"/>
      <c r="FH410" s="22"/>
      <c r="FI410" s="22"/>
      <c r="FJ410" s="22"/>
      <c r="FK410" s="22"/>
      <c r="FL410" s="22"/>
      <c r="FM410" s="22"/>
      <c r="FN410" s="22"/>
      <c r="FO410" s="22"/>
      <c r="FP410" s="22"/>
      <c r="FQ410" s="22"/>
      <c r="FR410" s="22"/>
      <c r="FS410" s="22"/>
      <c r="FT410" s="22"/>
      <c r="FU410" s="22"/>
      <c r="FV410" s="22"/>
      <c r="FW410" s="22"/>
      <c r="FX410" s="22"/>
      <c r="FY410" s="22"/>
      <c r="FZ410" s="22"/>
      <c r="GA410" s="22"/>
      <c r="GB410" s="22"/>
      <c r="GC410" s="22"/>
      <c r="GD410" s="22"/>
      <c r="GE410" s="22"/>
      <c r="GF410" s="22"/>
      <c r="GG410" s="22"/>
      <c r="GH410" s="22"/>
      <c r="GI410" s="22"/>
      <c r="GJ410" s="22"/>
      <c r="GK410" s="22"/>
      <c r="GL410" s="22"/>
      <c r="GM410" s="22"/>
      <c r="GN410" s="22"/>
      <c r="GO410" s="22"/>
      <c r="GP410" s="22"/>
      <c r="GQ410" s="22"/>
      <c r="GR410" s="22"/>
      <c r="GS410" s="22"/>
      <c r="GT410" s="22"/>
      <c r="GU410" s="22"/>
      <c r="GV410" s="22"/>
      <c r="GW410" s="22"/>
      <c r="GX410" s="22"/>
      <c r="GY410" s="22"/>
      <c r="GZ410" s="22"/>
      <c r="HA410" s="22"/>
      <c r="HB410" s="22"/>
      <c r="HC410" s="22"/>
      <c r="HD410" s="22"/>
      <c r="HE410" s="22"/>
      <c r="HF410" s="22"/>
      <c r="HG410" s="22"/>
      <c r="HH410" s="22"/>
      <c r="HI410" s="22"/>
      <c r="HJ410" s="22"/>
      <c r="HK410" s="22"/>
      <c r="HL410" s="22"/>
      <c r="HM410" s="22"/>
      <c r="HN410" s="22"/>
      <c r="HO410" s="22"/>
      <c r="HP410" s="22"/>
      <c r="HQ410" s="22"/>
      <c r="HR410" s="22"/>
      <c r="HS410" s="22"/>
      <c r="HT410" s="22"/>
      <c r="HU410" s="22"/>
      <c r="HV410" s="22"/>
      <c r="HW410" s="22"/>
      <c r="HX410" s="22"/>
      <c r="HY410" s="22"/>
      <c r="HZ410" s="22"/>
      <c r="IA410" s="22"/>
      <c r="IB410" s="22"/>
      <c r="IC410" s="22"/>
      <c r="ID410" s="22"/>
      <c r="IE410" s="22"/>
      <c r="IF410" s="22"/>
      <c r="IG410" s="22"/>
      <c r="IH410" s="22"/>
      <c r="II410" s="22"/>
      <c r="IJ410" s="22"/>
      <c r="IK410" s="22"/>
      <c r="IL410" s="22"/>
      <c r="IM410" s="22"/>
      <c r="IN410" s="22"/>
      <c r="IO410" s="22"/>
      <c r="IP410" s="22"/>
      <c r="IQ410" s="22"/>
      <c r="IR410" s="22"/>
      <c r="IS410" s="22"/>
      <c r="IT410" s="22"/>
      <c r="IU410" s="22"/>
      <c r="IV410" s="22"/>
      <c r="IW410" s="22"/>
      <c r="IX410" s="22"/>
      <c r="IY410" s="22"/>
      <c r="IZ410" s="22"/>
      <c r="JA410" s="22"/>
      <c r="JB410" s="22"/>
      <c r="JC410" s="22"/>
      <c r="JD410" s="22"/>
      <c r="JE410" s="22"/>
      <c r="JF410" s="22"/>
      <c r="JG410" s="22"/>
      <c r="JH410" s="22"/>
      <c r="JI410" s="22"/>
      <c r="JJ410" s="22"/>
      <c r="JK410" s="22"/>
      <c r="JL410" s="22"/>
      <c r="JM410" s="22"/>
      <c r="JN410" s="22"/>
      <c r="JO410" s="22"/>
      <c r="JP410" s="22"/>
      <c r="JQ410" s="22"/>
      <c r="JR410" s="22"/>
      <c r="JS410" s="22"/>
      <c r="JT410" s="22"/>
      <c r="JU410" s="22"/>
      <c r="JV410" s="22"/>
      <c r="JW410" s="22"/>
      <c r="JX410" s="22"/>
      <c r="JY410" s="22"/>
      <c r="JZ410" s="22"/>
      <c r="KA410" s="22"/>
      <c r="KB410" s="22"/>
      <c r="KC410" s="22"/>
      <c r="KD410" s="22"/>
      <c r="KE410" s="22"/>
      <c r="KF410" s="22"/>
      <c r="KG410" s="22"/>
      <c r="KH410" s="22"/>
      <c r="KI410" s="22"/>
      <c r="KJ410" s="22"/>
      <c r="KK410" s="22"/>
      <c r="KL410" s="22"/>
      <c r="KM410" s="22"/>
      <c r="KN410" s="22"/>
      <c r="KO410" s="22"/>
      <c r="KP410" s="22"/>
    </row>
    <row r="411" spans="1:302" s="99" customFormat="1" x14ac:dyDescent="0.25">
      <c r="A411" s="125">
        <v>396</v>
      </c>
      <c r="B411" s="328"/>
      <c r="C411" s="328"/>
      <c r="D411" s="316"/>
      <c r="E411" s="316"/>
      <c r="F411" s="316"/>
      <c r="G411" s="317"/>
      <c r="H411" s="317"/>
      <c r="I411" s="318"/>
      <c r="J411" s="318"/>
      <c r="K411" s="318"/>
      <c r="L411" s="126">
        <f t="shared" si="19"/>
        <v>0</v>
      </c>
      <c r="M411" s="318"/>
      <c r="N411" s="25" t="b">
        <f t="shared" si="20"/>
        <v>1</v>
      </c>
      <c r="O411" s="25" t="b">
        <f t="shared" si="21"/>
        <v>1</v>
      </c>
      <c r="P411" s="25"/>
      <c r="Q411" s="25"/>
      <c r="R411" s="25"/>
      <c r="S411" s="25"/>
      <c r="T411" s="20"/>
      <c r="U411" s="20"/>
      <c r="V411" s="20"/>
      <c r="W411" s="20"/>
      <c r="X411" s="20"/>
      <c r="Y411" s="20"/>
      <c r="Z411" s="20"/>
      <c r="AA411" s="20"/>
      <c r="AB411" s="20"/>
      <c r="AC411" s="20"/>
      <c r="AD411" s="20"/>
      <c r="AE411" s="20"/>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c r="HM411" s="22"/>
      <c r="HN411" s="22"/>
      <c r="HO411" s="22"/>
      <c r="HP411" s="22"/>
      <c r="HQ411" s="22"/>
      <c r="HR411" s="22"/>
      <c r="HS411" s="22"/>
      <c r="HT411" s="22"/>
      <c r="HU411" s="22"/>
      <c r="HV411" s="22"/>
      <c r="HW411" s="22"/>
      <c r="HX411" s="22"/>
      <c r="HY411" s="22"/>
      <c r="HZ411" s="22"/>
      <c r="IA411" s="22"/>
      <c r="IB411" s="22"/>
      <c r="IC411" s="22"/>
      <c r="ID411" s="22"/>
      <c r="IE411" s="22"/>
      <c r="IF411" s="22"/>
      <c r="IG411" s="22"/>
      <c r="IH411" s="22"/>
      <c r="II411" s="22"/>
      <c r="IJ411" s="22"/>
      <c r="IK411" s="22"/>
      <c r="IL411" s="22"/>
      <c r="IM411" s="22"/>
      <c r="IN411" s="22"/>
      <c r="IO411" s="22"/>
      <c r="IP411" s="22"/>
      <c r="IQ411" s="22"/>
      <c r="IR411" s="22"/>
      <c r="IS411" s="22"/>
      <c r="IT411" s="22"/>
      <c r="IU411" s="22"/>
      <c r="IV411" s="22"/>
      <c r="IW411" s="22"/>
      <c r="IX411" s="22"/>
      <c r="IY411" s="22"/>
      <c r="IZ411" s="22"/>
      <c r="JA411" s="22"/>
      <c r="JB411" s="22"/>
      <c r="JC411" s="22"/>
      <c r="JD411" s="22"/>
      <c r="JE411" s="22"/>
      <c r="JF411" s="22"/>
      <c r="JG411" s="22"/>
      <c r="JH411" s="22"/>
      <c r="JI411" s="22"/>
      <c r="JJ411" s="22"/>
      <c r="JK411" s="22"/>
      <c r="JL411" s="22"/>
      <c r="JM411" s="22"/>
      <c r="JN411" s="22"/>
      <c r="JO411" s="22"/>
      <c r="JP411" s="22"/>
      <c r="JQ411" s="22"/>
      <c r="JR411" s="22"/>
      <c r="JS411" s="22"/>
      <c r="JT411" s="22"/>
      <c r="JU411" s="22"/>
      <c r="JV411" s="22"/>
      <c r="JW411" s="22"/>
      <c r="JX411" s="22"/>
      <c r="JY411" s="22"/>
      <c r="JZ411" s="22"/>
      <c r="KA411" s="22"/>
      <c r="KB411" s="22"/>
      <c r="KC411" s="22"/>
      <c r="KD411" s="22"/>
      <c r="KE411" s="22"/>
      <c r="KF411" s="22"/>
      <c r="KG411" s="22"/>
      <c r="KH411" s="22"/>
      <c r="KI411" s="22"/>
      <c r="KJ411" s="22"/>
      <c r="KK411" s="22"/>
      <c r="KL411" s="22"/>
      <c r="KM411" s="22"/>
      <c r="KN411" s="22"/>
      <c r="KO411" s="22"/>
      <c r="KP411" s="22"/>
    </row>
    <row r="412" spans="1:302" s="99" customFormat="1" x14ac:dyDescent="0.25">
      <c r="A412" s="125">
        <v>397</v>
      </c>
      <c r="B412" s="328"/>
      <c r="C412" s="328"/>
      <c r="D412" s="316"/>
      <c r="E412" s="316"/>
      <c r="F412" s="316"/>
      <c r="G412" s="317"/>
      <c r="H412" s="317"/>
      <c r="I412" s="318"/>
      <c r="J412" s="318"/>
      <c r="K412" s="318"/>
      <c r="L412" s="126">
        <f t="shared" si="19"/>
        <v>0</v>
      </c>
      <c r="M412" s="318"/>
      <c r="N412" s="25" t="b">
        <f t="shared" si="20"/>
        <v>1</v>
      </c>
      <c r="O412" s="25" t="b">
        <f t="shared" si="21"/>
        <v>1</v>
      </c>
      <c r="P412" s="25"/>
      <c r="Q412" s="25"/>
      <c r="R412" s="25"/>
      <c r="S412" s="25"/>
      <c r="T412" s="20"/>
      <c r="U412" s="20"/>
      <c r="V412" s="20"/>
      <c r="W412" s="20"/>
      <c r="X412" s="20"/>
      <c r="Y412" s="20"/>
      <c r="Z412" s="20"/>
      <c r="AA412" s="20"/>
      <c r="AB412" s="20"/>
      <c r="AC412" s="20"/>
      <c r="AD412" s="20"/>
      <c r="AE412" s="20"/>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2"/>
      <c r="ES412" s="22"/>
      <c r="ET412" s="22"/>
      <c r="EU412" s="22"/>
      <c r="EV412" s="22"/>
      <c r="EW412" s="22"/>
      <c r="EX412" s="22"/>
      <c r="EY412" s="22"/>
      <c r="EZ412" s="22"/>
      <c r="FA412" s="22"/>
      <c r="FB412" s="22"/>
      <c r="FC412" s="22"/>
      <c r="FD412" s="22"/>
      <c r="FE412" s="22"/>
      <c r="FF412" s="22"/>
      <c r="FG412" s="22"/>
      <c r="FH412" s="22"/>
      <c r="FI412" s="22"/>
      <c r="FJ412" s="22"/>
      <c r="FK412" s="22"/>
      <c r="FL412" s="22"/>
      <c r="FM412" s="22"/>
      <c r="FN412" s="22"/>
      <c r="FO412" s="22"/>
      <c r="FP412" s="22"/>
      <c r="FQ412" s="22"/>
      <c r="FR412" s="22"/>
      <c r="FS412" s="22"/>
      <c r="FT412" s="22"/>
      <c r="FU412" s="22"/>
      <c r="FV412" s="22"/>
      <c r="FW412" s="22"/>
      <c r="FX412" s="22"/>
      <c r="FY412" s="22"/>
      <c r="FZ412" s="22"/>
      <c r="GA412" s="22"/>
      <c r="GB412" s="22"/>
      <c r="GC412" s="22"/>
      <c r="GD412" s="22"/>
      <c r="GE412" s="22"/>
      <c r="GF412" s="22"/>
      <c r="GG412" s="22"/>
      <c r="GH412" s="22"/>
      <c r="GI412" s="22"/>
      <c r="GJ412" s="22"/>
      <c r="GK412" s="22"/>
      <c r="GL412" s="22"/>
      <c r="GM412" s="22"/>
      <c r="GN412" s="22"/>
      <c r="GO412" s="22"/>
      <c r="GP412" s="22"/>
      <c r="GQ412" s="22"/>
      <c r="GR412" s="22"/>
      <c r="GS412" s="22"/>
      <c r="GT412" s="22"/>
      <c r="GU412" s="22"/>
      <c r="GV412" s="22"/>
      <c r="GW412" s="22"/>
      <c r="GX412" s="22"/>
      <c r="GY412" s="22"/>
      <c r="GZ412" s="22"/>
      <c r="HA412" s="22"/>
      <c r="HB412" s="22"/>
      <c r="HC412" s="22"/>
      <c r="HD412" s="22"/>
      <c r="HE412" s="22"/>
      <c r="HF412" s="22"/>
      <c r="HG412" s="22"/>
      <c r="HH412" s="22"/>
      <c r="HI412" s="22"/>
      <c r="HJ412" s="22"/>
      <c r="HK412" s="22"/>
      <c r="HL412" s="22"/>
      <c r="HM412" s="22"/>
      <c r="HN412" s="22"/>
      <c r="HO412" s="22"/>
      <c r="HP412" s="22"/>
      <c r="HQ412" s="22"/>
      <c r="HR412" s="22"/>
      <c r="HS412" s="22"/>
      <c r="HT412" s="22"/>
      <c r="HU412" s="22"/>
      <c r="HV412" s="22"/>
      <c r="HW412" s="22"/>
      <c r="HX412" s="22"/>
      <c r="HY412" s="22"/>
      <c r="HZ412" s="22"/>
      <c r="IA412" s="22"/>
      <c r="IB412" s="22"/>
      <c r="IC412" s="22"/>
      <c r="ID412" s="22"/>
      <c r="IE412" s="22"/>
      <c r="IF412" s="22"/>
      <c r="IG412" s="22"/>
      <c r="IH412" s="22"/>
      <c r="II412" s="22"/>
      <c r="IJ412" s="22"/>
      <c r="IK412" s="22"/>
      <c r="IL412" s="22"/>
      <c r="IM412" s="22"/>
      <c r="IN412" s="22"/>
      <c r="IO412" s="22"/>
      <c r="IP412" s="22"/>
      <c r="IQ412" s="22"/>
      <c r="IR412" s="22"/>
      <c r="IS412" s="22"/>
      <c r="IT412" s="22"/>
      <c r="IU412" s="22"/>
      <c r="IV412" s="22"/>
      <c r="IW412" s="22"/>
      <c r="IX412" s="22"/>
      <c r="IY412" s="22"/>
      <c r="IZ412" s="22"/>
      <c r="JA412" s="22"/>
      <c r="JB412" s="22"/>
      <c r="JC412" s="22"/>
      <c r="JD412" s="22"/>
      <c r="JE412" s="22"/>
      <c r="JF412" s="22"/>
      <c r="JG412" s="22"/>
      <c r="JH412" s="22"/>
      <c r="JI412" s="22"/>
      <c r="JJ412" s="22"/>
      <c r="JK412" s="22"/>
      <c r="JL412" s="22"/>
      <c r="JM412" s="22"/>
      <c r="JN412" s="22"/>
      <c r="JO412" s="22"/>
      <c r="JP412" s="22"/>
      <c r="JQ412" s="22"/>
      <c r="JR412" s="22"/>
      <c r="JS412" s="22"/>
      <c r="JT412" s="22"/>
      <c r="JU412" s="22"/>
      <c r="JV412" s="22"/>
      <c r="JW412" s="22"/>
      <c r="JX412" s="22"/>
      <c r="JY412" s="22"/>
      <c r="JZ412" s="22"/>
      <c r="KA412" s="22"/>
      <c r="KB412" s="22"/>
      <c r="KC412" s="22"/>
      <c r="KD412" s="22"/>
      <c r="KE412" s="22"/>
      <c r="KF412" s="22"/>
      <c r="KG412" s="22"/>
      <c r="KH412" s="22"/>
      <c r="KI412" s="22"/>
      <c r="KJ412" s="22"/>
      <c r="KK412" s="22"/>
      <c r="KL412" s="22"/>
      <c r="KM412" s="22"/>
      <c r="KN412" s="22"/>
      <c r="KO412" s="22"/>
      <c r="KP412" s="22"/>
    </row>
    <row r="413" spans="1:302" s="99" customFormat="1" x14ac:dyDescent="0.25">
      <c r="A413" s="125">
        <v>398</v>
      </c>
      <c r="B413" s="328"/>
      <c r="C413" s="328"/>
      <c r="D413" s="316"/>
      <c r="E413" s="316"/>
      <c r="F413" s="316"/>
      <c r="G413" s="317"/>
      <c r="H413" s="317"/>
      <c r="I413" s="318"/>
      <c r="J413" s="318"/>
      <c r="K413" s="318"/>
      <c r="L413" s="126">
        <f t="shared" si="19"/>
        <v>0</v>
      </c>
      <c r="M413" s="318"/>
      <c r="N413" s="25" t="b">
        <f t="shared" si="20"/>
        <v>1</v>
      </c>
      <c r="O413" s="25" t="b">
        <f t="shared" si="21"/>
        <v>1</v>
      </c>
      <c r="P413" s="25"/>
      <c r="Q413" s="25"/>
      <c r="R413" s="25"/>
      <c r="S413" s="25"/>
      <c r="T413" s="20"/>
      <c r="U413" s="20"/>
      <c r="V413" s="20"/>
      <c r="W413" s="20"/>
      <c r="X413" s="20"/>
      <c r="Y413" s="20"/>
      <c r="Z413" s="20"/>
      <c r="AA413" s="20"/>
      <c r="AB413" s="20"/>
      <c r="AC413" s="20"/>
      <c r="AD413" s="20"/>
      <c r="AE413" s="20"/>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2"/>
      <c r="ES413" s="22"/>
      <c r="ET413" s="22"/>
      <c r="EU413" s="22"/>
      <c r="EV413" s="22"/>
      <c r="EW413" s="22"/>
      <c r="EX413" s="22"/>
      <c r="EY413" s="22"/>
      <c r="EZ413" s="22"/>
      <c r="FA413" s="22"/>
      <c r="FB413" s="22"/>
      <c r="FC413" s="22"/>
      <c r="FD413" s="22"/>
      <c r="FE413" s="22"/>
      <c r="FF413" s="22"/>
      <c r="FG413" s="22"/>
      <c r="FH413" s="22"/>
      <c r="FI413" s="22"/>
      <c r="FJ413" s="22"/>
      <c r="FK413" s="22"/>
      <c r="FL413" s="22"/>
      <c r="FM413" s="22"/>
      <c r="FN413" s="22"/>
      <c r="FO413" s="22"/>
      <c r="FP413" s="22"/>
      <c r="FQ413" s="22"/>
      <c r="FR413" s="22"/>
      <c r="FS413" s="22"/>
      <c r="FT413" s="22"/>
      <c r="FU413" s="22"/>
      <c r="FV413" s="22"/>
      <c r="FW413" s="22"/>
      <c r="FX413" s="22"/>
      <c r="FY413" s="22"/>
      <c r="FZ413" s="22"/>
      <c r="GA413" s="22"/>
      <c r="GB413" s="22"/>
      <c r="GC413" s="22"/>
      <c r="GD413" s="22"/>
      <c r="GE413" s="22"/>
      <c r="GF413" s="22"/>
      <c r="GG413" s="22"/>
      <c r="GH413" s="22"/>
      <c r="GI413" s="22"/>
      <c r="GJ413" s="22"/>
      <c r="GK413" s="22"/>
      <c r="GL413" s="22"/>
      <c r="GM413" s="22"/>
      <c r="GN413" s="22"/>
      <c r="GO413" s="22"/>
      <c r="GP413" s="22"/>
      <c r="GQ413" s="22"/>
      <c r="GR413" s="22"/>
      <c r="GS413" s="22"/>
      <c r="GT413" s="22"/>
      <c r="GU413" s="22"/>
      <c r="GV413" s="22"/>
      <c r="GW413" s="22"/>
      <c r="GX413" s="22"/>
      <c r="GY413" s="22"/>
      <c r="GZ413" s="22"/>
      <c r="HA413" s="22"/>
      <c r="HB413" s="22"/>
      <c r="HC413" s="22"/>
      <c r="HD413" s="22"/>
      <c r="HE413" s="22"/>
      <c r="HF413" s="22"/>
      <c r="HG413" s="22"/>
      <c r="HH413" s="22"/>
      <c r="HI413" s="22"/>
      <c r="HJ413" s="22"/>
      <c r="HK413" s="22"/>
      <c r="HL413" s="22"/>
      <c r="HM413" s="22"/>
      <c r="HN413" s="22"/>
      <c r="HO413" s="22"/>
      <c r="HP413" s="22"/>
      <c r="HQ413" s="22"/>
      <c r="HR413" s="22"/>
      <c r="HS413" s="22"/>
      <c r="HT413" s="22"/>
      <c r="HU413" s="22"/>
      <c r="HV413" s="22"/>
      <c r="HW413" s="22"/>
      <c r="HX413" s="22"/>
      <c r="HY413" s="22"/>
      <c r="HZ413" s="22"/>
      <c r="IA413" s="22"/>
      <c r="IB413" s="22"/>
      <c r="IC413" s="22"/>
      <c r="ID413" s="22"/>
      <c r="IE413" s="22"/>
      <c r="IF413" s="22"/>
      <c r="IG413" s="22"/>
      <c r="IH413" s="22"/>
      <c r="II413" s="22"/>
      <c r="IJ413" s="22"/>
      <c r="IK413" s="22"/>
      <c r="IL413" s="22"/>
      <c r="IM413" s="22"/>
      <c r="IN413" s="22"/>
      <c r="IO413" s="22"/>
      <c r="IP413" s="22"/>
      <c r="IQ413" s="22"/>
      <c r="IR413" s="22"/>
      <c r="IS413" s="22"/>
      <c r="IT413" s="22"/>
      <c r="IU413" s="22"/>
      <c r="IV413" s="22"/>
      <c r="IW413" s="22"/>
      <c r="IX413" s="22"/>
      <c r="IY413" s="22"/>
      <c r="IZ413" s="22"/>
      <c r="JA413" s="22"/>
      <c r="JB413" s="22"/>
      <c r="JC413" s="22"/>
      <c r="JD413" s="22"/>
      <c r="JE413" s="22"/>
      <c r="JF413" s="22"/>
      <c r="JG413" s="22"/>
      <c r="JH413" s="22"/>
      <c r="JI413" s="22"/>
      <c r="JJ413" s="22"/>
      <c r="JK413" s="22"/>
      <c r="JL413" s="22"/>
      <c r="JM413" s="22"/>
      <c r="JN413" s="22"/>
      <c r="JO413" s="22"/>
      <c r="JP413" s="22"/>
      <c r="JQ413" s="22"/>
      <c r="JR413" s="22"/>
      <c r="JS413" s="22"/>
      <c r="JT413" s="22"/>
      <c r="JU413" s="22"/>
      <c r="JV413" s="22"/>
      <c r="JW413" s="22"/>
      <c r="JX413" s="22"/>
      <c r="JY413" s="22"/>
      <c r="JZ413" s="22"/>
      <c r="KA413" s="22"/>
      <c r="KB413" s="22"/>
      <c r="KC413" s="22"/>
      <c r="KD413" s="22"/>
      <c r="KE413" s="22"/>
      <c r="KF413" s="22"/>
      <c r="KG413" s="22"/>
      <c r="KH413" s="22"/>
      <c r="KI413" s="22"/>
      <c r="KJ413" s="22"/>
      <c r="KK413" s="22"/>
      <c r="KL413" s="22"/>
      <c r="KM413" s="22"/>
      <c r="KN413" s="22"/>
      <c r="KO413" s="22"/>
      <c r="KP413" s="22"/>
    </row>
    <row r="414" spans="1:302" s="99" customFormat="1" x14ac:dyDescent="0.25">
      <c r="A414" s="125">
        <v>399</v>
      </c>
      <c r="B414" s="328"/>
      <c r="C414" s="328"/>
      <c r="D414" s="316"/>
      <c r="E414" s="316"/>
      <c r="F414" s="316"/>
      <c r="G414" s="317"/>
      <c r="H414" s="317"/>
      <c r="I414" s="318"/>
      <c r="J414" s="318"/>
      <c r="K414" s="318"/>
      <c r="L414" s="126">
        <f t="shared" si="19"/>
        <v>0</v>
      </c>
      <c r="M414" s="318"/>
      <c r="N414" s="25" t="b">
        <f t="shared" si="20"/>
        <v>1</v>
      </c>
      <c r="O414" s="25" t="b">
        <f t="shared" si="21"/>
        <v>1</v>
      </c>
      <c r="P414" s="25"/>
      <c r="Q414" s="25"/>
      <c r="R414" s="25"/>
      <c r="S414" s="25"/>
      <c r="T414" s="20"/>
      <c r="U414" s="20"/>
      <c r="V414" s="20"/>
      <c r="W414" s="20"/>
      <c r="X414" s="20"/>
      <c r="Y414" s="20"/>
      <c r="Z414" s="20"/>
      <c r="AA414" s="20"/>
      <c r="AB414" s="20"/>
      <c r="AC414" s="20"/>
      <c r="AD414" s="20"/>
      <c r="AE414" s="20"/>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2"/>
      <c r="ES414" s="22"/>
      <c r="ET414" s="22"/>
      <c r="EU414" s="22"/>
      <c r="EV414" s="22"/>
      <c r="EW414" s="22"/>
      <c r="EX414" s="22"/>
      <c r="EY414" s="22"/>
      <c r="EZ414" s="22"/>
      <c r="FA414" s="22"/>
      <c r="FB414" s="22"/>
      <c r="FC414" s="22"/>
      <c r="FD414" s="22"/>
      <c r="FE414" s="22"/>
      <c r="FF414" s="22"/>
      <c r="FG414" s="22"/>
      <c r="FH414" s="22"/>
      <c r="FI414" s="22"/>
      <c r="FJ414" s="22"/>
      <c r="FK414" s="22"/>
      <c r="FL414" s="22"/>
      <c r="FM414" s="22"/>
      <c r="FN414" s="22"/>
      <c r="FO414" s="22"/>
      <c r="FP414" s="22"/>
      <c r="FQ414" s="22"/>
      <c r="FR414" s="22"/>
      <c r="FS414" s="22"/>
      <c r="FT414" s="22"/>
      <c r="FU414" s="22"/>
      <c r="FV414" s="22"/>
      <c r="FW414" s="22"/>
      <c r="FX414" s="22"/>
      <c r="FY414" s="22"/>
      <c r="FZ414" s="22"/>
      <c r="GA414" s="22"/>
      <c r="GB414" s="22"/>
      <c r="GC414" s="22"/>
      <c r="GD414" s="22"/>
      <c r="GE414" s="22"/>
      <c r="GF414" s="22"/>
      <c r="GG414" s="22"/>
      <c r="GH414" s="22"/>
      <c r="GI414" s="22"/>
      <c r="GJ414" s="22"/>
      <c r="GK414" s="22"/>
      <c r="GL414" s="22"/>
      <c r="GM414" s="22"/>
      <c r="GN414" s="22"/>
      <c r="GO414" s="22"/>
      <c r="GP414" s="22"/>
      <c r="GQ414" s="22"/>
      <c r="GR414" s="22"/>
      <c r="GS414" s="22"/>
      <c r="GT414" s="22"/>
      <c r="GU414" s="22"/>
      <c r="GV414" s="22"/>
      <c r="GW414" s="22"/>
      <c r="GX414" s="22"/>
      <c r="GY414" s="22"/>
      <c r="GZ414" s="22"/>
      <c r="HA414" s="22"/>
      <c r="HB414" s="22"/>
      <c r="HC414" s="22"/>
      <c r="HD414" s="22"/>
      <c r="HE414" s="22"/>
      <c r="HF414" s="22"/>
      <c r="HG414" s="22"/>
      <c r="HH414" s="22"/>
      <c r="HI414" s="22"/>
      <c r="HJ414" s="22"/>
      <c r="HK414" s="22"/>
      <c r="HL414" s="22"/>
      <c r="HM414" s="22"/>
      <c r="HN414" s="22"/>
      <c r="HO414" s="22"/>
      <c r="HP414" s="22"/>
      <c r="HQ414" s="22"/>
      <c r="HR414" s="22"/>
      <c r="HS414" s="22"/>
      <c r="HT414" s="22"/>
      <c r="HU414" s="22"/>
      <c r="HV414" s="22"/>
      <c r="HW414" s="22"/>
      <c r="HX414" s="22"/>
      <c r="HY414" s="22"/>
      <c r="HZ414" s="22"/>
      <c r="IA414" s="22"/>
      <c r="IB414" s="22"/>
      <c r="IC414" s="22"/>
      <c r="ID414" s="22"/>
      <c r="IE414" s="22"/>
      <c r="IF414" s="22"/>
      <c r="IG414" s="22"/>
      <c r="IH414" s="22"/>
      <c r="II414" s="22"/>
      <c r="IJ414" s="22"/>
      <c r="IK414" s="22"/>
      <c r="IL414" s="22"/>
      <c r="IM414" s="22"/>
      <c r="IN414" s="22"/>
      <c r="IO414" s="22"/>
      <c r="IP414" s="22"/>
      <c r="IQ414" s="22"/>
      <c r="IR414" s="22"/>
      <c r="IS414" s="22"/>
      <c r="IT414" s="22"/>
      <c r="IU414" s="22"/>
      <c r="IV414" s="22"/>
      <c r="IW414" s="22"/>
      <c r="IX414" s="22"/>
      <c r="IY414" s="22"/>
      <c r="IZ414" s="22"/>
      <c r="JA414" s="22"/>
      <c r="JB414" s="22"/>
      <c r="JC414" s="22"/>
      <c r="JD414" s="22"/>
      <c r="JE414" s="22"/>
      <c r="JF414" s="22"/>
      <c r="JG414" s="22"/>
      <c r="JH414" s="22"/>
      <c r="JI414" s="22"/>
      <c r="JJ414" s="22"/>
      <c r="JK414" s="22"/>
      <c r="JL414" s="22"/>
      <c r="JM414" s="22"/>
      <c r="JN414" s="22"/>
      <c r="JO414" s="22"/>
      <c r="JP414" s="22"/>
      <c r="JQ414" s="22"/>
      <c r="JR414" s="22"/>
      <c r="JS414" s="22"/>
      <c r="JT414" s="22"/>
      <c r="JU414" s="22"/>
      <c r="JV414" s="22"/>
      <c r="JW414" s="22"/>
      <c r="JX414" s="22"/>
      <c r="JY414" s="22"/>
      <c r="JZ414" s="22"/>
      <c r="KA414" s="22"/>
      <c r="KB414" s="22"/>
      <c r="KC414" s="22"/>
      <c r="KD414" s="22"/>
      <c r="KE414" s="22"/>
      <c r="KF414" s="22"/>
      <c r="KG414" s="22"/>
      <c r="KH414" s="22"/>
      <c r="KI414" s="22"/>
      <c r="KJ414" s="22"/>
      <c r="KK414" s="22"/>
      <c r="KL414" s="22"/>
      <c r="KM414" s="22"/>
      <c r="KN414" s="22"/>
      <c r="KO414" s="22"/>
      <c r="KP414" s="22"/>
    </row>
    <row r="415" spans="1:302" s="99" customFormat="1" x14ac:dyDescent="0.25">
      <c r="A415" s="125">
        <v>400</v>
      </c>
      <c r="B415" s="328"/>
      <c r="C415" s="328"/>
      <c r="D415" s="316"/>
      <c r="E415" s="316"/>
      <c r="F415" s="316"/>
      <c r="G415" s="317"/>
      <c r="H415" s="317"/>
      <c r="I415" s="318"/>
      <c r="J415" s="318"/>
      <c r="K415" s="318"/>
      <c r="L415" s="126">
        <f t="shared" si="19"/>
        <v>0</v>
      </c>
      <c r="M415" s="318"/>
      <c r="N415" s="25" t="b">
        <f t="shared" si="20"/>
        <v>1</v>
      </c>
      <c r="O415" s="25" t="b">
        <f t="shared" si="21"/>
        <v>1</v>
      </c>
      <c r="P415" s="25"/>
      <c r="Q415" s="25"/>
      <c r="R415" s="25"/>
      <c r="S415" s="25"/>
      <c r="T415" s="20"/>
      <c r="U415" s="20"/>
      <c r="V415" s="20"/>
      <c r="W415" s="20"/>
      <c r="X415" s="20"/>
      <c r="Y415" s="20"/>
      <c r="Z415" s="20"/>
      <c r="AA415" s="20"/>
      <c r="AB415" s="20"/>
      <c r="AC415" s="20"/>
      <c r="AD415" s="20"/>
      <c r="AE415" s="20"/>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2"/>
      <c r="ES415" s="22"/>
      <c r="ET415" s="22"/>
      <c r="EU415" s="22"/>
      <c r="EV415" s="22"/>
      <c r="EW415" s="22"/>
      <c r="EX415" s="22"/>
      <c r="EY415" s="22"/>
      <c r="EZ415" s="22"/>
      <c r="FA415" s="22"/>
      <c r="FB415" s="22"/>
      <c r="FC415" s="22"/>
      <c r="FD415" s="22"/>
      <c r="FE415" s="22"/>
      <c r="FF415" s="22"/>
      <c r="FG415" s="22"/>
      <c r="FH415" s="22"/>
      <c r="FI415" s="22"/>
      <c r="FJ415" s="22"/>
      <c r="FK415" s="22"/>
      <c r="FL415" s="22"/>
      <c r="FM415" s="22"/>
      <c r="FN415" s="22"/>
      <c r="FO415" s="22"/>
      <c r="FP415" s="22"/>
      <c r="FQ415" s="22"/>
      <c r="FR415" s="22"/>
      <c r="FS415" s="22"/>
      <c r="FT415" s="22"/>
      <c r="FU415" s="22"/>
      <c r="FV415" s="22"/>
      <c r="FW415" s="22"/>
      <c r="FX415" s="22"/>
      <c r="FY415" s="22"/>
      <c r="FZ415" s="22"/>
      <c r="GA415" s="22"/>
      <c r="GB415" s="22"/>
      <c r="GC415" s="22"/>
      <c r="GD415" s="22"/>
      <c r="GE415" s="22"/>
      <c r="GF415" s="22"/>
      <c r="GG415" s="22"/>
      <c r="GH415" s="22"/>
      <c r="GI415" s="22"/>
      <c r="GJ415" s="22"/>
      <c r="GK415" s="22"/>
      <c r="GL415" s="22"/>
      <c r="GM415" s="22"/>
      <c r="GN415" s="22"/>
      <c r="GO415" s="22"/>
      <c r="GP415" s="22"/>
      <c r="GQ415" s="22"/>
      <c r="GR415" s="22"/>
      <c r="GS415" s="22"/>
      <c r="GT415" s="22"/>
      <c r="GU415" s="22"/>
      <c r="GV415" s="22"/>
      <c r="GW415" s="22"/>
      <c r="GX415" s="22"/>
      <c r="GY415" s="22"/>
      <c r="GZ415" s="22"/>
      <c r="HA415" s="22"/>
      <c r="HB415" s="22"/>
      <c r="HC415" s="22"/>
      <c r="HD415" s="22"/>
      <c r="HE415" s="22"/>
      <c r="HF415" s="22"/>
      <c r="HG415" s="22"/>
      <c r="HH415" s="22"/>
      <c r="HI415" s="22"/>
      <c r="HJ415" s="22"/>
      <c r="HK415" s="22"/>
      <c r="HL415" s="22"/>
      <c r="HM415" s="22"/>
      <c r="HN415" s="22"/>
      <c r="HO415" s="22"/>
      <c r="HP415" s="22"/>
      <c r="HQ415" s="22"/>
      <c r="HR415" s="22"/>
      <c r="HS415" s="22"/>
      <c r="HT415" s="22"/>
      <c r="HU415" s="22"/>
      <c r="HV415" s="22"/>
      <c r="HW415" s="22"/>
      <c r="HX415" s="22"/>
      <c r="HY415" s="22"/>
      <c r="HZ415" s="22"/>
      <c r="IA415" s="22"/>
      <c r="IB415" s="22"/>
      <c r="IC415" s="22"/>
      <c r="ID415" s="22"/>
      <c r="IE415" s="22"/>
      <c r="IF415" s="22"/>
      <c r="IG415" s="22"/>
      <c r="IH415" s="22"/>
      <c r="II415" s="22"/>
      <c r="IJ415" s="22"/>
      <c r="IK415" s="22"/>
      <c r="IL415" s="22"/>
      <c r="IM415" s="22"/>
      <c r="IN415" s="22"/>
      <c r="IO415" s="22"/>
      <c r="IP415" s="22"/>
      <c r="IQ415" s="22"/>
      <c r="IR415" s="22"/>
      <c r="IS415" s="22"/>
      <c r="IT415" s="22"/>
      <c r="IU415" s="22"/>
      <c r="IV415" s="22"/>
      <c r="IW415" s="22"/>
      <c r="IX415" s="22"/>
      <c r="IY415" s="22"/>
      <c r="IZ415" s="22"/>
      <c r="JA415" s="22"/>
      <c r="JB415" s="22"/>
      <c r="JC415" s="22"/>
      <c r="JD415" s="22"/>
      <c r="JE415" s="22"/>
      <c r="JF415" s="22"/>
      <c r="JG415" s="22"/>
      <c r="JH415" s="22"/>
      <c r="JI415" s="22"/>
      <c r="JJ415" s="22"/>
      <c r="JK415" s="22"/>
      <c r="JL415" s="22"/>
      <c r="JM415" s="22"/>
      <c r="JN415" s="22"/>
      <c r="JO415" s="22"/>
      <c r="JP415" s="22"/>
      <c r="JQ415" s="22"/>
      <c r="JR415" s="22"/>
      <c r="JS415" s="22"/>
      <c r="JT415" s="22"/>
      <c r="JU415" s="22"/>
      <c r="JV415" s="22"/>
      <c r="JW415" s="22"/>
      <c r="JX415" s="22"/>
      <c r="JY415" s="22"/>
      <c r="JZ415" s="22"/>
      <c r="KA415" s="22"/>
      <c r="KB415" s="22"/>
      <c r="KC415" s="22"/>
      <c r="KD415" s="22"/>
      <c r="KE415" s="22"/>
      <c r="KF415" s="22"/>
      <c r="KG415" s="22"/>
      <c r="KH415" s="22"/>
      <c r="KI415" s="22"/>
      <c r="KJ415" s="22"/>
      <c r="KK415" s="22"/>
      <c r="KL415" s="22"/>
      <c r="KM415" s="22"/>
      <c r="KN415" s="22"/>
      <c r="KO415" s="22"/>
      <c r="KP415" s="22"/>
    </row>
    <row r="416" spans="1:302" s="99" customFormat="1" x14ac:dyDescent="0.25">
      <c r="A416" s="125">
        <v>401</v>
      </c>
      <c r="B416" s="328"/>
      <c r="C416" s="328"/>
      <c r="D416" s="316"/>
      <c r="E416" s="316"/>
      <c r="F416" s="316"/>
      <c r="G416" s="317"/>
      <c r="H416" s="317"/>
      <c r="I416" s="318"/>
      <c r="J416" s="318"/>
      <c r="K416" s="318"/>
      <c r="L416" s="126">
        <f t="shared" si="19"/>
        <v>0</v>
      </c>
      <c r="M416" s="318"/>
      <c r="N416" s="25" t="b">
        <f t="shared" si="20"/>
        <v>1</v>
      </c>
      <c r="O416" s="25" t="b">
        <f t="shared" si="21"/>
        <v>1</v>
      </c>
      <c r="P416" s="25"/>
      <c r="Q416" s="25"/>
      <c r="R416" s="25"/>
      <c r="S416" s="25"/>
      <c r="T416" s="20"/>
      <c r="U416" s="20"/>
      <c r="V416" s="20"/>
      <c r="W416" s="20"/>
      <c r="X416" s="20"/>
      <c r="Y416" s="20"/>
      <c r="Z416" s="20"/>
      <c r="AA416" s="20"/>
      <c r="AB416" s="20"/>
      <c r="AC416" s="20"/>
      <c r="AD416" s="20"/>
      <c r="AE416" s="20"/>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2"/>
      <c r="ES416" s="22"/>
      <c r="ET416" s="22"/>
      <c r="EU416" s="22"/>
      <c r="EV416" s="22"/>
      <c r="EW416" s="22"/>
      <c r="EX416" s="22"/>
      <c r="EY416" s="22"/>
      <c r="EZ416" s="22"/>
      <c r="FA416" s="22"/>
      <c r="FB416" s="22"/>
      <c r="FC416" s="22"/>
      <c r="FD416" s="22"/>
      <c r="FE416" s="22"/>
      <c r="FF416" s="22"/>
      <c r="FG416" s="22"/>
      <c r="FH416" s="22"/>
      <c r="FI416" s="22"/>
      <c r="FJ416" s="22"/>
      <c r="FK416" s="22"/>
      <c r="FL416" s="22"/>
      <c r="FM416" s="22"/>
      <c r="FN416" s="22"/>
      <c r="FO416" s="22"/>
      <c r="FP416" s="22"/>
      <c r="FQ416" s="22"/>
      <c r="FR416" s="22"/>
      <c r="FS416" s="22"/>
      <c r="FT416" s="22"/>
      <c r="FU416" s="22"/>
      <c r="FV416" s="22"/>
      <c r="FW416" s="22"/>
      <c r="FX416" s="22"/>
      <c r="FY416" s="22"/>
      <c r="FZ416" s="22"/>
      <c r="GA416" s="22"/>
      <c r="GB416" s="22"/>
      <c r="GC416" s="22"/>
      <c r="GD416" s="22"/>
      <c r="GE416" s="22"/>
      <c r="GF416" s="22"/>
      <c r="GG416" s="22"/>
      <c r="GH416" s="22"/>
      <c r="GI416" s="22"/>
      <c r="GJ416" s="22"/>
      <c r="GK416" s="22"/>
      <c r="GL416" s="22"/>
      <c r="GM416" s="22"/>
      <c r="GN416" s="22"/>
      <c r="GO416" s="22"/>
      <c r="GP416" s="22"/>
      <c r="GQ416" s="22"/>
      <c r="GR416" s="22"/>
      <c r="GS416" s="22"/>
      <c r="GT416" s="22"/>
      <c r="GU416" s="22"/>
      <c r="GV416" s="22"/>
      <c r="GW416" s="22"/>
      <c r="GX416" s="22"/>
      <c r="GY416" s="22"/>
      <c r="GZ416" s="22"/>
      <c r="HA416" s="22"/>
      <c r="HB416" s="22"/>
      <c r="HC416" s="22"/>
      <c r="HD416" s="22"/>
      <c r="HE416" s="22"/>
      <c r="HF416" s="22"/>
      <c r="HG416" s="22"/>
      <c r="HH416" s="22"/>
      <c r="HI416" s="22"/>
      <c r="HJ416" s="22"/>
      <c r="HK416" s="22"/>
      <c r="HL416" s="22"/>
      <c r="HM416" s="22"/>
      <c r="HN416" s="22"/>
      <c r="HO416" s="22"/>
      <c r="HP416" s="22"/>
      <c r="HQ416" s="22"/>
      <c r="HR416" s="22"/>
      <c r="HS416" s="22"/>
      <c r="HT416" s="22"/>
      <c r="HU416" s="22"/>
      <c r="HV416" s="22"/>
      <c r="HW416" s="22"/>
      <c r="HX416" s="22"/>
      <c r="HY416" s="22"/>
      <c r="HZ416" s="22"/>
      <c r="IA416" s="22"/>
      <c r="IB416" s="22"/>
      <c r="IC416" s="22"/>
      <c r="ID416" s="22"/>
      <c r="IE416" s="22"/>
      <c r="IF416" s="22"/>
      <c r="IG416" s="22"/>
      <c r="IH416" s="22"/>
      <c r="II416" s="22"/>
      <c r="IJ416" s="22"/>
      <c r="IK416" s="22"/>
      <c r="IL416" s="22"/>
      <c r="IM416" s="22"/>
      <c r="IN416" s="22"/>
      <c r="IO416" s="22"/>
      <c r="IP416" s="22"/>
      <c r="IQ416" s="22"/>
      <c r="IR416" s="22"/>
      <c r="IS416" s="22"/>
      <c r="IT416" s="22"/>
      <c r="IU416" s="22"/>
      <c r="IV416" s="22"/>
      <c r="IW416" s="22"/>
      <c r="IX416" s="22"/>
      <c r="IY416" s="22"/>
      <c r="IZ416" s="22"/>
      <c r="JA416" s="22"/>
      <c r="JB416" s="22"/>
      <c r="JC416" s="22"/>
      <c r="JD416" s="22"/>
      <c r="JE416" s="22"/>
      <c r="JF416" s="22"/>
      <c r="JG416" s="22"/>
      <c r="JH416" s="22"/>
      <c r="JI416" s="22"/>
      <c r="JJ416" s="22"/>
      <c r="JK416" s="22"/>
      <c r="JL416" s="22"/>
      <c r="JM416" s="22"/>
      <c r="JN416" s="22"/>
      <c r="JO416" s="22"/>
      <c r="JP416" s="22"/>
      <c r="JQ416" s="22"/>
      <c r="JR416" s="22"/>
      <c r="JS416" s="22"/>
      <c r="JT416" s="22"/>
      <c r="JU416" s="22"/>
      <c r="JV416" s="22"/>
      <c r="JW416" s="22"/>
      <c r="JX416" s="22"/>
      <c r="JY416" s="22"/>
      <c r="JZ416" s="22"/>
      <c r="KA416" s="22"/>
      <c r="KB416" s="22"/>
      <c r="KC416" s="22"/>
      <c r="KD416" s="22"/>
      <c r="KE416" s="22"/>
      <c r="KF416" s="22"/>
      <c r="KG416" s="22"/>
      <c r="KH416" s="22"/>
      <c r="KI416" s="22"/>
      <c r="KJ416" s="22"/>
      <c r="KK416" s="22"/>
      <c r="KL416" s="22"/>
      <c r="KM416" s="22"/>
      <c r="KN416" s="22"/>
      <c r="KO416" s="22"/>
      <c r="KP416" s="22"/>
    </row>
    <row r="417" spans="1:302" s="99" customFormat="1" x14ac:dyDescent="0.25">
      <c r="A417" s="125">
        <v>402</v>
      </c>
      <c r="B417" s="328"/>
      <c r="C417" s="328"/>
      <c r="D417" s="316"/>
      <c r="E417" s="316"/>
      <c r="F417" s="316"/>
      <c r="G417" s="317"/>
      <c r="H417" s="317"/>
      <c r="I417" s="318"/>
      <c r="J417" s="318"/>
      <c r="K417" s="318"/>
      <c r="L417" s="126">
        <f t="shared" si="19"/>
        <v>0</v>
      </c>
      <c r="M417" s="318"/>
      <c r="N417" s="25" t="b">
        <f t="shared" si="20"/>
        <v>1</v>
      </c>
      <c r="O417" s="25" t="b">
        <f t="shared" si="21"/>
        <v>1</v>
      </c>
      <c r="P417" s="25"/>
      <c r="Q417" s="25"/>
      <c r="R417" s="25"/>
      <c r="S417" s="25"/>
      <c r="T417" s="20"/>
      <c r="U417" s="20"/>
      <c r="V417" s="20"/>
      <c r="W417" s="20"/>
      <c r="X417" s="20"/>
      <c r="Y417" s="20"/>
      <c r="Z417" s="20"/>
      <c r="AA417" s="20"/>
      <c r="AB417" s="20"/>
      <c r="AC417" s="20"/>
      <c r="AD417" s="20"/>
      <c r="AE417" s="20"/>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2"/>
      <c r="ES417" s="22"/>
      <c r="ET417" s="22"/>
      <c r="EU417" s="22"/>
      <c r="EV417" s="22"/>
      <c r="EW417" s="22"/>
      <c r="EX417" s="22"/>
      <c r="EY417" s="22"/>
      <c r="EZ417" s="22"/>
      <c r="FA417" s="22"/>
      <c r="FB417" s="22"/>
      <c r="FC417" s="22"/>
      <c r="FD417" s="22"/>
      <c r="FE417" s="22"/>
      <c r="FF417" s="22"/>
      <c r="FG417" s="22"/>
      <c r="FH417" s="22"/>
      <c r="FI417" s="22"/>
      <c r="FJ417" s="22"/>
      <c r="FK417" s="22"/>
      <c r="FL417" s="22"/>
      <c r="FM417" s="22"/>
      <c r="FN417" s="22"/>
      <c r="FO417" s="22"/>
      <c r="FP417" s="22"/>
      <c r="FQ417" s="22"/>
      <c r="FR417" s="22"/>
      <c r="FS417" s="22"/>
      <c r="FT417" s="22"/>
      <c r="FU417" s="22"/>
      <c r="FV417" s="22"/>
      <c r="FW417" s="22"/>
      <c r="FX417" s="22"/>
      <c r="FY417" s="22"/>
      <c r="FZ417" s="22"/>
      <c r="GA417" s="22"/>
      <c r="GB417" s="22"/>
      <c r="GC417" s="22"/>
      <c r="GD417" s="22"/>
      <c r="GE417" s="22"/>
      <c r="GF417" s="22"/>
      <c r="GG417" s="22"/>
      <c r="GH417" s="22"/>
      <c r="GI417" s="22"/>
      <c r="GJ417" s="22"/>
      <c r="GK417" s="22"/>
      <c r="GL417" s="22"/>
      <c r="GM417" s="22"/>
      <c r="GN417" s="22"/>
      <c r="GO417" s="22"/>
      <c r="GP417" s="22"/>
      <c r="GQ417" s="22"/>
      <c r="GR417" s="22"/>
      <c r="GS417" s="22"/>
      <c r="GT417" s="22"/>
      <c r="GU417" s="22"/>
      <c r="GV417" s="22"/>
      <c r="GW417" s="22"/>
      <c r="GX417" s="22"/>
      <c r="GY417" s="22"/>
      <c r="GZ417" s="22"/>
      <c r="HA417" s="22"/>
      <c r="HB417" s="22"/>
      <c r="HC417" s="22"/>
      <c r="HD417" s="22"/>
      <c r="HE417" s="22"/>
      <c r="HF417" s="22"/>
      <c r="HG417" s="22"/>
      <c r="HH417" s="22"/>
      <c r="HI417" s="22"/>
      <c r="HJ417" s="22"/>
      <c r="HK417" s="22"/>
      <c r="HL417" s="22"/>
      <c r="HM417" s="22"/>
      <c r="HN417" s="22"/>
      <c r="HO417" s="22"/>
      <c r="HP417" s="22"/>
      <c r="HQ417" s="22"/>
      <c r="HR417" s="22"/>
      <c r="HS417" s="22"/>
      <c r="HT417" s="22"/>
      <c r="HU417" s="22"/>
      <c r="HV417" s="22"/>
      <c r="HW417" s="22"/>
      <c r="HX417" s="22"/>
      <c r="HY417" s="22"/>
      <c r="HZ417" s="22"/>
      <c r="IA417" s="22"/>
      <c r="IB417" s="22"/>
      <c r="IC417" s="22"/>
      <c r="ID417" s="22"/>
      <c r="IE417" s="22"/>
      <c r="IF417" s="22"/>
      <c r="IG417" s="22"/>
      <c r="IH417" s="22"/>
      <c r="II417" s="22"/>
      <c r="IJ417" s="22"/>
      <c r="IK417" s="22"/>
      <c r="IL417" s="22"/>
      <c r="IM417" s="22"/>
      <c r="IN417" s="22"/>
      <c r="IO417" s="22"/>
      <c r="IP417" s="22"/>
      <c r="IQ417" s="22"/>
      <c r="IR417" s="22"/>
      <c r="IS417" s="22"/>
      <c r="IT417" s="22"/>
      <c r="IU417" s="22"/>
      <c r="IV417" s="22"/>
      <c r="IW417" s="22"/>
      <c r="IX417" s="22"/>
      <c r="IY417" s="22"/>
      <c r="IZ417" s="22"/>
      <c r="JA417" s="22"/>
      <c r="JB417" s="22"/>
      <c r="JC417" s="22"/>
      <c r="JD417" s="22"/>
      <c r="JE417" s="22"/>
      <c r="JF417" s="22"/>
      <c r="JG417" s="22"/>
      <c r="JH417" s="22"/>
      <c r="JI417" s="22"/>
      <c r="JJ417" s="22"/>
      <c r="JK417" s="22"/>
      <c r="JL417" s="22"/>
      <c r="JM417" s="22"/>
      <c r="JN417" s="22"/>
      <c r="JO417" s="22"/>
      <c r="JP417" s="22"/>
      <c r="JQ417" s="22"/>
      <c r="JR417" s="22"/>
      <c r="JS417" s="22"/>
      <c r="JT417" s="22"/>
      <c r="JU417" s="22"/>
      <c r="JV417" s="22"/>
      <c r="JW417" s="22"/>
      <c r="JX417" s="22"/>
      <c r="JY417" s="22"/>
      <c r="JZ417" s="22"/>
      <c r="KA417" s="22"/>
      <c r="KB417" s="22"/>
      <c r="KC417" s="22"/>
      <c r="KD417" s="22"/>
      <c r="KE417" s="22"/>
      <c r="KF417" s="22"/>
      <c r="KG417" s="22"/>
      <c r="KH417" s="22"/>
      <c r="KI417" s="22"/>
      <c r="KJ417" s="22"/>
      <c r="KK417" s="22"/>
      <c r="KL417" s="22"/>
      <c r="KM417" s="22"/>
      <c r="KN417" s="22"/>
      <c r="KO417" s="22"/>
      <c r="KP417" s="22"/>
    </row>
    <row r="418" spans="1:302" s="99" customFormat="1" x14ac:dyDescent="0.25">
      <c r="A418" s="125">
        <v>403</v>
      </c>
      <c r="B418" s="328"/>
      <c r="C418" s="328"/>
      <c r="D418" s="316"/>
      <c r="E418" s="316"/>
      <c r="F418" s="316"/>
      <c r="G418" s="317"/>
      <c r="H418" s="317"/>
      <c r="I418" s="318"/>
      <c r="J418" s="318"/>
      <c r="K418" s="318"/>
      <c r="L418" s="126">
        <f t="shared" si="19"/>
        <v>0</v>
      </c>
      <c r="M418" s="318"/>
      <c r="N418" s="25" t="b">
        <f t="shared" si="20"/>
        <v>1</v>
      </c>
      <c r="O418" s="25" t="b">
        <f t="shared" si="21"/>
        <v>1</v>
      </c>
      <c r="P418" s="25"/>
      <c r="Q418" s="25"/>
      <c r="R418" s="25"/>
      <c r="S418" s="25"/>
      <c r="T418" s="20"/>
      <c r="U418" s="20"/>
      <c r="V418" s="20"/>
      <c r="W418" s="20"/>
      <c r="X418" s="20"/>
      <c r="Y418" s="20"/>
      <c r="Z418" s="20"/>
      <c r="AA418" s="20"/>
      <c r="AB418" s="20"/>
      <c r="AC418" s="20"/>
      <c r="AD418" s="20"/>
      <c r="AE418" s="20"/>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2"/>
      <c r="ES418" s="22"/>
      <c r="ET418" s="22"/>
      <c r="EU418" s="22"/>
      <c r="EV418" s="22"/>
      <c r="EW418" s="22"/>
      <c r="EX418" s="22"/>
      <c r="EY418" s="22"/>
      <c r="EZ418" s="22"/>
      <c r="FA418" s="22"/>
      <c r="FB418" s="22"/>
      <c r="FC418" s="22"/>
      <c r="FD418" s="22"/>
      <c r="FE418" s="22"/>
      <c r="FF418" s="22"/>
      <c r="FG418" s="22"/>
      <c r="FH418" s="22"/>
      <c r="FI418" s="22"/>
      <c r="FJ418" s="22"/>
      <c r="FK418" s="22"/>
      <c r="FL418" s="22"/>
      <c r="FM418" s="22"/>
      <c r="FN418" s="22"/>
      <c r="FO418" s="22"/>
      <c r="FP418" s="22"/>
      <c r="FQ418" s="22"/>
      <c r="FR418" s="22"/>
      <c r="FS418" s="22"/>
      <c r="FT418" s="22"/>
      <c r="FU418" s="22"/>
      <c r="FV418" s="22"/>
      <c r="FW418" s="22"/>
      <c r="FX418" s="22"/>
      <c r="FY418" s="22"/>
      <c r="FZ418" s="22"/>
      <c r="GA418" s="22"/>
      <c r="GB418" s="22"/>
      <c r="GC418" s="22"/>
      <c r="GD418" s="22"/>
      <c r="GE418" s="22"/>
      <c r="GF418" s="22"/>
      <c r="GG418" s="22"/>
      <c r="GH418" s="22"/>
      <c r="GI418" s="22"/>
      <c r="GJ418" s="22"/>
      <c r="GK418" s="22"/>
      <c r="GL418" s="22"/>
      <c r="GM418" s="22"/>
      <c r="GN418" s="22"/>
      <c r="GO418" s="22"/>
      <c r="GP418" s="22"/>
      <c r="GQ418" s="22"/>
      <c r="GR418" s="22"/>
      <c r="GS418" s="22"/>
      <c r="GT418" s="22"/>
      <c r="GU418" s="22"/>
      <c r="GV418" s="22"/>
      <c r="GW418" s="22"/>
      <c r="GX418" s="22"/>
      <c r="GY418" s="22"/>
      <c r="GZ418" s="22"/>
      <c r="HA418" s="22"/>
      <c r="HB418" s="22"/>
      <c r="HC418" s="22"/>
      <c r="HD418" s="22"/>
      <c r="HE418" s="22"/>
      <c r="HF418" s="22"/>
      <c r="HG418" s="22"/>
      <c r="HH418" s="22"/>
      <c r="HI418" s="22"/>
      <c r="HJ418" s="22"/>
      <c r="HK418" s="22"/>
      <c r="HL418" s="22"/>
      <c r="HM418" s="22"/>
      <c r="HN418" s="22"/>
      <c r="HO418" s="22"/>
      <c r="HP418" s="22"/>
      <c r="HQ418" s="22"/>
      <c r="HR418" s="22"/>
      <c r="HS418" s="22"/>
      <c r="HT418" s="22"/>
      <c r="HU418" s="22"/>
      <c r="HV418" s="22"/>
      <c r="HW418" s="22"/>
      <c r="HX418" s="22"/>
      <c r="HY418" s="22"/>
      <c r="HZ418" s="22"/>
      <c r="IA418" s="22"/>
      <c r="IB418" s="22"/>
      <c r="IC418" s="22"/>
      <c r="ID418" s="22"/>
      <c r="IE418" s="22"/>
      <c r="IF418" s="22"/>
      <c r="IG418" s="22"/>
      <c r="IH418" s="22"/>
      <c r="II418" s="22"/>
      <c r="IJ418" s="22"/>
      <c r="IK418" s="22"/>
      <c r="IL418" s="22"/>
      <c r="IM418" s="22"/>
      <c r="IN418" s="22"/>
      <c r="IO418" s="22"/>
      <c r="IP418" s="22"/>
      <c r="IQ418" s="22"/>
      <c r="IR418" s="22"/>
      <c r="IS418" s="22"/>
      <c r="IT418" s="22"/>
      <c r="IU418" s="22"/>
      <c r="IV418" s="22"/>
      <c r="IW418" s="22"/>
      <c r="IX418" s="22"/>
      <c r="IY418" s="22"/>
      <c r="IZ418" s="22"/>
      <c r="JA418" s="22"/>
      <c r="JB418" s="22"/>
      <c r="JC418" s="22"/>
      <c r="JD418" s="22"/>
      <c r="JE418" s="22"/>
      <c r="JF418" s="22"/>
      <c r="JG418" s="22"/>
      <c r="JH418" s="22"/>
      <c r="JI418" s="22"/>
      <c r="JJ418" s="22"/>
      <c r="JK418" s="22"/>
      <c r="JL418" s="22"/>
      <c r="JM418" s="22"/>
      <c r="JN418" s="22"/>
      <c r="JO418" s="22"/>
      <c r="JP418" s="22"/>
      <c r="JQ418" s="22"/>
      <c r="JR418" s="22"/>
      <c r="JS418" s="22"/>
      <c r="JT418" s="22"/>
      <c r="JU418" s="22"/>
      <c r="JV418" s="22"/>
      <c r="JW418" s="22"/>
      <c r="JX418" s="22"/>
      <c r="JY418" s="22"/>
      <c r="JZ418" s="22"/>
      <c r="KA418" s="22"/>
      <c r="KB418" s="22"/>
      <c r="KC418" s="22"/>
      <c r="KD418" s="22"/>
      <c r="KE418" s="22"/>
      <c r="KF418" s="22"/>
      <c r="KG418" s="22"/>
      <c r="KH418" s="22"/>
      <c r="KI418" s="22"/>
      <c r="KJ418" s="22"/>
      <c r="KK418" s="22"/>
      <c r="KL418" s="22"/>
      <c r="KM418" s="22"/>
      <c r="KN418" s="22"/>
      <c r="KO418" s="22"/>
      <c r="KP418" s="22"/>
    </row>
    <row r="419" spans="1:302" s="99" customFormat="1" x14ac:dyDescent="0.25">
      <c r="A419" s="125">
        <v>404</v>
      </c>
      <c r="B419" s="328"/>
      <c r="C419" s="328"/>
      <c r="D419" s="316"/>
      <c r="E419" s="316"/>
      <c r="F419" s="316"/>
      <c r="G419" s="317"/>
      <c r="H419" s="317"/>
      <c r="I419" s="318"/>
      <c r="J419" s="318"/>
      <c r="K419" s="318"/>
      <c r="L419" s="126">
        <f t="shared" si="19"/>
        <v>0</v>
      </c>
      <c r="M419" s="318"/>
      <c r="N419" s="25" t="b">
        <f t="shared" si="20"/>
        <v>1</v>
      </c>
      <c r="O419" s="25" t="b">
        <f t="shared" si="21"/>
        <v>1</v>
      </c>
      <c r="P419" s="25"/>
      <c r="Q419" s="25"/>
      <c r="R419" s="25"/>
      <c r="S419" s="25"/>
      <c r="T419" s="20"/>
      <c r="U419" s="20"/>
      <c r="V419" s="20"/>
      <c r="W419" s="20"/>
      <c r="X419" s="20"/>
      <c r="Y419" s="20"/>
      <c r="Z419" s="20"/>
      <c r="AA419" s="20"/>
      <c r="AB419" s="20"/>
      <c r="AC419" s="20"/>
      <c r="AD419" s="20"/>
      <c r="AE419" s="20"/>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2"/>
      <c r="ES419" s="22"/>
      <c r="ET419" s="22"/>
      <c r="EU419" s="22"/>
      <c r="EV419" s="22"/>
      <c r="EW419" s="22"/>
      <c r="EX419" s="22"/>
      <c r="EY419" s="22"/>
      <c r="EZ419" s="22"/>
      <c r="FA419" s="22"/>
      <c r="FB419" s="22"/>
      <c r="FC419" s="22"/>
      <c r="FD419" s="22"/>
      <c r="FE419" s="22"/>
      <c r="FF419" s="22"/>
      <c r="FG419" s="22"/>
      <c r="FH419" s="22"/>
      <c r="FI419" s="22"/>
      <c r="FJ419" s="22"/>
      <c r="FK419" s="22"/>
      <c r="FL419" s="22"/>
      <c r="FM419" s="22"/>
      <c r="FN419" s="22"/>
      <c r="FO419" s="22"/>
      <c r="FP419" s="22"/>
      <c r="FQ419" s="22"/>
      <c r="FR419" s="22"/>
      <c r="FS419" s="22"/>
      <c r="FT419" s="22"/>
      <c r="FU419" s="22"/>
      <c r="FV419" s="22"/>
      <c r="FW419" s="22"/>
      <c r="FX419" s="22"/>
      <c r="FY419" s="22"/>
      <c r="FZ419" s="22"/>
      <c r="GA419" s="22"/>
      <c r="GB419" s="22"/>
      <c r="GC419" s="22"/>
      <c r="GD419" s="22"/>
      <c r="GE419" s="22"/>
      <c r="GF419" s="22"/>
      <c r="GG419" s="22"/>
      <c r="GH419" s="22"/>
      <c r="GI419" s="22"/>
      <c r="GJ419" s="22"/>
      <c r="GK419" s="22"/>
      <c r="GL419" s="22"/>
      <c r="GM419" s="22"/>
      <c r="GN419" s="22"/>
      <c r="GO419" s="22"/>
      <c r="GP419" s="22"/>
      <c r="GQ419" s="22"/>
      <c r="GR419" s="22"/>
      <c r="GS419" s="22"/>
      <c r="GT419" s="22"/>
      <c r="GU419" s="22"/>
      <c r="GV419" s="22"/>
      <c r="GW419" s="22"/>
      <c r="GX419" s="22"/>
      <c r="GY419" s="22"/>
      <c r="GZ419" s="22"/>
      <c r="HA419" s="22"/>
      <c r="HB419" s="22"/>
      <c r="HC419" s="22"/>
      <c r="HD419" s="22"/>
      <c r="HE419" s="22"/>
      <c r="HF419" s="22"/>
      <c r="HG419" s="22"/>
      <c r="HH419" s="22"/>
      <c r="HI419" s="22"/>
      <c r="HJ419" s="22"/>
      <c r="HK419" s="22"/>
      <c r="HL419" s="22"/>
      <c r="HM419" s="22"/>
      <c r="HN419" s="22"/>
      <c r="HO419" s="22"/>
      <c r="HP419" s="22"/>
      <c r="HQ419" s="22"/>
      <c r="HR419" s="22"/>
      <c r="HS419" s="22"/>
      <c r="HT419" s="22"/>
      <c r="HU419" s="22"/>
      <c r="HV419" s="22"/>
      <c r="HW419" s="22"/>
      <c r="HX419" s="22"/>
      <c r="HY419" s="22"/>
      <c r="HZ419" s="22"/>
      <c r="IA419" s="22"/>
      <c r="IB419" s="22"/>
      <c r="IC419" s="22"/>
      <c r="ID419" s="22"/>
      <c r="IE419" s="22"/>
      <c r="IF419" s="22"/>
      <c r="IG419" s="22"/>
      <c r="IH419" s="22"/>
      <c r="II419" s="22"/>
      <c r="IJ419" s="22"/>
      <c r="IK419" s="22"/>
      <c r="IL419" s="22"/>
      <c r="IM419" s="22"/>
      <c r="IN419" s="22"/>
      <c r="IO419" s="22"/>
      <c r="IP419" s="22"/>
      <c r="IQ419" s="22"/>
      <c r="IR419" s="22"/>
      <c r="IS419" s="22"/>
      <c r="IT419" s="22"/>
      <c r="IU419" s="22"/>
      <c r="IV419" s="22"/>
      <c r="IW419" s="22"/>
      <c r="IX419" s="22"/>
      <c r="IY419" s="22"/>
      <c r="IZ419" s="22"/>
      <c r="JA419" s="22"/>
      <c r="JB419" s="22"/>
      <c r="JC419" s="22"/>
      <c r="JD419" s="22"/>
      <c r="JE419" s="22"/>
      <c r="JF419" s="22"/>
      <c r="JG419" s="22"/>
      <c r="JH419" s="22"/>
      <c r="JI419" s="22"/>
      <c r="JJ419" s="22"/>
      <c r="JK419" s="22"/>
      <c r="JL419" s="22"/>
      <c r="JM419" s="22"/>
      <c r="JN419" s="22"/>
      <c r="JO419" s="22"/>
      <c r="JP419" s="22"/>
      <c r="JQ419" s="22"/>
      <c r="JR419" s="22"/>
      <c r="JS419" s="22"/>
      <c r="JT419" s="22"/>
      <c r="JU419" s="22"/>
      <c r="JV419" s="22"/>
      <c r="JW419" s="22"/>
      <c r="JX419" s="22"/>
      <c r="JY419" s="22"/>
      <c r="JZ419" s="22"/>
      <c r="KA419" s="22"/>
      <c r="KB419" s="22"/>
      <c r="KC419" s="22"/>
      <c r="KD419" s="22"/>
      <c r="KE419" s="22"/>
      <c r="KF419" s="22"/>
      <c r="KG419" s="22"/>
      <c r="KH419" s="22"/>
      <c r="KI419" s="22"/>
      <c r="KJ419" s="22"/>
      <c r="KK419" s="22"/>
      <c r="KL419" s="22"/>
      <c r="KM419" s="22"/>
      <c r="KN419" s="22"/>
      <c r="KO419" s="22"/>
      <c r="KP419" s="22"/>
    </row>
    <row r="420" spans="1:302" s="99" customFormat="1" x14ac:dyDescent="0.25">
      <c r="A420" s="125">
        <v>405</v>
      </c>
      <c r="B420" s="328"/>
      <c r="C420" s="328"/>
      <c r="D420" s="316"/>
      <c r="E420" s="316"/>
      <c r="F420" s="316"/>
      <c r="G420" s="317"/>
      <c r="H420" s="317"/>
      <c r="I420" s="318"/>
      <c r="J420" s="318"/>
      <c r="K420" s="318"/>
      <c r="L420" s="126">
        <f t="shared" si="19"/>
        <v>0</v>
      </c>
      <c r="M420" s="318"/>
      <c r="N420" s="25" t="b">
        <f t="shared" si="20"/>
        <v>1</v>
      </c>
      <c r="O420" s="25" t="b">
        <f t="shared" si="21"/>
        <v>1</v>
      </c>
      <c r="P420" s="25"/>
      <c r="Q420" s="25"/>
      <c r="R420" s="25"/>
      <c r="S420" s="25"/>
      <c r="T420" s="20"/>
      <c r="U420" s="20"/>
      <c r="V420" s="20"/>
      <c r="W420" s="20"/>
      <c r="X420" s="20"/>
      <c r="Y420" s="20"/>
      <c r="Z420" s="20"/>
      <c r="AA420" s="20"/>
      <c r="AB420" s="20"/>
      <c r="AC420" s="20"/>
      <c r="AD420" s="20"/>
      <c r="AE420" s="20"/>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2"/>
      <c r="ES420" s="22"/>
      <c r="ET420" s="22"/>
      <c r="EU420" s="22"/>
      <c r="EV420" s="22"/>
      <c r="EW420" s="22"/>
      <c r="EX420" s="22"/>
      <c r="EY420" s="22"/>
      <c r="EZ420" s="22"/>
      <c r="FA420" s="22"/>
      <c r="FB420" s="22"/>
      <c r="FC420" s="22"/>
      <c r="FD420" s="22"/>
      <c r="FE420" s="22"/>
      <c r="FF420" s="22"/>
      <c r="FG420" s="22"/>
      <c r="FH420" s="22"/>
      <c r="FI420" s="22"/>
      <c r="FJ420" s="22"/>
      <c r="FK420" s="22"/>
      <c r="FL420" s="22"/>
      <c r="FM420" s="22"/>
      <c r="FN420" s="22"/>
      <c r="FO420" s="22"/>
      <c r="FP420" s="22"/>
      <c r="FQ420" s="22"/>
      <c r="FR420" s="22"/>
      <c r="FS420" s="22"/>
      <c r="FT420" s="22"/>
      <c r="FU420" s="22"/>
      <c r="FV420" s="22"/>
      <c r="FW420" s="22"/>
      <c r="FX420" s="22"/>
      <c r="FY420" s="22"/>
      <c r="FZ420" s="22"/>
      <c r="GA420" s="22"/>
      <c r="GB420" s="22"/>
      <c r="GC420" s="22"/>
      <c r="GD420" s="22"/>
      <c r="GE420" s="22"/>
      <c r="GF420" s="22"/>
      <c r="GG420" s="22"/>
      <c r="GH420" s="22"/>
      <c r="GI420" s="22"/>
      <c r="GJ420" s="22"/>
      <c r="GK420" s="22"/>
      <c r="GL420" s="22"/>
      <c r="GM420" s="22"/>
      <c r="GN420" s="22"/>
      <c r="GO420" s="22"/>
      <c r="GP420" s="22"/>
      <c r="GQ420" s="22"/>
      <c r="GR420" s="22"/>
      <c r="GS420" s="22"/>
      <c r="GT420" s="22"/>
      <c r="GU420" s="22"/>
      <c r="GV420" s="22"/>
      <c r="GW420" s="22"/>
      <c r="GX420" s="22"/>
      <c r="GY420" s="22"/>
      <c r="GZ420" s="22"/>
      <c r="HA420" s="22"/>
      <c r="HB420" s="22"/>
      <c r="HC420" s="22"/>
      <c r="HD420" s="22"/>
      <c r="HE420" s="22"/>
      <c r="HF420" s="22"/>
      <c r="HG420" s="22"/>
      <c r="HH420" s="22"/>
      <c r="HI420" s="22"/>
      <c r="HJ420" s="22"/>
      <c r="HK420" s="22"/>
      <c r="HL420" s="22"/>
      <c r="HM420" s="22"/>
      <c r="HN420" s="22"/>
      <c r="HO420" s="22"/>
      <c r="HP420" s="22"/>
      <c r="HQ420" s="22"/>
      <c r="HR420" s="22"/>
      <c r="HS420" s="22"/>
      <c r="HT420" s="22"/>
      <c r="HU420" s="22"/>
      <c r="HV420" s="22"/>
      <c r="HW420" s="22"/>
      <c r="HX420" s="22"/>
      <c r="HY420" s="22"/>
      <c r="HZ420" s="22"/>
      <c r="IA420" s="22"/>
      <c r="IB420" s="22"/>
      <c r="IC420" s="22"/>
      <c r="ID420" s="22"/>
      <c r="IE420" s="22"/>
      <c r="IF420" s="22"/>
      <c r="IG420" s="22"/>
      <c r="IH420" s="22"/>
      <c r="II420" s="22"/>
      <c r="IJ420" s="22"/>
      <c r="IK420" s="22"/>
      <c r="IL420" s="22"/>
      <c r="IM420" s="22"/>
      <c r="IN420" s="22"/>
      <c r="IO420" s="22"/>
      <c r="IP420" s="22"/>
      <c r="IQ420" s="22"/>
      <c r="IR420" s="22"/>
      <c r="IS420" s="22"/>
      <c r="IT420" s="22"/>
      <c r="IU420" s="22"/>
      <c r="IV420" s="22"/>
      <c r="IW420" s="22"/>
      <c r="IX420" s="22"/>
      <c r="IY420" s="22"/>
      <c r="IZ420" s="22"/>
      <c r="JA420" s="22"/>
      <c r="JB420" s="22"/>
      <c r="JC420" s="22"/>
      <c r="JD420" s="22"/>
      <c r="JE420" s="22"/>
      <c r="JF420" s="22"/>
      <c r="JG420" s="22"/>
      <c r="JH420" s="22"/>
      <c r="JI420" s="22"/>
      <c r="JJ420" s="22"/>
      <c r="JK420" s="22"/>
      <c r="JL420" s="22"/>
      <c r="JM420" s="22"/>
      <c r="JN420" s="22"/>
      <c r="JO420" s="22"/>
      <c r="JP420" s="22"/>
      <c r="JQ420" s="22"/>
      <c r="JR420" s="22"/>
      <c r="JS420" s="22"/>
      <c r="JT420" s="22"/>
      <c r="JU420" s="22"/>
      <c r="JV420" s="22"/>
      <c r="JW420" s="22"/>
      <c r="JX420" s="22"/>
      <c r="JY420" s="22"/>
      <c r="JZ420" s="22"/>
      <c r="KA420" s="22"/>
      <c r="KB420" s="22"/>
      <c r="KC420" s="22"/>
      <c r="KD420" s="22"/>
      <c r="KE420" s="22"/>
      <c r="KF420" s="22"/>
      <c r="KG420" s="22"/>
      <c r="KH420" s="22"/>
      <c r="KI420" s="22"/>
      <c r="KJ420" s="22"/>
      <c r="KK420" s="22"/>
      <c r="KL420" s="22"/>
      <c r="KM420" s="22"/>
      <c r="KN420" s="22"/>
      <c r="KO420" s="22"/>
      <c r="KP420" s="22"/>
    </row>
    <row r="421" spans="1:302" s="99" customFormat="1" x14ac:dyDescent="0.25">
      <c r="A421" s="125">
        <v>406</v>
      </c>
      <c r="B421" s="328"/>
      <c r="C421" s="328"/>
      <c r="D421" s="316"/>
      <c r="E421" s="316"/>
      <c r="F421" s="316"/>
      <c r="G421" s="317"/>
      <c r="H421" s="317"/>
      <c r="I421" s="318"/>
      <c r="J421" s="318"/>
      <c r="K421" s="318"/>
      <c r="L421" s="126">
        <f t="shared" si="19"/>
        <v>0</v>
      </c>
      <c r="M421" s="318"/>
      <c r="N421" s="25" t="b">
        <f t="shared" si="20"/>
        <v>1</v>
      </c>
      <c r="O421" s="25" t="b">
        <f t="shared" si="21"/>
        <v>1</v>
      </c>
      <c r="P421" s="25"/>
      <c r="Q421" s="25"/>
      <c r="R421" s="25"/>
      <c r="S421" s="25"/>
      <c r="T421" s="20"/>
      <c r="U421" s="20"/>
      <c r="V421" s="20"/>
      <c r="W421" s="20"/>
      <c r="X421" s="20"/>
      <c r="Y421" s="20"/>
      <c r="Z421" s="20"/>
      <c r="AA421" s="20"/>
      <c r="AB421" s="20"/>
      <c r="AC421" s="20"/>
      <c r="AD421" s="20"/>
      <c r="AE421" s="20"/>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2"/>
      <c r="ES421" s="22"/>
      <c r="ET421" s="22"/>
      <c r="EU421" s="22"/>
      <c r="EV421" s="22"/>
      <c r="EW421" s="22"/>
      <c r="EX421" s="22"/>
      <c r="EY421" s="22"/>
      <c r="EZ421" s="22"/>
      <c r="FA421" s="22"/>
      <c r="FB421" s="22"/>
      <c r="FC421" s="22"/>
      <c r="FD421" s="22"/>
      <c r="FE421" s="22"/>
      <c r="FF421" s="22"/>
      <c r="FG421" s="22"/>
      <c r="FH421" s="22"/>
      <c r="FI421" s="22"/>
      <c r="FJ421" s="22"/>
      <c r="FK421" s="22"/>
      <c r="FL421" s="22"/>
      <c r="FM421" s="22"/>
      <c r="FN421" s="22"/>
      <c r="FO421" s="22"/>
      <c r="FP421" s="22"/>
      <c r="FQ421" s="22"/>
      <c r="FR421" s="22"/>
      <c r="FS421" s="22"/>
      <c r="FT421" s="22"/>
      <c r="FU421" s="22"/>
      <c r="FV421" s="22"/>
      <c r="FW421" s="22"/>
      <c r="FX421" s="22"/>
      <c r="FY421" s="22"/>
      <c r="FZ421" s="22"/>
      <c r="GA421" s="22"/>
      <c r="GB421" s="22"/>
      <c r="GC421" s="22"/>
      <c r="GD421" s="22"/>
      <c r="GE421" s="22"/>
      <c r="GF421" s="22"/>
      <c r="GG421" s="22"/>
      <c r="GH421" s="22"/>
      <c r="GI421" s="22"/>
      <c r="GJ421" s="22"/>
      <c r="GK421" s="22"/>
      <c r="GL421" s="22"/>
      <c r="GM421" s="22"/>
      <c r="GN421" s="22"/>
      <c r="GO421" s="22"/>
      <c r="GP421" s="22"/>
      <c r="GQ421" s="22"/>
      <c r="GR421" s="22"/>
      <c r="GS421" s="22"/>
      <c r="GT421" s="22"/>
      <c r="GU421" s="22"/>
      <c r="GV421" s="22"/>
      <c r="GW421" s="22"/>
      <c r="GX421" s="22"/>
      <c r="GY421" s="22"/>
      <c r="GZ421" s="22"/>
      <c r="HA421" s="22"/>
      <c r="HB421" s="22"/>
      <c r="HC421" s="22"/>
      <c r="HD421" s="22"/>
      <c r="HE421" s="22"/>
      <c r="HF421" s="22"/>
      <c r="HG421" s="22"/>
      <c r="HH421" s="22"/>
      <c r="HI421" s="22"/>
      <c r="HJ421" s="22"/>
      <c r="HK421" s="22"/>
      <c r="HL421" s="22"/>
      <c r="HM421" s="22"/>
      <c r="HN421" s="22"/>
      <c r="HO421" s="22"/>
      <c r="HP421" s="22"/>
      <c r="HQ421" s="22"/>
      <c r="HR421" s="22"/>
      <c r="HS421" s="22"/>
      <c r="HT421" s="22"/>
      <c r="HU421" s="22"/>
      <c r="HV421" s="22"/>
      <c r="HW421" s="22"/>
      <c r="HX421" s="22"/>
      <c r="HY421" s="22"/>
      <c r="HZ421" s="22"/>
      <c r="IA421" s="22"/>
      <c r="IB421" s="22"/>
      <c r="IC421" s="22"/>
      <c r="ID421" s="22"/>
      <c r="IE421" s="22"/>
      <c r="IF421" s="22"/>
      <c r="IG421" s="22"/>
      <c r="IH421" s="22"/>
      <c r="II421" s="22"/>
      <c r="IJ421" s="22"/>
      <c r="IK421" s="22"/>
      <c r="IL421" s="22"/>
      <c r="IM421" s="22"/>
      <c r="IN421" s="22"/>
      <c r="IO421" s="22"/>
      <c r="IP421" s="22"/>
      <c r="IQ421" s="22"/>
      <c r="IR421" s="22"/>
      <c r="IS421" s="22"/>
      <c r="IT421" s="22"/>
      <c r="IU421" s="22"/>
      <c r="IV421" s="22"/>
      <c r="IW421" s="22"/>
      <c r="IX421" s="22"/>
      <c r="IY421" s="22"/>
      <c r="IZ421" s="22"/>
      <c r="JA421" s="22"/>
      <c r="JB421" s="22"/>
      <c r="JC421" s="22"/>
      <c r="JD421" s="22"/>
      <c r="JE421" s="22"/>
      <c r="JF421" s="22"/>
      <c r="JG421" s="22"/>
      <c r="JH421" s="22"/>
      <c r="JI421" s="22"/>
      <c r="JJ421" s="22"/>
      <c r="JK421" s="22"/>
      <c r="JL421" s="22"/>
      <c r="JM421" s="22"/>
      <c r="JN421" s="22"/>
      <c r="JO421" s="22"/>
      <c r="JP421" s="22"/>
      <c r="JQ421" s="22"/>
      <c r="JR421" s="22"/>
      <c r="JS421" s="22"/>
      <c r="JT421" s="22"/>
      <c r="JU421" s="22"/>
      <c r="JV421" s="22"/>
      <c r="JW421" s="22"/>
      <c r="JX421" s="22"/>
      <c r="JY421" s="22"/>
      <c r="JZ421" s="22"/>
      <c r="KA421" s="22"/>
      <c r="KB421" s="22"/>
      <c r="KC421" s="22"/>
      <c r="KD421" s="22"/>
      <c r="KE421" s="22"/>
      <c r="KF421" s="22"/>
      <c r="KG421" s="22"/>
      <c r="KH421" s="22"/>
      <c r="KI421" s="22"/>
      <c r="KJ421" s="22"/>
      <c r="KK421" s="22"/>
      <c r="KL421" s="22"/>
      <c r="KM421" s="22"/>
      <c r="KN421" s="22"/>
      <c r="KO421" s="22"/>
      <c r="KP421" s="22"/>
    </row>
    <row r="422" spans="1:302" s="99" customFormat="1" x14ac:dyDescent="0.25">
      <c r="A422" s="125">
        <v>407</v>
      </c>
      <c r="B422" s="328"/>
      <c r="C422" s="328"/>
      <c r="D422" s="316"/>
      <c r="E422" s="316"/>
      <c r="F422" s="316"/>
      <c r="G422" s="317"/>
      <c r="H422" s="317"/>
      <c r="I422" s="318"/>
      <c r="J422" s="318"/>
      <c r="K422" s="318"/>
      <c r="L422" s="126">
        <f t="shared" si="19"/>
        <v>0</v>
      </c>
      <c r="M422" s="318"/>
      <c r="N422" s="25" t="b">
        <f t="shared" si="20"/>
        <v>1</v>
      </c>
      <c r="O422" s="25" t="b">
        <f t="shared" si="21"/>
        <v>1</v>
      </c>
      <c r="P422" s="25"/>
      <c r="Q422" s="25"/>
      <c r="R422" s="25"/>
      <c r="S422" s="25"/>
      <c r="T422" s="20"/>
      <c r="U422" s="20"/>
      <c r="V422" s="20"/>
      <c r="W422" s="20"/>
      <c r="X422" s="20"/>
      <c r="Y422" s="20"/>
      <c r="Z422" s="20"/>
      <c r="AA422" s="20"/>
      <c r="AB422" s="20"/>
      <c r="AC422" s="20"/>
      <c r="AD422" s="20"/>
      <c r="AE422" s="20"/>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2"/>
      <c r="ES422" s="22"/>
      <c r="ET422" s="22"/>
      <c r="EU422" s="22"/>
      <c r="EV422" s="22"/>
      <c r="EW422" s="22"/>
      <c r="EX422" s="22"/>
      <c r="EY422" s="22"/>
      <c r="EZ422" s="22"/>
      <c r="FA422" s="22"/>
      <c r="FB422" s="22"/>
      <c r="FC422" s="22"/>
      <c r="FD422" s="22"/>
      <c r="FE422" s="22"/>
      <c r="FF422" s="22"/>
      <c r="FG422" s="22"/>
      <c r="FH422" s="22"/>
      <c r="FI422" s="22"/>
      <c r="FJ422" s="22"/>
      <c r="FK422" s="22"/>
      <c r="FL422" s="22"/>
      <c r="FM422" s="22"/>
      <c r="FN422" s="22"/>
      <c r="FO422" s="22"/>
      <c r="FP422" s="22"/>
      <c r="FQ422" s="22"/>
      <c r="FR422" s="22"/>
      <c r="FS422" s="22"/>
      <c r="FT422" s="22"/>
      <c r="FU422" s="22"/>
      <c r="FV422" s="22"/>
      <c r="FW422" s="22"/>
      <c r="FX422" s="22"/>
      <c r="FY422" s="22"/>
      <c r="FZ422" s="22"/>
      <c r="GA422" s="22"/>
      <c r="GB422" s="22"/>
      <c r="GC422" s="22"/>
      <c r="GD422" s="22"/>
      <c r="GE422" s="22"/>
      <c r="GF422" s="22"/>
      <c r="GG422" s="22"/>
      <c r="GH422" s="22"/>
      <c r="GI422" s="22"/>
      <c r="GJ422" s="22"/>
      <c r="GK422" s="22"/>
      <c r="GL422" s="22"/>
      <c r="GM422" s="22"/>
      <c r="GN422" s="22"/>
      <c r="GO422" s="22"/>
      <c r="GP422" s="22"/>
      <c r="GQ422" s="22"/>
      <c r="GR422" s="22"/>
      <c r="GS422" s="22"/>
      <c r="GT422" s="22"/>
      <c r="GU422" s="22"/>
      <c r="GV422" s="22"/>
      <c r="GW422" s="22"/>
      <c r="GX422" s="22"/>
      <c r="GY422" s="22"/>
      <c r="GZ422" s="22"/>
      <c r="HA422" s="22"/>
      <c r="HB422" s="22"/>
      <c r="HC422" s="22"/>
      <c r="HD422" s="22"/>
      <c r="HE422" s="22"/>
      <c r="HF422" s="22"/>
      <c r="HG422" s="22"/>
      <c r="HH422" s="22"/>
      <c r="HI422" s="22"/>
      <c r="HJ422" s="22"/>
      <c r="HK422" s="22"/>
      <c r="HL422" s="22"/>
      <c r="HM422" s="22"/>
      <c r="HN422" s="22"/>
      <c r="HO422" s="22"/>
      <c r="HP422" s="22"/>
      <c r="HQ422" s="22"/>
      <c r="HR422" s="22"/>
      <c r="HS422" s="22"/>
      <c r="HT422" s="22"/>
      <c r="HU422" s="22"/>
      <c r="HV422" s="22"/>
      <c r="HW422" s="22"/>
      <c r="HX422" s="22"/>
      <c r="HY422" s="22"/>
      <c r="HZ422" s="22"/>
      <c r="IA422" s="22"/>
      <c r="IB422" s="22"/>
      <c r="IC422" s="22"/>
      <c r="ID422" s="22"/>
      <c r="IE422" s="22"/>
      <c r="IF422" s="22"/>
      <c r="IG422" s="22"/>
      <c r="IH422" s="22"/>
      <c r="II422" s="22"/>
      <c r="IJ422" s="22"/>
      <c r="IK422" s="22"/>
      <c r="IL422" s="22"/>
      <c r="IM422" s="22"/>
      <c r="IN422" s="22"/>
      <c r="IO422" s="22"/>
      <c r="IP422" s="22"/>
      <c r="IQ422" s="22"/>
      <c r="IR422" s="22"/>
      <c r="IS422" s="22"/>
      <c r="IT422" s="22"/>
      <c r="IU422" s="22"/>
      <c r="IV422" s="22"/>
      <c r="IW422" s="22"/>
      <c r="IX422" s="22"/>
      <c r="IY422" s="22"/>
      <c r="IZ422" s="22"/>
      <c r="JA422" s="22"/>
      <c r="JB422" s="22"/>
      <c r="JC422" s="22"/>
      <c r="JD422" s="22"/>
      <c r="JE422" s="22"/>
      <c r="JF422" s="22"/>
      <c r="JG422" s="22"/>
      <c r="JH422" s="22"/>
      <c r="JI422" s="22"/>
      <c r="JJ422" s="22"/>
      <c r="JK422" s="22"/>
      <c r="JL422" s="22"/>
      <c r="JM422" s="22"/>
      <c r="JN422" s="22"/>
      <c r="JO422" s="22"/>
      <c r="JP422" s="22"/>
      <c r="JQ422" s="22"/>
      <c r="JR422" s="22"/>
      <c r="JS422" s="22"/>
      <c r="JT422" s="22"/>
      <c r="JU422" s="22"/>
      <c r="JV422" s="22"/>
      <c r="JW422" s="22"/>
      <c r="JX422" s="22"/>
      <c r="JY422" s="22"/>
      <c r="JZ422" s="22"/>
      <c r="KA422" s="22"/>
      <c r="KB422" s="22"/>
      <c r="KC422" s="22"/>
      <c r="KD422" s="22"/>
      <c r="KE422" s="22"/>
      <c r="KF422" s="22"/>
      <c r="KG422" s="22"/>
      <c r="KH422" s="22"/>
      <c r="KI422" s="22"/>
      <c r="KJ422" s="22"/>
      <c r="KK422" s="22"/>
      <c r="KL422" s="22"/>
      <c r="KM422" s="22"/>
      <c r="KN422" s="22"/>
      <c r="KO422" s="22"/>
      <c r="KP422" s="22"/>
    </row>
    <row r="423" spans="1:302" s="99" customFormat="1" x14ac:dyDescent="0.25">
      <c r="A423" s="125">
        <v>408</v>
      </c>
      <c r="B423" s="328"/>
      <c r="C423" s="328"/>
      <c r="D423" s="316"/>
      <c r="E423" s="316"/>
      <c r="F423" s="316"/>
      <c r="G423" s="317"/>
      <c r="H423" s="317"/>
      <c r="I423" s="318"/>
      <c r="J423" s="318"/>
      <c r="K423" s="318"/>
      <c r="L423" s="126">
        <f t="shared" si="19"/>
        <v>0</v>
      </c>
      <c r="M423" s="318"/>
      <c r="N423" s="25" t="b">
        <f t="shared" si="20"/>
        <v>1</v>
      </c>
      <c r="O423" s="25" t="b">
        <f t="shared" si="21"/>
        <v>1</v>
      </c>
      <c r="P423" s="25"/>
      <c r="Q423" s="25"/>
      <c r="R423" s="25"/>
      <c r="S423" s="25"/>
      <c r="T423" s="20"/>
      <c r="U423" s="20"/>
      <c r="V423" s="20"/>
      <c r="W423" s="20"/>
      <c r="X423" s="20"/>
      <c r="Y423" s="20"/>
      <c r="Z423" s="20"/>
      <c r="AA423" s="20"/>
      <c r="AB423" s="20"/>
      <c r="AC423" s="20"/>
      <c r="AD423" s="20"/>
      <c r="AE423" s="20"/>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2"/>
      <c r="ES423" s="22"/>
      <c r="ET423" s="22"/>
      <c r="EU423" s="22"/>
      <c r="EV423" s="22"/>
      <c r="EW423" s="22"/>
      <c r="EX423" s="22"/>
      <c r="EY423" s="22"/>
      <c r="EZ423" s="22"/>
      <c r="FA423" s="22"/>
      <c r="FB423" s="22"/>
      <c r="FC423" s="22"/>
      <c r="FD423" s="22"/>
      <c r="FE423" s="22"/>
      <c r="FF423" s="22"/>
      <c r="FG423" s="22"/>
      <c r="FH423" s="22"/>
      <c r="FI423" s="22"/>
      <c r="FJ423" s="22"/>
      <c r="FK423" s="22"/>
      <c r="FL423" s="22"/>
      <c r="FM423" s="22"/>
      <c r="FN423" s="22"/>
      <c r="FO423" s="22"/>
      <c r="FP423" s="22"/>
      <c r="FQ423" s="22"/>
      <c r="FR423" s="22"/>
      <c r="FS423" s="22"/>
      <c r="FT423" s="22"/>
      <c r="FU423" s="22"/>
      <c r="FV423" s="22"/>
      <c r="FW423" s="22"/>
      <c r="FX423" s="22"/>
      <c r="FY423" s="22"/>
      <c r="FZ423" s="22"/>
      <c r="GA423" s="22"/>
      <c r="GB423" s="22"/>
      <c r="GC423" s="22"/>
      <c r="GD423" s="22"/>
      <c r="GE423" s="22"/>
      <c r="GF423" s="22"/>
      <c r="GG423" s="22"/>
      <c r="GH423" s="22"/>
      <c r="GI423" s="22"/>
      <c r="GJ423" s="22"/>
      <c r="GK423" s="22"/>
      <c r="GL423" s="22"/>
      <c r="GM423" s="22"/>
      <c r="GN423" s="22"/>
      <c r="GO423" s="22"/>
      <c r="GP423" s="22"/>
      <c r="GQ423" s="22"/>
      <c r="GR423" s="22"/>
      <c r="GS423" s="22"/>
      <c r="GT423" s="22"/>
      <c r="GU423" s="22"/>
      <c r="GV423" s="22"/>
      <c r="GW423" s="22"/>
      <c r="GX423" s="22"/>
      <c r="GY423" s="22"/>
      <c r="GZ423" s="22"/>
      <c r="HA423" s="22"/>
      <c r="HB423" s="22"/>
      <c r="HC423" s="22"/>
      <c r="HD423" s="22"/>
      <c r="HE423" s="22"/>
      <c r="HF423" s="22"/>
      <c r="HG423" s="22"/>
      <c r="HH423" s="22"/>
      <c r="HI423" s="22"/>
      <c r="HJ423" s="22"/>
      <c r="HK423" s="22"/>
      <c r="HL423" s="22"/>
      <c r="HM423" s="22"/>
      <c r="HN423" s="22"/>
      <c r="HO423" s="22"/>
      <c r="HP423" s="22"/>
      <c r="HQ423" s="22"/>
      <c r="HR423" s="22"/>
      <c r="HS423" s="22"/>
      <c r="HT423" s="22"/>
      <c r="HU423" s="22"/>
      <c r="HV423" s="22"/>
      <c r="HW423" s="22"/>
      <c r="HX423" s="22"/>
      <c r="HY423" s="22"/>
      <c r="HZ423" s="22"/>
      <c r="IA423" s="22"/>
      <c r="IB423" s="22"/>
      <c r="IC423" s="22"/>
      <c r="ID423" s="22"/>
      <c r="IE423" s="22"/>
      <c r="IF423" s="22"/>
      <c r="IG423" s="22"/>
      <c r="IH423" s="22"/>
      <c r="II423" s="22"/>
      <c r="IJ423" s="22"/>
      <c r="IK423" s="22"/>
      <c r="IL423" s="22"/>
      <c r="IM423" s="22"/>
      <c r="IN423" s="22"/>
      <c r="IO423" s="22"/>
      <c r="IP423" s="22"/>
      <c r="IQ423" s="22"/>
      <c r="IR423" s="22"/>
      <c r="IS423" s="22"/>
      <c r="IT423" s="22"/>
      <c r="IU423" s="22"/>
      <c r="IV423" s="22"/>
      <c r="IW423" s="22"/>
      <c r="IX423" s="22"/>
      <c r="IY423" s="22"/>
      <c r="IZ423" s="22"/>
      <c r="JA423" s="22"/>
      <c r="JB423" s="22"/>
      <c r="JC423" s="22"/>
      <c r="JD423" s="22"/>
      <c r="JE423" s="22"/>
      <c r="JF423" s="22"/>
      <c r="JG423" s="22"/>
      <c r="JH423" s="22"/>
      <c r="JI423" s="22"/>
      <c r="JJ423" s="22"/>
      <c r="JK423" s="22"/>
      <c r="JL423" s="22"/>
      <c r="JM423" s="22"/>
      <c r="JN423" s="22"/>
      <c r="JO423" s="22"/>
      <c r="JP423" s="22"/>
      <c r="JQ423" s="22"/>
      <c r="JR423" s="22"/>
      <c r="JS423" s="22"/>
      <c r="JT423" s="22"/>
      <c r="JU423" s="22"/>
      <c r="JV423" s="22"/>
      <c r="JW423" s="22"/>
      <c r="JX423" s="22"/>
      <c r="JY423" s="22"/>
      <c r="JZ423" s="22"/>
      <c r="KA423" s="22"/>
      <c r="KB423" s="22"/>
      <c r="KC423" s="22"/>
      <c r="KD423" s="22"/>
      <c r="KE423" s="22"/>
      <c r="KF423" s="22"/>
      <c r="KG423" s="22"/>
      <c r="KH423" s="22"/>
      <c r="KI423" s="22"/>
      <c r="KJ423" s="22"/>
      <c r="KK423" s="22"/>
      <c r="KL423" s="22"/>
      <c r="KM423" s="22"/>
      <c r="KN423" s="22"/>
      <c r="KO423" s="22"/>
      <c r="KP423" s="22"/>
    </row>
    <row r="424" spans="1:302" s="99" customFormat="1" x14ac:dyDescent="0.25">
      <c r="A424" s="125">
        <v>409</v>
      </c>
      <c r="B424" s="328"/>
      <c r="C424" s="328"/>
      <c r="D424" s="316"/>
      <c r="E424" s="316"/>
      <c r="F424" s="316"/>
      <c r="G424" s="317"/>
      <c r="H424" s="317"/>
      <c r="I424" s="318"/>
      <c r="J424" s="318"/>
      <c r="K424" s="318"/>
      <c r="L424" s="126">
        <f t="shared" si="19"/>
        <v>0</v>
      </c>
      <c r="M424" s="318"/>
      <c r="N424" s="25" t="b">
        <f t="shared" si="20"/>
        <v>1</v>
      </c>
      <c r="O424" s="25" t="b">
        <f t="shared" si="21"/>
        <v>1</v>
      </c>
      <c r="P424" s="25"/>
      <c r="Q424" s="25"/>
      <c r="R424" s="25"/>
      <c r="S424" s="25"/>
      <c r="T424" s="20"/>
      <c r="U424" s="20"/>
      <c r="V424" s="20"/>
      <c r="W424" s="20"/>
      <c r="X424" s="20"/>
      <c r="Y424" s="20"/>
      <c r="Z424" s="20"/>
      <c r="AA424" s="20"/>
      <c r="AB424" s="20"/>
      <c r="AC424" s="20"/>
      <c r="AD424" s="20"/>
      <c r="AE424" s="20"/>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2"/>
      <c r="ES424" s="22"/>
      <c r="ET424" s="22"/>
      <c r="EU424" s="22"/>
      <c r="EV424" s="22"/>
      <c r="EW424" s="22"/>
      <c r="EX424" s="22"/>
      <c r="EY424" s="22"/>
      <c r="EZ424" s="22"/>
      <c r="FA424" s="22"/>
      <c r="FB424" s="22"/>
      <c r="FC424" s="22"/>
      <c r="FD424" s="22"/>
      <c r="FE424" s="22"/>
      <c r="FF424" s="22"/>
      <c r="FG424" s="22"/>
      <c r="FH424" s="22"/>
      <c r="FI424" s="22"/>
      <c r="FJ424" s="22"/>
      <c r="FK424" s="22"/>
      <c r="FL424" s="22"/>
      <c r="FM424" s="22"/>
      <c r="FN424" s="22"/>
      <c r="FO424" s="22"/>
      <c r="FP424" s="22"/>
      <c r="FQ424" s="22"/>
      <c r="FR424" s="22"/>
      <c r="FS424" s="22"/>
      <c r="FT424" s="22"/>
      <c r="FU424" s="22"/>
      <c r="FV424" s="22"/>
      <c r="FW424" s="22"/>
      <c r="FX424" s="22"/>
      <c r="FY424" s="22"/>
      <c r="FZ424" s="22"/>
      <c r="GA424" s="22"/>
      <c r="GB424" s="22"/>
      <c r="GC424" s="22"/>
      <c r="GD424" s="22"/>
      <c r="GE424" s="22"/>
      <c r="GF424" s="22"/>
      <c r="GG424" s="22"/>
      <c r="GH424" s="22"/>
      <c r="GI424" s="22"/>
      <c r="GJ424" s="22"/>
      <c r="GK424" s="22"/>
      <c r="GL424" s="22"/>
      <c r="GM424" s="22"/>
      <c r="GN424" s="22"/>
      <c r="GO424" s="22"/>
      <c r="GP424" s="22"/>
      <c r="GQ424" s="22"/>
      <c r="GR424" s="22"/>
      <c r="GS424" s="22"/>
      <c r="GT424" s="22"/>
      <c r="GU424" s="22"/>
      <c r="GV424" s="22"/>
      <c r="GW424" s="22"/>
      <c r="GX424" s="22"/>
      <c r="GY424" s="22"/>
      <c r="GZ424" s="22"/>
      <c r="HA424" s="22"/>
      <c r="HB424" s="22"/>
      <c r="HC424" s="22"/>
      <c r="HD424" s="22"/>
      <c r="HE424" s="22"/>
      <c r="HF424" s="22"/>
      <c r="HG424" s="22"/>
      <c r="HH424" s="22"/>
      <c r="HI424" s="22"/>
      <c r="HJ424" s="22"/>
      <c r="HK424" s="22"/>
      <c r="HL424" s="22"/>
      <c r="HM424" s="22"/>
      <c r="HN424" s="22"/>
      <c r="HO424" s="22"/>
      <c r="HP424" s="22"/>
      <c r="HQ424" s="22"/>
      <c r="HR424" s="22"/>
      <c r="HS424" s="22"/>
      <c r="HT424" s="22"/>
      <c r="HU424" s="22"/>
      <c r="HV424" s="22"/>
      <c r="HW424" s="22"/>
      <c r="HX424" s="22"/>
      <c r="HY424" s="22"/>
      <c r="HZ424" s="22"/>
      <c r="IA424" s="22"/>
      <c r="IB424" s="22"/>
      <c r="IC424" s="22"/>
      <c r="ID424" s="22"/>
      <c r="IE424" s="22"/>
      <c r="IF424" s="22"/>
      <c r="IG424" s="22"/>
      <c r="IH424" s="22"/>
      <c r="II424" s="22"/>
      <c r="IJ424" s="22"/>
      <c r="IK424" s="22"/>
      <c r="IL424" s="22"/>
      <c r="IM424" s="22"/>
      <c r="IN424" s="22"/>
      <c r="IO424" s="22"/>
      <c r="IP424" s="22"/>
      <c r="IQ424" s="22"/>
      <c r="IR424" s="22"/>
      <c r="IS424" s="22"/>
      <c r="IT424" s="22"/>
      <c r="IU424" s="22"/>
      <c r="IV424" s="22"/>
      <c r="IW424" s="22"/>
      <c r="IX424" s="22"/>
      <c r="IY424" s="22"/>
      <c r="IZ424" s="22"/>
      <c r="JA424" s="22"/>
      <c r="JB424" s="22"/>
      <c r="JC424" s="22"/>
      <c r="JD424" s="22"/>
      <c r="JE424" s="22"/>
      <c r="JF424" s="22"/>
      <c r="JG424" s="22"/>
      <c r="JH424" s="22"/>
      <c r="JI424" s="22"/>
      <c r="JJ424" s="22"/>
      <c r="JK424" s="22"/>
      <c r="JL424" s="22"/>
      <c r="JM424" s="22"/>
      <c r="JN424" s="22"/>
      <c r="JO424" s="22"/>
      <c r="JP424" s="22"/>
      <c r="JQ424" s="22"/>
      <c r="JR424" s="22"/>
      <c r="JS424" s="22"/>
      <c r="JT424" s="22"/>
      <c r="JU424" s="22"/>
      <c r="JV424" s="22"/>
      <c r="JW424" s="22"/>
      <c r="JX424" s="22"/>
      <c r="JY424" s="22"/>
      <c r="JZ424" s="22"/>
      <c r="KA424" s="22"/>
      <c r="KB424" s="22"/>
      <c r="KC424" s="22"/>
      <c r="KD424" s="22"/>
      <c r="KE424" s="22"/>
      <c r="KF424" s="22"/>
      <c r="KG424" s="22"/>
      <c r="KH424" s="22"/>
      <c r="KI424" s="22"/>
      <c r="KJ424" s="22"/>
      <c r="KK424" s="22"/>
      <c r="KL424" s="22"/>
      <c r="KM424" s="22"/>
      <c r="KN424" s="22"/>
      <c r="KO424" s="22"/>
      <c r="KP424" s="22"/>
    </row>
    <row r="425" spans="1:302" s="99" customFormat="1" x14ac:dyDescent="0.25">
      <c r="A425" s="125">
        <v>410</v>
      </c>
      <c r="B425" s="328"/>
      <c r="C425" s="328"/>
      <c r="D425" s="316"/>
      <c r="E425" s="316"/>
      <c r="F425" s="316"/>
      <c r="G425" s="317"/>
      <c r="H425" s="317"/>
      <c r="I425" s="318"/>
      <c r="J425" s="318"/>
      <c r="K425" s="318"/>
      <c r="L425" s="126">
        <f t="shared" si="19"/>
        <v>0</v>
      </c>
      <c r="M425" s="318"/>
      <c r="N425" s="25" t="b">
        <f t="shared" si="20"/>
        <v>1</v>
      </c>
      <c r="O425" s="25" t="b">
        <f t="shared" si="21"/>
        <v>1</v>
      </c>
      <c r="P425" s="25"/>
      <c r="Q425" s="25"/>
      <c r="R425" s="25"/>
      <c r="S425" s="25"/>
      <c r="T425" s="20"/>
      <c r="U425" s="20"/>
      <c r="V425" s="20"/>
      <c r="W425" s="20"/>
      <c r="X425" s="20"/>
      <c r="Y425" s="20"/>
      <c r="Z425" s="20"/>
      <c r="AA425" s="20"/>
      <c r="AB425" s="20"/>
      <c r="AC425" s="20"/>
      <c r="AD425" s="20"/>
      <c r="AE425" s="20"/>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2"/>
      <c r="ES425" s="22"/>
      <c r="ET425" s="22"/>
      <c r="EU425" s="22"/>
      <c r="EV425" s="22"/>
      <c r="EW425" s="22"/>
      <c r="EX425" s="22"/>
      <c r="EY425" s="22"/>
      <c r="EZ425" s="22"/>
      <c r="FA425" s="22"/>
      <c r="FB425" s="22"/>
      <c r="FC425" s="22"/>
      <c r="FD425" s="22"/>
      <c r="FE425" s="22"/>
      <c r="FF425" s="22"/>
      <c r="FG425" s="22"/>
      <c r="FH425" s="22"/>
      <c r="FI425" s="22"/>
      <c r="FJ425" s="22"/>
      <c r="FK425" s="22"/>
      <c r="FL425" s="22"/>
      <c r="FM425" s="22"/>
      <c r="FN425" s="22"/>
      <c r="FO425" s="22"/>
      <c r="FP425" s="22"/>
      <c r="FQ425" s="22"/>
      <c r="FR425" s="22"/>
      <c r="FS425" s="22"/>
      <c r="FT425" s="22"/>
      <c r="FU425" s="22"/>
      <c r="FV425" s="22"/>
      <c r="FW425" s="22"/>
      <c r="FX425" s="22"/>
      <c r="FY425" s="22"/>
      <c r="FZ425" s="22"/>
      <c r="GA425" s="22"/>
      <c r="GB425" s="22"/>
      <c r="GC425" s="22"/>
      <c r="GD425" s="22"/>
      <c r="GE425" s="22"/>
      <c r="GF425" s="22"/>
      <c r="GG425" s="22"/>
      <c r="GH425" s="22"/>
      <c r="GI425" s="22"/>
      <c r="GJ425" s="22"/>
      <c r="GK425" s="22"/>
      <c r="GL425" s="22"/>
      <c r="GM425" s="22"/>
      <c r="GN425" s="22"/>
      <c r="GO425" s="22"/>
      <c r="GP425" s="22"/>
      <c r="GQ425" s="22"/>
      <c r="GR425" s="22"/>
      <c r="GS425" s="22"/>
      <c r="GT425" s="22"/>
      <c r="GU425" s="22"/>
      <c r="GV425" s="22"/>
      <c r="GW425" s="22"/>
      <c r="GX425" s="22"/>
      <c r="GY425" s="22"/>
      <c r="GZ425" s="22"/>
      <c r="HA425" s="22"/>
      <c r="HB425" s="22"/>
      <c r="HC425" s="22"/>
      <c r="HD425" s="22"/>
      <c r="HE425" s="22"/>
      <c r="HF425" s="22"/>
      <c r="HG425" s="22"/>
      <c r="HH425" s="22"/>
      <c r="HI425" s="22"/>
      <c r="HJ425" s="22"/>
      <c r="HK425" s="22"/>
      <c r="HL425" s="22"/>
      <c r="HM425" s="22"/>
      <c r="HN425" s="22"/>
      <c r="HO425" s="22"/>
      <c r="HP425" s="22"/>
      <c r="HQ425" s="22"/>
      <c r="HR425" s="22"/>
      <c r="HS425" s="22"/>
      <c r="HT425" s="22"/>
      <c r="HU425" s="22"/>
      <c r="HV425" s="22"/>
      <c r="HW425" s="22"/>
      <c r="HX425" s="22"/>
      <c r="HY425" s="22"/>
      <c r="HZ425" s="22"/>
      <c r="IA425" s="22"/>
      <c r="IB425" s="22"/>
      <c r="IC425" s="22"/>
      <c r="ID425" s="22"/>
      <c r="IE425" s="22"/>
      <c r="IF425" s="22"/>
      <c r="IG425" s="22"/>
      <c r="IH425" s="22"/>
      <c r="II425" s="22"/>
      <c r="IJ425" s="22"/>
      <c r="IK425" s="22"/>
      <c r="IL425" s="22"/>
      <c r="IM425" s="22"/>
      <c r="IN425" s="22"/>
      <c r="IO425" s="22"/>
      <c r="IP425" s="22"/>
      <c r="IQ425" s="22"/>
      <c r="IR425" s="22"/>
      <c r="IS425" s="22"/>
      <c r="IT425" s="22"/>
      <c r="IU425" s="22"/>
      <c r="IV425" s="22"/>
      <c r="IW425" s="22"/>
      <c r="IX425" s="22"/>
      <c r="IY425" s="22"/>
      <c r="IZ425" s="22"/>
      <c r="JA425" s="22"/>
      <c r="JB425" s="22"/>
      <c r="JC425" s="22"/>
      <c r="JD425" s="22"/>
      <c r="JE425" s="22"/>
      <c r="JF425" s="22"/>
      <c r="JG425" s="22"/>
      <c r="JH425" s="22"/>
      <c r="JI425" s="22"/>
      <c r="JJ425" s="22"/>
      <c r="JK425" s="22"/>
      <c r="JL425" s="22"/>
      <c r="JM425" s="22"/>
      <c r="JN425" s="22"/>
      <c r="JO425" s="22"/>
      <c r="JP425" s="22"/>
      <c r="JQ425" s="22"/>
      <c r="JR425" s="22"/>
      <c r="JS425" s="22"/>
      <c r="JT425" s="22"/>
      <c r="JU425" s="22"/>
      <c r="JV425" s="22"/>
      <c r="JW425" s="22"/>
      <c r="JX425" s="22"/>
      <c r="JY425" s="22"/>
      <c r="JZ425" s="22"/>
      <c r="KA425" s="22"/>
      <c r="KB425" s="22"/>
      <c r="KC425" s="22"/>
      <c r="KD425" s="22"/>
      <c r="KE425" s="22"/>
      <c r="KF425" s="22"/>
      <c r="KG425" s="22"/>
      <c r="KH425" s="22"/>
      <c r="KI425" s="22"/>
      <c r="KJ425" s="22"/>
      <c r="KK425" s="22"/>
      <c r="KL425" s="22"/>
      <c r="KM425" s="22"/>
      <c r="KN425" s="22"/>
      <c r="KO425" s="22"/>
      <c r="KP425" s="22"/>
    </row>
    <row r="426" spans="1:302" s="99" customFormat="1" x14ac:dyDescent="0.25">
      <c r="A426" s="125">
        <v>411</v>
      </c>
      <c r="B426" s="328"/>
      <c r="C426" s="328"/>
      <c r="D426" s="316"/>
      <c r="E426" s="316"/>
      <c r="F426" s="316"/>
      <c r="G426" s="317"/>
      <c r="H426" s="317"/>
      <c r="I426" s="318"/>
      <c r="J426" s="318"/>
      <c r="K426" s="318"/>
      <c r="L426" s="126">
        <f t="shared" si="19"/>
        <v>0</v>
      </c>
      <c r="M426" s="318"/>
      <c r="N426" s="25" t="b">
        <f t="shared" si="20"/>
        <v>1</v>
      </c>
      <c r="O426" s="25" t="b">
        <f t="shared" si="21"/>
        <v>1</v>
      </c>
      <c r="P426" s="25"/>
      <c r="Q426" s="25"/>
      <c r="R426" s="25"/>
      <c r="S426" s="25"/>
      <c r="T426" s="20"/>
      <c r="U426" s="20"/>
      <c r="V426" s="20"/>
      <c r="W426" s="20"/>
      <c r="X426" s="20"/>
      <c r="Y426" s="20"/>
      <c r="Z426" s="20"/>
      <c r="AA426" s="20"/>
      <c r="AB426" s="20"/>
      <c r="AC426" s="20"/>
      <c r="AD426" s="20"/>
      <c r="AE426" s="20"/>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2"/>
      <c r="ES426" s="22"/>
      <c r="ET426" s="22"/>
      <c r="EU426" s="22"/>
      <c r="EV426" s="22"/>
      <c r="EW426" s="22"/>
      <c r="EX426" s="22"/>
      <c r="EY426" s="22"/>
      <c r="EZ426" s="22"/>
      <c r="FA426" s="22"/>
      <c r="FB426" s="22"/>
      <c r="FC426" s="22"/>
      <c r="FD426" s="22"/>
      <c r="FE426" s="22"/>
      <c r="FF426" s="22"/>
      <c r="FG426" s="22"/>
      <c r="FH426" s="22"/>
      <c r="FI426" s="22"/>
      <c r="FJ426" s="22"/>
      <c r="FK426" s="22"/>
      <c r="FL426" s="22"/>
      <c r="FM426" s="22"/>
      <c r="FN426" s="22"/>
      <c r="FO426" s="22"/>
      <c r="FP426" s="22"/>
      <c r="FQ426" s="22"/>
      <c r="FR426" s="22"/>
      <c r="FS426" s="22"/>
      <c r="FT426" s="22"/>
      <c r="FU426" s="22"/>
      <c r="FV426" s="22"/>
      <c r="FW426" s="22"/>
      <c r="FX426" s="22"/>
      <c r="FY426" s="22"/>
      <c r="FZ426" s="22"/>
      <c r="GA426" s="22"/>
      <c r="GB426" s="22"/>
      <c r="GC426" s="22"/>
      <c r="GD426" s="22"/>
      <c r="GE426" s="22"/>
      <c r="GF426" s="22"/>
      <c r="GG426" s="22"/>
      <c r="GH426" s="22"/>
      <c r="GI426" s="22"/>
      <c r="GJ426" s="22"/>
      <c r="GK426" s="22"/>
      <c r="GL426" s="22"/>
      <c r="GM426" s="22"/>
      <c r="GN426" s="22"/>
      <c r="GO426" s="22"/>
      <c r="GP426" s="22"/>
      <c r="GQ426" s="22"/>
      <c r="GR426" s="22"/>
      <c r="GS426" s="22"/>
      <c r="GT426" s="22"/>
      <c r="GU426" s="22"/>
      <c r="GV426" s="22"/>
      <c r="GW426" s="22"/>
      <c r="GX426" s="22"/>
      <c r="GY426" s="22"/>
      <c r="GZ426" s="22"/>
      <c r="HA426" s="22"/>
      <c r="HB426" s="22"/>
      <c r="HC426" s="22"/>
      <c r="HD426" s="22"/>
      <c r="HE426" s="22"/>
      <c r="HF426" s="22"/>
      <c r="HG426" s="22"/>
      <c r="HH426" s="22"/>
      <c r="HI426" s="22"/>
      <c r="HJ426" s="22"/>
      <c r="HK426" s="22"/>
      <c r="HL426" s="22"/>
      <c r="HM426" s="22"/>
      <c r="HN426" s="22"/>
      <c r="HO426" s="22"/>
      <c r="HP426" s="22"/>
      <c r="HQ426" s="22"/>
      <c r="HR426" s="22"/>
      <c r="HS426" s="22"/>
      <c r="HT426" s="22"/>
      <c r="HU426" s="22"/>
      <c r="HV426" s="22"/>
      <c r="HW426" s="22"/>
      <c r="HX426" s="22"/>
      <c r="HY426" s="22"/>
      <c r="HZ426" s="22"/>
      <c r="IA426" s="22"/>
      <c r="IB426" s="22"/>
      <c r="IC426" s="22"/>
      <c r="ID426" s="22"/>
      <c r="IE426" s="22"/>
      <c r="IF426" s="22"/>
      <c r="IG426" s="22"/>
      <c r="IH426" s="22"/>
      <c r="II426" s="22"/>
      <c r="IJ426" s="22"/>
      <c r="IK426" s="22"/>
      <c r="IL426" s="22"/>
      <c r="IM426" s="22"/>
      <c r="IN426" s="22"/>
      <c r="IO426" s="22"/>
      <c r="IP426" s="22"/>
      <c r="IQ426" s="22"/>
      <c r="IR426" s="22"/>
      <c r="IS426" s="22"/>
      <c r="IT426" s="22"/>
      <c r="IU426" s="22"/>
      <c r="IV426" s="22"/>
      <c r="IW426" s="22"/>
      <c r="IX426" s="22"/>
      <c r="IY426" s="22"/>
      <c r="IZ426" s="22"/>
      <c r="JA426" s="22"/>
      <c r="JB426" s="22"/>
      <c r="JC426" s="22"/>
      <c r="JD426" s="22"/>
      <c r="JE426" s="22"/>
      <c r="JF426" s="22"/>
      <c r="JG426" s="22"/>
      <c r="JH426" s="22"/>
      <c r="JI426" s="22"/>
      <c r="JJ426" s="22"/>
      <c r="JK426" s="22"/>
      <c r="JL426" s="22"/>
      <c r="JM426" s="22"/>
      <c r="JN426" s="22"/>
      <c r="JO426" s="22"/>
      <c r="JP426" s="22"/>
      <c r="JQ426" s="22"/>
      <c r="JR426" s="22"/>
      <c r="JS426" s="22"/>
      <c r="JT426" s="22"/>
      <c r="JU426" s="22"/>
      <c r="JV426" s="22"/>
      <c r="JW426" s="22"/>
      <c r="JX426" s="22"/>
      <c r="JY426" s="22"/>
      <c r="JZ426" s="22"/>
      <c r="KA426" s="22"/>
      <c r="KB426" s="22"/>
      <c r="KC426" s="22"/>
      <c r="KD426" s="22"/>
      <c r="KE426" s="22"/>
      <c r="KF426" s="22"/>
      <c r="KG426" s="22"/>
      <c r="KH426" s="22"/>
      <c r="KI426" s="22"/>
      <c r="KJ426" s="22"/>
      <c r="KK426" s="22"/>
      <c r="KL426" s="22"/>
      <c r="KM426" s="22"/>
      <c r="KN426" s="22"/>
      <c r="KO426" s="22"/>
      <c r="KP426" s="22"/>
    </row>
    <row r="427" spans="1:302" s="99" customFormat="1" x14ac:dyDescent="0.25">
      <c r="A427" s="125">
        <v>412</v>
      </c>
      <c r="B427" s="328"/>
      <c r="C427" s="328"/>
      <c r="D427" s="316"/>
      <c r="E427" s="316"/>
      <c r="F427" s="316"/>
      <c r="G427" s="317"/>
      <c r="H427" s="317"/>
      <c r="I427" s="318"/>
      <c r="J427" s="318"/>
      <c r="K427" s="318"/>
      <c r="L427" s="126">
        <f t="shared" si="19"/>
        <v>0</v>
      </c>
      <c r="M427" s="318"/>
      <c r="N427" s="25" t="b">
        <f t="shared" si="20"/>
        <v>1</v>
      </c>
      <c r="O427" s="25" t="b">
        <f t="shared" si="21"/>
        <v>1</v>
      </c>
      <c r="P427" s="25"/>
      <c r="Q427" s="25"/>
      <c r="R427" s="25"/>
      <c r="S427" s="25"/>
      <c r="T427" s="20"/>
      <c r="U427" s="20"/>
      <c r="V427" s="20"/>
      <c r="W427" s="20"/>
      <c r="X427" s="20"/>
      <c r="Y427" s="20"/>
      <c r="Z427" s="20"/>
      <c r="AA427" s="20"/>
      <c r="AB427" s="20"/>
      <c r="AC427" s="20"/>
      <c r="AD427" s="20"/>
      <c r="AE427" s="20"/>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c r="EJ427" s="22"/>
      <c r="EK427" s="22"/>
      <c r="EL427" s="22"/>
      <c r="EM427" s="22"/>
      <c r="EN427" s="22"/>
      <c r="EO427" s="22"/>
      <c r="EP427" s="22"/>
      <c r="EQ427" s="22"/>
      <c r="ER427" s="22"/>
      <c r="ES427" s="22"/>
      <c r="ET427" s="22"/>
      <c r="EU427" s="22"/>
      <c r="EV427" s="22"/>
      <c r="EW427" s="22"/>
      <c r="EX427" s="22"/>
      <c r="EY427" s="22"/>
      <c r="EZ427" s="22"/>
      <c r="FA427" s="22"/>
      <c r="FB427" s="22"/>
      <c r="FC427" s="22"/>
      <c r="FD427" s="22"/>
      <c r="FE427" s="22"/>
      <c r="FF427" s="22"/>
      <c r="FG427" s="22"/>
      <c r="FH427" s="22"/>
      <c r="FI427" s="22"/>
      <c r="FJ427" s="22"/>
      <c r="FK427" s="22"/>
      <c r="FL427" s="22"/>
      <c r="FM427" s="22"/>
      <c r="FN427" s="22"/>
      <c r="FO427" s="22"/>
      <c r="FP427" s="22"/>
      <c r="FQ427" s="22"/>
      <c r="FR427" s="22"/>
      <c r="FS427" s="22"/>
      <c r="FT427" s="22"/>
      <c r="FU427" s="22"/>
      <c r="FV427" s="22"/>
      <c r="FW427" s="22"/>
      <c r="FX427" s="22"/>
      <c r="FY427" s="22"/>
      <c r="FZ427" s="22"/>
      <c r="GA427" s="22"/>
      <c r="GB427" s="22"/>
      <c r="GC427" s="22"/>
      <c r="GD427" s="22"/>
      <c r="GE427" s="22"/>
      <c r="GF427" s="22"/>
      <c r="GG427" s="22"/>
      <c r="GH427" s="22"/>
      <c r="GI427" s="22"/>
      <c r="GJ427" s="22"/>
      <c r="GK427" s="22"/>
      <c r="GL427" s="22"/>
      <c r="GM427" s="22"/>
      <c r="GN427" s="22"/>
      <c r="GO427" s="22"/>
      <c r="GP427" s="22"/>
      <c r="GQ427" s="22"/>
      <c r="GR427" s="22"/>
      <c r="GS427" s="22"/>
      <c r="GT427" s="22"/>
      <c r="GU427" s="22"/>
      <c r="GV427" s="22"/>
      <c r="GW427" s="22"/>
      <c r="GX427" s="22"/>
      <c r="GY427" s="22"/>
      <c r="GZ427" s="22"/>
      <c r="HA427" s="22"/>
      <c r="HB427" s="22"/>
      <c r="HC427" s="22"/>
      <c r="HD427" s="22"/>
      <c r="HE427" s="22"/>
      <c r="HF427" s="22"/>
      <c r="HG427" s="22"/>
      <c r="HH427" s="22"/>
      <c r="HI427" s="22"/>
      <c r="HJ427" s="22"/>
      <c r="HK427" s="22"/>
      <c r="HL427" s="22"/>
      <c r="HM427" s="22"/>
      <c r="HN427" s="22"/>
      <c r="HO427" s="22"/>
      <c r="HP427" s="22"/>
      <c r="HQ427" s="22"/>
      <c r="HR427" s="22"/>
      <c r="HS427" s="22"/>
      <c r="HT427" s="22"/>
      <c r="HU427" s="22"/>
      <c r="HV427" s="22"/>
      <c r="HW427" s="22"/>
      <c r="HX427" s="22"/>
      <c r="HY427" s="22"/>
      <c r="HZ427" s="22"/>
      <c r="IA427" s="22"/>
      <c r="IB427" s="22"/>
      <c r="IC427" s="22"/>
      <c r="ID427" s="22"/>
      <c r="IE427" s="22"/>
      <c r="IF427" s="22"/>
      <c r="IG427" s="22"/>
      <c r="IH427" s="22"/>
      <c r="II427" s="22"/>
      <c r="IJ427" s="22"/>
      <c r="IK427" s="22"/>
      <c r="IL427" s="22"/>
      <c r="IM427" s="22"/>
      <c r="IN427" s="22"/>
      <c r="IO427" s="22"/>
      <c r="IP427" s="22"/>
      <c r="IQ427" s="22"/>
      <c r="IR427" s="22"/>
      <c r="IS427" s="22"/>
      <c r="IT427" s="22"/>
      <c r="IU427" s="22"/>
      <c r="IV427" s="22"/>
      <c r="IW427" s="22"/>
      <c r="IX427" s="22"/>
      <c r="IY427" s="22"/>
      <c r="IZ427" s="22"/>
      <c r="JA427" s="22"/>
      <c r="JB427" s="22"/>
      <c r="JC427" s="22"/>
      <c r="JD427" s="22"/>
      <c r="JE427" s="22"/>
      <c r="JF427" s="22"/>
      <c r="JG427" s="22"/>
      <c r="JH427" s="22"/>
      <c r="JI427" s="22"/>
      <c r="JJ427" s="22"/>
      <c r="JK427" s="22"/>
      <c r="JL427" s="22"/>
      <c r="JM427" s="22"/>
      <c r="JN427" s="22"/>
      <c r="JO427" s="22"/>
      <c r="JP427" s="22"/>
      <c r="JQ427" s="22"/>
      <c r="JR427" s="22"/>
      <c r="JS427" s="22"/>
      <c r="JT427" s="22"/>
      <c r="JU427" s="22"/>
      <c r="JV427" s="22"/>
      <c r="JW427" s="22"/>
      <c r="JX427" s="22"/>
      <c r="JY427" s="22"/>
      <c r="JZ427" s="22"/>
      <c r="KA427" s="22"/>
      <c r="KB427" s="22"/>
      <c r="KC427" s="22"/>
      <c r="KD427" s="22"/>
      <c r="KE427" s="22"/>
      <c r="KF427" s="22"/>
      <c r="KG427" s="22"/>
      <c r="KH427" s="22"/>
      <c r="KI427" s="22"/>
      <c r="KJ427" s="22"/>
      <c r="KK427" s="22"/>
      <c r="KL427" s="22"/>
      <c r="KM427" s="22"/>
      <c r="KN427" s="22"/>
      <c r="KO427" s="22"/>
      <c r="KP427" s="22"/>
    </row>
    <row r="428" spans="1:302" s="99" customFormat="1" x14ac:dyDescent="0.25">
      <c r="A428" s="125">
        <v>413</v>
      </c>
      <c r="B428" s="328"/>
      <c r="C428" s="328"/>
      <c r="D428" s="316"/>
      <c r="E428" s="316"/>
      <c r="F428" s="316"/>
      <c r="G428" s="317"/>
      <c r="H428" s="317"/>
      <c r="I428" s="318"/>
      <c r="J428" s="318"/>
      <c r="K428" s="318"/>
      <c r="L428" s="126">
        <f t="shared" si="19"/>
        <v>0</v>
      </c>
      <c r="M428" s="318"/>
      <c r="N428" s="25" t="b">
        <f t="shared" si="20"/>
        <v>1</v>
      </c>
      <c r="O428" s="25" t="b">
        <f t="shared" si="21"/>
        <v>1</v>
      </c>
      <c r="P428" s="25"/>
      <c r="Q428" s="25"/>
      <c r="R428" s="25"/>
      <c r="S428" s="25"/>
      <c r="T428" s="20"/>
      <c r="U428" s="20"/>
      <c r="V428" s="20"/>
      <c r="W428" s="20"/>
      <c r="X428" s="20"/>
      <c r="Y428" s="20"/>
      <c r="Z428" s="20"/>
      <c r="AA428" s="20"/>
      <c r="AB428" s="20"/>
      <c r="AC428" s="20"/>
      <c r="AD428" s="20"/>
      <c r="AE428" s="20"/>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2"/>
      <c r="ES428" s="22"/>
      <c r="ET428" s="22"/>
      <c r="EU428" s="22"/>
      <c r="EV428" s="22"/>
      <c r="EW428" s="22"/>
      <c r="EX428" s="22"/>
      <c r="EY428" s="22"/>
      <c r="EZ428" s="22"/>
      <c r="FA428" s="22"/>
      <c r="FB428" s="22"/>
      <c r="FC428" s="22"/>
      <c r="FD428" s="22"/>
      <c r="FE428" s="22"/>
      <c r="FF428" s="22"/>
      <c r="FG428" s="22"/>
      <c r="FH428" s="22"/>
      <c r="FI428" s="22"/>
      <c r="FJ428" s="22"/>
      <c r="FK428" s="22"/>
      <c r="FL428" s="22"/>
      <c r="FM428" s="22"/>
      <c r="FN428" s="22"/>
      <c r="FO428" s="22"/>
      <c r="FP428" s="22"/>
      <c r="FQ428" s="22"/>
      <c r="FR428" s="22"/>
      <c r="FS428" s="22"/>
      <c r="FT428" s="22"/>
      <c r="FU428" s="22"/>
      <c r="FV428" s="22"/>
      <c r="FW428" s="22"/>
      <c r="FX428" s="22"/>
      <c r="FY428" s="22"/>
      <c r="FZ428" s="22"/>
      <c r="GA428" s="22"/>
      <c r="GB428" s="22"/>
      <c r="GC428" s="22"/>
      <c r="GD428" s="22"/>
      <c r="GE428" s="22"/>
      <c r="GF428" s="22"/>
      <c r="GG428" s="22"/>
      <c r="GH428" s="22"/>
      <c r="GI428" s="22"/>
      <c r="GJ428" s="22"/>
      <c r="GK428" s="22"/>
      <c r="GL428" s="22"/>
      <c r="GM428" s="22"/>
      <c r="GN428" s="22"/>
      <c r="GO428" s="22"/>
      <c r="GP428" s="22"/>
      <c r="GQ428" s="22"/>
      <c r="GR428" s="22"/>
      <c r="GS428" s="22"/>
      <c r="GT428" s="22"/>
      <c r="GU428" s="22"/>
      <c r="GV428" s="22"/>
      <c r="GW428" s="22"/>
      <c r="GX428" s="22"/>
      <c r="GY428" s="22"/>
      <c r="GZ428" s="22"/>
      <c r="HA428" s="22"/>
      <c r="HB428" s="22"/>
      <c r="HC428" s="22"/>
      <c r="HD428" s="22"/>
      <c r="HE428" s="22"/>
      <c r="HF428" s="22"/>
      <c r="HG428" s="22"/>
      <c r="HH428" s="22"/>
      <c r="HI428" s="22"/>
      <c r="HJ428" s="22"/>
      <c r="HK428" s="22"/>
      <c r="HL428" s="22"/>
      <c r="HM428" s="22"/>
      <c r="HN428" s="22"/>
      <c r="HO428" s="22"/>
      <c r="HP428" s="22"/>
      <c r="HQ428" s="22"/>
      <c r="HR428" s="22"/>
      <c r="HS428" s="22"/>
      <c r="HT428" s="22"/>
      <c r="HU428" s="22"/>
      <c r="HV428" s="22"/>
      <c r="HW428" s="22"/>
      <c r="HX428" s="22"/>
      <c r="HY428" s="22"/>
      <c r="HZ428" s="22"/>
      <c r="IA428" s="22"/>
      <c r="IB428" s="22"/>
      <c r="IC428" s="22"/>
      <c r="ID428" s="22"/>
      <c r="IE428" s="22"/>
      <c r="IF428" s="22"/>
      <c r="IG428" s="22"/>
      <c r="IH428" s="22"/>
      <c r="II428" s="22"/>
      <c r="IJ428" s="22"/>
      <c r="IK428" s="22"/>
      <c r="IL428" s="22"/>
      <c r="IM428" s="22"/>
      <c r="IN428" s="22"/>
      <c r="IO428" s="22"/>
      <c r="IP428" s="22"/>
      <c r="IQ428" s="22"/>
      <c r="IR428" s="22"/>
      <c r="IS428" s="22"/>
      <c r="IT428" s="22"/>
      <c r="IU428" s="22"/>
      <c r="IV428" s="22"/>
      <c r="IW428" s="22"/>
      <c r="IX428" s="22"/>
      <c r="IY428" s="22"/>
      <c r="IZ428" s="22"/>
      <c r="JA428" s="22"/>
      <c r="JB428" s="22"/>
      <c r="JC428" s="22"/>
      <c r="JD428" s="22"/>
      <c r="JE428" s="22"/>
      <c r="JF428" s="22"/>
      <c r="JG428" s="22"/>
      <c r="JH428" s="22"/>
      <c r="JI428" s="22"/>
      <c r="JJ428" s="22"/>
      <c r="JK428" s="22"/>
      <c r="JL428" s="22"/>
      <c r="JM428" s="22"/>
      <c r="JN428" s="22"/>
      <c r="JO428" s="22"/>
      <c r="JP428" s="22"/>
      <c r="JQ428" s="22"/>
      <c r="JR428" s="22"/>
      <c r="JS428" s="22"/>
      <c r="JT428" s="22"/>
      <c r="JU428" s="22"/>
      <c r="JV428" s="22"/>
      <c r="JW428" s="22"/>
      <c r="JX428" s="22"/>
      <c r="JY428" s="22"/>
      <c r="JZ428" s="22"/>
      <c r="KA428" s="22"/>
      <c r="KB428" s="22"/>
      <c r="KC428" s="22"/>
      <c r="KD428" s="22"/>
      <c r="KE428" s="22"/>
      <c r="KF428" s="22"/>
      <c r="KG428" s="22"/>
      <c r="KH428" s="22"/>
      <c r="KI428" s="22"/>
      <c r="KJ428" s="22"/>
      <c r="KK428" s="22"/>
      <c r="KL428" s="22"/>
      <c r="KM428" s="22"/>
      <c r="KN428" s="22"/>
      <c r="KO428" s="22"/>
      <c r="KP428" s="22"/>
    </row>
    <row r="429" spans="1:302" s="99" customFormat="1" x14ac:dyDescent="0.25">
      <c r="A429" s="125">
        <v>414</v>
      </c>
      <c r="B429" s="328"/>
      <c r="C429" s="328"/>
      <c r="D429" s="316"/>
      <c r="E429" s="316"/>
      <c r="F429" s="316"/>
      <c r="G429" s="317"/>
      <c r="H429" s="317"/>
      <c r="I429" s="318"/>
      <c r="J429" s="318"/>
      <c r="K429" s="318"/>
      <c r="L429" s="126">
        <f t="shared" si="19"/>
        <v>0</v>
      </c>
      <c r="M429" s="318"/>
      <c r="N429" s="25" t="b">
        <f t="shared" si="20"/>
        <v>1</v>
      </c>
      <c r="O429" s="25" t="b">
        <f t="shared" si="21"/>
        <v>1</v>
      </c>
      <c r="P429" s="25"/>
      <c r="Q429" s="25"/>
      <c r="R429" s="25"/>
      <c r="S429" s="25"/>
      <c r="T429" s="20"/>
      <c r="U429" s="20"/>
      <c r="V429" s="20"/>
      <c r="W429" s="20"/>
      <c r="X429" s="20"/>
      <c r="Y429" s="20"/>
      <c r="Z429" s="20"/>
      <c r="AA429" s="20"/>
      <c r="AB429" s="20"/>
      <c r="AC429" s="20"/>
      <c r="AD429" s="20"/>
      <c r="AE429" s="20"/>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2"/>
      <c r="ES429" s="22"/>
      <c r="ET429" s="22"/>
      <c r="EU429" s="22"/>
      <c r="EV429" s="22"/>
      <c r="EW429" s="22"/>
      <c r="EX429" s="22"/>
      <c r="EY429" s="22"/>
      <c r="EZ429" s="22"/>
      <c r="FA429" s="22"/>
      <c r="FB429" s="22"/>
      <c r="FC429" s="22"/>
      <c r="FD429" s="22"/>
      <c r="FE429" s="22"/>
      <c r="FF429" s="22"/>
      <c r="FG429" s="22"/>
      <c r="FH429" s="22"/>
      <c r="FI429" s="22"/>
      <c r="FJ429" s="22"/>
      <c r="FK429" s="22"/>
      <c r="FL429" s="22"/>
      <c r="FM429" s="22"/>
      <c r="FN429" s="22"/>
      <c r="FO429" s="22"/>
      <c r="FP429" s="22"/>
      <c r="FQ429" s="22"/>
      <c r="FR429" s="22"/>
      <c r="FS429" s="22"/>
      <c r="FT429" s="22"/>
      <c r="FU429" s="22"/>
      <c r="FV429" s="22"/>
      <c r="FW429" s="22"/>
      <c r="FX429" s="22"/>
      <c r="FY429" s="22"/>
      <c r="FZ429" s="22"/>
      <c r="GA429" s="22"/>
      <c r="GB429" s="22"/>
      <c r="GC429" s="22"/>
      <c r="GD429" s="22"/>
      <c r="GE429" s="22"/>
      <c r="GF429" s="22"/>
      <c r="GG429" s="22"/>
      <c r="GH429" s="22"/>
      <c r="GI429" s="22"/>
      <c r="GJ429" s="22"/>
      <c r="GK429" s="22"/>
      <c r="GL429" s="22"/>
      <c r="GM429" s="22"/>
      <c r="GN429" s="22"/>
      <c r="GO429" s="22"/>
      <c r="GP429" s="22"/>
      <c r="GQ429" s="22"/>
      <c r="GR429" s="22"/>
      <c r="GS429" s="22"/>
      <c r="GT429" s="22"/>
      <c r="GU429" s="22"/>
      <c r="GV429" s="22"/>
      <c r="GW429" s="22"/>
      <c r="GX429" s="22"/>
      <c r="GY429" s="22"/>
      <c r="GZ429" s="22"/>
      <c r="HA429" s="22"/>
      <c r="HB429" s="22"/>
      <c r="HC429" s="22"/>
      <c r="HD429" s="22"/>
      <c r="HE429" s="22"/>
      <c r="HF429" s="22"/>
      <c r="HG429" s="22"/>
      <c r="HH429" s="22"/>
      <c r="HI429" s="22"/>
      <c r="HJ429" s="22"/>
      <c r="HK429" s="22"/>
      <c r="HL429" s="22"/>
      <c r="HM429" s="22"/>
      <c r="HN429" s="22"/>
      <c r="HO429" s="22"/>
      <c r="HP429" s="22"/>
      <c r="HQ429" s="22"/>
      <c r="HR429" s="22"/>
      <c r="HS429" s="22"/>
      <c r="HT429" s="22"/>
      <c r="HU429" s="22"/>
      <c r="HV429" s="22"/>
      <c r="HW429" s="22"/>
      <c r="HX429" s="22"/>
      <c r="HY429" s="22"/>
      <c r="HZ429" s="22"/>
      <c r="IA429" s="22"/>
      <c r="IB429" s="22"/>
      <c r="IC429" s="22"/>
      <c r="ID429" s="22"/>
      <c r="IE429" s="22"/>
      <c r="IF429" s="22"/>
      <c r="IG429" s="22"/>
      <c r="IH429" s="22"/>
      <c r="II429" s="22"/>
      <c r="IJ429" s="22"/>
      <c r="IK429" s="22"/>
      <c r="IL429" s="22"/>
      <c r="IM429" s="22"/>
      <c r="IN429" s="22"/>
      <c r="IO429" s="22"/>
      <c r="IP429" s="22"/>
      <c r="IQ429" s="22"/>
      <c r="IR429" s="22"/>
      <c r="IS429" s="22"/>
      <c r="IT429" s="22"/>
      <c r="IU429" s="22"/>
      <c r="IV429" s="22"/>
      <c r="IW429" s="22"/>
      <c r="IX429" s="22"/>
      <c r="IY429" s="22"/>
      <c r="IZ429" s="22"/>
      <c r="JA429" s="22"/>
      <c r="JB429" s="22"/>
      <c r="JC429" s="22"/>
      <c r="JD429" s="22"/>
      <c r="JE429" s="22"/>
      <c r="JF429" s="22"/>
      <c r="JG429" s="22"/>
      <c r="JH429" s="22"/>
      <c r="JI429" s="22"/>
      <c r="JJ429" s="22"/>
      <c r="JK429" s="22"/>
      <c r="JL429" s="22"/>
      <c r="JM429" s="22"/>
      <c r="JN429" s="22"/>
      <c r="JO429" s="22"/>
      <c r="JP429" s="22"/>
      <c r="JQ429" s="22"/>
      <c r="JR429" s="22"/>
      <c r="JS429" s="22"/>
      <c r="JT429" s="22"/>
      <c r="JU429" s="22"/>
      <c r="JV429" s="22"/>
      <c r="JW429" s="22"/>
      <c r="JX429" s="22"/>
      <c r="JY429" s="22"/>
      <c r="JZ429" s="22"/>
      <c r="KA429" s="22"/>
      <c r="KB429" s="22"/>
      <c r="KC429" s="22"/>
      <c r="KD429" s="22"/>
      <c r="KE429" s="22"/>
      <c r="KF429" s="22"/>
      <c r="KG429" s="22"/>
      <c r="KH429" s="22"/>
      <c r="KI429" s="22"/>
      <c r="KJ429" s="22"/>
      <c r="KK429" s="22"/>
      <c r="KL429" s="22"/>
      <c r="KM429" s="22"/>
      <c r="KN429" s="22"/>
      <c r="KO429" s="22"/>
      <c r="KP429" s="22"/>
    </row>
    <row r="430" spans="1:302" s="99" customFormat="1" x14ac:dyDescent="0.25">
      <c r="A430" s="125">
        <v>415</v>
      </c>
      <c r="B430" s="328"/>
      <c r="C430" s="328"/>
      <c r="D430" s="316"/>
      <c r="E430" s="316"/>
      <c r="F430" s="316"/>
      <c r="G430" s="317"/>
      <c r="H430" s="317"/>
      <c r="I430" s="318"/>
      <c r="J430" s="318"/>
      <c r="K430" s="318"/>
      <c r="L430" s="126">
        <f t="shared" si="19"/>
        <v>0</v>
      </c>
      <c r="M430" s="318"/>
      <c r="N430" s="25" t="b">
        <f t="shared" si="20"/>
        <v>1</v>
      </c>
      <c r="O430" s="25" t="b">
        <f t="shared" si="21"/>
        <v>1</v>
      </c>
      <c r="P430" s="25"/>
      <c r="Q430" s="25"/>
      <c r="R430" s="25"/>
      <c r="S430" s="25"/>
      <c r="T430" s="20"/>
      <c r="U430" s="20"/>
      <c r="V430" s="20"/>
      <c r="W430" s="20"/>
      <c r="X430" s="20"/>
      <c r="Y430" s="20"/>
      <c r="Z430" s="20"/>
      <c r="AA430" s="20"/>
      <c r="AB430" s="20"/>
      <c r="AC430" s="20"/>
      <c r="AD430" s="20"/>
      <c r="AE430" s="20"/>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2"/>
      <c r="ES430" s="22"/>
      <c r="ET430" s="22"/>
      <c r="EU430" s="22"/>
      <c r="EV430" s="22"/>
      <c r="EW430" s="22"/>
      <c r="EX430" s="22"/>
      <c r="EY430" s="22"/>
      <c r="EZ430" s="22"/>
      <c r="FA430" s="22"/>
      <c r="FB430" s="22"/>
      <c r="FC430" s="22"/>
      <c r="FD430" s="22"/>
      <c r="FE430" s="22"/>
      <c r="FF430" s="22"/>
      <c r="FG430" s="22"/>
      <c r="FH430" s="22"/>
      <c r="FI430" s="22"/>
      <c r="FJ430" s="22"/>
      <c r="FK430" s="22"/>
      <c r="FL430" s="22"/>
      <c r="FM430" s="22"/>
      <c r="FN430" s="22"/>
      <c r="FO430" s="22"/>
      <c r="FP430" s="22"/>
      <c r="FQ430" s="22"/>
      <c r="FR430" s="22"/>
      <c r="FS430" s="22"/>
      <c r="FT430" s="22"/>
      <c r="FU430" s="22"/>
      <c r="FV430" s="22"/>
      <c r="FW430" s="22"/>
      <c r="FX430" s="22"/>
      <c r="FY430" s="22"/>
      <c r="FZ430" s="22"/>
      <c r="GA430" s="22"/>
      <c r="GB430" s="22"/>
      <c r="GC430" s="22"/>
      <c r="GD430" s="22"/>
      <c r="GE430" s="22"/>
      <c r="GF430" s="22"/>
      <c r="GG430" s="22"/>
      <c r="GH430" s="22"/>
      <c r="GI430" s="22"/>
      <c r="GJ430" s="22"/>
      <c r="GK430" s="22"/>
      <c r="GL430" s="22"/>
      <c r="GM430" s="22"/>
      <c r="GN430" s="22"/>
      <c r="GO430" s="22"/>
      <c r="GP430" s="22"/>
      <c r="GQ430" s="22"/>
      <c r="GR430" s="22"/>
      <c r="GS430" s="22"/>
      <c r="GT430" s="22"/>
      <c r="GU430" s="22"/>
      <c r="GV430" s="22"/>
      <c r="GW430" s="22"/>
      <c r="GX430" s="22"/>
      <c r="GY430" s="22"/>
      <c r="GZ430" s="22"/>
      <c r="HA430" s="22"/>
      <c r="HB430" s="22"/>
      <c r="HC430" s="22"/>
      <c r="HD430" s="22"/>
      <c r="HE430" s="22"/>
      <c r="HF430" s="22"/>
      <c r="HG430" s="22"/>
      <c r="HH430" s="22"/>
      <c r="HI430" s="22"/>
      <c r="HJ430" s="22"/>
      <c r="HK430" s="22"/>
      <c r="HL430" s="22"/>
      <c r="HM430" s="22"/>
      <c r="HN430" s="22"/>
      <c r="HO430" s="22"/>
      <c r="HP430" s="22"/>
      <c r="HQ430" s="22"/>
      <c r="HR430" s="22"/>
      <c r="HS430" s="22"/>
      <c r="HT430" s="22"/>
      <c r="HU430" s="22"/>
      <c r="HV430" s="22"/>
      <c r="HW430" s="22"/>
      <c r="HX430" s="22"/>
      <c r="HY430" s="22"/>
      <c r="HZ430" s="22"/>
      <c r="IA430" s="22"/>
      <c r="IB430" s="22"/>
      <c r="IC430" s="22"/>
      <c r="ID430" s="22"/>
      <c r="IE430" s="22"/>
      <c r="IF430" s="22"/>
      <c r="IG430" s="22"/>
      <c r="IH430" s="22"/>
      <c r="II430" s="22"/>
      <c r="IJ430" s="22"/>
      <c r="IK430" s="22"/>
      <c r="IL430" s="22"/>
      <c r="IM430" s="22"/>
      <c r="IN430" s="22"/>
      <c r="IO430" s="22"/>
      <c r="IP430" s="22"/>
      <c r="IQ430" s="22"/>
      <c r="IR430" s="22"/>
      <c r="IS430" s="22"/>
      <c r="IT430" s="22"/>
      <c r="IU430" s="22"/>
      <c r="IV430" s="22"/>
      <c r="IW430" s="22"/>
      <c r="IX430" s="22"/>
      <c r="IY430" s="22"/>
      <c r="IZ430" s="22"/>
      <c r="JA430" s="22"/>
      <c r="JB430" s="22"/>
      <c r="JC430" s="22"/>
      <c r="JD430" s="22"/>
      <c r="JE430" s="22"/>
      <c r="JF430" s="22"/>
      <c r="JG430" s="22"/>
      <c r="JH430" s="22"/>
      <c r="JI430" s="22"/>
      <c r="JJ430" s="22"/>
      <c r="JK430" s="22"/>
      <c r="JL430" s="22"/>
      <c r="JM430" s="22"/>
      <c r="JN430" s="22"/>
      <c r="JO430" s="22"/>
      <c r="JP430" s="22"/>
      <c r="JQ430" s="22"/>
      <c r="JR430" s="22"/>
      <c r="JS430" s="22"/>
      <c r="JT430" s="22"/>
      <c r="JU430" s="22"/>
      <c r="JV430" s="22"/>
      <c r="JW430" s="22"/>
      <c r="JX430" s="22"/>
      <c r="JY430" s="22"/>
      <c r="JZ430" s="22"/>
      <c r="KA430" s="22"/>
      <c r="KB430" s="22"/>
      <c r="KC430" s="22"/>
      <c r="KD430" s="22"/>
      <c r="KE430" s="22"/>
      <c r="KF430" s="22"/>
      <c r="KG430" s="22"/>
      <c r="KH430" s="22"/>
      <c r="KI430" s="22"/>
      <c r="KJ430" s="22"/>
      <c r="KK430" s="22"/>
      <c r="KL430" s="22"/>
      <c r="KM430" s="22"/>
      <c r="KN430" s="22"/>
      <c r="KO430" s="22"/>
      <c r="KP430" s="22"/>
    </row>
    <row r="431" spans="1:302" s="99" customFormat="1" x14ac:dyDescent="0.25">
      <c r="A431" s="125">
        <v>416</v>
      </c>
      <c r="B431" s="328"/>
      <c r="C431" s="328"/>
      <c r="D431" s="316"/>
      <c r="E431" s="316"/>
      <c r="F431" s="316"/>
      <c r="G431" s="317"/>
      <c r="H431" s="317"/>
      <c r="I431" s="318"/>
      <c r="J431" s="318"/>
      <c r="K431" s="318"/>
      <c r="L431" s="126">
        <f t="shared" si="19"/>
        <v>0</v>
      </c>
      <c r="M431" s="318"/>
      <c r="N431" s="25" t="b">
        <f t="shared" si="20"/>
        <v>1</v>
      </c>
      <c r="O431" s="25" t="b">
        <f t="shared" si="21"/>
        <v>1</v>
      </c>
      <c r="P431" s="25"/>
      <c r="Q431" s="25"/>
      <c r="R431" s="25"/>
      <c r="S431" s="25"/>
      <c r="T431" s="20"/>
      <c r="U431" s="20"/>
      <c r="V431" s="20"/>
      <c r="W431" s="20"/>
      <c r="X431" s="20"/>
      <c r="Y431" s="20"/>
      <c r="Z431" s="20"/>
      <c r="AA431" s="20"/>
      <c r="AB431" s="20"/>
      <c r="AC431" s="20"/>
      <c r="AD431" s="20"/>
      <c r="AE431" s="20"/>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2"/>
      <c r="ES431" s="22"/>
      <c r="ET431" s="22"/>
      <c r="EU431" s="22"/>
      <c r="EV431" s="22"/>
      <c r="EW431" s="22"/>
      <c r="EX431" s="22"/>
      <c r="EY431" s="22"/>
      <c r="EZ431" s="22"/>
      <c r="FA431" s="22"/>
      <c r="FB431" s="22"/>
      <c r="FC431" s="22"/>
      <c r="FD431" s="22"/>
      <c r="FE431" s="22"/>
      <c r="FF431" s="22"/>
      <c r="FG431" s="22"/>
      <c r="FH431" s="22"/>
      <c r="FI431" s="22"/>
      <c r="FJ431" s="22"/>
      <c r="FK431" s="22"/>
      <c r="FL431" s="22"/>
      <c r="FM431" s="22"/>
      <c r="FN431" s="22"/>
      <c r="FO431" s="22"/>
      <c r="FP431" s="22"/>
      <c r="FQ431" s="22"/>
      <c r="FR431" s="22"/>
      <c r="FS431" s="22"/>
      <c r="FT431" s="22"/>
      <c r="FU431" s="22"/>
      <c r="FV431" s="22"/>
      <c r="FW431" s="22"/>
      <c r="FX431" s="22"/>
      <c r="FY431" s="22"/>
      <c r="FZ431" s="22"/>
      <c r="GA431" s="22"/>
      <c r="GB431" s="22"/>
      <c r="GC431" s="22"/>
      <c r="GD431" s="22"/>
      <c r="GE431" s="22"/>
      <c r="GF431" s="22"/>
      <c r="GG431" s="22"/>
      <c r="GH431" s="22"/>
      <c r="GI431" s="22"/>
      <c r="GJ431" s="22"/>
      <c r="GK431" s="22"/>
      <c r="GL431" s="22"/>
      <c r="GM431" s="22"/>
      <c r="GN431" s="22"/>
      <c r="GO431" s="22"/>
      <c r="GP431" s="22"/>
      <c r="GQ431" s="22"/>
      <c r="GR431" s="22"/>
      <c r="GS431" s="22"/>
      <c r="GT431" s="22"/>
      <c r="GU431" s="22"/>
      <c r="GV431" s="22"/>
      <c r="GW431" s="22"/>
      <c r="GX431" s="22"/>
      <c r="GY431" s="22"/>
      <c r="GZ431" s="22"/>
      <c r="HA431" s="22"/>
      <c r="HB431" s="22"/>
      <c r="HC431" s="22"/>
      <c r="HD431" s="22"/>
      <c r="HE431" s="22"/>
      <c r="HF431" s="22"/>
      <c r="HG431" s="22"/>
      <c r="HH431" s="22"/>
      <c r="HI431" s="22"/>
      <c r="HJ431" s="22"/>
      <c r="HK431" s="22"/>
      <c r="HL431" s="22"/>
      <c r="HM431" s="22"/>
      <c r="HN431" s="22"/>
      <c r="HO431" s="22"/>
      <c r="HP431" s="22"/>
      <c r="HQ431" s="22"/>
      <c r="HR431" s="22"/>
      <c r="HS431" s="22"/>
      <c r="HT431" s="22"/>
      <c r="HU431" s="22"/>
      <c r="HV431" s="22"/>
      <c r="HW431" s="22"/>
      <c r="HX431" s="22"/>
      <c r="HY431" s="22"/>
      <c r="HZ431" s="22"/>
      <c r="IA431" s="22"/>
      <c r="IB431" s="22"/>
      <c r="IC431" s="22"/>
      <c r="ID431" s="22"/>
      <c r="IE431" s="22"/>
      <c r="IF431" s="22"/>
      <c r="IG431" s="22"/>
      <c r="IH431" s="22"/>
      <c r="II431" s="22"/>
      <c r="IJ431" s="22"/>
      <c r="IK431" s="22"/>
      <c r="IL431" s="22"/>
      <c r="IM431" s="22"/>
      <c r="IN431" s="22"/>
      <c r="IO431" s="22"/>
      <c r="IP431" s="22"/>
      <c r="IQ431" s="22"/>
      <c r="IR431" s="22"/>
      <c r="IS431" s="22"/>
      <c r="IT431" s="22"/>
      <c r="IU431" s="22"/>
      <c r="IV431" s="22"/>
      <c r="IW431" s="22"/>
      <c r="IX431" s="22"/>
      <c r="IY431" s="22"/>
      <c r="IZ431" s="22"/>
      <c r="JA431" s="22"/>
      <c r="JB431" s="22"/>
      <c r="JC431" s="22"/>
      <c r="JD431" s="22"/>
      <c r="JE431" s="22"/>
      <c r="JF431" s="22"/>
      <c r="JG431" s="22"/>
      <c r="JH431" s="22"/>
      <c r="JI431" s="22"/>
      <c r="JJ431" s="22"/>
      <c r="JK431" s="22"/>
      <c r="JL431" s="22"/>
      <c r="JM431" s="22"/>
      <c r="JN431" s="22"/>
      <c r="JO431" s="22"/>
      <c r="JP431" s="22"/>
      <c r="JQ431" s="22"/>
      <c r="JR431" s="22"/>
      <c r="JS431" s="22"/>
      <c r="JT431" s="22"/>
      <c r="JU431" s="22"/>
      <c r="JV431" s="22"/>
      <c r="JW431" s="22"/>
      <c r="JX431" s="22"/>
      <c r="JY431" s="22"/>
      <c r="JZ431" s="22"/>
      <c r="KA431" s="22"/>
      <c r="KB431" s="22"/>
      <c r="KC431" s="22"/>
      <c r="KD431" s="22"/>
      <c r="KE431" s="22"/>
      <c r="KF431" s="22"/>
      <c r="KG431" s="22"/>
      <c r="KH431" s="22"/>
      <c r="KI431" s="22"/>
      <c r="KJ431" s="22"/>
      <c r="KK431" s="22"/>
      <c r="KL431" s="22"/>
      <c r="KM431" s="22"/>
      <c r="KN431" s="22"/>
      <c r="KO431" s="22"/>
      <c r="KP431" s="22"/>
    </row>
    <row r="432" spans="1:302" s="99" customFormat="1" x14ac:dyDescent="0.25">
      <c r="A432" s="125">
        <v>417</v>
      </c>
      <c r="B432" s="328"/>
      <c r="C432" s="328"/>
      <c r="D432" s="316"/>
      <c r="E432" s="316"/>
      <c r="F432" s="316"/>
      <c r="G432" s="317"/>
      <c r="H432" s="317"/>
      <c r="I432" s="318"/>
      <c r="J432" s="318"/>
      <c r="K432" s="318"/>
      <c r="L432" s="126">
        <f t="shared" si="19"/>
        <v>0</v>
      </c>
      <c r="M432" s="318"/>
      <c r="N432" s="25" t="b">
        <f t="shared" si="20"/>
        <v>1</v>
      </c>
      <c r="O432" s="25" t="b">
        <f t="shared" si="21"/>
        <v>1</v>
      </c>
      <c r="P432" s="25"/>
      <c r="Q432" s="25"/>
      <c r="R432" s="25"/>
      <c r="S432" s="25"/>
      <c r="T432" s="20"/>
      <c r="U432" s="20"/>
      <c r="V432" s="20"/>
      <c r="W432" s="20"/>
      <c r="X432" s="20"/>
      <c r="Y432" s="20"/>
      <c r="Z432" s="20"/>
      <c r="AA432" s="20"/>
      <c r="AB432" s="20"/>
      <c r="AC432" s="20"/>
      <c r="AD432" s="20"/>
      <c r="AE432" s="20"/>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2"/>
      <c r="ES432" s="22"/>
      <c r="ET432" s="22"/>
      <c r="EU432" s="22"/>
      <c r="EV432" s="22"/>
      <c r="EW432" s="22"/>
      <c r="EX432" s="22"/>
      <c r="EY432" s="22"/>
      <c r="EZ432" s="22"/>
      <c r="FA432" s="22"/>
      <c r="FB432" s="22"/>
      <c r="FC432" s="22"/>
      <c r="FD432" s="22"/>
      <c r="FE432" s="22"/>
      <c r="FF432" s="22"/>
      <c r="FG432" s="22"/>
      <c r="FH432" s="22"/>
      <c r="FI432" s="22"/>
      <c r="FJ432" s="22"/>
      <c r="FK432" s="22"/>
      <c r="FL432" s="22"/>
      <c r="FM432" s="22"/>
      <c r="FN432" s="22"/>
      <c r="FO432" s="22"/>
      <c r="FP432" s="22"/>
      <c r="FQ432" s="22"/>
      <c r="FR432" s="22"/>
      <c r="FS432" s="22"/>
      <c r="FT432" s="22"/>
      <c r="FU432" s="22"/>
      <c r="FV432" s="22"/>
      <c r="FW432" s="22"/>
      <c r="FX432" s="22"/>
      <c r="FY432" s="22"/>
      <c r="FZ432" s="22"/>
      <c r="GA432" s="22"/>
      <c r="GB432" s="22"/>
      <c r="GC432" s="22"/>
      <c r="GD432" s="22"/>
      <c r="GE432" s="22"/>
      <c r="GF432" s="22"/>
      <c r="GG432" s="22"/>
      <c r="GH432" s="22"/>
      <c r="GI432" s="22"/>
      <c r="GJ432" s="22"/>
      <c r="GK432" s="22"/>
      <c r="GL432" s="22"/>
      <c r="GM432" s="22"/>
      <c r="GN432" s="22"/>
      <c r="GO432" s="22"/>
      <c r="GP432" s="22"/>
      <c r="GQ432" s="22"/>
      <c r="GR432" s="22"/>
      <c r="GS432" s="22"/>
      <c r="GT432" s="22"/>
      <c r="GU432" s="22"/>
      <c r="GV432" s="22"/>
      <c r="GW432" s="22"/>
      <c r="GX432" s="22"/>
      <c r="GY432" s="22"/>
      <c r="GZ432" s="22"/>
      <c r="HA432" s="22"/>
      <c r="HB432" s="22"/>
      <c r="HC432" s="22"/>
      <c r="HD432" s="22"/>
      <c r="HE432" s="22"/>
      <c r="HF432" s="22"/>
      <c r="HG432" s="22"/>
      <c r="HH432" s="22"/>
      <c r="HI432" s="22"/>
      <c r="HJ432" s="22"/>
      <c r="HK432" s="22"/>
      <c r="HL432" s="22"/>
      <c r="HM432" s="22"/>
      <c r="HN432" s="22"/>
      <c r="HO432" s="22"/>
      <c r="HP432" s="22"/>
      <c r="HQ432" s="22"/>
      <c r="HR432" s="22"/>
      <c r="HS432" s="22"/>
      <c r="HT432" s="22"/>
      <c r="HU432" s="22"/>
      <c r="HV432" s="22"/>
      <c r="HW432" s="22"/>
      <c r="HX432" s="22"/>
      <c r="HY432" s="22"/>
      <c r="HZ432" s="22"/>
      <c r="IA432" s="22"/>
      <c r="IB432" s="22"/>
      <c r="IC432" s="22"/>
      <c r="ID432" s="22"/>
      <c r="IE432" s="22"/>
      <c r="IF432" s="22"/>
      <c r="IG432" s="22"/>
      <c r="IH432" s="22"/>
      <c r="II432" s="22"/>
      <c r="IJ432" s="22"/>
      <c r="IK432" s="22"/>
      <c r="IL432" s="22"/>
      <c r="IM432" s="22"/>
      <c r="IN432" s="22"/>
      <c r="IO432" s="22"/>
      <c r="IP432" s="22"/>
      <c r="IQ432" s="22"/>
      <c r="IR432" s="22"/>
      <c r="IS432" s="22"/>
      <c r="IT432" s="22"/>
      <c r="IU432" s="22"/>
      <c r="IV432" s="22"/>
      <c r="IW432" s="22"/>
      <c r="IX432" s="22"/>
      <c r="IY432" s="22"/>
      <c r="IZ432" s="22"/>
      <c r="JA432" s="22"/>
      <c r="JB432" s="22"/>
      <c r="JC432" s="22"/>
      <c r="JD432" s="22"/>
      <c r="JE432" s="22"/>
      <c r="JF432" s="22"/>
      <c r="JG432" s="22"/>
      <c r="JH432" s="22"/>
      <c r="JI432" s="22"/>
      <c r="JJ432" s="22"/>
      <c r="JK432" s="22"/>
      <c r="JL432" s="22"/>
      <c r="JM432" s="22"/>
      <c r="JN432" s="22"/>
      <c r="JO432" s="22"/>
      <c r="JP432" s="22"/>
      <c r="JQ432" s="22"/>
      <c r="JR432" s="22"/>
      <c r="JS432" s="22"/>
      <c r="JT432" s="22"/>
      <c r="JU432" s="22"/>
      <c r="JV432" s="22"/>
      <c r="JW432" s="22"/>
      <c r="JX432" s="22"/>
      <c r="JY432" s="22"/>
      <c r="JZ432" s="22"/>
      <c r="KA432" s="22"/>
      <c r="KB432" s="22"/>
      <c r="KC432" s="22"/>
      <c r="KD432" s="22"/>
      <c r="KE432" s="22"/>
      <c r="KF432" s="22"/>
      <c r="KG432" s="22"/>
      <c r="KH432" s="22"/>
      <c r="KI432" s="22"/>
      <c r="KJ432" s="22"/>
      <c r="KK432" s="22"/>
      <c r="KL432" s="22"/>
      <c r="KM432" s="22"/>
      <c r="KN432" s="22"/>
      <c r="KO432" s="22"/>
      <c r="KP432" s="22"/>
    </row>
    <row r="433" spans="1:302" s="99" customFormat="1" x14ac:dyDescent="0.25">
      <c r="A433" s="125">
        <v>418</v>
      </c>
      <c r="B433" s="328"/>
      <c r="C433" s="328"/>
      <c r="D433" s="316"/>
      <c r="E433" s="316"/>
      <c r="F433" s="316"/>
      <c r="G433" s="317"/>
      <c r="H433" s="317"/>
      <c r="I433" s="318"/>
      <c r="J433" s="318"/>
      <c r="K433" s="318"/>
      <c r="L433" s="126">
        <f t="shared" si="19"/>
        <v>0</v>
      </c>
      <c r="M433" s="318"/>
      <c r="N433" s="25" t="b">
        <f t="shared" si="20"/>
        <v>1</v>
      </c>
      <c r="O433" s="25" t="b">
        <f t="shared" si="21"/>
        <v>1</v>
      </c>
      <c r="P433" s="25"/>
      <c r="Q433" s="25"/>
      <c r="R433" s="25"/>
      <c r="S433" s="25"/>
      <c r="T433" s="20"/>
      <c r="U433" s="20"/>
      <c r="V433" s="20"/>
      <c r="W433" s="20"/>
      <c r="X433" s="20"/>
      <c r="Y433" s="20"/>
      <c r="Z433" s="20"/>
      <c r="AA433" s="20"/>
      <c r="AB433" s="20"/>
      <c r="AC433" s="20"/>
      <c r="AD433" s="20"/>
      <c r="AE433" s="20"/>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c r="EJ433" s="22"/>
      <c r="EK433" s="22"/>
      <c r="EL433" s="22"/>
      <c r="EM433" s="22"/>
      <c r="EN433" s="22"/>
      <c r="EO433" s="22"/>
      <c r="EP433" s="22"/>
      <c r="EQ433" s="22"/>
      <c r="ER433" s="22"/>
      <c r="ES433" s="22"/>
      <c r="ET433" s="22"/>
      <c r="EU433" s="22"/>
      <c r="EV433" s="22"/>
      <c r="EW433" s="22"/>
      <c r="EX433" s="22"/>
      <c r="EY433" s="22"/>
      <c r="EZ433" s="22"/>
      <c r="FA433" s="22"/>
      <c r="FB433" s="22"/>
      <c r="FC433" s="22"/>
      <c r="FD433" s="22"/>
      <c r="FE433" s="22"/>
      <c r="FF433" s="22"/>
      <c r="FG433" s="22"/>
      <c r="FH433" s="22"/>
      <c r="FI433" s="22"/>
      <c r="FJ433" s="22"/>
      <c r="FK433" s="22"/>
      <c r="FL433" s="22"/>
      <c r="FM433" s="22"/>
      <c r="FN433" s="22"/>
      <c r="FO433" s="22"/>
      <c r="FP433" s="22"/>
      <c r="FQ433" s="22"/>
      <c r="FR433" s="22"/>
      <c r="FS433" s="22"/>
      <c r="FT433" s="22"/>
      <c r="FU433" s="22"/>
      <c r="FV433" s="22"/>
      <c r="FW433" s="22"/>
      <c r="FX433" s="22"/>
      <c r="FY433" s="22"/>
      <c r="FZ433" s="22"/>
      <c r="GA433" s="22"/>
      <c r="GB433" s="22"/>
      <c r="GC433" s="22"/>
      <c r="GD433" s="22"/>
      <c r="GE433" s="22"/>
      <c r="GF433" s="22"/>
      <c r="GG433" s="22"/>
      <c r="GH433" s="22"/>
      <c r="GI433" s="22"/>
      <c r="GJ433" s="22"/>
      <c r="GK433" s="22"/>
      <c r="GL433" s="22"/>
      <c r="GM433" s="22"/>
      <c r="GN433" s="22"/>
      <c r="GO433" s="22"/>
      <c r="GP433" s="22"/>
      <c r="GQ433" s="22"/>
      <c r="GR433" s="22"/>
      <c r="GS433" s="22"/>
      <c r="GT433" s="22"/>
      <c r="GU433" s="22"/>
      <c r="GV433" s="22"/>
      <c r="GW433" s="22"/>
      <c r="GX433" s="22"/>
      <c r="GY433" s="22"/>
      <c r="GZ433" s="22"/>
      <c r="HA433" s="22"/>
      <c r="HB433" s="22"/>
      <c r="HC433" s="22"/>
      <c r="HD433" s="22"/>
      <c r="HE433" s="22"/>
      <c r="HF433" s="22"/>
      <c r="HG433" s="22"/>
      <c r="HH433" s="22"/>
      <c r="HI433" s="22"/>
      <c r="HJ433" s="22"/>
      <c r="HK433" s="22"/>
      <c r="HL433" s="22"/>
      <c r="HM433" s="22"/>
      <c r="HN433" s="22"/>
      <c r="HO433" s="22"/>
      <c r="HP433" s="22"/>
      <c r="HQ433" s="22"/>
      <c r="HR433" s="22"/>
      <c r="HS433" s="22"/>
      <c r="HT433" s="22"/>
      <c r="HU433" s="22"/>
      <c r="HV433" s="22"/>
      <c r="HW433" s="22"/>
      <c r="HX433" s="22"/>
      <c r="HY433" s="22"/>
      <c r="HZ433" s="22"/>
      <c r="IA433" s="22"/>
      <c r="IB433" s="22"/>
      <c r="IC433" s="22"/>
      <c r="ID433" s="22"/>
      <c r="IE433" s="22"/>
      <c r="IF433" s="22"/>
      <c r="IG433" s="22"/>
      <c r="IH433" s="22"/>
      <c r="II433" s="22"/>
      <c r="IJ433" s="22"/>
      <c r="IK433" s="22"/>
      <c r="IL433" s="22"/>
      <c r="IM433" s="22"/>
      <c r="IN433" s="22"/>
      <c r="IO433" s="22"/>
      <c r="IP433" s="22"/>
      <c r="IQ433" s="22"/>
      <c r="IR433" s="22"/>
      <c r="IS433" s="22"/>
      <c r="IT433" s="22"/>
      <c r="IU433" s="22"/>
      <c r="IV433" s="22"/>
      <c r="IW433" s="22"/>
      <c r="IX433" s="22"/>
      <c r="IY433" s="22"/>
      <c r="IZ433" s="22"/>
      <c r="JA433" s="22"/>
      <c r="JB433" s="22"/>
      <c r="JC433" s="22"/>
      <c r="JD433" s="22"/>
      <c r="JE433" s="22"/>
      <c r="JF433" s="22"/>
      <c r="JG433" s="22"/>
      <c r="JH433" s="22"/>
      <c r="JI433" s="22"/>
      <c r="JJ433" s="22"/>
      <c r="JK433" s="22"/>
      <c r="JL433" s="22"/>
      <c r="JM433" s="22"/>
      <c r="JN433" s="22"/>
      <c r="JO433" s="22"/>
      <c r="JP433" s="22"/>
      <c r="JQ433" s="22"/>
      <c r="JR433" s="22"/>
      <c r="JS433" s="22"/>
      <c r="JT433" s="22"/>
      <c r="JU433" s="22"/>
      <c r="JV433" s="22"/>
      <c r="JW433" s="22"/>
      <c r="JX433" s="22"/>
      <c r="JY433" s="22"/>
      <c r="JZ433" s="22"/>
      <c r="KA433" s="22"/>
      <c r="KB433" s="22"/>
      <c r="KC433" s="22"/>
      <c r="KD433" s="22"/>
      <c r="KE433" s="22"/>
      <c r="KF433" s="22"/>
      <c r="KG433" s="22"/>
      <c r="KH433" s="22"/>
      <c r="KI433" s="22"/>
      <c r="KJ433" s="22"/>
      <c r="KK433" s="22"/>
      <c r="KL433" s="22"/>
      <c r="KM433" s="22"/>
      <c r="KN433" s="22"/>
      <c r="KO433" s="22"/>
      <c r="KP433" s="22"/>
    </row>
    <row r="434" spans="1:302" s="99" customFormat="1" x14ac:dyDescent="0.25">
      <c r="A434" s="125">
        <v>419</v>
      </c>
      <c r="B434" s="328"/>
      <c r="C434" s="328"/>
      <c r="D434" s="316"/>
      <c r="E434" s="316"/>
      <c r="F434" s="316"/>
      <c r="G434" s="317"/>
      <c r="H434" s="317"/>
      <c r="I434" s="318"/>
      <c r="J434" s="318"/>
      <c r="K434" s="318"/>
      <c r="L434" s="126">
        <f t="shared" si="19"/>
        <v>0</v>
      </c>
      <c r="M434" s="318"/>
      <c r="N434" s="25" t="b">
        <f t="shared" si="20"/>
        <v>1</v>
      </c>
      <c r="O434" s="25" t="b">
        <f t="shared" si="21"/>
        <v>1</v>
      </c>
      <c r="P434" s="25"/>
      <c r="Q434" s="25"/>
      <c r="R434" s="25"/>
      <c r="S434" s="25"/>
      <c r="T434" s="20"/>
      <c r="U434" s="20"/>
      <c r="V434" s="20"/>
      <c r="W434" s="20"/>
      <c r="X434" s="20"/>
      <c r="Y434" s="20"/>
      <c r="Z434" s="20"/>
      <c r="AA434" s="20"/>
      <c r="AB434" s="20"/>
      <c r="AC434" s="20"/>
      <c r="AD434" s="20"/>
      <c r="AE434" s="20"/>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c r="EG434" s="22"/>
      <c r="EH434" s="22"/>
      <c r="EI434" s="22"/>
      <c r="EJ434" s="22"/>
      <c r="EK434" s="22"/>
      <c r="EL434" s="22"/>
      <c r="EM434" s="22"/>
      <c r="EN434" s="22"/>
      <c r="EO434" s="22"/>
      <c r="EP434" s="22"/>
      <c r="EQ434" s="22"/>
      <c r="ER434" s="22"/>
      <c r="ES434" s="22"/>
      <c r="ET434" s="22"/>
      <c r="EU434" s="22"/>
      <c r="EV434" s="22"/>
      <c r="EW434" s="22"/>
      <c r="EX434" s="22"/>
      <c r="EY434" s="22"/>
      <c r="EZ434" s="22"/>
      <c r="FA434" s="22"/>
      <c r="FB434" s="22"/>
      <c r="FC434" s="22"/>
      <c r="FD434" s="22"/>
      <c r="FE434" s="22"/>
      <c r="FF434" s="22"/>
      <c r="FG434" s="22"/>
      <c r="FH434" s="22"/>
      <c r="FI434" s="22"/>
      <c r="FJ434" s="22"/>
      <c r="FK434" s="22"/>
      <c r="FL434" s="22"/>
      <c r="FM434" s="22"/>
      <c r="FN434" s="22"/>
      <c r="FO434" s="22"/>
      <c r="FP434" s="22"/>
      <c r="FQ434" s="22"/>
      <c r="FR434" s="22"/>
      <c r="FS434" s="22"/>
      <c r="FT434" s="22"/>
      <c r="FU434" s="22"/>
      <c r="FV434" s="22"/>
      <c r="FW434" s="22"/>
      <c r="FX434" s="22"/>
      <c r="FY434" s="22"/>
      <c r="FZ434" s="22"/>
      <c r="GA434" s="22"/>
      <c r="GB434" s="22"/>
      <c r="GC434" s="22"/>
      <c r="GD434" s="22"/>
      <c r="GE434" s="22"/>
      <c r="GF434" s="22"/>
      <c r="GG434" s="22"/>
      <c r="GH434" s="22"/>
      <c r="GI434" s="22"/>
      <c r="GJ434" s="22"/>
      <c r="GK434" s="22"/>
      <c r="GL434" s="22"/>
      <c r="GM434" s="22"/>
      <c r="GN434" s="22"/>
      <c r="GO434" s="22"/>
      <c r="GP434" s="22"/>
      <c r="GQ434" s="22"/>
      <c r="GR434" s="22"/>
      <c r="GS434" s="22"/>
      <c r="GT434" s="22"/>
      <c r="GU434" s="22"/>
      <c r="GV434" s="22"/>
      <c r="GW434" s="22"/>
      <c r="GX434" s="22"/>
      <c r="GY434" s="22"/>
      <c r="GZ434" s="22"/>
      <c r="HA434" s="22"/>
      <c r="HB434" s="22"/>
      <c r="HC434" s="22"/>
      <c r="HD434" s="22"/>
      <c r="HE434" s="22"/>
      <c r="HF434" s="22"/>
      <c r="HG434" s="22"/>
      <c r="HH434" s="22"/>
      <c r="HI434" s="22"/>
      <c r="HJ434" s="22"/>
      <c r="HK434" s="22"/>
      <c r="HL434" s="22"/>
      <c r="HM434" s="22"/>
      <c r="HN434" s="22"/>
      <c r="HO434" s="22"/>
      <c r="HP434" s="22"/>
      <c r="HQ434" s="22"/>
      <c r="HR434" s="22"/>
      <c r="HS434" s="22"/>
      <c r="HT434" s="22"/>
      <c r="HU434" s="22"/>
      <c r="HV434" s="22"/>
      <c r="HW434" s="22"/>
      <c r="HX434" s="22"/>
      <c r="HY434" s="22"/>
      <c r="HZ434" s="22"/>
      <c r="IA434" s="22"/>
      <c r="IB434" s="22"/>
      <c r="IC434" s="22"/>
      <c r="ID434" s="22"/>
      <c r="IE434" s="22"/>
      <c r="IF434" s="22"/>
      <c r="IG434" s="22"/>
      <c r="IH434" s="22"/>
      <c r="II434" s="22"/>
      <c r="IJ434" s="22"/>
      <c r="IK434" s="22"/>
      <c r="IL434" s="22"/>
      <c r="IM434" s="22"/>
      <c r="IN434" s="22"/>
      <c r="IO434" s="22"/>
      <c r="IP434" s="22"/>
      <c r="IQ434" s="22"/>
      <c r="IR434" s="22"/>
      <c r="IS434" s="22"/>
      <c r="IT434" s="22"/>
      <c r="IU434" s="22"/>
      <c r="IV434" s="22"/>
      <c r="IW434" s="22"/>
      <c r="IX434" s="22"/>
      <c r="IY434" s="22"/>
      <c r="IZ434" s="22"/>
      <c r="JA434" s="22"/>
      <c r="JB434" s="22"/>
      <c r="JC434" s="22"/>
      <c r="JD434" s="22"/>
      <c r="JE434" s="22"/>
      <c r="JF434" s="22"/>
      <c r="JG434" s="22"/>
      <c r="JH434" s="22"/>
      <c r="JI434" s="22"/>
      <c r="JJ434" s="22"/>
      <c r="JK434" s="22"/>
      <c r="JL434" s="22"/>
      <c r="JM434" s="22"/>
      <c r="JN434" s="22"/>
      <c r="JO434" s="22"/>
      <c r="JP434" s="22"/>
      <c r="JQ434" s="22"/>
      <c r="JR434" s="22"/>
      <c r="JS434" s="22"/>
      <c r="JT434" s="22"/>
      <c r="JU434" s="22"/>
      <c r="JV434" s="22"/>
      <c r="JW434" s="22"/>
      <c r="JX434" s="22"/>
      <c r="JY434" s="22"/>
      <c r="JZ434" s="22"/>
      <c r="KA434" s="22"/>
      <c r="KB434" s="22"/>
      <c r="KC434" s="22"/>
      <c r="KD434" s="22"/>
      <c r="KE434" s="22"/>
      <c r="KF434" s="22"/>
      <c r="KG434" s="22"/>
      <c r="KH434" s="22"/>
      <c r="KI434" s="22"/>
      <c r="KJ434" s="22"/>
      <c r="KK434" s="22"/>
      <c r="KL434" s="22"/>
      <c r="KM434" s="22"/>
      <c r="KN434" s="22"/>
      <c r="KO434" s="22"/>
      <c r="KP434" s="22"/>
    </row>
    <row r="435" spans="1:302" s="99" customFormat="1" x14ac:dyDescent="0.25">
      <c r="A435" s="125">
        <v>420</v>
      </c>
      <c r="B435" s="328"/>
      <c r="C435" s="328"/>
      <c r="D435" s="316"/>
      <c r="E435" s="316"/>
      <c r="F435" s="316"/>
      <c r="G435" s="317"/>
      <c r="H435" s="317"/>
      <c r="I435" s="318"/>
      <c r="J435" s="318"/>
      <c r="K435" s="318"/>
      <c r="L435" s="126">
        <f t="shared" si="19"/>
        <v>0</v>
      </c>
      <c r="M435" s="318"/>
      <c r="N435" s="25" t="b">
        <f t="shared" si="20"/>
        <v>1</v>
      </c>
      <c r="O435" s="25" t="b">
        <f t="shared" si="21"/>
        <v>1</v>
      </c>
      <c r="P435" s="25"/>
      <c r="Q435" s="25"/>
      <c r="R435" s="25"/>
      <c r="S435" s="25"/>
      <c r="T435" s="20"/>
      <c r="U435" s="20"/>
      <c r="V435" s="20"/>
      <c r="W435" s="20"/>
      <c r="X435" s="20"/>
      <c r="Y435" s="20"/>
      <c r="Z435" s="20"/>
      <c r="AA435" s="20"/>
      <c r="AB435" s="20"/>
      <c r="AC435" s="20"/>
      <c r="AD435" s="20"/>
      <c r="AE435" s="20"/>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c r="EJ435" s="22"/>
      <c r="EK435" s="22"/>
      <c r="EL435" s="22"/>
      <c r="EM435" s="22"/>
      <c r="EN435" s="22"/>
      <c r="EO435" s="22"/>
      <c r="EP435" s="22"/>
      <c r="EQ435" s="22"/>
      <c r="ER435" s="22"/>
      <c r="ES435" s="22"/>
      <c r="ET435" s="22"/>
      <c r="EU435" s="22"/>
      <c r="EV435" s="22"/>
      <c r="EW435" s="22"/>
      <c r="EX435" s="22"/>
      <c r="EY435" s="22"/>
      <c r="EZ435" s="22"/>
      <c r="FA435" s="22"/>
      <c r="FB435" s="22"/>
      <c r="FC435" s="22"/>
      <c r="FD435" s="22"/>
      <c r="FE435" s="22"/>
      <c r="FF435" s="22"/>
      <c r="FG435" s="22"/>
      <c r="FH435" s="22"/>
      <c r="FI435" s="22"/>
      <c r="FJ435" s="22"/>
      <c r="FK435" s="22"/>
      <c r="FL435" s="22"/>
      <c r="FM435" s="22"/>
      <c r="FN435" s="22"/>
      <c r="FO435" s="22"/>
      <c r="FP435" s="22"/>
      <c r="FQ435" s="22"/>
      <c r="FR435" s="22"/>
      <c r="FS435" s="22"/>
      <c r="FT435" s="22"/>
      <c r="FU435" s="22"/>
      <c r="FV435" s="22"/>
      <c r="FW435" s="22"/>
      <c r="FX435" s="22"/>
      <c r="FY435" s="22"/>
      <c r="FZ435" s="22"/>
      <c r="GA435" s="22"/>
      <c r="GB435" s="22"/>
      <c r="GC435" s="22"/>
      <c r="GD435" s="22"/>
      <c r="GE435" s="22"/>
      <c r="GF435" s="22"/>
      <c r="GG435" s="22"/>
      <c r="GH435" s="22"/>
      <c r="GI435" s="22"/>
      <c r="GJ435" s="22"/>
      <c r="GK435" s="22"/>
      <c r="GL435" s="22"/>
      <c r="GM435" s="22"/>
      <c r="GN435" s="22"/>
      <c r="GO435" s="22"/>
      <c r="GP435" s="22"/>
      <c r="GQ435" s="22"/>
      <c r="GR435" s="22"/>
      <c r="GS435" s="22"/>
      <c r="GT435" s="22"/>
      <c r="GU435" s="22"/>
      <c r="GV435" s="22"/>
      <c r="GW435" s="22"/>
      <c r="GX435" s="22"/>
      <c r="GY435" s="22"/>
      <c r="GZ435" s="22"/>
      <c r="HA435" s="22"/>
      <c r="HB435" s="22"/>
      <c r="HC435" s="22"/>
      <c r="HD435" s="22"/>
      <c r="HE435" s="22"/>
      <c r="HF435" s="22"/>
      <c r="HG435" s="22"/>
      <c r="HH435" s="22"/>
      <c r="HI435" s="22"/>
      <c r="HJ435" s="22"/>
      <c r="HK435" s="22"/>
      <c r="HL435" s="22"/>
      <c r="HM435" s="22"/>
      <c r="HN435" s="22"/>
      <c r="HO435" s="22"/>
      <c r="HP435" s="22"/>
      <c r="HQ435" s="22"/>
      <c r="HR435" s="22"/>
      <c r="HS435" s="22"/>
      <c r="HT435" s="22"/>
      <c r="HU435" s="22"/>
      <c r="HV435" s="22"/>
      <c r="HW435" s="22"/>
      <c r="HX435" s="22"/>
      <c r="HY435" s="22"/>
      <c r="HZ435" s="22"/>
      <c r="IA435" s="22"/>
      <c r="IB435" s="22"/>
      <c r="IC435" s="22"/>
      <c r="ID435" s="22"/>
      <c r="IE435" s="22"/>
      <c r="IF435" s="22"/>
      <c r="IG435" s="22"/>
      <c r="IH435" s="22"/>
      <c r="II435" s="22"/>
      <c r="IJ435" s="22"/>
      <c r="IK435" s="22"/>
      <c r="IL435" s="22"/>
      <c r="IM435" s="22"/>
      <c r="IN435" s="22"/>
      <c r="IO435" s="22"/>
      <c r="IP435" s="22"/>
      <c r="IQ435" s="22"/>
      <c r="IR435" s="22"/>
      <c r="IS435" s="22"/>
      <c r="IT435" s="22"/>
      <c r="IU435" s="22"/>
      <c r="IV435" s="22"/>
      <c r="IW435" s="22"/>
      <c r="IX435" s="22"/>
      <c r="IY435" s="22"/>
      <c r="IZ435" s="22"/>
      <c r="JA435" s="22"/>
      <c r="JB435" s="22"/>
      <c r="JC435" s="22"/>
      <c r="JD435" s="22"/>
      <c r="JE435" s="22"/>
      <c r="JF435" s="22"/>
      <c r="JG435" s="22"/>
      <c r="JH435" s="22"/>
      <c r="JI435" s="22"/>
      <c r="JJ435" s="22"/>
      <c r="JK435" s="22"/>
      <c r="JL435" s="22"/>
      <c r="JM435" s="22"/>
      <c r="JN435" s="22"/>
      <c r="JO435" s="22"/>
      <c r="JP435" s="22"/>
      <c r="JQ435" s="22"/>
      <c r="JR435" s="22"/>
      <c r="JS435" s="22"/>
      <c r="JT435" s="22"/>
      <c r="JU435" s="22"/>
      <c r="JV435" s="22"/>
      <c r="JW435" s="22"/>
      <c r="JX435" s="22"/>
      <c r="JY435" s="22"/>
      <c r="JZ435" s="22"/>
      <c r="KA435" s="22"/>
      <c r="KB435" s="22"/>
      <c r="KC435" s="22"/>
      <c r="KD435" s="22"/>
      <c r="KE435" s="22"/>
      <c r="KF435" s="22"/>
      <c r="KG435" s="22"/>
      <c r="KH435" s="22"/>
      <c r="KI435" s="22"/>
      <c r="KJ435" s="22"/>
      <c r="KK435" s="22"/>
      <c r="KL435" s="22"/>
      <c r="KM435" s="22"/>
      <c r="KN435" s="22"/>
      <c r="KO435" s="22"/>
      <c r="KP435" s="22"/>
    </row>
    <row r="436" spans="1:302" s="99" customFormat="1" x14ac:dyDescent="0.25">
      <c r="A436" s="125">
        <v>421</v>
      </c>
      <c r="B436" s="328"/>
      <c r="C436" s="328"/>
      <c r="D436" s="316"/>
      <c r="E436" s="316"/>
      <c r="F436" s="316"/>
      <c r="G436" s="317"/>
      <c r="H436" s="317"/>
      <c r="I436" s="318"/>
      <c r="J436" s="318"/>
      <c r="K436" s="318"/>
      <c r="L436" s="126">
        <f t="shared" si="19"/>
        <v>0</v>
      </c>
      <c r="M436" s="318"/>
      <c r="N436" s="25" t="b">
        <f t="shared" si="20"/>
        <v>1</v>
      </c>
      <c r="O436" s="25" t="b">
        <f t="shared" si="21"/>
        <v>1</v>
      </c>
      <c r="P436" s="25"/>
      <c r="Q436" s="25"/>
      <c r="R436" s="25"/>
      <c r="S436" s="25"/>
      <c r="T436" s="20"/>
      <c r="U436" s="20"/>
      <c r="V436" s="20"/>
      <c r="W436" s="20"/>
      <c r="X436" s="20"/>
      <c r="Y436" s="20"/>
      <c r="Z436" s="20"/>
      <c r="AA436" s="20"/>
      <c r="AB436" s="20"/>
      <c r="AC436" s="20"/>
      <c r="AD436" s="20"/>
      <c r="AE436" s="20"/>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c r="EJ436" s="22"/>
      <c r="EK436" s="22"/>
      <c r="EL436" s="22"/>
      <c r="EM436" s="22"/>
      <c r="EN436" s="22"/>
      <c r="EO436" s="22"/>
      <c r="EP436" s="22"/>
      <c r="EQ436" s="22"/>
      <c r="ER436" s="22"/>
      <c r="ES436" s="22"/>
      <c r="ET436" s="22"/>
      <c r="EU436" s="22"/>
      <c r="EV436" s="22"/>
      <c r="EW436" s="22"/>
      <c r="EX436" s="22"/>
      <c r="EY436" s="22"/>
      <c r="EZ436" s="22"/>
      <c r="FA436" s="22"/>
      <c r="FB436" s="22"/>
      <c r="FC436" s="22"/>
      <c r="FD436" s="22"/>
      <c r="FE436" s="22"/>
      <c r="FF436" s="22"/>
      <c r="FG436" s="22"/>
      <c r="FH436" s="22"/>
      <c r="FI436" s="22"/>
      <c r="FJ436" s="22"/>
      <c r="FK436" s="22"/>
      <c r="FL436" s="22"/>
      <c r="FM436" s="22"/>
      <c r="FN436" s="22"/>
      <c r="FO436" s="22"/>
      <c r="FP436" s="22"/>
      <c r="FQ436" s="22"/>
      <c r="FR436" s="22"/>
      <c r="FS436" s="22"/>
      <c r="FT436" s="22"/>
      <c r="FU436" s="22"/>
      <c r="FV436" s="22"/>
      <c r="FW436" s="22"/>
      <c r="FX436" s="22"/>
      <c r="FY436" s="22"/>
      <c r="FZ436" s="22"/>
      <c r="GA436" s="22"/>
      <c r="GB436" s="22"/>
      <c r="GC436" s="22"/>
      <c r="GD436" s="22"/>
      <c r="GE436" s="22"/>
      <c r="GF436" s="22"/>
      <c r="GG436" s="22"/>
      <c r="GH436" s="22"/>
      <c r="GI436" s="22"/>
      <c r="GJ436" s="22"/>
      <c r="GK436" s="22"/>
      <c r="GL436" s="22"/>
      <c r="GM436" s="22"/>
      <c r="GN436" s="22"/>
      <c r="GO436" s="22"/>
      <c r="GP436" s="22"/>
      <c r="GQ436" s="22"/>
      <c r="GR436" s="22"/>
      <c r="GS436" s="22"/>
      <c r="GT436" s="22"/>
      <c r="GU436" s="22"/>
      <c r="GV436" s="22"/>
      <c r="GW436" s="22"/>
      <c r="GX436" s="22"/>
      <c r="GY436" s="22"/>
      <c r="GZ436" s="22"/>
      <c r="HA436" s="22"/>
      <c r="HB436" s="22"/>
      <c r="HC436" s="22"/>
      <c r="HD436" s="22"/>
      <c r="HE436" s="22"/>
      <c r="HF436" s="22"/>
      <c r="HG436" s="22"/>
      <c r="HH436" s="22"/>
      <c r="HI436" s="22"/>
      <c r="HJ436" s="22"/>
      <c r="HK436" s="22"/>
      <c r="HL436" s="22"/>
      <c r="HM436" s="22"/>
      <c r="HN436" s="22"/>
      <c r="HO436" s="22"/>
      <c r="HP436" s="22"/>
      <c r="HQ436" s="22"/>
      <c r="HR436" s="22"/>
      <c r="HS436" s="22"/>
      <c r="HT436" s="22"/>
      <c r="HU436" s="22"/>
      <c r="HV436" s="22"/>
      <c r="HW436" s="22"/>
      <c r="HX436" s="22"/>
      <c r="HY436" s="22"/>
      <c r="HZ436" s="22"/>
      <c r="IA436" s="22"/>
      <c r="IB436" s="22"/>
      <c r="IC436" s="22"/>
      <c r="ID436" s="22"/>
      <c r="IE436" s="22"/>
      <c r="IF436" s="22"/>
      <c r="IG436" s="22"/>
      <c r="IH436" s="22"/>
      <c r="II436" s="22"/>
      <c r="IJ436" s="22"/>
      <c r="IK436" s="22"/>
      <c r="IL436" s="22"/>
      <c r="IM436" s="22"/>
      <c r="IN436" s="22"/>
      <c r="IO436" s="22"/>
      <c r="IP436" s="22"/>
      <c r="IQ436" s="22"/>
      <c r="IR436" s="22"/>
      <c r="IS436" s="22"/>
      <c r="IT436" s="22"/>
      <c r="IU436" s="22"/>
      <c r="IV436" s="22"/>
      <c r="IW436" s="22"/>
      <c r="IX436" s="22"/>
      <c r="IY436" s="22"/>
      <c r="IZ436" s="22"/>
      <c r="JA436" s="22"/>
      <c r="JB436" s="22"/>
      <c r="JC436" s="22"/>
      <c r="JD436" s="22"/>
      <c r="JE436" s="22"/>
      <c r="JF436" s="22"/>
      <c r="JG436" s="22"/>
      <c r="JH436" s="22"/>
      <c r="JI436" s="22"/>
      <c r="JJ436" s="22"/>
      <c r="JK436" s="22"/>
      <c r="JL436" s="22"/>
      <c r="JM436" s="22"/>
      <c r="JN436" s="22"/>
      <c r="JO436" s="22"/>
      <c r="JP436" s="22"/>
      <c r="JQ436" s="22"/>
      <c r="JR436" s="22"/>
      <c r="JS436" s="22"/>
      <c r="JT436" s="22"/>
      <c r="JU436" s="22"/>
      <c r="JV436" s="22"/>
      <c r="JW436" s="22"/>
      <c r="JX436" s="22"/>
      <c r="JY436" s="22"/>
      <c r="JZ436" s="22"/>
      <c r="KA436" s="22"/>
      <c r="KB436" s="22"/>
      <c r="KC436" s="22"/>
      <c r="KD436" s="22"/>
      <c r="KE436" s="22"/>
      <c r="KF436" s="22"/>
      <c r="KG436" s="22"/>
      <c r="KH436" s="22"/>
      <c r="KI436" s="22"/>
      <c r="KJ436" s="22"/>
      <c r="KK436" s="22"/>
      <c r="KL436" s="22"/>
      <c r="KM436" s="22"/>
      <c r="KN436" s="22"/>
      <c r="KO436" s="22"/>
      <c r="KP436" s="22"/>
    </row>
    <row r="437" spans="1:302" s="99" customFormat="1" x14ac:dyDescent="0.25">
      <c r="A437" s="125">
        <v>422</v>
      </c>
      <c r="B437" s="328"/>
      <c r="C437" s="328"/>
      <c r="D437" s="316"/>
      <c r="E437" s="316"/>
      <c r="F437" s="316"/>
      <c r="G437" s="317"/>
      <c r="H437" s="317"/>
      <c r="I437" s="318"/>
      <c r="J437" s="318"/>
      <c r="K437" s="318"/>
      <c r="L437" s="126">
        <f t="shared" si="19"/>
        <v>0</v>
      </c>
      <c r="M437" s="318"/>
      <c r="N437" s="25" t="b">
        <f t="shared" si="20"/>
        <v>1</v>
      </c>
      <c r="O437" s="25" t="b">
        <f t="shared" si="21"/>
        <v>1</v>
      </c>
      <c r="P437" s="25"/>
      <c r="Q437" s="25"/>
      <c r="R437" s="25"/>
      <c r="S437" s="25"/>
      <c r="T437" s="20"/>
      <c r="U437" s="20"/>
      <c r="V437" s="20"/>
      <c r="W437" s="20"/>
      <c r="X437" s="20"/>
      <c r="Y437" s="20"/>
      <c r="Z437" s="20"/>
      <c r="AA437" s="20"/>
      <c r="AB437" s="20"/>
      <c r="AC437" s="20"/>
      <c r="AD437" s="20"/>
      <c r="AE437" s="20"/>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c r="EJ437" s="22"/>
      <c r="EK437" s="22"/>
      <c r="EL437" s="22"/>
      <c r="EM437" s="22"/>
      <c r="EN437" s="22"/>
      <c r="EO437" s="22"/>
      <c r="EP437" s="22"/>
      <c r="EQ437" s="22"/>
      <c r="ER437" s="22"/>
      <c r="ES437" s="22"/>
      <c r="ET437" s="22"/>
      <c r="EU437" s="22"/>
      <c r="EV437" s="22"/>
      <c r="EW437" s="22"/>
      <c r="EX437" s="22"/>
      <c r="EY437" s="22"/>
      <c r="EZ437" s="22"/>
      <c r="FA437" s="22"/>
      <c r="FB437" s="22"/>
      <c r="FC437" s="22"/>
      <c r="FD437" s="22"/>
      <c r="FE437" s="22"/>
      <c r="FF437" s="22"/>
      <c r="FG437" s="22"/>
      <c r="FH437" s="22"/>
      <c r="FI437" s="22"/>
      <c r="FJ437" s="22"/>
      <c r="FK437" s="22"/>
      <c r="FL437" s="22"/>
      <c r="FM437" s="22"/>
      <c r="FN437" s="22"/>
      <c r="FO437" s="22"/>
      <c r="FP437" s="22"/>
      <c r="FQ437" s="22"/>
      <c r="FR437" s="22"/>
      <c r="FS437" s="22"/>
      <c r="FT437" s="22"/>
      <c r="FU437" s="22"/>
      <c r="FV437" s="22"/>
      <c r="FW437" s="22"/>
      <c r="FX437" s="22"/>
      <c r="FY437" s="22"/>
      <c r="FZ437" s="22"/>
      <c r="GA437" s="22"/>
      <c r="GB437" s="22"/>
      <c r="GC437" s="22"/>
      <c r="GD437" s="22"/>
      <c r="GE437" s="22"/>
      <c r="GF437" s="22"/>
      <c r="GG437" s="22"/>
      <c r="GH437" s="22"/>
      <c r="GI437" s="22"/>
      <c r="GJ437" s="22"/>
      <c r="GK437" s="22"/>
      <c r="GL437" s="22"/>
      <c r="GM437" s="22"/>
      <c r="GN437" s="22"/>
      <c r="GO437" s="22"/>
      <c r="GP437" s="22"/>
      <c r="GQ437" s="22"/>
      <c r="GR437" s="22"/>
      <c r="GS437" s="22"/>
      <c r="GT437" s="22"/>
      <c r="GU437" s="22"/>
      <c r="GV437" s="22"/>
      <c r="GW437" s="22"/>
      <c r="GX437" s="22"/>
      <c r="GY437" s="22"/>
      <c r="GZ437" s="22"/>
      <c r="HA437" s="22"/>
      <c r="HB437" s="22"/>
      <c r="HC437" s="22"/>
      <c r="HD437" s="22"/>
      <c r="HE437" s="22"/>
      <c r="HF437" s="22"/>
      <c r="HG437" s="22"/>
      <c r="HH437" s="22"/>
      <c r="HI437" s="22"/>
      <c r="HJ437" s="22"/>
      <c r="HK437" s="22"/>
      <c r="HL437" s="22"/>
      <c r="HM437" s="22"/>
      <c r="HN437" s="22"/>
      <c r="HO437" s="22"/>
      <c r="HP437" s="22"/>
      <c r="HQ437" s="22"/>
      <c r="HR437" s="22"/>
      <c r="HS437" s="22"/>
      <c r="HT437" s="22"/>
      <c r="HU437" s="22"/>
      <c r="HV437" s="22"/>
      <c r="HW437" s="22"/>
      <c r="HX437" s="22"/>
      <c r="HY437" s="22"/>
      <c r="HZ437" s="22"/>
      <c r="IA437" s="22"/>
      <c r="IB437" s="22"/>
      <c r="IC437" s="22"/>
      <c r="ID437" s="22"/>
      <c r="IE437" s="22"/>
      <c r="IF437" s="22"/>
      <c r="IG437" s="22"/>
      <c r="IH437" s="22"/>
      <c r="II437" s="22"/>
      <c r="IJ437" s="22"/>
      <c r="IK437" s="22"/>
      <c r="IL437" s="22"/>
      <c r="IM437" s="22"/>
      <c r="IN437" s="22"/>
      <c r="IO437" s="22"/>
      <c r="IP437" s="22"/>
      <c r="IQ437" s="22"/>
      <c r="IR437" s="22"/>
      <c r="IS437" s="22"/>
      <c r="IT437" s="22"/>
      <c r="IU437" s="22"/>
      <c r="IV437" s="22"/>
      <c r="IW437" s="22"/>
      <c r="IX437" s="22"/>
      <c r="IY437" s="22"/>
      <c r="IZ437" s="22"/>
      <c r="JA437" s="22"/>
      <c r="JB437" s="22"/>
      <c r="JC437" s="22"/>
      <c r="JD437" s="22"/>
      <c r="JE437" s="22"/>
      <c r="JF437" s="22"/>
      <c r="JG437" s="22"/>
      <c r="JH437" s="22"/>
      <c r="JI437" s="22"/>
      <c r="JJ437" s="22"/>
      <c r="JK437" s="22"/>
      <c r="JL437" s="22"/>
      <c r="JM437" s="22"/>
      <c r="JN437" s="22"/>
      <c r="JO437" s="22"/>
      <c r="JP437" s="22"/>
      <c r="JQ437" s="22"/>
      <c r="JR437" s="22"/>
      <c r="JS437" s="22"/>
      <c r="JT437" s="22"/>
      <c r="JU437" s="22"/>
      <c r="JV437" s="22"/>
      <c r="JW437" s="22"/>
      <c r="JX437" s="22"/>
      <c r="JY437" s="22"/>
      <c r="JZ437" s="22"/>
      <c r="KA437" s="22"/>
      <c r="KB437" s="22"/>
      <c r="KC437" s="22"/>
      <c r="KD437" s="22"/>
      <c r="KE437" s="22"/>
      <c r="KF437" s="22"/>
      <c r="KG437" s="22"/>
      <c r="KH437" s="22"/>
      <c r="KI437" s="22"/>
      <c r="KJ437" s="22"/>
      <c r="KK437" s="22"/>
      <c r="KL437" s="22"/>
      <c r="KM437" s="22"/>
      <c r="KN437" s="22"/>
      <c r="KO437" s="22"/>
      <c r="KP437" s="22"/>
    </row>
    <row r="438" spans="1:302" s="99" customFormat="1" x14ac:dyDescent="0.25">
      <c r="A438" s="125">
        <v>423</v>
      </c>
      <c r="B438" s="328"/>
      <c r="C438" s="328"/>
      <c r="D438" s="316"/>
      <c r="E438" s="316"/>
      <c r="F438" s="316"/>
      <c r="G438" s="317"/>
      <c r="H438" s="317"/>
      <c r="I438" s="318"/>
      <c r="J438" s="318"/>
      <c r="K438" s="318"/>
      <c r="L438" s="126">
        <f t="shared" si="19"/>
        <v>0</v>
      </c>
      <c r="M438" s="318"/>
      <c r="N438" s="25" t="b">
        <f t="shared" si="20"/>
        <v>1</v>
      </c>
      <c r="O438" s="25" t="b">
        <f t="shared" si="21"/>
        <v>1</v>
      </c>
      <c r="P438" s="25"/>
      <c r="Q438" s="25"/>
      <c r="R438" s="25"/>
      <c r="S438" s="25"/>
      <c r="T438" s="20"/>
      <c r="U438" s="20"/>
      <c r="V438" s="20"/>
      <c r="W438" s="20"/>
      <c r="X438" s="20"/>
      <c r="Y438" s="20"/>
      <c r="Z438" s="20"/>
      <c r="AA438" s="20"/>
      <c r="AB438" s="20"/>
      <c r="AC438" s="20"/>
      <c r="AD438" s="20"/>
      <c r="AE438" s="20"/>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c r="EJ438" s="22"/>
      <c r="EK438" s="22"/>
      <c r="EL438" s="22"/>
      <c r="EM438" s="22"/>
      <c r="EN438" s="22"/>
      <c r="EO438" s="22"/>
      <c r="EP438" s="22"/>
      <c r="EQ438" s="22"/>
      <c r="ER438" s="22"/>
      <c r="ES438" s="22"/>
      <c r="ET438" s="22"/>
      <c r="EU438" s="22"/>
      <c r="EV438" s="22"/>
      <c r="EW438" s="22"/>
      <c r="EX438" s="22"/>
      <c r="EY438" s="22"/>
      <c r="EZ438" s="22"/>
      <c r="FA438" s="22"/>
      <c r="FB438" s="22"/>
      <c r="FC438" s="22"/>
      <c r="FD438" s="22"/>
      <c r="FE438" s="22"/>
      <c r="FF438" s="22"/>
      <c r="FG438" s="22"/>
      <c r="FH438" s="22"/>
      <c r="FI438" s="22"/>
      <c r="FJ438" s="22"/>
      <c r="FK438" s="22"/>
      <c r="FL438" s="22"/>
      <c r="FM438" s="22"/>
      <c r="FN438" s="22"/>
      <c r="FO438" s="22"/>
      <c r="FP438" s="22"/>
      <c r="FQ438" s="22"/>
      <c r="FR438" s="22"/>
      <c r="FS438" s="22"/>
      <c r="FT438" s="22"/>
      <c r="FU438" s="22"/>
      <c r="FV438" s="22"/>
      <c r="FW438" s="22"/>
      <c r="FX438" s="22"/>
      <c r="FY438" s="22"/>
      <c r="FZ438" s="22"/>
      <c r="GA438" s="22"/>
      <c r="GB438" s="22"/>
      <c r="GC438" s="22"/>
      <c r="GD438" s="22"/>
      <c r="GE438" s="22"/>
      <c r="GF438" s="22"/>
      <c r="GG438" s="22"/>
      <c r="GH438" s="22"/>
      <c r="GI438" s="22"/>
      <c r="GJ438" s="22"/>
      <c r="GK438" s="22"/>
      <c r="GL438" s="22"/>
      <c r="GM438" s="22"/>
      <c r="GN438" s="22"/>
      <c r="GO438" s="22"/>
      <c r="GP438" s="22"/>
      <c r="GQ438" s="22"/>
      <c r="GR438" s="22"/>
      <c r="GS438" s="22"/>
      <c r="GT438" s="22"/>
      <c r="GU438" s="22"/>
      <c r="GV438" s="22"/>
      <c r="GW438" s="22"/>
      <c r="GX438" s="22"/>
      <c r="GY438" s="22"/>
      <c r="GZ438" s="22"/>
      <c r="HA438" s="22"/>
      <c r="HB438" s="22"/>
      <c r="HC438" s="22"/>
      <c r="HD438" s="22"/>
      <c r="HE438" s="22"/>
      <c r="HF438" s="22"/>
      <c r="HG438" s="22"/>
      <c r="HH438" s="22"/>
      <c r="HI438" s="22"/>
      <c r="HJ438" s="22"/>
      <c r="HK438" s="22"/>
      <c r="HL438" s="22"/>
      <c r="HM438" s="22"/>
      <c r="HN438" s="22"/>
      <c r="HO438" s="22"/>
      <c r="HP438" s="22"/>
      <c r="HQ438" s="22"/>
      <c r="HR438" s="22"/>
      <c r="HS438" s="22"/>
      <c r="HT438" s="22"/>
      <c r="HU438" s="22"/>
      <c r="HV438" s="22"/>
      <c r="HW438" s="22"/>
      <c r="HX438" s="22"/>
      <c r="HY438" s="22"/>
      <c r="HZ438" s="22"/>
      <c r="IA438" s="22"/>
      <c r="IB438" s="22"/>
      <c r="IC438" s="22"/>
      <c r="ID438" s="22"/>
      <c r="IE438" s="22"/>
      <c r="IF438" s="22"/>
      <c r="IG438" s="22"/>
      <c r="IH438" s="22"/>
      <c r="II438" s="22"/>
      <c r="IJ438" s="22"/>
      <c r="IK438" s="22"/>
      <c r="IL438" s="22"/>
      <c r="IM438" s="22"/>
      <c r="IN438" s="22"/>
      <c r="IO438" s="22"/>
      <c r="IP438" s="22"/>
      <c r="IQ438" s="22"/>
      <c r="IR438" s="22"/>
      <c r="IS438" s="22"/>
      <c r="IT438" s="22"/>
      <c r="IU438" s="22"/>
      <c r="IV438" s="22"/>
      <c r="IW438" s="22"/>
      <c r="IX438" s="22"/>
      <c r="IY438" s="22"/>
      <c r="IZ438" s="22"/>
      <c r="JA438" s="22"/>
      <c r="JB438" s="22"/>
      <c r="JC438" s="22"/>
      <c r="JD438" s="22"/>
      <c r="JE438" s="22"/>
      <c r="JF438" s="22"/>
      <c r="JG438" s="22"/>
      <c r="JH438" s="22"/>
      <c r="JI438" s="22"/>
      <c r="JJ438" s="22"/>
      <c r="JK438" s="22"/>
      <c r="JL438" s="22"/>
      <c r="JM438" s="22"/>
      <c r="JN438" s="22"/>
      <c r="JO438" s="22"/>
      <c r="JP438" s="22"/>
      <c r="JQ438" s="22"/>
      <c r="JR438" s="22"/>
      <c r="JS438" s="22"/>
      <c r="JT438" s="22"/>
      <c r="JU438" s="22"/>
      <c r="JV438" s="22"/>
      <c r="JW438" s="22"/>
      <c r="JX438" s="22"/>
      <c r="JY438" s="22"/>
      <c r="JZ438" s="22"/>
      <c r="KA438" s="22"/>
      <c r="KB438" s="22"/>
      <c r="KC438" s="22"/>
      <c r="KD438" s="22"/>
      <c r="KE438" s="22"/>
      <c r="KF438" s="22"/>
      <c r="KG438" s="22"/>
      <c r="KH438" s="22"/>
      <c r="KI438" s="22"/>
      <c r="KJ438" s="22"/>
      <c r="KK438" s="22"/>
      <c r="KL438" s="22"/>
      <c r="KM438" s="22"/>
      <c r="KN438" s="22"/>
      <c r="KO438" s="22"/>
      <c r="KP438" s="22"/>
    </row>
    <row r="439" spans="1:302" s="99" customFormat="1" x14ac:dyDescent="0.25">
      <c r="A439" s="125">
        <v>424</v>
      </c>
      <c r="B439" s="328"/>
      <c r="C439" s="328"/>
      <c r="D439" s="316"/>
      <c r="E439" s="316"/>
      <c r="F439" s="316"/>
      <c r="G439" s="317"/>
      <c r="H439" s="317"/>
      <c r="I439" s="318"/>
      <c r="J439" s="318"/>
      <c r="K439" s="318"/>
      <c r="L439" s="126">
        <f t="shared" si="19"/>
        <v>0</v>
      </c>
      <c r="M439" s="318"/>
      <c r="N439" s="25" t="b">
        <f t="shared" si="20"/>
        <v>1</v>
      </c>
      <c r="O439" s="25" t="b">
        <f t="shared" si="21"/>
        <v>1</v>
      </c>
      <c r="P439" s="25"/>
      <c r="Q439" s="25"/>
      <c r="R439" s="25"/>
      <c r="S439" s="25"/>
      <c r="T439" s="20"/>
      <c r="U439" s="20"/>
      <c r="V439" s="20"/>
      <c r="W439" s="20"/>
      <c r="X439" s="20"/>
      <c r="Y439" s="20"/>
      <c r="Z439" s="20"/>
      <c r="AA439" s="20"/>
      <c r="AB439" s="20"/>
      <c r="AC439" s="20"/>
      <c r="AD439" s="20"/>
      <c r="AE439" s="20"/>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c r="EJ439" s="22"/>
      <c r="EK439" s="22"/>
      <c r="EL439" s="22"/>
      <c r="EM439" s="22"/>
      <c r="EN439" s="22"/>
      <c r="EO439" s="22"/>
      <c r="EP439" s="22"/>
      <c r="EQ439" s="22"/>
      <c r="ER439" s="22"/>
      <c r="ES439" s="22"/>
      <c r="ET439" s="22"/>
      <c r="EU439" s="22"/>
      <c r="EV439" s="22"/>
      <c r="EW439" s="22"/>
      <c r="EX439" s="22"/>
      <c r="EY439" s="22"/>
      <c r="EZ439" s="22"/>
      <c r="FA439" s="22"/>
      <c r="FB439" s="22"/>
      <c r="FC439" s="22"/>
      <c r="FD439" s="22"/>
      <c r="FE439" s="22"/>
      <c r="FF439" s="22"/>
      <c r="FG439" s="22"/>
      <c r="FH439" s="22"/>
      <c r="FI439" s="22"/>
      <c r="FJ439" s="22"/>
      <c r="FK439" s="22"/>
      <c r="FL439" s="22"/>
      <c r="FM439" s="22"/>
      <c r="FN439" s="22"/>
      <c r="FO439" s="22"/>
      <c r="FP439" s="22"/>
      <c r="FQ439" s="22"/>
      <c r="FR439" s="22"/>
      <c r="FS439" s="22"/>
      <c r="FT439" s="22"/>
      <c r="FU439" s="22"/>
      <c r="FV439" s="22"/>
      <c r="FW439" s="22"/>
      <c r="FX439" s="22"/>
      <c r="FY439" s="22"/>
      <c r="FZ439" s="22"/>
      <c r="GA439" s="22"/>
      <c r="GB439" s="22"/>
      <c r="GC439" s="22"/>
      <c r="GD439" s="22"/>
      <c r="GE439" s="22"/>
      <c r="GF439" s="22"/>
      <c r="GG439" s="22"/>
      <c r="GH439" s="22"/>
      <c r="GI439" s="22"/>
      <c r="GJ439" s="22"/>
      <c r="GK439" s="22"/>
      <c r="GL439" s="22"/>
      <c r="GM439" s="22"/>
      <c r="GN439" s="22"/>
      <c r="GO439" s="22"/>
      <c r="GP439" s="22"/>
      <c r="GQ439" s="22"/>
      <c r="GR439" s="22"/>
      <c r="GS439" s="22"/>
      <c r="GT439" s="22"/>
      <c r="GU439" s="22"/>
      <c r="GV439" s="22"/>
      <c r="GW439" s="22"/>
      <c r="GX439" s="22"/>
      <c r="GY439" s="22"/>
      <c r="GZ439" s="22"/>
      <c r="HA439" s="22"/>
      <c r="HB439" s="22"/>
      <c r="HC439" s="22"/>
      <c r="HD439" s="22"/>
      <c r="HE439" s="22"/>
      <c r="HF439" s="22"/>
      <c r="HG439" s="22"/>
      <c r="HH439" s="22"/>
      <c r="HI439" s="22"/>
      <c r="HJ439" s="22"/>
      <c r="HK439" s="22"/>
      <c r="HL439" s="22"/>
      <c r="HM439" s="22"/>
      <c r="HN439" s="22"/>
      <c r="HO439" s="22"/>
      <c r="HP439" s="22"/>
      <c r="HQ439" s="22"/>
      <c r="HR439" s="22"/>
      <c r="HS439" s="22"/>
      <c r="HT439" s="22"/>
      <c r="HU439" s="22"/>
      <c r="HV439" s="22"/>
      <c r="HW439" s="22"/>
      <c r="HX439" s="22"/>
      <c r="HY439" s="22"/>
      <c r="HZ439" s="22"/>
      <c r="IA439" s="22"/>
      <c r="IB439" s="22"/>
      <c r="IC439" s="22"/>
      <c r="ID439" s="22"/>
      <c r="IE439" s="22"/>
      <c r="IF439" s="22"/>
      <c r="IG439" s="22"/>
      <c r="IH439" s="22"/>
      <c r="II439" s="22"/>
      <c r="IJ439" s="22"/>
      <c r="IK439" s="22"/>
      <c r="IL439" s="22"/>
      <c r="IM439" s="22"/>
      <c r="IN439" s="22"/>
      <c r="IO439" s="22"/>
      <c r="IP439" s="22"/>
      <c r="IQ439" s="22"/>
      <c r="IR439" s="22"/>
      <c r="IS439" s="22"/>
      <c r="IT439" s="22"/>
      <c r="IU439" s="22"/>
      <c r="IV439" s="22"/>
      <c r="IW439" s="22"/>
      <c r="IX439" s="22"/>
      <c r="IY439" s="22"/>
      <c r="IZ439" s="22"/>
      <c r="JA439" s="22"/>
      <c r="JB439" s="22"/>
      <c r="JC439" s="22"/>
      <c r="JD439" s="22"/>
      <c r="JE439" s="22"/>
      <c r="JF439" s="22"/>
      <c r="JG439" s="22"/>
      <c r="JH439" s="22"/>
      <c r="JI439" s="22"/>
      <c r="JJ439" s="22"/>
      <c r="JK439" s="22"/>
      <c r="JL439" s="22"/>
      <c r="JM439" s="22"/>
      <c r="JN439" s="22"/>
      <c r="JO439" s="22"/>
      <c r="JP439" s="22"/>
      <c r="JQ439" s="22"/>
      <c r="JR439" s="22"/>
      <c r="JS439" s="22"/>
      <c r="JT439" s="22"/>
      <c r="JU439" s="22"/>
      <c r="JV439" s="22"/>
      <c r="JW439" s="22"/>
      <c r="JX439" s="22"/>
      <c r="JY439" s="22"/>
      <c r="JZ439" s="22"/>
      <c r="KA439" s="22"/>
      <c r="KB439" s="22"/>
      <c r="KC439" s="22"/>
      <c r="KD439" s="22"/>
      <c r="KE439" s="22"/>
      <c r="KF439" s="22"/>
      <c r="KG439" s="22"/>
      <c r="KH439" s="22"/>
      <c r="KI439" s="22"/>
      <c r="KJ439" s="22"/>
      <c r="KK439" s="22"/>
      <c r="KL439" s="22"/>
      <c r="KM439" s="22"/>
      <c r="KN439" s="22"/>
      <c r="KO439" s="22"/>
      <c r="KP439" s="22"/>
    </row>
    <row r="440" spans="1:302" s="99" customFormat="1" x14ac:dyDescent="0.25">
      <c r="A440" s="125">
        <v>425</v>
      </c>
      <c r="B440" s="328"/>
      <c r="C440" s="328"/>
      <c r="D440" s="316"/>
      <c r="E440" s="316"/>
      <c r="F440" s="316"/>
      <c r="G440" s="317"/>
      <c r="H440" s="317"/>
      <c r="I440" s="318"/>
      <c r="J440" s="318"/>
      <c r="K440" s="318"/>
      <c r="L440" s="126">
        <f t="shared" si="19"/>
        <v>0</v>
      </c>
      <c r="M440" s="318"/>
      <c r="N440" s="25" t="b">
        <f t="shared" si="20"/>
        <v>1</v>
      </c>
      <c r="O440" s="25" t="b">
        <f t="shared" si="21"/>
        <v>1</v>
      </c>
      <c r="P440" s="25"/>
      <c r="Q440" s="25"/>
      <c r="R440" s="25"/>
      <c r="S440" s="25"/>
      <c r="T440" s="20"/>
      <c r="U440" s="20"/>
      <c r="V440" s="20"/>
      <c r="W440" s="20"/>
      <c r="X440" s="20"/>
      <c r="Y440" s="20"/>
      <c r="Z440" s="20"/>
      <c r="AA440" s="20"/>
      <c r="AB440" s="20"/>
      <c r="AC440" s="20"/>
      <c r="AD440" s="20"/>
      <c r="AE440" s="20"/>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c r="EJ440" s="22"/>
      <c r="EK440" s="22"/>
      <c r="EL440" s="22"/>
      <c r="EM440" s="22"/>
      <c r="EN440" s="22"/>
      <c r="EO440" s="22"/>
      <c r="EP440" s="22"/>
      <c r="EQ440" s="22"/>
      <c r="ER440" s="22"/>
      <c r="ES440" s="22"/>
      <c r="ET440" s="22"/>
      <c r="EU440" s="22"/>
      <c r="EV440" s="22"/>
      <c r="EW440" s="22"/>
      <c r="EX440" s="22"/>
      <c r="EY440" s="22"/>
      <c r="EZ440" s="22"/>
      <c r="FA440" s="22"/>
      <c r="FB440" s="22"/>
      <c r="FC440" s="22"/>
      <c r="FD440" s="22"/>
      <c r="FE440" s="22"/>
      <c r="FF440" s="22"/>
      <c r="FG440" s="22"/>
      <c r="FH440" s="22"/>
      <c r="FI440" s="22"/>
      <c r="FJ440" s="22"/>
      <c r="FK440" s="22"/>
      <c r="FL440" s="22"/>
      <c r="FM440" s="22"/>
      <c r="FN440" s="22"/>
      <c r="FO440" s="22"/>
      <c r="FP440" s="22"/>
      <c r="FQ440" s="22"/>
      <c r="FR440" s="22"/>
      <c r="FS440" s="22"/>
      <c r="FT440" s="22"/>
      <c r="FU440" s="22"/>
      <c r="FV440" s="22"/>
      <c r="FW440" s="22"/>
      <c r="FX440" s="22"/>
      <c r="FY440" s="22"/>
      <c r="FZ440" s="22"/>
      <c r="GA440" s="22"/>
      <c r="GB440" s="22"/>
      <c r="GC440" s="22"/>
      <c r="GD440" s="22"/>
      <c r="GE440" s="22"/>
      <c r="GF440" s="22"/>
      <c r="GG440" s="22"/>
      <c r="GH440" s="22"/>
      <c r="GI440" s="22"/>
      <c r="GJ440" s="22"/>
      <c r="GK440" s="22"/>
      <c r="GL440" s="22"/>
      <c r="GM440" s="22"/>
      <c r="GN440" s="22"/>
      <c r="GO440" s="22"/>
      <c r="GP440" s="22"/>
      <c r="GQ440" s="22"/>
      <c r="GR440" s="22"/>
      <c r="GS440" s="22"/>
      <c r="GT440" s="22"/>
      <c r="GU440" s="22"/>
      <c r="GV440" s="22"/>
      <c r="GW440" s="22"/>
      <c r="GX440" s="22"/>
      <c r="GY440" s="22"/>
      <c r="GZ440" s="22"/>
      <c r="HA440" s="22"/>
      <c r="HB440" s="22"/>
      <c r="HC440" s="22"/>
      <c r="HD440" s="22"/>
      <c r="HE440" s="22"/>
      <c r="HF440" s="22"/>
      <c r="HG440" s="22"/>
      <c r="HH440" s="22"/>
      <c r="HI440" s="22"/>
      <c r="HJ440" s="22"/>
      <c r="HK440" s="22"/>
      <c r="HL440" s="22"/>
      <c r="HM440" s="22"/>
      <c r="HN440" s="22"/>
      <c r="HO440" s="22"/>
      <c r="HP440" s="22"/>
      <c r="HQ440" s="22"/>
      <c r="HR440" s="22"/>
      <c r="HS440" s="22"/>
      <c r="HT440" s="22"/>
      <c r="HU440" s="22"/>
      <c r="HV440" s="22"/>
      <c r="HW440" s="22"/>
      <c r="HX440" s="22"/>
      <c r="HY440" s="22"/>
      <c r="HZ440" s="22"/>
      <c r="IA440" s="22"/>
      <c r="IB440" s="22"/>
      <c r="IC440" s="22"/>
      <c r="ID440" s="22"/>
      <c r="IE440" s="22"/>
      <c r="IF440" s="22"/>
      <c r="IG440" s="22"/>
      <c r="IH440" s="22"/>
      <c r="II440" s="22"/>
      <c r="IJ440" s="22"/>
      <c r="IK440" s="22"/>
      <c r="IL440" s="22"/>
      <c r="IM440" s="22"/>
      <c r="IN440" s="22"/>
      <c r="IO440" s="22"/>
      <c r="IP440" s="22"/>
      <c r="IQ440" s="22"/>
      <c r="IR440" s="22"/>
      <c r="IS440" s="22"/>
      <c r="IT440" s="22"/>
      <c r="IU440" s="22"/>
      <c r="IV440" s="22"/>
      <c r="IW440" s="22"/>
      <c r="IX440" s="22"/>
      <c r="IY440" s="22"/>
      <c r="IZ440" s="22"/>
      <c r="JA440" s="22"/>
      <c r="JB440" s="22"/>
      <c r="JC440" s="22"/>
      <c r="JD440" s="22"/>
      <c r="JE440" s="22"/>
      <c r="JF440" s="22"/>
      <c r="JG440" s="22"/>
      <c r="JH440" s="22"/>
      <c r="JI440" s="22"/>
      <c r="JJ440" s="22"/>
      <c r="JK440" s="22"/>
      <c r="JL440" s="22"/>
      <c r="JM440" s="22"/>
      <c r="JN440" s="22"/>
      <c r="JO440" s="22"/>
      <c r="JP440" s="22"/>
      <c r="JQ440" s="22"/>
      <c r="JR440" s="22"/>
      <c r="JS440" s="22"/>
      <c r="JT440" s="22"/>
      <c r="JU440" s="22"/>
      <c r="JV440" s="22"/>
      <c r="JW440" s="22"/>
      <c r="JX440" s="22"/>
      <c r="JY440" s="22"/>
      <c r="JZ440" s="22"/>
      <c r="KA440" s="22"/>
      <c r="KB440" s="22"/>
      <c r="KC440" s="22"/>
      <c r="KD440" s="22"/>
      <c r="KE440" s="22"/>
      <c r="KF440" s="22"/>
      <c r="KG440" s="22"/>
      <c r="KH440" s="22"/>
      <c r="KI440" s="22"/>
      <c r="KJ440" s="22"/>
      <c r="KK440" s="22"/>
      <c r="KL440" s="22"/>
      <c r="KM440" s="22"/>
      <c r="KN440" s="22"/>
      <c r="KO440" s="22"/>
      <c r="KP440" s="22"/>
    </row>
    <row r="441" spans="1:302" s="99" customFormat="1" x14ac:dyDescent="0.25">
      <c r="A441" s="125">
        <v>426</v>
      </c>
      <c r="B441" s="328"/>
      <c r="C441" s="328"/>
      <c r="D441" s="316"/>
      <c r="E441" s="316"/>
      <c r="F441" s="316"/>
      <c r="G441" s="317"/>
      <c r="H441" s="317"/>
      <c r="I441" s="318"/>
      <c r="J441" s="318"/>
      <c r="K441" s="318"/>
      <c r="L441" s="126">
        <f t="shared" si="19"/>
        <v>0</v>
      </c>
      <c r="M441" s="318"/>
      <c r="N441" s="25" t="b">
        <f t="shared" si="20"/>
        <v>1</v>
      </c>
      <c r="O441" s="25" t="b">
        <f t="shared" si="21"/>
        <v>1</v>
      </c>
      <c r="P441" s="25"/>
      <c r="Q441" s="25"/>
      <c r="R441" s="25"/>
      <c r="S441" s="25"/>
      <c r="T441" s="20"/>
      <c r="U441" s="20"/>
      <c r="V441" s="20"/>
      <c r="W441" s="20"/>
      <c r="X441" s="20"/>
      <c r="Y441" s="20"/>
      <c r="Z441" s="20"/>
      <c r="AA441" s="20"/>
      <c r="AB441" s="20"/>
      <c r="AC441" s="20"/>
      <c r="AD441" s="20"/>
      <c r="AE441" s="20"/>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c r="EG441" s="22"/>
      <c r="EH441" s="22"/>
      <c r="EI441" s="22"/>
      <c r="EJ441" s="22"/>
      <c r="EK441" s="22"/>
      <c r="EL441" s="22"/>
      <c r="EM441" s="22"/>
      <c r="EN441" s="22"/>
      <c r="EO441" s="22"/>
      <c r="EP441" s="22"/>
      <c r="EQ441" s="22"/>
      <c r="ER441" s="22"/>
      <c r="ES441" s="22"/>
      <c r="ET441" s="22"/>
      <c r="EU441" s="22"/>
      <c r="EV441" s="22"/>
      <c r="EW441" s="22"/>
      <c r="EX441" s="22"/>
      <c r="EY441" s="22"/>
      <c r="EZ441" s="22"/>
      <c r="FA441" s="22"/>
      <c r="FB441" s="22"/>
      <c r="FC441" s="22"/>
      <c r="FD441" s="22"/>
      <c r="FE441" s="22"/>
      <c r="FF441" s="22"/>
      <c r="FG441" s="22"/>
      <c r="FH441" s="22"/>
      <c r="FI441" s="22"/>
      <c r="FJ441" s="22"/>
      <c r="FK441" s="22"/>
      <c r="FL441" s="22"/>
      <c r="FM441" s="22"/>
      <c r="FN441" s="22"/>
      <c r="FO441" s="22"/>
      <c r="FP441" s="22"/>
      <c r="FQ441" s="22"/>
      <c r="FR441" s="22"/>
      <c r="FS441" s="22"/>
      <c r="FT441" s="22"/>
      <c r="FU441" s="22"/>
      <c r="FV441" s="22"/>
      <c r="FW441" s="22"/>
      <c r="FX441" s="22"/>
      <c r="FY441" s="22"/>
      <c r="FZ441" s="22"/>
      <c r="GA441" s="22"/>
      <c r="GB441" s="22"/>
      <c r="GC441" s="22"/>
      <c r="GD441" s="22"/>
      <c r="GE441" s="22"/>
      <c r="GF441" s="22"/>
      <c r="GG441" s="22"/>
      <c r="GH441" s="22"/>
      <c r="GI441" s="22"/>
      <c r="GJ441" s="22"/>
      <c r="GK441" s="22"/>
      <c r="GL441" s="22"/>
      <c r="GM441" s="22"/>
      <c r="GN441" s="22"/>
      <c r="GO441" s="22"/>
      <c r="GP441" s="22"/>
      <c r="GQ441" s="22"/>
      <c r="GR441" s="22"/>
      <c r="GS441" s="22"/>
      <c r="GT441" s="22"/>
      <c r="GU441" s="22"/>
      <c r="GV441" s="22"/>
      <c r="GW441" s="22"/>
      <c r="GX441" s="22"/>
      <c r="GY441" s="22"/>
      <c r="GZ441" s="22"/>
      <c r="HA441" s="22"/>
      <c r="HB441" s="22"/>
      <c r="HC441" s="22"/>
      <c r="HD441" s="22"/>
      <c r="HE441" s="22"/>
      <c r="HF441" s="22"/>
      <c r="HG441" s="22"/>
      <c r="HH441" s="22"/>
      <c r="HI441" s="22"/>
      <c r="HJ441" s="22"/>
      <c r="HK441" s="22"/>
      <c r="HL441" s="22"/>
      <c r="HM441" s="22"/>
      <c r="HN441" s="22"/>
      <c r="HO441" s="22"/>
      <c r="HP441" s="22"/>
      <c r="HQ441" s="22"/>
      <c r="HR441" s="22"/>
      <c r="HS441" s="22"/>
      <c r="HT441" s="22"/>
      <c r="HU441" s="22"/>
      <c r="HV441" s="22"/>
      <c r="HW441" s="22"/>
      <c r="HX441" s="22"/>
      <c r="HY441" s="22"/>
      <c r="HZ441" s="22"/>
      <c r="IA441" s="22"/>
      <c r="IB441" s="22"/>
      <c r="IC441" s="22"/>
      <c r="ID441" s="22"/>
      <c r="IE441" s="22"/>
      <c r="IF441" s="22"/>
      <c r="IG441" s="22"/>
      <c r="IH441" s="22"/>
      <c r="II441" s="22"/>
      <c r="IJ441" s="22"/>
      <c r="IK441" s="22"/>
      <c r="IL441" s="22"/>
      <c r="IM441" s="22"/>
      <c r="IN441" s="22"/>
      <c r="IO441" s="22"/>
      <c r="IP441" s="22"/>
      <c r="IQ441" s="22"/>
      <c r="IR441" s="22"/>
      <c r="IS441" s="22"/>
      <c r="IT441" s="22"/>
      <c r="IU441" s="22"/>
      <c r="IV441" s="22"/>
      <c r="IW441" s="22"/>
      <c r="IX441" s="22"/>
      <c r="IY441" s="22"/>
      <c r="IZ441" s="22"/>
      <c r="JA441" s="22"/>
      <c r="JB441" s="22"/>
      <c r="JC441" s="22"/>
      <c r="JD441" s="22"/>
      <c r="JE441" s="22"/>
      <c r="JF441" s="22"/>
      <c r="JG441" s="22"/>
      <c r="JH441" s="22"/>
      <c r="JI441" s="22"/>
      <c r="JJ441" s="22"/>
      <c r="JK441" s="22"/>
      <c r="JL441" s="22"/>
      <c r="JM441" s="22"/>
      <c r="JN441" s="22"/>
      <c r="JO441" s="22"/>
      <c r="JP441" s="22"/>
      <c r="JQ441" s="22"/>
      <c r="JR441" s="22"/>
      <c r="JS441" s="22"/>
      <c r="JT441" s="22"/>
      <c r="JU441" s="22"/>
      <c r="JV441" s="22"/>
      <c r="JW441" s="22"/>
      <c r="JX441" s="22"/>
      <c r="JY441" s="22"/>
      <c r="JZ441" s="22"/>
      <c r="KA441" s="22"/>
      <c r="KB441" s="22"/>
      <c r="KC441" s="22"/>
      <c r="KD441" s="22"/>
      <c r="KE441" s="22"/>
      <c r="KF441" s="22"/>
      <c r="KG441" s="22"/>
      <c r="KH441" s="22"/>
      <c r="KI441" s="22"/>
      <c r="KJ441" s="22"/>
      <c r="KK441" s="22"/>
      <c r="KL441" s="22"/>
      <c r="KM441" s="22"/>
      <c r="KN441" s="22"/>
      <c r="KO441" s="22"/>
      <c r="KP441" s="22"/>
    </row>
    <row r="442" spans="1:302" s="99" customFormat="1" x14ac:dyDescent="0.25">
      <c r="A442" s="125">
        <v>427</v>
      </c>
      <c r="B442" s="328"/>
      <c r="C442" s="328"/>
      <c r="D442" s="316"/>
      <c r="E442" s="316"/>
      <c r="F442" s="316"/>
      <c r="G442" s="317"/>
      <c r="H442" s="317"/>
      <c r="I442" s="318"/>
      <c r="J442" s="318"/>
      <c r="K442" s="318"/>
      <c r="L442" s="126">
        <f t="shared" si="19"/>
        <v>0</v>
      </c>
      <c r="M442" s="318"/>
      <c r="N442" s="25" t="b">
        <f t="shared" si="20"/>
        <v>1</v>
      </c>
      <c r="O442" s="25" t="b">
        <f t="shared" si="21"/>
        <v>1</v>
      </c>
      <c r="P442" s="25"/>
      <c r="Q442" s="25"/>
      <c r="R442" s="25"/>
      <c r="S442" s="25"/>
      <c r="T442" s="20"/>
      <c r="U442" s="20"/>
      <c r="V442" s="20"/>
      <c r="W442" s="20"/>
      <c r="X442" s="20"/>
      <c r="Y442" s="20"/>
      <c r="Z442" s="20"/>
      <c r="AA442" s="20"/>
      <c r="AB442" s="20"/>
      <c r="AC442" s="20"/>
      <c r="AD442" s="20"/>
      <c r="AE442" s="20"/>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c r="EG442" s="22"/>
      <c r="EH442" s="22"/>
      <c r="EI442" s="22"/>
      <c r="EJ442" s="22"/>
      <c r="EK442" s="22"/>
      <c r="EL442" s="22"/>
      <c r="EM442" s="22"/>
      <c r="EN442" s="22"/>
      <c r="EO442" s="22"/>
      <c r="EP442" s="22"/>
      <c r="EQ442" s="22"/>
      <c r="ER442" s="22"/>
      <c r="ES442" s="22"/>
      <c r="ET442" s="22"/>
      <c r="EU442" s="22"/>
      <c r="EV442" s="22"/>
      <c r="EW442" s="22"/>
      <c r="EX442" s="22"/>
      <c r="EY442" s="22"/>
      <c r="EZ442" s="22"/>
      <c r="FA442" s="22"/>
      <c r="FB442" s="22"/>
      <c r="FC442" s="22"/>
      <c r="FD442" s="22"/>
      <c r="FE442" s="22"/>
      <c r="FF442" s="22"/>
      <c r="FG442" s="22"/>
      <c r="FH442" s="22"/>
      <c r="FI442" s="22"/>
      <c r="FJ442" s="22"/>
      <c r="FK442" s="22"/>
      <c r="FL442" s="22"/>
      <c r="FM442" s="22"/>
      <c r="FN442" s="22"/>
      <c r="FO442" s="22"/>
      <c r="FP442" s="22"/>
      <c r="FQ442" s="22"/>
      <c r="FR442" s="22"/>
      <c r="FS442" s="22"/>
      <c r="FT442" s="22"/>
      <c r="FU442" s="22"/>
      <c r="FV442" s="22"/>
      <c r="FW442" s="22"/>
      <c r="FX442" s="22"/>
      <c r="FY442" s="22"/>
      <c r="FZ442" s="22"/>
      <c r="GA442" s="22"/>
      <c r="GB442" s="22"/>
      <c r="GC442" s="22"/>
      <c r="GD442" s="22"/>
      <c r="GE442" s="22"/>
      <c r="GF442" s="22"/>
      <c r="GG442" s="22"/>
      <c r="GH442" s="22"/>
      <c r="GI442" s="22"/>
      <c r="GJ442" s="22"/>
      <c r="GK442" s="22"/>
      <c r="GL442" s="22"/>
      <c r="GM442" s="22"/>
      <c r="GN442" s="22"/>
      <c r="GO442" s="22"/>
      <c r="GP442" s="22"/>
      <c r="GQ442" s="22"/>
      <c r="GR442" s="22"/>
      <c r="GS442" s="22"/>
      <c r="GT442" s="22"/>
      <c r="GU442" s="22"/>
      <c r="GV442" s="22"/>
      <c r="GW442" s="22"/>
      <c r="GX442" s="22"/>
      <c r="GY442" s="22"/>
      <c r="GZ442" s="22"/>
      <c r="HA442" s="22"/>
      <c r="HB442" s="22"/>
      <c r="HC442" s="22"/>
      <c r="HD442" s="22"/>
      <c r="HE442" s="22"/>
      <c r="HF442" s="22"/>
      <c r="HG442" s="22"/>
      <c r="HH442" s="22"/>
      <c r="HI442" s="22"/>
      <c r="HJ442" s="22"/>
      <c r="HK442" s="22"/>
      <c r="HL442" s="22"/>
      <c r="HM442" s="22"/>
      <c r="HN442" s="22"/>
      <c r="HO442" s="22"/>
      <c r="HP442" s="22"/>
      <c r="HQ442" s="22"/>
      <c r="HR442" s="22"/>
      <c r="HS442" s="22"/>
      <c r="HT442" s="22"/>
      <c r="HU442" s="22"/>
      <c r="HV442" s="22"/>
      <c r="HW442" s="22"/>
      <c r="HX442" s="22"/>
      <c r="HY442" s="22"/>
      <c r="HZ442" s="22"/>
      <c r="IA442" s="22"/>
      <c r="IB442" s="22"/>
      <c r="IC442" s="22"/>
      <c r="ID442" s="22"/>
      <c r="IE442" s="22"/>
      <c r="IF442" s="22"/>
      <c r="IG442" s="22"/>
      <c r="IH442" s="22"/>
      <c r="II442" s="22"/>
      <c r="IJ442" s="22"/>
      <c r="IK442" s="22"/>
      <c r="IL442" s="22"/>
      <c r="IM442" s="22"/>
      <c r="IN442" s="22"/>
      <c r="IO442" s="22"/>
      <c r="IP442" s="22"/>
      <c r="IQ442" s="22"/>
      <c r="IR442" s="22"/>
      <c r="IS442" s="22"/>
      <c r="IT442" s="22"/>
      <c r="IU442" s="22"/>
      <c r="IV442" s="22"/>
      <c r="IW442" s="22"/>
      <c r="IX442" s="22"/>
      <c r="IY442" s="22"/>
      <c r="IZ442" s="22"/>
      <c r="JA442" s="22"/>
      <c r="JB442" s="22"/>
      <c r="JC442" s="22"/>
      <c r="JD442" s="22"/>
      <c r="JE442" s="22"/>
      <c r="JF442" s="22"/>
      <c r="JG442" s="22"/>
      <c r="JH442" s="22"/>
      <c r="JI442" s="22"/>
      <c r="JJ442" s="22"/>
      <c r="JK442" s="22"/>
      <c r="JL442" s="22"/>
      <c r="JM442" s="22"/>
      <c r="JN442" s="22"/>
      <c r="JO442" s="22"/>
      <c r="JP442" s="22"/>
      <c r="JQ442" s="22"/>
      <c r="JR442" s="22"/>
      <c r="JS442" s="22"/>
      <c r="JT442" s="22"/>
      <c r="JU442" s="22"/>
      <c r="JV442" s="22"/>
      <c r="JW442" s="22"/>
      <c r="JX442" s="22"/>
      <c r="JY442" s="22"/>
      <c r="JZ442" s="22"/>
      <c r="KA442" s="22"/>
      <c r="KB442" s="22"/>
      <c r="KC442" s="22"/>
      <c r="KD442" s="22"/>
      <c r="KE442" s="22"/>
      <c r="KF442" s="22"/>
      <c r="KG442" s="22"/>
      <c r="KH442" s="22"/>
      <c r="KI442" s="22"/>
      <c r="KJ442" s="22"/>
      <c r="KK442" s="22"/>
      <c r="KL442" s="22"/>
      <c r="KM442" s="22"/>
      <c r="KN442" s="22"/>
      <c r="KO442" s="22"/>
      <c r="KP442" s="22"/>
    </row>
    <row r="443" spans="1:302" s="99" customFormat="1" x14ac:dyDescent="0.25">
      <c r="A443" s="125">
        <v>428</v>
      </c>
      <c r="B443" s="328"/>
      <c r="C443" s="328"/>
      <c r="D443" s="316"/>
      <c r="E443" s="316"/>
      <c r="F443" s="316"/>
      <c r="G443" s="317"/>
      <c r="H443" s="317"/>
      <c r="I443" s="318"/>
      <c r="J443" s="318"/>
      <c r="K443" s="318"/>
      <c r="L443" s="126">
        <f t="shared" si="19"/>
        <v>0</v>
      </c>
      <c r="M443" s="318"/>
      <c r="N443" s="25" t="b">
        <f t="shared" si="20"/>
        <v>1</v>
      </c>
      <c r="O443" s="25" t="b">
        <f t="shared" si="21"/>
        <v>1</v>
      </c>
      <c r="P443" s="25"/>
      <c r="Q443" s="25"/>
      <c r="R443" s="25"/>
      <c r="S443" s="25"/>
      <c r="T443" s="20"/>
      <c r="U443" s="20"/>
      <c r="V443" s="20"/>
      <c r="W443" s="20"/>
      <c r="X443" s="20"/>
      <c r="Y443" s="20"/>
      <c r="Z443" s="20"/>
      <c r="AA443" s="20"/>
      <c r="AB443" s="20"/>
      <c r="AC443" s="20"/>
      <c r="AD443" s="20"/>
      <c r="AE443" s="20"/>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c r="EJ443" s="22"/>
      <c r="EK443" s="22"/>
      <c r="EL443" s="22"/>
      <c r="EM443" s="22"/>
      <c r="EN443" s="22"/>
      <c r="EO443" s="22"/>
      <c r="EP443" s="22"/>
      <c r="EQ443" s="22"/>
      <c r="ER443" s="22"/>
      <c r="ES443" s="22"/>
      <c r="ET443" s="22"/>
      <c r="EU443" s="22"/>
      <c r="EV443" s="22"/>
      <c r="EW443" s="22"/>
      <c r="EX443" s="22"/>
      <c r="EY443" s="22"/>
      <c r="EZ443" s="22"/>
      <c r="FA443" s="22"/>
      <c r="FB443" s="22"/>
      <c r="FC443" s="22"/>
      <c r="FD443" s="22"/>
      <c r="FE443" s="22"/>
      <c r="FF443" s="22"/>
      <c r="FG443" s="22"/>
      <c r="FH443" s="22"/>
      <c r="FI443" s="22"/>
      <c r="FJ443" s="22"/>
      <c r="FK443" s="22"/>
      <c r="FL443" s="22"/>
      <c r="FM443" s="22"/>
      <c r="FN443" s="22"/>
      <c r="FO443" s="22"/>
      <c r="FP443" s="22"/>
      <c r="FQ443" s="22"/>
      <c r="FR443" s="22"/>
      <c r="FS443" s="22"/>
      <c r="FT443" s="22"/>
      <c r="FU443" s="22"/>
      <c r="FV443" s="22"/>
      <c r="FW443" s="22"/>
      <c r="FX443" s="22"/>
      <c r="FY443" s="22"/>
      <c r="FZ443" s="22"/>
      <c r="GA443" s="22"/>
      <c r="GB443" s="22"/>
      <c r="GC443" s="22"/>
      <c r="GD443" s="22"/>
      <c r="GE443" s="22"/>
      <c r="GF443" s="22"/>
      <c r="GG443" s="22"/>
      <c r="GH443" s="22"/>
      <c r="GI443" s="22"/>
      <c r="GJ443" s="22"/>
      <c r="GK443" s="22"/>
      <c r="GL443" s="22"/>
      <c r="GM443" s="22"/>
      <c r="GN443" s="22"/>
      <c r="GO443" s="22"/>
      <c r="GP443" s="22"/>
      <c r="GQ443" s="22"/>
      <c r="GR443" s="22"/>
      <c r="GS443" s="22"/>
      <c r="GT443" s="22"/>
      <c r="GU443" s="22"/>
      <c r="GV443" s="22"/>
      <c r="GW443" s="22"/>
      <c r="GX443" s="22"/>
      <c r="GY443" s="22"/>
      <c r="GZ443" s="22"/>
      <c r="HA443" s="22"/>
      <c r="HB443" s="22"/>
      <c r="HC443" s="22"/>
      <c r="HD443" s="22"/>
      <c r="HE443" s="22"/>
      <c r="HF443" s="22"/>
      <c r="HG443" s="22"/>
      <c r="HH443" s="22"/>
      <c r="HI443" s="22"/>
      <c r="HJ443" s="22"/>
      <c r="HK443" s="22"/>
      <c r="HL443" s="22"/>
      <c r="HM443" s="22"/>
      <c r="HN443" s="22"/>
      <c r="HO443" s="22"/>
      <c r="HP443" s="22"/>
      <c r="HQ443" s="22"/>
      <c r="HR443" s="22"/>
      <c r="HS443" s="22"/>
      <c r="HT443" s="22"/>
      <c r="HU443" s="22"/>
      <c r="HV443" s="22"/>
      <c r="HW443" s="22"/>
      <c r="HX443" s="22"/>
      <c r="HY443" s="22"/>
      <c r="HZ443" s="22"/>
      <c r="IA443" s="22"/>
      <c r="IB443" s="22"/>
      <c r="IC443" s="22"/>
      <c r="ID443" s="22"/>
      <c r="IE443" s="22"/>
      <c r="IF443" s="22"/>
      <c r="IG443" s="22"/>
      <c r="IH443" s="22"/>
      <c r="II443" s="22"/>
      <c r="IJ443" s="22"/>
      <c r="IK443" s="22"/>
      <c r="IL443" s="22"/>
      <c r="IM443" s="22"/>
      <c r="IN443" s="22"/>
      <c r="IO443" s="22"/>
      <c r="IP443" s="22"/>
      <c r="IQ443" s="22"/>
      <c r="IR443" s="22"/>
      <c r="IS443" s="22"/>
      <c r="IT443" s="22"/>
      <c r="IU443" s="22"/>
      <c r="IV443" s="22"/>
      <c r="IW443" s="22"/>
      <c r="IX443" s="22"/>
      <c r="IY443" s="22"/>
      <c r="IZ443" s="22"/>
      <c r="JA443" s="22"/>
      <c r="JB443" s="22"/>
      <c r="JC443" s="22"/>
      <c r="JD443" s="22"/>
      <c r="JE443" s="22"/>
      <c r="JF443" s="22"/>
      <c r="JG443" s="22"/>
      <c r="JH443" s="22"/>
      <c r="JI443" s="22"/>
      <c r="JJ443" s="22"/>
      <c r="JK443" s="22"/>
      <c r="JL443" s="22"/>
      <c r="JM443" s="22"/>
      <c r="JN443" s="22"/>
      <c r="JO443" s="22"/>
      <c r="JP443" s="22"/>
      <c r="JQ443" s="22"/>
      <c r="JR443" s="22"/>
      <c r="JS443" s="22"/>
      <c r="JT443" s="22"/>
      <c r="JU443" s="22"/>
      <c r="JV443" s="22"/>
      <c r="JW443" s="22"/>
      <c r="JX443" s="22"/>
      <c r="JY443" s="22"/>
      <c r="JZ443" s="22"/>
      <c r="KA443" s="22"/>
      <c r="KB443" s="22"/>
      <c r="KC443" s="22"/>
      <c r="KD443" s="22"/>
      <c r="KE443" s="22"/>
      <c r="KF443" s="22"/>
      <c r="KG443" s="22"/>
      <c r="KH443" s="22"/>
      <c r="KI443" s="22"/>
      <c r="KJ443" s="22"/>
      <c r="KK443" s="22"/>
      <c r="KL443" s="22"/>
      <c r="KM443" s="22"/>
      <c r="KN443" s="22"/>
      <c r="KO443" s="22"/>
      <c r="KP443" s="22"/>
    </row>
    <row r="444" spans="1:302" s="99" customFormat="1" x14ac:dyDescent="0.25">
      <c r="A444" s="125">
        <v>429</v>
      </c>
      <c r="B444" s="328"/>
      <c r="C444" s="328"/>
      <c r="D444" s="316"/>
      <c r="E444" s="316"/>
      <c r="F444" s="316"/>
      <c r="G444" s="317"/>
      <c r="H444" s="317"/>
      <c r="I444" s="318"/>
      <c r="J444" s="318"/>
      <c r="K444" s="318"/>
      <c r="L444" s="126">
        <f t="shared" si="19"/>
        <v>0</v>
      </c>
      <c r="M444" s="318"/>
      <c r="N444" s="25" t="b">
        <f t="shared" si="20"/>
        <v>1</v>
      </c>
      <c r="O444" s="25" t="b">
        <f t="shared" si="21"/>
        <v>1</v>
      </c>
      <c r="P444" s="25"/>
      <c r="Q444" s="25"/>
      <c r="R444" s="25"/>
      <c r="S444" s="25"/>
      <c r="T444" s="20"/>
      <c r="U444" s="20"/>
      <c r="V444" s="20"/>
      <c r="W444" s="20"/>
      <c r="X444" s="20"/>
      <c r="Y444" s="20"/>
      <c r="Z444" s="20"/>
      <c r="AA444" s="20"/>
      <c r="AB444" s="20"/>
      <c r="AC444" s="20"/>
      <c r="AD444" s="20"/>
      <c r="AE444" s="20"/>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c r="EJ444" s="22"/>
      <c r="EK444" s="22"/>
      <c r="EL444" s="22"/>
      <c r="EM444" s="22"/>
      <c r="EN444" s="22"/>
      <c r="EO444" s="22"/>
      <c r="EP444" s="22"/>
      <c r="EQ444" s="22"/>
      <c r="ER444" s="22"/>
      <c r="ES444" s="22"/>
      <c r="ET444" s="22"/>
      <c r="EU444" s="22"/>
      <c r="EV444" s="22"/>
      <c r="EW444" s="22"/>
      <c r="EX444" s="22"/>
      <c r="EY444" s="22"/>
      <c r="EZ444" s="22"/>
      <c r="FA444" s="22"/>
      <c r="FB444" s="22"/>
      <c r="FC444" s="22"/>
      <c r="FD444" s="22"/>
      <c r="FE444" s="22"/>
      <c r="FF444" s="22"/>
      <c r="FG444" s="22"/>
      <c r="FH444" s="22"/>
      <c r="FI444" s="22"/>
      <c r="FJ444" s="22"/>
      <c r="FK444" s="22"/>
      <c r="FL444" s="22"/>
      <c r="FM444" s="22"/>
      <c r="FN444" s="22"/>
      <c r="FO444" s="22"/>
      <c r="FP444" s="22"/>
      <c r="FQ444" s="22"/>
      <c r="FR444" s="22"/>
      <c r="FS444" s="22"/>
      <c r="FT444" s="22"/>
      <c r="FU444" s="22"/>
      <c r="FV444" s="22"/>
      <c r="FW444" s="22"/>
      <c r="FX444" s="22"/>
      <c r="FY444" s="22"/>
      <c r="FZ444" s="22"/>
      <c r="GA444" s="22"/>
      <c r="GB444" s="22"/>
      <c r="GC444" s="22"/>
      <c r="GD444" s="22"/>
      <c r="GE444" s="22"/>
      <c r="GF444" s="22"/>
      <c r="GG444" s="22"/>
      <c r="GH444" s="22"/>
      <c r="GI444" s="22"/>
      <c r="GJ444" s="22"/>
      <c r="GK444" s="22"/>
      <c r="GL444" s="22"/>
      <c r="GM444" s="22"/>
      <c r="GN444" s="22"/>
      <c r="GO444" s="22"/>
      <c r="GP444" s="22"/>
      <c r="GQ444" s="22"/>
      <c r="GR444" s="22"/>
      <c r="GS444" s="22"/>
      <c r="GT444" s="22"/>
      <c r="GU444" s="22"/>
      <c r="GV444" s="22"/>
      <c r="GW444" s="22"/>
      <c r="GX444" s="22"/>
      <c r="GY444" s="22"/>
      <c r="GZ444" s="22"/>
      <c r="HA444" s="22"/>
      <c r="HB444" s="22"/>
      <c r="HC444" s="22"/>
      <c r="HD444" s="22"/>
      <c r="HE444" s="22"/>
      <c r="HF444" s="22"/>
      <c r="HG444" s="22"/>
      <c r="HH444" s="22"/>
      <c r="HI444" s="22"/>
      <c r="HJ444" s="22"/>
      <c r="HK444" s="22"/>
      <c r="HL444" s="22"/>
      <c r="HM444" s="22"/>
      <c r="HN444" s="22"/>
      <c r="HO444" s="22"/>
      <c r="HP444" s="22"/>
      <c r="HQ444" s="22"/>
      <c r="HR444" s="22"/>
      <c r="HS444" s="22"/>
      <c r="HT444" s="22"/>
      <c r="HU444" s="22"/>
      <c r="HV444" s="22"/>
      <c r="HW444" s="22"/>
      <c r="HX444" s="22"/>
      <c r="HY444" s="22"/>
      <c r="HZ444" s="22"/>
      <c r="IA444" s="22"/>
      <c r="IB444" s="22"/>
      <c r="IC444" s="22"/>
      <c r="ID444" s="22"/>
      <c r="IE444" s="22"/>
      <c r="IF444" s="22"/>
      <c r="IG444" s="22"/>
      <c r="IH444" s="22"/>
      <c r="II444" s="22"/>
      <c r="IJ444" s="22"/>
      <c r="IK444" s="22"/>
      <c r="IL444" s="22"/>
      <c r="IM444" s="22"/>
      <c r="IN444" s="22"/>
      <c r="IO444" s="22"/>
      <c r="IP444" s="22"/>
      <c r="IQ444" s="22"/>
      <c r="IR444" s="22"/>
      <c r="IS444" s="22"/>
      <c r="IT444" s="22"/>
      <c r="IU444" s="22"/>
      <c r="IV444" s="22"/>
      <c r="IW444" s="22"/>
      <c r="IX444" s="22"/>
      <c r="IY444" s="22"/>
      <c r="IZ444" s="22"/>
      <c r="JA444" s="22"/>
      <c r="JB444" s="22"/>
      <c r="JC444" s="22"/>
      <c r="JD444" s="22"/>
      <c r="JE444" s="22"/>
      <c r="JF444" s="22"/>
      <c r="JG444" s="22"/>
      <c r="JH444" s="22"/>
      <c r="JI444" s="22"/>
      <c r="JJ444" s="22"/>
      <c r="JK444" s="22"/>
      <c r="JL444" s="22"/>
      <c r="JM444" s="22"/>
      <c r="JN444" s="22"/>
      <c r="JO444" s="22"/>
      <c r="JP444" s="22"/>
      <c r="JQ444" s="22"/>
      <c r="JR444" s="22"/>
      <c r="JS444" s="22"/>
      <c r="JT444" s="22"/>
      <c r="JU444" s="22"/>
      <c r="JV444" s="22"/>
      <c r="JW444" s="22"/>
      <c r="JX444" s="22"/>
      <c r="JY444" s="22"/>
      <c r="JZ444" s="22"/>
      <c r="KA444" s="22"/>
      <c r="KB444" s="22"/>
      <c r="KC444" s="22"/>
      <c r="KD444" s="22"/>
      <c r="KE444" s="22"/>
      <c r="KF444" s="22"/>
      <c r="KG444" s="22"/>
      <c r="KH444" s="22"/>
      <c r="KI444" s="22"/>
      <c r="KJ444" s="22"/>
      <c r="KK444" s="22"/>
      <c r="KL444" s="22"/>
      <c r="KM444" s="22"/>
      <c r="KN444" s="22"/>
      <c r="KO444" s="22"/>
      <c r="KP444" s="22"/>
    </row>
    <row r="445" spans="1:302" s="99" customFormat="1" x14ac:dyDescent="0.25">
      <c r="A445" s="125">
        <v>430</v>
      </c>
      <c r="B445" s="328"/>
      <c r="C445" s="328"/>
      <c r="D445" s="316"/>
      <c r="E445" s="316"/>
      <c r="F445" s="316"/>
      <c r="G445" s="317"/>
      <c r="H445" s="317"/>
      <c r="I445" s="318"/>
      <c r="J445" s="318"/>
      <c r="K445" s="318"/>
      <c r="L445" s="126">
        <f t="shared" si="19"/>
        <v>0</v>
      </c>
      <c r="M445" s="318"/>
      <c r="N445" s="25" t="b">
        <f t="shared" si="20"/>
        <v>1</v>
      </c>
      <c r="O445" s="25" t="b">
        <f t="shared" si="21"/>
        <v>1</v>
      </c>
      <c r="P445" s="25"/>
      <c r="Q445" s="25"/>
      <c r="R445" s="25"/>
      <c r="S445" s="25"/>
      <c r="T445" s="20"/>
      <c r="U445" s="20"/>
      <c r="V445" s="20"/>
      <c r="W445" s="20"/>
      <c r="X445" s="20"/>
      <c r="Y445" s="20"/>
      <c r="Z445" s="20"/>
      <c r="AA445" s="20"/>
      <c r="AB445" s="20"/>
      <c r="AC445" s="20"/>
      <c r="AD445" s="20"/>
      <c r="AE445" s="20"/>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c r="EJ445" s="22"/>
      <c r="EK445" s="22"/>
      <c r="EL445" s="22"/>
      <c r="EM445" s="22"/>
      <c r="EN445" s="22"/>
      <c r="EO445" s="22"/>
      <c r="EP445" s="22"/>
      <c r="EQ445" s="22"/>
      <c r="ER445" s="22"/>
      <c r="ES445" s="22"/>
      <c r="ET445" s="22"/>
      <c r="EU445" s="22"/>
      <c r="EV445" s="22"/>
      <c r="EW445" s="22"/>
      <c r="EX445" s="22"/>
      <c r="EY445" s="22"/>
      <c r="EZ445" s="22"/>
      <c r="FA445" s="22"/>
      <c r="FB445" s="22"/>
      <c r="FC445" s="22"/>
      <c r="FD445" s="22"/>
      <c r="FE445" s="22"/>
      <c r="FF445" s="22"/>
      <c r="FG445" s="22"/>
      <c r="FH445" s="22"/>
      <c r="FI445" s="22"/>
      <c r="FJ445" s="22"/>
      <c r="FK445" s="22"/>
      <c r="FL445" s="22"/>
      <c r="FM445" s="22"/>
      <c r="FN445" s="22"/>
      <c r="FO445" s="22"/>
      <c r="FP445" s="22"/>
      <c r="FQ445" s="22"/>
      <c r="FR445" s="22"/>
      <c r="FS445" s="22"/>
      <c r="FT445" s="22"/>
      <c r="FU445" s="22"/>
      <c r="FV445" s="22"/>
      <c r="FW445" s="22"/>
      <c r="FX445" s="22"/>
      <c r="FY445" s="22"/>
      <c r="FZ445" s="22"/>
      <c r="GA445" s="22"/>
      <c r="GB445" s="22"/>
      <c r="GC445" s="22"/>
      <c r="GD445" s="22"/>
      <c r="GE445" s="22"/>
      <c r="GF445" s="22"/>
      <c r="GG445" s="22"/>
      <c r="GH445" s="22"/>
      <c r="GI445" s="22"/>
      <c r="GJ445" s="22"/>
      <c r="GK445" s="22"/>
      <c r="GL445" s="22"/>
      <c r="GM445" s="22"/>
      <c r="GN445" s="22"/>
      <c r="GO445" s="22"/>
      <c r="GP445" s="22"/>
      <c r="GQ445" s="22"/>
      <c r="GR445" s="22"/>
      <c r="GS445" s="22"/>
      <c r="GT445" s="22"/>
      <c r="GU445" s="22"/>
      <c r="GV445" s="22"/>
      <c r="GW445" s="22"/>
      <c r="GX445" s="22"/>
      <c r="GY445" s="22"/>
      <c r="GZ445" s="22"/>
      <c r="HA445" s="22"/>
      <c r="HB445" s="22"/>
      <c r="HC445" s="22"/>
      <c r="HD445" s="22"/>
      <c r="HE445" s="22"/>
      <c r="HF445" s="22"/>
      <c r="HG445" s="22"/>
      <c r="HH445" s="22"/>
      <c r="HI445" s="22"/>
      <c r="HJ445" s="22"/>
      <c r="HK445" s="22"/>
      <c r="HL445" s="22"/>
      <c r="HM445" s="22"/>
      <c r="HN445" s="22"/>
      <c r="HO445" s="22"/>
      <c r="HP445" s="22"/>
      <c r="HQ445" s="22"/>
      <c r="HR445" s="22"/>
      <c r="HS445" s="22"/>
      <c r="HT445" s="22"/>
      <c r="HU445" s="22"/>
      <c r="HV445" s="22"/>
      <c r="HW445" s="22"/>
      <c r="HX445" s="22"/>
      <c r="HY445" s="22"/>
      <c r="HZ445" s="22"/>
      <c r="IA445" s="22"/>
      <c r="IB445" s="22"/>
      <c r="IC445" s="22"/>
      <c r="ID445" s="22"/>
      <c r="IE445" s="22"/>
      <c r="IF445" s="22"/>
      <c r="IG445" s="22"/>
      <c r="IH445" s="22"/>
      <c r="II445" s="22"/>
      <c r="IJ445" s="22"/>
      <c r="IK445" s="22"/>
      <c r="IL445" s="22"/>
      <c r="IM445" s="22"/>
      <c r="IN445" s="22"/>
      <c r="IO445" s="22"/>
      <c r="IP445" s="22"/>
      <c r="IQ445" s="22"/>
      <c r="IR445" s="22"/>
      <c r="IS445" s="22"/>
      <c r="IT445" s="22"/>
      <c r="IU445" s="22"/>
      <c r="IV445" s="22"/>
      <c r="IW445" s="22"/>
      <c r="IX445" s="22"/>
      <c r="IY445" s="22"/>
      <c r="IZ445" s="22"/>
      <c r="JA445" s="22"/>
      <c r="JB445" s="22"/>
      <c r="JC445" s="22"/>
      <c r="JD445" s="22"/>
      <c r="JE445" s="22"/>
      <c r="JF445" s="22"/>
      <c r="JG445" s="22"/>
      <c r="JH445" s="22"/>
      <c r="JI445" s="22"/>
      <c r="JJ445" s="22"/>
      <c r="JK445" s="22"/>
      <c r="JL445" s="22"/>
      <c r="JM445" s="22"/>
      <c r="JN445" s="22"/>
      <c r="JO445" s="22"/>
      <c r="JP445" s="22"/>
      <c r="JQ445" s="22"/>
      <c r="JR445" s="22"/>
      <c r="JS445" s="22"/>
      <c r="JT445" s="22"/>
      <c r="JU445" s="22"/>
      <c r="JV445" s="22"/>
      <c r="JW445" s="22"/>
      <c r="JX445" s="22"/>
      <c r="JY445" s="22"/>
      <c r="JZ445" s="22"/>
      <c r="KA445" s="22"/>
      <c r="KB445" s="22"/>
      <c r="KC445" s="22"/>
      <c r="KD445" s="22"/>
      <c r="KE445" s="22"/>
      <c r="KF445" s="22"/>
      <c r="KG445" s="22"/>
      <c r="KH445" s="22"/>
      <c r="KI445" s="22"/>
      <c r="KJ445" s="22"/>
      <c r="KK445" s="22"/>
      <c r="KL445" s="22"/>
      <c r="KM445" s="22"/>
      <c r="KN445" s="22"/>
      <c r="KO445" s="22"/>
      <c r="KP445" s="22"/>
    </row>
    <row r="446" spans="1:302" s="99" customFormat="1" x14ac:dyDescent="0.25">
      <c r="A446" s="125">
        <v>431</v>
      </c>
      <c r="B446" s="328"/>
      <c r="C446" s="328"/>
      <c r="D446" s="316"/>
      <c r="E446" s="316"/>
      <c r="F446" s="316"/>
      <c r="G446" s="317"/>
      <c r="H446" s="317"/>
      <c r="I446" s="318"/>
      <c r="J446" s="318"/>
      <c r="K446" s="318"/>
      <c r="L446" s="126">
        <f t="shared" si="19"/>
        <v>0</v>
      </c>
      <c r="M446" s="318"/>
      <c r="N446" s="25" t="b">
        <f t="shared" si="20"/>
        <v>1</v>
      </c>
      <c r="O446" s="25" t="b">
        <f t="shared" si="21"/>
        <v>1</v>
      </c>
      <c r="P446" s="25"/>
      <c r="Q446" s="25"/>
      <c r="R446" s="25"/>
      <c r="S446" s="25"/>
      <c r="T446" s="20"/>
      <c r="U446" s="20"/>
      <c r="V446" s="20"/>
      <c r="W446" s="20"/>
      <c r="X446" s="20"/>
      <c r="Y446" s="20"/>
      <c r="Z446" s="20"/>
      <c r="AA446" s="20"/>
      <c r="AB446" s="20"/>
      <c r="AC446" s="20"/>
      <c r="AD446" s="20"/>
      <c r="AE446" s="20"/>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2"/>
      <c r="ES446" s="22"/>
      <c r="ET446" s="22"/>
      <c r="EU446" s="22"/>
      <c r="EV446" s="22"/>
      <c r="EW446" s="22"/>
      <c r="EX446" s="22"/>
      <c r="EY446" s="22"/>
      <c r="EZ446" s="22"/>
      <c r="FA446" s="22"/>
      <c r="FB446" s="22"/>
      <c r="FC446" s="22"/>
      <c r="FD446" s="22"/>
      <c r="FE446" s="22"/>
      <c r="FF446" s="22"/>
      <c r="FG446" s="22"/>
      <c r="FH446" s="22"/>
      <c r="FI446" s="22"/>
      <c r="FJ446" s="22"/>
      <c r="FK446" s="22"/>
      <c r="FL446" s="22"/>
      <c r="FM446" s="22"/>
      <c r="FN446" s="22"/>
      <c r="FO446" s="22"/>
      <c r="FP446" s="22"/>
      <c r="FQ446" s="22"/>
      <c r="FR446" s="22"/>
      <c r="FS446" s="22"/>
      <c r="FT446" s="22"/>
      <c r="FU446" s="22"/>
      <c r="FV446" s="22"/>
      <c r="FW446" s="22"/>
      <c r="FX446" s="22"/>
      <c r="FY446" s="22"/>
      <c r="FZ446" s="22"/>
      <c r="GA446" s="22"/>
      <c r="GB446" s="22"/>
      <c r="GC446" s="22"/>
      <c r="GD446" s="22"/>
      <c r="GE446" s="22"/>
      <c r="GF446" s="22"/>
      <c r="GG446" s="22"/>
      <c r="GH446" s="22"/>
      <c r="GI446" s="22"/>
      <c r="GJ446" s="22"/>
      <c r="GK446" s="22"/>
      <c r="GL446" s="22"/>
      <c r="GM446" s="22"/>
      <c r="GN446" s="22"/>
      <c r="GO446" s="22"/>
      <c r="GP446" s="22"/>
      <c r="GQ446" s="22"/>
      <c r="GR446" s="22"/>
      <c r="GS446" s="22"/>
      <c r="GT446" s="22"/>
      <c r="GU446" s="22"/>
      <c r="GV446" s="22"/>
      <c r="GW446" s="22"/>
      <c r="GX446" s="22"/>
      <c r="GY446" s="22"/>
      <c r="GZ446" s="22"/>
      <c r="HA446" s="22"/>
      <c r="HB446" s="22"/>
      <c r="HC446" s="22"/>
      <c r="HD446" s="22"/>
      <c r="HE446" s="22"/>
      <c r="HF446" s="22"/>
      <c r="HG446" s="22"/>
      <c r="HH446" s="22"/>
      <c r="HI446" s="22"/>
      <c r="HJ446" s="22"/>
      <c r="HK446" s="22"/>
      <c r="HL446" s="22"/>
      <c r="HM446" s="22"/>
      <c r="HN446" s="22"/>
      <c r="HO446" s="22"/>
      <c r="HP446" s="22"/>
      <c r="HQ446" s="22"/>
      <c r="HR446" s="22"/>
      <c r="HS446" s="22"/>
      <c r="HT446" s="22"/>
      <c r="HU446" s="22"/>
      <c r="HV446" s="22"/>
      <c r="HW446" s="22"/>
      <c r="HX446" s="22"/>
      <c r="HY446" s="22"/>
      <c r="HZ446" s="22"/>
      <c r="IA446" s="22"/>
      <c r="IB446" s="22"/>
      <c r="IC446" s="22"/>
      <c r="ID446" s="22"/>
      <c r="IE446" s="22"/>
      <c r="IF446" s="22"/>
      <c r="IG446" s="22"/>
      <c r="IH446" s="22"/>
      <c r="II446" s="22"/>
      <c r="IJ446" s="22"/>
      <c r="IK446" s="22"/>
      <c r="IL446" s="22"/>
      <c r="IM446" s="22"/>
      <c r="IN446" s="22"/>
      <c r="IO446" s="22"/>
      <c r="IP446" s="22"/>
      <c r="IQ446" s="22"/>
      <c r="IR446" s="22"/>
      <c r="IS446" s="22"/>
      <c r="IT446" s="22"/>
      <c r="IU446" s="22"/>
      <c r="IV446" s="22"/>
      <c r="IW446" s="22"/>
      <c r="IX446" s="22"/>
      <c r="IY446" s="22"/>
      <c r="IZ446" s="22"/>
      <c r="JA446" s="22"/>
      <c r="JB446" s="22"/>
      <c r="JC446" s="22"/>
      <c r="JD446" s="22"/>
      <c r="JE446" s="22"/>
      <c r="JF446" s="22"/>
      <c r="JG446" s="22"/>
      <c r="JH446" s="22"/>
      <c r="JI446" s="22"/>
      <c r="JJ446" s="22"/>
      <c r="JK446" s="22"/>
      <c r="JL446" s="22"/>
      <c r="JM446" s="22"/>
      <c r="JN446" s="22"/>
      <c r="JO446" s="22"/>
      <c r="JP446" s="22"/>
      <c r="JQ446" s="22"/>
      <c r="JR446" s="22"/>
      <c r="JS446" s="22"/>
      <c r="JT446" s="22"/>
      <c r="JU446" s="22"/>
      <c r="JV446" s="22"/>
      <c r="JW446" s="22"/>
      <c r="JX446" s="22"/>
      <c r="JY446" s="22"/>
      <c r="JZ446" s="22"/>
      <c r="KA446" s="22"/>
      <c r="KB446" s="22"/>
      <c r="KC446" s="22"/>
      <c r="KD446" s="22"/>
      <c r="KE446" s="22"/>
      <c r="KF446" s="22"/>
      <c r="KG446" s="22"/>
      <c r="KH446" s="22"/>
      <c r="KI446" s="22"/>
      <c r="KJ446" s="22"/>
      <c r="KK446" s="22"/>
      <c r="KL446" s="22"/>
      <c r="KM446" s="22"/>
      <c r="KN446" s="22"/>
      <c r="KO446" s="22"/>
      <c r="KP446" s="22"/>
    </row>
    <row r="447" spans="1:302" s="99" customFormat="1" x14ac:dyDescent="0.25">
      <c r="A447" s="125">
        <v>432</v>
      </c>
      <c r="B447" s="328"/>
      <c r="C447" s="328"/>
      <c r="D447" s="316"/>
      <c r="E447" s="316"/>
      <c r="F447" s="316"/>
      <c r="G447" s="317"/>
      <c r="H447" s="317"/>
      <c r="I447" s="318"/>
      <c r="J447" s="318"/>
      <c r="K447" s="318"/>
      <c r="L447" s="126">
        <f t="shared" si="19"/>
        <v>0</v>
      </c>
      <c r="M447" s="318"/>
      <c r="N447" s="25" t="b">
        <f t="shared" si="20"/>
        <v>1</v>
      </c>
      <c r="O447" s="25" t="b">
        <f t="shared" si="21"/>
        <v>1</v>
      </c>
      <c r="P447" s="25"/>
      <c r="Q447" s="25"/>
      <c r="R447" s="25"/>
      <c r="S447" s="25"/>
      <c r="T447" s="20"/>
      <c r="U447" s="20"/>
      <c r="V447" s="20"/>
      <c r="W447" s="20"/>
      <c r="X447" s="20"/>
      <c r="Y447" s="20"/>
      <c r="Z447" s="20"/>
      <c r="AA447" s="20"/>
      <c r="AB447" s="20"/>
      <c r="AC447" s="20"/>
      <c r="AD447" s="20"/>
      <c r="AE447" s="20"/>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c r="EJ447" s="22"/>
      <c r="EK447" s="22"/>
      <c r="EL447" s="22"/>
      <c r="EM447" s="22"/>
      <c r="EN447" s="22"/>
      <c r="EO447" s="22"/>
      <c r="EP447" s="22"/>
      <c r="EQ447" s="22"/>
      <c r="ER447" s="22"/>
      <c r="ES447" s="22"/>
      <c r="ET447" s="22"/>
      <c r="EU447" s="22"/>
      <c r="EV447" s="22"/>
      <c r="EW447" s="22"/>
      <c r="EX447" s="22"/>
      <c r="EY447" s="22"/>
      <c r="EZ447" s="22"/>
      <c r="FA447" s="22"/>
      <c r="FB447" s="22"/>
      <c r="FC447" s="22"/>
      <c r="FD447" s="22"/>
      <c r="FE447" s="22"/>
      <c r="FF447" s="22"/>
      <c r="FG447" s="22"/>
      <c r="FH447" s="22"/>
      <c r="FI447" s="22"/>
      <c r="FJ447" s="22"/>
      <c r="FK447" s="22"/>
      <c r="FL447" s="22"/>
      <c r="FM447" s="22"/>
      <c r="FN447" s="22"/>
      <c r="FO447" s="22"/>
      <c r="FP447" s="22"/>
      <c r="FQ447" s="22"/>
      <c r="FR447" s="22"/>
      <c r="FS447" s="22"/>
      <c r="FT447" s="22"/>
      <c r="FU447" s="22"/>
      <c r="FV447" s="22"/>
      <c r="FW447" s="22"/>
      <c r="FX447" s="22"/>
      <c r="FY447" s="22"/>
      <c r="FZ447" s="22"/>
      <c r="GA447" s="22"/>
      <c r="GB447" s="22"/>
      <c r="GC447" s="22"/>
      <c r="GD447" s="22"/>
      <c r="GE447" s="22"/>
      <c r="GF447" s="22"/>
      <c r="GG447" s="22"/>
      <c r="GH447" s="22"/>
      <c r="GI447" s="22"/>
      <c r="GJ447" s="22"/>
      <c r="GK447" s="22"/>
      <c r="GL447" s="22"/>
      <c r="GM447" s="22"/>
      <c r="GN447" s="22"/>
      <c r="GO447" s="22"/>
      <c r="GP447" s="22"/>
      <c r="GQ447" s="22"/>
      <c r="GR447" s="22"/>
      <c r="GS447" s="22"/>
      <c r="GT447" s="22"/>
      <c r="GU447" s="22"/>
      <c r="GV447" s="22"/>
      <c r="GW447" s="22"/>
      <c r="GX447" s="22"/>
      <c r="GY447" s="22"/>
      <c r="GZ447" s="22"/>
      <c r="HA447" s="22"/>
      <c r="HB447" s="22"/>
      <c r="HC447" s="22"/>
      <c r="HD447" s="22"/>
      <c r="HE447" s="22"/>
      <c r="HF447" s="22"/>
      <c r="HG447" s="22"/>
      <c r="HH447" s="22"/>
      <c r="HI447" s="22"/>
      <c r="HJ447" s="22"/>
      <c r="HK447" s="22"/>
      <c r="HL447" s="22"/>
      <c r="HM447" s="22"/>
      <c r="HN447" s="22"/>
      <c r="HO447" s="22"/>
      <c r="HP447" s="22"/>
      <c r="HQ447" s="22"/>
      <c r="HR447" s="22"/>
      <c r="HS447" s="22"/>
      <c r="HT447" s="22"/>
      <c r="HU447" s="22"/>
      <c r="HV447" s="22"/>
      <c r="HW447" s="22"/>
      <c r="HX447" s="22"/>
      <c r="HY447" s="22"/>
      <c r="HZ447" s="22"/>
      <c r="IA447" s="22"/>
      <c r="IB447" s="22"/>
      <c r="IC447" s="22"/>
      <c r="ID447" s="22"/>
      <c r="IE447" s="22"/>
      <c r="IF447" s="22"/>
      <c r="IG447" s="22"/>
      <c r="IH447" s="22"/>
      <c r="II447" s="22"/>
      <c r="IJ447" s="22"/>
      <c r="IK447" s="22"/>
      <c r="IL447" s="22"/>
      <c r="IM447" s="22"/>
      <c r="IN447" s="22"/>
      <c r="IO447" s="22"/>
      <c r="IP447" s="22"/>
      <c r="IQ447" s="22"/>
      <c r="IR447" s="22"/>
      <c r="IS447" s="22"/>
      <c r="IT447" s="22"/>
      <c r="IU447" s="22"/>
      <c r="IV447" s="22"/>
      <c r="IW447" s="22"/>
      <c r="IX447" s="22"/>
      <c r="IY447" s="22"/>
      <c r="IZ447" s="22"/>
      <c r="JA447" s="22"/>
      <c r="JB447" s="22"/>
      <c r="JC447" s="22"/>
      <c r="JD447" s="22"/>
      <c r="JE447" s="22"/>
      <c r="JF447" s="22"/>
      <c r="JG447" s="22"/>
      <c r="JH447" s="22"/>
      <c r="JI447" s="22"/>
      <c r="JJ447" s="22"/>
      <c r="JK447" s="22"/>
      <c r="JL447" s="22"/>
      <c r="JM447" s="22"/>
      <c r="JN447" s="22"/>
      <c r="JO447" s="22"/>
      <c r="JP447" s="22"/>
      <c r="JQ447" s="22"/>
      <c r="JR447" s="22"/>
      <c r="JS447" s="22"/>
      <c r="JT447" s="22"/>
      <c r="JU447" s="22"/>
      <c r="JV447" s="22"/>
      <c r="JW447" s="22"/>
      <c r="JX447" s="22"/>
      <c r="JY447" s="22"/>
      <c r="JZ447" s="22"/>
      <c r="KA447" s="22"/>
      <c r="KB447" s="22"/>
      <c r="KC447" s="22"/>
      <c r="KD447" s="22"/>
      <c r="KE447" s="22"/>
      <c r="KF447" s="22"/>
      <c r="KG447" s="22"/>
      <c r="KH447" s="22"/>
      <c r="KI447" s="22"/>
      <c r="KJ447" s="22"/>
      <c r="KK447" s="22"/>
      <c r="KL447" s="22"/>
      <c r="KM447" s="22"/>
      <c r="KN447" s="22"/>
      <c r="KO447" s="22"/>
      <c r="KP447" s="22"/>
    </row>
    <row r="448" spans="1:302" s="99" customFormat="1" x14ac:dyDescent="0.25">
      <c r="A448" s="125">
        <v>433</v>
      </c>
      <c r="B448" s="328"/>
      <c r="C448" s="328"/>
      <c r="D448" s="316"/>
      <c r="E448" s="316"/>
      <c r="F448" s="316"/>
      <c r="G448" s="317"/>
      <c r="H448" s="317"/>
      <c r="I448" s="318"/>
      <c r="J448" s="318"/>
      <c r="K448" s="318"/>
      <c r="L448" s="126">
        <f t="shared" si="19"/>
        <v>0</v>
      </c>
      <c r="M448" s="318"/>
      <c r="N448" s="25" t="b">
        <f t="shared" si="20"/>
        <v>1</v>
      </c>
      <c r="O448" s="25" t="b">
        <f t="shared" si="21"/>
        <v>1</v>
      </c>
      <c r="P448" s="25"/>
      <c r="Q448" s="25"/>
      <c r="R448" s="25"/>
      <c r="S448" s="25"/>
      <c r="T448" s="20"/>
      <c r="U448" s="20"/>
      <c r="V448" s="20"/>
      <c r="W448" s="20"/>
      <c r="X448" s="20"/>
      <c r="Y448" s="20"/>
      <c r="Z448" s="20"/>
      <c r="AA448" s="20"/>
      <c r="AB448" s="20"/>
      <c r="AC448" s="20"/>
      <c r="AD448" s="20"/>
      <c r="AE448" s="20"/>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c r="EJ448" s="22"/>
      <c r="EK448" s="22"/>
      <c r="EL448" s="22"/>
      <c r="EM448" s="22"/>
      <c r="EN448" s="22"/>
      <c r="EO448" s="22"/>
      <c r="EP448" s="22"/>
      <c r="EQ448" s="22"/>
      <c r="ER448" s="22"/>
      <c r="ES448" s="22"/>
      <c r="ET448" s="22"/>
      <c r="EU448" s="22"/>
      <c r="EV448" s="22"/>
      <c r="EW448" s="22"/>
      <c r="EX448" s="22"/>
      <c r="EY448" s="22"/>
      <c r="EZ448" s="22"/>
      <c r="FA448" s="22"/>
      <c r="FB448" s="22"/>
      <c r="FC448" s="22"/>
      <c r="FD448" s="22"/>
      <c r="FE448" s="22"/>
      <c r="FF448" s="22"/>
      <c r="FG448" s="22"/>
      <c r="FH448" s="22"/>
      <c r="FI448" s="22"/>
      <c r="FJ448" s="22"/>
      <c r="FK448" s="22"/>
      <c r="FL448" s="22"/>
      <c r="FM448" s="22"/>
      <c r="FN448" s="22"/>
      <c r="FO448" s="22"/>
      <c r="FP448" s="22"/>
      <c r="FQ448" s="22"/>
      <c r="FR448" s="22"/>
      <c r="FS448" s="22"/>
      <c r="FT448" s="22"/>
      <c r="FU448" s="22"/>
      <c r="FV448" s="22"/>
      <c r="FW448" s="22"/>
      <c r="FX448" s="22"/>
      <c r="FY448" s="22"/>
      <c r="FZ448" s="22"/>
      <c r="GA448" s="22"/>
      <c r="GB448" s="22"/>
      <c r="GC448" s="22"/>
      <c r="GD448" s="22"/>
      <c r="GE448" s="22"/>
      <c r="GF448" s="22"/>
      <c r="GG448" s="22"/>
      <c r="GH448" s="22"/>
      <c r="GI448" s="22"/>
      <c r="GJ448" s="22"/>
      <c r="GK448" s="22"/>
      <c r="GL448" s="22"/>
      <c r="GM448" s="22"/>
      <c r="GN448" s="22"/>
      <c r="GO448" s="22"/>
      <c r="GP448" s="22"/>
      <c r="GQ448" s="22"/>
      <c r="GR448" s="22"/>
      <c r="GS448" s="22"/>
      <c r="GT448" s="22"/>
      <c r="GU448" s="22"/>
      <c r="GV448" s="22"/>
      <c r="GW448" s="22"/>
      <c r="GX448" s="22"/>
      <c r="GY448" s="22"/>
      <c r="GZ448" s="22"/>
      <c r="HA448" s="22"/>
      <c r="HB448" s="22"/>
      <c r="HC448" s="22"/>
      <c r="HD448" s="22"/>
      <c r="HE448" s="22"/>
      <c r="HF448" s="22"/>
      <c r="HG448" s="22"/>
      <c r="HH448" s="22"/>
      <c r="HI448" s="22"/>
      <c r="HJ448" s="22"/>
      <c r="HK448" s="22"/>
      <c r="HL448" s="22"/>
      <c r="HM448" s="22"/>
      <c r="HN448" s="22"/>
      <c r="HO448" s="22"/>
      <c r="HP448" s="22"/>
      <c r="HQ448" s="22"/>
      <c r="HR448" s="22"/>
      <c r="HS448" s="22"/>
      <c r="HT448" s="22"/>
      <c r="HU448" s="22"/>
      <c r="HV448" s="22"/>
      <c r="HW448" s="22"/>
      <c r="HX448" s="22"/>
      <c r="HY448" s="22"/>
      <c r="HZ448" s="22"/>
      <c r="IA448" s="22"/>
      <c r="IB448" s="22"/>
      <c r="IC448" s="22"/>
      <c r="ID448" s="22"/>
      <c r="IE448" s="22"/>
      <c r="IF448" s="22"/>
      <c r="IG448" s="22"/>
      <c r="IH448" s="22"/>
      <c r="II448" s="22"/>
      <c r="IJ448" s="22"/>
      <c r="IK448" s="22"/>
      <c r="IL448" s="22"/>
      <c r="IM448" s="22"/>
      <c r="IN448" s="22"/>
      <c r="IO448" s="22"/>
      <c r="IP448" s="22"/>
      <c r="IQ448" s="22"/>
      <c r="IR448" s="22"/>
      <c r="IS448" s="22"/>
      <c r="IT448" s="22"/>
      <c r="IU448" s="22"/>
      <c r="IV448" s="22"/>
      <c r="IW448" s="22"/>
      <c r="IX448" s="22"/>
      <c r="IY448" s="22"/>
      <c r="IZ448" s="22"/>
      <c r="JA448" s="22"/>
      <c r="JB448" s="22"/>
      <c r="JC448" s="22"/>
      <c r="JD448" s="22"/>
      <c r="JE448" s="22"/>
      <c r="JF448" s="22"/>
      <c r="JG448" s="22"/>
      <c r="JH448" s="22"/>
      <c r="JI448" s="22"/>
      <c r="JJ448" s="22"/>
      <c r="JK448" s="22"/>
      <c r="JL448" s="22"/>
      <c r="JM448" s="22"/>
      <c r="JN448" s="22"/>
      <c r="JO448" s="22"/>
      <c r="JP448" s="22"/>
      <c r="JQ448" s="22"/>
      <c r="JR448" s="22"/>
      <c r="JS448" s="22"/>
      <c r="JT448" s="22"/>
      <c r="JU448" s="22"/>
      <c r="JV448" s="22"/>
      <c r="JW448" s="22"/>
      <c r="JX448" s="22"/>
      <c r="JY448" s="22"/>
      <c r="JZ448" s="22"/>
      <c r="KA448" s="22"/>
      <c r="KB448" s="22"/>
      <c r="KC448" s="22"/>
      <c r="KD448" s="22"/>
      <c r="KE448" s="22"/>
      <c r="KF448" s="22"/>
      <c r="KG448" s="22"/>
      <c r="KH448" s="22"/>
      <c r="KI448" s="22"/>
      <c r="KJ448" s="22"/>
      <c r="KK448" s="22"/>
      <c r="KL448" s="22"/>
      <c r="KM448" s="22"/>
      <c r="KN448" s="22"/>
      <c r="KO448" s="22"/>
      <c r="KP448" s="22"/>
    </row>
    <row r="449" spans="1:302" s="99" customFormat="1" x14ac:dyDescent="0.25">
      <c r="A449" s="125">
        <v>434</v>
      </c>
      <c r="B449" s="328"/>
      <c r="C449" s="328"/>
      <c r="D449" s="316"/>
      <c r="E449" s="316"/>
      <c r="F449" s="316"/>
      <c r="G449" s="317"/>
      <c r="H449" s="317"/>
      <c r="I449" s="318"/>
      <c r="J449" s="318"/>
      <c r="K449" s="318"/>
      <c r="L449" s="126">
        <f t="shared" si="19"/>
        <v>0</v>
      </c>
      <c r="M449" s="318"/>
      <c r="N449" s="25" t="b">
        <f t="shared" si="20"/>
        <v>1</v>
      </c>
      <c r="O449" s="25" t="b">
        <f t="shared" si="21"/>
        <v>1</v>
      </c>
      <c r="P449" s="25"/>
      <c r="Q449" s="25"/>
      <c r="R449" s="25"/>
      <c r="S449" s="25"/>
      <c r="T449" s="20"/>
      <c r="U449" s="20"/>
      <c r="V449" s="20"/>
      <c r="W449" s="20"/>
      <c r="X449" s="20"/>
      <c r="Y449" s="20"/>
      <c r="Z449" s="20"/>
      <c r="AA449" s="20"/>
      <c r="AB449" s="20"/>
      <c r="AC449" s="20"/>
      <c r="AD449" s="20"/>
      <c r="AE449" s="20"/>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c r="EJ449" s="22"/>
      <c r="EK449" s="22"/>
      <c r="EL449" s="22"/>
      <c r="EM449" s="22"/>
      <c r="EN449" s="22"/>
      <c r="EO449" s="22"/>
      <c r="EP449" s="22"/>
      <c r="EQ449" s="22"/>
      <c r="ER449" s="22"/>
      <c r="ES449" s="22"/>
      <c r="ET449" s="22"/>
      <c r="EU449" s="22"/>
      <c r="EV449" s="22"/>
      <c r="EW449" s="22"/>
      <c r="EX449" s="22"/>
      <c r="EY449" s="22"/>
      <c r="EZ449" s="22"/>
      <c r="FA449" s="22"/>
      <c r="FB449" s="22"/>
      <c r="FC449" s="22"/>
      <c r="FD449" s="22"/>
      <c r="FE449" s="22"/>
      <c r="FF449" s="22"/>
      <c r="FG449" s="22"/>
      <c r="FH449" s="22"/>
      <c r="FI449" s="22"/>
      <c r="FJ449" s="22"/>
      <c r="FK449" s="22"/>
      <c r="FL449" s="22"/>
      <c r="FM449" s="22"/>
      <c r="FN449" s="22"/>
      <c r="FO449" s="22"/>
      <c r="FP449" s="22"/>
      <c r="FQ449" s="22"/>
      <c r="FR449" s="22"/>
      <c r="FS449" s="22"/>
      <c r="FT449" s="22"/>
      <c r="FU449" s="22"/>
      <c r="FV449" s="22"/>
      <c r="FW449" s="22"/>
      <c r="FX449" s="22"/>
      <c r="FY449" s="22"/>
      <c r="FZ449" s="22"/>
      <c r="GA449" s="22"/>
      <c r="GB449" s="22"/>
      <c r="GC449" s="22"/>
      <c r="GD449" s="22"/>
      <c r="GE449" s="22"/>
      <c r="GF449" s="22"/>
      <c r="GG449" s="22"/>
      <c r="GH449" s="22"/>
      <c r="GI449" s="22"/>
      <c r="GJ449" s="22"/>
      <c r="GK449" s="22"/>
      <c r="GL449" s="22"/>
      <c r="GM449" s="22"/>
      <c r="GN449" s="22"/>
      <c r="GO449" s="22"/>
      <c r="GP449" s="22"/>
      <c r="GQ449" s="22"/>
      <c r="GR449" s="22"/>
      <c r="GS449" s="22"/>
      <c r="GT449" s="22"/>
      <c r="GU449" s="22"/>
      <c r="GV449" s="22"/>
      <c r="GW449" s="22"/>
      <c r="GX449" s="22"/>
      <c r="GY449" s="22"/>
      <c r="GZ449" s="22"/>
      <c r="HA449" s="22"/>
      <c r="HB449" s="22"/>
      <c r="HC449" s="22"/>
      <c r="HD449" s="22"/>
      <c r="HE449" s="22"/>
      <c r="HF449" s="22"/>
      <c r="HG449" s="22"/>
      <c r="HH449" s="22"/>
      <c r="HI449" s="22"/>
      <c r="HJ449" s="22"/>
      <c r="HK449" s="22"/>
      <c r="HL449" s="22"/>
      <c r="HM449" s="22"/>
      <c r="HN449" s="22"/>
      <c r="HO449" s="22"/>
      <c r="HP449" s="22"/>
      <c r="HQ449" s="22"/>
      <c r="HR449" s="22"/>
      <c r="HS449" s="22"/>
      <c r="HT449" s="22"/>
      <c r="HU449" s="22"/>
      <c r="HV449" s="22"/>
      <c r="HW449" s="22"/>
      <c r="HX449" s="22"/>
      <c r="HY449" s="22"/>
      <c r="HZ449" s="22"/>
      <c r="IA449" s="22"/>
      <c r="IB449" s="22"/>
      <c r="IC449" s="22"/>
      <c r="ID449" s="22"/>
      <c r="IE449" s="22"/>
      <c r="IF449" s="22"/>
      <c r="IG449" s="22"/>
      <c r="IH449" s="22"/>
      <c r="II449" s="22"/>
      <c r="IJ449" s="22"/>
      <c r="IK449" s="22"/>
      <c r="IL449" s="22"/>
      <c r="IM449" s="22"/>
      <c r="IN449" s="22"/>
      <c r="IO449" s="22"/>
      <c r="IP449" s="22"/>
      <c r="IQ449" s="22"/>
      <c r="IR449" s="22"/>
      <c r="IS449" s="22"/>
      <c r="IT449" s="22"/>
      <c r="IU449" s="22"/>
      <c r="IV449" s="22"/>
      <c r="IW449" s="22"/>
      <c r="IX449" s="22"/>
      <c r="IY449" s="22"/>
      <c r="IZ449" s="22"/>
      <c r="JA449" s="22"/>
      <c r="JB449" s="22"/>
      <c r="JC449" s="22"/>
      <c r="JD449" s="22"/>
      <c r="JE449" s="22"/>
      <c r="JF449" s="22"/>
      <c r="JG449" s="22"/>
      <c r="JH449" s="22"/>
      <c r="JI449" s="22"/>
      <c r="JJ449" s="22"/>
      <c r="JK449" s="22"/>
      <c r="JL449" s="22"/>
      <c r="JM449" s="22"/>
      <c r="JN449" s="22"/>
      <c r="JO449" s="22"/>
      <c r="JP449" s="22"/>
      <c r="JQ449" s="22"/>
      <c r="JR449" s="22"/>
      <c r="JS449" s="22"/>
      <c r="JT449" s="22"/>
      <c r="JU449" s="22"/>
      <c r="JV449" s="22"/>
      <c r="JW449" s="22"/>
      <c r="JX449" s="22"/>
      <c r="JY449" s="22"/>
      <c r="JZ449" s="22"/>
      <c r="KA449" s="22"/>
      <c r="KB449" s="22"/>
      <c r="KC449" s="22"/>
      <c r="KD449" s="22"/>
      <c r="KE449" s="22"/>
      <c r="KF449" s="22"/>
      <c r="KG449" s="22"/>
      <c r="KH449" s="22"/>
      <c r="KI449" s="22"/>
      <c r="KJ449" s="22"/>
      <c r="KK449" s="22"/>
      <c r="KL449" s="22"/>
      <c r="KM449" s="22"/>
      <c r="KN449" s="22"/>
      <c r="KO449" s="22"/>
      <c r="KP449" s="22"/>
    </row>
    <row r="450" spans="1:302" s="99" customFormat="1" x14ac:dyDescent="0.25">
      <c r="A450" s="125">
        <v>435</v>
      </c>
      <c r="B450" s="328"/>
      <c r="C450" s="328"/>
      <c r="D450" s="316"/>
      <c r="E450" s="316"/>
      <c r="F450" s="316"/>
      <c r="G450" s="317"/>
      <c r="H450" s="317"/>
      <c r="I450" s="318"/>
      <c r="J450" s="318"/>
      <c r="K450" s="318"/>
      <c r="L450" s="126">
        <f t="shared" si="19"/>
        <v>0</v>
      </c>
      <c r="M450" s="318"/>
      <c r="N450" s="25" t="b">
        <f t="shared" si="20"/>
        <v>1</v>
      </c>
      <c r="O450" s="25" t="b">
        <f t="shared" si="21"/>
        <v>1</v>
      </c>
      <c r="P450" s="25"/>
      <c r="Q450" s="25"/>
      <c r="R450" s="25"/>
      <c r="S450" s="25"/>
      <c r="T450" s="20"/>
      <c r="U450" s="20"/>
      <c r="V450" s="20"/>
      <c r="W450" s="20"/>
      <c r="X450" s="20"/>
      <c r="Y450" s="20"/>
      <c r="Z450" s="20"/>
      <c r="AA450" s="20"/>
      <c r="AB450" s="20"/>
      <c r="AC450" s="20"/>
      <c r="AD450" s="20"/>
      <c r="AE450" s="20"/>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c r="EJ450" s="22"/>
      <c r="EK450" s="22"/>
      <c r="EL450" s="22"/>
      <c r="EM450" s="22"/>
      <c r="EN450" s="22"/>
      <c r="EO450" s="22"/>
      <c r="EP450" s="22"/>
      <c r="EQ450" s="22"/>
      <c r="ER450" s="22"/>
      <c r="ES450" s="22"/>
      <c r="ET450" s="22"/>
      <c r="EU450" s="22"/>
      <c r="EV450" s="22"/>
      <c r="EW450" s="22"/>
      <c r="EX450" s="22"/>
      <c r="EY450" s="22"/>
      <c r="EZ450" s="22"/>
      <c r="FA450" s="22"/>
      <c r="FB450" s="22"/>
      <c r="FC450" s="22"/>
      <c r="FD450" s="22"/>
      <c r="FE450" s="22"/>
      <c r="FF450" s="22"/>
      <c r="FG450" s="22"/>
      <c r="FH450" s="22"/>
      <c r="FI450" s="22"/>
      <c r="FJ450" s="22"/>
      <c r="FK450" s="22"/>
      <c r="FL450" s="22"/>
      <c r="FM450" s="22"/>
      <c r="FN450" s="22"/>
      <c r="FO450" s="22"/>
      <c r="FP450" s="22"/>
      <c r="FQ450" s="22"/>
      <c r="FR450" s="22"/>
      <c r="FS450" s="22"/>
      <c r="FT450" s="22"/>
      <c r="FU450" s="22"/>
      <c r="FV450" s="22"/>
      <c r="FW450" s="22"/>
      <c r="FX450" s="22"/>
      <c r="FY450" s="22"/>
      <c r="FZ450" s="22"/>
      <c r="GA450" s="22"/>
      <c r="GB450" s="22"/>
      <c r="GC450" s="22"/>
      <c r="GD450" s="22"/>
      <c r="GE450" s="22"/>
      <c r="GF450" s="22"/>
      <c r="GG450" s="22"/>
      <c r="GH450" s="22"/>
      <c r="GI450" s="22"/>
      <c r="GJ450" s="22"/>
      <c r="GK450" s="22"/>
      <c r="GL450" s="22"/>
      <c r="GM450" s="22"/>
      <c r="GN450" s="22"/>
      <c r="GO450" s="22"/>
      <c r="GP450" s="22"/>
      <c r="GQ450" s="22"/>
      <c r="GR450" s="22"/>
      <c r="GS450" s="22"/>
      <c r="GT450" s="22"/>
      <c r="GU450" s="22"/>
      <c r="GV450" s="22"/>
      <c r="GW450" s="22"/>
      <c r="GX450" s="22"/>
      <c r="GY450" s="22"/>
      <c r="GZ450" s="22"/>
      <c r="HA450" s="22"/>
      <c r="HB450" s="22"/>
      <c r="HC450" s="22"/>
      <c r="HD450" s="22"/>
      <c r="HE450" s="22"/>
      <c r="HF450" s="22"/>
      <c r="HG450" s="22"/>
      <c r="HH450" s="22"/>
      <c r="HI450" s="22"/>
      <c r="HJ450" s="22"/>
      <c r="HK450" s="22"/>
      <c r="HL450" s="22"/>
      <c r="HM450" s="22"/>
      <c r="HN450" s="22"/>
      <c r="HO450" s="22"/>
      <c r="HP450" s="22"/>
      <c r="HQ450" s="22"/>
      <c r="HR450" s="22"/>
      <c r="HS450" s="22"/>
      <c r="HT450" s="22"/>
      <c r="HU450" s="22"/>
      <c r="HV450" s="22"/>
      <c r="HW450" s="22"/>
      <c r="HX450" s="22"/>
      <c r="HY450" s="22"/>
      <c r="HZ450" s="22"/>
      <c r="IA450" s="22"/>
      <c r="IB450" s="22"/>
      <c r="IC450" s="22"/>
      <c r="ID450" s="22"/>
      <c r="IE450" s="22"/>
      <c r="IF450" s="22"/>
      <c r="IG450" s="22"/>
      <c r="IH450" s="22"/>
      <c r="II450" s="22"/>
      <c r="IJ450" s="22"/>
      <c r="IK450" s="22"/>
      <c r="IL450" s="22"/>
      <c r="IM450" s="22"/>
      <c r="IN450" s="22"/>
      <c r="IO450" s="22"/>
      <c r="IP450" s="22"/>
      <c r="IQ450" s="22"/>
      <c r="IR450" s="22"/>
      <c r="IS450" s="22"/>
      <c r="IT450" s="22"/>
      <c r="IU450" s="22"/>
      <c r="IV450" s="22"/>
      <c r="IW450" s="22"/>
      <c r="IX450" s="22"/>
      <c r="IY450" s="22"/>
      <c r="IZ450" s="22"/>
      <c r="JA450" s="22"/>
      <c r="JB450" s="22"/>
      <c r="JC450" s="22"/>
      <c r="JD450" s="22"/>
      <c r="JE450" s="22"/>
      <c r="JF450" s="22"/>
      <c r="JG450" s="22"/>
      <c r="JH450" s="22"/>
      <c r="JI450" s="22"/>
      <c r="JJ450" s="22"/>
      <c r="JK450" s="22"/>
      <c r="JL450" s="22"/>
      <c r="JM450" s="22"/>
      <c r="JN450" s="22"/>
      <c r="JO450" s="22"/>
      <c r="JP450" s="22"/>
      <c r="JQ450" s="22"/>
      <c r="JR450" s="22"/>
      <c r="JS450" s="22"/>
      <c r="JT450" s="22"/>
      <c r="JU450" s="22"/>
      <c r="JV450" s="22"/>
      <c r="JW450" s="22"/>
      <c r="JX450" s="22"/>
      <c r="JY450" s="22"/>
      <c r="JZ450" s="22"/>
      <c r="KA450" s="22"/>
      <c r="KB450" s="22"/>
      <c r="KC450" s="22"/>
      <c r="KD450" s="22"/>
      <c r="KE450" s="22"/>
      <c r="KF450" s="22"/>
      <c r="KG450" s="22"/>
      <c r="KH450" s="22"/>
      <c r="KI450" s="22"/>
      <c r="KJ450" s="22"/>
      <c r="KK450" s="22"/>
      <c r="KL450" s="22"/>
      <c r="KM450" s="22"/>
      <c r="KN450" s="22"/>
      <c r="KO450" s="22"/>
      <c r="KP450" s="22"/>
    </row>
    <row r="451" spans="1:302" s="99" customFormat="1" x14ac:dyDescent="0.25">
      <c r="A451" s="125">
        <v>436</v>
      </c>
      <c r="B451" s="328"/>
      <c r="C451" s="328"/>
      <c r="D451" s="316"/>
      <c r="E451" s="316"/>
      <c r="F451" s="316"/>
      <c r="G451" s="317"/>
      <c r="H451" s="317"/>
      <c r="I451" s="318"/>
      <c r="J451" s="318"/>
      <c r="K451" s="318"/>
      <c r="L451" s="126">
        <f t="shared" si="19"/>
        <v>0</v>
      </c>
      <c r="M451" s="318"/>
      <c r="N451" s="25" t="b">
        <f t="shared" si="20"/>
        <v>1</v>
      </c>
      <c r="O451" s="25" t="b">
        <f t="shared" si="21"/>
        <v>1</v>
      </c>
      <c r="P451" s="25"/>
      <c r="Q451" s="25"/>
      <c r="R451" s="25"/>
      <c r="S451" s="25"/>
      <c r="T451" s="20"/>
      <c r="U451" s="20"/>
      <c r="V451" s="20"/>
      <c r="W451" s="20"/>
      <c r="X451" s="20"/>
      <c r="Y451" s="20"/>
      <c r="Z451" s="20"/>
      <c r="AA451" s="20"/>
      <c r="AB451" s="20"/>
      <c r="AC451" s="20"/>
      <c r="AD451" s="20"/>
      <c r="AE451" s="20"/>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c r="EG451" s="22"/>
      <c r="EH451" s="22"/>
      <c r="EI451" s="22"/>
      <c r="EJ451" s="22"/>
      <c r="EK451" s="22"/>
      <c r="EL451" s="22"/>
      <c r="EM451" s="22"/>
      <c r="EN451" s="22"/>
      <c r="EO451" s="22"/>
      <c r="EP451" s="22"/>
      <c r="EQ451" s="22"/>
      <c r="ER451" s="22"/>
      <c r="ES451" s="22"/>
      <c r="ET451" s="22"/>
      <c r="EU451" s="22"/>
      <c r="EV451" s="22"/>
      <c r="EW451" s="22"/>
      <c r="EX451" s="22"/>
      <c r="EY451" s="22"/>
      <c r="EZ451" s="22"/>
      <c r="FA451" s="22"/>
      <c r="FB451" s="22"/>
      <c r="FC451" s="22"/>
      <c r="FD451" s="22"/>
      <c r="FE451" s="22"/>
      <c r="FF451" s="22"/>
      <c r="FG451" s="22"/>
      <c r="FH451" s="22"/>
      <c r="FI451" s="22"/>
      <c r="FJ451" s="22"/>
      <c r="FK451" s="22"/>
      <c r="FL451" s="22"/>
      <c r="FM451" s="22"/>
      <c r="FN451" s="22"/>
      <c r="FO451" s="22"/>
      <c r="FP451" s="22"/>
      <c r="FQ451" s="22"/>
      <c r="FR451" s="22"/>
      <c r="FS451" s="22"/>
      <c r="FT451" s="22"/>
      <c r="FU451" s="22"/>
      <c r="FV451" s="22"/>
      <c r="FW451" s="22"/>
      <c r="FX451" s="22"/>
      <c r="FY451" s="22"/>
      <c r="FZ451" s="22"/>
      <c r="GA451" s="22"/>
      <c r="GB451" s="22"/>
      <c r="GC451" s="22"/>
      <c r="GD451" s="22"/>
      <c r="GE451" s="22"/>
      <c r="GF451" s="22"/>
      <c r="GG451" s="22"/>
      <c r="GH451" s="22"/>
      <c r="GI451" s="22"/>
      <c r="GJ451" s="22"/>
      <c r="GK451" s="22"/>
      <c r="GL451" s="22"/>
      <c r="GM451" s="22"/>
      <c r="GN451" s="22"/>
      <c r="GO451" s="22"/>
      <c r="GP451" s="22"/>
      <c r="GQ451" s="22"/>
      <c r="GR451" s="22"/>
      <c r="GS451" s="22"/>
      <c r="GT451" s="22"/>
      <c r="GU451" s="22"/>
      <c r="GV451" s="22"/>
      <c r="GW451" s="22"/>
      <c r="GX451" s="22"/>
      <c r="GY451" s="22"/>
      <c r="GZ451" s="22"/>
      <c r="HA451" s="22"/>
      <c r="HB451" s="22"/>
      <c r="HC451" s="22"/>
      <c r="HD451" s="22"/>
      <c r="HE451" s="22"/>
      <c r="HF451" s="22"/>
      <c r="HG451" s="22"/>
      <c r="HH451" s="22"/>
      <c r="HI451" s="22"/>
      <c r="HJ451" s="22"/>
      <c r="HK451" s="22"/>
      <c r="HL451" s="22"/>
      <c r="HM451" s="22"/>
      <c r="HN451" s="22"/>
      <c r="HO451" s="22"/>
      <c r="HP451" s="22"/>
      <c r="HQ451" s="22"/>
      <c r="HR451" s="22"/>
      <c r="HS451" s="22"/>
      <c r="HT451" s="22"/>
      <c r="HU451" s="22"/>
      <c r="HV451" s="22"/>
      <c r="HW451" s="22"/>
      <c r="HX451" s="22"/>
      <c r="HY451" s="22"/>
      <c r="HZ451" s="22"/>
      <c r="IA451" s="22"/>
      <c r="IB451" s="22"/>
      <c r="IC451" s="22"/>
      <c r="ID451" s="22"/>
      <c r="IE451" s="22"/>
      <c r="IF451" s="22"/>
      <c r="IG451" s="22"/>
      <c r="IH451" s="22"/>
      <c r="II451" s="22"/>
      <c r="IJ451" s="22"/>
      <c r="IK451" s="22"/>
      <c r="IL451" s="22"/>
      <c r="IM451" s="22"/>
      <c r="IN451" s="22"/>
      <c r="IO451" s="22"/>
      <c r="IP451" s="22"/>
      <c r="IQ451" s="22"/>
      <c r="IR451" s="22"/>
      <c r="IS451" s="22"/>
      <c r="IT451" s="22"/>
      <c r="IU451" s="22"/>
      <c r="IV451" s="22"/>
      <c r="IW451" s="22"/>
      <c r="IX451" s="22"/>
      <c r="IY451" s="22"/>
      <c r="IZ451" s="22"/>
      <c r="JA451" s="22"/>
      <c r="JB451" s="22"/>
      <c r="JC451" s="22"/>
      <c r="JD451" s="22"/>
      <c r="JE451" s="22"/>
      <c r="JF451" s="22"/>
      <c r="JG451" s="22"/>
      <c r="JH451" s="22"/>
      <c r="JI451" s="22"/>
      <c r="JJ451" s="22"/>
      <c r="JK451" s="22"/>
      <c r="JL451" s="22"/>
      <c r="JM451" s="22"/>
      <c r="JN451" s="22"/>
      <c r="JO451" s="22"/>
      <c r="JP451" s="22"/>
      <c r="JQ451" s="22"/>
      <c r="JR451" s="22"/>
      <c r="JS451" s="22"/>
      <c r="JT451" s="22"/>
      <c r="JU451" s="22"/>
      <c r="JV451" s="22"/>
      <c r="JW451" s="22"/>
      <c r="JX451" s="22"/>
      <c r="JY451" s="22"/>
      <c r="JZ451" s="22"/>
      <c r="KA451" s="22"/>
      <c r="KB451" s="22"/>
      <c r="KC451" s="22"/>
      <c r="KD451" s="22"/>
      <c r="KE451" s="22"/>
      <c r="KF451" s="22"/>
      <c r="KG451" s="22"/>
      <c r="KH451" s="22"/>
      <c r="KI451" s="22"/>
      <c r="KJ451" s="22"/>
      <c r="KK451" s="22"/>
      <c r="KL451" s="22"/>
      <c r="KM451" s="22"/>
      <c r="KN451" s="22"/>
      <c r="KO451" s="22"/>
      <c r="KP451" s="22"/>
    </row>
    <row r="452" spans="1:302" s="99" customFormat="1" x14ac:dyDescent="0.25">
      <c r="A452" s="125">
        <v>437</v>
      </c>
      <c r="B452" s="328"/>
      <c r="C452" s="328"/>
      <c r="D452" s="316"/>
      <c r="E452" s="316"/>
      <c r="F452" s="316"/>
      <c r="G452" s="317"/>
      <c r="H452" s="317"/>
      <c r="I452" s="318"/>
      <c r="J452" s="318"/>
      <c r="K452" s="318"/>
      <c r="L452" s="126">
        <f t="shared" si="19"/>
        <v>0</v>
      </c>
      <c r="M452" s="318"/>
      <c r="N452" s="25" t="b">
        <f t="shared" si="20"/>
        <v>1</v>
      </c>
      <c r="O452" s="25" t="b">
        <f t="shared" si="21"/>
        <v>1</v>
      </c>
      <c r="P452" s="25"/>
      <c r="Q452" s="25"/>
      <c r="R452" s="25"/>
      <c r="S452" s="25"/>
      <c r="T452" s="20"/>
      <c r="U452" s="20"/>
      <c r="V452" s="20"/>
      <c r="W452" s="20"/>
      <c r="X452" s="20"/>
      <c r="Y452" s="20"/>
      <c r="Z452" s="20"/>
      <c r="AA452" s="20"/>
      <c r="AB452" s="20"/>
      <c r="AC452" s="20"/>
      <c r="AD452" s="20"/>
      <c r="AE452" s="20"/>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c r="EG452" s="22"/>
      <c r="EH452" s="22"/>
      <c r="EI452" s="22"/>
      <c r="EJ452" s="22"/>
      <c r="EK452" s="22"/>
      <c r="EL452" s="22"/>
      <c r="EM452" s="22"/>
      <c r="EN452" s="22"/>
      <c r="EO452" s="22"/>
      <c r="EP452" s="22"/>
      <c r="EQ452" s="22"/>
      <c r="ER452" s="22"/>
      <c r="ES452" s="22"/>
      <c r="ET452" s="22"/>
      <c r="EU452" s="22"/>
      <c r="EV452" s="22"/>
      <c r="EW452" s="22"/>
      <c r="EX452" s="22"/>
      <c r="EY452" s="22"/>
      <c r="EZ452" s="22"/>
      <c r="FA452" s="22"/>
      <c r="FB452" s="22"/>
      <c r="FC452" s="22"/>
      <c r="FD452" s="22"/>
      <c r="FE452" s="22"/>
      <c r="FF452" s="22"/>
      <c r="FG452" s="22"/>
      <c r="FH452" s="22"/>
      <c r="FI452" s="22"/>
      <c r="FJ452" s="22"/>
      <c r="FK452" s="22"/>
      <c r="FL452" s="22"/>
      <c r="FM452" s="22"/>
      <c r="FN452" s="22"/>
      <c r="FO452" s="22"/>
      <c r="FP452" s="22"/>
      <c r="FQ452" s="22"/>
      <c r="FR452" s="22"/>
      <c r="FS452" s="22"/>
      <c r="FT452" s="22"/>
      <c r="FU452" s="22"/>
      <c r="FV452" s="22"/>
      <c r="FW452" s="22"/>
      <c r="FX452" s="22"/>
      <c r="FY452" s="22"/>
      <c r="FZ452" s="22"/>
      <c r="GA452" s="22"/>
      <c r="GB452" s="22"/>
      <c r="GC452" s="22"/>
      <c r="GD452" s="22"/>
      <c r="GE452" s="22"/>
      <c r="GF452" s="22"/>
      <c r="GG452" s="22"/>
      <c r="GH452" s="22"/>
      <c r="GI452" s="22"/>
      <c r="GJ452" s="22"/>
      <c r="GK452" s="22"/>
      <c r="GL452" s="22"/>
      <c r="GM452" s="22"/>
      <c r="GN452" s="22"/>
      <c r="GO452" s="22"/>
      <c r="GP452" s="22"/>
      <c r="GQ452" s="22"/>
      <c r="GR452" s="22"/>
      <c r="GS452" s="22"/>
      <c r="GT452" s="22"/>
      <c r="GU452" s="22"/>
      <c r="GV452" s="22"/>
      <c r="GW452" s="22"/>
      <c r="GX452" s="22"/>
      <c r="GY452" s="22"/>
      <c r="GZ452" s="22"/>
      <c r="HA452" s="22"/>
      <c r="HB452" s="22"/>
      <c r="HC452" s="22"/>
      <c r="HD452" s="22"/>
      <c r="HE452" s="22"/>
      <c r="HF452" s="22"/>
      <c r="HG452" s="22"/>
      <c r="HH452" s="22"/>
      <c r="HI452" s="22"/>
      <c r="HJ452" s="22"/>
      <c r="HK452" s="22"/>
      <c r="HL452" s="22"/>
      <c r="HM452" s="22"/>
      <c r="HN452" s="22"/>
      <c r="HO452" s="22"/>
      <c r="HP452" s="22"/>
      <c r="HQ452" s="22"/>
      <c r="HR452" s="22"/>
      <c r="HS452" s="22"/>
      <c r="HT452" s="22"/>
      <c r="HU452" s="22"/>
      <c r="HV452" s="22"/>
      <c r="HW452" s="22"/>
      <c r="HX452" s="22"/>
      <c r="HY452" s="22"/>
      <c r="HZ452" s="22"/>
      <c r="IA452" s="22"/>
      <c r="IB452" s="22"/>
      <c r="IC452" s="22"/>
      <c r="ID452" s="22"/>
      <c r="IE452" s="22"/>
      <c r="IF452" s="22"/>
      <c r="IG452" s="22"/>
      <c r="IH452" s="22"/>
      <c r="II452" s="22"/>
      <c r="IJ452" s="22"/>
      <c r="IK452" s="22"/>
      <c r="IL452" s="22"/>
      <c r="IM452" s="22"/>
      <c r="IN452" s="22"/>
      <c r="IO452" s="22"/>
      <c r="IP452" s="22"/>
      <c r="IQ452" s="22"/>
      <c r="IR452" s="22"/>
      <c r="IS452" s="22"/>
      <c r="IT452" s="22"/>
      <c r="IU452" s="22"/>
      <c r="IV452" s="22"/>
      <c r="IW452" s="22"/>
      <c r="IX452" s="22"/>
      <c r="IY452" s="22"/>
      <c r="IZ452" s="22"/>
      <c r="JA452" s="22"/>
      <c r="JB452" s="22"/>
      <c r="JC452" s="22"/>
      <c r="JD452" s="22"/>
      <c r="JE452" s="22"/>
      <c r="JF452" s="22"/>
      <c r="JG452" s="22"/>
      <c r="JH452" s="22"/>
      <c r="JI452" s="22"/>
      <c r="JJ452" s="22"/>
      <c r="JK452" s="22"/>
      <c r="JL452" s="22"/>
      <c r="JM452" s="22"/>
      <c r="JN452" s="22"/>
      <c r="JO452" s="22"/>
      <c r="JP452" s="22"/>
      <c r="JQ452" s="22"/>
      <c r="JR452" s="22"/>
      <c r="JS452" s="22"/>
      <c r="JT452" s="22"/>
      <c r="JU452" s="22"/>
      <c r="JV452" s="22"/>
      <c r="JW452" s="22"/>
      <c r="JX452" s="22"/>
      <c r="JY452" s="22"/>
      <c r="JZ452" s="22"/>
      <c r="KA452" s="22"/>
      <c r="KB452" s="22"/>
      <c r="KC452" s="22"/>
      <c r="KD452" s="22"/>
      <c r="KE452" s="22"/>
      <c r="KF452" s="22"/>
      <c r="KG452" s="22"/>
      <c r="KH452" s="22"/>
      <c r="KI452" s="22"/>
      <c r="KJ452" s="22"/>
      <c r="KK452" s="22"/>
      <c r="KL452" s="22"/>
      <c r="KM452" s="22"/>
      <c r="KN452" s="22"/>
      <c r="KO452" s="22"/>
      <c r="KP452" s="22"/>
    </row>
    <row r="453" spans="1:302" s="99" customFormat="1" x14ac:dyDescent="0.25">
      <c r="A453" s="125">
        <v>438</v>
      </c>
      <c r="B453" s="328"/>
      <c r="C453" s="328"/>
      <c r="D453" s="316"/>
      <c r="E453" s="316"/>
      <c r="F453" s="316"/>
      <c r="G453" s="317"/>
      <c r="H453" s="317"/>
      <c r="I453" s="318"/>
      <c r="J453" s="318"/>
      <c r="K453" s="318"/>
      <c r="L453" s="126">
        <f t="shared" si="19"/>
        <v>0</v>
      </c>
      <c r="M453" s="318"/>
      <c r="N453" s="25" t="b">
        <f t="shared" si="20"/>
        <v>1</v>
      </c>
      <c r="O453" s="25" t="b">
        <f t="shared" si="21"/>
        <v>1</v>
      </c>
      <c r="P453" s="25"/>
      <c r="Q453" s="25"/>
      <c r="R453" s="25"/>
      <c r="S453" s="25"/>
      <c r="T453" s="20"/>
      <c r="U453" s="20"/>
      <c r="V453" s="20"/>
      <c r="W453" s="20"/>
      <c r="X453" s="20"/>
      <c r="Y453" s="20"/>
      <c r="Z453" s="20"/>
      <c r="AA453" s="20"/>
      <c r="AB453" s="20"/>
      <c r="AC453" s="20"/>
      <c r="AD453" s="20"/>
      <c r="AE453" s="20"/>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c r="EJ453" s="22"/>
      <c r="EK453" s="22"/>
      <c r="EL453" s="22"/>
      <c r="EM453" s="22"/>
      <c r="EN453" s="22"/>
      <c r="EO453" s="22"/>
      <c r="EP453" s="22"/>
      <c r="EQ453" s="22"/>
      <c r="ER453" s="22"/>
      <c r="ES453" s="22"/>
      <c r="ET453" s="22"/>
      <c r="EU453" s="22"/>
      <c r="EV453" s="22"/>
      <c r="EW453" s="22"/>
      <c r="EX453" s="22"/>
      <c r="EY453" s="22"/>
      <c r="EZ453" s="22"/>
      <c r="FA453" s="22"/>
      <c r="FB453" s="22"/>
      <c r="FC453" s="22"/>
      <c r="FD453" s="22"/>
      <c r="FE453" s="22"/>
      <c r="FF453" s="22"/>
      <c r="FG453" s="22"/>
      <c r="FH453" s="22"/>
      <c r="FI453" s="22"/>
      <c r="FJ453" s="22"/>
      <c r="FK453" s="22"/>
      <c r="FL453" s="22"/>
      <c r="FM453" s="22"/>
      <c r="FN453" s="22"/>
      <c r="FO453" s="22"/>
      <c r="FP453" s="22"/>
      <c r="FQ453" s="22"/>
      <c r="FR453" s="22"/>
      <c r="FS453" s="22"/>
      <c r="FT453" s="22"/>
      <c r="FU453" s="22"/>
      <c r="FV453" s="22"/>
      <c r="FW453" s="22"/>
      <c r="FX453" s="22"/>
      <c r="FY453" s="22"/>
      <c r="FZ453" s="22"/>
      <c r="GA453" s="22"/>
      <c r="GB453" s="22"/>
      <c r="GC453" s="22"/>
      <c r="GD453" s="22"/>
      <c r="GE453" s="22"/>
      <c r="GF453" s="22"/>
      <c r="GG453" s="22"/>
      <c r="GH453" s="22"/>
      <c r="GI453" s="22"/>
      <c r="GJ453" s="22"/>
      <c r="GK453" s="22"/>
      <c r="GL453" s="22"/>
      <c r="GM453" s="22"/>
      <c r="GN453" s="22"/>
      <c r="GO453" s="22"/>
      <c r="GP453" s="22"/>
      <c r="GQ453" s="22"/>
      <c r="GR453" s="22"/>
      <c r="GS453" s="22"/>
      <c r="GT453" s="22"/>
      <c r="GU453" s="22"/>
      <c r="GV453" s="22"/>
      <c r="GW453" s="22"/>
      <c r="GX453" s="22"/>
      <c r="GY453" s="22"/>
      <c r="GZ453" s="22"/>
      <c r="HA453" s="22"/>
      <c r="HB453" s="22"/>
      <c r="HC453" s="22"/>
      <c r="HD453" s="22"/>
      <c r="HE453" s="22"/>
      <c r="HF453" s="22"/>
      <c r="HG453" s="22"/>
      <c r="HH453" s="22"/>
      <c r="HI453" s="22"/>
      <c r="HJ453" s="22"/>
      <c r="HK453" s="22"/>
      <c r="HL453" s="22"/>
      <c r="HM453" s="22"/>
      <c r="HN453" s="22"/>
      <c r="HO453" s="22"/>
      <c r="HP453" s="22"/>
      <c r="HQ453" s="22"/>
      <c r="HR453" s="22"/>
      <c r="HS453" s="22"/>
      <c r="HT453" s="22"/>
      <c r="HU453" s="22"/>
      <c r="HV453" s="22"/>
      <c r="HW453" s="22"/>
      <c r="HX453" s="22"/>
      <c r="HY453" s="22"/>
      <c r="HZ453" s="22"/>
      <c r="IA453" s="22"/>
      <c r="IB453" s="22"/>
      <c r="IC453" s="22"/>
      <c r="ID453" s="22"/>
      <c r="IE453" s="22"/>
      <c r="IF453" s="22"/>
      <c r="IG453" s="22"/>
      <c r="IH453" s="22"/>
      <c r="II453" s="22"/>
      <c r="IJ453" s="22"/>
      <c r="IK453" s="22"/>
      <c r="IL453" s="22"/>
      <c r="IM453" s="22"/>
      <c r="IN453" s="22"/>
      <c r="IO453" s="22"/>
      <c r="IP453" s="22"/>
      <c r="IQ453" s="22"/>
      <c r="IR453" s="22"/>
      <c r="IS453" s="22"/>
      <c r="IT453" s="22"/>
      <c r="IU453" s="22"/>
      <c r="IV453" s="22"/>
      <c r="IW453" s="22"/>
      <c r="IX453" s="22"/>
      <c r="IY453" s="22"/>
      <c r="IZ453" s="22"/>
      <c r="JA453" s="22"/>
      <c r="JB453" s="22"/>
      <c r="JC453" s="22"/>
      <c r="JD453" s="22"/>
      <c r="JE453" s="22"/>
      <c r="JF453" s="22"/>
      <c r="JG453" s="22"/>
      <c r="JH453" s="22"/>
      <c r="JI453" s="22"/>
      <c r="JJ453" s="22"/>
      <c r="JK453" s="22"/>
      <c r="JL453" s="22"/>
      <c r="JM453" s="22"/>
      <c r="JN453" s="22"/>
      <c r="JO453" s="22"/>
      <c r="JP453" s="22"/>
      <c r="JQ453" s="22"/>
      <c r="JR453" s="22"/>
      <c r="JS453" s="22"/>
      <c r="JT453" s="22"/>
      <c r="JU453" s="22"/>
      <c r="JV453" s="22"/>
      <c r="JW453" s="22"/>
      <c r="JX453" s="22"/>
      <c r="JY453" s="22"/>
      <c r="JZ453" s="22"/>
      <c r="KA453" s="22"/>
      <c r="KB453" s="22"/>
      <c r="KC453" s="22"/>
      <c r="KD453" s="22"/>
      <c r="KE453" s="22"/>
      <c r="KF453" s="22"/>
      <c r="KG453" s="22"/>
      <c r="KH453" s="22"/>
      <c r="KI453" s="22"/>
      <c r="KJ453" s="22"/>
      <c r="KK453" s="22"/>
      <c r="KL453" s="22"/>
      <c r="KM453" s="22"/>
      <c r="KN453" s="22"/>
      <c r="KO453" s="22"/>
      <c r="KP453" s="22"/>
    </row>
    <row r="454" spans="1:302" s="99" customFormat="1" x14ac:dyDescent="0.25">
      <c r="A454" s="125">
        <v>439</v>
      </c>
      <c r="B454" s="328"/>
      <c r="C454" s="328"/>
      <c r="D454" s="316"/>
      <c r="E454" s="316"/>
      <c r="F454" s="316"/>
      <c r="G454" s="317"/>
      <c r="H454" s="317"/>
      <c r="I454" s="318"/>
      <c r="J454" s="318"/>
      <c r="K454" s="318"/>
      <c r="L454" s="126">
        <f t="shared" si="19"/>
        <v>0</v>
      </c>
      <c r="M454" s="318"/>
      <c r="N454" s="25" t="b">
        <f t="shared" si="20"/>
        <v>1</v>
      </c>
      <c r="O454" s="25" t="b">
        <f t="shared" si="21"/>
        <v>1</v>
      </c>
      <c r="P454" s="25"/>
      <c r="Q454" s="25"/>
      <c r="R454" s="25"/>
      <c r="S454" s="25"/>
      <c r="T454" s="20"/>
      <c r="U454" s="20"/>
      <c r="V454" s="20"/>
      <c r="W454" s="20"/>
      <c r="X454" s="20"/>
      <c r="Y454" s="20"/>
      <c r="Z454" s="20"/>
      <c r="AA454" s="20"/>
      <c r="AB454" s="20"/>
      <c r="AC454" s="20"/>
      <c r="AD454" s="20"/>
      <c r="AE454" s="20"/>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c r="EJ454" s="22"/>
      <c r="EK454" s="22"/>
      <c r="EL454" s="22"/>
      <c r="EM454" s="22"/>
      <c r="EN454" s="22"/>
      <c r="EO454" s="22"/>
      <c r="EP454" s="22"/>
      <c r="EQ454" s="22"/>
      <c r="ER454" s="22"/>
      <c r="ES454" s="22"/>
      <c r="ET454" s="22"/>
      <c r="EU454" s="22"/>
      <c r="EV454" s="22"/>
      <c r="EW454" s="22"/>
      <c r="EX454" s="22"/>
      <c r="EY454" s="22"/>
      <c r="EZ454" s="22"/>
      <c r="FA454" s="22"/>
      <c r="FB454" s="22"/>
      <c r="FC454" s="22"/>
      <c r="FD454" s="22"/>
      <c r="FE454" s="22"/>
      <c r="FF454" s="22"/>
      <c r="FG454" s="22"/>
      <c r="FH454" s="22"/>
      <c r="FI454" s="22"/>
      <c r="FJ454" s="22"/>
      <c r="FK454" s="22"/>
      <c r="FL454" s="22"/>
      <c r="FM454" s="22"/>
      <c r="FN454" s="22"/>
      <c r="FO454" s="22"/>
      <c r="FP454" s="22"/>
      <c r="FQ454" s="22"/>
      <c r="FR454" s="22"/>
      <c r="FS454" s="22"/>
      <c r="FT454" s="22"/>
      <c r="FU454" s="22"/>
      <c r="FV454" s="22"/>
      <c r="FW454" s="22"/>
      <c r="FX454" s="22"/>
      <c r="FY454" s="22"/>
      <c r="FZ454" s="22"/>
      <c r="GA454" s="22"/>
      <c r="GB454" s="22"/>
      <c r="GC454" s="22"/>
      <c r="GD454" s="22"/>
      <c r="GE454" s="22"/>
      <c r="GF454" s="22"/>
      <c r="GG454" s="22"/>
      <c r="GH454" s="22"/>
      <c r="GI454" s="22"/>
      <c r="GJ454" s="22"/>
      <c r="GK454" s="22"/>
      <c r="GL454" s="22"/>
      <c r="GM454" s="22"/>
      <c r="GN454" s="22"/>
      <c r="GO454" s="22"/>
      <c r="GP454" s="22"/>
      <c r="GQ454" s="22"/>
      <c r="GR454" s="22"/>
      <c r="GS454" s="22"/>
      <c r="GT454" s="22"/>
      <c r="GU454" s="22"/>
      <c r="GV454" s="22"/>
      <c r="GW454" s="22"/>
      <c r="GX454" s="22"/>
      <c r="GY454" s="22"/>
      <c r="GZ454" s="22"/>
      <c r="HA454" s="22"/>
      <c r="HB454" s="22"/>
      <c r="HC454" s="22"/>
      <c r="HD454" s="22"/>
      <c r="HE454" s="22"/>
      <c r="HF454" s="22"/>
      <c r="HG454" s="22"/>
      <c r="HH454" s="22"/>
      <c r="HI454" s="22"/>
      <c r="HJ454" s="22"/>
      <c r="HK454" s="22"/>
      <c r="HL454" s="22"/>
      <c r="HM454" s="22"/>
      <c r="HN454" s="22"/>
      <c r="HO454" s="22"/>
      <c r="HP454" s="22"/>
      <c r="HQ454" s="22"/>
      <c r="HR454" s="22"/>
      <c r="HS454" s="22"/>
      <c r="HT454" s="22"/>
      <c r="HU454" s="22"/>
      <c r="HV454" s="22"/>
      <c r="HW454" s="22"/>
      <c r="HX454" s="22"/>
      <c r="HY454" s="22"/>
      <c r="HZ454" s="22"/>
      <c r="IA454" s="22"/>
      <c r="IB454" s="22"/>
      <c r="IC454" s="22"/>
      <c r="ID454" s="22"/>
      <c r="IE454" s="22"/>
      <c r="IF454" s="22"/>
      <c r="IG454" s="22"/>
      <c r="IH454" s="22"/>
      <c r="II454" s="22"/>
      <c r="IJ454" s="22"/>
      <c r="IK454" s="22"/>
      <c r="IL454" s="22"/>
      <c r="IM454" s="22"/>
      <c r="IN454" s="22"/>
      <c r="IO454" s="22"/>
      <c r="IP454" s="22"/>
      <c r="IQ454" s="22"/>
      <c r="IR454" s="22"/>
      <c r="IS454" s="22"/>
      <c r="IT454" s="22"/>
      <c r="IU454" s="22"/>
      <c r="IV454" s="22"/>
      <c r="IW454" s="22"/>
      <c r="IX454" s="22"/>
      <c r="IY454" s="22"/>
      <c r="IZ454" s="22"/>
      <c r="JA454" s="22"/>
      <c r="JB454" s="22"/>
      <c r="JC454" s="22"/>
      <c r="JD454" s="22"/>
      <c r="JE454" s="22"/>
      <c r="JF454" s="22"/>
      <c r="JG454" s="22"/>
      <c r="JH454" s="22"/>
      <c r="JI454" s="22"/>
      <c r="JJ454" s="22"/>
      <c r="JK454" s="22"/>
      <c r="JL454" s="22"/>
      <c r="JM454" s="22"/>
      <c r="JN454" s="22"/>
      <c r="JO454" s="22"/>
      <c r="JP454" s="22"/>
      <c r="JQ454" s="22"/>
      <c r="JR454" s="22"/>
      <c r="JS454" s="22"/>
      <c r="JT454" s="22"/>
      <c r="JU454" s="22"/>
      <c r="JV454" s="22"/>
      <c r="JW454" s="22"/>
      <c r="JX454" s="22"/>
      <c r="JY454" s="22"/>
      <c r="JZ454" s="22"/>
      <c r="KA454" s="22"/>
      <c r="KB454" s="22"/>
      <c r="KC454" s="22"/>
      <c r="KD454" s="22"/>
      <c r="KE454" s="22"/>
      <c r="KF454" s="22"/>
      <c r="KG454" s="22"/>
      <c r="KH454" s="22"/>
      <c r="KI454" s="22"/>
      <c r="KJ454" s="22"/>
      <c r="KK454" s="22"/>
      <c r="KL454" s="22"/>
      <c r="KM454" s="22"/>
      <c r="KN454" s="22"/>
      <c r="KO454" s="22"/>
      <c r="KP454" s="22"/>
    </row>
    <row r="455" spans="1:302" s="99" customFormat="1" x14ac:dyDescent="0.25">
      <c r="A455" s="125">
        <v>440</v>
      </c>
      <c r="B455" s="328"/>
      <c r="C455" s="328"/>
      <c r="D455" s="316"/>
      <c r="E455" s="316"/>
      <c r="F455" s="316"/>
      <c r="G455" s="317"/>
      <c r="H455" s="317"/>
      <c r="I455" s="318"/>
      <c r="J455" s="318"/>
      <c r="K455" s="318"/>
      <c r="L455" s="126">
        <f t="shared" si="19"/>
        <v>0</v>
      </c>
      <c r="M455" s="318"/>
      <c r="N455" s="25" t="b">
        <f t="shared" si="20"/>
        <v>1</v>
      </c>
      <c r="O455" s="25" t="b">
        <f t="shared" si="21"/>
        <v>1</v>
      </c>
      <c r="P455" s="25"/>
      <c r="Q455" s="25"/>
      <c r="R455" s="25"/>
      <c r="S455" s="25"/>
      <c r="T455" s="20"/>
      <c r="U455" s="20"/>
      <c r="V455" s="20"/>
      <c r="W455" s="20"/>
      <c r="X455" s="20"/>
      <c r="Y455" s="20"/>
      <c r="Z455" s="20"/>
      <c r="AA455" s="20"/>
      <c r="AB455" s="20"/>
      <c r="AC455" s="20"/>
      <c r="AD455" s="20"/>
      <c r="AE455" s="20"/>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c r="EJ455" s="22"/>
      <c r="EK455" s="22"/>
      <c r="EL455" s="22"/>
      <c r="EM455" s="22"/>
      <c r="EN455" s="22"/>
      <c r="EO455" s="22"/>
      <c r="EP455" s="22"/>
      <c r="EQ455" s="22"/>
      <c r="ER455" s="22"/>
      <c r="ES455" s="22"/>
      <c r="ET455" s="22"/>
      <c r="EU455" s="22"/>
      <c r="EV455" s="22"/>
      <c r="EW455" s="22"/>
      <c r="EX455" s="22"/>
      <c r="EY455" s="22"/>
      <c r="EZ455" s="22"/>
      <c r="FA455" s="22"/>
      <c r="FB455" s="22"/>
      <c r="FC455" s="22"/>
      <c r="FD455" s="22"/>
      <c r="FE455" s="22"/>
      <c r="FF455" s="22"/>
      <c r="FG455" s="22"/>
      <c r="FH455" s="22"/>
      <c r="FI455" s="22"/>
      <c r="FJ455" s="22"/>
      <c r="FK455" s="22"/>
      <c r="FL455" s="22"/>
      <c r="FM455" s="22"/>
      <c r="FN455" s="22"/>
      <c r="FO455" s="22"/>
      <c r="FP455" s="22"/>
      <c r="FQ455" s="22"/>
      <c r="FR455" s="22"/>
      <c r="FS455" s="22"/>
      <c r="FT455" s="22"/>
      <c r="FU455" s="22"/>
      <c r="FV455" s="22"/>
      <c r="FW455" s="22"/>
      <c r="FX455" s="22"/>
      <c r="FY455" s="22"/>
      <c r="FZ455" s="22"/>
      <c r="GA455" s="22"/>
      <c r="GB455" s="22"/>
      <c r="GC455" s="22"/>
      <c r="GD455" s="22"/>
      <c r="GE455" s="22"/>
      <c r="GF455" s="22"/>
      <c r="GG455" s="22"/>
      <c r="GH455" s="22"/>
      <c r="GI455" s="22"/>
      <c r="GJ455" s="22"/>
      <c r="GK455" s="22"/>
      <c r="GL455" s="22"/>
      <c r="GM455" s="22"/>
      <c r="GN455" s="22"/>
      <c r="GO455" s="22"/>
      <c r="GP455" s="22"/>
      <c r="GQ455" s="22"/>
      <c r="GR455" s="22"/>
      <c r="GS455" s="22"/>
      <c r="GT455" s="22"/>
      <c r="GU455" s="22"/>
      <c r="GV455" s="22"/>
      <c r="GW455" s="22"/>
      <c r="GX455" s="22"/>
      <c r="GY455" s="22"/>
      <c r="GZ455" s="22"/>
      <c r="HA455" s="22"/>
      <c r="HB455" s="22"/>
      <c r="HC455" s="22"/>
      <c r="HD455" s="22"/>
      <c r="HE455" s="22"/>
      <c r="HF455" s="22"/>
      <c r="HG455" s="22"/>
      <c r="HH455" s="22"/>
      <c r="HI455" s="22"/>
      <c r="HJ455" s="22"/>
      <c r="HK455" s="22"/>
      <c r="HL455" s="22"/>
      <c r="HM455" s="22"/>
      <c r="HN455" s="22"/>
      <c r="HO455" s="22"/>
      <c r="HP455" s="22"/>
      <c r="HQ455" s="22"/>
      <c r="HR455" s="22"/>
      <c r="HS455" s="22"/>
      <c r="HT455" s="22"/>
      <c r="HU455" s="22"/>
      <c r="HV455" s="22"/>
      <c r="HW455" s="22"/>
      <c r="HX455" s="22"/>
      <c r="HY455" s="22"/>
      <c r="HZ455" s="22"/>
      <c r="IA455" s="22"/>
      <c r="IB455" s="22"/>
      <c r="IC455" s="22"/>
      <c r="ID455" s="22"/>
      <c r="IE455" s="22"/>
      <c r="IF455" s="22"/>
      <c r="IG455" s="22"/>
      <c r="IH455" s="22"/>
      <c r="II455" s="22"/>
      <c r="IJ455" s="22"/>
      <c r="IK455" s="22"/>
      <c r="IL455" s="22"/>
      <c r="IM455" s="22"/>
      <c r="IN455" s="22"/>
      <c r="IO455" s="22"/>
      <c r="IP455" s="22"/>
      <c r="IQ455" s="22"/>
      <c r="IR455" s="22"/>
      <c r="IS455" s="22"/>
      <c r="IT455" s="22"/>
      <c r="IU455" s="22"/>
      <c r="IV455" s="22"/>
      <c r="IW455" s="22"/>
      <c r="IX455" s="22"/>
      <c r="IY455" s="22"/>
      <c r="IZ455" s="22"/>
      <c r="JA455" s="22"/>
      <c r="JB455" s="22"/>
      <c r="JC455" s="22"/>
      <c r="JD455" s="22"/>
      <c r="JE455" s="22"/>
      <c r="JF455" s="22"/>
      <c r="JG455" s="22"/>
      <c r="JH455" s="22"/>
      <c r="JI455" s="22"/>
      <c r="JJ455" s="22"/>
      <c r="JK455" s="22"/>
      <c r="JL455" s="22"/>
      <c r="JM455" s="22"/>
      <c r="JN455" s="22"/>
      <c r="JO455" s="22"/>
      <c r="JP455" s="22"/>
      <c r="JQ455" s="22"/>
      <c r="JR455" s="22"/>
      <c r="JS455" s="22"/>
      <c r="JT455" s="22"/>
      <c r="JU455" s="22"/>
      <c r="JV455" s="22"/>
      <c r="JW455" s="22"/>
      <c r="JX455" s="22"/>
      <c r="JY455" s="22"/>
      <c r="JZ455" s="22"/>
      <c r="KA455" s="22"/>
      <c r="KB455" s="22"/>
      <c r="KC455" s="22"/>
      <c r="KD455" s="22"/>
      <c r="KE455" s="22"/>
      <c r="KF455" s="22"/>
      <c r="KG455" s="22"/>
      <c r="KH455" s="22"/>
      <c r="KI455" s="22"/>
      <c r="KJ455" s="22"/>
      <c r="KK455" s="22"/>
      <c r="KL455" s="22"/>
      <c r="KM455" s="22"/>
      <c r="KN455" s="22"/>
      <c r="KO455" s="22"/>
      <c r="KP455" s="22"/>
    </row>
    <row r="456" spans="1:302" s="99" customFormat="1" x14ac:dyDescent="0.25">
      <c r="A456" s="125">
        <v>441</v>
      </c>
      <c r="B456" s="328"/>
      <c r="C456" s="328"/>
      <c r="D456" s="316"/>
      <c r="E456" s="316"/>
      <c r="F456" s="316"/>
      <c r="G456" s="317"/>
      <c r="H456" s="317"/>
      <c r="I456" s="318"/>
      <c r="J456" s="318"/>
      <c r="K456" s="318"/>
      <c r="L456" s="126">
        <f t="shared" si="19"/>
        <v>0</v>
      </c>
      <c r="M456" s="318"/>
      <c r="N456" s="25" t="b">
        <f t="shared" si="20"/>
        <v>1</v>
      </c>
      <c r="O456" s="25" t="b">
        <f t="shared" si="21"/>
        <v>1</v>
      </c>
      <c r="P456" s="25"/>
      <c r="Q456" s="25"/>
      <c r="R456" s="25"/>
      <c r="S456" s="25"/>
      <c r="T456" s="20"/>
      <c r="U456" s="20"/>
      <c r="V456" s="20"/>
      <c r="W456" s="20"/>
      <c r="X456" s="20"/>
      <c r="Y456" s="20"/>
      <c r="Z456" s="20"/>
      <c r="AA456" s="20"/>
      <c r="AB456" s="20"/>
      <c r="AC456" s="20"/>
      <c r="AD456" s="20"/>
      <c r="AE456" s="20"/>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2"/>
      <c r="ES456" s="22"/>
      <c r="ET456" s="22"/>
      <c r="EU456" s="22"/>
      <c r="EV456" s="22"/>
      <c r="EW456" s="22"/>
      <c r="EX456" s="22"/>
      <c r="EY456" s="22"/>
      <c r="EZ456" s="22"/>
      <c r="FA456" s="22"/>
      <c r="FB456" s="22"/>
      <c r="FC456" s="22"/>
      <c r="FD456" s="22"/>
      <c r="FE456" s="22"/>
      <c r="FF456" s="22"/>
      <c r="FG456" s="22"/>
      <c r="FH456" s="22"/>
      <c r="FI456" s="22"/>
      <c r="FJ456" s="22"/>
      <c r="FK456" s="22"/>
      <c r="FL456" s="22"/>
      <c r="FM456" s="22"/>
      <c r="FN456" s="22"/>
      <c r="FO456" s="22"/>
      <c r="FP456" s="22"/>
      <c r="FQ456" s="22"/>
      <c r="FR456" s="22"/>
      <c r="FS456" s="22"/>
      <c r="FT456" s="22"/>
      <c r="FU456" s="22"/>
      <c r="FV456" s="22"/>
      <c r="FW456" s="22"/>
      <c r="FX456" s="22"/>
      <c r="FY456" s="22"/>
      <c r="FZ456" s="22"/>
      <c r="GA456" s="22"/>
      <c r="GB456" s="22"/>
      <c r="GC456" s="22"/>
      <c r="GD456" s="22"/>
      <c r="GE456" s="22"/>
      <c r="GF456" s="22"/>
      <c r="GG456" s="22"/>
      <c r="GH456" s="22"/>
      <c r="GI456" s="22"/>
      <c r="GJ456" s="22"/>
      <c r="GK456" s="22"/>
      <c r="GL456" s="22"/>
      <c r="GM456" s="22"/>
      <c r="GN456" s="22"/>
      <c r="GO456" s="22"/>
      <c r="GP456" s="22"/>
      <c r="GQ456" s="22"/>
      <c r="GR456" s="22"/>
      <c r="GS456" s="22"/>
      <c r="GT456" s="22"/>
      <c r="GU456" s="22"/>
      <c r="GV456" s="22"/>
      <c r="GW456" s="22"/>
      <c r="GX456" s="22"/>
      <c r="GY456" s="22"/>
      <c r="GZ456" s="22"/>
      <c r="HA456" s="22"/>
      <c r="HB456" s="22"/>
      <c r="HC456" s="22"/>
      <c r="HD456" s="22"/>
      <c r="HE456" s="22"/>
      <c r="HF456" s="22"/>
      <c r="HG456" s="22"/>
      <c r="HH456" s="22"/>
      <c r="HI456" s="22"/>
      <c r="HJ456" s="22"/>
      <c r="HK456" s="22"/>
      <c r="HL456" s="22"/>
      <c r="HM456" s="22"/>
      <c r="HN456" s="22"/>
      <c r="HO456" s="22"/>
      <c r="HP456" s="22"/>
      <c r="HQ456" s="22"/>
      <c r="HR456" s="22"/>
      <c r="HS456" s="22"/>
      <c r="HT456" s="22"/>
      <c r="HU456" s="22"/>
      <c r="HV456" s="22"/>
      <c r="HW456" s="22"/>
      <c r="HX456" s="22"/>
      <c r="HY456" s="22"/>
      <c r="HZ456" s="22"/>
      <c r="IA456" s="22"/>
      <c r="IB456" s="22"/>
      <c r="IC456" s="22"/>
      <c r="ID456" s="22"/>
      <c r="IE456" s="22"/>
      <c r="IF456" s="22"/>
      <c r="IG456" s="22"/>
      <c r="IH456" s="22"/>
      <c r="II456" s="22"/>
      <c r="IJ456" s="22"/>
      <c r="IK456" s="22"/>
      <c r="IL456" s="22"/>
      <c r="IM456" s="22"/>
      <c r="IN456" s="22"/>
      <c r="IO456" s="22"/>
      <c r="IP456" s="22"/>
      <c r="IQ456" s="22"/>
      <c r="IR456" s="22"/>
      <c r="IS456" s="22"/>
      <c r="IT456" s="22"/>
      <c r="IU456" s="22"/>
      <c r="IV456" s="22"/>
      <c r="IW456" s="22"/>
      <c r="IX456" s="22"/>
      <c r="IY456" s="22"/>
      <c r="IZ456" s="22"/>
      <c r="JA456" s="22"/>
      <c r="JB456" s="22"/>
      <c r="JC456" s="22"/>
      <c r="JD456" s="22"/>
      <c r="JE456" s="22"/>
      <c r="JF456" s="22"/>
      <c r="JG456" s="22"/>
      <c r="JH456" s="22"/>
      <c r="JI456" s="22"/>
      <c r="JJ456" s="22"/>
      <c r="JK456" s="22"/>
      <c r="JL456" s="22"/>
      <c r="JM456" s="22"/>
      <c r="JN456" s="22"/>
      <c r="JO456" s="22"/>
      <c r="JP456" s="22"/>
      <c r="JQ456" s="22"/>
      <c r="JR456" s="22"/>
      <c r="JS456" s="22"/>
      <c r="JT456" s="22"/>
      <c r="JU456" s="22"/>
      <c r="JV456" s="22"/>
      <c r="JW456" s="22"/>
      <c r="JX456" s="22"/>
      <c r="JY456" s="22"/>
      <c r="JZ456" s="22"/>
      <c r="KA456" s="22"/>
      <c r="KB456" s="22"/>
      <c r="KC456" s="22"/>
      <c r="KD456" s="22"/>
      <c r="KE456" s="22"/>
      <c r="KF456" s="22"/>
      <c r="KG456" s="22"/>
      <c r="KH456" s="22"/>
      <c r="KI456" s="22"/>
      <c r="KJ456" s="22"/>
      <c r="KK456" s="22"/>
      <c r="KL456" s="22"/>
      <c r="KM456" s="22"/>
      <c r="KN456" s="22"/>
      <c r="KO456" s="22"/>
      <c r="KP456" s="22"/>
    </row>
    <row r="457" spans="1:302" s="99" customFormat="1" x14ac:dyDescent="0.25">
      <c r="A457" s="125">
        <v>442</v>
      </c>
      <c r="B457" s="328"/>
      <c r="C457" s="328"/>
      <c r="D457" s="316"/>
      <c r="E457" s="316"/>
      <c r="F457" s="316"/>
      <c r="G457" s="317"/>
      <c r="H457" s="317"/>
      <c r="I457" s="318"/>
      <c r="J457" s="318"/>
      <c r="K457" s="318"/>
      <c r="L457" s="126">
        <f t="shared" si="19"/>
        <v>0</v>
      </c>
      <c r="M457" s="318"/>
      <c r="N457" s="25" t="b">
        <f t="shared" si="20"/>
        <v>1</v>
      </c>
      <c r="O457" s="25" t="b">
        <f t="shared" si="21"/>
        <v>1</v>
      </c>
      <c r="P457" s="25"/>
      <c r="Q457" s="25"/>
      <c r="R457" s="25"/>
      <c r="S457" s="25"/>
      <c r="T457" s="20"/>
      <c r="U457" s="20"/>
      <c r="V457" s="20"/>
      <c r="W457" s="20"/>
      <c r="X457" s="20"/>
      <c r="Y457" s="20"/>
      <c r="Z457" s="20"/>
      <c r="AA457" s="20"/>
      <c r="AB457" s="20"/>
      <c r="AC457" s="20"/>
      <c r="AD457" s="20"/>
      <c r="AE457" s="20"/>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c r="JI457" s="22"/>
      <c r="JJ457" s="22"/>
      <c r="JK457" s="22"/>
      <c r="JL457" s="22"/>
      <c r="JM457" s="22"/>
      <c r="JN457" s="22"/>
      <c r="JO457" s="22"/>
      <c r="JP457" s="22"/>
      <c r="JQ457" s="22"/>
      <c r="JR457" s="22"/>
      <c r="JS457" s="22"/>
      <c r="JT457" s="22"/>
      <c r="JU457" s="22"/>
      <c r="JV457" s="22"/>
      <c r="JW457" s="22"/>
      <c r="JX457" s="22"/>
      <c r="JY457" s="22"/>
      <c r="JZ457" s="22"/>
      <c r="KA457" s="22"/>
      <c r="KB457" s="22"/>
      <c r="KC457" s="22"/>
      <c r="KD457" s="22"/>
      <c r="KE457" s="22"/>
      <c r="KF457" s="22"/>
      <c r="KG457" s="22"/>
      <c r="KH457" s="22"/>
      <c r="KI457" s="22"/>
      <c r="KJ457" s="22"/>
      <c r="KK457" s="22"/>
      <c r="KL457" s="22"/>
      <c r="KM457" s="22"/>
      <c r="KN457" s="22"/>
      <c r="KO457" s="22"/>
      <c r="KP457" s="22"/>
    </row>
    <row r="458" spans="1:302" s="99" customFormat="1" x14ac:dyDescent="0.25">
      <c r="A458" s="125">
        <v>443</v>
      </c>
      <c r="B458" s="328"/>
      <c r="C458" s="328"/>
      <c r="D458" s="316"/>
      <c r="E458" s="316"/>
      <c r="F458" s="316"/>
      <c r="G458" s="317"/>
      <c r="H458" s="317"/>
      <c r="I458" s="318"/>
      <c r="J458" s="318"/>
      <c r="K458" s="318"/>
      <c r="L458" s="126">
        <f t="shared" si="19"/>
        <v>0</v>
      </c>
      <c r="M458" s="318"/>
      <c r="N458" s="25" t="b">
        <f t="shared" si="20"/>
        <v>1</v>
      </c>
      <c r="O458" s="25" t="b">
        <f t="shared" si="21"/>
        <v>1</v>
      </c>
      <c r="P458" s="25"/>
      <c r="Q458" s="25"/>
      <c r="R458" s="25"/>
      <c r="S458" s="25"/>
      <c r="T458" s="20"/>
      <c r="U458" s="20"/>
      <c r="V458" s="20"/>
      <c r="W458" s="20"/>
      <c r="X458" s="20"/>
      <c r="Y458" s="20"/>
      <c r="Z458" s="20"/>
      <c r="AA458" s="20"/>
      <c r="AB458" s="20"/>
      <c r="AC458" s="20"/>
      <c r="AD458" s="20"/>
      <c r="AE458" s="20"/>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c r="EJ458" s="22"/>
      <c r="EK458" s="22"/>
      <c r="EL458" s="22"/>
      <c r="EM458" s="22"/>
      <c r="EN458" s="22"/>
      <c r="EO458" s="22"/>
      <c r="EP458" s="22"/>
      <c r="EQ458" s="22"/>
      <c r="ER458" s="22"/>
      <c r="ES458" s="22"/>
      <c r="ET458" s="22"/>
      <c r="EU458" s="22"/>
      <c r="EV458" s="22"/>
      <c r="EW458" s="22"/>
      <c r="EX458" s="22"/>
      <c r="EY458" s="22"/>
      <c r="EZ458" s="22"/>
      <c r="FA458" s="22"/>
      <c r="FB458" s="22"/>
      <c r="FC458" s="22"/>
      <c r="FD458" s="22"/>
      <c r="FE458" s="22"/>
      <c r="FF458" s="22"/>
      <c r="FG458" s="22"/>
      <c r="FH458" s="22"/>
      <c r="FI458" s="22"/>
      <c r="FJ458" s="22"/>
      <c r="FK458" s="22"/>
      <c r="FL458" s="22"/>
      <c r="FM458" s="22"/>
      <c r="FN458" s="22"/>
      <c r="FO458" s="22"/>
      <c r="FP458" s="22"/>
      <c r="FQ458" s="22"/>
      <c r="FR458" s="22"/>
      <c r="FS458" s="22"/>
      <c r="FT458" s="22"/>
      <c r="FU458" s="22"/>
      <c r="FV458" s="22"/>
      <c r="FW458" s="22"/>
      <c r="FX458" s="22"/>
      <c r="FY458" s="22"/>
      <c r="FZ458" s="22"/>
      <c r="GA458" s="22"/>
      <c r="GB458" s="22"/>
      <c r="GC458" s="22"/>
      <c r="GD458" s="22"/>
      <c r="GE458" s="22"/>
      <c r="GF458" s="22"/>
      <c r="GG458" s="22"/>
      <c r="GH458" s="22"/>
      <c r="GI458" s="22"/>
      <c r="GJ458" s="22"/>
      <c r="GK458" s="22"/>
      <c r="GL458" s="22"/>
      <c r="GM458" s="22"/>
      <c r="GN458" s="22"/>
      <c r="GO458" s="22"/>
      <c r="GP458" s="22"/>
      <c r="GQ458" s="22"/>
      <c r="GR458" s="22"/>
      <c r="GS458" s="22"/>
      <c r="GT458" s="22"/>
      <c r="GU458" s="22"/>
      <c r="GV458" s="22"/>
      <c r="GW458" s="22"/>
      <c r="GX458" s="22"/>
      <c r="GY458" s="22"/>
      <c r="GZ458" s="22"/>
      <c r="HA458" s="22"/>
      <c r="HB458" s="22"/>
      <c r="HC458" s="22"/>
      <c r="HD458" s="22"/>
      <c r="HE458" s="22"/>
      <c r="HF458" s="22"/>
      <c r="HG458" s="22"/>
      <c r="HH458" s="22"/>
      <c r="HI458" s="22"/>
      <c r="HJ458" s="22"/>
      <c r="HK458" s="22"/>
      <c r="HL458" s="22"/>
      <c r="HM458" s="22"/>
      <c r="HN458" s="22"/>
      <c r="HO458" s="22"/>
      <c r="HP458" s="22"/>
      <c r="HQ458" s="22"/>
      <c r="HR458" s="22"/>
      <c r="HS458" s="22"/>
      <c r="HT458" s="22"/>
      <c r="HU458" s="22"/>
      <c r="HV458" s="22"/>
      <c r="HW458" s="22"/>
      <c r="HX458" s="22"/>
      <c r="HY458" s="22"/>
      <c r="HZ458" s="22"/>
      <c r="IA458" s="22"/>
      <c r="IB458" s="22"/>
      <c r="IC458" s="22"/>
      <c r="ID458" s="22"/>
      <c r="IE458" s="22"/>
      <c r="IF458" s="22"/>
      <c r="IG458" s="22"/>
      <c r="IH458" s="22"/>
      <c r="II458" s="22"/>
      <c r="IJ458" s="22"/>
      <c r="IK458" s="22"/>
      <c r="IL458" s="22"/>
      <c r="IM458" s="22"/>
      <c r="IN458" s="22"/>
      <c r="IO458" s="22"/>
      <c r="IP458" s="22"/>
      <c r="IQ458" s="22"/>
      <c r="IR458" s="22"/>
      <c r="IS458" s="22"/>
      <c r="IT458" s="22"/>
      <c r="IU458" s="22"/>
      <c r="IV458" s="22"/>
      <c r="IW458" s="22"/>
      <c r="IX458" s="22"/>
      <c r="IY458" s="22"/>
      <c r="IZ458" s="22"/>
      <c r="JA458" s="22"/>
      <c r="JB458" s="22"/>
      <c r="JC458" s="22"/>
      <c r="JD458" s="22"/>
      <c r="JE458" s="22"/>
      <c r="JF458" s="22"/>
      <c r="JG458" s="22"/>
      <c r="JH458" s="22"/>
      <c r="JI458" s="22"/>
      <c r="JJ458" s="22"/>
      <c r="JK458" s="22"/>
      <c r="JL458" s="22"/>
      <c r="JM458" s="22"/>
      <c r="JN458" s="22"/>
      <c r="JO458" s="22"/>
      <c r="JP458" s="22"/>
      <c r="JQ458" s="22"/>
      <c r="JR458" s="22"/>
      <c r="JS458" s="22"/>
      <c r="JT458" s="22"/>
      <c r="JU458" s="22"/>
      <c r="JV458" s="22"/>
      <c r="JW458" s="22"/>
      <c r="JX458" s="22"/>
      <c r="JY458" s="22"/>
      <c r="JZ458" s="22"/>
      <c r="KA458" s="22"/>
      <c r="KB458" s="22"/>
      <c r="KC458" s="22"/>
      <c r="KD458" s="22"/>
      <c r="KE458" s="22"/>
      <c r="KF458" s="22"/>
      <c r="KG458" s="22"/>
      <c r="KH458" s="22"/>
      <c r="KI458" s="22"/>
      <c r="KJ458" s="22"/>
      <c r="KK458" s="22"/>
      <c r="KL458" s="22"/>
      <c r="KM458" s="22"/>
      <c r="KN458" s="22"/>
      <c r="KO458" s="22"/>
      <c r="KP458" s="22"/>
    </row>
    <row r="459" spans="1:302" s="99" customFormat="1" x14ac:dyDescent="0.25">
      <c r="A459" s="125">
        <v>444</v>
      </c>
      <c r="B459" s="328"/>
      <c r="C459" s="328"/>
      <c r="D459" s="316"/>
      <c r="E459" s="316"/>
      <c r="F459" s="316"/>
      <c r="G459" s="317"/>
      <c r="H459" s="317"/>
      <c r="I459" s="318"/>
      <c r="J459" s="318"/>
      <c r="K459" s="318"/>
      <c r="L459" s="126">
        <f t="shared" si="19"/>
        <v>0</v>
      </c>
      <c r="M459" s="318"/>
      <c r="N459" s="25" t="b">
        <f t="shared" si="20"/>
        <v>1</v>
      </c>
      <c r="O459" s="25" t="b">
        <f t="shared" si="21"/>
        <v>1</v>
      </c>
      <c r="P459" s="25"/>
      <c r="Q459" s="25"/>
      <c r="R459" s="25"/>
      <c r="S459" s="25"/>
      <c r="T459" s="20"/>
      <c r="U459" s="20"/>
      <c r="V459" s="20"/>
      <c r="W459" s="20"/>
      <c r="X459" s="20"/>
      <c r="Y459" s="20"/>
      <c r="Z459" s="20"/>
      <c r="AA459" s="20"/>
      <c r="AB459" s="20"/>
      <c r="AC459" s="20"/>
      <c r="AD459" s="20"/>
      <c r="AE459" s="20"/>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c r="EJ459" s="22"/>
      <c r="EK459" s="22"/>
      <c r="EL459" s="22"/>
      <c r="EM459" s="22"/>
      <c r="EN459" s="22"/>
      <c r="EO459" s="22"/>
      <c r="EP459" s="22"/>
      <c r="EQ459" s="22"/>
      <c r="ER459" s="22"/>
      <c r="ES459" s="22"/>
      <c r="ET459" s="22"/>
      <c r="EU459" s="22"/>
      <c r="EV459" s="22"/>
      <c r="EW459" s="22"/>
      <c r="EX459" s="22"/>
      <c r="EY459" s="22"/>
      <c r="EZ459" s="22"/>
      <c r="FA459" s="22"/>
      <c r="FB459" s="22"/>
      <c r="FC459" s="22"/>
      <c r="FD459" s="22"/>
      <c r="FE459" s="22"/>
      <c r="FF459" s="22"/>
      <c r="FG459" s="22"/>
      <c r="FH459" s="22"/>
      <c r="FI459" s="22"/>
      <c r="FJ459" s="22"/>
      <c r="FK459" s="22"/>
      <c r="FL459" s="22"/>
      <c r="FM459" s="22"/>
      <c r="FN459" s="22"/>
      <c r="FO459" s="22"/>
      <c r="FP459" s="22"/>
      <c r="FQ459" s="22"/>
      <c r="FR459" s="22"/>
      <c r="FS459" s="22"/>
      <c r="FT459" s="22"/>
      <c r="FU459" s="22"/>
      <c r="FV459" s="22"/>
      <c r="FW459" s="22"/>
      <c r="FX459" s="22"/>
      <c r="FY459" s="22"/>
      <c r="FZ459" s="22"/>
      <c r="GA459" s="22"/>
      <c r="GB459" s="22"/>
      <c r="GC459" s="22"/>
      <c r="GD459" s="22"/>
      <c r="GE459" s="22"/>
      <c r="GF459" s="22"/>
      <c r="GG459" s="22"/>
      <c r="GH459" s="22"/>
      <c r="GI459" s="22"/>
      <c r="GJ459" s="22"/>
      <c r="GK459" s="22"/>
      <c r="GL459" s="22"/>
      <c r="GM459" s="22"/>
      <c r="GN459" s="22"/>
      <c r="GO459" s="22"/>
      <c r="GP459" s="22"/>
      <c r="GQ459" s="22"/>
      <c r="GR459" s="22"/>
      <c r="GS459" s="22"/>
      <c r="GT459" s="22"/>
      <c r="GU459" s="22"/>
      <c r="GV459" s="22"/>
      <c r="GW459" s="22"/>
      <c r="GX459" s="22"/>
      <c r="GY459" s="22"/>
      <c r="GZ459" s="22"/>
      <c r="HA459" s="22"/>
      <c r="HB459" s="22"/>
      <c r="HC459" s="22"/>
      <c r="HD459" s="22"/>
      <c r="HE459" s="22"/>
      <c r="HF459" s="22"/>
      <c r="HG459" s="22"/>
      <c r="HH459" s="22"/>
      <c r="HI459" s="22"/>
      <c r="HJ459" s="22"/>
      <c r="HK459" s="22"/>
      <c r="HL459" s="22"/>
      <c r="HM459" s="22"/>
      <c r="HN459" s="22"/>
      <c r="HO459" s="22"/>
      <c r="HP459" s="22"/>
      <c r="HQ459" s="22"/>
      <c r="HR459" s="22"/>
      <c r="HS459" s="22"/>
      <c r="HT459" s="22"/>
      <c r="HU459" s="22"/>
      <c r="HV459" s="22"/>
      <c r="HW459" s="22"/>
      <c r="HX459" s="22"/>
      <c r="HY459" s="22"/>
      <c r="HZ459" s="22"/>
      <c r="IA459" s="22"/>
      <c r="IB459" s="22"/>
      <c r="IC459" s="22"/>
      <c r="ID459" s="22"/>
      <c r="IE459" s="22"/>
      <c r="IF459" s="22"/>
      <c r="IG459" s="22"/>
      <c r="IH459" s="22"/>
      <c r="II459" s="22"/>
      <c r="IJ459" s="22"/>
      <c r="IK459" s="22"/>
      <c r="IL459" s="22"/>
      <c r="IM459" s="22"/>
      <c r="IN459" s="22"/>
      <c r="IO459" s="22"/>
      <c r="IP459" s="22"/>
      <c r="IQ459" s="22"/>
      <c r="IR459" s="22"/>
      <c r="IS459" s="22"/>
      <c r="IT459" s="22"/>
      <c r="IU459" s="22"/>
      <c r="IV459" s="22"/>
      <c r="IW459" s="22"/>
      <c r="IX459" s="22"/>
      <c r="IY459" s="22"/>
      <c r="IZ459" s="22"/>
      <c r="JA459" s="22"/>
      <c r="JB459" s="22"/>
      <c r="JC459" s="22"/>
      <c r="JD459" s="22"/>
      <c r="JE459" s="22"/>
      <c r="JF459" s="22"/>
      <c r="JG459" s="22"/>
      <c r="JH459" s="22"/>
      <c r="JI459" s="22"/>
      <c r="JJ459" s="22"/>
      <c r="JK459" s="22"/>
      <c r="JL459" s="22"/>
      <c r="JM459" s="22"/>
      <c r="JN459" s="22"/>
      <c r="JO459" s="22"/>
      <c r="JP459" s="22"/>
      <c r="JQ459" s="22"/>
      <c r="JR459" s="22"/>
      <c r="JS459" s="22"/>
      <c r="JT459" s="22"/>
      <c r="JU459" s="22"/>
      <c r="JV459" s="22"/>
      <c r="JW459" s="22"/>
      <c r="JX459" s="22"/>
      <c r="JY459" s="22"/>
      <c r="JZ459" s="22"/>
      <c r="KA459" s="22"/>
      <c r="KB459" s="22"/>
      <c r="KC459" s="22"/>
      <c r="KD459" s="22"/>
      <c r="KE459" s="22"/>
      <c r="KF459" s="22"/>
      <c r="KG459" s="22"/>
      <c r="KH459" s="22"/>
      <c r="KI459" s="22"/>
      <c r="KJ459" s="22"/>
      <c r="KK459" s="22"/>
      <c r="KL459" s="22"/>
      <c r="KM459" s="22"/>
      <c r="KN459" s="22"/>
      <c r="KO459" s="22"/>
      <c r="KP459" s="22"/>
    </row>
    <row r="460" spans="1:302" s="99" customFormat="1" x14ac:dyDescent="0.25">
      <c r="A460" s="125">
        <v>445</v>
      </c>
      <c r="B460" s="328"/>
      <c r="C460" s="328"/>
      <c r="D460" s="316"/>
      <c r="E460" s="316"/>
      <c r="F460" s="316"/>
      <c r="G460" s="317"/>
      <c r="H460" s="317"/>
      <c r="I460" s="318"/>
      <c r="J460" s="318"/>
      <c r="K460" s="318"/>
      <c r="L460" s="126">
        <f t="shared" si="19"/>
        <v>0</v>
      </c>
      <c r="M460" s="318"/>
      <c r="N460" s="25" t="b">
        <f t="shared" si="20"/>
        <v>1</v>
      </c>
      <c r="O460" s="25" t="b">
        <f t="shared" si="21"/>
        <v>1</v>
      </c>
      <c r="P460" s="25"/>
      <c r="Q460" s="25"/>
      <c r="R460" s="25"/>
      <c r="S460" s="25"/>
      <c r="T460" s="20"/>
      <c r="U460" s="20"/>
      <c r="V460" s="20"/>
      <c r="W460" s="20"/>
      <c r="X460" s="20"/>
      <c r="Y460" s="20"/>
      <c r="Z460" s="20"/>
      <c r="AA460" s="20"/>
      <c r="AB460" s="20"/>
      <c r="AC460" s="20"/>
      <c r="AD460" s="20"/>
      <c r="AE460" s="20"/>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c r="EJ460" s="22"/>
      <c r="EK460" s="22"/>
      <c r="EL460" s="22"/>
      <c r="EM460" s="22"/>
      <c r="EN460" s="22"/>
      <c r="EO460" s="22"/>
      <c r="EP460" s="22"/>
      <c r="EQ460" s="22"/>
      <c r="ER460" s="22"/>
      <c r="ES460" s="22"/>
      <c r="ET460" s="22"/>
      <c r="EU460" s="22"/>
      <c r="EV460" s="22"/>
      <c r="EW460" s="22"/>
      <c r="EX460" s="22"/>
      <c r="EY460" s="22"/>
      <c r="EZ460" s="22"/>
      <c r="FA460" s="22"/>
      <c r="FB460" s="22"/>
      <c r="FC460" s="22"/>
      <c r="FD460" s="22"/>
      <c r="FE460" s="22"/>
      <c r="FF460" s="22"/>
      <c r="FG460" s="22"/>
      <c r="FH460" s="22"/>
      <c r="FI460" s="22"/>
      <c r="FJ460" s="22"/>
      <c r="FK460" s="22"/>
      <c r="FL460" s="22"/>
      <c r="FM460" s="22"/>
      <c r="FN460" s="22"/>
      <c r="FO460" s="22"/>
      <c r="FP460" s="22"/>
      <c r="FQ460" s="22"/>
      <c r="FR460" s="22"/>
      <c r="FS460" s="22"/>
      <c r="FT460" s="22"/>
      <c r="FU460" s="22"/>
      <c r="FV460" s="22"/>
      <c r="FW460" s="22"/>
      <c r="FX460" s="22"/>
      <c r="FY460" s="22"/>
      <c r="FZ460" s="22"/>
      <c r="GA460" s="22"/>
      <c r="GB460" s="22"/>
      <c r="GC460" s="22"/>
      <c r="GD460" s="22"/>
      <c r="GE460" s="22"/>
      <c r="GF460" s="22"/>
      <c r="GG460" s="22"/>
      <c r="GH460" s="22"/>
      <c r="GI460" s="22"/>
      <c r="GJ460" s="22"/>
      <c r="GK460" s="22"/>
      <c r="GL460" s="22"/>
      <c r="GM460" s="22"/>
      <c r="GN460" s="22"/>
      <c r="GO460" s="22"/>
      <c r="GP460" s="22"/>
      <c r="GQ460" s="22"/>
      <c r="GR460" s="22"/>
      <c r="GS460" s="22"/>
      <c r="GT460" s="22"/>
      <c r="GU460" s="22"/>
      <c r="GV460" s="22"/>
      <c r="GW460" s="22"/>
      <c r="GX460" s="22"/>
      <c r="GY460" s="22"/>
      <c r="GZ460" s="22"/>
      <c r="HA460" s="22"/>
      <c r="HB460" s="22"/>
      <c r="HC460" s="22"/>
      <c r="HD460" s="22"/>
      <c r="HE460" s="22"/>
      <c r="HF460" s="22"/>
      <c r="HG460" s="22"/>
      <c r="HH460" s="22"/>
      <c r="HI460" s="22"/>
      <c r="HJ460" s="22"/>
      <c r="HK460" s="22"/>
      <c r="HL460" s="22"/>
      <c r="HM460" s="22"/>
      <c r="HN460" s="22"/>
      <c r="HO460" s="22"/>
      <c r="HP460" s="22"/>
      <c r="HQ460" s="22"/>
      <c r="HR460" s="22"/>
      <c r="HS460" s="22"/>
      <c r="HT460" s="22"/>
      <c r="HU460" s="22"/>
      <c r="HV460" s="22"/>
      <c r="HW460" s="22"/>
      <c r="HX460" s="22"/>
      <c r="HY460" s="22"/>
      <c r="HZ460" s="22"/>
      <c r="IA460" s="22"/>
      <c r="IB460" s="22"/>
      <c r="IC460" s="22"/>
      <c r="ID460" s="22"/>
      <c r="IE460" s="22"/>
      <c r="IF460" s="22"/>
      <c r="IG460" s="22"/>
      <c r="IH460" s="22"/>
      <c r="II460" s="22"/>
      <c r="IJ460" s="22"/>
      <c r="IK460" s="22"/>
      <c r="IL460" s="22"/>
      <c r="IM460" s="22"/>
      <c r="IN460" s="22"/>
      <c r="IO460" s="22"/>
      <c r="IP460" s="22"/>
      <c r="IQ460" s="22"/>
      <c r="IR460" s="22"/>
      <c r="IS460" s="22"/>
      <c r="IT460" s="22"/>
      <c r="IU460" s="22"/>
      <c r="IV460" s="22"/>
      <c r="IW460" s="22"/>
      <c r="IX460" s="22"/>
      <c r="IY460" s="22"/>
      <c r="IZ460" s="22"/>
      <c r="JA460" s="22"/>
      <c r="JB460" s="22"/>
      <c r="JC460" s="22"/>
      <c r="JD460" s="22"/>
      <c r="JE460" s="22"/>
      <c r="JF460" s="22"/>
      <c r="JG460" s="22"/>
      <c r="JH460" s="22"/>
      <c r="JI460" s="22"/>
      <c r="JJ460" s="22"/>
      <c r="JK460" s="22"/>
      <c r="JL460" s="22"/>
      <c r="JM460" s="22"/>
      <c r="JN460" s="22"/>
      <c r="JO460" s="22"/>
      <c r="JP460" s="22"/>
      <c r="JQ460" s="22"/>
      <c r="JR460" s="22"/>
      <c r="JS460" s="22"/>
      <c r="JT460" s="22"/>
      <c r="JU460" s="22"/>
      <c r="JV460" s="22"/>
      <c r="JW460" s="22"/>
      <c r="JX460" s="22"/>
      <c r="JY460" s="22"/>
      <c r="JZ460" s="22"/>
      <c r="KA460" s="22"/>
      <c r="KB460" s="22"/>
      <c r="KC460" s="22"/>
      <c r="KD460" s="22"/>
      <c r="KE460" s="22"/>
      <c r="KF460" s="22"/>
      <c r="KG460" s="22"/>
      <c r="KH460" s="22"/>
      <c r="KI460" s="22"/>
      <c r="KJ460" s="22"/>
      <c r="KK460" s="22"/>
      <c r="KL460" s="22"/>
      <c r="KM460" s="22"/>
      <c r="KN460" s="22"/>
      <c r="KO460" s="22"/>
      <c r="KP460" s="22"/>
    </row>
    <row r="461" spans="1:302" s="99" customFormat="1" x14ac:dyDescent="0.25">
      <c r="A461" s="125">
        <v>446</v>
      </c>
      <c r="B461" s="328"/>
      <c r="C461" s="328"/>
      <c r="D461" s="316"/>
      <c r="E461" s="316"/>
      <c r="F461" s="316"/>
      <c r="G461" s="317"/>
      <c r="H461" s="317"/>
      <c r="I461" s="318"/>
      <c r="J461" s="318"/>
      <c r="K461" s="318"/>
      <c r="L461" s="126">
        <f t="shared" si="19"/>
        <v>0</v>
      </c>
      <c r="M461" s="318"/>
      <c r="N461" s="25" t="b">
        <f t="shared" si="20"/>
        <v>1</v>
      </c>
      <c r="O461" s="25" t="b">
        <f t="shared" si="21"/>
        <v>1</v>
      </c>
      <c r="P461" s="25"/>
      <c r="Q461" s="25"/>
      <c r="R461" s="25"/>
      <c r="S461" s="25"/>
      <c r="T461" s="20"/>
      <c r="U461" s="20"/>
      <c r="V461" s="20"/>
      <c r="W461" s="20"/>
      <c r="X461" s="20"/>
      <c r="Y461" s="20"/>
      <c r="Z461" s="20"/>
      <c r="AA461" s="20"/>
      <c r="AB461" s="20"/>
      <c r="AC461" s="20"/>
      <c r="AD461" s="20"/>
      <c r="AE461" s="20"/>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c r="HM461" s="22"/>
      <c r="HN461" s="22"/>
      <c r="HO461" s="22"/>
      <c r="HP461" s="22"/>
      <c r="HQ461" s="22"/>
      <c r="HR461" s="22"/>
      <c r="HS461" s="22"/>
      <c r="HT461" s="22"/>
      <c r="HU461" s="22"/>
      <c r="HV461" s="22"/>
      <c r="HW461" s="22"/>
      <c r="HX461" s="22"/>
      <c r="HY461" s="22"/>
      <c r="HZ461" s="22"/>
      <c r="IA461" s="22"/>
      <c r="IB461" s="22"/>
      <c r="IC461" s="22"/>
      <c r="ID461" s="22"/>
      <c r="IE461" s="22"/>
      <c r="IF461" s="22"/>
      <c r="IG461" s="22"/>
      <c r="IH461" s="22"/>
      <c r="II461" s="22"/>
      <c r="IJ461" s="22"/>
      <c r="IK461" s="22"/>
      <c r="IL461" s="22"/>
      <c r="IM461" s="22"/>
      <c r="IN461" s="22"/>
      <c r="IO461" s="22"/>
      <c r="IP461" s="22"/>
      <c r="IQ461" s="22"/>
      <c r="IR461" s="22"/>
      <c r="IS461" s="22"/>
      <c r="IT461" s="22"/>
      <c r="IU461" s="22"/>
      <c r="IV461" s="22"/>
      <c r="IW461" s="22"/>
      <c r="IX461" s="22"/>
      <c r="IY461" s="22"/>
      <c r="IZ461" s="22"/>
      <c r="JA461" s="22"/>
      <c r="JB461" s="22"/>
      <c r="JC461" s="22"/>
      <c r="JD461" s="22"/>
      <c r="JE461" s="22"/>
      <c r="JF461" s="22"/>
      <c r="JG461" s="22"/>
      <c r="JH461" s="22"/>
      <c r="JI461" s="22"/>
      <c r="JJ461" s="22"/>
      <c r="JK461" s="22"/>
      <c r="JL461" s="22"/>
      <c r="JM461" s="22"/>
      <c r="JN461" s="22"/>
      <c r="JO461" s="22"/>
      <c r="JP461" s="22"/>
      <c r="JQ461" s="22"/>
      <c r="JR461" s="22"/>
      <c r="JS461" s="22"/>
      <c r="JT461" s="22"/>
      <c r="JU461" s="22"/>
      <c r="JV461" s="22"/>
      <c r="JW461" s="22"/>
      <c r="JX461" s="22"/>
      <c r="JY461" s="22"/>
      <c r="JZ461" s="22"/>
      <c r="KA461" s="22"/>
      <c r="KB461" s="22"/>
      <c r="KC461" s="22"/>
      <c r="KD461" s="22"/>
      <c r="KE461" s="22"/>
      <c r="KF461" s="22"/>
      <c r="KG461" s="22"/>
      <c r="KH461" s="22"/>
      <c r="KI461" s="22"/>
      <c r="KJ461" s="22"/>
      <c r="KK461" s="22"/>
      <c r="KL461" s="22"/>
      <c r="KM461" s="22"/>
      <c r="KN461" s="22"/>
      <c r="KO461" s="22"/>
      <c r="KP461" s="22"/>
    </row>
    <row r="462" spans="1:302" s="99" customFormat="1" x14ac:dyDescent="0.25">
      <c r="A462" s="125">
        <v>447</v>
      </c>
      <c r="B462" s="328"/>
      <c r="C462" s="328"/>
      <c r="D462" s="316"/>
      <c r="E462" s="316"/>
      <c r="F462" s="316"/>
      <c r="G462" s="317"/>
      <c r="H462" s="317"/>
      <c r="I462" s="318"/>
      <c r="J462" s="318"/>
      <c r="K462" s="318"/>
      <c r="L462" s="126">
        <f t="shared" si="19"/>
        <v>0</v>
      </c>
      <c r="M462" s="318"/>
      <c r="N462" s="25" t="b">
        <f t="shared" si="20"/>
        <v>1</v>
      </c>
      <c r="O462" s="25" t="b">
        <f t="shared" si="21"/>
        <v>1</v>
      </c>
      <c r="P462" s="25"/>
      <c r="Q462" s="25"/>
      <c r="R462" s="25"/>
      <c r="S462" s="25"/>
      <c r="T462" s="20"/>
      <c r="U462" s="20"/>
      <c r="V462" s="20"/>
      <c r="W462" s="20"/>
      <c r="X462" s="20"/>
      <c r="Y462" s="20"/>
      <c r="Z462" s="20"/>
      <c r="AA462" s="20"/>
      <c r="AB462" s="20"/>
      <c r="AC462" s="20"/>
      <c r="AD462" s="20"/>
      <c r="AE462" s="20"/>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2"/>
      <c r="FH462" s="22"/>
      <c r="FI462" s="22"/>
      <c r="FJ462" s="22"/>
      <c r="FK462" s="22"/>
      <c r="FL462" s="22"/>
      <c r="FM462" s="22"/>
      <c r="FN462" s="22"/>
      <c r="FO462" s="22"/>
      <c r="FP462" s="22"/>
      <c r="FQ462" s="22"/>
      <c r="FR462" s="22"/>
      <c r="FS462" s="22"/>
      <c r="FT462" s="22"/>
      <c r="FU462" s="22"/>
      <c r="FV462" s="22"/>
      <c r="FW462" s="22"/>
      <c r="FX462" s="22"/>
      <c r="FY462" s="22"/>
      <c r="FZ462" s="22"/>
      <c r="GA462" s="22"/>
      <c r="GB462" s="22"/>
      <c r="GC462" s="22"/>
      <c r="GD462" s="22"/>
      <c r="GE462" s="22"/>
      <c r="GF462" s="22"/>
      <c r="GG462" s="22"/>
      <c r="GH462" s="22"/>
      <c r="GI462" s="22"/>
      <c r="GJ462" s="22"/>
      <c r="GK462" s="22"/>
      <c r="GL462" s="22"/>
      <c r="GM462" s="22"/>
      <c r="GN462" s="22"/>
      <c r="GO462" s="22"/>
      <c r="GP462" s="22"/>
      <c r="GQ462" s="22"/>
      <c r="GR462" s="22"/>
      <c r="GS462" s="22"/>
      <c r="GT462" s="22"/>
      <c r="GU462" s="22"/>
      <c r="GV462" s="22"/>
      <c r="GW462" s="22"/>
      <c r="GX462" s="22"/>
      <c r="GY462" s="22"/>
      <c r="GZ462" s="22"/>
      <c r="HA462" s="22"/>
      <c r="HB462" s="22"/>
      <c r="HC462" s="22"/>
      <c r="HD462" s="22"/>
      <c r="HE462" s="22"/>
      <c r="HF462" s="22"/>
      <c r="HG462" s="22"/>
      <c r="HH462" s="22"/>
      <c r="HI462" s="22"/>
      <c r="HJ462" s="22"/>
      <c r="HK462" s="22"/>
      <c r="HL462" s="22"/>
      <c r="HM462" s="22"/>
      <c r="HN462" s="22"/>
      <c r="HO462" s="22"/>
      <c r="HP462" s="22"/>
      <c r="HQ462" s="22"/>
      <c r="HR462" s="22"/>
      <c r="HS462" s="22"/>
      <c r="HT462" s="22"/>
      <c r="HU462" s="22"/>
      <c r="HV462" s="22"/>
      <c r="HW462" s="22"/>
      <c r="HX462" s="22"/>
      <c r="HY462" s="22"/>
      <c r="HZ462" s="22"/>
      <c r="IA462" s="22"/>
      <c r="IB462" s="22"/>
      <c r="IC462" s="22"/>
      <c r="ID462" s="22"/>
      <c r="IE462" s="22"/>
      <c r="IF462" s="22"/>
      <c r="IG462" s="22"/>
      <c r="IH462" s="22"/>
      <c r="II462" s="22"/>
      <c r="IJ462" s="22"/>
      <c r="IK462" s="22"/>
      <c r="IL462" s="22"/>
      <c r="IM462" s="22"/>
      <c r="IN462" s="22"/>
      <c r="IO462" s="22"/>
      <c r="IP462" s="22"/>
      <c r="IQ462" s="22"/>
      <c r="IR462" s="22"/>
      <c r="IS462" s="22"/>
      <c r="IT462" s="22"/>
      <c r="IU462" s="22"/>
      <c r="IV462" s="22"/>
      <c r="IW462" s="22"/>
      <c r="IX462" s="22"/>
      <c r="IY462" s="22"/>
      <c r="IZ462" s="22"/>
      <c r="JA462" s="22"/>
      <c r="JB462" s="22"/>
      <c r="JC462" s="22"/>
      <c r="JD462" s="22"/>
      <c r="JE462" s="22"/>
      <c r="JF462" s="22"/>
      <c r="JG462" s="22"/>
      <c r="JH462" s="22"/>
      <c r="JI462" s="22"/>
      <c r="JJ462" s="22"/>
      <c r="JK462" s="22"/>
      <c r="JL462" s="22"/>
      <c r="JM462" s="22"/>
      <c r="JN462" s="22"/>
      <c r="JO462" s="22"/>
      <c r="JP462" s="22"/>
      <c r="JQ462" s="22"/>
      <c r="JR462" s="22"/>
      <c r="JS462" s="22"/>
      <c r="JT462" s="22"/>
      <c r="JU462" s="22"/>
      <c r="JV462" s="22"/>
      <c r="JW462" s="22"/>
      <c r="JX462" s="22"/>
      <c r="JY462" s="22"/>
      <c r="JZ462" s="22"/>
      <c r="KA462" s="22"/>
      <c r="KB462" s="22"/>
      <c r="KC462" s="22"/>
      <c r="KD462" s="22"/>
      <c r="KE462" s="22"/>
      <c r="KF462" s="22"/>
      <c r="KG462" s="22"/>
      <c r="KH462" s="22"/>
      <c r="KI462" s="22"/>
      <c r="KJ462" s="22"/>
      <c r="KK462" s="22"/>
      <c r="KL462" s="22"/>
      <c r="KM462" s="22"/>
      <c r="KN462" s="22"/>
      <c r="KO462" s="22"/>
      <c r="KP462" s="22"/>
    </row>
    <row r="463" spans="1:302" s="99" customFormat="1" x14ac:dyDescent="0.25">
      <c r="A463" s="125">
        <v>448</v>
      </c>
      <c r="B463" s="328"/>
      <c r="C463" s="328"/>
      <c r="D463" s="316"/>
      <c r="E463" s="316"/>
      <c r="F463" s="316"/>
      <c r="G463" s="317"/>
      <c r="H463" s="317"/>
      <c r="I463" s="318"/>
      <c r="J463" s="318"/>
      <c r="K463" s="318"/>
      <c r="L463" s="126">
        <f t="shared" si="19"/>
        <v>0</v>
      </c>
      <c r="M463" s="318"/>
      <c r="N463" s="25" t="b">
        <f t="shared" si="20"/>
        <v>1</v>
      </c>
      <c r="O463" s="25" t="b">
        <f t="shared" si="21"/>
        <v>1</v>
      </c>
      <c r="P463" s="25"/>
      <c r="Q463" s="25"/>
      <c r="R463" s="25"/>
      <c r="S463" s="25"/>
      <c r="T463" s="20"/>
      <c r="U463" s="20"/>
      <c r="V463" s="20"/>
      <c r="W463" s="20"/>
      <c r="X463" s="20"/>
      <c r="Y463" s="20"/>
      <c r="Z463" s="20"/>
      <c r="AA463" s="20"/>
      <c r="AB463" s="20"/>
      <c r="AC463" s="20"/>
      <c r="AD463" s="20"/>
      <c r="AE463" s="20"/>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c r="EJ463" s="22"/>
      <c r="EK463" s="22"/>
      <c r="EL463" s="22"/>
      <c r="EM463" s="22"/>
      <c r="EN463" s="22"/>
      <c r="EO463" s="22"/>
      <c r="EP463" s="22"/>
      <c r="EQ463" s="22"/>
      <c r="ER463" s="22"/>
      <c r="ES463" s="22"/>
      <c r="ET463" s="22"/>
      <c r="EU463" s="22"/>
      <c r="EV463" s="22"/>
      <c r="EW463" s="22"/>
      <c r="EX463" s="22"/>
      <c r="EY463" s="22"/>
      <c r="EZ463" s="22"/>
      <c r="FA463" s="22"/>
      <c r="FB463" s="22"/>
      <c r="FC463" s="22"/>
      <c r="FD463" s="22"/>
      <c r="FE463" s="22"/>
      <c r="FF463" s="22"/>
      <c r="FG463" s="22"/>
      <c r="FH463" s="22"/>
      <c r="FI463" s="22"/>
      <c r="FJ463" s="22"/>
      <c r="FK463" s="22"/>
      <c r="FL463" s="22"/>
      <c r="FM463" s="22"/>
      <c r="FN463" s="22"/>
      <c r="FO463" s="22"/>
      <c r="FP463" s="22"/>
      <c r="FQ463" s="22"/>
      <c r="FR463" s="22"/>
      <c r="FS463" s="22"/>
      <c r="FT463" s="22"/>
      <c r="FU463" s="22"/>
      <c r="FV463" s="22"/>
      <c r="FW463" s="22"/>
      <c r="FX463" s="22"/>
      <c r="FY463" s="22"/>
      <c r="FZ463" s="22"/>
      <c r="GA463" s="22"/>
      <c r="GB463" s="22"/>
      <c r="GC463" s="22"/>
      <c r="GD463" s="22"/>
      <c r="GE463" s="22"/>
      <c r="GF463" s="22"/>
      <c r="GG463" s="22"/>
      <c r="GH463" s="22"/>
      <c r="GI463" s="22"/>
      <c r="GJ463" s="22"/>
      <c r="GK463" s="22"/>
      <c r="GL463" s="22"/>
      <c r="GM463" s="22"/>
      <c r="GN463" s="22"/>
      <c r="GO463" s="22"/>
      <c r="GP463" s="22"/>
      <c r="GQ463" s="22"/>
      <c r="GR463" s="22"/>
      <c r="GS463" s="22"/>
      <c r="GT463" s="22"/>
      <c r="GU463" s="22"/>
      <c r="GV463" s="22"/>
      <c r="GW463" s="22"/>
      <c r="GX463" s="22"/>
      <c r="GY463" s="22"/>
      <c r="GZ463" s="22"/>
      <c r="HA463" s="22"/>
      <c r="HB463" s="22"/>
      <c r="HC463" s="22"/>
      <c r="HD463" s="22"/>
      <c r="HE463" s="22"/>
      <c r="HF463" s="22"/>
      <c r="HG463" s="22"/>
      <c r="HH463" s="22"/>
      <c r="HI463" s="22"/>
      <c r="HJ463" s="22"/>
      <c r="HK463" s="22"/>
      <c r="HL463" s="22"/>
      <c r="HM463" s="22"/>
      <c r="HN463" s="22"/>
      <c r="HO463" s="22"/>
      <c r="HP463" s="22"/>
      <c r="HQ463" s="22"/>
      <c r="HR463" s="22"/>
      <c r="HS463" s="22"/>
      <c r="HT463" s="22"/>
      <c r="HU463" s="22"/>
      <c r="HV463" s="22"/>
      <c r="HW463" s="22"/>
      <c r="HX463" s="22"/>
      <c r="HY463" s="22"/>
      <c r="HZ463" s="22"/>
      <c r="IA463" s="22"/>
      <c r="IB463" s="22"/>
      <c r="IC463" s="22"/>
      <c r="ID463" s="22"/>
      <c r="IE463" s="22"/>
      <c r="IF463" s="22"/>
      <c r="IG463" s="22"/>
      <c r="IH463" s="22"/>
      <c r="II463" s="22"/>
      <c r="IJ463" s="22"/>
      <c r="IK463" s="22"/>
      <c r="IL463" s="22"/>
      <c r="IM463" s="22"/>
      <c r="IN463" s="22"/>
      <c r="IO463" s="22"/>
      <c r="IP463" s="22"/>
      <c r="IQ463" s="22"/>
      <c r="IR463" s="22"/>
      <c r="IS463" s="22"/>
      <c r="IT463" s="22"/>
      <c r="IU463" s="22"/>
      <c r="IV463" s="22"/>
      <c r="IW463" s="22"/>
      <c r="IX463" s="22"/>
      <c r="IY463" s="22"/>
      <c r="IZ463" s="22"/>
      <c r="JA463" s="22"/>
      <c r="JB463" s="22"/>
      <c r="JC463" s="22"/>
      <c r="JD463" s="22"/>
      <c r="JE463" s="22"/>
      <c r="JF463" s="22"/>
      <c r="JG463" s="22"/>
      <c r="JH463" s="22"/>
      <c r="JI463" s="22"/>
      <c r="JJ463" s="22"/>
      <c r="JK463" s="22"/>
      <c r="JL463" s="22"/>
      <c r="JM463" s="22"/>
      <c r="JN463" s="22"/>
      <c r="JO463" s="22"/>
      <c r="JP463" s="22"/>
      <c r="JQ463" s="22"/>
      <c r="JR463" s="22"/>
      <c r="JS463" s="22"/>
      <c r="JT463" s="22"/>
      <c r="JU463" s="22"/>
      <c r="JV463" s="22"/>
      <c r="JW463" s="22"/>
      <c r="JX463" s="22"/>
      <c r="JY463" s="22"/>
      <c r="JZ463" s="22"/>
      <c r="KA463" s="22"/>
      <c r="KB463" s="22"/>
      <c r="KC463" s="22"/>
      <c r="KD463" s="22"/>
      <c r="KE463" s="22"/>
      <c r="KF463" s="22"/>
      <c r="KG463" s="22"/>
      <c r="KH463" s="22"/>
      <c r="KI463" s="22"/>
      <c r="KJ463" s="22"/>
      <c r="KK463" s="22"/>
      <c r="KL463" s="22"/>
      <c r="KM463" s="22"/>
      <c r="KN463" s="22"/>
      <c r="KO463" s="22"/>
      <c r="KP463" s="22"/>
    </row>
    <row r="464" spans="1:302" s="99" customFormat="1" x14ac:dyDescent="0.25">
      <c r="A464" s="125">
        <v>449</v>
      </c>
      <c r="B464" s="328"/>
      <c r="C464" s="328"/>
      <c r="D464" s="316"/>
      <c r="E464" s="316"/>
      <c r="F464" s="316"/>
      <c r="G464" s="317"/>
      <c r="H464" s="317"/>
      <c r="I464" s="318"/>
      <c r="J464" s="318"/>
      <c r="K464" s="318"/>
      <c r="L464" s="126">
        <f t="shared" si="19"/>
        <v>0</v>
      </c>
      <c r="M464" s="318"/>
      <c r="N464" s="25" t="b">
        <f t="shared" si="20"/>
        <v>1</v>
      </c>
      <c r="O464" s="25" t="b">
        <f t="shared" si="21"/>
        <v>1</v>
      </c>
      <c r="P464" s="25"/>
      <c r="Q464" s="25"/>
      <c r="R464" s="25"/>
      <c r="S464" s="25"/>
      <c r="T464" s="20"/>
      <c r="U464" s="20"/>
      <c r="V464" s="20"/>
      <c r="W464" s="20"/>
      <c r="X464" s="20"/>
      <c r="Y464" s="20"/>
      <c r="Z464" s="20"/>
      <c r="AA464" s="20"/>
      <c r="AB464" s="20"/>
      <c r="AC464" s="20"/>
      <c r="AD464" s="20"/>
      <c r="AE464" s="20"/>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c r="EJ464" s="22"/>
      <c r="EK464" s="22"/>
      <c r="EL464" s="22"/>
      <c r="EM464" s="22"/>
      <c r="EN464" s="22"/>
      <c r="EO464" s="22"/>
      <c r="EP464" s="22"/>
      <c r="EQ464" s="22"/>
      <c r="ER464" s="22"/>
      <c r="ES464" s="22"/>
      <c r="ET464" s="22"/>
      <c r="EU464" s="22"/>
      <c r="EV464" s="22"/>
      <c r="EW464" s="22"/>
      <c r="EX464" s="22"/>
      <c r="EY464" s="22"/>
      <c r="EZ464" s="22"/>
      <c r="FA464" s="22"/>
      <c r="FB464" s="22"/>
      <c r="FC464" s="22"/>
      <c r="FD464" s="22"/>
      <c r="FE464" s="22"/>
      <c r="FF464" s="22"/>
      <c r="FG464" s="22"/>
      <c r="FH464" s="22"/>
      <c r="FI464" s="22"/>
      <c r="FJ464" s="22"/>
      <c r="FK464" s="22"/>
      <c r="FL464" s="22"/>
      <c r="FM464" s="22"/>
      <c r="FN464" s="22"/>
      <c r="FO464" s="22"/>
      <c r="FP464" s="22"/>
      <c r="FQ464" s="22"/>
      <c r="FR464" s="22"/>
      <c r="FS464" s="22"/>
      <c r="FT464" s="22"/>
      <c r="FU464" s="22"/>
      <c r="FV464" s="22"/>
      <c r="FW464" s="22"/>
      <c r="FX464" s="22"/>
      <c r="FY464" s="22"/>
      <c r="FZ464" s="22"/>
      <c r="GA464" s="22"/>
      <c r="GB464" s="22"/>
      <c r="GC464" s="22"/>
      <c r="GD464" s="22"/>
      <c r="GE464" s="22"/>
      <c r="GF464" s="22"/>
      <c r="GG464" s="22"/>
      <c r="GH464" s="22"/>
      <c r="GI464" s="22"/>
      <c r="GJ464" s="22"/>
      <c r="GK464" s="22"/>
      <c r="GL464" s="22"/>
      <c r="GM464" s="22"/>
      <c r="GN464" s="22"/>
      <c r="GO464" s="22"/>
      <c r="GP464" s="22"/>
      <c r="GQ464" s="22"/>
      <c r="GR464" s="22"/>
      <c r="GS464" s="22"/>
      <c r="GT464" s="22"/>
      <c r="GU464" s="22"/>
      <c r="GV464" s="22"/>
      <c r="GW464" s="22"/>
      <c r="GX464" s="22"/>
      <c r="GY464" s="22"/>
      <c r="GZ464" s="22"/>
      <c r="HA464" s="22"/>
      <c r="HB464" s="22"/>
      <c r="HC464" s="22"/>
      <c r="HD464" s="22"/>
      <c r="HE464" s="22"/>
      <c r="HF464" s="22"/>
      <c r="HG464" s="22"/>
      <c r="HH464" s="22"/>
      <c r="HI464" s="22"/>
      <c r="HJ464" s="22"/>
      <c r="HK464" s="22"/>
      <c r="HL464" s="22"/>
      <c r="HM464" s="22"/>
      <c r="HN464" s="22"/>
      <c r="HO464" s="22"/>
      <c r="HP464" s="22"/>
      <c r="HQ464" s="22"/>
      <c r="HR464" s="22"/>
      <c r="HS464" s="22"/>
      <c r="HT464" s="22"/>
      <c r="HU464" s="22"/>
      <c r="HV464" s="22"/>
      <c r="HW464" s="22"/>
      <c r="HX464" s="22"/>
      <c r="HY464" s="22"/>
      <c r="HZ464" s="22"/>
      <c r="IA464" s="22"/>
      <c r="IB464" s="22"/>
      <c r="IC464" s="22"/>
      <c r="ID464" s="22"/>
      <c r="IE464" s="22"/>
      <c r="IF464" s="22"/>
      <c r="IG464" s="22"/>
      <c r="IH464" s="22"/>
      <c r="II464" s="22"/>
      <c r="IJ464" s="22"/>
      <c r="IK464" s="22"/>
      <c r="IL464" s="22"/>
      <c r="IM464" s="22"/>
      <c r="IN464" s="22"/>
      <c r="IO464" s="22"/>
      <c r="IP464" s="22"/>
      <c r="IQ464" s="22"/>
      <c r="IR464" s="22"/>
      <c r="IS464" s="22"/>
      <c r="IT464" s="22"/>
      <c r="IU464" s="22"/>
      <c r="IV464" s="22"/>
      <c r="IW464" s="22"/>
      <c r="IX464" s="22"/>
      <c r="IY464" s="22"/>
      <c r="IZ464" s="22"/>
      <c r="JA464" s="22"/>
      <c r="JB464" s="22"/>
      <c r="JC464" s="22"/>
      <c r="JD464" s="22"/>
      <c r="JE464" s="22"/>
      <c r="JF464" s="22"/>
      <c r="JG464" s="22"/>
      <c r="JH464" s="22"/>
      <c r="JI464" s="22"/>
      <c r="JJ464" s="22"/>
      <c r="JK464" s="22"/>
      <c r="JL464" s="22"/>
      <c r="JM464" s="22"/>
      <c r="JN464" s="22"/>
      <c r="JO464" s="22"/>
      <c r="JP464" s="22"/>
      <c r="JQ464" s="22"/>
      <c r="JR464" s="22"/>
      <c r="JS464" s="22"/>
      <c r="JT464" s="22"/>
      <c r="JU464" s="22"/>
      <c r="JV464" s="22"/>
      <c r="JW464" s="22"/>
      <c r="JX464" s="22"/>
      <c r="JY464" s="22"/>
      <c r="JZ464" s="22"/>
      <c r="KA464" s="22"/>
      <c r="KB464" s="22"/>
      <c r="KC464" s="22"/>
      <c r="KD464" s="22"/>
      <c r="KE464" s="22"/>
      <c r="KF464" s="22"/>
      <c r="KG464" s="22"/>
      <c r="KH464" s="22"/>
      <c r="KI464" s="22"/>
      <c r="KJ464" s="22"/>
      <c r="KK464" s="22"/>
      <c r="KL464" s="22"/>
      <c r="KM464" s="22"/>
      <c r="KN464" s="22"/>
      <c r="KO464" s="22"/>
      <c r="KP464" s="22"/>
    </row>
    <row r="465" spans="1:302" s="99" customFormat="1" x14ac:dyDescent="0.25">
      <c r="A465" s="125">
        <v>450</v>
      </c>
      <c r="B465" s="328"/>
      <c r="C465" s="328"/>
      <c r="D465" s="316"/>
      <c r="E465" s="316"/>
      <c r="F465" s="316"/>
      <c r="G465" s="317"/>
      <c r="H465" s="317"/>
      <c r="I465" s="318"/>
      <c r="J465" s="318"/>
      <c r="K465" s="318"/>
      <c r="L465" s="126">
        <f t="shared" si="19"/>
        <v>0</v>
      </c>
      <c r="M465" s="318"/>
      <c r="N465" s="25" t="b">
        <f t="shared" si="20"/>
        <v>1</v>
      </c>
      <c r="O465" s="25" t="b">
        <f t="shared" si="21"/>
        <v>1</v>
      </c>
      <c r="P465" s="25"/>
      <c r="Q465" s="25"/>
      <c r="R465" s="25"/>
      <c r="S465" s="25"/>
      <c r="T465" s="20"/>
      <c r="U465" s="20"/>
      <c r="V465" s="20"/>
      <c r="W465" s="20"/>
      <c r="X465" s="20"/>
      <c r="Y465" s="20"/>
      <c r="Z465" s="20"/>
      <c r="AA465" s="20"/>
      <c r="AB465" s="20"/>
      <c r="AC465" s="20"/>
      <c r="AD465" s="20"/>
      <c r="AE465" s="20"/>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c r="EG465" s="22"/>
      <c r="EH465" s="22"/>
      <c r="EI465" s="22"/>
      <c r="EJ465" s="22"/>
      <c r="EK465" s="22"/>
      <c r="EL465" s="22"/>
      <c r="EM465" s="22"/>
      <c r="EN465" s="22"/>
      <c r="EO465" s="22"/>
      <c r="EP465" s="22"/>
      <c r="EQ465" s="22"/>
      <c r="ER465" s="22"/>
      <c r="ES465" s="22"/>
      <c r="ET465" s="22"/>
      <c r="EU465" s="22"/>
      <c r="EV465" s="22"/>
      <c r="EW465" s="22"/>
      <c r="EX465" s="22"/>
      <c r="EY465" s="22"/>
      <c r="EZ465" s="22"/>
      <c r="FA465" s="22"/>
      <c r="FB465" s="22"/>
      <c r="FC465" s="22"/>
      <c r="FD465" s="22"/>
      <c r="FE465" s="22"/>
      <c r="FF465" s="22"/>
      <c r="FG465" s="22"/>
      <c r="FH465" s="22"/>
      <c r="FI465" s="22"/>
      <c r="FJ465" s="22"/>
      <c r="FK465" s="22"/>
      <c r="FL465" s="22"/>
      <c r="FM465" s="22"/>
      <c r="FN465" s="22"/>
      <c r="FO465" s="22"/>
      <c r="FP465" s="22"/>
      <c r="FQ465" s="22"/>
      <c r="FR465" s="22"/>
      <c r="FS465" s="22"/>
      <c r="FT465" s="22"/>
      <c r="FU465" s="22"/>
      <c r="FV465" s="22"/>
      <c r="FW465" s="22"/>
      <c r="FX465" s="22"/>
      <c r="FY465" s="22"/>
      <c r="FZ465" s="22"/>
      <c r="GA465" s="22"/>
      <c r="GB465" s="22"/>
      <c r="GC465" s="22"/>
      <c r="GD465" s="22"/>
      <c r="GE465" s="22"/>
      <c r="GF465" s="22"/>
      <c r="GG465" s="22"/>
      <c r="GH465" s="22"/>
      <c r="GI465" s="22"/>
      <c r="GJ465" s="22"/>
      <c r="GK465" s="22"/>
      <c r="GL465" s="22"/>
      <c r="GM465" s="22"/>
      <c r="GN465" s="22"/>
      <c r="GO465" s="22"/>
      <c r="GP465" s="22"/>
      <c r="GQ465" s="22"/>
      <c r="GR465" s="22"/>
      <c r="GS465" s="22"/>
      <c r="GT465" s="22"/>
      <c r="GU465" s="22"/>
      <c r="GV465" s="22"/>
      <c r="GW465" s="22"/>
      <c r="GX465" s="22"/>
      <c r="GY465" s="22"/>
      <c r="GZ465" s="22"/>
      <c r="HA465" s="22"/>
      <c r="HB465" s="22"/>
      <c r="HC465" s="22"/>
      <c r="HD465" s="22"/>
      <c r="HE465" s="22"/>
      <c r="HF465" s="22"/>
      <c r="HG465" s="22"/>
      <c r="HH465" s="22"/>
      <c r="HI465" s="22"/>
      <c r="HJ465" s="22"/>
      <c r="HK465" s="22"/>
      <c r="HL465" s="22"/>
      <c r="HM465" s="22"/>
      <c r="HN465" s="22"/>
      <c r="HO465" s="22"/>
      <c r="HP465" s="22"/>
      <c r="HQ465" s="22"/>
      <c r="HR465" s="22"/>
      <c r="HS465" s="22"/>
      <c r="HT465" s="22"/>
      <c r="HU465" s="22"/>
      <c r="HV465" s="22"/>
      <c r="HW465" s="22"/>
      <c r="HX465" s="22"/>
      <c r="HY465" s="22"/>
      <c r="HZ465" s="22"/>
      <c r="IA465" s="22"/>
      <c r="IB465" s="22"/>
      <c r="IC465" s="22"/>
      <c r="ID465" s="22"/>
      <c r="IE465" s="22"/>
      <c r="IF465" s="22"/>
      <c r="IG465" s="22"/>
      <c r="IH465" s="22"/>
      <c r="II465" s="22"/>
      <c r="IJ465" s="22"/>
      <c r="IK465" s="22"/>
      <c r="IL465" s="22"/>
      <c r="IM465" s="22"/>
      <c r="IN465" s="22"/>
      <c r="IO465" s="22"/>
      <c r="IP465" s="22"/>
      <c r="IQ465" s="22"/>
      <c r="IR465" s="22"/>
      <c r="IS465" s="22"/>
      <c r="IT465" s="22"/>
      <c r="IU465" s="22"/>
      <c r="IV465" s="22"/>
      <c r="IW465" s="22"/>
      <c r="IX465" s="22"/>
      <c r="IY465" s="22"/>
      <c r="IZ465" s="22"/>
      <c r="JA465" s="22"/>
      <c r="JB465" s="22"/>
      <c r="JC465" s="22"/>
      <c r="JD465" s="22"/>
      <c r="JE465" s="22"/>
      <c r="JF465" s="22"/>
      <c r="JG465" s="22"/>
      <c r="JH465" s="22"/>
      <c r="JI465" s="22"/>
      <c r="JJ465" s="22"/>
      <c r="JK465" s="22"/>
      <c r="JL465" s="22"/>
      <c r="JM465" s="22"/>
      <c r="JN465" s="22"/>
      <c r="JO465" s="22"/>
      <c r="JP465" s="22"/>
      <c r="JQ465" s="22"/>
      <c r="JR465" s="22"/>
      <c r="JS465" s="22"/>
      <c r="JT465" s="22"/>
      <c r="JU465" s="22"/>
      <c r="JV465" s="22"/>
      <c r="JW465" s="22"/>
      <c r="JX465" s="22"/>
      <c r="JY465" s="22"/>
      <c r="JZ465" s="22"/>
      <c r="KA465" s="22"/>
      <c r="KB465" s="22"/>
      <c r="KC465" s="22"/>
      <c r="KD465" s="22"/>
      <c r="KE465" s="22"/>
      <c r="KF465" s="22"/>
      <c r="KG465" s="22"/>
      <c r="KH465" s="22"/>
      <c r="KI465" s="22"/>
      <c r="KJ465" s="22"/>
      <c r="KK465" s="22"/>
      <c r="KL465" s="22"/>
      <c r="KM465" s="22"/>
      <c r="KN465" s="22"/>
      <c r="KO465" s="22"/>
      <c r="KP465" s="22"/>
    </row>
    <row r="466" spans="1:302" s="99" customFormat="1" x14ac:dyDescent="0.25">
      <c r="A466" s="125">
        <v>451</v>
      </c>
      <c r="B466" s="328"/>
      <c r="C466" s="328"/>
      <c r="D466" s="316"/>
      <c r="E466" s="316"/>
      <c r="F466" s="316"/>
      <c r="G466" s="317"/>
      <c r="H466" s="317"/>
      <c r="I466" s="318"/>
      <c r="J466" s="318"/>
      <c r="K466" s="318"/>
      <c r="L466" s="126">
        <f t="shared" ref="L466:L529" si="22">SUM(I466:K466)</f>
        <v>0</v>
      </c>
      <c r="M466" s="318"/>
      <c r="N466" s="25" t="b">
        <f t="shared" ref="N466:N529" si="23">IF(ISBLANK(B466),TRUE,IF(OR(ISBLANK(C466),ISBLANK(D466),ISBLANK(E466),ISBLANK(F466),ISBLANK(G466),ISBLANK(H466),ISBLANK(I466),ISBLANK(J466),ISBLANK(K466),ISBLANK(L466),ISBLANK(M466)),FALSE,TRUE))</f>
        <v>1</v>
      </c>
      <c r="O466" s="25" t="b">
        <f t="shared" ref="O466:O529" si="24">IF(OR(AND(B466="N/A",D466="N/A",E466="N/A",F466="N/A",G466=0,H466=0,L466=0,M466=0),AND(ISBLANK(B466),ISBLANK(D466),ISBLANK(E466),ISBLANK(F466),ISBLANK(G466),ISBLANK(H466),L466=0,ISBLANK(M466)),AND(NOT(ISBLANK(B466)),NOT(ISBLANK(D466)),NOT(ISBLANK(E466)),NOT(ISBLANK(F466)),B466&lt;&gt;"N/A",D466&lt;&gt;"N/A",E466&lt;&gt;"N/A",F466&lt;&gt;"N/A",OR(G466&lt;&gt;0,H466&lt;&gt;0,L466&gt;0,M466&lt;&gt;0))),TRUE,FALSE)</f>
        <v>1</v>
      </c>
      <c r="P466" s="25"/>
      <c r="Q466" s="25"/>
      <c r="R466" s="25"/>
      <c r="S466" s="25"/>
      <c r="T466" s="20"/>
      <c r="U466" s="20"/>
      <c r="V466" s="20"/>
      <c r="W466" s="20"/>
      <c r="X466" s="20"/>
      <c r="Y466" s="20"/>
      <c r="Z466" s="20"/>
      <c r="AA466" s="20"/>
      <c r="AB466" s="20"/>
      <c r="AC466" s="20"/>
      <c r="AD466" s="20"/>
      <c r="AE466" s="20"/>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c r="EJ466" s="22"/>
      <c r="EK466" s="22"/>
      <c r="EL466" s="22"/>
      <c r="EM466" s="22"/>
      <c r="EN466" s="22"/>
      <c r="EO466" s="22"/>
      <c r="EP466" s="22"/>
      <c r="EQ466" s="22"/>
      <c r="ER466" s="22"/>
      <c r="ES466" s="22"/>
      <c r="ET466" s="22"/>
      <c r="EU466" s="22"/>
      <c r="EV466" s="22"/>
      <c r="EW466" s="22"/>
      <c r="EX466" s="22"/>
      <c r="EY466" s="22"/>
      <c r="EZ466" s="22"/>
      <c r="FA466" s="22"/>
      <c r="FB466" s="22"/>
      <c r="FC466" s="22"/>
      <c r="FD466" s="22"/>
      <c r="FE466" s="22"/>
      <c r="FF466" s="22"/>
      <c r="FG466" s="22"/>
      <c r="FH466" s="22"/>
      <c r="FI466" s="22"/>
      <c r="FJ466" s="22"/>
      <c r="FK466" s="22"/>
      <c r="FL466" s="22"/>
      <c r="FM466" s="22"/>
      <c r="FN466" s="22"/>
      <c r="FO466" s="22"/>
      <c r="FP466" s="22"/>
      <c r="FQ466" s="22"/>
      <c r="FR466" s="22"/>
      <c r="FS466" s="22"/>
      <c r="FT466" s="22"/>
      <c r="FU466" s="22"/>
      <c r="FV466" s="22"/>
      <c r="FW466" s="22"/>
      <c r="FX466" s="22"/>
      <c r="FY466" s="22"/>
      <c r="FZ466" s="22"/>
      <c r="GA466" s="22"/>
      <c r="GB466" s="22"/>
      <c r="GC466" s="22"/>
      <c r="GD466" s="22"/>
      <c r="GE466" s="22"/>
      <c r="GF466" s="22"/>
      <c r="GG466" s="22"/>
      <c r="GH466" s="22"/>
      <c r="GI466" s="22"/>
      <c r="GJ466" s="22"/>
      <c r="GK466" s="22"/>
      <c r="GL466" s="22"/>
      <c r="GM466" s="22"/>
      <c r="GN466" s="22"/>
      <c r="GO466" s="22"/>
      <c r="GP466" s="22"/>
      <c r="GQ466" s="22"/>
      <c r="GR466" s="22"/>
      <c r="GS466" s="22"/>
      <c r="GT466" s="22"/>
      <c r="GU466" s="22"/>
      <c r="GV466" s="22"/>
      <c r="GW466" s="22"/>
      <c r="GX466" s="22"/>
      <c r="GY466" s="22"/>
      <c r="GZ466" s="22"/>
      <c r="HA466" s="22"/>
      <c r="HB466" s="22"/>
      <c r="HC466" s="22"/>
      <c r="HD466" s="22"/>
      <c r="HE466" s="22"/>
      <c r="HF466" s="22"/>
      <c r="HG466" s="22"/>
      <c r="HH466" s="22"/>
      <c r="HI466" s="22"/>
      <c r="HJ466" s="22"/>
      <c r="HK466" s="22"/>
      <c r="HL466" s="22"/>
      <c r="HM466" s="22"/>
      <c r="HN466" s="22"/>
      <c r="HO466" s="22"/>
      <c r="HP466" s="22"/>
      <c r="HQ466" s="22"/>
      <c r="HR466" s="22"/>
      <c r="HS466" s="22"/>
      <c r="HT466" s="22"/>
      <c r="HU466" s="22"/>
      <c r="HV466" s="22"/>
      <c r="HW466" s="22"/>
      <c r="HX466" s="22"/>
      <c r="HY466" s="22"/>
      <c r="HZ466" s="22"/>
      <c r="IA466" s="22"/>
      <c r="IB466" s="22"/>
      <c r="IC466" s="22"/>
      <c r="ID466" s="22"/>
      <c r="IE466" s="22"/>
      <c r="IF466" s="22"/>
      <c r="IG466" s="22"/>
      <c r="IH466" s="22"/>
      <c r="II466" s="22"/>
      <c r="IJ466" s="22"/>
      <c r="IK466" s="22"/>
      <c r="IL466" s="22"/>
      <c r="IM466" s="22"/>
      <c r="IN466" s="22"/>
      <c r="IO466" s="22"/>
      <c r="IP466" s="22"/>
      <c r="IQ466" s="22"/>
      <c r="IR466" s="22"/>
      <c r="IS466" s="22"/>
      <c r="IT466" s="22"/>
      <c r="IU466" s="22"/>
      <c r="IV466" s="22"/>
      <c r="IW466" s="22"/>
      <c r="IX466" s="22"/>
      <c r="IY466" s="22"/>
      <c r="IZ466" s="22"/>
      <c r="JA466" s="22"/>
      <c r="JB466" s="22"/>
      <c r="JC466" s="22"/>
      <c r="JD466" s="22"/>
      <c r="JE466" s="22"/>
      <c r="JF466" s="22"/>
      <c r="JG466" s="22"/>
      <c r="JH466" s="22"/>
      <c r="JI466" s="22"/>
      <c r="JJ466" s="22"/>
      <c r="JK466" s="22"/>
      <c r="JL466" s="22"/>
      <c r="JM466" s="22"/>
      <c r="JN466" s="22"/>
      <c r="JO466" s="22"/>
      <c r="JP466" s="22"/>
      <c r="JQ466" s="22"/>
      <c r="JR466" s="22"/>
      <c r="JS466" s="22"/>
      <c r="JT466" s="22"/>
      <c r="JU466" s="22"/>
      <c r="JV466" s="22"/>
      <c r="JW466" s="22"/>
      <c r="JX466" s="22"/>
      <c r="JY466" s="22"/>
      <c r="JZ466" s="22"/>
      <c r="KA466" s="22"/>
      <c r="KB466" s="22"/>
      <c r="KC466" s="22"/>
      <c r="KD466" s="22"/>
      <c r="KE466" s="22"/>
      <c r="KF466" s="22"/>
      <c r="KG466" s="22"/>
      <c r="KH466" s="22"/>
      <c r="KI466" s="22"/>
      <c r="KJ466" s="22"/>
      <c r="KK466" s="22"/>
      <c r="KL466" s="22"/>
      <c r="KM466" s="22"/>
      <c r="KN466" s="22"/>
      <c r="KO466" s="22"/>
      <c r="KP466" s="22"/>
    </row>
    <row r="467" spans="1:302" s="99" customFormat="1" x14ac:dyDescent="0.25">
      <c r="A467" s="125">
        <v>452</v>
      </c>
      <c r="B467" s="328"/>
      <c r="C467" s="328"/>
      <c r="D467" s="316"/>
      <c r="E467" s="316"/>
      <c r="F467" s="316"/>
      <c r="G467" s="317"/>
      <c r="H467" s="317"/>
      <c r="I467" s="318"/>
      <c r="J467" s="318"/>
      <c r="K467" s="318"/>
      <c r="L467" s="126">
        <f t="shared" si="22"/>
        <v>0</v>
      </c>
      <c r="M467" s="318"/>
      <c r="N467" s="25" t="b">
        <f t="shared" si="23"/>
        <v>1</v>
      </c>
      <c r="O467" s="25" t="b">
        <f t="shared" si="24"/>
        <v>1</v>
      </c>
      <c r="P467" s="25"/>
      <c r="Q467" s="25"/>
      <c r="R467" s="25"/>
      <c r="S467" s="25"/>
      <c r="T467" s="20"/>
      <c r="U467" s="20"/>
      <c r="V467" s="20"/>
      <c r="W467" s="20"/>
      <c r="X467" s="20"/>
      <c r="Y467" s="20"/>
      <c r="Z467" s="20"/>
      <c r="AA467" s="20"/>
      <c r="AB467" s="20"/>
      <c r="AC467" s="20"/>
      <c r="AD467" s="20"/>
      <c r="AE467" s="20"/>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c r="EJ467" s="22"/>
      <c r="EK467" s="22"/>
      <c r="EL467" s="22"/>
      <c r="EM467" s="22"/>
      <c r="EN467" s="22"/>
      <c r="EO467" s="22"/>
      <c r="EP467" s="22"/>
      <c r="EQ467" s="22"/>
      <c r="ER467" s="22"/>
      <c r="ES467" s="22"/>
      <c r="ET467" s="22"/>
      <c r="EU467" s="22"/>
      <c r="EV467" s="22"/>
      <c r="EW467" s="22"/>
      <c r="EX467" s="22"/>
      <c r="EY467" s="22"/>
      <c r="EZ467" s="22"/>
      <c r="FA467" s="22"/>
      <c r="FB467" s="22"/>
      <c r="FC467" s="22"/>
      <c r="FD467" s="22"/>
      <c r="FE467" s="22"/>
      <c r="FF467" s="22"/>
      <c r="FG467" s="22"/>
      <c r="FH467" s="22"/>
      <c r="FI467" s="22"/>
      <c r="FJ467" s="22"/>
      <c r="FK467" s="22"/>
      <c r="FL467" s="22"/>
      <c r="FM467" s="22"/>
      <c r="FN467" s="22"/>
      <c r="FO467" s="22"/>
      <c r="FP467" s="22"/>
      <c r="FQ467" s="22"/>
      <c r="FR467" s="22"/>
      <c r="FS467" s="22"/>
      <c r="FT467" s="22"/>
      <c r="FU467" s="22"/>
      <c r="FV467" s="22"/>
      <c r="FW467" s="22"/>
      <c r="FX467" s="22"/>
      <c r="FY467" s="22"/>
      <c r="FZ467" s="22"/>
      <c r="GA467" s="22"/>
      <c r="GB467" s="22"/>
      <c r="GC467" s="22"/>
      <c r="GD467" s="22"/>
      <c r="GE467" s="22"/>
      <c r="GF467" s="22"/>
      <c r="GG467" s="22"/>
      <c r="GH467" s="22"/>
      <c r="GI467" s="22"/>
      <c r="GJ467" s="22"/>
      <c r="GK467" s="22"/>
      <c r="GL467" s="22"/>
      <c r="GM467" s="22"/>
      <c r="GN467" s="22"/>
      <c r="GO467" s="22"/>
      <c r="GP467" s="22"/>
      <c r="GQ467" s="22"/>
      <c r="GR467" s="22"/>
      <c r="GS467" s="22"/>
      <c r="GT467" s="22"/>
      <c r="GU467" s="22"/>
      <c r="GV467" s="22"/>
      <c r="GW467" s="22"/>
      <c r="GX467" s="22"/>
      <c r="GY467" s="22"/>
      <c r="GZ467" s="22"/>
      <c r="HA467" s="22"/>
      <c r="HB467" s="22"/>
      <c r="HC467" s="22"/>
      <c r="HD467" s="22"/>
      <c r="HE467" s="22"/>
      <c r="HF467" s="22"/>
      <c r="HG467" s="22"/>
      <c r="HH467" s="22"/>
      <c r="HI467" s="22"/>
      <c r="HJ467" s="22"/>
      <c r="HK467" s="22"/>
      <c r="HL467" s="22"/>
      <c r="HM467" s="22"/>
      <c r="HN467" s="22"/>
      <c r="HO467" s="22"/>
      <c r="HP467" s="22"/>
      <c r="HQ467" s="22"/>
      <c r="HR467" s="22"/>
      <c r="HS467" s="22"/>
      <c r="HT467" s="22"/>
      <c r="HU467" s="22"/>
      <c r="HV467" s="22"/>
      <c r="HW467" s="22"/>
      <c r="HX467" s="22"/>
      <c r="HY467" s="22"/>
      <c r="HZ467" s="22"/>
      <c r="IA467" s="22"/>
      <c r="IB467" s="22"/>
      <c r="IC467" s="22"/>
      <c r="ID467" s="22"/>
      <c r="IE467" s="22"/>
      <c r="IF467" s="22"/>
      <c r="IG467" s="22"/>
      <c r="IH467" s="22"/>
      <c r="II467" s="22"/>
      <c r="IJ467" s="22"/>
      <c r="IK467" s="22"/>
      <c r="IL467" s="22"/>
      <c r="IM467" s="22"/>
      <c r="IN467" s="22"/>
      <c r="IO467" s="22"/>
      <c r="IP467" s="22"/>
      <c r="IQ467" s="22"/>
      <c r="IR467" s="22"/>
      <c r="IS467" s="22"/>
      <c r="IT467" s="22"/>
      <c r="IU467" s="22"/>
      <c r="IV467" s="22"/>
      <c r="IW467" s="22"/>
      <c r="IX467" s="22"/>
      <c r="IY467" s="22"/>
      <c r="IZ467" s="22"/>
      <c r="JA467" s="22"/>
      <c r="JB467" s="22"/>
      <c r="JC467" s="22"/>
      <c r="JD467" s="22"/>
      <c r="JE467" s="22"/>
      <c r="JF467" s="22"/>
      <c r="JG467" s="22"/>
      <c r="JH467" s="22"/>
      <c r="JI467" s="22"/>
      <c r="JJ467" s="22"/>
      <c r="JK467" s="22"/>
      <c r="JL467" s="22"/>
      <c r="JM467" s="22"/>
      <c r="JN467" s="22"/>
      <c r="JO467" s="22"/>
      <c r="JP467" s="22"/>
      <c r="JQ467" s="22"/>
      <c r="JR467" s="22"/>
      <c r="JS467" s="22"/>
      <c r="JT467" s="22"/>
      <c r="JU467" s="22"/>
      <c r="JV467" s="22"/>
      <c r="JW467" s="22"/>
      <c r="JX467" s="22"/>
      <c r="JY467" s="22"/>
      <c r="JZ467" s="22"/>
      <c r="KA467" s="22"/>
      <c r="KB467" s="22"/>
      <c r="KC467" s="22"/>
      <c r="KD467" s="22"/>
      <c r="KE467" s="22"/>
      <c r="KF467" s="22"/>
      <c r="KG467" s="22"/>
      <c r="KH467" s="22"/>
      <c r="KI467" s="22"/>
      <c r="KJ467" s="22"/>
      <c r="KK467" s="22"/>
      <c r="KL467" s="22"/>
      <c r="KM467" s="22"/>
      <c r="KN467" s="22"/>
      <c r="KO467" s="22"/>
      <c r="KP467" s="22"/>
    </row>
    <row r="468" spans="1:302" s="99" customFormat="1" x14ac:dyDescent="0.25">
      <c r="A468" s="125">
        <v>453</v>
      </c>
      <c r="B468" s="328"/>
      <c r="C468" s="328"/>
      <c r="D468" s="316"/>
      <c r="E468" s="316"/>
      <c r="F468" s="316"/>
      <c r="G468" s="317"/>
      <c r="H468" s="317"/>
      <c r="I468" s="318"/>
      <c r="J468" s="318"/>
      <c r="K468" s="318"/>
      <c r="L468" s="126">
        <f t="shared" si="22"/>
        <v>0</v>
      </c>
      <c r="M468" s="318"/>
      <c r="N468" s="25" t="b">
        <f t="shared" si="23"/>
        <v>1</v>
      </c>
      <c r="O468" s="25" t="b">
        <f t="shared" si="24"/>
        <v>1</v>
      </c>
      <c r="P468" s="25"/>
      <c r="Q468" s="25"/>
      <c r="R468" s="25"/>
      <c r="S468" s="25"/>
      <c r="T468" s="20"/>
      <c r="U468" s="20"/>
      <c r="V468" s="20"/>
      <c r="W468" s="20"/>
      <c r="X468" s="20"/>
      <c r="Y468" s="20"/>
      <c r="Z468" s="20"/>
      <c r="AA468" s="20"/>
      <c r="AB468" s="20"/>
      <c r="AC468" s="20"/>
      <c r="AD468" s="20"/>
      <c r="AE468" s="20"/>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c r="EJ468" s="22"/>
      <c r="EK468" s="22"/>
      <c r="EL468" s="22"/>
      <c r="EM468" s="22"/>
      <c r="EN468" s="22"/>
      <c r="EO468" s="22"/>
      <c r="EP468" s="22"/>
      <c r="EQ468" s="22"/>
      <c r="ER468" s="22"/>
      <c r="ES468" s="22"/>
      <c r="ET468" s="22"/>
      <c r="EU468" s="22"/>
      <c r="EV468" s="22"/>
      <c r="EW468" s="22"/>
      <c r="EX468" s="22"/>
      <c r="EY468" s="22"/>
      <c r="EZ468" s="22"/>
      <c r="FA468" s="22"/>
      <c r="FB468" s="22"/>
      <c r="FC468" s="22"/>
      <c r="FD468" s="22"/>
      <c r="FE468" s="22"/>
      <c r="FF468" s="22"/>
      <c r="FG468" s="22"/>
      <c r="FH468" s="22"/>
      <c r="FI468" s="22"/>
      <c r="FJ468" s="22"/>
      <c r="FK468" s="22"/>
      <c r="FL468" s="22"/>
      <c r="FM468" s="22"/>
      <c r="FN468" s="22"/>
      <c r="FO468" s="22"/>
      <c r="FP468" s="22"/>
      <c r="FQ468" s="22"/>
      <c r="FR468" s="22"/>
      <c r="FS468" s="22"/>
      <c r="FT468" s="22"/>
      <c r="FU468" s="22"/>
      <c r="FV468" s="22"/>
      <c r="FW468" s="22"/>
      <c r="FX468" s="22"/>
      <c r="FY468" s="22"/>
      <c r="FZ468" s="22"/>
      <c r="GA468" s="22"/>
      <c r="GB468" s="22"/>
      <c r="GC468" s="22"/>
      <c r="GD468" s="22"/>
      <c r="GE468" s="22"/>
      <c r="GF468" s="22"/>
      <c r="GG468" s="22"/>
      <c r="GH468" s="22"/>
      <c r="GI468" s="22"/>
      <c r="GJ468" s="22"/>
      <c r="GK468" s="22"/>
      <c r="GL468" s="22"/>
      <c r="GM468" s="22"/>
      <c r="GN468" s="22"/>
      <c r="GO468" s="22"/>
      <c r="GP468" s="22"/>
      <c r="GQ468" s="22"/>
      <c r="GR468" s="22"/>
      <c r="GS468" s="22"/>
      <c r="GT468" s="22"/>
      <c r="GU468" s="22"/>
      <c r="GV468" s="22"/>
      <c r="GW468" s="22"/>
      <c r="GX468" s="22"/>
      <c r="GY468" s="22"/>
      <c r="GZ468" s="22"/>
      <c r="HA468" s="22"/>
      <c r="HB468" s="22"/>
      <c r="HC468" s="22"/>
      <c r="HD468" s="22"/>
      <c r="HE468" s="22"/>
      <c r="HF468" s="22"/>
      <c r="HG468" s="22"/>
      <c r="HH468" s="22"/>
      <c r="HI468" s="22"/>
      <c r="HJ468" s="22"/>
      <c r="HK468" s="22"/>
      <c r="HL468" s="22"/>
      <c r="HM468" s="22"/>
      <c r="HN468" s="22"/>
      <c r="HO468" s="22"/>
      <c r="HP468" s="22"/>
      <c r="HQ468" s="22"/>
      <c r="HR468" s="22"/>
      <c r="HS468" s="22"/>
      <c r="HT468" s="22"/>
      <c r="HU468" s="22"/>
      <c r="HV468" s="22"/>
      <c r="HW468" s="22"/>
      <c r="HX468" s="22"/>
      <c r="HY468" s="22"/>
      <c r="HZ468" s="22"/>
      <c r="IA468" s="22"/>
      <c r="IB468" s="22"/>
      <c r="IC468" s="22"/>
      <c r="ID468" s="22"/>
      <c r="IE468" s="22"/>
      <c r="IF468" s="22"/>
      <c r="IG468" s="22"/>
      <c r="IH468" s="22"/>
      <c r="II468" s="22"/>
      <c r="IJ468" s="22"/>
      <c r="IK468" s="22"/>
      <c r="IL468" s="22"/>
      <c r="IM468" s="22"/>
      <c r="IN468" s="22"/>
      <c r="IO468" s="22"/>
      <c r="IP468" s="22"/>
      <c r="IQ468" s="22"/>
      <c r="IR468" s="22"/>
      <c r="IS468" s="22"/>
      <c r="IT468" s="22"/>
      <c r="IU468" s="22"/>
      <c r="IV468" s="22"/>
      <c r="IW468" s="22"/>
      <c r="IX468" s="22"/>
      <c r="IY468" s="22"/>
      <c r="IZ468" s="22"/>
      <c r="JA468" s="22"/>
      <c r="JB468" s="22"/>
      <c r="JC468" s="22"/>
      <c r="JD468" s="22"/>
      <c r="JE468" s="22"/>
      <c r="JF468" s="22"/>
      <c r="JG468" s="22"/>
      <c r="JH468" s="22"/>
      <c r="JI468" s="22"/>
      <c r="JJ468" s="22"/>
      <c r="JK468" s="22"/>
      <c r="JL468" s="22"/>
      <c r="JM468" s="22"/>
      <c r="JN468" s="22"/>
      <c r="JO468" s="22"/>
      <c r="JP468" s="22"/>
      <c r="JQ468" s="22"/>
      <c r="JR468" s="22"/>
      <c r="JS468" s="22"/>
      <c r="JT468" s="22"/>
      <c r="JU468" s="22"/>
      <c r="JV468" s="22"/>
      <c r="JW468" s="22"/>
      <c r="JX468" s="22"/>
      <c r="JY468" s="22"/>
      <c r="JZ468" s="22"/>
      <c r="KA468" s="22"/>
      <c r="KB468" s="22"/>
      <c r="KC468" s="22"/>
      <c r="KD468" s="22"/>
      <c r="KE468" s="22"/>
      <c r="KF468" s="22"/>
      <c r="KG468" s="22"/>
      <c r="KH468" s="22"/>
      <c r="KI468" s="22"/>
      <c r="KJ468" s="22"/>
      <c r="KK468" s="22"/>
      <c r="KL468" s="22"/>
      <c r="KM468" s="22"/>
      <c r="KN468" s="22"/>
      <c r="KO468" s="22"/>
      <c r="KP468" s="22"/>
    </row>
    <row r="469" spans="1:302" s="99" customFormat="1" x14ac:dyDescent="0.25">
      <c r="A469" s="125">
        <v>454</v>
      </c>
      <c r="B469" s="328"/>
      <c r="C469" s="328"/>
      <c r="D469" s="316"/>
      <c r="E469" s="316"/>
      <c r="F469" s="316"/>
      <c r="G469" s="317"/>
      <c r="H469" s="317"/>
      <c r="I469" s="318"/>
      <c r="J469" s="318"/>
      <c r="K469" s="318"/>
      <c r="L469" s="126">
        <f t="shared" si="22"/>
        <v>0</v>
      </c>
      <c r="M469" s="318"/>
      <c r="N469" s="25" t="b">
        <f t="shared" si="23"/>
        <v>1</v>
      </c>
      <c r="O469" s="25" t="b">
        <f t="shared" si="24"/>
        <v>1</v>
      </c>
      <c r="P469" s="25"/>
      <c r="Q469" s="25"/>
      <c r="R469" s="25"/>
      <c r="S469" s="25"/>
      <c r="T469" s="20"/>
      <c r="U469" s="20"/>
      <c r="V469" s="20"/>
      <c r="W469" s="20"/>
      <c r="X469" s="20"/>
      <c r="Y469" s="20"/>
      <c r="Z469" s="20"/>
      <c r="AA469" s="20"/>
      <c r="AB469" s="20"/>
      <c r="AC469" s="20"/>
      <c r="AD469" s="20"/>
      <c r="AE469" s="20"/>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c r="EJ469" s="22"/>
      <c r="EK469" s="22"/>
      <c r="EL469" s="22"/>
      <c r="EM469" s="22"/>
      <c r="EN469" s="22"/>
      <c r="EO469" s="22"/>
      <c r="EP469" s="22"/>
      <c r="EQ469" s="22"/>
      <c r="ER469" s="22"/>
      <c r="ES469" s="22"/>
      <c r="ET469" s="22"/>
      <c r="EU469" s="22"/>
      <c r="EV469" s="22"/>
      <c r="EW469" s="22"/>
      <c r="EX469" s="22"/>
      <c r="EY469" s="22"/>
      <c r="EZ469" s="22"/>
      <c r="FA469" s="22"/>
      <c r="FB469" s="22"/>
      <c r="FC469" s="22"/>
      <c r="FD469" s="22"/>
      <c r="FE469" s="22"/>
      <c r="FF469" s="22"/>
      <c r="FG469" s="22"/>
      <c r="FH469" s="22"/>
      <c r="FI469" s="22"/>
      <c r="FJ469" s="22"/>
      <c r="FK469" s="22"/>
      <c r="FL469" s="22"/>
      <c r="FM469" s="22"/>
      <c r="FN469" s="22"/>
      <c r="FO469" s="22"/>
      <c r="FP469" s="22"/>
      <c r="FQ469" s="22"/>
      <c r="FR469" s="22"/>
      <c r="FS469" s="22"/>
      <c r="FT469" s="22"/>
      <c r="FU469" s="22"/>
      <c r="FV469" s="22"/>
      <c r="FW469" s="22"/>
      <c r="FX469" s="22"/>
      <c r="FY469" s="22"/>
      <c r="FZ469" s="22"/>
      <c r="GA469" s="22"/>
      <c r="GB469" s="22"/>
      <c r="GC469" s="22"/>
      <c r="GD469" s="22"/>
      <c r="GE469" s="22"/>
      <c r="GF469" s="22"/>
      <c r="GG469" s="22"/>
      <c r="GH469" s="22"/>
      <c r="GI469" s="22"/>
      <c r="GJ469" s="22"/>
      <c r="GK469" s="22"/>
      <c r="GL469" s="22"/>
      <c r="GM469" s="22"/>
      <c r="GN469" s="22"/>
      <c r="GO469" s="22"/>
      <c r="GP469" s="22"/>
      <c r="GQ469" s="22"/>
      <c r="GR469" s="22"/>
      <c r="GS469" s="22"/>
      <c r="GT469" s="22"/>
      <c r="GU469" s="22"/>
      <c r="GV469" s="22"/>
      <c r="GW469" s="22"/>
      <c r="GX469" s="22"/>
      <c r="GY469" s="22"/>
      <c r="GZ469" s="22"/>
      <c r="HA469" s="22"/>
      <c r="HB469" s="22"/>
      <c r="HC469" s="22"/>
      <c r="HD469" s="22"/>
      <c r="HE469" s="22"/>
      <c r="HF469" s="22"/>
      <c r="HG469" s="22"/>
      <c r="HH469" s="22"/>
      <c r="HI469" s="22"/>
      <c r="HJ469" s="22"/>
      <c r="HK469" s="22"/>
      <c r="HL469" s="22"/>
      <c r="HM469" s="22"/>
      <c r="HN469" s="22"/>
      <c r="HO469" s="22"/>
      <c r="HP469" s="22"/>
      <c r="HQ469" s="22"/>
      <c r="HR469" s="22"/>
      <c r="HS469" s="22"/>
      <c r="HT469" s="22"/>
      <c r="HU469" s="22"/>
      <c r="HV469" s="22"/>
      <c r="HW469" s="22"/>
      <c r="HX469" s="22"/>
      <c r="HY469" s="22"/>
      <c r="HZ469" s="22"/>
      <c r="IA469" s="22"/>
      <c r="IB469" s="22"/>
      <c r="IC469" s="22"/>
      <c r="ID469" s="22"/>
      <c r="IE469" s="22"/>
      <c r="IF469" s="22"/>
      <c r="IG469" s="22"/>
      <c r="IH469" s="22"/>
      <c r="II469" s="22"/>
      <c r="IJ469" s="22"/>
      <c r="IK469" s="22"/>
      <c r="IL469" s="22"/>
      <c r="IM469" s="22"/>
      <c r="IN469" s="22"/>
      <c r="IO469" s="22"/>
      <c r="IP469" s="22"/>
      <c r="IQ469" s="22"/>
      <c r="IR469" s="22"/>
      <c r="IS469" s="22"/>
      <c r="IT469" s="22"/>
      <c r="IU469" s="22"/>
      <c r="IV469" s="22"/>
      <c r="IW469" s="22"/>
      <c r="IX469" s="22"/>
      <c r="IY469" s="22"/>
      <c r="IZ469" s="22"/>
      <c r="JA469" s="22"/>
      <c r="JB469" s="22"/>
      <c r="JC469" s="22"/>
      <c r="JD469" s="22"/>
      <c r="JE469" s="22"/>
      <c r="JF469" s="22"/>
      <c r="JG469" s="22"/>
      <c r="JH469" s="22"/>
      <c r="JI469" s="22"/>
      <c r="JJ469" s="22"/>
      <c r="JK469" s="22"/>
      <c r="JL469" s="22"/>
      <c r="JM469" s="22"/>
      <c r="JN469" s="22"/>
      <c r="JO469" s="22"/>
      <c r="JP469" s="22"/>
      <c r="JQ469" s="22"/>
      <c r="JR469" s="22"/>
      <c r="JS469" s="22"/>
      <c r="JT469" s="22"/>
      <c r="JU469" s="22"/>
      <c r="JV469" s="22"/>
      <c r="JW469" s="22"/>
      <c r="JX469" s="22"/>
      <c r="JY469" s="22"/>
      <c r="JZ469" s="22"/>
      <c r="KA469" s="22"/>
      <c r="KB469" s="22"/>
      <c r="KC469" s="22"/>
      <c r="KD469" s="22"/>
      <c r="KE469" s="22"/>
      <c r="KF469" s="22"/>
      <c r="KG469" s="22"/>
      <c r="KH469" s="22"/>
      <c r="KI469" s="22"/>
      <c r="KJ469" s="22"/>
      <c r="KK469" s="22"/>
      <c r="KL469" s="22"/>
      <c r="KM469" s="22"/>
      <c r="KN469" s="22"/>
      <c r="KO469" s="22"/>
      <c r="KP469" s="22"/>
    </row>
    <row r="470" spans="1:302" s="99" customFormat="1" x14ac:dyDescent="0.25">
      <c r="A470" s="125">
        <v>455</v>
      </c>
      <c r="B470" s="328"/>
      <c r="C470" s="328"/>
      <c r="D470" s="316"/>
      <c r="E470" s="316"/>
      <c r="F470" s="316"/>
      <c r="G470" s="317"/>
      <c r="H470" s="317"/>
      <c r="I470" s="318"/>
      <c r="J470" s="318"/>
      <c r="K470" s="318"/>
      <c r="L470" s="126">
        <f t="shared" si="22"/>
        <v>0</v>
      </c>
      <c r="M470" s="318"/>
      <c r="N470" s="25" t="b">
        <f t="shared" si="23"/>
        <v>1</v>
      </c>
      <c r="O470" s="25" t="b">
        <f t="shared" si="24"/>
        <v>1</v>
      </c>
      <c r="P470" s="25"/>
      <c r="Q470" s="25"/>
      <c r="R470" s="25"/>
      <c r="S470" s="25"/>
      <c r="T470" s="20"/>
      <c r="U470" s="20"/>
      <c r="V470" s="20"/>
      <c r="W470" s="20"/>
      <c r="X470" s="20"/>
      <c r="Y470" s="20"/>
      <c r="Z470" s="20"/>
      <c r="AA470" s="20"/>
      <c r="AB470" s="20"/>
      <c r="AC470" s="20"/>
      <c r="AD470" s="20"/>
      <c r="AE470" s="20"/>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2"/>
      <c r="FH470" s="22"/>
      <c r="FI470" s="22"/>
      <c r="FJ470" s="22"/>
      <c r="FK470" s="22"/>
      <c r="FL470" s="22"/>
      <c r="FM470" s="22"/>
      <c r="FN470" s="22"/>
      <c r="FO470" s="22"/>
      <c r="FP470" s="22"/>
      <c r="FQ470" s="22"/>
      <c r="FR470" s="22"/>
      <c r="FS470" s="22"/>
      <c r="FT470" s="22"/>
      <c r="FU470" s="22"/>
      <c r="FV470" s="22"/>
      <c r="FW470" s="22"/>
      <c r="FX470" s="22"/>
      <c r="FY470" s="22"/>
      <c r="FZ470" s="22"/>
      <c r="GA470" s="22"/>
      <c r="GB470" s="22"/>
      <c r="GC470" s="22"/>
      <c r="GD470" s="22"/>
      <c r="GE470" s="22"/>
      <c r="GF470" s="22"/>
      <c r="GG470" s="22"/>
      <c r="GH470" s="22"/>
      <c r="GI470" s="22"/>
      <c r="GJ470" s="22"/>
      <c r="GK470" s="22"/>
      <c r="GL470" s="22"/>
      <c r="GM470" s="22"/>
      <c r="GN470" s="22"/>
      <c r="GO470" s="22"/>
      <c r="GP470" s="22"/>
      <c r="GQ470" s="22"/>
      <c r="GR470" s="22"/>
      <c r="GS470" s="22"/>
      <c r="GT470" s="22"/>
      <c r="GU470" s="22"/>
      <c r="GV470" s="22"/>
      <c r="GW470" s="22"/>
      <c r="GX470" s="22"/>
      <c r="GY470" s="22"/>
      <c r="GZ470" s="22"/>
      <c r="HA470" s="22"/>
      <c r="HB470" s="22"/>
      <c r="HC470" s="22"/>
      <c r="HD470" s="22"/>
      <c r="HE470" s="22"/>
      <c r="HF470" s="22"/>
      <c r="HG470" s="22"/>
      <c r="HH470" s="22"/>
      <c r="HI470" s="22"/>
      <c r="HJ470" s="22"/>
      <c r="HK470" s="22"/>
      <c r="HL470" s="22"/>
      <c r="HM470" s="22"/>
      <c r="HN470" s="22"/>
      <c r="HO470" s="22"/>
      <c r="HP470" s="22"/>
      <c r="HQ470" s="22"/>
      <c r="HR470" s="22"/>
      <c r="HS470" s="22"/>
      <c r="HT470" s="22"/>
      <c r="HU470" s="22"/>
      <c r="HV470" s="22"/>
      <c r="HW470" s="22"/>
      <c r="HX470" s="22"/>
      <c r="HY470" s="22"/>
      <c r="HZ470" s="22"/>
      <c r="IA470" s="22"/>
      <c r="IB470" s="22"/>
      <c r="IC470" s="22"/>
      <c r="ID470" s="22"/>
      <c r="IE470" s="22"/>
      <c r="IF470" s="22"/>
      <c r="IG470" s="22"/>
      <c r="IH470" s="22"/>
      <c r="II470" s="22"/>
      <c r="IJ470" s="22"/>
      <c r="IK470" s="22"/>
      <c r="IL470" s="22"/>
      <c r="IM470" s="22"/>
      <c r="IN470" s="22"/>
      <c r="IO470" s="22"/>
      <c r="IP470" s="22"/>
      <c r="IQ470" s="22"/>
      <c r="IR470" s="22"/>
      <c r="IS470" s="22"/>
      <c r="IT470" s="22"/>
      <c r="IU470" s="22"/>
      <c r="IV470" s="22"/>
      <c r="IW470" s="22"/>
      <c r="IX470" s="22"/>
      <c r="IY470" s="22"/>
      <c r="IZ470" s="22"/>
      <c r="JA470" s="22"/>
      <c r="JB470" s="22"/>
      <c r="JC470" s="22"/>
      <c r="JD470" s="22"/>
      <c r="JE470" s="22"/>
      <c r="JF470" s="22"/>
      <c r="JG470" s="22"/>
      <c r="JH470" s="22"/>
      <c r="JI470" s="22"/>
      <c r="JJ470" s="22"/>
      <c r="JK470" s="22"/>
      <c r="JL470" s="22"/>
      <c r="JM470" s="22"/>
      <c r="JN470" s="22"/>
      <c r="JO470" s="22"/>
      <c r="JP470" s="22"/>
      <c r="JQ470" s="22"/>
      <c r="JR470" s="22"/>
      <c r="JS470" s="22"/>
      <c r="JT470" s="22"/>
      <c r="JU470" s="22"/>
      <c r="JV470" s="22"/>
      <c r="JW470" s="22"/>
      <c r="JX470" s="22"/>
      <c r="JY470" s="22"/>
      <c r="JZ470" s="22"/>
      <c r="KA470" s="22"/>
      <c r="KB470" s="22"/>
      <c r="KC470" s="22"/>
      <c r="KD470" s="22"/>
      <c r="KE470" s="22"/>
      <c r="KF470" s="22"/>
      <c r="KG470" s="22"/>
      <c r="KH470" s="22"/>
      <c r="KI470" s="22"/>
      <c r="KJ470" s="22"/>
      <c r="KK470" s="22"/>
      <c r="KL470" s="22"/>
      <c r="KM470" s="22"/>
      <c r="KN470" s="22"/>
      <c r="KO470" s="22"/>
      <c r="KP470" s="22"/>
    </row>
    <row r="471" spans="1:302" s="99" customFormat="1" x14ac:dyDescent="0.25">
      <c r="A471" s="125">
        <v>456</v>
      </c>
      <c r="B471" s="328"/>
      <c r="C471" s="328"/>
      <c r="D471" s="316"/>
      <c r="E471" s="316"/>
      <c r="F471" s="316"/>
      <c r="G471" s="317"/>
      <c r="H471" s="317"/>
      <c r="I471" s="318"/>
      <c r="J471" s="318"/>
      <c r="K471" s="318"/>
      <c r="L471" s="126">
        <f t="shared" si="22"/>
        <v>0</v>
      </c>
      <c r="M471" s="318"/>
      <c r="N471" s="25" t="b">
        <f t="shared" si="23"/>
        <v>1</v>
      </c>
      <c r="O471" s="25" t="b">
        <f t="shared" si="24"/>
        <v>1</v>
      </c>
      <c r="P471" s="25"/>
      <c r="Q471" s="25"/>
      <c r="R471" s="25"/>
      <c r="S471" s="25"/>
      <c r="T471" s="20"/>
      <c r="U471" s="20"/>
      <c r="V471" s="20"/>
      <c r="W471" s="20"/>
      <c r="X471" s="20"/>
      <c r="Y471" s="20"/>
      <c r="Z471" s="20"/>
      <c r="AA471" s="20"/>
      <c r="AB471" s="20"/>
      <c r="AC471" s="20"/>
      <c r="AD471" s="20"/>
      <c r="AE471" s="20"/>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c r="EJ471" s="22"/>
      <c r="EK471" s="22"/>
      <c r="EL471" s="22"/>
      <c r="EM471" s="22"/>
      <c r="EN471" s="22"/>
      <c r="EO471" s="22"/>
      <c r="EP471" s="22"/>
      <c r="EQ471" s="22"/>
      <c r="ER471" s="22"/>
      <c r="ES471" s="22"/>
      <c r="ET471" s="22"/>
      <c r="EU471" s="22"/>
      <c r="EV471" s="22"/>
      <c r="EW471" s="22"/>
      <c r="EX471" s="22"/>
      <c r="EY471" s="22"/>
      <c r="EZ471" s="22"/>
      <c r="FA471" s="22"/>
      <c r="FB471" s="22"/>
      <c r="FC471" s="22"/>
      <c r="FD471" s="22"/>
      <c r="FE471" s="22"/>
      <c r="FF471" s="22"/>
      <c r="FG471" s="22"/>
      <c r="FH471" s="22"/>
      <c r="FI471" s="22"/>
      <c r="FJ471" s="22"/>
      <c r="FK471" s="22"/>
      <c r="FL471" s="22"/>
      <c r="FM471" s="22"/>
      <c r="FN471" s="22"/>
      <c r="FO471" s="22"/>
      <c r="FP471" s="22"/>
      <c r="FQ471" s="22"/>
      <c r="FR471" s="22"/>
      <c r="FS471" s="22"/>
      <c r="FT471" s="22"/>
      <c r="FU471" s="22"/>
      <c r="FV471" s="22"/>
      <c r="FW471" s="22"/>
      <c r="FX471" s="22"/>
      <c r="FY471" s="22"/>
      <c r="FZ471" s="22"/>
      <c r="GA471" s="22"/>
      <c r="GB471" s="22"/>
      <c r="GC471" s="22"/>
      <c r="GD471" s="22"/>
      <c r="GE471" s="22"/>
      <c r="GF471" s="22"/>
      <c r="GG471" s="22"/>
      <c r="GH471" s="22"/>
      <c r="GI471" s="22"/>
      <c r="GJ471" s="22"/>
      <c r="GK471" s="22"/>
      <c r="GL471" s="22"/>
      <c r="GM471" s="22"/>
      <c r="GN471" s="22"/>
      <c r="GO471" s="22"/>
      <c r="GP471" s="22"/>
      <c r="GQ471" s="22"/>
      <c r="GR471" s="22"/>
      <c r="GS471" s="22"/>
      <c r="GT471" s="22"/>
      <c r="GU471" s="22"/>
      <c r="GV471" s="22"/>
      <c r="GW471" s="22"/>
      <c r="GX471" s="22"/>
      <c r="GY471" s="22"/>
      <c r="GZ471" s="22"/>
      <c r="HA471" s="22"/>
      <c r="HB471" s="22"/>
      <c r="HC471" s="22"/>
      <c r="HD471" s="22"/>
      <c r="HE471" s="22"/>
      <c r="HF471" s="22"/>
      <c r="HG471" s="22"/>
      <c r="HH471" s="22"/>
      <c r="HI471" s="22"/>
      <c r="HJ471" s="22"/>
      <c r="HK471" s="22"/>
      <c r="HL471" s="22"/>
      <c r="HM471" s="22"/>
      <c r="HN471" s="22"/>
      <c r="HO471" s="22"/>
      <c r="HP471" s="22"/>
      <c r="HQ471" s="22"/>
      <c r="HR471" s="22"/>
      <c r="HS471" s="22"/>
      <c r="HT471" s="22"/>
      <c r="HU471" s="22"/>
      <c r="HV471" s="22"/>
      <c r="HW471" s="22"/>
      <c r="HX471" s="22"/>
      <c r="HY471" s="22"/>
      <c r="HZ471" s="22"/>
      <c r="IA471" s="22"/>
      <c r="IB471" s="22"/>
      <c r="IC471" s="22"/>
      <c r="ID471" s="22"/>
      <c r="IE471" s="22"/>
      <c r="IF471" s="22"/>
      <c r="IG471" s="22"/>
      <c r="IH471" s="22"/>
      <c r="II471" s="22"/>
      <c r="IJ471" s="22"/>
      <c r="IK471" s="22"/>
      <c r="IL471" s="22"/>
      <c r="IM471" s="22"/>
      <c r="IN471" s="22"/>
      <c r="IO471" s="22"/>
      <c r="IP471" s="22"/>
      <c r="IQ471" s="22"/>
      <c r="IR471" s="22"/>
      <c r="IS471" s="22"/>
      <c r="IT471" s="22"/>
      <c r="IU471" s="22"/>
      <c r="IV471" s="22"/>
      <c r="IW471" s="22"/>
      <c r="IX471" s="22"/>
      <c r="IY471" s="22"/>
      <c r="IZ471" s="22"/>
      <c r="JA471" s="22"/>
      <c r="JB471" s="22"/>
      <c r="JC471" s="22"/>
      <c r="JD471" s="22"/>
      <c r="JE471" s="22"/>
      <c r="JF471" s="22"/>
      <c r="JG471" s="22"/>
      <c r="JH471" s="22"/>
      <c r="JI471" s="22"/>
      <c r="JJ471" s="22"/>
      <c r="JK471" s="22"/>
      <c r="JL471" s="22"/>
      <c r="JM471" s="22"/>
      <c r="JN471" s="22"/>
      <c r="JO471" s="22"/>
      <c r="JP471" s="22"/>
      <c r="JQ471" s="22"/>
      <c r="JR471" s="22"/>
      <c r="JS471" s="22"/>
      <c r="JT471" s="22"/>
      <c r="JU471" s="22"/>
      <c r="JV471" s="22"/>
      <c r="JW471" s="22"/>
      <c r="JX471" s="22"/>
      <c r="JY471" s="22"/>
      <c r="JZ471" s="22"/>
      <c r="KA471" s="22"/>
      <c r="KB471" s="22"/>
      <c r="KC471" s="22"/>
      <c r="KD471" s="22"/>
      <c r="KE471" s="22"/>
      <c r="KF471" s="22"/>
      <c r="KG471" s="22"/>
      <c r="KH471" s="22"/>
      <c r="KI471" s="22"/>
      <c r="KJ471" s="22"/>
      <c r="KK471" s="22"/>
      <c r="KL471" s="22"/>
      <c r="KM471" s="22"/>
      <c r="KN471" s="22"/>
      <c r="KO471" s="22"/>
      <c r="KP471" s="22"/>
    </row>
    <row r="472" spans="1:302" s="99" customFormat="1" x14ac:dyDescent="0.25">
      <c r="A472" s="125">
        <v>457</v>
      </c>
      <c r="B472" s="328"/>
      <c r="C472" s="328"/>
      <c r="D472" s="316"/>
      <c r="E472" s="316"/>
      <c r="F472" s="316"/>
      <c r="G472" s="317"/>
      <c r="H472" s="317"/>
      <c r="I472" s="318"/>
      <c r="J472" s="318"/>
      <c r="K472" s="318"/>
      <c r="L472" s="126">
        <f t="shared" si="22"/>
        <v>0</v>
      </c>
      <c r="M472" s="318"/>
      <c r="N472" s="25" t="b">
        <f t="shared" si="23"/>
        <v>1</v>
      </c>
      <c r="O472" s="25" t="b">
        <f t="shared" si="24"/>
        <v>1</v>
      </c>
      <c r="P472" s="25"/>
      <c r="Q472" s="25"/>
      <c r="R472" s="25"/>
      <c r="S472" s="25"/>
      <c r="T472" s="20"/>
      <c r="U472" s="20"/>
      <c r="V472" s="20"/>
      <c r="W472" s="20"/>
      <c r="X472" s="20"/>
      <c r="Y472" s="20"/>
      <c r="Z472" s="20"/>
      <c r="AA472" s="20"/>
      <c r="AB472" s="20"/>
      <c r="AC472" s="20"/>
      <c r="AD472" s="20"/>
      <c r="AE472" s="20"/>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c r="EJ472" s="22"/>
      <c r="EK472" s="22"/>
      <c r="EL472" s="22"/>
      <c r="EM472" s="22"/>
      <c r="EN472" s="22"/>
      <c r="EO472" s="22"/>
      <c r="EP472" s="22"/>
      <c r="EQ472" s="22"/>
      <c r="ER472" s="22"/>
      <c r="ES472" s="22"/>
      <c r="ET472" s="22"/>
      <c r="EU472" s="22"/>
      <c r="EV472" s="22"/>
      <c r="EW472" s="22"/>
      <c r="EX472" s="22"/>
      <c r="EY472" s="22"/>
      <c r="EZ472" s="22"/>
      <c r="FA472" s="22"/>
      <c r="FB472" s="22"/>
      <c r="FC472" s="22"/>
      <c r="FD472" s="22"/>
      <c r="FE472" s="22"/>
      <c r="FF472" s="22"/>
      <c r="FG472" s="22"/>
      <c r="FH472" s="22"/>
      <c r="FI472" s="22"/>
      <c r="FJ472" s="22"/>
      <c r="FK472" s="22"/>
      <c r="FL472" s="22"/>
      <c r="FM472" s="22"/>
      <c r="FN472" s="22"/>
      <c r="FO472" s="22"/>
      <c r="FP472" s="22"/>
      <c r="FQ472" s="22"/>
      <c r="FR472" s="22"/>
      <c r="FS472" s="22"/>
      <c r="FT472" s="22"/>
      <c r="FU472" s="22"/>
      <c r="FV472" s="22"/>
      <c r="FW472" s="22"/>
      <c r="FX472" s="22"/>
      <c r="FY472" s="22"/>
      <c r="FZ472" s="22"/>
      <c r="GA472" s="22"/>
      <c r="GB472" s="22"/>
      <c r="GC472" s="22"/>
      <c r="GD472" s="22"/>
      <c r="GE472" s="22"/>
      <c r="GF472" s="22"/>
      <c r="GG472" s="22"/>
      <c r="GH472" s="22"/>
      <c r="GI472" s="22"/>
      <c r="GJ472" s="22"/>
      <c r="GK472" s="22"/>
      <c r="GL472" s="22"/>
      <c r="GM472" s="22"/>
      <c r="GN472" s="22"/>
      <c r="GO472" s="22"/>
      <c r="GP472" s="22"/>
      <c r="GQ472" s="22"/>
      <c r="GR472" s="22"/>
      <c r="GS472" s="22"/>
      <c r="GT472" s="22"/>
      <c r="GU472" s="22"/>
      <c r="GV472" s="22"/>
      <c r="GW472" s="22"/>
      <c r="GX472" s="22"/>
      <c r="GY472" s="22"/>
      <c r="GZ472" s="22"/>
      <c r="HA472" s="22"/>
      <c r="HB472" s="22"/>
      <c r="HC472" s="22"/>
      <c r="HD472" s="22"/>
      <c r="HE472" s="22"/>
      <c r="HF472" s="22"/>
      <c r="HG472" s="22"/>
      <c r="HH472" s="22"/>
      <c r="HI472" s="22"/>
      <c r="HJ472" s="22"/>
      <c r="HK472" s="22"/>
      <c r="HL472" s="22"/>
      <c r="HM472" s="22"/>
      <c r="HN472" s="22"/>
      <c r="HO472" s="22"/>
      <c r="HP472" s="22"/>
      <c r="HQ472" s="22"/>
      <c r="HR472" s="22"/>
      <c r="HS472" s="22"/>
      <c r="HT472" s="22"/>
      <c r="HU472" s="22"/>
      <c r="HV472" s="22"/>
      <c r="HW472" s="22"/>
      <c r="HX472" s="22"/>
      <c r="HY472" s="22"/>
      <c r="HZ472" s="22"/>
      <c r="IA472" s="22"/>
      <c r="IB472" s="22"/>
      <c r="IC472" s="22"/>
      <c r="ID472" s="22"/>
      <c r="IE472" s="22"/>
      <c r="IF472" s="22"/>
      <c r="IG472" s="22"/>
      <c r="IH472" s="22"/>
      <c r="II472" s="22"/>
      <c r="IJ472" s="22"/>
      <c r="IK472" s="22"/>
      <c r="IL472" s="22"/>
      <c r="IM472" s="22"/>
      <c r="IN472" s="22"/>
      <c r="IO472" s="22"/>
      <c r="IP472" s="22"/>
      <c r="IQ472" s="22"/>
      <c r="IR472" s="22"/>
      <c r="IS472" s="22"/>
      <c r="IT472" s="22"/>
      <c r="IU472" s="22"/>
      <c r="IV472" s="22"/>
      <c r="IW472" s="22"/>
      <c r="IX472" s="22"/>
      <c r="IY472" s="22"/>
      <c r="IZ472" s="22"/>
      <c r="JA472" s="22"/>
      <c r="JB472" s="22"/>
      <c r="JC472" s="22"/>
      <c r="JD472" s="22"/>
      <c r="JE472" s="22"/>
      <c r="JF472" s="22"/>
      <c r="JG472" s="22"/>
      <c r="JH472" s="22"/>
      <c r="JI472" s="22"/>
      <c r="JJ472" s="22"/>
      <c r="JK472" s="22"/>
      <c r="JL472" s="22"/>
      <c r="JM472" s="22"/>
      <c r="JN472" s="22"/>
      <c r="JO472" s="22"/>
      <c r="JP472" s="22"/>
      <c r="JQ472" s="22"/>
      <c r="JR472" s="22"/>
      <c r="JS472" s="22"/>
      <c r="JT472" s="22"/>
      <c r="JU472" s="22"/>
      <c r="JV472" s="22"/>
      <c r="JW472" s="22"/>
      <c r="JX472" s="22"/>
      <c r="JY472" s="22"/>
      <c r="JZ472" s="22"/>
      <c r="KA472" s="22"/>
      <c r="KB472" s="22"/>
      <c r="KC472" s="22"/>
      <c r="KD472" s="22"/>
      <c r="KE472" s="22"/>
      <c r="KF472" s="22"/>
      <c r="KG472" s="22"/>
      <c r="KH472" s="22"/>
      <c r="KI472" s="22"/>
      <c r="KJ472" s="22"/>
      <c r="KK472" s="22"/>
      <c r="KL472" s="22"/>
      <c r="KM472" s="22"/>
      <c r="KN472" s="22"/>
      <c r="KO472" s="22"/>
      <c r="KP472" s="22"/>
    </row>
    <row r="473" spans="1:302" s="99" customFormat="1" x14ac:dyDescent="0.25">
      <c r="A473" s="125">
        <v>458</v>
      </c>
      <c r="B473" s="328"/>
      <c r="C473" s="328"/>
      <c r="D473" s="316"/>
      <c r="E473" s="316"/>
      <c r="F473" s="316"/>
      <c r="G473" s="317"/>
      <c r="H473" s="317"/>
      <c r="I473" s="318"/>
      <c r="J473" s="318"/>
      <c r="K473" s="318"/>
      <c r="L473" s="126">
        <f t="shared" si="22"/>
        <v>0</v>
      </c>
      <c r="M473" s="318"/>
      <c r="N473" s="25" t="b">
        <f t="shared" si="23"/>
        <v>1</v>
      </c>
      <c r="O473" s="25" t="b">
        <f t="shared" si="24"/>
        <v>1</v>
      </c>
      <c r="P473" s="25"/>
      <c r="Q473" s="25"/>
      <c r="R473" s="25"/>
      <c r="S473" s="25"/>
      <c r="T473" s="20"/>
      <c r="U473" s="20"/>
      <c r="V473" s="20"/>
      <c r="W473" s="20"/>
      <c r="X473" s="20"/>
      <c r="Y473" s="20"/>
      <c r="Z473" s="20"/>
      <c r="AA473" s="20"/>
      <c r="AB473" s="20"/>
      <c r="AC473" s="20"/>
      <c r="AD473" s="20"/>
      <c r="AE473" s="20"/>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c r="EJ473" s="22"/>
      <c r="EK473" s="22"/>
      <c r="EL473" s="22"/>
      <c r="EM473" s="22"/>
      <c r="EN473" s="22"/>
      <c r="EO473" s="22"/>
      <c r="EP473" s="22"/>
      <c r="EQ473" s="22"/>
      <c r="ER473" s="22"/>
      <c r="ES473" s="22"/>
      <c r="ET473" s="22"/>
      <c r="EU473" s="22"/>
      <c r="EV473" s="22"/>
      <c r="EW473" s="22"/>
      <c r="EX473" s="22"/>
      <c r="EY473" s="22"/>
      <c r="EZ473" s="22"/>
      <c r="FA473" s="22"/>
      <c r="FB473" s="22"/>
      <c r="FC473" s="22"/>
      <c r="FD473" s="22"/>
      <c r="FE473" s="22"/>
      <c r="FF473" s="22"/>
      <c r="FG473" s="22"/>
      <c r="FH473" s="22"/>
      <c r="FI473" s="22"/>
      <c r="FJ473" s="22"/>
      <c r="FK473" s="22"/>
      <c r="FL473" s="22"/>
      <c r="FM473" s="22"/>
      <c r="FN473" s="22"/>
      <c r="FO473" s="22"/>
      <c r="FP473" s="22"/>
      <c r="FQ473" s="22"/>
      <c r="FR473" s="22"/>
      <c r="FS473" s="22"/>
      <c r="FT473" s="22"/>
      <c r="FU473" s="22"/>
      <c r="FV473" s="22"/>
      <c r="FW473" s="22"/>
      <c r="FX473" s="22"/>
      <c r="FY473" s="22"/>
      <c r="FZ473" s="22"/>
      <c r="GA473" s="22"/>
      <c r="GB473" s="22"/>
      <c r="GC473" s="22"/>
      <c r="GD473" s="22"/>
      <c r="GE473" s="22"/>
      <c r="GF473" s="22"/>
      <c r="GG473" s="22"/>
      <c r="GH473" s="22"/>
      <c r="GI473" s="22"/>
      <c r="GJ473" s="22"/>
      <c r="GK473" s="22"/>
      <c r="GL473" s="22"/>
      <c r="GM473" s="22"/>
      <c r="GN473" s="22"/>
      <c r="GO473" s="22"/>
      <c r="GP473" s="22"/>
      <c r="GQ473" s="22"/>
      <c r="GR473" s="22"/>
      <c r="GS473" s="22"/>
      <c r="GT473" s="22"/>
      <c r="GU473" s="22"/>
      <c r="GV473" s="22"/>
      <c r="GW473" s="22"/>
      <c r="GX473" s="22"/>
      <c r="GY473" s="22"/>
      <c r="GZ473" s="22"/>
      <c r="HA473" s="22"/>
      <c r="HB473" s="22"/>
      <c r="HC473" s="22"/>
      <c r="HD473" s="22"/>
      <c r="HE473" s="22"/>
      <c r="HF473" s="22"/>
      <c r="HG473" s="22"/>
      <c r="HH473" s="22"/>
      <c r="HI473" s="22"/>
      <c r="HJ473" s="22"/>
      <c r="HK473" s="22"/>
      <c r="HL473" s="22"/>
      <c r="HM473" s="22"/>
      <c r="HN473" s="22"/>
      <c r="HO473" s="22"/>
      <c r="HP473" s="22"/>
      <c r="HQ473" s="22"/>
      <c r="HR473" s="22"/>
      <c r="HS473" s="22"/>
      <c r="HT473" s="22"/>
      <c r="HU473" s="22"/>
      <c r="HV473" s="22"/>
      <c r="HW473" s="22"/>
      <c r="HX473" s="22"/>
      <c r="HY473" s="22"/>
      <c r="HZ473" s="22"/>
      <c r="IA473" s="22"/>
      <c r="IB473" s="22"/>
      <c r="IC473" s="22"/>
      <c r="ID473" s="22"/>
      <c r="IE473" s="22"/>
      <c r="IF473" s="22"/>
      <c r="IG473" s="22"/>
      <c r="IH473" s="22"/>
      <c r="II473" s="22"/>
      <c r="IJ473" s="22"/>
      <c r="IK473" s="22"/>
      <c r="IL473" s="22"/>
      <c r="IM473" s="22"/>
      <c r="IN473" s="22"/>
      <c r="IO473" s="22"/>
      <c r="IP473" s="22"/>
      <c r="IQ473" s="22"/>
      <c r="IR473" s="22"/>
      <c r="IS473" s="22"/>
      <c r="IT473" s="22"/>
      <c r="IU473" s="22"/>
      <c r="IV473" s="22"/>
      <c r="IW473" s="22"/>
      <c r="IX473" s="22"/>
      <c r="IY473" s="22"/>
      <c r="IZ473" s="22"/>
      <c r="JA473" s="22"/>
      <c r="JB473" s="22"/>
      <c r="JC473" s="22"/>
      <c r="JD473" s="22"/>
      <c r="JE473" s="22"/>
      <c r="JF473" s="22"/>
      <c r="JG473" s="22"/>
      <c r="JH473" s="22"/>
      <c r="JI473" s="22"/>
      <c r="JJ473" s="22"/>
      <c r="JK473" s="22"/>
      <c r="JL473" s="22"/>
      <c r="JM473" s="22"/>
      <c r="JN473" s="22"/>
      <c r="JO473" s="22"/>
      <c r="JP473" s="22"/>
      <c r="JQ473" s="22"/>
      <c r="JR473" s="22"/>
      <c r="JS473" s="22"/>
      <c r="JT473" s="22"/>
      <c r="JU473" s="22"/>
      <c r="JV473" s="22"/>
      <c r="JW473" s="22"/>
      <c r="JX473" s="22"/>
      <c r="JY473" s="22"/>
      <c r="JZ473" s="22"/>
      <c r="KA473" s="22"/>
      <c r="KB473" s="22"/>
      <c r="KC473" s="22"/>
      <c r="KD473" s="22"/>
      <c r="KE473" s="22"/>
      <c r="KF473" s="22"/>
      <c r="KG473" s="22"/>
      <c r="KH473" s="22"/>
      <c r="KI473" s="22"/>
      <c r="KJ473" s="22"/>
      <c r="KK473" s="22"/>
      <c r="KL473" s="22"/>
      <c r="KM473" s="22"/>
      <c r="KN473" s="22"/>
      <c r="KO473" s="22"/>
      <c r="KP473" s="22"/>
    </row>
    <row r="474" spans="1:302" s="99" customFormat="1" x14ac:dyDescent="0.25">
      <c r="A474" s="125">
        <v>459</v>
      </c>
      <c r="B474" s="328"/>
      <c r="C474" s="328"/>
      <c r="D474" s="316"/>
      <c r="E474" s="316"/>
      <c r="F474" s="316"/>
      <c r="G474" s="317"/>
      <c r="H474" s="317"/>
      <c r="I474" s="318"/>
      <c r="J474" s="318"/>
      <c r="K474" s="318"/>
      <c r="L474" s="126">
        <f t="shared" si="22"/>
        <v>0</v>
      </c>
      <c r="M474" s="318"/>
      <c r="N474" s="25" t="b">
        <f t="shared" si="23"/>
        <v>1</v>
      </c>
      <c r="O474" s="25" t="b">
        <f t="shared" si="24"/>
        <v>1</v>
      </c>
      <c r="P474" s="25"/>
      <c r="Q474" s="25"/>
      <c r="R474" s="25"/>
      <c r="S474" s="25"/>
      <c r="T474" s="20"/>
      <c r="U474" s="20"/>
      <c r="V474" s="20"/>
      <c r="W474" s="20"/>
      <c r="X474" s="20"/>
      <c r="Y474" s="20"/>
      <c r="Z474" s="20"/>
      <c r="AA474" s="20"/>
      <c r="AB474" s="20"/>
      <c r="AC474" s="20"/>
      <c r="AD474" s="20"/>
      <c r="AE474" s="20"/>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c r="EJ474" s="22"/>
      <c r="EK474" s="22"/>
      <c r="EL474" s="22"/>
      <c r="EM474" s="22"/>
      <c r="EN474" s="22"/>
      <c r="EO474" s="22"/>
      <c r="EP474" s="22"/>
      <c r="EQ474" s="22"/>
      <c r="ER474" s="22"/>
      <c r="ES474" s="22"/>
      <c r="ET474" s="22"/>
      <c r="EU474" s="22"/>
      <c r="EV474" s="22"/>
      <c r="EW474" s="22"/>
      <c r="EX474" s="22"/>
      <c r="EY474" s="22"/>
      <c r="EZ474" s="22"/>
      <c r="FA474" s="22"/>
      <c r="FB474" s="22"/>
      <c r="FC474" s="22"/>
      <c r="FD474" s="22"/>
      <c r="FE474" s="22"/>
      <c r="FF474" s="22"/>
      <c r="FG474" s="22"/>
      <c r="FH474" s="22"/>
      <c r="FI474" s="22"/>
      <c r="FJ474" s="22"/>
      <c r="FK474" s="22"/>
      <c r="FL474" s="22"/>
      <c r="FM474" s="22"/>
      <c r="FN474" s="22"/>
      <c r="FO474" s="22"/>
      <c r="FP474" s="22"/>
      <c r="FQ474" s="22"/>
      <c r="FR474" s="22"/>
      <c r="FS474" s="22"/>
      <c r="FT474" s="22"/>
      <c r="FU474" s="22"/>
      <c r="FV474" s="22"/>
      <c r="FW474" s="22"/>
      <c r="FX474" s="22"/>
      <c r="FY474" s="22"/>
      <c r="FZ474" s="22"/>
      <c r="GA474" s="22"/>
      <c r="GB474" s="22"/>
      <c r="GC474" s="22"/>
      <c r="GD474" s="22"/>
      <c r="GE474" s="22"/>
      <c r="GF474" s="22"/>
      <c r="GG474" s="22"/>
      <c r="GH474" s="22"/>
      <c r="GI474" s="22"/>
      <c r="GJ474" s="22"/>
      <c r="GK474" s="22"/>
      <c r="GL474" s="22"/>
      <c r="GM474" s="22"/>
      <c r="GN474" s="22"/>
      <c r="GO474" s="22"/>
      <c r="GP474" s="22"/>
      <c r="GQ474" s="22"/>
      <c r="GR474" s="22"/>
      <c r="GS474" s="22"/>
      <c r="GT474" s="22"/>
      <c r="GU474" s="22"/>
      <c r="GV474" s="22"/>
      <c r="GW474" s="22"/>
      <c r="GX474" s="22"/>
      <c r="GY474" s="22"/>
      <c r="GZ474" s="22"/>
      <c r="HA474" s="22"/>
      <c r="HB474" s="22"/>
      <c r="HC474" s="22"/>
      <c r="HD474" s="22"/>
      <c r="HE474" s="22"/>
      <c r="HF474" s="22"/>
      <c r="HG474" s="22"/>
      <c r="HH474" s="22"/>
      <c r="HI474" s="22"/>
      <c r="HJ474" s="22"/>
      <c r="HK474" s="22"/>
      <c r="HL474" s="22"/>
      <c r="HM474" s="22"/>
      <c r="HN474" s="22"/>
      <c r="HO474" s="22"/>
      <c r="HP474" s="22"/>
      <c r="HQ474" s="22"/>
      <c r="HR474" s="22"/>
      <c r="HS474" s="22"/>
      <c r="HT474" s="22"/>
      <c r="HU474" s="22"/>
      <c r="HV474" s="22"/>
      <c r="HW474" s="22"/>
      <c r="HX474" s="22"/>
      <c r="HY474" s="22"/>
      <c r="HZ474" s="22"/>
      <c r="IA474" s="22"/>
      <c r="IB474" s="22"/>
      <c r="IC474" s="22"/>
      <c r="ID474" s="22"/>
      <c r="IE474" s="22"/>
      <c r="IF474" s="22"/>
      <c r="IG474" s="22"/>
      <c r="IH474" s="22"/>
      <c r="II474" s="22"/>
      <c r="IJ474" s="22"/>
      <c r="IK474" s="22"/>
      <c r="IL474" s="22"/>
      <c r="IM474" s="22"/>
      <c r="IN474" s="22"/>
      <c r="IO474" s="22"/>
      <c r="IP474" s="22"/>
      <c r="IQ474" s="22"/>
      <c r="IR474" s="22"/>
      <c r="IS474" s="22"/>
      <c r="IT474" s="22"/>
      <c r="IU474" s="22"/>
      <c r="IV474" s="22"/>
      <c r="IW474" s="22"/>
      <c r="IX474" s="22"/>
      <c r="IY474" s="22"/>
      <c r="IZ474" s="22"/>
      <c r="JA474" s="22"/>
      <c r="JB474" s="22"/>
      <c r="JC474" s="22"/>
      <c r="JD474" s="22"/>
      <c r="JE474" s="22"/>
      <c r="JF474" s="22"/>
      <c r="JG474" s="22"/>
      <c r="JH474" s="22"/>
      <c r="JI474" s="22"/>
      <c r="JJ474" s="22"/>
      <c r="JK474" s="22"/>
      <c r="JL474" s="22"/>
      <c r="JM474" s="22"/>
      <c r="JN474" s="22"/>
      <c r="JO474" s="22"/>
      <c r="JP474" s="22"/>
      <c r="JQ474" s="22"/>
      <c r="JR474" s="22"/>
      <c r="JS474" s="22"/>
      <c r="JT474" s="22"/>
      <c r="JU474" s="22"/>
      <c r="JV474" s="22"/>
      <c r="JW474" s="22"/>
      <c r="JX474" s="22"/>
      <c r="JY474" s="22"/>
      <c r="JZ474" s="22"/>
      <c r="KA474" s="22"/>
      <c r="KB474" s="22"/>
      <c r="KC474" s="22"/>
      <c r="KD474" s="22"/>
      <c r="KE474" s="22"/>
      <c r="KF474" s="22"/>
      <c r="KG474" s="22"/>
      <c r="KH474" s="22"/>
      <c r="KI474" s="22"/>
      <c r="KJ474" s="22"/>
      <c r="KK474" s="22"/>
      <c r="KL474" s="22"/>
      <c r="KM474" s="22"/>
      <c r="KN474" s="22"/>
      <c r="KO474" s="22"/>
      <c r="KP474" s="22"/>
    </row>
    <row r="475" spans="1:302" s="99" customFormat="1" x14ac:dyDescent="0.25">
      <c r="A475" s="125">
        <v>460</v>
      </c>
      <c r="B475" s="328"/>
      <c r="C475" s="328"/>
      <c r="D475" s="316"/>
      <c r="E475" s="316"/>
      <c r="F475" s="316"/>
      <c r="G475" s="317"/>
      <c r="H475" s="317"/>
      <c r="I475" s="318"/>
      <c r="J475" s="318"/>
      <c r="K475" s="318"/>
      <c r="L475" s="126">
        <f t="shared" si="22"/>
        <v>0</v>
      </c>
      <c r="M475" s="318"/>
      <c r="N475" s="25" t="b">
        <f t="shared" si="23"/>
        <v>1</v>
      </c>
      <c r="O475" s="25" t="b">
        <f t="shared" si="24"/>
        <v>1</v>
      </c>
      <c r="P475" s="25"/>
      <c r="Q475" s="25"/>
      <c r="R475" s="25"/>
      <c r="S475" s="25"/>
      <c r="T475" s="20"/>
      <c r="U475" s="20"/>
      <c r="V475" s="20"/>
      <c r="W475" s="20"/>
      <c r="X475" s="20"/>
      <c r="Y475" s="20"/>
      <c r="Z475" s="20"/>
      <c r="AA475" s="20"/>
      <c r="AB475" s="20"/>
      <c r="AC475" s="20"/>
      <c r="AD475" s="20"/>
      <c r="AE475" s="20"/>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c r="EJ475" s="22"/>
      <c r="EK475" s="22"/>
      <c r="EL475" s="22"/>
      <c r="EM475" s="22"/>
      <c r="EN475" s="22"/>
      <c r="EO475" s="22"/>
      <c r="EP475" s="22"/>
      <c r="EQ475" s="22"/>
      <c r="ER475" s="22"/>
      <c r="ES475" s="22"/>
      <c r="ET475" s="22"/>
      <c r="EU475" s="22"/>
      <c r="EV475" s="22"/>
      <c r="EW475" s="22"/>
      <c r="EX475" s="22"/>
      <c r="EY475" s="22"/>
      <c r="EZ475" s="22"/>
      <c r="FA475" s="22"/>
      <c r="FB475" s="22"/>
      <c r="FC475" s="22"/>
      <c r="FD475" s="22"/>
      <c r="FE475" s="22"/>
      <c r="FF475" s="22"/>
      <c r="FG475" s="22"/>
      <c r="FH475" s="22"/>
      <c r="FI475" s="22"/>
      <c r="FJ475" s="22"/>
      <c r="FK475" s="22"/>
      <c r="FL475" s="22"/>
      <c r="FM475" s="22"/>
      <c r="FN475" s="22"/>
      <c r="FO475" s="22"/>
      <c r="FP475" s="22"/>
      <c r="FQ475" s="22"/>
      <c r="FR475" s="22"/>
      <c r="FS475" s="22"/>
      <c r="FT475" s="22"/>
      <c r="FU475" s="22"/>
      <c r="FV475" s="22"/>
      <c r="FW475" s="22"/>
      <c r="FX475" s="22"/>
      <c r="FY475" s="22"/>
      <c r="FZ475" s="22"/>
      <c r="GA475" s="22"/>
      <c r="GB475" s="22"/>
      <c r="GC475" s="22"/>
      <c r="GD475" s="22"/>
      <c r="GE475" s="22"/>
      <c r="GF475" s="22"/>
      <c r="GG475" s="22"/>
      <c r="GH475" s="22"/>
      <c r="GI475" s="22"/>
      <c r="GJ475" s="22"/>
      <c r="GK475" s="22"/>
      <c r="GL475" s="22"/>
      <c r="GM475" s="22"/>
      <c r="GN475" s="22"/>
      <c r="GO475" s="22"/>
      <c r="GP475" s="22"/>
      <c r="GQ475" s="22"/>
      <c r="GR475" s="22"/>
      <c r="GS475" s="22"/>
      <c r="GT475" s="22"/>
      <c r="GU475" s="22"/>
      <c r="GV475" s="22"/>
      <c r="GW475" s="22"/>
      <c r="GX475" s="22"/>
      <c r="GY475" s="22"/>
      <c r="GZ475" s="22"/>
      <c r="HA475" s="22"/>
      <c r="HB475" s="22"/>
      <c r="HC475" s="22"/>
      <c r="HD475" s="22"/>
      <c r="HE475" s="22"/>
      <c r="HF475" s="22"/>
      <c r="HG475" s="22"/>
      <c r="HH475" s="22"/>
      <c r="HI475" s="22"/>
      <c r="HJ475" s="22"/>
      <c r="HK475" s="22"/>
      <c r="HL475" s="22"/>
      <c r="HM475" s="22"/>
      <c r="HN475" s="22"/>
      <c r="HO475" s="22"/>
      <c r="HP475" s="22"/>
      <c r="HQ475" s="22"/>
      <c r="HR475" s="22"/>
      <c r="HS475" s="22"/>
      <c r="HT475" s="22"/>
      <c r="HU475" s="22"/>
      <c r="HV475" s="22"/>
      <c r="HW475" s="22"/>
      <c r="HX475" s="22"/>
      <c r="HY475" s="22"/>
      <c r="HZ475" s="22"/>
      <c r="IA475" s="22"/>
      <c r="IB475" s="22"/>
      <c r="IC475" s="22"/>
      <c r="ID475" s="22"/>
      <c r="IE475" s="22"/>
      <c r="IF475" s="22"/>
      <c r="IG475" s="22"/>
      <c r="IH475" s="22"/>
      <c r="II475" s="22"/>
      <c r="IJ475" s="22"/>
      <c r="IK475" s="22"/>
      <c r="IL475" s="22"/>
      <c r="IM475" s="22"/>
      <c r="IN475" s="22"/>
      <c r="IO475" s="22"/>
      <c r="IP475" s="22"/>
      <c r="IQ475" s="22"/>
      <c r="IR475" s="22"/>
      <c r="IS475" s="22"/>
      <c r="IT475" s="22"/>
      <c r="IU475" s="22"/>
      <c r="IV475" s="22"/>
      <c r="IW475" s="22"/>
      <c r="IX475" s="22"/>
      <c r="IY475" s="22"/>
      <c r="IZ475" s="22"/>
      <c r="JA475" s="22"/>
      <c r="JB475" s="22"/>
      <c r="JC475" s="22"/>
      <c r="JD475" s="22"/>
      <c r="JE475" s="22"/>
      <c r="JF475" s="22"/>
      <c r="JG475" s="22"/>
      <c r="JH475" s="22"/>
      <c r="JI475" s="22"/>
      <c r="JJ475" s="22"/>
      <c r="JK475" s="22"/>
      <c r="JL475" s="22"/>
      <c r="JM475" s="22"/>
      <c r="JN475" s="22"/>
      <c r="JO475" s="22"/>
      <c r="JP475" s="22"/>
      <c r="JQ475" s="22"/>
      <c r="JR475" s="22"/>
      <c r="JS475" s="22"/>
      <c r="JT475" s="22"/>
      <c r="JU475" s="22"/>
      <c r="JV475" s="22"/>
      <c r="JW475" s="22"/>
      <c r="JX475" s="22"/>
      <c r="JY475" s="22"/>
      <c r="JZ475" s="22"/>
      <c r="KA475" s="22"/>
      <c r="KB475" s="22"/>
      <c r="KC475" s="22"/>
      <c r="KD475" s="22"/>
      <c r="KE475" s="22"/>
      <c r="KF475" s="22"/>
      <c r="KG475" s="22"/>
      <c r="KH475" s="22"/>
      <c r="KI475" s="22"/>
      <c r="KJ475" s="22"/>
      <c r="KK475" s="22"/>
      <c r="KL475" s="22"/>
      <c r="KM475" s="22"/>
      <c r="KN475" s="22"/>
      <c r="KO475" s="22"/>
      <c r="KP475" s="22"/>
    </row>
    <row r="476" spans="1:302" s="99" customFormat="1" x14ac:dyDescent="0.25">
      <c r="A476" s="125">
        <v>461</v>
      </c>
      <c r="B476" s="328"/>
      <c r="C476" s="328"/>
      <c r="D476" s="316"/>
      <c r="E476" s="316"/>
      <c r="F476" s="316"/>
      <c r="G476" s="317"/>
      <c r="H476" s="317"/>
      <c r="I476" s="318"/>
      <c r="J476" s="318"/>
      <c r="K476" s="318"/>
      <c r="L476" s="126">
        <f t="shared" si="22"/>
        <v>0</v>
      </c>
      <c r="M476" s="318"/>
      <c r="N476" s="25" t="b">
        <f t="shared" si="23"/>
        <v>1</v>
      </c>
      <c r="O476" s="25" t="b">
        <f t="shared" si="24"/>
        <v>1</v>
      </c>
      <c r="P476" s="25"/>
      <c r="Q476" s="25"/>
      <c r="R476" s="25"/>
      <c r="S476" s="25"/>
      <c r="T476" s="20"/>
      <c r="U476" s="20"/>
      <c r="V476" s="20"/>
      <c r="W476" s="20"/>
      <c r="X476" s="20"/>
      <c r="Y476" s="20"/>
      <c r="Z476" s="20"/>
      <c r="AA476" s="20"/>
      <c r="AB476" s="20"/>
      <c r="AC476" s="20"/>
      <c r="AD476" s="20"/>
      <c r="AE476" s="20"/>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2"/>
      <c r="ES476" s="22"/>
      <c r="ET476" s="22"/>
      <c r="EU476" s="22"/>
      <c r="EV476" s="22"/>
      <c r="EW476" s="22"/>
      <c r="EX476" s="22"/>
      <c r="EY476" s="22"/>
      <c r="EZ476" s="22"/>
      <c r="FA476" s="22"/>
      <c r="FB476" s="22"/>
      <c r="FC476" s="22"/>
      <c r="FD476" s="22"/>
      <c r="FE476" s="22"/>
      <c r="FF476" s="22"/>
      <c r="FG476" s="22"/>
      <c r="FH476" s="22"/>
      <c r="FI476" s="22"/>
      <c r="FJ476" s="22"/>
      <c r="FK476" s="22"/>
      <c r="FL476" s="22"/>
      <c r="FM476" s="22"/>
      <c r="FN476" s="22"/>
      <c r="FO476" s="22"/>
      <c r="FP476" s="22"/>
      <c r="FQ476" s="22"/>
      <c r="FR476" s="22"/>
      <c r="FS476" s="22"/>
      <c r="FT476" s="22"/>
      <c r="FU476" s="22"/>
      <c r="FV476" s="22"/>
      <c r="FW476" s="22"/>
      <c r="FX476" s="22"/>
      <c r="FY476" s="22"/>
      <c r="FZ476" s="22"/>
      <c r="GA476" s="22"/>
      <c r="GB476" s="22"/>
      <c r="GC476" s="22"/>
      <c r="GD476" s="22"/>
      <c r="GE476" s="22"/>
      <c r="GF476" s="22"/>
      <c r="GG476" s="22"/>
      <c r="GH476" s="22"/>
      <c r="GI476" s="22"/>
      <c r="GJ476" s="22"/>
      <c r="GK476" s="22"/>
      <c r="GL476" s="22"/>
      <c r="GM476" s="22"/>
      <c r="GN476" s="22"/>
      <c r="GO476" s="22"/>
      <c r="GP476" s="22"/>
      <c r="GQ476" s="22"/>
      <c r="GR476" s="22"/>
      <c r="GS476" s="22"/>
      <c r="GT476" s="22"/>
      <c r="GU476" s="22"/>
      <c r="GV476" s="22"/>
      <c r="GW476" s="22"/>
      <c r="GX476" s="22"/>
      <c r="GY476" s="22"/>
      <c r="GZ476" s="22"/>
      <c r="HA476" s="22"/>
      <c r="HB476" s="22"/>
      <c r="HC476" s="22"/>
      <c r="HD476" s="22"/>
      <c r="HE476" s="22"/>
      <c r="HF476" s="22"/>
      <c r="HG476" s="22"/>
      <c r="HH476" s="22"/>
      <c r="HI476" s="22"/>
      <c r="HJ476" s="22"/>
      <c r="HK476" s="22"/>
      <c r="HL476" s="22"/>
      <c r="HM476" s="22"/>
      <c r="HN476" s="22"/>
      <c r="HO476" s="22"/>
      <c r="HP476" s="22"/>
      <c r="HQ476" s="22"/>
      <c r="HR476" s="22"/>
      <c r="HS476" s="22"/>
      <c r="HT476" s="22"/>
      <c r="HU476" s="22"/>
      <c r="HV476" s="22"/>
      <c r="HW476" s="22"/>
      <c r="HX476" s="22"/>
      <c r="HY476" s="22"/>
      <c r="HZ476" s="22"/>
      <c r="IA476" s="22"/>
      <c r="IB476" s="22"/>
      <c r="IC476" s="22"/>
      <c r="ID476" s="22"/>
      <c r="IE476" s="22"/>
      <c r="IF476" s="22"/>
      <c r="IG476" s="22"/>
      <c r="IH476" s="22"/>
      <c r="II476" s="22"/>
      <c r="IJ476" s="22"/>
      <c r="IK476" s="22"/>
      <c r="IL476" s="22"/>
      <c r="IM476" s="22"/>
      <c r="IN476" s="22"/>
      <c r="IO476" s="22"/>
      <c r="IP476" s="22"/>
      <c r="IQ476" s="22"/>
      <c r="IR476" s="22"/>
      <c r="IS476" s="22"/>
      <c r="IT476" s="22"/>
      <c r="IU476" s="22"/>
      <c r="IV476" s="22"/>
      <c r="IW476" s="22"/>
      <c r="IX476" s="22"/>
      <c r="IY476" s="22"/>
      <c r="IZ476" s="22"/>
      <c r="JA476" s="22"/>
      <c r="JB476" s="22"/>
      <c r="JC476" s="22"/>
      <c r="JD476" s="22"/>
      <c r="JE476" s="22"/>
      <c r="JF476" s="22"/>
      <c r="JG476" s="22"/>
      <c r="JH476" s="22"/>
      <c r="JI476" s="22"/>
      <c r="JJ476" s="22"/>
      <c r="JK476" s="22"/>
      <c r="JL476" s="22"/>
      <c r="JM476" s="22"/>
      <c r="JN476" s="22"/>
      <c r="JO476" s="22"/>
      <c r="JP476" s="22"/>
      <c r="JQ476" s="22"/>
      <c r="JR476" s="22"/>
      <c r="JS476" s="22"/>
      <c r="JT476" s="22"/>
      <c r="JU476" s="22"/>
      <c r="JV476" s="22"/>
      <c r="JW476" s="22"/>
      <c r="JX476" s="22"/>
      <c r="JY476" s="22"/>
      <c r="JZ476" s="22"/>
      <c r="KA476" s="22"/>
      <c r="KB476" s="22"/>
      <c r="KC476" s="22"/>
      <c r="KD476" s="22"/>
      <c r="KE476" s="22"/>
      <c r="KF476" s="22"/>
      <c r="KG476" s="22"/>
      <c r="KH476" s="22"/>
      <c r="KI476" s="22"/>
      <c r="KJ476" s="22"/>
      <c r="KK476" s="22"/>
      <c r="KL476" s="22"/>
      <c r="KM476" s="22"/>
      <c r="KN476" s="22"/>
      <c r="KO476" s="22"/>
      <c r="KP476" s="22"/>
    </row>
    <row r="477" spans="1:302" s="99" customFormat="1" x14ac:dyDescent="0.25">
      <c r="A477" s="125">
        <v>462</v>
      </c>
      <c r="B477" s="328"/>
      <c r="C477" s="328"/>
      <c r="D477" s="316"/>
      <c r="E477" s="316"/>
      <c r="F477" s="316"/>
      <c r="G477" s="317"/>
      <c r="H477" s="317"/>
      <c r="I477" s="318"/>
      <c r="J477" s="318"/>
      <c r="K477" s="318"/>
      <c r="L477" s="126">
        <f t="shared" si="22"/>
        <v>0</v>
      </c>
      <c r="M477" s="318"/>
      <c r="N477" s="25" t="b">
        <f t="shared" si="23"/>
        <v>1</v>
      </c>
      <c r="O477" s="25" t="b">
        <f t="shared" si="24"/>
        <v>1</v>
      </c>
      <c r="P477" s="25"/>
      <c r="Q477" s="25"/>
      <c r="R477" s="25"/>
      <c r="S477" s="25"/>
      <c r="T477" s="20"/>
      <c r="U477" s="20"/>
      <c r="V477" s="20"/>
      <c r="W477" s="20"/>
      <c r="X477" s="20"/>
      <c r="Y477" s="20"/>
      <c r="Z477" s="20"/>
      <c r="AA477" s="20"/>
      <c r="AB477" s="20"/>
      <c r="AC477" s="20"/>
      <c r="AD477" s="20"/>
      <c r="AE477" s="20"/>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2"/>
      <c r="ES477" s="22"/>
      <c r="ET477" s="22"/>
      <c r="EU477" s="22"/>
      <c r="EV477" s="22"/>
      <c r="EW477" s="22"/>
      <c r="EX477" s="22"/>
      <c r="EY477" s="22"/>
      <c r="EZ477" s="22"/>
      <c r="FA477" s="22"/>
      <c r="FB477" s="22"/>
      <c r="FC477" s="22"/>
      <c r="FD477" s="22"/>
      <c r="FE477" s="22"/>
      <c r="FF477" s="22"/>
      <c r="FG477" s="22"/>
      <c r="FH477" s="22"/>
      <c r="FI477" s="22"/>
      <c r="FJ477" s="22"/>
      <c r="FK477" s="22"/>
      <c r="FL477" s="22"/>
      <c r="FM477" s="22"/>
      <c r="FN477" s="22"/>
      <c r="FO477" s="22"/>
      <c r="FP477" s="22"/>
      <c r="FQ477" s="22"/>
      <c r="FR477" s="22"/>
      <c r="FS477" s="22"/>
      <c r="FT477" s="22"/>
      <c r="FU477" s="22"/>
      <c r="FV477" s="22"/>
      <c r="FW477" s="22"/>
      <c r="FX477" s="22"/>
      <c r="FY477" s="22"/>
      <c r="FZ477" s="22"/>
      <c r="GA477" s="22"/>
      <c r="GB477" s="22"/>
      <c r="GC477" s="22"/>
      <c r="GD477" s="22"/>
      <c r="GE477" s="22"/>
      <c r="GF477" s="22"/>
      <c r="GG477" s="22"/>
      <c r="GH477" s="22"/>
      <c r="GI477" s="22"/>
      <c r="GJ477" s="22"/>
      <c r="GK477" s="22"/>
      <c r="GL477" s="22"/>
      <c r="GM477" s="22"/>
      <c r="GN477" s="22"/>
      <c r="GO477" s="22"/>
      <c r="GP477" s="22"/>
      <c r="GQ477" s="22"/>
      <c r="GR477" s="22"/>
      <c r="GS477" s="22"/>
      <c r="GT477" s="22"/>
      <c r="GU477" s="22"/>
      <c r="GV477" s="22"/>
      <c r="GW477" s="22"/>
      <c r="GX477" s="22"/>
      <c r="GY477" s="22"/>
      <c r="GZ477" s="22"/>
      <c r="HA477" s="22"/>
      <c r="HB477" s="22"/>
      <c r="HC477" s="22"/>
      <c r="HD477" s="22"/>
      <c r="HE477" s="22"/>
      <c r="HF477" s="22"/>
      <c r="HG477" s="22"/>
      <c r="HH477" s="22"/>
      <c r="HI477" s="22"/>
      <c r="HJ477" s="22"/>
      <c r="HK477" s="22"/>
      <c r="HL477" s="22"/>
      <c r="HM477" s="22"/>
      <c r="HN477" s="22"/>
      <c r="HO477" s="22"/>
      <c r="HP477" s="22"/>
      <c r="HQ477" s="22"/>
      <c r="HR477" s="22"/>
      <c r="HS477" s="22"/>
      <c r="HT477" s="22"/>
      <c r="HU477" s="22"/>
      <c r="HV477" s="22"/>
      <c r="HW477" s="22"/>
      <c r="HX477" s="22"/>
      <c r="HY477" s="22"/>
      <c r="HZ477" s="22"/>
      <c r="IA477" s="22"/>
      <c r="IB477" s="22"/>
      <c r="IC477" s="22"/>
      <c r="ID477" s="22"/>
      <c r="IE477" s="22"/>
      <c r="IF477" s="22"/>
      <c r="IG477" s="22"/>
      <c r="IH477" s="22"/>
      <c r="II477" s="22"/>
      <c r="IJ477" s="22"/>
      <c r="IK477" s="22"/>
      <c r="IL477" s="22"/>
      <c r="IM477" s="22"/>
      <c r="IN477" s="22"/>
      <c r="IO477" s="22"/>
      <c r="IP477" s="22"/>
      <c r="IQ477" s="22"/>
      <c r="IR477" s="22"/>
      <c r="IS477" s="22"/>
      <c r="IT477" s="22"/>
      <c r="IU477" s="22"/>
      <c r="IV477" s="22"/>
      <c r="IW477" s="22"/>
      <c r="IX477" s="22"/>
      <c r="IY477" s="22"/>
      <c r="IZ477" s="22"/>
      <c r="JA477" s="22"/>
      <c r="JB477" s="22"/>
      <c r="JC477" s="22"/>
      <c r="JD477" s="22"/>
      <c r="JE477" s="22"/>
      <c r="JF477" s="22"/>
      <c r="JG477" s="22"/>
      <c r="JH477" s="22"/>
      <c r="JI477" s="22"/>
      <c r="JJ477" s="22"/>
      <c r="JK477" s="22"/>
      <c r="JL477" s="22"/>
      <c r="JM477" s="22"/>
      <c r="JN477" s="22"/>
      <c r="JO477" s="22"/>
      <c r="JP477" s="22"/>
      <c r="JQ477" s="22"/>
      <c r="JR477" s="22"/>
      <c r="JS477" s="22"/>
      <c r="JT477" s="22"/>
      <c r="JU477" s="22"/>
      <c r="JV477" s="22"/>
      <c r="JW477" s="22"/>
      <c r="JX477" s="22"/>
      <c r="JY477" s="22"/>
      <c r="JZ477" s="22"/>
      <c r="KA477" s="22"/>
      <c r="KB477" s="22"/>
      <c r="KC477" s="22"/>
      <c r="KD477" s="22"/>
      <c r="KE477" s="22"/>
      <c r="KF477" s="22"/>
      <c r="KG477" s="22"/>
      <c r="KH477" s="22"/>
      <c r="KI477" s="22"/>
      <c r="KJ477" s="22"/>
      <c r="KK477" s="22"/>
      <c r="KL477" s="22"/>
      <c r="KM477" s="22"/>
      <c r="KN477" s="22"/>
      <c r="KO477" s="22"/>
      <c r="KP477" s="22"/>
    </row>
    <row r="478" spans="1:302" s="99" customFormat="1" x14ac:dyDescent="0.25">
      <c r="A478" s="125">
        <v>463</v>
      </c>
      <c r="B478" s="328"/>
      <c r="C478" s="328"/>
      <c r="D478" s="316"/>
      <c r="E478" s="316"/>
      <c r="F478" s="316"/>
      <c r="G478" s="317"/>
      <c r="H478" s="317"/>
      <c r="I478" s="318"/>
      <c r="J478" s="318"/>
      <c r="K478" s="318"/>
      <c r="L478" s="126">
        <f t="shared" si="22"/>
        <v>0</v>
      </c>
      <c r="M478" s="318"/>
      <c r="N478" s="25" t="b">
        <f t="shared" si="23"/>
        <v>1</v>
      </c>
      <c r="O478" s="25" t="b">
        <f t="shared" si="24"/>
        <v>1</v>
      </c>
      <c r="P478" s="25"/>
      <c r="Q478" s="25"/>
      <c r="R478" s="25"/>
      <c r="S478" s="25"/>
      <c r="T478" s="20"/>
      <c r="U478" s="20"/>
      <c r="V478" s="20"/>
      <c r="W478" s="20"/>
      <c r="X478" s="20"/>
      <c r="Y478" s="20"/>
      <c r="Z478" s="20"/>
      <c r="AA478" s="20"/>
      <c r="AB478" s="20"/>
      <c r="AC478" s="20"/>
      <c r="AD478" s="20"/>
      <c r="AE478" s="20"/>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2"/>
      <c r="FH478" s="22"/>
      <c r="FI478" s="22"/>
      <c r="FJ478" s="22"/>
      <c r="FK478" s="22"/>
      <c r="FL478" s="22"/>
      <c r="FM478" s="22"/>
      <c r="FN478" s="22"/>
      <c r="FO478" s="22"/>
      <c r="FP478" s="22"/>
      <c r="FQ478" s="22"/>
      <c r="FR478" s="22"/>
      <c r="FS478" s="22"/>
      <c r="FT478" s="22"/>
      <c r="FU478" s="22"/>
      <c r="FV478" s="22"/>
      <c r="FW478" s="22"/>
      <c r="FX478" s="22"/>
      <c r="FY478" s="22"/>
      <c r="FZ478" s="22"/>
      <c r="GA478" s="22"/>
      <c r="GB478" s="22"/>
      <c r="GC478" s="22"/>
      <c r="GD478" s="22"/>
      <c r="GE478" s="22"/>
      <c r="GF478" s="22"/>
      <c r="GG478" s="22"/>
      <c r="GH478" s="22"/>
      <c r="GI478" s="22"/>
      <c r="GJ478" s="22"/>
      <c r="GK478" s="22"/>
      <c r="GL478" s="22"/>
      <c r="GM478" s="22"/>
      <c r="GN478" s="22"/>
      <c r="GO478" s="22"/>
      <c r="GP478" s="22"/>
      <c r="GQ478" s="22"/>
      <c r="GR478" s="22"/>
      <c r="GS478" s="22"/>
      <c r="GT478" s="22"/>
      <c r="GU478" s="22"/>
      <c r="GV478" s="22"/>
      <c r="GW478" s="22"/>
      <c r="GX478" s="22"/>
      <c r="GY478" s="22"/>
      <c r="GZ478" s="22"/>
      <c r="HA478" s="22"/>
      <c r="HB478" s="22"/>
      <c r="HC478" s="22"/>
      <c r="HD478" s="22"/>
      <c r="HE478" s="22"/>
      <c r="HF478" s="22"/>
      <c r="HG478" s="22"/>
      <c r="HH478" s="22"/>
      <c r="HI478" s="22"/>
      <c r="HJ478" s="22"/>
      <c r="HK478" s="22"/>
      <c r="HL478" s="22"/>
      <c r="HM478" s="22"/>
      <c r="HN478" s="22"/>
      <c r="HO478" s="22"/>
      <c r="HP478" s="22"/>
      <c r="HQ478" s="22"/>
      <c r="HR478" s="22"/>
      <c r="HS478" s="22"/>
      <c r="HT478" s="22"/>
      <c r="HU478" s="22"/>
      <c r="HV478" s="22"/>
      <c r="HW478" s="22"/>
      <c r="HX478" s="22"/>
      <c r="HY478" s="22"/>
      <c r="HZ478" s="22"/>
      <c r="IA478" s="22"/>
      <c r="IB478" s="22"/>
      <c r="IC478" s="22"/>
      <c r="ID478" s="22"/>
      <c r="IE478" s="22"/>
      <c r="IF478" s="22"/>
      <c r="IG478" s="22"/>
      <c r="IH478" s="22"/>
      <c r="II478" s="22"/>
      <c r="IJ478" s="22"/>
      <c r="IK478" s="22"/>
      <c r="IL478" s="22"/>
      <c r="IM478" s="22"/>
      <c r="IN478" s="22"/>
      <c r="IO478" s="22"/>
      <c r="IP478" s="22"/>
      <c r="IQ478" s="22"/>
      <c r="IR478" s="22"/>
      <c r="IS478" s="22"/>
      <c r="IT478" s="22"/>
      <c r="IU478" s="22"/>
      <c r="IV478" s="22"/>
      <c r="IW478" s="22"/>
      <c r="IX478" s="22"/>
      <c r="IY478" s="22"/>
      <c r="IZ478" s="22"/>
      <c r="JA478" s="22"/>
      <c r="JB478" s="22"/>
      <c r="JC478" s="22"/>
      <c r="JD478" s="22"/>
      <c r="JE478" s="22"/>
      <c r="JF478" s="22"/>
      <c r="JG478" s="22"/>
      <c r="JH478" s="22"/>
      <c r="JI478" s="22"/>
      <c r="JJ478" s="22"/>
      <c r="JK478" s="22"/>
      <c r="JL478" s="22"/>
      <c r="JM478" s="22"/>
      <c r="JN478" s="22"/>
      <c r="JO478" s="22"/>
      <c r="JP478" s="22"/>
      <c r="JQ478" s="22"/>
      <c r="JR478" s="22"/>
      <c r="JS478" s="22"/>
      <c r="JT478" s="22"/>
      <c r="JU478" s="22"/>
      <c r="JV478" s="22"/>
      <c r="JW478" s="22"/>
      <c r="JX478" s="22"/>
      <c r="JY478" s="22"/>
      <c r="JZ478" s="22"/>
      <c r="KA478" s="22"/>
      <c r="KB478" s="22"/>
      <c r="KC478" s="22"/>
      <c r="KD478" s="22"/>
      <c r="KE478" s="22"/>
      <c r="KF478" s="22"/>
      <c r="KG478" s="22"/>
      <c r="KH478" s="22"/>
      <c r="KI478" s="22"/>
      <c r="KJ478" s="22"/>
      <c r="KK478" s="22"/>
      <c r="KL478" s="22"/>
      <c r="KM478" s="22"/>
      <c r="KN478" s="22"/>
      <c r="KO478" s="22"/>
      <c r="KP478" s="22"/>
    </row>
    <row r="479" spans="1:302" s="99" customFormat="1" x14ac:dyDescent="0.25">
      <c r="A479" s="125">
        <v>464</v>
      </c>
      <c r="B479" s="328"/>
      <c r="C479" s="328"/>
      <c r="D479" s="316"/>
      <c r="E479" s="316"/>
      <c r="F479" s="316"/>
      <c r="G479" s="317"/>
      <c r="H479" s="317"/>
      <c r="I479" s="318"/>
      <c r="J479" s="318"/>
      <c r="K479" s="318"/>
      <c r="L479" s="126">
        <f t="shared" si="22"/>
        <v>0</v>
      </c>
      <c r="M479" s="318"/>
      <c r="N479" s="25" t="b">
        <f t="shared" si="23"/>
        <v>1</v>
      </c>
      <c r="O479" s="25" t="b">
        <f t="shared" si="24"/>
        <v>1</v>
      </c>
      <c r="P479" s="25"/>
      <c r="Q479" s="25"/>
      <c r="R479" s="25"/>
      <c r="S479" s="25"/>
      <c r="T479" s="20"/>
      <c r="U479" s="20"/>
      <c r="V479" s="20"/>
      <c r="W479" s="20"/>
      <c r="X479" s="20"/>
      <c r="Y479" s="20"/>
      <c r="Z479" s="20"/>
      <c r="AA479" s="20"/>
      <c r="AB479" s="20"/>
      <c r="AC479" s="20"/>
      <c r="AD479" s="20"/>
      <c r="AE479" s="20"/>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c r="EJ479" s="22"/>
      <c r="EK479" s="22"/>
      <c r="EL479" s="22"/>
      <c r="EM479" s="22"/>
      <c r="EN479" s="22"/>
      <c r="EO479" s="22"/>
      <c r="EP479" s="22"/>
      <c r="EQ479" s="22"/>
      <c r="ER479" s="22"/>
      <c r="ES479" s="22"/>
      <c r="ET479" s="22"/>
      <c r="EU479" s="22"/>
      <c r="EV479" s="22"/>
      <c r="EW479" s="22"/>
      <c r="EX479" s="22"/>
      <c r="EY479" s="22"/>
      <c r="EZ479" s="22"/>
      <c r="FA479" s="22"/>
      <c r="FB479" s="22"/>
      <c r="FC479" s="22"/>
      <c r="FD479" s="22"/>
      <c r="FE479" s="22"/>
      <c r="FF479" s="22"/>
      <c r="FG479" s="22"/>
      <c r="FH479" s="22"/>
      <c r="FI479" s="22"/>
      <c r="FJ479" s="22"/>
      <c r="FK479" s="22"/>
      <c r="FL479" s="22"/>
      <c r="FM479" s="22"/>
      <c r="FN479" s="22"/>
      <c r="FO479" s="22"/>
      <c r="FP479" s="22"/>
      <c r="FQ479" s="22"/>
      <c r="FR479" s="22"/>
      <c r="FS479" s="22"/>
      <c r="FT479" s="22"/>
      <c r="FU479" s="22"/>
      <c r="FV479" s="22"/>
      <c r="FW479" s="22"/>
      <c r="FX479" s="22"/>
      <c r="FY479" s="22"/>
      <c r="FZ479" s="22"/>
      <c r="GA479" s="22"/>
      <c r="GB479" s="22"/>
      <c r="GC479" s="22"/>
      <c r="GD479" s="22"/>
      <c r="GE479" s="22"/>
      <c r="GF479" s="22"/>
      <c r="GG479" s="22"/>
      <c r="GH479" s="22"/>
      <c r="GI479" s="22"/>
      <c r="GJ479" s="22"/>
      <c r="GK479" s="22"/>
      <c r="GL479" s="22"/>
      <c r="GM479" s="22"/>
      <c r="GN479" s="22"/>
      <c r="GO479" s="22"/>
      <c r="GP479" s="22"/>
      <c r="GQ479" s="22"/>
      <c r="GR479" s="22"/>
      <c r="GS479" s="22"/>
      <c r="GT479" s="22"/>
      <c r="GU479" s="22"/>
      <c r="GV479" s="22"/>
      <c r="GW479" s="22"/>
      <c r="GX479" s="22"/>
      <c r="GY479" s="22"/>
      <c r="GZ479" s="22"/>
      <c r="HA479" s="22"/>
      <c r="HB479" s="22"/>
      <c r="HC479" s="22"/>
      <c r="HD479" s="22"/>
      <c r="HE479" s="22"/>
      <c r="HF479" s="22"/>
      <c r="HG479" s="22"/>
      <c r="HH479" s="22"/>
      <c r="HI479" s="22"/>
      <c r="HJ479" s="22"/>
      <c r="HK479" s="22"/>
      <c r="HL479" s="22"/>
      <c r="HM479" s="22"/>
      <c r="HN479" s="22"/>
      <c r="HO479" s="22"/>
      <c r="HP479" s="22"/>
      <c r="HQ479" s="22"/>
      <c r="HR479" s="22"/>
      <c r="HS479" s="22"/>
      <c r="HT479" s="22"/>
      <c r="HU479" s="22"/>
      <c r="HV479" s="22"/>
      <c r="HW479" s="22"/>
      <c r="HX479" s="22"/>
      <c r="HY479" s="22"/>
      <c r="HZ479" s="22"/>
      <c r="IA479" s="22"/>
      <c r="IB479" s="22"/>
      <c r="IC479" s="22"/>
      <c r="ID479" s="22"/>
      <c r="IE479" s="22"/>
      <c r="IF479" s="22"/>
      <c r="IG479" s="22"/>
      <c r="IH479" s="22"/>
      <c r="II479" s="22"/>
      <c r="IJ479" s="22"/>
      <c r="IK479" s="22"/>
      <c r="IL479" s="22"/>
      <c r="IM479" s="22"/>
      <c r="IN479" s="22"/>
      <c r="IO479" s="22"/>
      <c r="IP479" s="22"/>
      <c r="IQ479" s="22"/>
      <c r="IR479" s="22"/>
      <c r="IS479" s="22"/>
      <c r="IT479" s="22"/>
      <c r="IU479" s="22"/>
      <c r="IV479" s="22"/>
      <c r="IW479" s="22"/>
      <c r="IX479" s="22"/>
      <c r="IY479" s="22"/>
      <c r="IZ479" s="22"/>
      <c r="JA479" s="22"/>
      <c r="JB479" s="22"/>
      <c r="JC479" s="22"/>
      <c r="JD479" s="22"/>
      <c r="JE479" s="22"/>
      <c r="JF479" s="22"/>
      <c r="JG479" s="22"/>
      <c r="JH479" s="22"/>
      <c r="JI479" s="22"/>
      <c r="JJ479" s="22"/>
      <c r="JK479" s="22"/>
      <c r="JL479" s="22"/>
      <c r="JM479" s="22"/>
      <c r="JN479" s="22"/>
      <c r="JO479" s="22"/>
      <c r="JP479" s="22"/>
      <c r="JQ479" s="22"/>
      <c r="JR479" s="22"/>
      <c r="JS479" s="22"/>
      <c r="JT479" s="22"/>
      <c r="JU479" s="22"/>
      <c r="JV479" s="22"/>
      <c r="JW479" s="22"/>
      <c r="JX479" s="22"/>
      <c r="JY479" s="22"/>
      <c r="JZ479" s="22"/>
      <c r="KA479" s="22"/>
      <c r="KB479" s="22"/>
      <c r="KC479" s="22"/>
      <c r="KD479" s="22"/>
      <c r="KE479" s="22"/>
      <c r="KF479" s="22"/>
      <c r="KG479" s="22"/>
      <c r="KH479" s="22"/>
      <c r="KI479" s="22"/>
      <c r="KJ479" s="22"/>
      <c r="KK479" s="22"/>
      <c r="KL479" s="22"/>
      <c r="KM479" s="22"/>
      <c r="KN479" s="22"/>
      <c r="KO479" s="22"/>
      <c r="KP479" s="22"/>
    </row>
    <row r="480" spans="1:302" s="99" customFormat="1" x14ac:dyDescent="0.25">
      <c r="A480" s="125">
        <v>465</v>
      </c>
      <c r="B480" s="328"/>
      <c r="C480" s="328"/>
      <c r="D480" s="316"/>
      <c r="E480" s="316"/>
      <c r="F480" s="316"/>
      <c r="G480" s="317"/>
      <c r="H480" s="317"/>
      <c r="I480" s="318"/>
      <c r="J480" s="318"/>
      <c r="K480" s="318"/>
      <c r="L480" s="126">
        <f t="shared" si="22"/>
        <v>0</v>
      </c>
      <c r="M480" s="318"/>
      <c r="N480" s="25" t="b">
        <f t="shared" si="23"/>
        <v>1</v>
      </c>
      <c r="O480" s="25" t="b">
        <f t="shared" si="24"/>
        <v>1</v>
      </c>
      <c r="P480" s="25"/>
      <c r="Q480" s="25"/>
      <c r="R480" s="25"/>
      <c r="S480" s="25"/>
      <c r="T480" s="20"/>
      <c r="U480" s="20"/>
      <c r="V480" s="20"/>
      <c r="W480" s="20"/>
      <c r="X480" s="20"/>
      <c r="Y480" s="20"/>
      <c r="Z480" s="20"/>
      <c r="AA480" s="20"/>
      <c r="AB480" s="20"/>
      <c r="AC480" s="20"/>
      <c r="AD480" s="20"/>
      <c r="AE480" s="20"/>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c r="EG480" s="22"/>
      <c r="EH480" s="22"/>
      <c r="EI480" s="22"/>
      <c r="EJ480" s="22"/>
      <c r="EK480" s="22"/>
      <c r="EL480" s="22"/>
      <c r="EM480" s="22"/>
      <c r="EN480" s="22"/>
      <c r="EO480" s="22"/>
      <c r="EP480" s="22"/>
      <c r="EQ480" s="22"/>
      <c r="ER480" s="22"/>
      <c r="ES480" s="22"/>
      <c r="ET480" s="22"/>
      <c r="EU480" s="22"/>
      <c r="EV480" s="22"/>
      <c r="EW480" s="22"/>
      <c r="EX480" s="22"/>
      <c r="EY480" s="22"/>
      <c r="EZ480" s="22"/>
      <c r="FA480" s="22"/>
      <c r="FB480" s="22"/>
      <c r="FC480" s="22"/>
      <c r="FD480" s="22"/>
      <c r="FE480" s="22"/>
      <c r="FF480" s="22"/>
      <c r="FG480" s="22"/>
      <c r="FH480" s="22"/>
      <c r="FI480" s="22"/>
      <c r="FJ480" s="22"/>
      <c r="FK480" s="22"/>
      <c r="FL480" s="22"/>
      <c r="FM480" s="22"/>
      <c r="FN480" s="22"/>
      <c r="FO480" s="22"/>
      <c r="FP480" s="22"/>
      <c r="FQ480" s="22"/>
      <c r="FR480" s="22"/>
      <c r="FS480" s="22"/>
      <c r="FT480" s="22"/>
      <c r="FU480" s="22"/>
      <c r="FV480" s="22"/>
      <c r="FW480" s="22"/>
      <c r="FX480" s="22"/>
      <c r="FY480" s="22"/>
      <c r="FZ480" s="22"/>
      <c r="GA480" s="22"/>
      <c r="GB480" s="22"/>
      <c r="GC480" s="22"/>
      <c r="GD480" s="22"/>
      <c r="GE480" s="22"/>
      <c r="GF480" s="22"/>
      <c r="GG480" s="22"/>
      <c r="GH480" s="22"/>
      <c r="GI480" s="22"/>
      <c r="GJ480" s="22"/>
      <c r="GK480" s="22"/>
      <c r="GL480" s="22"/>
      <c r="GM480" s="22"/>
      <c r="GN480" s="22"/>
      <c r="GO480" s="22"/>
      <c r="GP480" s="22"/>
      <c r="GQ480" s="22"/>
      <c r="GR480" s="22"/>
      <c r="GS480" s="22"/>
      <c r="GT480" s="22"/>
      <c r="GU480" s="22"/>
      <c r="GV480" s="22"/>
      <c r="GW480" s="22"/>
      <c r="GX480" s="22"/>
      <c r="GY480" s="22"/>
      <c r="GZ480" s="22"/>
      <c r="HA480" s="22"/>
      <c r="HB480" s="22"/>
      <c r="HC480" s="22"/>
      <c r="HD480" s="22"/>
      <c r="HE480" s="22"/>
      <c r="HF480" s="22"/>
      <c r="HG480" s="22"/>
      <c r="HH480" s="22"/>
      <c r="HI480" s="22"/>
      <c r="HJ480" s="22"/>
      <c r="HK480" s="22"/>
      <c r="HL480" s="22"/>
      <c r="HM480" s="22"/>
      <c r="HN480" s="22"/>
      <c r="HO480" s="22"/>
      <c r="HP480" s="22"/>
      <c r="HQ480" s="22"/>
      <c r="HR480" s="22"/>
      <c r="HS480" s="22"/>
      <c r="HT480" s="22"/>
      <c r="HU480" s="22"/>
      <c r="HV480" s="22"/>
      <c r="HW480" s="22"/>
      <c r="HX480" s="22"/>
      <c r="HY480" s="22"/>
      <c r="HZ480" s="22"/>
      <c r="IA480" s="22"/>
      <c r="IB480" s="22"/>
      <c r="IC480" s="22"/>
      <c r="ID480" s="22"/>
      <c r="IE480" s="22"/>
      <c r="IF480" s="22"/>
      <c r="IG480" s="22"/>
      <c r="IH480" s="22"/>
      <c r="II480" s="22"/>
      <c r="IJ480" s="22"/>
      <c r="IK480" s="22"/>
      <c r="IL480" s="22"/>
      <c r="IM480" s="22"/>
      <c r="IN480" s="22"/>
      <c r="IO480" s="22"/>
      <c r="IP480" s="22"/>
      <c r="IQ480" s="22"/>
      <c r="IR480" s="22"/>
      <c r="IS480" s="22"/>
      <c r="IT480" s="22"/>
      <c r="IU480" s="22"/>
      <c r="IV480" s="22"/>
      <c r="IW480" s="22"/>
      <c r="IX480" s="22"/>
      <c r="IY480" s="22"/>
      <c r="IZ480" s="22"/>
      <c r="JA480" s="22"/>
      <c r="JB480" s="22"/>
      <c r="JC480" s="22"/>
      <c r="JD480" s="22"/>
      <c r="JE480" s="22"/>
      <c r="JF480" s="22"/>
      <c r="JG480" s="22"/>
      <c r="JH480" s="22"/>
      <c r="JI480" s="22"/>
      <c r="JJ480" s="22"/>
      <c r="JK480" s="22"/>
      <c r="JL480" s="22"/>
      <c r="JM480" s="22"/>
      <c r="JN480" s="22"/>
      <c r="JO480" s="22"/>
      <c r="JP480" s="22"/>
      <c r="JQ480" s="22"/>
      <c r="JR480" s="22"/>
      <c r="JS480" s="22"/>
      <c r="JT480" s="22"/>
      <c r="JU480" s="22"/>
      <c r="JV480" s="22"/>
      <c r="JW480" s="22"/>
      <c r="JX480" s="22"/>
      <c r="JY480" s="22"/>
      <c r="JZ480" s="22"/>
      <c r="KA480" s="22"/>
      <c r="KB480" s="22"/>
      <c r="KC480" s="22"/>
      <c r="KD480" s="22"/>
      <c r="KE480" s="22"/>
      <c r="KF480" s="22"/>
      <c r="KG480" s="22"/>
      <c r="KH480" s="22"/>
      <c r="KI480" s="22"/>
      <c r="KJ480" s="22"/>
      <c r="KK480" s="22"/>
      <c r="KL480" s="22"/>
      <c r="KM480" s="22"/>
      <c r="KN480" s="22"/>
      <c r="KO480" s="22"/>
      <c r="KP480" s="22"/>
    </row>
    <row r="481" spans="1:302" s="99" customFormat="1" x14ac:dyDescent="0.25">
      <c r="A481" s="125">
        <v>466</v>
      </c>
      <c r="B481" s="328"/>
      <c r="C481" s="328"/>
      <c r="D481" s="316"/>
      <c r="E481" s="316"/>
      <c r="F481" s="316"/>
      <c r="G481" s="317"/>
      <c r="H481" s="317"/>
      <c r="I481" s="318"/>
      <c r="J481" s="318"/>
      <c r="K481" s="318"/>
      <c r="L481" s="126">
        <f t="shared" si="22"/>
        <v>0</v>
      </c>
      <c r="M481" s="318"/>
      <c r="N481" s="25" t="b">
        <f t="shared" si="23"/>
        <v>1</v>
      </c>
      <c r="O481" s="25" t="b">
        <f t="shared" si="24"/>
        <v>1</v>
      </c>
      <c r="P481" s="25"/>
      <c r="Q481" s="25"/>
      <c r="R481" s="25"/>
      <c r="S481" s="25"/>
      <c r="T481" s="20"/>
      <c r="U481" s="20"/>
      <c r="V481" s="20"/>
      <c r="W481" s="20"/>
      <c r="X481" s="20"/>
      <c r="Y481" s="20"/>
      <c r="Z481" s="20"/>
      <c r="AA481" s="20"/>
      <c r="AB481" s="20"/>
      <c r="AC481" s="20"/>
      <c r="AD481" s="20"/>
      <c r="AE481" s="20"/>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c r="EJ481" s="22"/>
      <c r="EK481" s="22"/>
      <c r="EL481" s="22"/>
      <c r="EM481" s="22"/>
      <c r="EN481" s="22"/>
      <c r="EO481" s="22"/>
      <c r="EP481" s="22"/>
      <c r="EQ481" s="22"/>
      <c r="ER481" s="22"/>
      <c r="ES481" s="22"/>
      <c r="ET481" s="22"/>
      <c r="EU481" s="22"/>
      <c r="EV481" s="22"/>
      <c r="EW481" s="22"/>
      <c r="EX481" s="22"/>
      <c r="EY481" s="22"/>
      <c r="EZ481" s="22"/>
      <c r="FA481" s="22"/>
      <c r="FB481" s="22"/>
      <c r="FC481" s="22"/>
      <c r="FD481" s="22"/>
      <c r="FE481" s="22"/>
      <c r="FF481" s="22"/>
      <c r="FG481" s="22"/>
      <c r="FH481" s="22"/>
      <c r="FI481" s="22"/>
      <c r="FJ481" s="22"/>
      <c r="FK481" s="22"/>
      <c r="FL481" s="22"/>
      <c r="FM481" s="22"/>
      <c r="FN481" s="22"/>
      <c r="FO481" s="22"/>
      <c r="FP481" s="22"/>
      <c r="FQ481" s="22"/>
      <c r="FR481" s="22"/>
      <c r="FS481" s="22"/>
      <c r="FT481" s="22"/>
      <c r="FU481" s="22"/>
      <c r="FV481" s="22"/>
      <c r="FW481" s="22"/>
      <c r="FX481" s="22"/>
      <c r="FY481" s="22"/>
      <c r="FZ481" s="22"/>
      <c r="GA481" s="22"/>
      <c r="GB481" s="22"/>
      <c r="GC481" s="22"/>
      <c r="GD481" s="22"/>
      <c r="GE481" s="22"/>
      <c r="GF481" s="22"/>
      <c r="GG481" s="22"/>
      <c r="GH481" s="22"/>
      <c r="GI481" s="22"/>
      <c r="GJ481" s="22"/>
      <c r="GK481" s="22"/>
      <c r="GL481" s="22"/>
      <c r="GM481" s="22"/>
      <c r="GN481" s="22"/>
      <c r="GO481" s="22"/>
      <c r="GP481" s="22"/>
      <c r="GQ481" s="22"/>
      <c r="GR481" s="22"/>
      <c r="GS481" s="22"/>
      <c r="GT481" s="22"/>
      <c r="GU481" s="22"/>
      <c r="GV481" s="22"/>
      <c r="GW481" s="22"/>
      <c r="GX481" s="22"/>
      <c r="GY481" s="22"/>
      <c r="GZ481" s="22"/>
      <c r="HA481" s="22"/>
      <c r="HB481" s="22"/>
      <c r="HC481" s="22"/>
      <c r="HD481" s="22"/>
      <c r="HE481" s="22"/>
      <c r="HF481" s="22"/>
      <c r="HG481" s="22"/>
      <c r="HH481" s="22"/>
      <c r="HI481" s="22"/>
      <c r="HJ481" s="22"/>
      <c r="HK481" s="22"/>
      <c r="HL481" s="22"/>
      <c r="HM481" s="22"/>
      <c r="HN481" s="22"/>
      <c r="HO481" s="22"/>
      <c r="HP481" s="22"/>
      <c r="HQ481" s="22"/>
      <c r="HR481" s="22"/>
      <c r="HS481" s="22"/>
      <c r="HT481" s="22"/>
      <c r="HU481" s="22"/>
      <c r="HV481" s="22"/>
      <c r="HW481" s="22"/>
      <c r="HX481" s="22"/>
      <c r="HY481" s="22"/>
      <c r="HZ481" s="22"/>
      <c r="IA481" s="22"/>
      <c r="IB481" s="22"/>
      <c r="IC481" s="22"/>
      <c r="ID481" s="22"/>
      <c r="IE481" s="22"/>
      <c r="IF481" s="22"/>
      <c r="IG481" s="22"/>
      <c r="IH481" s="22"/>
      <c r="II481" s="22"/>
      <c r="IJ481" s="22"/>
      <c r="IK481" s="22"/>
      <c r="IL481" s="22"/>
      <c r="IM481" s="22"/>
      <c r="IN481" s="22"/>
      <c r="IO481" s="22"/>
      <c r="IP481" s="22"/>
      <c r="IQ481" s="22"/>
      <c r="IR481" s="22"/>
      <c r="IS481" s="22"/>
      <c r="IT481" s="22"/>
      <c r="IU481" s="22"/>
      <c r="IV481" s="22"/>
      <c r="IW481" s="22"/>
      <c r="IX481" s="22"/>
      <c r="IY481" s="22"/>
      <c r="IZ481" s="22"/>
      <c r="JA481" s="22"/>
      <c r="JB481" s="22"/>
      <c r="JC481" s="22"/>
      <c r="JD481" s="22"/>
      <c r="JE481" s="22"/>
      <c r="JF481" s="22"/>
      <c r="JG481" s="22"/>
      <c r="JH481" s="22"/>
      <c r="JI481" s="22"/>
      <c r="JJ481" s="22"/>
      <c r="JK481" s="22"/>
      <c r="JL481" s="22"/>
      <c r="JM481" s="22"/>
      <c r="JN481" s="22"/>
      <c r="JO481" s="22"/>
      <c r="JP481" s="22"/>
      <c r="JQ481" s="22"/>
      <c r="JR481" s="22"/>
      <c r="JS481" s="22"/>
      <c r="JT481" s="22"/>
      <c r="JU481" s="22"/>
      <c r="JV481" s="22"/>
      <c r="JW481" s="22"/>
      <c r="JX481" s="22"/>
      <c r="JY481" s="22"/>
      <c r="JZ481" s="22"/>
      <c r="KA481" s="22"/>
      <c r="KB481" s="22"/>
      <c r="KC481" s="22"/>
      <c r="KD481" s="22"/>
      <c r="KE481" s="22"/>
      <c r="KF481" s="22"/>
      <c r="KG481" s="22"/>
      <c r="KH481" s="22"/>
      <c r="KI481" s="22"/>
      <c r="KJ481" s="22"/>
      <c r="KK481" s="22"/>
      <c r="KL481" s="22"/>
      <c r="KM481" s="22"/>
      <c r="KN481" s="22"/>
      <c r="KO481" s="22"/>
      <c r="KP481" s="22"/>
    </row>
    <row r="482" spans="1:302" s="99" customFormat="1" x14ac:dyDescent="0.25">
      <c r="A482" s="125">
        <v>467</v>
      </c>
      <c r="B482" s="328"/>
      <c r="C482" s="328"/>
      <c r="D482" s="316"/>
      <c r="E482" s="316"/>
      <c r="F482" s="316"/>
      <c r="G482" s="317"/>
      <c r="H482" s="317"/>
      <c r="I482" s="318"/>
      <c r="J482" s="318"/>
      <c r="K482" s="318"/>
      <c r="L482" s="126">
        <f t="shared" si="22"/>
        <v>0</v>
      </c>
      <c r="M482" s="318"/>
      <c r="N482" s="25" t="b">
        <f t="shared" si="23"/>
        <v>1</v>
      </c>
      <c r="O482" s="25" t="b">
        <f t="shared" si="24"/>
        <v>1</v>
      </c>
      <c r="P482" s="25"/>
      <c r="Q482" s="25"/>
      <c r="R482" s="25"/>
      <c r="S482" s="25"/>
      <c r="T482" s="20"/>
      <c r="U482" s="20"/>
      <c r="V482" s="20"/>
      <c r="W482" s="20"/>
      <c r="X482" s="20"/>
      <c r="Y482" s="20"/>
      <c r="Z482" s="20"/>
      <c r="AA482" s="20"/>
      <c r="AB482" s="20"/>
      <c r="AC482" s="20"/>
      <c r="AD482" s="20"/>
      <c r="AE482" s="20"/>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c r="EJ482" s="22"/>
      <c r="EK482" s="22"/>
      <c r="EL482" s="22"/>
      <c r="EM482" s="22"/>
      <c r="EN482" s="22"/>
      <c r="EO482" s="22"/>
      <c r="EP482" s="22"/>
      <c r="EQ482" s="22"/>
      <c r="ER482" s="22"/>
      <c r="ES482" s="22"/>
      <c r="ET482" s="22"/>
      <c r="EU482" s="22"/>
      <c r="EV482" s="22"/>
      <c r="EW482" s="22"/>
      <c r="EX482" s="22"/>
      <c r="EY482" s="22"/>
      <c r="EZ482" s="22"/>
      <c r="FA482" s="22"/>
      <c r="FB482" s="22"/>
      <c r="FC482" s="22"/>
      <c r="FD482" s="22"/>
      <c r="FE482" s="22"/>
      <c r="FF482" s="22"/>
      <c r="FG482" s="22"/>
      <c r="FH482" s="22"/>
      <c r="FI482" s="22"/>
      <c r="FJ482" s="22"/>
      <c r="FK482" s="22"/>
      <c r="FL482" s="22"/>
      <c r="FM482" s="22"/>
      <c r="FN482" s="22"/>
      <c r="FO482" s="22"/>
      <c r="FP482" s="22"/>
      <c r="FQ482" s="22"/>
      <c r="FR482" s="22"/>
      <c r="FS482" s="22"/>
      <c r="FT482" s="22"/>
      <c r="FU482" s="22"/>
      <c r="FV482" s="22"/>
      <c r="FW482" s="22"/>
      <c r="FX482" s="22"/>
      <c r="FY482" s="22"/>
      <c r="FZ482" s="22"/>
      <c r="GA482" s="22"/>
      <c r="GB482" s="22"/>
      <c r="GC482" s="22"/>
      <c r="GD482" s="22"/>
      <c r="GE482" s="22"/>
      <c r="GF482" s="22"/>
      <c r="GG482" s="22"/>
      <c r="GH482" s="22"/>
      <c r="GI482" s="22"/>
      <c r="GJ482" s="22"/>
      <c r="GK482" s="22"/>
      <c r="GL482" s="22"/>
      <c r="GM482" s="22"/>
      <c r="GN482" s="22"/>
      <c r="GO482" s="22"/>
      <c r="GP482" s="22"/>
      <c r="GQ482" s="22"/>
      <c r="GR482" s="22"/>
      <c r="GS482" s="22"/>
      <c r="GT482" s="22"/>
      <c r="GU482" s="22"/>
      <c r="GV482" s="22"/>
      <c r="GW482" s="22"/>
      <c r="GX482" s="22"/>
      <c r="GY482" s="22"/>
      <c r="GZ482" s="22"/>
      <c r="HA482" s="22"/>
      <c r="HB482" s="22"/>
      <c r="HC482" s="22"/>
      <c r="HD482" s="22"/>
      <c r="HE482" s="22"/>
      <c r="HF482" s="22"/>
      <c r="HG482" s="22"/>
      <c r="HH482" s="22"/>
      <c r="HI482" s="22"/>
      <c r="HJ482" s="22"/>
      <c r="HK482" s="22"/>
      <c r="HL482" s="22"/>
      <c r="HM482" s="22"/>
      <c r="HN482" s="22"/>
      <c r="HO482" s="22"/>
      <c r="HP482" s="22"/>
      <c r="HQ482" s="22"/>
      <c r="HR482" s="22"/>
      <c r="HS482" s="22"/>
      <c r="HT482" s="22"/>
      <c r="HU482" s="22"/>
      <c r="HV482" s="22"/>
      <c r="HW482" s="22"/>
      <c r="HX482" s="22"/>
      <c r="HY482" s="22"/>
      <c r="HZ482" s="22"/>
      <c r="IA482" s="22"/>
      <c r="IB482" s="22"/>
      <c r="IC482" s="22"/>
      <c r="ID482" s="22"/>
      <c r="IE482" s="22"/>
      <c r="IF482" s="22"/>
      <c r="IG482" s="22"/>
      <c r="IH482" s="22"/>
      <c r="II482" s="22"/>
      <c r="IJ482" s="22"/>
      <c r="IK482" s="22"/>
      <c r="IL482" s="22"/>
      <c r="IM482" s="22"/>
      <c r="IN482" s="22"/>
      <c r="IO482" s="22"/>
      <c r="IP482" s="22"/>
      <c r="IQ482" s="22"/>
      <c r="IR482" s="22"/>
      <c r="IS482" s="22"/>
      <c r="IT482" s="22"/>
      <c r="IU482" s="22"/>
      <c r="IV482" s="22"/>
      <c r="IW482" s="22"/>
      <c r="IX482" s="22"/>
      <c r="IY482" s="22"/>
      <c r="IZ482" s="22"/>
      <c r="JA482" s="22"/>
      <c r="JB482" s="22"/>
      <c r="JC482" s="22"/>
      <c r="JD482" s="22"/>
      <c r="JE482" s="22"/>
      <c r="JF482" s="22"/>
      <c r="JG482" s="22"/>
      <c r="JH482" s="22"/>
      <c r="JI482" s="22"/>
      <c r="JJ482" s="22"/>
      <c r="JK482" s="22"/>
      <c r="JL482" s="22"/>
      <c r="JM482" s="22"/>
      <c r="JN482" s="22"/>
      <c r="JO482" s="22"/>
      <c r="JP482" s="22"/>
      <c r="JQ482" s="22"/>
      <c r="JR482" s="22"/>
      <c r="JS482" s="22"/>
      <c r="JT482" s="22"/>
      <c r="JU482" s="22"/>
      <c r="JV482" s="22"/>
      <c r="JW482" s="22"/>
      <c r="JX482" s="22"/>
      <c r="JY482" s="22"/>
      <c r="JZ482" s="22"/>
      <c r="KA482" s="22"/>
      <c r="KB482" s="22"/>
      <c r="KC482" s="22"/>
      <c r="KD482" s="22"/>
      <c r="KE482" s="22"/>
      <c r="KF482" s="22"/>
      <c r="KG482" s="22"/>
      <c r="KH482" s="22"/>
      <c r="KI482" s="22"/>
      <c r="KJ482" s="22"/>
      <c r="KK482" s="22"/>
      <c r="KL482" s="22"/>
      <c r="KM482" s="22"/>
      <c r="KN482" s="22"/>
      <c r="KO482" s="22"/>
      <c r="KP482" s="22"/>
    </row>
    <row r="483" spans="1:302" s="99" customFormat="1" x14ac:dyDescent="0.25">
      <c r="A483" s="125">
        <v>468</v>
      </c>
      <c r="B483" s="328"/>
      <c r="C483" s="328"/>
      <c r="D483" s="316"/>
      <c r="E483" s="316"/>
      <c r="F483" s="316"/>
      <c r="G483" s="317"/>
      <c r="H483" s="317"/>
      <c r="I483" s="318"/>
      <c r="J483" s="318"/>
      <c r="K483" s="318"/>
      <c r="L483" s="126">
        <f t="shared" si="22"/>
        <v>0</v>
      </c>
      <c r="M483" s="318"/>
      <c r="N483" s="25" t="b">
        <f t="shared" si="23"/>
        <v>1</v>
      </c>
      <c r="O483" s="25" t="b">
        <f t="shared" si="24"/>
        <v>1</v>
      </c>
      <c r="P483" s="25"/>
      <c r="Q483" s="25"/>
      <c r="R483" s="25"/>
      <c r="S483" s="25"/>
      <c r="T483" s="20"/>
      <c r="U483" s="20"/>
      <c r="V483" s="20"/>
      <c r="W483" s="20"/>
      <c r="X483" s="20"/>
      <c r="Y483" s="20"/>
      <c r="Z483" s="20"/>
      <c r="AA483" s="20"/>
      <c r="AB483" s="20"/>
      <c r="AC483" s="20"/>
      <c r="AD483" s="20"/>
      <c r="AE483" s="20"/>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c r="EJ483" s="22"/>
      <c r="EK483" s="22"/>
      <c r="EL483" s="22"/>
      <c r="EM483" s="22"/>
      <c r="EN483" s="22"/>
      <c r="EO483" s="22"/>
      <c r="EP483" s="22"/>
      <c r="EQ483" s="22"/>
      <c r="ER483" s="22"/>
      <c r="ES483" s="22"/>
      <c r="ET483" s="22"/>
      <c r="EU483" s="22"/>
      <c r="EV483" s="22"/>
      <c r="EW483" s="22"/>
      <c r="EX483" s="22"/>
      <c r="EY483" s="22"/>
      <c r="EZ483" s="22"/>
      <c r="FA483" s="22"/>
      <c r="FB483" s="22"/>
      <c r="FC483" s="22"/>
      <c r="FD483" s="22"/>
      <c r="FE483" s="22"/>
      <c r="FF483" s="22"/>
      <c r="FG483" s="22"/>
      <c r="FH483" s="22"/>
      <c r="FI483" s="22"/>
      <c r="FJ483" s="22"/>
      <c r="FK483" s="22"/>
      <c r="FL483" s="22"/>
      <c r="FM483" s="22"/>
      <c r="FN483" s="22"/>
      <c r="FO483" s="22"/>
      <c r="FP483" s="22"/>
      <c r="FQ483" s="22"/>
      <c r="FR483" s="22"/>
      <c r="FS483" s="22"/>
      <c r="FT483" s="22"/>
      <c r="FU483" s="22"/>
      <c r="FV483" s="22"/>
      <c r="FW483" s="22"/>
      <c r="FX483" s="22"/>
      <c r="FY483" s="22"/>
      <c r="FZ483" s="22"/>
      <c r="GA483" s="22"/>
      <c r="GB483" s="22"/>
      <c r="GC483" s="22"/>
      <c r="GD483" s="22"/>
      <c r="GE483" s="22"/>
      <c r="GF483" s="22"/>
      <c r="GG483" s="22"/>
      <c r="GH483" s="22"/>
      <c r="GI483" s="22"/>
      <c r="GJ483" s="22"/>
      <c r="GK483" s="22"/>
      <c r="GL483" s="22"/>
      <c r="GM483" s="22"/>
      <c r="GN483" s="22"/>
      <c r="GO483" s="22"/>
      <c r="GP483" s="22"/>
      <c r="GQ483" s="22"/>
      <c r="GR483" s="22"/>
      <c r="GS483" s="22"/>
      <c r="GT483" s="22"/>
      <c r="GU483" s="22"/>
      <c r="GV483" s="22"/>
      <c r="GW483" s="22"/>
      <c r="GX483" s="22"/>
      <c r="GY483" s="22"/>
      <c r="GZ483" s="22"/>
      <c r="HA483" s="22"/>
      <c r="HB483" s="22"/>
      <c r="HC483" s="22"/>
      <c r="HD483" s="22"/>
      <c r="HE483" s="22"/>
      <c r="HF483" s="22"/>
      <c r="HG483" s="22"/>
      <c r="HH483" s="22"/>
      <c r="HI483" s="22"/>
      <c r="HJ483" s="22"/>
      <c r="HK483" s="22"/>
      <c r="HL483" s="22"/>
      <c r="HM483" s="22"/>
      <c r="HN483" s="22"/>
      <c r="HO483" s="22"/>
      <c r="HP483" s="22"/>
      <c r="HQ483" s="22"/>
      <c r="HR483" s="22"/>
      <c r="HS483" s="22"/>
      <c r="HT483" s="22"/>
      <c r="HU483" s="22"/>
      <c r="HV483" s="22"/>
      <c r="HW483" s="22"/>
      <c r="HX483" s="22"/>
      <c r="HY483" s="22"/>
      <c r="HZ483" s="22"/>
      <c r="IA483" s="22"/>
      <c r="IB483" s="22"/>
      <c r="IC483" s="22"/>
      <c r="ID483" s="22"/>
      <c r="IE483" s="22"/>
      <c r="IF483" s="22"/>
      <c r="IG483" s="22"/>
      <c r="IH483" s="22"/>
      <c r="II483" s="22"/>
      <c r="IJ483" s="22"/>
      <c r="IK483" s="22"/>
      <c r="IL483" s="22"/>
      <c r="IM483" s="22"/>
      <c r="IN483" s="22"/>
      <c r="IO483" s="22"/>
      <c r="IP483" s="22"/>
      <c r="IQ483" s="22"/>
      <c r="IR483" s="22"/>
      <c r="IS483" s="22"/>
      <c r="IT483" s="22"/>
      <c r="IU483" s="22"/>
      <c r="IV483" s="22"/>
      <c r="IW483" s="22"/>
      <c r="IX483" s="22"/>
      <c r="IY483" s="22"/>
      <c r="IZ483" s="22"/>
      <c r="JA483" s="22"/>
      <c r="JB483" s="22"/>
      <c r="JC483" s="22"/>
      <c r="JD483" s="22"/>
      <c r="JE483" s="22"/>
      <c r="JF483" s="22"/>
      <c r="JG483" s="22"/>
      <c r="JH483" s="22"/>
      <c r="JI483" s="22"/>
      <c r="JJ483" s="22"/>
      <c r="JK483" s="22"/>
      <c r="JL483" s="22"/>
      <c r="JM483" s="22"/>
      <c r="JN483" s="22"/>
      <c r="JO483" s="22"/>
      <c r="JP483" s="22"/>
      <c r="JQ483" s="22"/>
      <c r="JR483" s="22"/>
      <c r="JS483" s="22"/>
      <c r="JT483" s="22"/>
      <c r="JU483" s="22"/>
      <c r="JV483" s="22"/>
      <c r="JW483" s="22"/>
      <c r="JX483" s="22"/>
      <c r="JY483" s="22"/>
      <c r="JZ483" s="22"/>
      <c r="KA483" s="22"/>
      <c r="KB483" s="22"/>
      <c r="KC483" s="22"/>
      <c r="KD483" s="22"/>
      <c r="KE483" s="22"/>
      <c r="KF483" s="22"/>
      <c r="KG483" s="22"/>
      <c r="KH483" s="22"/>
      <c r="KI483" s="22"/>
      <c r="KJ483" s="22"/>
      <c r="KK483" s="22"/>
      <c r="KL483" s="22"/>
      <c r="KM483" s="22"/>
      <c r="KN483" s="22"/>
      <c r="KO483" s="22"/>
      <c r="KP483" s="22"/>
    </row>
    <row r="484" spans="1:302" s="99" customFormat="1" x14ac:dyDescent="0.25">
      <c r="A484" s="125">
        <v>469</v>
      </c>
      <c r="B484" s="328"/>
      <c r="C484" s="328"/>
      <c r="D484" s="316"/>
      <c r="E484" s="316"/>
      <c r="F484" s="316"/>
      <c r="G484" s="317"/>
      <c r="H484" s="317"/>
      <c r="I484" s="318"/>
      <c r="J484" s="318"/>
      <c r="K484" s="318"/>
      <c r="L484" s="126">
        <f t="shared" si="22"/>
        <v>0</v>
      </c>
      <c r="M484" s="318"/>
      <c r="N484" s="25" t="b">
        <f t="shared" si="23"/>
        <v>1</v>
      </c>
      <c r="O484" s="25" t="b">
        <f t="shared" si="24"/>
        <v>1</v>
      </c>
      <c r="P484" s="25"/>
      <c r="Q484" s="25"/>
      <c r="R484" s="25"/>
      <c r="S484" s="25"/>
      <c r="T484" s="20"/>
      <c r="U484" s="20"/>
      <c r="V484" s="20"/>
      <c r="W484" s="20"/>
      <c r="X484" s="20"/>
      <c r="Y484" s="20"/>
      <c r="Z484" s="20"/>
      <c r="AA484" s="20"/>
      <c r="AB484" s="20"/>
      <c r="AC484" s="20"/>
      <c r="AD484" s="20"/>
      <c r="AE484" s="20"/>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c r="EJ484" s="22"/>
      <c r="EK484" s="22"/>
      <c r="EL484" s="22"/>
      <c r="EM484" s="22"/>
      <c r="EN484" s="22"/>
      <c r="EO484" s="22"/>
      <c r="EP484" s="22"/>
      <c r="EQ484" s="22"/>
      <c r="ER484" s="22"/>
      <c r="ES484" s="22"/>
      <c r="ET484" s="22"/>
      <c r="EU484" s="22"/>
      <c r="EV484" s="22"/>
      <c r="EW484" s="22"/>
      <c r="EX484" s="22"/>
      <c r="EY484" s="22"/>
      <c r="EZ484" s="22"/>
      <c r="FA484" s="22"/>
      <c r="FB484" s="22"/>
      <c r="FC484" s="22"/>
      <c r="FD484" s="22"/>
      <c r="FE484" s="22"/>
      <c r="FF484" s="22"/>
      <c r="FG484" s="22"/>
      <c r="FH484" s="22"/>
      <c r="FI484" s="22"/>
      <c r="FJ484" s="22"/>
      <c r="FK484" s="22"/>
      <c r="FL484" s="22"/>
      <c r="FM484" s="22"/>
      <c r="FN484" s="22"/>
      <c r="FO484" s="22"/>
      <c r="FP484" s="22"/>
      <c r="FQ484" s="22"/>
      <c r="FR484" s="22"/>
      <c r="FS484" s="22"/>
      <c r="FT484" s="22"/>
      <c r="FU484" s="22"/>
      <c r="FV484" s="22"/>
      <c r="FW484" s="22"/>
      <c r="FX484" s="22"/>
      <c r="FY484" s="22"/>
      <c r="FZ484" s="22"/>
      <c r="GA484" s="22"/>
      <c r="GB484" s="22"/>
      <c r="GC484" s="22"/>
      <c r="GD484" s="22"/>
      <c r="GE484" s="22"/>
      <c r="GF484" s="22"/>
      <c r="GG484" s="22"/>
      <c r="GH484" s="22"/>
      <c r="GI484" s="22"/>
      <c r="GJ484" s="22"/>
      <c r="GK484" s="22"/>
      <c r="GL484" s="22"/>
      <c r="GM484" s="22"/>
      <c r="GN484" s="22"/>
      <c r="GO484" s="22"/>
      <c r="GP484" s="22"/>
      <c r="GQ484" s="22"/>
      <c r="GR484" s="22"/>
      <c r="GS484" s="22"/>
      <c r="GT484" s="22"/>
      <c r="GU484" s="22"/>
      <c r="GV484" s="22"/>
      <c r="GW484" s="22"/>
      <c r="GX484" s="22"/>
      <c r="GY484" s="22"/>
      <c r="GZ484" s="22"/>
      <c r="HA484" s="22"/>
      <c r="HB484" s="22"/>
      <c r="HC484" s="22"/>
      <c r="HD484" s="22"/>
      <c r="HE484" s="22"/>
      <c r="HF484" s="22"/>
      <c r="HG484" s="22"/>
      <c r="HH484" s="22"/>
      <c r="HI484" s="22"/>
      <c r="HJ484" s="22"/>
      <c r="HK484" s="22"/>
      <c r="HL484" s="22"/>
      <c r="HM484" s="22"/>
      <c r="HN484" s="22"/>
      <c r="HO484" s="22"/>
      <c r="HP484" s="22"/>
      <c r="HQ484" s="22"/>
      <c r="HR484" s="22"/>
      <c r="HS484" s="22"/>
      <c r="HT484" s="22"/>
      <c r="HU484" s="22"/>
      <c r="HV484" s="22"/>
      <c r="HW484" s="22"/>
      <c r="HX484" s="22"/>
      <c r="HY484" s="22"/>
      <c r="HZ484" s="22"/>
      <c r="IA484" s="22"/>
      <c r="IB484" s="22"/>
      <c r="IC484" s="22"/>
      <c r="ID484" s="22"/>
      <c r="IE484" s="22"/>
      <c r="IF484" s="22"/>
      <c r="IG484" s="22"/>
      <c r="IH484" s="22"/>
      <c r="II484" s="22"/>
      <c r="IJ484" s="22"/>
      <c r="IK484" s="22"/>
      <c r="IL484" s="22"/>
      <c r="IM484" s="22"/>
      <c r="IN484" s="22"/>
      <c r="IO484" s="22"/>
      <c r="IP484" s="22"/>
      <c r="IQ484" s="22"/>
      <c r="IR484" s="22"/>
      <c r="IS484" s="22"/>
      <c r="IT484" s="22"/>
      <c r="IU484" s="22"/>
      <c r="IV484" s="22"/>
      <c r="IW484" s="22"/>
      <c r="IX484" s="22"/>
      <c r="IY484" s="22"/>
      <c r="IZ484" s="22"/>
      <c r="JA484" s="22"/>
      <c r="JB484" s="22"/>
      <c r="JC484" s="22"/>
      <c r="JD484" s="22"/>
      <c r="JE484" s="22"/>
      <c r="JF484" s="22"/>
      <c r="JG484" s="22"/>
      <c r="JH484" s="22"/>
      <c r="JI484" s="22"/>
      <c r="JJ484" s="22"/>
      <c r="JK484" s="22"/>
      <c r="JL484" s="22"/>
      <c r="JM484" s="22"/>
      <c r="JN484" s="22"/>
      <c r="JO484" s="22"/>
      <c r="JP484" s="22"/>
      <c r="JQ484" s="22"/>
      <c r="JR484" s="22"/>
      <c r="JS484" s="22"/>
      <c r="JT484" s="22"/>
      <c r="JU484" s="22"/>
      <c r="JV484" s="22"/>
      <c r="JW484" s="22"/>
      <c r="JX484" s="22"/>
      <c r="JY484" s="22"/>
      <c r="JZ484" s="22"/>
      <c r="KA484" s="22"/>
      <c r="KB484" s="22"/>
      <c r="KC484" s="22"/>
      <c r="KD484" s="22"/>
      <c r="KE484" s="22"/>
      <c r="KF484" s="22"/>
      <c r="KG484" s="22"/>
      <c r="KH484" s="22"/>
      <c r="KI484" s="22"/>
      <c r="KJ484" s="22"/>
      <c r="KK484" s="22"/>
      <c r="KL484" s="22"/>
      <c r="KM484" s="22"/>
      <c r="KN484" s="22"/>
      <c r="KO484" s="22"/>
      <c r="KP484" s="22"/>
    </row>
    <row r="485" spans="1:302" s="99" customFormat="1" x14ac:dyDescent="0.25">
      <c r="A485" s="125">
        <v>470</v>
      </c>
      <c r="B485" s="328"/>
      <c r="C485" s="328"/>
      <c r="D485" s="316"/>
      <c r="E485" s="316"/>
      <c r="F485" s="316"/>
      <c r="G485" s="317"/>
      <c r="H485" s="317"/>
      <c r="I485" s="318"/>
      <c r="J485" s="318"/>
      <c r="K485" s="318"/>
      <c r="L485" s="126">
        <f t="shared" si="22"/>
        <v>0</v>
      </c>
      <c r="M485" s="318"/>
      <c r="N485" s="25" t="b">
        <f t="shared" si="23"/>
        <v>1</v>
      </c>
      <c r="O485" s="25" t="b">
        <f t="shared" si="24"/>
        <v>1</v>
      </c>
      <c r="P485" s="25"/>
      <c r="Q485" s="25"/>
      <c r="R485" s="25"/>
      <c r="S485" s="25"/>
      <c r="T485" s="20"/>
      <c r="U485" s="20"/>
      <c r="V485" s="20"/>
      <c r="W485" s="20"/>
      <c r="X485" s="20"/>
      <c r="Y485" s="20"/>
      <c r="Z485" s="20"/>
      <c r="AA485" s="20"/>
      <c r="AB485" s="20"/>
      <c r="AC485" s="20"/>
      <c r="AD485" s="20"/>
      <c r="AE485" s="20"/>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c r="EJ485" s="22"/>
      <c r="EK485" s="22"/>
      <c r="EL485" s="22"/>
      <c r="EM485" s="22"/>
      <c r="EN485" s="22"/>
      <c r="EO485" s="22"/>
      <c r="EP485" s="22"/>
      <c r="EQ485" s="22"/>
      <c r="ER485" s="22"/>
      <c r="ES485" s="22"/>
      <c r="ET485" s="22"/>
      <c r="EU485" s="22"/>
      <c r="EV485" s="22"/>
      <c r="EW485" s="22"/>
      <c r="EX485" s="22"/>
      <c r="EY485" s="22"/>
      <c r="EZ485" s="22"/>
      <c r="FA485" s="22"/>
      <c r="FB485" s="22"/>
      <c r="FC485" s="22"/>
      <c r="FD485" s="22"/>
      <c r="FE485" s="22"/>
      <c r="FF485" s="22"/>
      <c r="FG485" s="22"/>
      <c r="FH485" s="22"/>
      <c r="FI485" s="22"/>
      <c r="FJ485" s="22"/>
      <c r="FK485" s="22"/>
      <c r="FL485" s="22"/>
      <c r="FM485" s="22"/>
      <c r="FN485" s="22"/>
      <c r="FO485" s="22"/>
      <c r="FP485" s="22"/>
      <c r="FQ485" s="22"/>
      <c r="FR485" s="22"/>
      <c r="FS485" s="22"/>
      <c r="FT485" s="22"/>
      <c r="FU485" s="22"/>
      <c r="FV485" s="22"/>
      <c r="FW485" s="22"/>
      <c r="FX485" s="22"/>
      <c r="FY485" s="22"/>
      <c r="FZ485" s="22"/>
      <c r="GA485" s="22"/>
      <c r="GB485" s="22"/>
      <c r="GC485" s="22"/>
      <c r="GD485" s="22"/>
      <c r="GE485" s="22"/>
      <c r="GF485" s="22"/>
      <c r="GG485" s="22"/>
      <c r="GH485" s="22"/>
      <c r="GI485" s="22"/>
      <c r="GJ485" s="22"/>
      <c r="GK485" s="22"/>
      <c r="GL485" s="22"/>
      <c r="GM485" s="22"/>
      <c r="GN485" s="22"/>
      <c r="GO485" s="22"/>
      <c r="GP485" s="22"/>
      <c r="GQ485" s="22"/>
      <c r="GR485" s="22"/>
      <c r="GS485" s="22"/>
      <c r="GT485" s="22"/>
      <c r="GU485" s="22"/>
      <c r="GV485" s="22"/>
      <c r="GW485" s="22"/>
      <c r="GX485" s="22"/>
      <c r="GY485" s="22"/>
      <c r="GZ485" s="22"/>
      <c r="HA485" s="22"/>
      <c r="HB485" s="22"/>
      <c r="HC485" s="22"/>
      <c r="HD485" s="22"/>
      <c r="HE485" s="22"/>
      <c r="HF485" s="22"/>
      <c r="HG485" s="22"/>
      <c r="HH485" s="22"/>
      <c r="HI485" s="22"/>
      <c r="HJ485" s="22"/>
      <c r="HK485" s="22"/>
      <c r="HL485" s="22"/>
      <c r="HM485" s="22"/>
      <c r="HN485" s="22"/>
      <c r="HO485" s="22"/>
      <c r="HP485" s="22"/>
      <c r="HQ485" s="22"/>
      <c r="HR485" s="22"/>
      <c r="HS485" s="22"/>
      <c r="HT485" s="22"/>
      <c r="HU485" s="22"/>
      <c r="HV485" s="22"/>
      <c r="HW485" s="22"/>
      <c r="HX485" s="22"/>
      <c r="HY485" s="22"/>
      <c r="HZ485" s="22"/>
      <c r="IA485" s="22"/>
      <c r="IB485" s="22"/>
      <c r="IC485" s="22"/>
      <c r="ID485" s="22"/>
      <c r="IE485" s="22"/>
      <c r="IF485" s="22"/>
      <c r="IG485" s="22"/>
      <c r="IH485" s="22"/>
      <c r="II485" s="22"/>
      <c r="IJ485" s="22"/>
      <c r="IK485" s="22"/>
      <c r="IL485" s="22"/>
      <c r="IM485" s="22"/>
      <c r="IN485" s="22"/>
      <c r="IO485" s="22"/>
      <c r="IP485" s="22"/>
      <c r="IQ485" s="22"/>
      <c r="IR485" s="22"/>
      <c r="IS485" s="22"/>
      <c r="IT485" s="22"/>
      <c r="IU485" s="22"/>
      <c r="IV485" s="22"/>
      <c r="IW485" s="22"/>
      <c r="IX485" s="22"/>
      <c r="IY485" s="22"/>
      <c r="IZ485" s="22"/>
      <c r="JA485" s="22"/>
      <c r="JB485" s="22"/>
      <c r="JC485" s="22"/>
      <c r="JD485" s="22"/>
      <c r="JE485" s="22"/>
      <c r="JF485" s="22"/>
      <c r="JG485" s="22"/>
      <c r="JH485" s="22"/>
      <c r="JI485" s="22"/>
      <c r="JJ485" s="22"/>
      <c r="JK485" s="22"/>
      <c r="JL485" s="22"/>
      <c r="JM485" s="22"/>
      <c r="JN485" s="22"/>
      <c r="JO485" s="22"/>
      <c r="JP485" s="22"/>
      <c r="JQ485" s="22"/>
      <c r="JR485" s="22"/>
      <c r="JS485" s="22"/>
      <c r="JT485" s="22"/>
      <c r="JU485" s="22"/>
      <c r="JV485" s="22"/>
      <c r="JW485" s="22"/>
      <c r="JX485" s="22"/>
      <c r="JY485" s="22"/>
      <c r="JZ485" s="22"/>
      <c r="KA485" s="22"/>
      <c r="KB485" s="22"/>
      <c r="KC485" s="22"/>
      <c r="KD485" s="22"/>
      <c r="KE485" s="22"/>
      <c r="KF485" s="22"/>
      <c r="KG485" s="22"/>
      <c r="KH485" s="22"/>
      <c r="KI485" s="22"/>
      <c r="KJ485" s="22"/>
      <c r="KK485" s="22"/>
      <c r="KL485" s="22"/>
      <c r="KM485" s="22"/>
      <c r="KN485" s="22"/>
      <c r="KO485" s="22"/>
      <c r="KP485" s="22"/>
    </row>
    <row r="486" spans="1:302" s="99" customFormat="1" x14ac:dyDescent="0.25">
      <c r="A486" s="125">
        <v>471</v>
      </c>
      <c r="B486" s="328"/>
      <c r="C486" s="328"/>
      <c r="D486" s="316"/>
      <c r="E486" s="316"/>
      <c r="F486" s="316"/>
      <c r="G486" s="317"/>
      <c r="H486" s="317"/>
      <c r="I486" s="318"/>
      <c r="J486" s="318"/>
      <c r="K486" s="318"/>
      <c r="L486" s="126">
        <f t="shared" si="22"/>
        <v>0</v>
      </c>
      <c r="M486" s="318"/>
      <c r="N486" s="25" t="b">
        <f t="shared" si="23"/>
        <v>1</v>
      </c>
      <c r="O486" s="25" t="b">
        <f t="shared" si="24"/>
        <v>1</v>
      </c>
      <c r="P486" s="25"/>
      <c r="Q486" s="25"/>
      <c r="R486" s="25"/>
      <c r="S486" s="25"/>
      <c r="T486" s="20"/>
      <c r="U486" s="20"/>
      <c r="V486" s="20"/>
      <c r="W486" s="20"/>
      <c r="X486" s="20"/>
      <c r="Y486" s="20"/>
      <c r="Z486" s="20"/>
      <c r="AA486" s="20"/>
      <c r="AB486" s="20"/>
      <c r="AC486" s="20"/>
      <c r="AD486" s="20"/>
      <c r="AE486" s="20"/>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2"/>
      <c r="FH486" s="22"/>
      <c r="FI486" s="22"/>
      <c r="FJ486" s="22"/>
      <c r="FK486" s="22"/>
      <c r="FL486" s="22"/>
      <c r="FM486" s="22"/>
      <c r="FN486" s="22"/>
      <c r="FO486" s="22"/>
      <c r="FP486" s="22"/>
      <c r="FQ486" s="22"/>
      <c r="FR486" s="22"/>
      <c r="FS486" s="22"/>
      <c r="FT486" s="22"/>
      <c r="FU486" s="22"/>
      <c r="FV486" s="22"/>
      <c r="FW486" s="22"/>
      <c r="FX486" s="22"/>
      <c r="FY486" s="22"/>
      <c r="FZ486" s="22"/>
      <c r="GA486" s="22"/>
      <c r="GB486" s="22"/>
      <c r="GC486" s="22"/>
      <c r="GD486" s="22"/>
      <c r="GE486" s="22"/>
      <c r="GF486" s="22"/>
      <c r="GG486" s="22"/>
      <c r="GH486" s="22"/>
      <c r="GI486" s="22"/>
      <c r="GJ486" s="22"/>
      <c r="GK486" s="22"/>
      <c r="GL486" s="22"/>
      <c r="GM486" s="22"/>
      <c r="GN486" s="22"/>
      <c r="GO486" s="22"/>
      <c r="GP486" s="22"/>
      <c r="GQ486" s="22"/>
      <c r="GR486" s="22"/>
      <c r="GS486" s="22"/>
      <c r="GT486" s="22"/>
      <c r="GU486" s="22"/>
      <c r="GV486" s="22"/>
      <c r="GW486" s="22"/>
      <c r="GX486" s="22"/>
      <c r="GY486" s="22"/>
      <c r="GZ486" s="22"/>
      <c r="HA486" s="22"/>
      <c r="HB486" s="22"/>
      <c r="HC486" s="22"/>
      <c r="HD486" s="22"/>
      <c r="HE486" s="22"/>
      <c r="HF486" s="22"/>
      <c r="HG486" s="22"/>
      <c r="HH486" s="22"/>
      <c r="HI486" s="22"/>
      <c r="HJ486" s="22"/>
      <c r="HK486" s="22"/>
      <c r="HL486" s="22"/>
      <c r="HM486" s="22"/>
      <c r="HN486" s="22"/>
      <c r="HO486" s="22"/>
      <c r="HP486" s="22"/>
      <c r="HQ486" s="22"/>
      <c r="HR486" s="22"/>
      <c r="HS486" s="22"/>
      <c r="HT486" s="22"/>
      <c r="HU486" s="22"/>
      <c r="HV486" s="22"/>
      <c r="HW486" s="22"/>
      <c r="HX486" s="22"/>
      <c r="HY486" s="22"/>
      <c r="HZ486" s="22"/>
      <c r="IA486" s="22"/>
      <c r="IB486" s="22"/>
      <c r="IC486" s="22"/>
      <c r="ID486" s="22"/>
      <c r="IE486" s="22"/>
      <c r="IF486" s="22"/>
      <c r="IG486" s="22"/>
      <c r="IH486" s="22"/>
      <c r="II486" s="22"/>
      <c r="IJ486" s="22"/>
      <c r="IK486" s="22"/>
      <c r="IL486" s="22"/>
      <c r="IM486" s="22"/>
      <c r="IN486" s="22"/>
      <c r="IO486" s="22"/>
      <c r="IP486" s="22"/>
      <c r="IQ486" s="22"/>
      <c r="IR486" s="22"/>
      <c r="IS486" s="22"/>
      <c r="IT486" s="22"/>
      <c r="IU486" s="22"/>
      <c r="IV486" s="22"/>
      <c r="IW486" s="22"/>
      <c r="IX486" s="22"/>
      <c r="IY486" s="22"/>
      <c r="IZ486" s="22"/>
      <c r="JA486" s="22"/>
      <c r="JB486" s="22"/>
      <c r="JC486" s="22"/>
      <c r="JD486" s="22"/>
      <c r="JE486" s="22"/>
      <c r="JF486" s="22"/>
      <c r="JG486" s="22"/>
      <c r="JH486" s="22"/>
      <c r="JI486" s="22"/>
      <c r="JJ486" s="22"/>
      <c r="JK486" s="22"/>
      <c r="JL486" s="22"/>
      <c r="JM486" s="22"/>
      <c r="JN486" s="22"/>
      <c r="JO486" s="22"/>
      <c r="JP486" s="22"/>
      <c r="JQ486" s="22"/>
      <c r="JR486" s="22"/>
      <c r="JS486" s="22"/>
      <c r="JT486" s="22"/>
      <c r="JU486" s="22"/>
      <c r="JV486" s="22"/>
      <c r="JW486" s="22"/>
      <c r="JX486" s="22"/>
      <c r="JY486" s="22"/>
      <c r="JZ486" s="22"/>
      <c r="KA486" s="22"/>
      <c r="KB486" s="22"/>
      <c r="KC486" s="22"/>
      <c r="KD486" s="22"/>
      <c r="KE486" s="22"/>
      <c r="KF486" s="22"/>
      <c r="KG486" s="22"/>
      <c r="KH486" s="22"/>
      <c r="KI486" s="22"/>
      <c r="KJ486" s="22"/>
      <c r="KK486" s="22"/>
      <c r="KL486" s="22"/>
      <c r="KM486" s="22"/>
      <c r="KN486" s="22"/>
      <c r="KO486" s="22"/>
      <c r="KP486" s="22"/>
    </row>
    <row r="487" spans="1:302" s="99" customFormat="1" x14ac:dyDescent="0.25">
      <c r="A487" s="125">
        <v>472</v>
      </c>
      <c r="B487" s="328"/>
      <c r="C487" s="328"/>
      <c r="D487" s="316"/>
      <c r="E487" s="316"/>
      <c r="F487" s="316"/>
      <c r="G487" s="317"/>
      <c r="H487" s="317"/>
      <c r="I487" s="318"/>
      <c r="J487" s="318"/>
      <c r="K487" s="318"/>
      <c r="L487" s="126">
        <f t="shared" si="22"/>
        <v>0</v>
      </c>
      <c r="M487" s="318"/>
      <c r="N487" s="25" t="b">
        <f t="shared" si="23"/>
        <v>1</v>
      </c>
      <c r="O487" s="25" t="b">
        <f t="shared" si="24"/>
        <v>1</v>
      </c>
      <c r="P487" s="25"/>
      <c r="Q487" s="25"/>
      <c r="R487" s="25"/>
      <c r="S487" s="25"/>
      <c r="T487" s="20"/>
      <c r="U487" s="20"/>
      <c r="V487" s="20"/>
      <c r="W487" s="20"/>
      <c r="X487" s="20"/>
      <c r="Y487" s="20"/>
      <c r="Z487" s="20"/>
      <c r="AA487" s="20"/>
      <c r="AB487" s="20"/>
      <c r="AC487" s="20"/>
      <c r="AD487" s="20"/>
      <c r="AE487" s="20"/>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c r="EJ487" s="22"/>
      <c r="EK487" s="22"/>
      <c r="EL487" s="22"/>
      <c r="EM487" s="22"/>
      <c r="EN487" s="22"/>
      <c r="EO487" s="22"/>
      <c r="EP487" s="22"/>
      <c r="EQ487" s="22"/>
      <c r="ER487" s="22"/>
      <c r="ES487" s="22"/>
      <c r="ET487" s="22"/>
      <c r="EU487" s="22"/>
      <c r="EV487" s="22"/>
      <c r="EW487" s="22"/>
      <c r="EX487" s="22"/>
      <c r="EY487" s="22"/>
      <c r="EZ487" s="22"/>
      <c r="FA487" s="22"/>
      <c r="FB487" s="22"/>
      <c r="FC487" s="22"/>
      <c r="FD487" s="22"/>
      <c r="FE487" s="22"/>
      <c r="FF487" s="22"/>
      <c r="FG487" s="22"/>
      <c r="FH487" s="22"/>
      <c r="FI487" s="22"/>
      <c r="FJ487" s="22"/>
      <c r="FK487" s="22"/>
      <c r="FL487" s="22"/>
      <c r="FM487" s="22"/>
      <c r="FN487" s="22"/>
      <c r="FO487" s="22"/>
      <c r="FP487" s="22"/>
      <c r="FQ487" s="22"/>
      <c r="FR487" s="22"/>
      <c r="FS487" s="22"/>
      <c r="FT487" s="22"/>
      <c r="FU487" s="22"/>
      <c r="FV487" s="22"/>
      <c r="FW487" s="22"/>
      <c r="FX487" s="22"/>
      <c r="FY487" s="22"/>
      <c r="FZ487" s="22"/>
      <c r="GA487" s="22"/>
      <c r="GB487" s="22"/>
      <c r="GC487" s="22"/>
      <c r="GD487" s="22"/>
      <c r="GE487" s="22"/>
      <c r="GF487" s="22"/>
      <c r="GG487" s="22"/>
      <c r="GH487" s="22"/>
      <c r="GI487" s="22"/>
      <c r="GJ487" s="22"/>
      <c r="GK487" s="22"/>
      <c r="GL487" s="22"/>
      <c r="GM487" s="22"/>
      <c r="GN487" s="22"/>
      <c r="GO487" s="22"/>
      <c r="GP487" s="22"/>
      <c r="GQ487" s="22"/>
      <c r="GR487" s="22"/>
      <c r="GS487" s="22"/>
      <c r="GT487" s="22"/>
      <c r="GU487" s="22"/>
      <c r="GV487" s="22"/>
      <c r="GW487" s="22"/>
      <c r="GX487" s="22"/>
      <c r="GY487" s="22"/>
      <c r="GZ487" s="22"/>
      <c r="HA487" s="22"/>
      <c r="HB487" s="22"/>
      <c r="HC487" s="22"/>
      <c r="HD487" s="22"/>
      <c r="HE487" s="22"/>
      <c r="HF487" s="22"/>
      <c r="HG487" s="22"/>
      <c r="HH487" s="22"/>
      <c r="HI487" s="22"/>
      <c r="HJ487" s="22"/>
      <c r="HK487" s="22"/>
      <c r="HL487" s="22"/>
      <c r="HM487" s="22"/>
      <c r="HN487" s="22"/>
      <c r="HO487" s="22"/>
      <c r="HP487" s="22"/>
      <c r="HQ487" s="22"/>
      <c r="HR487" s="22"/>
      <c r="HS487" s="22"/>
      <c r="HT487" s="22"/>
      <c r="HU487" s="22"/>
      <c r="HV487" s="22"/>
      <c r="HW487" s="22"/>
      <c r="HX487" s="22"/>
      <c r="HY487" s="22"/>
      <c r="HZ487" s="22"/>
      <c r="IA487" s="22"/>
      <c r="IB487" s="22"/>
      <c r="IC487" s="22"/>
      <c r="ID487" s="22"/>
      <c r="IE487" s="22"/>
      <c r="IF487" s="22"/>
      <c r="IG487" s="22"/>
      <c r="IH487" s="22"/>
      <c r="II487" s="22"/>
      <c r="IJ487" s="22"/>
      <c r="IK487" s="22"/>
      <c r="IL487" s="22"/>
      <c r="IM487" s="22"/>
      <c r="IN487" s="22"/>
      <c r="IO487" s="22"/>
      <c r="IP487" s="22"/>
      <c r="IQ487" s="22"/>
      <c r="IR487" s="22"/>
      <c r="IS487" s="22"/>
      <c r="IT487" s="22"/>
      <c r="IU487" s="22"/>
      <c r="IV487" s="22"/>
      <c r="IW487" s="22"/>
      <c r="IX487" s="22"/>
      <c r="IY487" s="22"/>
      <c r="IZ487" s="22"/>
      <c r="JA487" s="22"/>
      <c r="JB487" s="22"/>
      <c r="JC487" s="22"/>
      <c r="JD487" s="22"/>
      <c r="JE487" s="22"/>
      <c r="JF487" s="22"/>
      <c r="JG487" s="22"/>
      <c r="JH487" s="22"/>
      <c r="JI487" s="22"/>
      <c r="JJ487" s="22"/>
      <c r="JK487" s="22"/>
      <c r="JL487" s="22"/>
      <c r="JM487" s="22"/>
      <c r="JN487" s="22"/>
      <c r="JO487" s="22"/>
      <c r="JP487" s="22"/>
      <c r="JQ487" s="22"/>
      <c r="JR487" s="22"/>
      <c r="JS487" s="22"/>
      <c r="JT487" s="22"/>
      <c r="JU487" s="22"/>
      <c r="JV487" s="22"/>
      <c r="JW487" s="22"/>
      <c r="JX487" s="22"/>
      <c r="JY487" s="22"/>
      <c r="JZ487" s="22"/>
      <c r="KA487" s="22"/>
      <c r="KB487" s="22"/>
      <c r="KC487" s="22"/>
      <c r="KD487" s="22"/>
      <c r="KE487" s="22"/>
      <c r="KF487" s="22"/>
      <c r="KG487" s="22"/>
      <c r="KH487" s="22"/>
      <c r="KI487" s="22"/>
      <c r="KJ487" s="22"/>
      <c r="KK487" s="22"/>
      <c r="KL487" s="22"/>
      <c r="KM487" s="22"/>
      <c r="KN487" s="22"/>
      <c r="KO487" s="22"/>
      <c r="KP487" s="22"/>
    </row>
    <row r="488" spans="1:302" s="99" customFormat="1" x14ac:dyDescent="0.25">
      <c r="A488" s="125">
        <v>473</v>
      </c>
      <c r="B488" s="328"/>
      <c r="C488" s="328"/>
      <c r="D488" s="316"/>
      <c r="E488" s="316"/>
      <c r="F488" s="316"/>
      <c r="G488" s="317"/>
      <c r="H488" s="317"/>
      <c r="I488" s="318"/>
      <c r="J488" s="318"/>
      <c r="K488" s="318"/>
      <c r="L488" s="126">
        <f t="shared" si="22"/>
        <v>0</v>
      </c>
      <c r="M488" s="318"/>
      <c r="N488" s="25" t="b">
        <f t="shared" si="23"/>
        <v>1</v>
      </c>
      <c r="O488" s="25" t="b">
        <f t="shared" si="24"/>
        <v>1</v>
      </c>
      <c r="P488" s="25"/>
      <c r="Q488" s="25"/>
      <c r="R488" s="25"/>
      <c r="S488" s="25"/>
      <c r="T488" s="20"/>
      <c r="U488" s="20"/>
      <c r="V488" s="20"/>
      <c r="W488" s="20"/>
      <c r="X488" s="20"/>
      <c r="Y488" s="20"/>
      <c r="Z488" s="20"/>
      <c r="AA488" s="20"/>
      <c r="AB488" s="20"/>
      <c r="AC488" s="20"/>
      <c r="AD488" s="20"/>
      <c r="AE488" s="20"/>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c r="EJ488" s="22"/>
      <c r="EK488" s="22"/>
      <c r="EL488" s="22"/>
      <c r="EM488" s="22"/>
      <c r="EN488" s="22"/>
      <c r="EO488" s="22"/>
      <c r="EP488" s="22"/>
      <c r="EQ488" s="22"/>
      <c r="ER488" s="22"/>
      <c r="ES488" s="22"/>
      <c r="ET488" s="22"/>
      <c r="EU488" s="22"/>
      <c r="EV488" s="22"/>
      <c r="EW488" s="22"/>
      <c r="EX488" s="22"/>
      <c r="EY488" s="22"/>
      <c r="EZ488" s="22"/>
      <c r="FA488" s="22"/>
      <c r="FB488" s="22"/>
      <c r="FC488" s="22"/>
      <c r="FD488" s="22"/>
      <c r="FE488" s="22"/>
      <c r="FF488" s="22"/>
      <c r="FG488" s="22"/>
      <c r="FH488" s="22"/>
      <c r="FI488" s="22"/>
      <c r="FJ488" s="22"/>
      <c r="FK488" s="22"/>
      <c r="FL488" s="22"/>
      <c r="FM488" s="22"/>
      <c r="FN488" s="22"/>
      <c r="FO488" s="22"/>
      <c r="FP488" s="22"/>
      <c r="FQ488" s="22"/>
      <c r="FR488" s="22"/>
      <c r="FS488" s="22"/>
      <c r="FT488" s="22"/>
      <c r="FU488" s="22"/>
      <c r="FV488" s="22"/>
      <c r="FW488" s="22"/>
      <c r="FX488" s="22"/>
      <c r="FY488" s="22"/>
      <c r="FZ488" s="22"/>
      <c r="GA488" s="22"/>
      <c r="GB488" s="22"/>
      <c r="GC488" s="22"/>
      <c r="GD488" s="22"/>
      <c r="GE488" s="22"/>
      <c r="GF488" s="22"/>
      <c r="GG488" s="22"/>
      <c r="GH488" s="22"/>
      <c r="GI488" s="22"/>
      <c r="GJ488" s="22"/>
      <c r="GK488" s="22"/>
      <c r="GL488" s="22"/>
      <c r="GM488" s="22"/>
      <c r="GN488" s="22"/>
      <c r="GO488" s="22"/>
      <c r="GP488" s="22"/>
      <c r="GQ488" s="22"/>
      <c r="GR488" s="22"/>
      <c r="GS488" s="22"/>
      <c r="GT488" s="22"/>
      <c r="GU488" s="22"/>
      <c r="GV488" s="22"/>
      <c r="GW488" s="22"/>
      <c r="GX488" s="22"/>
      <c r="GY488" s="22"/>
      <c r="GZ488" s="22"/>
      <c r="HA488" s="22"/>
      <c r="HB488" s="22"/>
      <c r="HC488" s="22"/>
      <c r="HD488" s="22"/>
      <c r="HE488" s="22"/>
      <c r="HF488" s="22"/>
      <c r="HG488" s="22"/>
      <c r="HH488" s="22"/>
      <c r="HI488" s="22"/>
      <c r="HJ488" s="22"/>
      <c r="HK488" s="22"/>
      <c r="HL488" s="22"/>
      <c r="HM488" s="22"/>
      <c r="HN488" s="22"/>
      <c r="HO488" s="22"/>
      <c r="HP488" s="22"/>
      <c r="HQ488" s="22"/>
      <c r="HR488" s="22"/>
      <c r="HS488" s="22"/>
      <c r="HT488" s="22"/>
      <c r="HU488" s="22"/>
      <c r="HV488" s="22"/>
      <c r="HW488" s="22"/>
      <c r="HX488" s="22"/>
      <c r="HY488" s="22"/>
      <c r="HZ488" s="22"/>
      <c r="IA488" s="22"/>
      <c r="IB488" s="22"/>
      <c r="IC488" s="22"/>
      <c r="ID488" s="22"/>
      <c r="IE488" s="22"/>
      <c r="IF488" s="22"/>
      <c r="IG488" s="22"/>
      <c r="IH488" s="22"/>
      <c r="II488" s="22"/>
      <c r="IJ488" s="22"/>
      <c r="IK488" s="22"/>
      <c r="IL488" s="22"/>
      <c r="IM488" s="22"/>
      <c r="IN488" s="22"/>
      <c r="IO488" s="22"/>
      <c r="IP488" s="22"/>
      <c r="IQ488" s="22"/>
      <c r="IR488" s="22"/>
      <c r="IS488" s="22"/>
      <c r="IT488" s="22"/>
      <c r="IU488" s="22"/>
      <c r="IV488" s="22"/>
      <c r="IW488" s="22"/>
      <c r="IX488" s="22"/>
      <c r="IY488" s="22"/>
      <c r="IZ488" s="22"/>
      <c r="JA488" s="22"/>
      <c r="JB488" s="22"/>
      <c r="JC488" s="22"/>
      <c r="JD488" s="22"/>
      <c r="JE488" s="22"/>
      <c r="JF488" s="22"/>
      <c r="JG488" s="22"/>
      <c r="JH488" s="22"/>
      <c r="JI488" s="22"/>
      <c r="JJ488" s="22"/>
      <c r="JK488" s="22"/>
      <c r="JL488" s="22"/>
      <c r="JM488" s="22"/>
      <c r="JN488" s="22"/>
      <c r="JO488" s="22"/>
      <c r="JP488" s="22"/>
      <c r="JQ488" s="22"/>
      <c r="JR488" s="22"/>
      <c r="JS488" s="22"/>
      <c r="JT488" s="22"/>
      <c r="JU488" s="22"/>
      <c r="JV488" s="22"/>
      <c r="JW488" s="22"/>
      <c r="JX488" s="22"/>
      <c r="JY488" s="22"/>
      <c r="JZ488" s="22"/>
      <c r="KA488" s="22"/>
      <c r="KB488" s="22"/>
      <c r="KC488" s="22"/>
      <c r="KD488" s="22"/>
      <c r="KE488" s="22"/>
      <c r="KF488" s="22"/>
      <c r="KG488" s="22"/>
      <c r="KH488" s="22"/>
      <c r="KI488" s="22"/>
      <c r="KJ488" s="22"/>
      <c r="KK488" s="22"/>
      <c r="KL488" s="22"/>
      <c r="KM488" s="22"/>
      <c r="KN488" s="22"/>
      <c r="KO488" s="22"/>
      <c r="KP488" s="22"/>
    </row>
    <row r="489" spans="1:302" s="99" customFormat="1" x14ac:dyDescent="0.25">
      <c r="A489" s="125">
        <v>474</v>
      </c>
      <c r="B489" s="328"/>
      <c r="C489" s="328"/>
      <c r="D489" s="316"/>
      <c r="E489" s="316"/>
      <c r="F489" s="316"/>
      <c r="G489" s="317"/>
      <c r="H489" s="317"/>
      <c r="I489" s="318"/>
      <c r="J489" s="318"/>
      <c r="K489" s="318"/>
      <c r="L489" s="126">
        <f t="shared" si="22"/>
        <v>0</v>
      </c>
      <c r="M489" s="318"/>
      <c r="N489" s="25" t="b">
        <f t="shared" si="23"/>
        <v>1</v>
      </c>
      <c r="O489" s="25" t="b">
        <f t="shared" si="24"/>
        <v>1</v>
      </c>
      <c r="P489" s="25"/>
      <c r="Q489" s="25"/>
      <c r="R489" s="25"/>
      <c r="S489" s="25"/>
      <c r="T489" s="20"/>
      <c r="U489" s="20"/>
      <c r="V489" s="20"/>
      <c r="W489" s="20"/>
      <c r="X489" s="20"/>
      <c r="Y489" s="20"/>
      <c r="Z489" s="20"/>
      <c r="AA489" s="20"/>
      <c r="AB489" s="20"/>
      <c r="AC489" s="20"/>
      <c r="AD489" s="20"/>
      <c r="AE489" s="20"/>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c r="EJ489" s="22"/>
      <c r="EK489" s="22"/>
      <c r="EL489" s="22"/>
      <c r="EM489" s="22"/>
      <c r="EN489" s="22"/>
      <c r="EO489" s="22"/>
      <c r="EP489" s="22"/>
      <c r="EQ489" s="22"/>
      <c r="ER489" s="22"/>
      <c r="ES489" s="22"/>
      <c r="ET489" s="22"/>
      <c r="EU489" s="22"/>
      <c r="EV489" s="22"/>
      <c r="EW489" s="22"/>
      <c r="EX489" s="22"/>
      <c r="EY489" s="22"/>
      <c r="EZ489" s="22"/>
      <c r="FA489" s="22"/>
      <c r="FB489" s="22"/>
      <c r="FC489" s="22"/>
      <c r="FD489" s="22"/>
      <c r="FE489" s="22"/>
      <c r="FF489" s="22"/>
      <c r="FG489" s="22"/>
      <c r="FH489" s="22"/>
      <c r="FI489" s="22"/>
      <c r="FJ489" s="22"/>
      <c r="FK489" s="22"/>
      <c r="FL489" s="22"/>
      <c r="FM489" s="22"/>
      <c r="FN489" s="22"/>
      <c r="FO489" s="22"/>
      <c r="FP489" s="22"/>
      <c r="FQ489" s="22"/>
      <c r="FR489" s="22"/>
      <c r="FS489" s="22"/>
      <c r="FT489" s="22"/>
      <c r="FU489" s="22"/>
      <c r="FV489" s="22"/>
      <c r="FW489" s="22"/>
      <c r="FX489" s="22"/>
      <c r="FY489" s="22"/>
      <c r="FZ489" s="22"/>
      <c r="GA489" s="22"/>
      <c r="GB489" s="22"/>
      <c r="GC489" s="22"/>
      <c r="GD489" s="22"/>
      <c r="GE489" s="22"/>
      <c r="GF489" s="22"/>
      <c r="GG489" s="22"/>
      <c r="GH489" s="22"/>
      <c r="GI489" s="22"/>
      <c r="GJ489" s="22"/>
      <c r="GK489" s="22"/>
      <c r="GL489" s="22"/>
      <c r="GM489" s="22"/>
      <c r="GN489" s="22"/>
      <c r="GO489" s="22"/>
      <c r="GP489" s="22"/>
      <c r="GQ489" s="22"/>
      <c r="GR489" s="22"/>
      <c r="GS489" s="22"/>
      <c r="GT489" s="22"/>
      <c r="GU489" s="22"/>
      <c r="GV489" s="22"/>
      <c r="GW489" s="22"/>
      <c r="GX489" s="22"/>
      <c r="GY489" s="22"/>
      <c r="GZ489" s="22"/>
      <c r="HA489" s="22"/>
      <c r="HB489" s="22"/>
      <c r="HC489" s="22"/>
      <c r="HD489" s="22"/>
      <c r="HE489" s="22"/>
      <c r="HF489" s="22"/>
      <c r="HG489" s="22"/>
      <c r="HH489" s="22"/>
      <c r="HI489" s="22"/>
      <c r="HJ489" s="22"/>
      <c r="HK489" s="22"/>
      <c r="HL489" s="22"/>
      <c r="HM489" s="22"/>
      <c r="HN489" s="22"/>
      <c r="HO489" s="22"/>
      <c r="HP489" s="22"/>
      <c r="HQ489" s="22"/>
      <c r="HR489" s="22"/>
      <c r="HS489" s="22"/>
      <c r="HT489" s="22"/>
      <c r="HU489" s="22"/>
      <c r="HV489" s="22"/>
      <c r="HW489" s="22"/>
      <c r="HX489" s="22"/>
      <c r="HY489" s="22"/>
      <c r="HZ489" s="22"/>
      <c r="IA489" s="22"/>
      <c r="IB489" s="22"/>
      <c r="IC489" s="22"/>
      <c r="ID489" s="22"/>
      <c r="IE489" s="22"/>
      <c r="IF489" s="22"/>
      <c r="IG489" s="22"/>
      <c r="IH489" s="22"/>
      <c r="II489" s="22"/>
      <c r="IJ489" s="22"/>
      <c r="IK489" s="22"/>
      <c r="IL489" s="22"/>
      <c r="IM489" s="22"/>
      <c r="IN489" s="22"/>
      <c r="IO489" s="22"/>
      <c r="IP489" s="22"/>
      <c r="IQ489" s="22"/>
      <c r="IR489" s="22"/>
      <c r="IS489" s="22"/>
      <c r="IT489" s="22"/>
      <c r="IU489" s="22"/>
      <c r="IV489" s="22"/>
      <c r="IW489" s="22"/>
      <c r="IX489" s="22"/>
      <c r="IY489" s="22"/>
      <c r="IZ489" s="22"/>
      <c r="JA489" s="22"/>
      <c r="JB489" s="22"/>
      <c r="JC489" s="22"/>
      <c r="JD489" s="22"/>
      <c r="JE489" s="22"/>
      <c r="JF489" s="22"/>
      <c r="JG489" s="22"/>
      <c r="JH489" s="22"/>
      <c r="JI489" s="22"/>
      <c r="JJ489" s="22"/>
      <c r="JK489" s="22"/>
      <c r="JL489" s="22"/>
      <c r="JM489" s="22"/>
      <c r="JN489" s="22"/>
      <c r="JO489" s="22"/>
      <c r="JP489" s="22"/>
      <c r="JQ489" s="22"/>
      <c r="JR489" s="22"/>
      <c r="JS489" s="22"/>
      <c r="JT489" s="22"/>
      <c r="JU489" s="22"/>
      <c r="JV489" s="22"/>
      <c r="JW489" s="22"/>
      <c r="JX489" s="22"/>
      <c r="JY489" s="22"/>
      <c r="JZ489" s="22"/>
      <c r="KA489" s="22"/>
      <c r="KB489" s="22"/>
      <c r="KC489" s="22"/>
      <c r="KD489" s="22"/>
      <c r="KE489" s="22"/>
      <c r="KF489" s="22"/>
      <c r="KG489" s="22"/>
      <c r="KH489" s="22"/>
      <c r="KI489" s="22"/>
      <c r="KJ489" s="22"/>
      <c r="KK489" s="22"/>
      <c r="KL489" s="22"/>
      <c r="KM489" s="22"/>
      <c r="KN489" s="22"/>
      <c r="KO489" s="22"/>
      <c r="KP489" s="22"/>
    </row>
    <row r="490" spans="1:302" s="99" customFormat="1" x14ac:dyDescent="0.25">
      <c r="A490" s="125">
        <v>475</v>
      </c>
      <c r="B490" s="328"/>
      <c r="C490" s="328"/>
      <c r="D490" s="316"/>
      <c r="E490" s="316"/>
      <c r="F490" s="316"/>
      <c r="G490" s="317"/>
      <c r="H490" s="317"/>
      <c r="I490" s="318"/>
      <c r="J490" s="318"/>
      <c r="K490" s="318"/>
      <c r="L490" s="126">
        <f t="shared" si="22"/>
        <v>0</v>
      </c>
      <c r="M490" s="318"/>
      <c r="N490" s="25" t="b">
        <f t="shared" si="23"/>
        <v>1</v>
      </c>
      <c r="O490" s="25" t="b">
        <f t="shared" si="24"/>
        <v>1</v>
      </c>
      <c r="P490" s="25"/>
      <c r="Q490" s="25"/>
      <c r="R490" s="25"/>
      <c r="S490" s="25"/>
      <c r="T490" s="20"/>
      <c r="U490" s="20"/>
      <c r="V490" s="20"/>
      <c r="W490" s="20"/>
      <c r="X490" s="20"/>
      <c r="Y490" s="20"/>
      <c r="Z490" s="20"/>
      <c r="AA490" s="20"/>
      <c r="AB490" s="20"/>
      <c r="AC490" s="20"/>
      <c r="AD490" s="20"/>
      <c r="AE490" s="20"/>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c r="EJ490" s="22"/>
      <c r="EK490" s="22"/>
      <c r="EL490" s="22"/>
      <c r="EM490" s="22"/>
      <c r="EN490" s="22"/>
      <c r="EO490" s="22"/>
      <c r="EP490" s="22"/>
      <c r="EQ490" s="22"/>
      <c r="ER490" s="22"/>
      <c r="ES490" s="22"/>
      <c r="ET490" s="22"/>
      <c r="EU490" s="22"/>
      <c r="EV490" s="22"/>
      <c r="EW490" s="22"/>
      <c r="EX490" s="22"/>
      <c r="EY490" s="22"/>
      <c r="EZ490" s="22"/>
      <c r="FA490" s="22"/>
      <c r="FB490" s="22"/>
      <c r="FC490" s="22"/>
      <c r="FD490" s="22"/>
      <c r="FE490" s="22"/>
      <c r="FF490" s="22"/>
      <c r="FG490" s="22"/>
      <c r="FH490" s="22"/>
      <c r="FI490" s="22"/>
      <c r="FJ490" s="22"/>
      <c r="FK490" s="22"/>
      <c r="FL490" s="22"/>
      <c r="FM490" s="22"/>
      <c r="FN490" s="22"/>
      <c r="FO490" s="22"/>
      <c r="FP490" s="22"/>
      <c r="FQ490" s="22"/>
      <c r="FR490" s="22"/>
      <c r="FS490" s="22"/>
      <c r="FT490" s="22"/>
      <c r="FU490" s="22"/>
      <c r="FV490" s="22"/>
      <c r="FW490" s="22"/>
      <c r="FX490" s="22"/>
      <c r="FY490" s="22"/>
      <c r="FZ490" s="22"/>
      <c r="GA490" s="22"/>
      <c r="GB490" s="22"/>
      <c r="GC490" s="22"/>
      <c r="GD490" s="22"/>
      <c r="GE490" s="22"/>
      <c r="GF490" s="22"/>
      <c r="GG490" s="22"/>
      <c r="GH490" s="22"/>
      <c r="GI490" s="22"/>
      <c r="GJ490" s="22"/>
      <c r="GK490" s="22"/>
      <c r="GL490" s="22"/>
      <c r="GM490" s="22"/>
      <c r="GN490" s="22"/>
      <c r="GO490" s="22"/>
      <c r="GP490" s="22"/>
      <c r="GQ490" s="22"/>
      <c r="GR490" s="22"/>
      <c r="GS490" s="22"/>
      <c r="GT490" s="22"/>
      <c r="GU490" s="22"/>
      <c r="GV490" s="22"/>
      <c r="GW490" s="22"/>
      <c r="GX490" s="22"/>
      <c r="GY490" s="22"/>
      <c r="GZ490" s="22"/>
      <c r="HA490" s="22"/>
      <c r="HB490" s="22"/>
      <c r="HC490" s="22"/>
      <c r="HD490" s="22"/>
      <c r="HE490" s="22"/>
      <c r="HF490" s="22"/>
      <c r="HG490" s="22"/>
      <c r="HH490" s="22"/>
      <c r="HI490" s="22"/>
      <c r="HJ490" s="22"/>
      <c r="HK490" s="22"/>
      <c r="HL490" s="22"/>
      <c r="HM490" s="22"/>
      <c r="HN490" s="22"/>
      <c r="HO490" s="22"/>
      <c r="HP490" s="22"/>
      <c r="HQ490" s="22"/>
      <c r="HR490" s="22"/>
      <c r="HS490" s="22"/>
      <c r="HT490" s="22"/>
      <c r="HU490" s="22"/>
      <c r="HV490" s="22"/>
      <c r="HW490" s="22"/>
      <c r="HX490" s="22"/>
      <c r="HY490" s="22"/>
      <c r="HZ490" s="22"/>
      <c r="IA490" s="22"/>
      <c r="IB490" s="22"/>
      <c r="IC490" s="22"/>
      <c r="ID490" s="22"/>
      <c r="IE490" s="22"/>
      <c r="IF490" s="22"/>
      <c r="IG490" s="22"/>
      <c r="IH490" s="22"/>
      <c r="II490" s="22"/>
      <c r="IJ490" s="22"/>
      <c r="IK490" s="22"/>
      <c r="IL490" s="22"/>
      <c r="IM490" s="22"/>
      <c r="IN490" s="22"/>
      <c r="IO490" s="22"/>
      <c r="IP490" s="22"/>
      <c r="IQ490" s="22"/>
      <c r="IR490" s="22"/>
      <c r="IS490" s="22"/>
      <c r="IT490" s="22"/>
      <c r="IU490" s="22"/>
      <c r="IV490" s="22"/>
      <c r="IW490" s="22"/>
      <c r="IX490" s="22"/>
      <c r="IY490" s="22"/>
      <c r="IZ490" s="22"/>
      <c r="JA490" s="22"/>
      <c r="JB490" s="22"/>
      <c r="JC490" s="22"/>
      <c r="JD490" s="22"/>
      <c r="JE490" s="22"/>
      <c r="JF490" s="22"/>
      <c r="JG490" s="22"/>
      <c r="JH490" s="22"/>
      <c r="JI490" s="22"/>
      <c r="JJ490" s="22"/>
      <c r="JK490" s="22"/>
      <c r="JL490" s="22"/>
      <c r="JM490" s="22"/>
      <c r="JN490" s="22"/>
      <c r="JO490" s="22"/>
      <c r="JP490" s="22"/>
      <c r="JQ490" s="22"/>
      <c r="JR490" s="22"/>
      <c r="JS490" s="22"/>
      <c r="JT490" s="22"/>
      <c r="JU490" s="22"/>
      <c r="JV490" s="22"/>
      <c r="JW490" s="22"/>
      <c r="JX490" s="22"/>
      <c r="JY490" s="22"/>
      <c r="JZ490" s="22"/>
      <c r="KA490" s="22"/>
      <c r="KB490" s="22"/>
      <c r="KC490" s="22"/>
      <c r="KD490" s="22"/>
      <c r="KE490" s="22"/>
      <c r="KF490" s="22"/>
      <c r="KG490" s="22"/>
      <c r="KH490" s="22"/>
      <c r="KI490" s="22"/>
      <c r="KJ490" s="22"/>
      <c r="KK490" s="22"/>
      <c r="KL490" s="22"/>
      <c r="KM490" s="22"/>
      <c r="KN490" s="22"/>
      <c r="KO490" s="22"/>
      <c r="KP490" s="22"/>
    </row>
    <row r="491" spans="1:302" s="99" customFormat="1" x14ac:dyDescent="0.25">
      <c r="A491" s="125">
        <v>476</v>
      </c>
      <c r="B491" s="328"/>
      <c r="C491" s="328"/>
      <c r="D491" s="316"/>
      <c r="E491" s="316"/>
      <c r="F491" s="316"/>
      <c r="G491" s="317"/>
      <c r="H491" s="317"/>
      <c r="I491" s="318"/>
      <c r="J491" s="318"/>
      <c r="K491" s="318"/>
      <c r="L491" s="126">
        <f t="shared" si="22"/>
        <v>0</v>
      </c>
      <c r="M491" s="318"/>
      <c r="N491" s="25" t="b">
        <f t="shared" si="23"/>
        <v>1</v>
      </c>
      <c r="O491" s="25" t="b">
        <f t="shared" si="24"/>
        <v>1</v>
      </c>
      <c r="P491" s="25"/>
      <c r="Q491" s="25"/>
      <c r="R491" s="25"/>
      <c r="S491" s="25"/>
      <c r="T491" s="20"/>
      <c r="U491" s="20"/>
      <c r="V491" s="20"/>
      <c r="W491" s="20"/>
      <c r="X491" s="20"/>
      <c r="Y491" s="20"/>
      <c r="Z491" s="20"/>
      <c r="AA491" s="20"/>
      <c r="AB491" s="20"/>
      <c r="AC491" s="20"/>
      <c r="AD491" s="20"/>
      <c r="AE491" s="20"/>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c r="EJ491" s="22"/>
      <c r="EK491" s="22"/>
      <c r="EL491" s="22"/>
      <c r="EM491" s="22"/>
      <c r="EN491" s="22"/>
      <c r="EO491" s="22"/>
      <c r="EP491" s="22"/>
      <c r="EQ491" s="22"/>
      <c r="ER491" s="22"/>
      <c r="ES491" s="22"/>
      <c r="ET491" s="22"/>
      <c r="EU491" s="22"/>
      <c r="EV491" s="22"/>
      <c r="EW491" s="22"/>
      <c r="EX491" s="22"/>
      <c r="EY491" s="22"/>
      <c r="EZ491" s="22"/>
      <c r="FA491" s="22"/>
      <c r="FB491" s="22"/>
      <c r="FC491" s="22"/>
      <c r="FD491" s="22"/>
      <c r="FE491" s="22"/>
      <c r="FF491" s="22"/>
      <c r="FG491" s="22"/>
      <c r="FH491" s="22"/>
      <c r="FI491" s="22"/>
      <c r="FJ491" s="22"/>
      <c r="FK491" s="22"/>
      <c r="FL491" s="22"/>
      <c r="FM491" s="22"/>
      <c r="FN491" s="22"/>
      <c r="FO491" s="22"/>
      <c r="FP491" s="22"/>
      <c r="FQ491" s="22"/>
      <c r="FR491" s="22"/>
      <c r="FS491" s="22"/>
      <c r="FT491" s="22"/>
      <c r="FU491" s="22"/>
      <c r="FV491" s="22"/>
      <c r="FW491" s="22"/>
      <c r="FX491" s="22"/>
      <c r="FY491" s="22"/>
      <c r="FZ491" s="22"/>
      <c r="GA491" s="22"/>
      <c r="GB491" s="22"/>
      <c r="GC491" s="22"/>
      <c r="GD491" s="22"/>
      <c r="GE491" s="22"/>
      <c r="GF491" s="22"/>
      <c r="GG491" s="22"/>
      <c r="GH491" s="22"/>
      <c r="GI491" s="22"/>
      <c r="GJ491" s="22"/>
      <c r="GK491" s="22"/>
      <c r="GL491" s="22"/>
      <c r="GM491" s="22"/>
      <c r="GN491" s="22"/>
      <c r="GO491" s="22"/>
      <c r="GP491" s="22"/>
      <c r="GQ491" s="22"/>
      <c r="GR491" s="22"/>
      <c r="GS491" s="22"/>
      <c r="GT491" s="22"/>
      <c r="GU491" s="22"/>
      <c r="GV491" s="22"/>
      <c r="GW491" s="22"/>
      <c r="GX491" s="22"/>
      <c r="GY491" s="22"/>
      <c r="GZ491" s="22"/>
      <c r="HA491" s="22"/>
      <c r="HB491" s="22"/>
      <c r="HC491" s="22"/>
      <c r="HD491" s="22"/>
      <c r="HE491" s="22"/>
      <c r="HF491" s="22"/>
      <c r="HG491" s="22"/>
      <c r="HH491" s="22"/>
      <c r="HI491" s="22"/>
      <c r="HJ491" s="22"/>
      <c r="HK491" s="22"/>
      <c r="HL491" s="22"/>
      <c r="HM491" s="22"/>
      <c r="HN491" s="22"/>
      <c r="HO491" s="22"/>
      <c r="HP491" s="22"/>
      <c r="HQ491" s="22"/>
      <c r="HR491" s="22"/>
      <c r="HS491" s="22"/>
      <c r="HT491" s="22"/>
      <c r="HU491" s="22"/>
      <c r="HV491" s="22"/>
      <c r="HW491" s="22"/>
      <c r="HX491" s="22"/>
      <c r="HY491" s="22"/>
      <c r="HZ491" s="22"/>
      <c r="IA491" s="22"/>
      <c r="IB491" s="22"/>
      <c r="IC491" s="22"/>
      <c r="ID491" s="22"/>
      <c r="IE491" s="22"/>
      <c r="IF491" s="22"/>
      <c r="IG491" s="22"/>
      <c r="IH491" s="22"/>
      <c r="II491" s="22"/>
      <c r="IJ491" s="22"/>
      <c r="IK491" s="22"/>
      <c r="IL491" s="22"/>
      <c r="IM491" s="22"/>
      <c r="IN491" s="22"/>
      <c r="IO491" s="22"/>
      <c r="IP491" s="22"/>
      <c r="IQ491" s="22"/>
      <c r="IR491" s="22"/>
      <c r="IS491" s="22"/>
      <c r="IT491" s="22"/>
      <c r="IU491" s="22"/>
      <c r="IV491" s="22"/>
      <c r="IW491" s="22"/>
      <c r="IX491" s="22"/>
      <c r="IY491" s="22"/>
      <c r="IZ491" s="22"/>
      <c r="JA491" s="22"/>
      <c r="JB491" s="22"/>
      <c r="JC491" s="22"/>
      <c r="JD491" s="22"/>
      <c r="JE491" s="22"/>
      <c r="JF491" s="22"/>
      <c r="JG491" s="22"/>
      <c r="JH491" s="22"/>
      <c r="JI491" s="22"/>
      <c r="JJ491" s="22"/>
      <c r="JK491" s="22"/>
      <c r="JL491" s="22"/>
      <c r="JM491" s="22"/>
      <c r="JN491" s="22"/>
      <c r="JO491" s="22"/>
      <c r="JP491" s="22"/>
      <c r="JQ491" s="22"/>
      <c r="JR491" s="22"/>
      <c r="JS491" s="22"/>
      <c r="JT491" s="22"/>
      <c r="JU491" s="22"/>
      <c r="JV491" s="22"/>
      <c r="JW491" s="22"/>
      <c r="JX491" s="22"/>
      <c r="JY491" s="22"/>
      <c r="JZ491" s="22"/>
      <c r="KA491" s="22"/>
      <c r="KB491" s="22"/>
      <c r="KC491" s="22"/>
      <c r="KD491" s="22"/>
      <c r="KE491" s="22"/>
      <c r="KF491" s="22"/>
      <c r="KG491" s="22"/>
      <c r="KH491" s="22"/>
      <c r="KI491" s="22"/>
      <c r="KJ491" s="22"/>
      <c r="KK491" s="22"/>
      <c r="KL491" s="22"/>
      <c r="KM491" s="22"/>
      <c r="KN491" s="22"/>
      <c r="KO491" s="22"/>
      <c r="KP491" s="22"/>
    </row>
    <row r="492" spans="1:302" s="99" customFormat="1" x14ac:dyDescent="0.25">
      <c r="A492" s="125">
        <v>477</v>
      </c>
      <c r="B492" s="328"/>
      <c r="C492" s="328"/>
      <c r="D492" s="316"/>
      <c r="E492" s="316"/>
      <c r="F492" s="316"/>
      <c r="G492" s="317"/>
      <c r="H492" s="317"/>
      <c r="I492" s="318"/>
      <c r="J492" s="318"/>
      <c r="K492" s="318"/>
      <c r="L492" s="126">
        <f t="shared" si="22"/>
        <v>0</v>
      </c>
      <c r="M492" s="318"/>
      <c r="N492" s="25" t="b">
        <f t="shared" si="23"/>
        <v>1</v>
      </c>
      <c r="O492" s="25" t="b">
        <f t="shared" si="24"/>
        <v>1</v>
      </c>
      <c r="P492" s="25"/>
      <c r="Q492" s="25"/>
      <c r="R492" s="25"/>
      <c r="S492" s="25"/>
      <c r="T492" s="20"/>
      <c r="U492" s="20"/>
      <c r="V492" s="20"/>
      <c r="W492" s="20"/>
      <c r="X492" s="20"/>
      <c r="Y492" s="20"/>
      <c r="Z492" s="20"/>
      <c r="AA492" s="20"/>
      <c r="AB492" s="20"/>
      <c r="AC492" s="20"/>
      <c r="AD492" s="20"/>
      <c r="AE492" s="20"/>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c r="EJ492" s="22"/>
      <c r="EK492" s="22"/>
      <c r="EL492" s="22"/>
      <c r="EM492" s="22"/>
      <c r="EN492" s="22"/>
      <c r="EO492" s="22"/>
      <c r="EP492" s="22"/>
      <c r="EQ492" s="22"/>
      <c r="ER492" s="22"/>
      <c r="ES492" s="22"/>
      <c r="ET492" s="22"/>
      <c r="EU492" s="22"/>
      <c r="EV492" s="22"/>
      <c r="EW492" s="22"/>
      <c r="EX492" s="22"/>
      <c r="EY492" s="22"/>
      <c r="EZ492" s="22"/>
      <c r="FA492" s="22"/>
      <c r="FB492" s="22"/>
      <c r="FC492" s="22"/>
      <c r="FD492" s="22"/>
      <c r="FE492" s="22"/>
      <c r="FF492" s="22"/>
      <c r="FG492" s="22"/>
      <c r="FH492" s="22"/>
      <c r="FI492" s="22"/>
      <c r="FJ492" s="22"/>
      <c r="FK492" s="22"/>
      <c r="FL492" s="22"/>
      <c r="FM492" s="22"/>
      <c r="FN492" s="22"/>
      <c r="FO492" s="22"/>
      <c r="FP492" s="22"/>
      <c r="FQ492" s="22"/>
      <c r="FR492" s="22"/>
      <c r="FS492" s="22"/>
      <c r="FT492" s="22"/>
      <c r="FU492" s="22"/>
      <c r="FV492" s="22"/>
      <c r="FW492" s="22"/>
      <c r="FX492" s="22"/>
      <c r="FY492" s="22"/>
      <c r="FZ492" s="22"/>
      <c r="GA492" s="22"/>
      <c r="GB492" s="22"/>
      <c r="GC492" s="22"/>
      <c r="GD492" s="22"/>
      <c r="GE492" s="22"/>
      <c r="GF492" s="22"/>
      <c r="GG492" s="22"/>
      <c r="GH492" s="22"/>
      <c r="GI492" s="22"/>
      <c r="GJ492" s="22"/>
      <c r="GK492" s="22"/>
      <c r="GL492" s="22"/>
      <c r="GM492" s="22"/>
      <c r="GN492" s="22"/>
      <c r="GO492" s="22"/>
      <c r="GP492" s="22"/>
      <c r="GQ492" s="22"/>
      <c r="GR492" s="22"/>
      <c r="GS492" s="22"/>
      <c r="GT492" s="22"/>
      <c r="GU492" s="22"/>
      <c r="GV492" s="22"/>
      <c r="GW492" s="22"/>
      <c r="GX492" s="22"/>
      <c r="GY492" s="22"/>
      <c r="GZ492" s="22"/>
      <c r="HA492" s="22"/>
      <c r="HB492" s="22"/>
      <c r="HC492" s="22"/>
      <c r="HD492" s="22"/>
      <c r="HE492" s="22"/>
      <c r="HF492" s="22"/>
      <c r="HG492" s="22"/>
      <c r="HH492" s="22"/>
      <c r="HI492" s="22"/>
      <c r="HJ492" s="22"/>
      <c r="HK492" s="22"/>
      <c r="HL492" s="22"/>
      <c r="HM492" s="22"/>
      <c r="HN492" s="22"/>
      <c r="HO492" s="22"/>
      <c r="HP492" s="22"/>
      <c r="HQ492" s="22"/>
      <c r="HR492" s="22"/>
      <c r="HS492" s="22"/>
      <c r="HT492" s="22"/>
      <c r="HU492" s="22"/>
      <c r="HV492" s="22"/>
      <c r="HW492" s="22"/>
      <c r="HX492" s="22"/>
      <c r="HY492" s="22"/>
      <c r="HZ492" s="22"/>
      <c r="IA492" s="22"/>
      <c r="IB492" s="22"/>
      <c r="IC492" s="22"/>
      <c r="ID492" s="22"/>
      <c r="IE492" s="22"/>
      <c r="IF492" s="22"/>
      <c r="IG492" s="22"/>
      <c r="IH492" s="22"/>
      <c r="II492" s="22"/>
      <c r="IJ492" s="22"/>
      <c r="IK492" s="22"/>
      <c r="IL492" s="22"/>
      <c r="IM492" s="22"/>
      <c r="IN492" s="22"/>
      <c r="IO492" s="22"/>
      <c r="IP492" s="22"/>
      <c r="IQ492" s="22"/>
      <c r="IR492" s="22"/>
      <c r="IS492" s="22"/>
      <c r="IT492" s="22"/>
      <c r="IU492" s="22"/>
      <c r="IV492" s="22"/>
      <c r="IW492" s="22"/>
      <c r="IX492" s="22"/>
      <c r="IY492" s="22"/>
      <c r="IZ492" s="22"/>
      <c r="JA492" s="22"/>
      <c r="JB492" s="22"/>
      <c r="JC492" s="22"/>
      <c r="JD492" s="22"/>
      <c r="JE492" s="22"/>
      <c r="JF492" s="22"/>
      <c r="JG492" s="22"/>
      <c r="JH492" s="22"/>
      <c r="JI492" s="22"/>
      <c r="JJ492" s="22"/>
      <c r="JK492" s="22"/>
      <c r="JL492" s="22"/>
      <c r="JM492" s="22"/>
      <c r="JN492" s="22"/>
      <c r="JO492" s="22"/>
      <c r="JP492" s="22"/>
      <c r="JQ492" s="22"/>
      <c r="JR492" s="22"/>
      <c r="JS492" s="22"/>
      <c r="JT492" s="22"/>
      <c r="JU492" s="22"/>
      <c r="JV492" s="22"/>
      <c r="JW492" s="22"/>
      <c r="JX492" s="22"/>
      <c r="JY492" s="22"/>
      <c r="JZ492" s="22"/>
      <c r="KA492" s="22"/>
      <c r="KB492" s="22"/>
      <c r="KC492" s="22"/>
      <c r="KD492" s="22"/>
      <c r="KE492" s="22"/>
      <c r="KF492" s="22"/>
      <c r="KG492" s="22"/>
      <c r="KH492" s="22"/>
      <c r="KI492" s="22"/>
      <c r="KJ492" s="22"/>
      <c r="KK492" s="22"/>
      <c r="KL492" s="22"/>
      <c r="KM492" s="22"/>
      <c r="KN492" s="22"/>
      <c r="KO492" s="22"/>
      <c r="KP492" s="22"/>
    </row>
    <row r="493" spans="1:302" s="99" customFormat="1" x14ac:dyDescent="0.25">
      <c r="A493" s="125">
        <v>478</v>
      </c>
      <c r="B493" s="328"/>
      <c r="C493" s="328"/>
      <c r="D493" s="316"/>
      <c r="E493" s="316"/>
      <c r="F493" s="316"/>
      <c r="G493" s="317"/>
      <c r="H493" s="317"/>
      <c r="I493" s="318"/>
      <c r="J493" s="318"/>
      <c r="K493" s="318"/>
      <c r="L493" s="126">
        <f t="shared" si="22"/>
        <v>0</v>
      </c>
      <c r="M493" s="318"/>
      <c r="N493" s="25" t="b">
        <f t="shared" si="23"/>
        <v>1</v>
      </c>
      <c r="O493" s="25" t="b">
        <f t="shared" si="24"/>
        <v>1</v>
      </c>
      <c r="P493" s="25"/>
      <c r="Q493" s="25"/>
      <c r="R493" s="25"/>
      <c r="S493" s="25"/>
      <c r="T493" s="20"/>
      <c r="U493" s="20"/>
      <c r="V493" s="20"/>
      <c r="W493" s="20"/>
      <c r="X493" s="20"/>
      <c r="Y493" s="20"/>
      <c r="Z493" s="20"/>
      <c r="AA493" s="20"/>
      <c r="AB493" s="20"/>
      <c r="AC493" s="20"/>
      <c r="AD493" s="20"/>
      <c r="AE493" s="20"/>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c r="EJ493" s="22"/>
      <c r="EK493" s="22"/>
      <c r="EL493" s="22"/>
      <c r="EM493" s="22"/>
      <c r="EN493" s="22"/>
      <c r="EO493" s="22"/>
      <c r="EP493" s="22"/>
      <c r="EQ493" s="22"/>
      <c r="ER493" s="22"/>
      <c r="ES493" s="22"/>
      <c r="ET493" s="22"/>
      <c r="EU493" s="22"/>
      <c r="EV493" s="22"/>
      <c r="EW493" s="22"/>
      <c r="EX493" s="22"/>
      <c r="EY493" s="22"/>
      <c r="EZ493" s="22"/>
      <c r="FA493" s="22"/>
      <c r="FB493" s="22"/>
      <c r="FC493" s="22"/>
      <c r="FD493" s="22"/>
      <c r="FE493" s="22"/>
      <c r="FF493" s="22"/>
      <c r="FG493" s="22"/>
      <c r="FH493" s="22"/>
      <c r="FI493" s="22"/>
      <c r="FJ493" s="22"/>
      <c r="FK493" s="22"/>
      <c r="FL493" s="22"/>
      <c r="FM493" s="22"/>
      <c r="FN493" s="22"/>
      <c r="FO493" s="22"/>
      <c r="FP493" s="22"/>
      <c r="FQ493" s="22"/>
      <c r="FR493" s="22"/>
      <c r="FS493" s="22"/>
      <c r="FT493" s="22"/>
      <c r="FU493" s="22"/>
      <c r="FV493" s="22"/>
      <c r="FW493" s="22"/>
      <c r="FX493" s="22"/>
      <c r="FY493" s="22"/>
      <c r="FZ493" s="22"/>
      <c r="GA493" s="22"/>
      <c r="GB493" s="22"/>
      <c r="GC493" s="22"/>
      <c r="GD493" s="22"/>
      <c r="GE493" s="22"/>
      <c r="GF493" s="22"/>
      <c r="GG493" s="22"/>
      <c r="GH493" s="22"/>
      <c r="GI493" s="22"/>
      <c r="GJ493" s="22"/>
      <c r="GK493" s="22"/>
      <c r="GL493" s="22"/>
      <c r="GM493" s="22"/>
      <c r="GN493" s="22"/>
      <c r="GO493" s="22"/>
      <c r="GP493" s="22"/>
      <c r="GQ493" s="22"/>
      <c r="GR493" s="22"/>
      <c r="GS493" s="22"/>
      <c r="GT493" s="22"/>
      <c r="GU493" s="22"/>
      <c r="GV493" s="22"/>
      <c r="GW493" s="22"/>
      <c r="GX493" s="22"/>
      <c r="GY493" s="22"/>
      <c r="GZ493" s="22"/>
      <c r="HA493" s="22"/>
      <c r="HB493" s="22"/>
      <c r="HC493" s="22"/>
      <c r="HD493" s="22"/>
      <c r="HE493" s="22"/>
      <c r="HF493" s="22"/>
      <c r="HG493" s="22"/>
      <c r="HH493" s="22"/>
      <c r="HI493" s="22"/>
      <c r="HJ493" s="22"/>
      <c r="HK493" s="22"/>
      <c r="HL493" s="22"/>
      <c r="HM493" s="22"/>
      <c r="HN493" s="22"/>
      <c r="HO493" s="22"/>
      <c r="HP493" s="22"/>
      <c r="HQ493" s="22"/>
      <c r="HR493" s="22"/>
      <c r="HS493" s="22"/>
      <c r="HT493" s="22"/>
      <c r="HU493" s="22"/>
      <c r="HV493" s="22"/>
      <c r="HW493" s="22"/>
      <c r="HX493" s="22"/>
      <c r="HY493" s="22"/>
      <c r="HZ493" s="22"/>
      <c r="IA493" s="22"/>
      <c r="IB493" s="22"/>
      <c r="IC493" s="22"/>
      <c r="ID493" s="22"/>
      <c r="IE493" s="22"/>
      <c r="IF493" s="22"/>
      <c r="IG493" s="22"/>
      <c r="IH493" s="22"/>
      <c r="II493" s="22"/>
      <c r="IJ493" s="22"/>
      <c r="IK493" s="22"/>
      <c r="IL493" s="22"/>
      <c r="IM493" s="22"/>
      <c r="IN493" s="22"/>
      <c r="IO493" s="22"/>
      <c r="IP493" s="22"/>
      <c r="IQ493" s="22"/>
      <c r="IR493" s="22"/>
      <c r="IS493" s="22"/>
      <c r="IT493" s="22"/>
      <c r="IU493" s="22"/>
      <c r="IV493" s="22"/>
      <c r="IW493" s="22"/>
      <c r="IX493" s="22"/>
      <c r="IY493" s="22"/>
      <c r="IZ493" s="22"/>
      <c r="JA493" s="22"/>
      <c r="JB493" s="22"/>
      <c r="JC493" s="22"/>
      <c r="JD493" s="22"/>
      <c r="JE493" s="22"/>
      <c r="JF493" s="22"/>
      <c r="JG493" s="22"/>
      <c r="JH493" s="22"/>
      <c r="JI493" s="22"/>
      <c r="JJ493" s="22"/>
      <c r="JK493" s="22"/>
      <c r="JL493" s="22"/>
      <c r="JM493" s="22"/>
      <c r="JN493" s="22"/>
      <c r="JO493" s="22"/>
      <c r="JP493" s="22"/>
      <c r="JQ493" s="22"/>
      <c r="JR493" s="22"/>
      <c r="JS493" s="22"/>
      <c r="JT493" s="22"/>
      <c r="JU493" s="22"/>
      <c r="JV493" s="22"/>
      <c r="JW493" s="22"/>
      <c r="JX493" s="22"/>
      <c r="JY493" s="22"/>
      <c r="JZ493" s="22"/>
      <c r="KA493" s="22"/>
      <c r="KB493" s="22"/>
      <c r="KC493" s="22"/>
      <c r="KD493" s="22"/>
      <c r="KE493" s="22"/>
      <c r="KF493" s="22"/>
      <c r="KG493" s="22"/>
      <c r="KH493" s="22"/>
      <c r="KI493" s="22"/>
      <c r="KJ493" s="22"/>
      <c r="KK493" s="22"/>
      <c r="KL493" s="22"/>
      <c r="KM493" s="22"/>
      <c r="KN493" s="22"/>
      <c r="KO493" s="22"/>
      <c r="KP493" s="22"/>
    </row>
    <row r="494" spans="1:302" s="99" customFormat="1" x14ac:dyDescent="0.25">
      <c r="A494" s="125">
        <v>479</v>
      </c>
      <c r="B494" s="328"/>
      <c r="C494" s="328"/>
      <c r="D494" s="316"/>
      <c r="E494" s="316"/>
      <c r="F494" s="316"/>
      <c r="G494" s="317"/>
      <c r="H494" s="317"/>
      <c r="I494" s="318"/>
      <c r="J494" s="318"/>
      <c r="K494" s="318"/>
      <c r="L494" s="126">
        <f t="shared" si="22"/>
        <v>0</v>
      </c>
      <c r="M494" s="318"/>
      <c r="N494" s="25" t="b">
        <f t="shared" si="23"/>
        <v>1</v>
      </c>
      <c r="O494" s="25" t="b">
        <f t="shared" si="24"/>
        <v>1</v>
      </c>
      <c r="P494" s="25"/>
      <c r="Q494" s="25"/>
      <c r="R494" s="25"/>
      <c r="S494" s="25"/>
      <c r="T494" s="20"/>
      <c r="U494" s="20"/>
      <c r="V494" s="20"/>
      <c r="W494" s="20"/>
      <c r="X494" s="20"/>
      <c r="Y494" s="20"/>
      <c r="Z494" s="20"/>
      <c r="AA494" s="20"/>
      <c r="AB494" s="20"/>
      <c r="AC494" s="20"/>
      <c r="AD494" s="20"/>
      <c r="AE494" s="20"/>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2"/>
      <c r="FH494" s="22"/>
      <c r="FI494" s="22"/>
      <c r="FJ494" s="22"/>
      <c r="FK494" s="22"/>
      <c r="FL494" s="22"/>
      <c r="FM494" s="22"/>
      <c r="FN494" s="22"/>
      <c r="FO494" s="22"/>
      <c r="FP494" s="22"/>
      <c r="FQ494" s="22"/>
      <c r="FR494" s="22"/>
      <c r="FS494" s="22"/>
      <c r="FT494" s="22"/>
      <c r="FU494" s="22"/>
      <c r="FV494" s="22"/>
      <c r="FW494" s="22"/>
      <c r="FX494" s="22"/>
      <c r="FY494" s="22"/>
      <c r="FZ494" s="22"/>
      <c r="GA494" s="22"/>
      <c r="GB494" s="22"/>
      <c r="GC494" s="22"/>
      <c r="GD494" s="22"/>
      <c r="GE494" s="22"/>
      <c r="GF494" s="22"/>
      <c r="GG494" s="22"/>
      <c r="GH494" s="22"/>
      <c r="GI494" s="22"/>
      <c r="GJ494" s="22"/>
      <c r="GK494" s="22"/>
      <c r="GL494" s="22"/>
      <c r="GM494" s="22"/>
      <c r="GN494" s="22"/>
      <c r="GO494" s="22"/>
      <c r="GP494" s="22"/>
      <c r="GQ494" s="22"/>
      <c r="GR494" s="22"/>
      <c r="GS494" s="22"/>
      <c r="GT494" s="22"/>
      <c r="GU494" s="22"/>
      <c r="GV494" s="22"/>
      <c r="GW494" s="22"/>
      <c r="GX494" s="22"/>
      <c r="GY494" s="22"/>
      <c r="GZ494" s="22"/>
      <c r="HA494" s="22"/>
      <c r="HB494" s="22"/>
      <c r="HC494" s="22"/>
      <c r="HD494" s="22"/>
      <c r="HE494" s="22"/>
      <c r="HF494" s="22"/>
      <c r="HG494" s="22"/>
      <c r="HH494" s="22"/>
      <c r="HI494" s="22"/>
      <c r="HJ494" s="22"/>
      <c r="HK494" s="22"/>
      <c r="HL494" s="22"/>
      <c r="HM494" s="22"/>
      <c r="HN494" s="22"/>
      <c r="HO494" s="22"/>
      <c r="HP494" s="22"/>
      <c r="HQ494" s="22"/>
      <c r="HR494" s="22"/>
      <c r="HS494" s="22"/>
      <c r="HT494" s="22"/>
      <c r="HU494" s="22"/>
      <c r="HV494" s="22"/>
      <c r="HW494" s="22"/>
      <c r="HX494" s="22"/>
      <c r="HY494" s="22"/>
      <c r="HZ494" s="22"/>
      <c r="IA494" s="22"/>
      <c r="IB494" s="22"/>
      <c r="IC494" s="22"/>
      <c r="ID494" s="22"/>
      <c r="IE494" s="22"/>
      <c r="IF494" s="22"/>
      <c r="IG494" s="22"/>
      <c r="IH494" s="22"/>
      <c r="II494" s="22"/>
      <c r="IJ494" s="22"/>
      <c r="IK494" s="22"/>
      <c r="IL494" s="22"/>
      <c r="IM494" s="22"/>
      <c r="IN494" s="22"/>
      <c r="IO494" s="22"/>
      <c r="IP494" s="22"/>
      <c r="IQ494" s="22"/>
      <c r="IR494" s="22"/>
      <c r="IS494" s="22"/>
      <c r="IT494" s="22"/>
      <c r="IU494" s="22"/>
      <c r="IV494" s="22"/>
      <c r="IW494" s="22"/>
      <c r="IX494" s="22"/>
      <c r="IY494" s="22"/>
      <c r="IZ494" s="22"/>
      <c r="JA494" s="22"/>
      <c r="JB494" s="22"/>
      <c r="JC494" s="22"/>
      <c r="JD494" s="22"/>
      <c r="JE494" s="22"/>
      <c r="JF494" s="22"/>
      <c r="JG494" s="22"/>
      <c r="JH494" s="22"/>
      <c r="JI494" s="22"/>
      <c r="JJ494" s="22"/>
      <c r="JK494" s="22"/>
      <c r="JL494" s="22"/>
      <c r="JM494" s="22"/>
      <c r="JN494" s="22"/>
      <c r="JO494" s="22"/>
      <c r="JP494" s="22"/>
      <c r="JQ494" s="22"/>
      <c r="JR494" s="22"/>
      <c r="JS494" s="22"/>
      <c r="JT494" s="22"/>
      <c r="JU494" s="22"/>
      <c r="JV494" s="22"/>
      <c r="JW494" s="22"/>
      <c r="JX494" s="22"/>
      <c r="JY494" s="22"/>
      <c r="JZ494" s="22"/>
      <c r="KA494" s="22"/>
      <c r="KB494" s="22"/>
      <c r="KC494" s="22"/>
      <c r="KD494" s="22"/>
      <c r="KE494" s="22"/>
      <c r="KF494" s="22"/>
      <c r="KG494" s="22"/>
      <c r="KH494" s="22"/>
      <c r="KI494" s="22"/>
      <c r="KJ494" s="22"/>
      <c r="KK494" s="22"/>
      <c r="KL494" s="22"/>
      <c r="KM494" s="22"/>
      <c r="KN494" s="22"/>
      <c r="KO494" s="22"/>
      <c r="KP494" s="22"/>
    </row>
    <row r="495" spans="1:302" s="99" customFormat="1" x14ac:dyDescent="0.25">
      <c r="A495" s="125">
        <v>480</v>
      </c>
      <c r="B495" s="328"/>
      <c r="C495" s="328"/>
      <c r="D495" s="316"/>
      <c r="E495" s="316"/>
      <c r="F495" s="316"/>
      <c r="G495" s="317"/>
      <c r="H495" s="317"/>
      <c r="I495" s="318"/>
      <c r="J495" s="318"/>
      <c r="K495" s="318"/>
      <c r="L495" s="126">
        <f t="shared" si="22"/>
        <v>0</v>
      </c>
      <c r="M495" s="318"/>
      <c r="N495" s="25" t="b">
        <f t="shared" si="23"/>
        <v>1</v>
      </c>
      <c r="O495" s="25" t="b">
        <f t="shared" si="24"/>
        <v>1</v>
      </c>
      <c r="P495" s="25"/>
      <c r="Q495" s="25"/>
      <c r="R495" s="25"/>
      <c r="S495" s="25"/>
      <c r="T495" s="20"/>
      <c r="U495" s="20"/>
      <c r="V495" s="20"/>
      <c r="W495" s="20"/>
      <c r="X495" s="20"/>
      <c r="Y495" s="20"/>
      <c r="Z495" s="20"/>
      <c r="AA495" s="20"/>
      <c r="AB495" s="20"/>
      <c r="AC495" s="20"/>
      <c r="AD495" s="20"/>
      <c r="AE495" s="20"/>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c r="EG495" s="22"/>
      <c r="EH495" s="22"/>
      <c r="EI495" s="22"/>
      <c r="EJ495" s="22"/>
      <c r="EK495" s="22"/>
      <c r="EL495" s="22"/>
      <c r="EM495" s="22"/>
      <c r="EN495" s="22"/>
      <c r="EO495" s="22"/>
      <c r="EP495" s="22"/>
      <c r="EQ495" s="22"/>
      <c r="ER495" s="22"/>
      <c r="ES495" s="22"/>
      <c r="ET495" s="22"/>
      <c r="EU495" s="22"/>
      <c r="EV495" s="22"/>
      <c r="EW495" s="22"/>
      <c r="EX495" s="22"/>
      <c r="EY495" s="22"/>
      <c r="EZ495" s="22"/>
      <c r="FA495" s="22"/>
      <c r="FB495" s="22"/>
      <c r="FC495" s="22"/>
      <c r="FD495" s="22"/>
      <c r="FE495" s="22"/>
      <c r="FF495" s="22"/>
      <c r="FG495" s="22"/>
      <c r="FH495" s="22"/>
      <c r="FI495" s="22"/>
      <c r="FJ495" s="22"/>
      <c r="FK495" s="22"/>
      <c r="FL495" s="22"/>
      <c r="FM495" s="22"/>
      <c r="FN495" s="22"/>
      <c r="FO495" s="22"/>
      <c r="FP495" s="22"/>
      <c r="FQ495" s="22"/>
      <c r="FR495" s="22"/>
      <c r="FS495" s="22"/>
      <c r="FT495" s="22"/>
      <c r="FU495" s="22"/>
      <c r="FV495" s="22"/>
      <c r="FW495" s="22"/>
      <c r="FX495" s="22"/>
      <c r="FY495" s="22"/>
      <c r="FZ495" s="22"/>
      <c r="GA495" s="22"/>
      <c r="GB495" s="22"/>
      <c r="GC495" s="22"/>
      <c r="GD495" s="22"/>
      <c r="GE495" s="22"/>
      <c r="GF495" s="22"/>
      <c r="GG495" s="22"/>
      <c r="GH495" s="22"/>
      <c r="GI495" s="22"/>
      <c r="GJ495" s="22"/>
      <c r="GK495" s="22"/>
      <c r="GL495" s="22"/>
      <c r="GM495" s="22"/>
      <c r="GN495" s="22"/>
      <c r="GO495" s="22"/>
      <c r="GP495" s="22"/>
      <c r="GQ495" s="22"/>
      <c r="GR495" s="22"/>
      <c r="GS495" s="22"/>
      <c r="GT495" s="22"/>
      <c r="GU495" s="22"/>
      <c r="GV495" s="22"/>
      <c r="GW495" s="22"/>
      <c r="GX495" s="22"/>
      <c r="GY495" s="22"/>
      <c r="GZ495" s="22"/>
      <c r="HA495" s="22"/>
      <c r="HB495" s="22"/>
      <c r="HC495" s="22"/>
      <c r="HD495" s="22"/>
      <c r="HE495" s="22"/>
      <c r="HF495" s="22"/>
      <c r="HG495" s="22"/>
      <c r="HH495" s="22"/>
      <c r="HI495" s="22"/>
      <c r="HJ495" s="22"/>
      <c r="HK495" s="22"/>
      <c r="HL495" s="22"/>
      <c r="HM495" s="22"/>
      <c r="HN495" s="22"/>
      <c r="HO495" s="22"/>
      <c r="HP495" s="22"/>
      <c r="HQ495" s="22"/>
      <c r="HR495" s="22"/>
      <c r="HS495" s="22"/>
      <c r="HT495" s="22"/>
      <c r="HU495" s="22"/>
      <c r="HV495" s="22"/>
      <c r="HW495" s="22"/>
      <c r="HX495" s="22"/>
      <c r="HY495" s="22"/>
      <c r="HZ495" s="22"/>
      <c r="IA495" s="22"/>
      <c r="IB495" s="22"/>
      <c r="IC495" s="22"/>
      <c r="ID495" s="22"/>
      <c r="IE495" s="22"/>
      <c r="IF495" s="22"/>
      <c r="IG495" s="22"/>
      <c r="IH495" s="22"/>
      <c r="II495" s="22"/>
      <c r="IJ495" s="22"/>
      <c r="IK495" s="22"/>
      <c r="IL495" s="22"/>
      <c r="IM495" s="22"/>
      <c r="IN495" s="22"/>
      <c r="IO495" s="22"/>
      <c r="IP495" s="22"/>
      <c r="IQ495" s="22"/>
      <c r="IR495" s="22"/>
      <c r="IS495" s="22"/>
      <c r="IT495" s="22"/>
      <c r="IU495" s="22"/>
      <c r="IV495" s="22"/>
      <c r="IW495" s="22"/>
      <c r="IX495" s="22"/>
      <c r="IY495" s="22"/>
      <c r="IZ495" s="22"/>
      <c r="JA495" s="22"/>
      <c r="JB495" s="22"/>
      <c r="JC495" s="22"/>
      <c r="JD495" s="22"/>
      <c r="JE495" s="22"/>
      <c r="JF495" s="22"/>
      <c r="JG495" s="22"/>
      <c r="JH495" s="22"/>
      <c r="JI495" s="22"/>
      <c r="JJ495" s="22"/>
      <c r="JK495" s="22"/>
      <c r="JL495" s="22"/>
      <c r="JM495" s="22"/>
      <c r="JN495" s="22"/>
      <c r="JO495" s="22"/>
      <c r="JP495" s="22"/>
      <c r="JQ495" s="22"/>
      <c r="JR495" s="22"/>
      <c r="JS495" s="22"/>
      <c r="JT495" s="22"/>
      <c r="JU495" s="22"/>
      <c r="JV495" s="22"/>
      <c r="JW495" s="22"/>
      <c r="JX495" s="22"/>
      <c r="JY495" s="22"/>
      <c r="JZ495" s="22"/>
      <c r="KA495" s="22"/>
      <c r="KB495" s="22"/>
      <c r="KC495" s="22"/>
      <c r="KD495" s="22"/>
      <c r="KE495" s="22"/>
      <c r="KF495" s="22"/>
      <c r="KG495" s="22"/>
      <c r="KH495" s="22"/>
      <c r="KI495" s="22"/>
      <c r="KJ495" s="22"/>
      <c r="KK495" s="22"/>
      <c r="KL495" s="22"/>
      <c r="KM495" s="22"/>
      <c r="KN495" s="22"/>
      <c r="KO495" s="22"/>
      <c r="KP495" s="22"/>
    </row>
    <row r="496" spans="1:302" s="99" customFormat="1" x14ac:dyDescent="0.25">
      <c r="A496" s="125">
        <v>481</v>
      </c>
      <c r="B496" s="328"/>
      <c r="C496" s="328"/>
      <c r="D496" s="316"/>
      <c r="E496" s="316"/>
      <c r="F496" s="316"/>
      <c r="G496" s="317"/>
      <c r="H496" s="317"/>
      <c r="I496" s="318"/>
      <c r="J496" s="318"/>
      <c r="K496" s="318"/>
      <c r="L496" s="126">
        <f t="shared" si="22"/>
        <v>0</v>
      </c>
      <c r="M496" s="318"/>
      <c r="N496" s="25" t="b">
        <f t="shared" si="23"/>
        <v>1</v>
      </c>
      <c r="O496" s="25" t="b">
        <f t="shared" si="24"/>
        <v>1</v>
      </c>
      <c r="P496" s="25"/>
      <c r="Q496" s="25"/>
      <c r="R496" s="25"/>
      <c r="S496" s="25"/>
      <c r="T496" s="20"/>
      <c r="U496" s="20"/>
      <c r="V496" s="20"/>
      <c r="W496" s="20"/>
      <c r="X496" s="20"/>
      <c r="Y496" s="20"/>
      <c r="Z496" s="20"/>
      <c r="AA496" s="20"/>
      <c r="AB496" s="20"/>
      <c r="AC496" s="20"/>
      <c r="AD496" s="20"/>
      <c r="AE496" s="20"/>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2"/>
      <c r="ES496" s="22"/>
      <c r="ET496" s="22"/>
      <c r="EU496" s="22"/>
      <c r="EV496" s="22"/>
      <c r="EW496" s="22"/>
      <c r="EX496" s="22"/>
      <c r="EY496" s="22"/>
      <c r="EZ496" s="22"/>
      <c r="FA496" s="22"/>
      <c r="FB496" s="22"/>
      <c r="FC496" s="22"/>
      <c r="FD496" s="22"/>
      <c r="FE496" s="22"/>
      <c r="FF496" s="22"/>
      <c r="FG496" s="22"/>
      <c r="FH496" s="22"/>
      <c r="FI496" s="22"/>
      <c r="FJ496" s="22"/>
      <c r="FK496" s="22"/>
      <c r="FL496" s="22"/>
      <c r="FM496" s="22"/>
      <c r="FN496" s="22"/>
      <c r="FO496" s="22"/>
      <c r="FP496" s="22"/>
      <c r="FQ496" s="22"/>
      <c r="FR496" s="22"/>
      <c r="FS496" s="22"/>
      <c r="FT496" s="22"/>
      <c r="FU496" s="22"/>
      <c r="FV496" s="22"/>
      <c r="FW496" s="22"/>
      <c r="FX496" s="22"/>
      <c r="FY496" s="22"/>
      <c r="FZ496" s="22"/>
      <c r="GA496" s="22"/>
      <c r="GB496" s="22"/>
      <c r="GC496" s="22"/>
      <c r="GD496" s="22"/>
      <c r="GE496" s="22"/>
      <c r="GF496" s="22"/>
      <c r="GG496" s="22"/>
      <c r="GH496" s="22"/>
      <c r="GI496" s="22"/>
      <c r="GJ496" s="22"/>
      <c r="GK496" s="22"/>
      <c r="GL496" s="22"/>
      <c r="GM496" s="22"/>
      <c r="GN496" s="22"/>
      <c r="GO496" s="22"/>
      <c r="GP496" s="22"/>
      <c r="GQ496" s="22"/>
      <c r="GR496" s="22"/>
      <c r="GS496" s="22"/>
      <c r="GT496" s="22"/>
      <c r="GU496" s="22"/>
      <c r="GV496" s="22"/>
      <c r="GW496" s="22"/>
      <c r="GX496" s="22"/>
      <c r="GY496" s="22"/>
      <c r="GZ496" s="22"/>
      <c r="HA496" s="22"/>
      <c r="HB496" s="22"/>
      <c r="HC496" s="22"/>
      <c r="HD496" s="22"/>
      <c r="HE496" s="22"/>
      <c r="HF496" s="22"/>
      <c r="HG496" s="22"/>
      <c r="HH496" s="22"/>
      <c r="HI496" s="22"/>
      <c r="HJ496" s="22"/>
      <c r="HK496" s="22"/>
      <c r="HL496" s="22"/>
      <c r="HM496" s="22"/>
      <c r="HN496" s="22"/>
      <c r="HO496" s="22"/>
      <c r="HP496" s="22"/>
      <c r="HQ496" s="22"/>
      <c r="HR496" s="22"/>
      <c r="HS496" s="22"/>
      <c r="HT496" s="22"/>
      <c r="HU496" s="22"/>
      <c r="HV496" s="22"/>
      <c r="HW496" s="22"/>
      <c r="HX496" s="22"/>
      <c r="HY496" s="22"/>
      <c r="HZ496" s="22"/>
      <c r="IA496" s="22"/>
      <c r="IB496" s="22"/>
      <c r="IC496" s="22"/>
      <c r="ID496" s="22"/>
      <c r="IE496" s="22"/>
      <c r="IF496" s="22"/>
      <c r="IG496" s="22"/>
      <c r="IH496" s="22"/>
      <c r="II496" s="22"/>
      <c r="IJ496" s="22"/>
      <c r="IK496" s="22"/>
      <c r="IL496" s="22"/>
      <c r="IM496" s="22"/>
      <c r="IN496" s="22"/>
      <c r="IO496" s="22"/>
      <c r="IP496" s="22"/>
      <c r="IQ496" s="22"/>
      <c r="IR496" s="22"/>
      <c r="IS496" s="22"/>
      <c r="IT496" s="22"/>
      <c r="IU496" s="22"/>
      <c r="IV496" s="22"/>
      <c r="IW496" s="22"/>
      <c r="IX496" s="22"/>
      <c r="IY496" s="22"/>
      <c r="IZ496" s="22"/>
      <c r="JA496" s="22"/>
      <c r="JB496" s="22"/>
      <c r="JC496" s="22"/>
      <c r="JD496" s="22"/>
      <c r="JE496" s="22"/>
      <c r="JF496" s="22"/>
      <c r="JG496" s="22"/>
      <c r="JH496" s="22"/>
      <c r="JI496" s="22"/>
      <c r="JJ496" s="22"/>
      <c r="JK496" s="22"/>
      <c r="JL496" s="22"/>
      <c r="JM496" s="22"/>
      <c r="JN496" s="22"/>
      <c r="JO496" s="22"/>
      <c r="JP496" s="22"/>
      <c r="JQ496" s="22"/>
      <c r="JR496" s="22"/>
      <c r="JS496" s="22"/>
      <c r="JT496" s="22"/>
      <c r="JU496" s="22"/>
      <c r="JV496" s="22"/>
      <c r="JW496" s="22"/>
      <c r="JX496" s="22"/>
      <c r="JY496" s="22"/>
      <c r="JZ496" s="22"/>
      <c r="KA496" s="22"/>
      <c r="KB496" s="22"/>
      <c r="KC496" s="22"/>
      <c r="KD496" s="22"/>
      <c r="KE496" s="22"/>
      <c r="KF496" s="22"/>
      <c r="KG496" s="22"/>
      <c r="KH496" s="22"/>
      <c r="KI496" s="22"/>
      <c r="KJ496" s="22"/>
      <c r="KK496" s="22"/>
      <c r="KL496" s="22"/>
      <c r="KM496" s="22"/>
      <c r="KN496" s="22"/>
      <c r="KO496" s="22"/>
      <c r="KP496" s="22"/>
    </row>
    <row r="497" spans="1:302" s="99" customFormat="1" x14ac:dyDescent="0.25">
      <c r="A497" s="125">
        <v>482</v>
      </c>
      <c r="B497" s="328"/>
      <c r="C497" s="328"/>
      <c r="D497" s="316"/>
      <c r="E497" s="316"/>
      <c r="F497" s="316"/>
      <c r="G497" s="317"/>
      <c r="H497" s="317"/>
      <c r="I497" s="318"/>
      <c r="J497" s="318"/>
      <c r="K497" s="318"/>
      <c r="L497" s="126">
        <f t="shared" si="22"/>
        <v>0</v>
      </c>
      <c r="M497" s="318"/>
      <c r="N497" s="25" t="b">
        <f t="shared" si="23"/>
        <v>1</v>
      </c>
      <c r="O497" s="25" t="b">
        <f t="shared" si="24"/>
        <v>1</v>
      </c>
      <c r="P497" s="25"/>
      <c r="Q497" s="25"/>
      <c r="R497" s="25"/>
      <c r="S497" s="25"/>
      <c r="T497" s="20"/>
      <c r="U497" s="20"/>
      <c r="V497" s="20"/>
      <c r="W497" s="20"/>
      <c r="X497" s="20"/>
      <c r="Y497" s="20"/>
      <c r="Z497" s="20"/>
      <c r="AA497" s="20"/>
      <c r="AB497" s="20"/>
      <c r="AC497" s="20"/>
      <c r="AD497" s="20"/>
      <c r="AE497" s="20"/>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c r="EJ497" s="22"/>
      <c r="EK497" s="22"/>
      <c r="EL497" s="22"/>
      <c r="EM497" s="22"/>
      <c r="EN497" s="22"/>
      <c r="EO497" s="22"/>
      <c r="EP497" s="22"/>
      <c r="EQ497" s="22"/>
      <c r="ER497" s="22"/>
      <c r="ES497" s="22"/>
      <c r="ET497" s="22"/>
      <c r="EU497" s="22"/>
      <c r="EV497" s="22"/>
      <c r="EW497" s="22"/>
      <c r="EX497" s="22"/>
      <c r="EY497" s="22"/>
      <c r="EZ497" s="22"/>
      <c r="FA497" s="22"/>
      <c r="FB497" s="22"/>
      <c r="FC497" s="22"/>
      <c r="FD497" s="22"/>
      <c r="FE497" s="22"/>
      <c r="FF497" s="22"/>
      <c r="FG497" s="22"/>
      <c r="FH497" s="22"/>
      <c r="FI497" s="22"/>
      <c r="FJ497" s="22"/>
      <c r="FK497" s="22"/>
      <c r="FL497" s="22"/>
      <c r="FM497" s="22"/>
      <c r="FN497" s="22"/>
      <c r="FO497" s="22"/>
      <c r="FP497" s="22"/>
      <c r="FQ497" s="22"/>
      <c r="FR497" s="22"/>
      <c r="FS497" s="22"/>
      <c r="FT497" s="22"/>
      <c r="FU497" s="22"/>
      <c r="FV497" s="22"/>
      <c r="FW497" s="22"/>
      <c r="FX497" s="22"/>
      <c r="FY497" s="22"/>
      <c r="FZ497" s="22"/>
      <c r="GA497" s="22"/>
      <c r="GB497" s="22"/>
      <c r="GC497" s="22"/>
      <c r="GD497" s="22"/>
      <c r="GE497" s="22"/>
      <c r="GF497" s="22"/>
      <c r="GG497" s="22"/>
      <c r="GH497" s="22"/>
      <c r="GI497" s="22"/>
      <c r="GJ497" s="22"/>
      <c r="GK497" s="22"/>
      <c r="GL497" s="22"/>
      <c r="GM497" s="22"/>
      <c r="GN497" s="22"/>
      <c r="GO497" s="22"/>
      <c r="GP497" s="22"/>
      <c r="GQ497" s="22"/>
      <c r="GR497" s="22"/>
      <c r="GS497" s="22"/>
      <c r="GT497" s="22"/>
      <c r="GU497" s="22"/>
      <c r="GV497" s="22"/>
      <c r="GW497" s="22"/>
      <c r="GX497" s="22"/>
      <c r="GY497" s="22"/>
      <c r="GZ497" s="22"/>
      <c r="HA497" s="22"/>
      <c r="HB497" s="22"/>
      <c r="HC497" s="22"/>
      <c r="HD497" s="22"/>
      <c r="HE497" s="22"/>
      <c r="HF497" s="22"/>
      <c r="HG497" s="22"/>
      <c r="HH497" s="22"/>
      <c r="HI497" s="22"/>
      <c r="HJ497" s="22"/>
      <c r="HK497" s="22"/>
      <c r="HL497" s="22"/>
      <c r="HM497" s="22"/>
      <c r="HN497" s="22"/>
      <c r="HO497" s="22"/>
      <c r="HP497" s="22"/>
      <c r="HQ497" s="22"/>
      <c r="HR497" s="22"/>
      <c r="HS497" s="22"/>
      <c r="HT497" s="22"/>
      <c r="HU497" s="22"/>
      <c r="HV497" s="22"/>
      <c r="HW497" s="22"/>
      <c r="HX497" s="22"/>
      <c r="HY497" s="22"/>
      <c r="HZ497" s="22"/>
      <c r="IA497" s="22"/>
      <c r="IB497" s="22"/>
      <c r="IC497" s="22"/>
      <c r="ID497" s="22"/>
      <c r="IE497" s="22"/>
      <c r="IF497" s="22"/>
      <c r="IG497" s="22"/>
      <c r="IH497" s="22"/>
      <c r="II497" s="22"/>
      <c r="IJ497" s="22"/>
      <c r="IK497" s="22"/>
      <c r="IL497" s="22"/>
      <c r="IM497" s="22"/>
      <c r="IN497" s="22"/>
      <c r="IO497" s="22"/>
      <c r="IP497" s="22"/>
      <c r="IQ497" s="22"/>
      <c r="IR497" s="22"/>
      <c r="IS497" s="22"/>
      <c r="IT497" s="22"/>
      <c r="IU497" s="22"/>
      <c r="IV497" s="22"/>
      <c r="IW497" s="22"/>
      <c r="IX497" s="22"/>
      <c r="IY497" s="22"/>
      <c r="IZ497" s="22"/>
      <c r="JA497" s="22"/>
      <c r="JB497" s="22"/>
      <c r="JC497" s="22"/>
      <c r="JD497" s="22"/>
      <c r="JE497" s="22"/>
      <c r="JF497" s="22"/>
      <c r="JG497" s="22"/>
      <c r="JH497" s="22"/>
      <c r="JI497" s="22"/>
      <c r="JJ497" s="22"/>
      <c r="JK497" s="22"/>
      <c r="JL497" s="22"/>
      <c r="JM497" s="22"/>
      <c r="JN497" s="22"/>
      <c r="JO497" s="22"/>
      <c r="JP497" s="22"/>
      <c r="JQ497" s="22"/>
      <c r="JR497" s="22"/>
      <c r="JS497" s="22"/>
      <c r="JT497" s="22"/>
      <c r="JU497" s="22"/>
      <c r="JV497" s="22"/>
      <c r="JW497" s="22"/>
      <c r="JX497" s="22"/>
      <c r="JY497" s="22"/>
      <c r="JZ497" s="22"/>
      <c r="KA497" s="22"/>
      <c r="KB497" s="22"/>
      <c r="KC497" s="22"/>
      <c r="KD497" s="22"/>
      <c r="KE497" s="22"/>
      <c r="KF497" s="22"/>
      <c r="KG497" s="22"/>
      <c r="KH497" s="22"/>
      <c r="KI497" s="22"/>
      <c r="KJ497" s="22"/>
      <c r="KK497" s="22"/>
      <c r="KL497" s="22"/>
      <c r="KM497" s="22"/>
      <c r="KN497" s="22"/>
      <c r="KO497" s="22"/>
      <c r="KP497" s="22"/>
    </row>
    <row r="498" spans="1:302" s="99" customFormat="1" x14ac:dyDescent="0.25">
      <c r="A498" s="125">
        <v>483</v>
      </c>
      <c r="B498" s="328"/>
      <c r="C498" s="328"/>
      <c r="D498" s="316"/>
      <c r="E498" s="316"/>
      <c r="F498" s="316"/>
      <c r="G498" s="317"/>
      <c r="H498" s="317"/>
      <c r="I498" s="318"/>
      <c r="J498" s="318"/>
      <c r="K498" s="318"/>
      <c r="L498" s="126">
        <f t="shared" si="22"/>
        <v>0</v>
      </c>
      <c r="M498" s="318"/>
      <c r="N498" s="25" t="b">
        <f t="shared" si="23"/>
        <v>1</v>
      </c>
      <c r="O498" s="25" t="b">
        <f t="shared" si="24"/>
        <v>1</v>
      </c>
      <c r="P498" s="25"/>
      <c r="Q498" s="25"/>
      <c r="R498" s="25"/>
      <c r="S498" s="25"/>
      <c r="T498" s="20"/>
      <c r="U498" s="20"/>
      <c r="V498" s="20"/>
      <c r="W498" s="20"/>
      <c r="X498" s="20"/>
      <c r="Y498" s="20"/>
      <c r="Z498" s="20"/>
      <c r="AA498" s="20"/>
      <c r="AB498" s="20"/>
      <c r="AC498" s="20"/>
      <c r="AD498" s="20"/>
      <c r="AE498" s="20"/>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c r="EJ498" s="22"/>
      <c r="EK498" s="22"/>
      <c r="EL498" s="22"/>
      <c r="EM498" s="22"/>
      <c r="EN498" s="22"/>
      <c r="EO498" s="22"/>
      <c r="EP498" s="22"/>
      <c r="EQ498" s="22"/>
      <c r="ER498" s="22"/>
      <c r="ES498" s="22"/>
      <c r="ET498" s="22"/>
      <c r="EU498" s="22"/>
      <c r="EV498" s="22"/>
      <c r="EW498" s="22"/>
      <c r="EX498" s="22"/>
      <c r="EY498" s="22"/>
      <c r="EZ498" s="22"/>
      <c r="FA498" s="22"/>
      <c r="FB498" s="22"/>
      <c r="FC498" s="22"/>
      <c r="FD498" s="22"/>
      <c r="FE498" s="22"/>
      <c r="FF498" s="22"/>
      <c r="FG498" s="22"/>
      <c r="FH498" s="22"/>
      <c r="FI498" s="22"/>
      <c r="FJ498" s="22"/>
      <c r="FK498" s="22"/>
      <c r="FL498" s="22"/>
      <c r="FM498" s="22"/>
      <c r="FN498" s="22"/>
      <c r="FO498" s="22"/>
      <c r="FP498" s="22"/>
      <c r="FQ498" s="22"/>
      <c r="FR498" s="22"/>
      <c r="FS498" s="22"/>
      <c r="FT498" s="22"/>
      <c r="FU498" s="22"/>
      <c r="FV498" s="22"/>
      <c r="FW498" s="22"/>
      <c r="FX498" s="22"/>
      <c r="FY498" s="22"/>
      <c r="FZ498" s="22"/>
      <c r="GA498" s="22"/>
      <c r="GB498" s="22"/>
      <c r="GC498" s="22"/>
      <c r="GD498" s="22"/>
      <c r="GE498" s="22"/>
      <c r="GF498" s="22"/>
      <c r="GG498" s="22"/>
      <c r="GH498" s="22"/>
      <c r="GI498" s="22"/>
      <c r="GJ498" s="22"/>
      <c r="GK498" s="22"/>
      <c r="GL498" s="22"/>
      <c r="GM498" s="22"/>
      <c r="GN498" s="22"/>
      <c r="GO498" s="22"/>
      <c r="GP498" s="22"/>
      <c r="GQ498" s="22"/>
      <c r="GR498" s="22"/>
      <c r="GS498" s="22"/>
      <c r="GT498" s="22"/>
      <c r="GU498" s="22"/>
      <c r="GV498" s="22"/>
      <c r="GW498" s="22"/>
      <c r="GX498" s="22"/>
      <c r="GY498" s="22"/>
      <c r="GZ498" s="22"/>
      <c r="HA498" s="22"/>
      <c r="HB498" s="22"/>
      <c r="HC498" s="22"/>
      <c r="HD498" s="22"/>
      <c r="HE498" s="22"/>
      <c r="HF498" s="22"/>
      <c r="HG498" s="22"/>
      <c r="HH498" s="22"/>
      <c r="HI498" s="22"/>
      <c r="HJ498" s="22"/>
      <c r="HK498" s="22"/>
      <c r="HL498" s="22"/>
      <c r="HM498" s="22"/>
      <c r="HN498" s="22"/>
      <c r="HO498" s="22"/>
      <c r="HP498" s="22"/>
      <c r="HQ498" s="22"/>
      <c r="HR498" s="22"/>
      <c r="HS498" s="22"/>
      <c r="HT498" s="22"/>
      <c r="HU498" s="22"/>
      <c r="HV498" s="22"/>
      <c r="HW498" s="22"/>
      <c r="HX498" s="22"/>
      <c r="HY498" s="22"/>
      <c r="HZ498" s="22"/>
      <c r="IA498" s="22"/>
      <c r="IB498" s="22"/>
      <c r="IC498" s="22"/>
      <c r="ID498" s="22"/>
      <c r="IE498" s="22"/>
      <c r="IF498" s="22"/>
      <c r="IG498" s="22"/>
      <c r="IH498" s="22"/>
      <c r="II498" s="22"/>
      <c r="IJ498" s="22"/>
      <c r="IK498" s="22"/>
      <c r="IL498" s="22"/>
      <c r="IM498" s="22"/>
      <c r="IN498" s="22"/>
      <c r="IO498" s="22"/>
      <c r="IP498" s="22"/>
      <c r="IQ498" s="22"/>
      <c r="IR498" s="22"/>
      <c r="IS498" s="22"/>
      <c r="IT498" s="22"/>
      <c r="IU498" s="22"/>
      <c r="IV498" s="22"/>
      <c r="IW498" s="22"/>
      <c r="IX498" s="22"/>
      <c r="IY498" s="22"/>
      <c r="IZ498" s="22"/>
      <c r="JA498" s="22"/>
      <c r="JB498" s="22"/>
      <c r="JC498" s="22"/>
      <c r="JD498" s="22"/>
      <c r="JE498" s="22"/>
      <c r="JF498" s="22"/>
      <c r="JG498" s="22"/>
      <c r="JH498" s="22"/>
      <c r="JI498" s="22"/>
      <c r="JJ498" s="22"/>
      <c r="JK498" s="22"/>
      <c r="JL498" s="22"/>
      <c r="JM498" s="22"/>
      <c r="JN498" s="22"/>
      <c r="JO498" s="22"/>
      <c r="JP498" s="22"/>
      <c r="JQ498" s="22"/>
      <c r="JR498" s="22"/>
      <c r="JS498" s="22"/>
      <c r="JT498" s="22"/>
      <c r="JU498" s="22"/>
      <c r="JV498" s="22"/>
      <c r="JW498" s="22"/>
      <c r="JX498" s="22"/>
      <c r="JY498" s="22"/>
      <c r="JZ498" s="22"/>
      <c r="KA498" s="22"/>
      <c r="KB498" s="22"/>
      <c r="KC498" s="22"/>
      <c r="KD498" s="22"/>
      <c r="KE498" s="22"/>
      <c r="KF498" s="22"/>
      <c r="KG498" s="22"/>
      <c r="KH498" s="22"/>
      <c r="KI498" s="22"/>
      <c r="KJ498" s="22"/>
      <c r="KK498" s="22"/>
      <c r="KL498" s="22"/>
      <c r="KM498" s="22"/>
      <c r="KN498" s="22"/>
      <c r="KO498" s="22"/>
      <c r="KP498" s="22"/>
    </row>
    <row r="499" spans="1:302" s="99" customFormat="1" x14ac:dyDescent="0.25">
      <c r="A499" s="125">
        <v>484</v>
      </c>
      <c r="B499" s="328"/>
      <c r="C499" s="328"/>
      <c r="D499" s="316"/>
      <c r="E499" s="316"/>
      <c r="F499" s="316"/>
      <c r="G499" s="317"/>
      <c r="H499" s="317"/>
      <c r="I499" s="318"/>
      <c r="J499" s="318"/>
      <c r="K499" s="318"/>
      <c r="L499" s="126">
        <f t="shared" si="22"/>
        <v>0</v>
      </c>
      <c r="M499" s="318"/>
      <c r="N499" s="25" t="b">
        <f t="shared" si="23"/>
        <v>1</v>
      </c>
      <c r="O499" s="25" t="b">
        <f t="shared" si="24"/>
        <v>1</v>
      </c>
      <c r="P499" s="25"/>
      <c r="Q499" s="25"/>
      <c r="R499" s="25"/>
      <c r="S499" s="25"/>
      <c r="T499" s="20"/>
      <c r="U499" s="20"/>
      <c r="V499" s="20"/>
      <c r="W499" s="20"/>
      <c r="X499" s="20"/>
      <c r="Y499" s="20"/>
      <c r="Z499" s="20"/>
      <c r="AA499" s="20"/>
      <c r="AB499" s="20"/>
      <c r="AC499" s="20"/>
      <c r="AD499" s="20"/>
      <c r="AE499" s="20"/>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c r="EJ499" s="22"/>
      <c r="EK499" s="22"/>
      <c r="EL499" s="22"/>
      <c r="EM499" s="22"/>
      <c r="EN499" s="22"/>
      <c r="EO499" s="22"/>
      <c r="EP499" s="22"/>
      <c r="EQ499" s="22"/>
      <c r="ER499" s="22"/>
      <c r="ES499" s="22"/>
      <c r="ET499" s="22"/>
      <c r="EU499" s="22"/>
      <c r="EV499" s="22"/>
      <c r="EW499" s="22"/>
      <c r="EX499" s="22"/>
      <c r="EY499" s="22"/>
      <c r="EZ499" s="22"/>
      <c r="FA499" s="22"/>
      <c r="FB499" s="22"/>
      <c r="FC499" s="22"/>
      <c r="FD499" s="22"/>
      <c r="FE499" s="22"/>
      <c r="FF499" s="22"/>
      <c r="FG499" s="22"/>
      <c r="FH499" s="22"/>
      <c r="FI499" s="22"/>
      <c r="FJ499" s="22"/>
      <c r="FK499" s="22"/>
      <c r="FL499" s="22"/>
      <c r="FM499" s="22"/>
      <c r="FN499" s="22"/>
      <c r="FO499" s="22"/>
      <c r="FP499" s="22"/>
      <c r="FQ499" s="22"/>
      <c r="FR499" s="22"/>
      <c r="FS499" s="22"/>
      <c r="FT499" s="22"/>
      <c r="FU499" s="22"/>
      <c r="FV499" s="22"/>
      <c r="FW499" s="22"/>
      <c r="FX499" s="22"/>
      <c r="FY499" s="22"/>
      <c r="FZ499" s="22"/>
      <c r="GA499" s="22"/>
      <c r="GB499" s="22"/>
      <c r="GC499" s="22"/>
      <c r="GD499" s="22"/>
      <c r="GE499" s="22"/>
      <c r="GF499" s="22"/>
      <c r="GG499" s="22"/>
      <c r="GH499" s="22"/>
      <c r="GI499" s="22"/>
      <c r="GJ499" s="22"/>
      <c r="GK499" s="22"/>
      <c r="GL499" s="22"/>
      <c r="GM499" s="22"/>
      <c r="GN499" s="22"/>
      <c r="GO499" s="22"/>
      <c r="GP499" s="22"/>
      <c r="GQ499" s="22"/>
      <c r="GR499" s="22"/>
      <c r="GS499" s="22"/>
      <c r="GT499" s="22"/>
      <c r="GU499" s="22"/>
      <c r="GV499" s="22"/>
      <c r="GW499" s="22"/>
      <c r="GX499" s="22"/>
      <c r="GY499" s="22"/>
      <c r="GZ499" s="22"/>
      <c r="HA499" s="22"/>
      <c r="HB499" s="22"/>
      <c r="HC499" s="22"/>
      <c r="HD499" s="22"/>
      <c r="HE499" s="22"/>
      <c r="HF499" s="22"/>
      <c r="HG499" s="22"/>
      <c r="HH499" s="22"/>
      <c r="HI499" s="22"/>
      <c r="HJ499" s="22"/>
      <c r="HK499" s="22"/>
      <c r="HL499" s="22"/>
      <c r="HM499" s="22"/>
      <c r="HN499" s="22"/>
      <c r="HO499" s="22"/>
      <c r="HP499" s="22"/>
      <c r="HQ499" s="22"/>
      <c r="HR499" s="22"/>
      <c r="HS499" s="22"/>
      <c r="HT499" s="22"/>
      <c r="HU499" s="22"/>
      <c r="HV499" s="22"/>
      <c r="HW499" s="22"/>
      <c r="HX499" s="22"/>
      <c r="HY499" s="22"/>
      <c r="HZ499" s="22"/>
      <c r="IA499" s="22"/>
      <c r="IB499" s="22"/>
      <c r="IC499" s="22"/>
      <c r="ID499" s="22"/>
      <c r="IE499" s="22"/>
      <c r="IF499" s="22"/>
      <c r="IG499" s="22"/>
      <c r="IH499" s="22"/>
      <c r="II499" s="22"/>
      <c r="IJ499" s="22"/>
      <c r="IK499" s="22"/>
      <c r="IL499" s="22"/>
      <c r="IM499" s="22"/>
      <c r="IN499" s="22"/>
      <c r="IO499" s="22"/>
      <c r="IP499" s="22"/>
      <c r="IQ499" s="22"/>
      <c r="IR499" s="22"/>
      <c r="IS499" s="22"/>
      <c r="IT499" s="22"/>
      <c r="IU499" s="22"/>
      <c r="IV499" s="22"/>
      <c r="IW499" s="22"/>
      <c r="IX499" s="22"/>
      <c r="IY499" s="22"/>
      <c r="IZ499" s="22"/>
      <c r="JA499" s="22"/>
      <c r="JB499" s="22"/>
      <c r="JC499" s="22"/>
      <c r="JD499" s="22"/>
      <c r="JE499" s="22"/>
      <c r="JF499" s="22"/>
      <c r="JG499" s="22"/>
      <c r="JH499" s="22"/>
      <c r="JI499" s="22"/>
      <c r="JJ499" s="22"/>
      <c r="JK499" s="22"/>
      <c r="JL499" s="22"/>
      <c r="JM499" s="22"/>
      <c r="JN499" s="22"/>
      <c r="JO499" s="22"/>
      <c r="JP499" s="22"/>
      <c r="JQ499" s="22"/>
      <c r="JR499" s="22"/>
      <c r="JS499" s="22"/>
      <c r="JT499" s="22"/>
      <c r="JU499" s="22"/>
      <c r="JV499" s="22"/>
      <c r="JW499" s="22"/>
      <c r="JX499" s="22"/>
      <c r="JY499" s="22"/>
      <c r="JZ499" s="22"/>
      <c r="KA499" s="22"/>
      <c r="KB499" s="22"/>
      <c r="KC499" s="22"/>
      <c r="KD499" s="22"/>
      <c r="KE499" s="22"/>
      <c r="KF499" s="22"/>
      <c r="KG499" s="22"/>
      <c r="KH499" s="22"/>
      <c r="KI499" s="22"/>
      <c r="KJ499" s="22"/>
      <c r="KK499" s="22"/>
      <c r="KL499" s="22"/>
      <c r="KM499" s="22"/>
      <c r="KN499" s="22"/>
      <c r="KO499" s="22"/>
      <c r="KP499" s="22"/>
    </row>
    <row r="500" spans="1:302" s="99" customFormat="1" x14ac:dyDescent="0.25">
      <c r="A500" s="125">
        <v>485</v>
      </c>
      <c r="B500" s="328"/>
      <c r="C500" s="328"/>
      <c r="D500" s="316"/>
      <c r="E500" s="316"/>
      <c r="F500" s="316"/>
      <c r="G500" s="317"/>
      <c r="H500" s="317"/>
      <c r="I500" s="318"/>
      <c r="J500" s="318"/>
      <c r="K500" s="318"/>
      <c r="L500" s="126">
        <f t="shared" si="22"/>
        <v>0</v>
      </c>
      <c r="M500" s="318"/>
      <c r="N500" s="25" t="b">
        <f t="shared" si="23"/>
        <v>1</v>
      </c>
      <c r="O500" s="25" t="b">
        <f t="shared" si="24"/>
        <v>1</v>
      </c>
      <c r="P500" s="25"/>
      <c r="Q500" s="25"/>
      <c r="R500" s="25"/>
      <c r="S500" s="25"/>
      <c r="T500" s="20"/>
      <c r="U500" s="20"/>
      <c r="V500" s="20"/>
      <c r="W500" s="20"/>
      <c r="X500" s="20"/>
      <c r="Y500" s="20"/>
      <c r="Z500" s="20"/>
      <c r="AA500" s="20"/>
      <c r="AB500" s="20"/>
      <c r="AC500" s="20"/>
      <c r="AD500" s="20"/>
      <c r="AE500" s="20"/>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c r="EJ500" s="22"/>
      <c r="EK500" s="22"/>
      <c r="EL500" s="22"/>
      <c r="EM500" s="22"/>
      <c r="EN500" s="22"/>
      <c r="EO500" s="22"/>
      <c r="EP500" s="22"/>
      <c r="EQ500" s="22"/>
      <c r="ER500" s="22"/>
      <c r="ES500" s="22"/>
      <c r="ET500" s="22"/>
      <c r="EU500" s="22"/>
      <c r="EV500" s="22"/>
      <c r="EW500" s="22"/>
      <c r="EX500" s="22"/>
      <c r="EY500" s="22"/>
      <c r="EZ500" s="22"/>
      <c r="FA500" s="22"/>
      <c r="FB500" s="22"/>
      <c r="FC500" s="22"/>
      <c r="FD500" s="22"/>
      <c r="FE500" s="22"/>
      <c r="FF500" s="22"/>
      <c r="FG500" s="22"/>
      <c r="FH500" s="22"/>
      <c r="FI500" s="22"/>
      <c r="FJ500" s="22"/>
      <c r="FK500" s="22"/>
      <c r="FL500" s="22"/>
      <c r="FM500" s="22"/>
      <c r="FN500" s="22"/>
      <c r="FO500" s="22"/>
      <c r="FP500" s="22"/>
      <c r="FQ500" s="22"/>
      <c r="FR500" s="22"/>
      <c r="FS500" s="22"/>
      <c r="FT500" s="22"/>
      <c r="FU500" s="22"/>
      <c r="FV500" s="22"/>
      <c r="FW500" s="22"/>
      <c r="FX500" s="22"/>
      <c r="FY500" s="22"/>
      <c r="FZ500" s="22"/>
      <c r="GA500" s="22"/>
      <c r="GB500" s="22"/>
      <c r="GC500" s="22"/>
      <c r="GD500" s="22"/>
      <c r="GE500" s="22"/>
      <c r="GF500" s="22"/>
      <c r="GG500" s="22"/>
      <c r="GH500" s="22"/>
      <c r="GI500" s="22"/>
      <c r="GJ500" s="22"/>
      <c r="GK500" s="22"/>
      <c r="GL500" s="22"/>
      <c r="GM500" s="22"/>
      <c r="GN500" s="22"/>
      <c r="GO500" s="22"/>
      <c r="GP500" s="22"/>
      <c r="GQ500" s="22"/>
      <c r="GR500" s="22"/>
      <c r="GS500" s="22"/>
      <c r="GT500" s="22"/>
      <c r="GU500" s="22"/>
      <c r="GV500" s="22"/>
      <c r="GW500" s="22"/>
      <c r="GX500" s="22"/>
      <c r="GY500" s="22"/>
      <c r="GZ500" s="22"/>
      <c r="HA500" s="22"/>
      <c r="HB500" s="22"/>
      <c r="HC500" s="22"/>
      <c r="HD500" s="22"/>
      <c r="HE500" s="22"/>
      <c r="HF500" s="22"/>
      <c r="HG500" s="22"/>
      <c r="HH500" s="22"/>
      <c r="HI500" s="22"/>
      <c r="HJ500" s="22"/>
      <c r="HK500" s="22"/>
      <c r="HL500" s="22"/>
      <c r="HM500" s="22"/>
      <c r="HN500" s="22"/>
      <c r="HO500" s="22"/>
      <c r="HP500" s="22"/>
      <c r="HQ500" s="22"/>
      <c r="HR500" s="22"/>
      <c r="HS500" s="22"/>
      <c r="HT500" s="22"/>
      <c r="HU500" s="22"/>
      <c r="HV500" s="22"/>
      <c r="HW500" s="22"/>
      <c r="HX500" s="22"/>
      <c r="HY500" s="22"/>
      <c r="HZ500" s="22"/>
      <c r="IA500" s="22"/>
      <c r="IB500" s="22"/>
      <c r="IC500" s="22"/>
      <c r="ID500" s="22"/>
      <c r="IE500" s="22"/>
      <c r="IF500" s="22"/>
      <c r="IG500" s="22"/>
      <c r="IH500" s="22"/>
      <c r="II500" s="22"/>
      <c r="IJ500" s="22"/>
      <c r="IK500" s="22"/>
      <c r="IL500" s="22"/>
      <c r="IM500" s="22"/>
      <c r="IN500" s="22"/>
      <c r="IO500" s="22"/>
      <c r="IP500" s="22"/>
      <c r="IQ500" s="22"/>
      <c r="IR500" s="22"/>
      <c r="IS500" s="22"/>
      <c r="IT500" s="22"/>
      <c r="IU500" s="22"/>
      <c r="IV500" s="22"/>
      <c r="IW500" s="22"/>
      <c r="IX500" s="22"/>
      <c r="IY500" s="22"/>
      <c r="IZ500" s="22"/>
      <c r="JA500" s="22"/>
      <c r="JB500" s="22"/>
      <c r="JC500" s="22"/>
      <c r="JD500" s="22"/>
      <c r="JE500" s="22"/>
      <c r="JF500" s="22"/>
      <c r="JG500" s="22"/>
      <c r="JH500" s="22"/>
      <c r="JI500" s="22"/>
      <c r="JJ500" s="22"/>
      <c r="JK500" s="22"/>
      <c r="JL500" s="22"/>
      <c r="JM500" s="22"/>
      <c r="JN500" s="22"/>
      <c r="JO500" s="22"/>
      <c r="JP500" s="22"/>
      <c r="JQ500" s="22"/>
      <c r="JR500" s="22"/>
      <c r="JS500" s="22"/>
      <c r="JT500" s="22"/>
      <c r="JU500" s="22"/>
      <c r="JV500" s="22"/>
      <c r="JW500" s="22"/>
      <c r="JX500" s="22"/>
      <c r="JY500" s="22"/>
      <c r="JZ500" s="22"/>
      <c r="KA500" s="22"/>
      <c r="KB500" s="22"/>
      <c r="KC500" s="22"/>
      <c r="KD500" s="22"/>
      <c r="KE500" s="22"/>
      <c r="KF500" s="22"/>
      <c r="KG500" s="22"/>
      <c r="KH500" s="22"/>
      <c r="KI500" s="22"/>
      <c r="KJ500" s="22"/>
      <c r="KK500" s="22"/>
      <c r="KL500" s="22"/>
      <c r="KM500" s="22"/>
      <c r="KN500" s="22"/>
      <c r="KO500" s="22"/>
      <c r="KP500" s="22"/>
    </row>
    <row r="501" spans="1:302" s="99" customFormat="1" x14ac:dyDescent="0.25">
      <c r="A501" s="125">
        <v>486</v>
      </c>
      <c r="B501" s="328"/>
      <c r="C501" s="328"/>
      <c r="D501" s="316"/>
      <c r="E501" s="316"/>
      <c r="F501" s="316"/>
      <c r="G501" s="317"/>
      <c r="H501" s="317"/>
      <c r="I501" s="318"/>
      <c r="J501" s="318"/>
      <c r="K501" s="318"/>
      <c r="L501" s="126">
        <f t="shared" si="22"/>
        <v>0</v>
      </c>
      <c r="M501" s="318"/>
      <c r="N501" s="25" t="b">
        <f t="shared" si="23"/>
        <v>1</v>
      </c>
      <c r="O501" s="25" t="b">
        <f t="shared" si="24"/>
        <v>1</v>
      </c>
      <c r="P501" s="25"/>
      <c r="Q501" s="25"/>
      <c r="R501" s="25"/>
      <c r="S501" s="25"/>
      <c r="T501" s="20"/>
      <c r="U501" s="20"/>
      <c r="V501" s="20"/>
      <c r="W501" s="20"/>
      <c r="X501" s="20"/>
      <c r="Y501" s="20"/>
      <c r="Z501" s="20"/>
      <c r="AA501" s="20"/>
      <c r="AB501" s="20"/>
      <c r="AC501" s="20"/>
      <c r="AD501" s="20"/>
      <c r="AE501" s="20"/>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c r="EG501" s="22"/>
      <c r="EH501" s="22"/>
      <c r="EI501" s="22"/>
      <c r="EJ501" s="22"/>
      <c r="EK501" s="22"/>
      <c r="EL501" s="22"/>
      <c r="EM501" s="22"/>
      <c r="EN501" s="22"/>
      <c r="EO501" s="22"/>
      <c r="EP501" s="22"/>
      <c r="EQ501" s="22"/>
      <c r="ER501" s="22"/>
      <c r="ES501" s="22"/>
      <c r="ET501" s="22"/>
      <c r="EU501" s="22"/>
      <c r="EV501" s="22"/>
      <c r="EW501" s="22"/>
      <c r="EX501" s="22"/>
      <c r="EY501" s="22"/>
      <c r="EZ501" s="22"/>
      <c r="FA501" s="22"/>
      <c r="FB501" s="22"/>
      <c r="FC501" s="22"/>
      <c r="FD501" s="22"/>
      <c r="FE501" s="22"/>
      <c r="FF501" s="22"/>
      <c r="FG501" s="22"/>
      <c r="FH501" s="22"/>
      <c r="FI501" s="22"/>
      <c r="FJ501" s="22"/>
      <c r="FK501" s="22"/>
      <c r="FL501" s="22"/>
      <c r="FM501" s="22"/>
      <c r="FN501" s="22"/>
      <c r="FO501" s="22"/>
      <c r="FP501" s="22"/>
      <c r="FQ501" s="22"/>
      <c r="FR501" s="22"/>
      <c r="FS501" s="22"/>
      <c r="FT501" s="22"/>
      <c r="FU501" s="22"/>
      <c r="FV501" s="22"/>
      <c r="FW501" s="22"/>
      <c r="FX501" s="22"/>
      <c r="FY501" s="22"/>
      <c r="FZ501" s="22"/>
      <c r="GA501" s="22"/>
      <c r="GB501" s="22"/>
      <c r="GC501" s="22"/>
      <c r="GD501" s="22"/>
      <c r="GE501" s="22"/>
      <c r="GF501" s="22"/>
      <c r="GG501" s="22"/>
      <c r="GH501" s="22"/>
      <c r="GI501" s="22"/>
      <c r="GJ501" s="22"/>
      <c r="GK501" s="22"/>
      <c r="GL501" s="22"/>
      <c r="GM501" s="22"/>
      <c r="GN501" s="22"/>
      <c r="GO501" s="22"/>
      <c r="GP501" s="22"/>
      <c r="GQ501" s="22"/>
      <c r="GR501" s="22"/>
      <c r="GS501" s="22"/>
      <c r="GT501" s="22"/>
      <c r="GU501" s="22"/>
      <c r="GV501" s="22"/>
      <c r="GW501" s="22"/>
      <c r="GX501" s="22"/>
      <c r="GY501" s="22"/>
      <c r="GZ501" s="22"/>
      <c r="HA501" s="22"/>
      <c r="HB501" s="22"/>
      <c r="HC501" s="22"/>
      <c r="HD501" s="22"/>
      <c r="HE501" s="22"/>
      <c r="HF501" s="22"/>
      <c r="HG501" s="22"/>
      <c r="HH501" s="22"/>
      <c r="HI501" s="22"/>
      <c r="HJ501" s="22"/>
      <c r="HK501" s="22"/>
      <c r="HL501" s="22"/>
      <c r="HM501" s="22"/>
      <c r="HN501" s="22"/>
      <c r="HO501" s="22"/>
      <c r="HP501" s="22"/>
      <c r="HQ501" s="22"/>
      <c r="HR501" s="22"/>
      <c r="HS501" s="22"/>
      <c r="HT501" s="22"/>
      <c r="HU501" s="22"/>
      <c r="HV501" s="22"/>
      <c r="HW501" s="22"/>
      <c r="HX501" s="22"/>
      <c r="HY501" s="22"/>
      <c r="HZ501" s="22"/>
      <c r="IA501" s="22"/>
      <c r="IB501" s="22"/>
      <c r="IC501" s="22"/>
      <c r="ID501" s="22"/>
      <c r="IE501" s="22"/>
      <c r="IF501" s="22"/>
      <c r="IG501" s="22"/>
      <c r="IH501" s="22"/>
      <c r="II501" s="22"/>
      <c r="IJ501" s="22"/>
      <c r="IK501" s="22"/>
      <c r="IL501" s="22"/>
      <c r="IM501" s="22"/>
      <c r="IN501" s="22"/>
      <c r="IO501" s="22"/>
      <c r="IP501" s="22"/>
      <c r="IQ501" s="22"/>
      <c r="IR501" s="22"/>
      <c r="IS501" s="22"/>
      <c r="IT501" s="22"/>
      <c r="IU501" s="22"/>
      <c r="IV501" s="22"/>
      <c r="IW501" s="22"/>
      <c r="IX501" s="22"/>
      <c r="IY501" s="22"/>
      <c r="IZ501" s="22"/>
      <c r="JA501" s="22"/>
      <c r="JB501" s="22"/>
      <c r="JC501" s="22"/>
      <c r="JD501" s="22"/>
      <c r="JE501" s="22"/>
      <c r="JF501" s="22"/>
      <c r="JG501" s="22"/>
      <c r="JH501" s="22"/>
      <c r="JI501" s="22"/>
      <c r="JJ501" s="22"/>
      <c r="JK501" s="22"/>
      <c r="JL501" s="22"/>
      <c r="JM501" s="22"/>
      <c r="JN501" s="22"/>
      <c r="JO501" s="22"/>
      <c r="JP501" s="22"/>
      <c r="JQ501" s="22"/>
      <c r="JR501" s="22"/>
      <c r="JS501" s="22"/>
      <c r="JT501" s="22"/>
      <c r="JU501" s="22"/>
      <c r="JV501" s="22"/>
      <c r="JW501" s="22"/>
      <c r="JX501" s="22"/>
      <c r="JY501" s="22"/>
      <c r="JZ501" s="22"/>
      <c r="KA501" s="22"/>
      <c r="KB501" s="22"/>
      <c r="KC501" s="22"/>
      <c r="KD501" s="22"/>
      <c r="KE501" s="22"/>
      <c r="KF501" s="22"/>
      <c r="KG501" s="22"/>
      <c r="KH501" s="22"/>
      <c r="KI501" s="22"/>
      <c r="KJ501" s="22"/>
      <c r="KK501" s="22"/>
      <c r="KL501" s="22"/>
      <c r="KM501" s="22"/>
      <c r="KN501" s="22"/>
      <c r="KO501" s="22"/>
      <c r="KP501" s="22"/>
    </row>
    <row r="502" spans="1:302" s="99" customFormat="1" x14ac:dyDescent="0.25">
      <c r="A502" s="125">
        <v>487</v>
      </c>
      <c r="B502" s="328"/>
      <c r="C502" s="328"/>
      <c r="D502" s="316"/>
      <c r="E502" s="316"/>
      <c r="F502" s="316"/>
      <c r="G502" s="317"/>
      <c r="H502" s="317"/>
      <c r="I502" s="318"/>
      <c r="J502" s="318"/>
      <c r="K502" s="318"/>
      <c r="L502" s="126">
        <f t="shared" si="22"/>
        <v>0</v>
      </c>
      <c r="M502" s="318"/>
      <c r="N502" s="25" t="b">
        <f t="shared" si="23"/>
        <v>1</v>
      </c>
      <c r="O502" s="25" t="b">
        <f t="shared" si="24"/>
        <v>1</v>
      </c>
      <c r="P502" s="25"/>
      <c r="Q502" s="25"/>
      <c r="R502" s="25"/>
      <c r="S502" s="25"/>
      <c r="T502" s="20"/>
      <c r="U502" s="20"/>
      <c r="V502" s="20"/>
      <c r="W502" s="20"/>
      <c r="X502" s="20"/>
      <c r="Y502" s="20"/>
      <c r="Z502" s="20"/>
      <c r="AA502" s="20"/>
      <c r="AB502" s="20"/>
      <c r="AC502" s="20"/>
      <c r="AD502" s="20"/>
      <c r="AE502" s="20"/>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22"/>
      <c r="FC502" s="22"/>
      <c r="FD502" s="22"/>
      <c r="FE502" s="22"/>
      <c r="FF502" s="22"/>
      <c r="FG502" s="22"/>
      <c r="FH502" s="22"/>
      <c r="FI502" s="22"/>
      <c r="FJ502" s="22"/>
      <c r="FK502" s="22"/>
      <c r="FL502" s="22"/>
      <c r="FM502" s="22"/>
      <c r="FN502" s="22"/>
      <c r="FO502" s="22"/>
      <c r="FP502" s="22"/>
      <c r="FQ502" s="22"/>
      <c r="FR502" s="22"/>
      <c r="FS502" s="22"/>
      <c r="FT502" s="22"/>
      <c r="FU502" s="22"/>
      <c r="FV502" s="22"/>
      <c r="FW502" s="22"/>
      <c r="FX502" s="22"/>
      <c r="FY502" s="22"/>
      <c r="FZ502" s="22"/>
      <c r="GA502" s="22"/>
      <c r="GB502" s="22"/>
      <c r="GC502" s="22"/>
      <c r="GD502" s="22"/>
      <c r="GE502" s="22"/>
      <c r="GF502" s="22"/>
      <c r="GG502" s="22"/>
      <c r="GH502" s="22"/>
      <c r="GI502" s="22"/>
      <c r="GJ502" s="22"/>
      <c r="GK502" s="22"/>
      <c r="GL502" s="22"/>
      <c r="GM502" s="22"/>
      <c r="GN502" s="22"/>
      <c r="GO502" s="22"/>
      <c r="GP502" s="22"/>
      <c r="GQ502" s="22"/>
      <c r="GR502" s="22"/>
      <c r="GS502" s="22"/>
      <c r="GT502" s="22"/>
      <c r="GU502" s="22"/>
      <c r="GV502" s="22"/>
      <c r="GW502" s="22"/>
      <c r="GX502" s="22"/>
      <c r="GY502" s="22"/>
      <c r="GZ502" s="22"/>
      <c r="HA502" s="22"/>
      <c r="HB502" s="22"/>
      <c r="HC502" s="22"/>
      <c r="HD502" s="22"/>
      <c r="HE502" s="22"/>
      <c r="HF502" s="22"/>
      <c r="HG502" s="22"/>
      <c r="HH502" s="22"/>
      <c r="HI502" s="22"/>
      <c r="HJ502" s="22"/>
      <c r="HK502" s="22"/>
      <c r="HL502" s="22"/>
      <c r="HM502" s="22"/>
      <c r="HN502" s="22"/>
      <c r="HO502" s="22"/>
      <c r="HP502" s="22"/>
      <c r="HQ502" s="22"/>
      <c r="HR502" s="22"/>
      <c r="HS502" s="22"/>
      <c r="HT502" s="22"/>
      <c r="HU502" s="22"/>
      <c r="HV502" s="22"/>
      <c r="HW502" s="22"/>
      <c r="HX502" s="22"/>
      <c r="HY502" s="22"/>
      <c r="HZ502" s="22"/>
      <c r="IA502" s="22"/>
      <c r="IB502" s="22"/>
      <c r="IC502" s="22"/>
      <c r="ID502" s="22"/>
      <c r="IE502" s="22"/>
      <c r="IF502" s="22"/>
      <c r="IG502" s="22"/>
      <c r="IH502" s="22"/>
      <c r="II502" s="22"/>
      <c r="IJ502" s="22"/>
      <c r="IK502" s="22"/>
      <c r="IL502" s="22"/>
      <c r="IM502" s="22"/>
      <c r="IN502" s="22"/>
      <c r="IO502" s="22"/>
      <c r="IP502" s="22"/>
      <c r="IQ502" s="22"/>
      <c r="IR502" s="22"/>
      <c r="IS502" s="22"/>
      <c r="IT502" s="22"/>
      <c r="IU502" s="22"/>
      <c r="IV502" s="22"/>
      <c r="IW502" s="22"/>
      <c r="IX502" s="22"/>
      <c r="IY502" s="22"/>
      <c r="IZ502" s="22"/>
      <c r="JA502" s="22"/>
      <c r="JB502" s="22"/>
      <c r="JC502" s="22"/>
      <c r="JD502" s="22"/>
      <c r="JE502" s="22"/>
      <c r="JF502" s="22"/>
      <c r="JG502" s="22"/>
      <c r="JH502" s="22"/>
      <c r="JI502" s="22"/>
      <c r="JJ502" s="22"/>
      <c r="JK502" s="22"/>
      <c r="JL502" s="22"/>
      <c r="JM502" s="22"/>
      <c r="JN502" s="22"/>
      <c r="JO502" s="22"/>
      <c r="JP502" s="22"/>
      <c r="JQ502" s="22"/>
      <c r="JR502" s="22"/>
      <c r="JS502" s="22"/>
      <c r="JT502" s="22"/>
      <c r="JU502" s="22"/>
      <c r="JV502" s="22"/>
      <c r="JW502" s="22"/>
      <c r="JX502" s="22"/>
      <c r="JY502" s="22"/>
      <c r="JZ502" s="22"/>
      <c r="KA502" s="22"/>
      <c r="KB502" s="22"/>
      <c r="KC502" s="22"/>
      <c r="KD502" s="22"/>
      <c r="KE502" s="22"/>
      <c r="KF502" s="22"/>
      <c r="KG502" s="22"/>
      <c r="KH502" s="22"/>
      <c r="KI502" s="22"/>
      <c r="KJ502" s="22"/>
      <c r="KK502" s="22"/>
      <c r="KL502" s="22"/>
      <c r="KM502" s="22"/>
      <c r="KN502" s="22"/>
      <c r="KO502" s="22"/>
      <c r="KP502" s="22"/>
    </row>
    <row r="503" spans="1:302" s="99" customFormat="1" x14ac:dyDescent="0.25">
      <c r="A503" s="125">
        <v>488</v>
      </c>
      <c r="B503" s="328"/>
      <c r="C503" s="328"/>
      <c r="D503" s="316"/>
      <c r="E503" s="316"/>
      <c r="F503" s="316"/>
      <c r="G503" s="317"/>
      <c r="H503" s="317"/>
      <c r="I503" s="318"/>
      <c r="J503" s="318"/>
      <c r="K503" s="318"/>
      <c r="L503" s="126">
        <f t="shared" si="22"/>
        <v>0</v>
      </c>
      <c r="M503" s="318"/>
      <c r="N503" s="25" t="b">
        <f t="shared" si="23"/>
        <v>1</v>
      </c>
      <c r="O503" s="25" t="b">
        <f t="shared" si="24"/>
        <v>1</v>
      </c>
      <c r="P503" s="25"/>
      <c r="Q503" s="25"/>
      <c r="R503" s="25"/>
      <c r="S503" s="25"/>
      <c r="T503" s="20"/>
      <c r="U503" s="20"/>
      <c r="V503" s="20"/>
      <c r="W503" s="20"/>
      <c r="X503" s="20"/>
      <c r="Y503" s="20"/>
      <c r="Z503" s="20"/>
      <c r="AA503" s="20"/>
      <c r="AB503" s="20"/>
      <c r="AC503" s="20"/>
      <c r="AD503" s="20"/>
      <c r="AE503" s="20"/>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c r="EG503" s="22"/>
      <c r="EH503" s="22"/>
      <c r="EI503" s="22"/>
      <c r="EJ503" s="22"/>
      <c r="EK503" s="22"/>
      <c r="EL503" s="22"/>
      <c r="EM503" s="22"/>
      <c r="EN503" s="22"/>
      <c r="EO503" s="22"/>
      <c r="EP503" s="22"/>
      <c r="EQ503" s="22"/>
      <c r="ER503" s="22"/>
      <c r="ES503" s="22"/>
      <c r="ET503" s="22"/>
      <c r="EU503" s="22"/>
      <c r="EV503" s="22"/>
      <c r="EW503" s="22"/>
      <c r="EX503" s="22"/>
      <c r="EY503" s="22"/>
      <c r="EZ503" s="22"/>
      <c r="FA503" s="22"/>
      <c r="FB503" s="22"/>
      <c r="FC503" s="22"/>
      <c r="FD503" s="22"/>
      <c r="FE503" s="22"/>
      <c r="FF503" s="22"/>
      <c r="FG503" s="22"/>
      <c r="FH503" s="22"/>
      <c r="FI503" s="22"/>
      <c r="FJ503" s="22"/>
      <c r="FK503" s="22"/>
      <c r="FL503" s="22"/>
      <c r="FM503" s="22"/>
      <c r="FN503" s="22"/>
      <c r="FO503" s="22"/>
      <c r="FP503" s="22"/>
      <c r="FQ503" s="22"/>
      <c r="FR503" s="22"/>
      <c r="FS503" s="22"/>
      <c r="FT503" s="22"/>
      <c r="FU503" s="22"/>
      <c r="FV503" s="22"/>
      <c r="FW503" s="22"/>
      <c r="FX503" s="22"/>
      <c r="FY503" s="22"/>
      <c r="FZ503" s="22"/>
      <c r="GA503" s="22"/>
      <c r="GB503" s="22"/>
      <c r="GC503" s="22"/>
      <c r="GD503" s="22"/>
      <c r="GE503" s="22"/>
      <c r="GF503" s="22"/>
      <c r="GG503" s="22"/>
      <c r="GH503" s="22"/>
      <c r="GI503" s="22"/>
      <c r="GJ503" s="22"/>
      <c r="GK503" s="22"/>
      <c r="GL503" s="22"/>
      <c r="GM503" s="22"/>
      <c r="GN503" s="22"/>
      <c r="GO503" s="22"/>
      <c r="GP503" s="22"/>
      <c r="GQ503" s="22"/>
      <c r="GR503" s="22"/>
      <c r="GS503" s="22"/>
      <c r="GT503" s="22"/>
      <c r="GU503" s="22"/>
      <c r="GV503" s="22"/>
      <c r="GW503" s="22"/>
      <c r="GX503" s="22"/>
      <c r="GY503" s="22"/>
      <c r="GZ503" s="22"/>
      <c r="HA503" s="22"/>
      <c r="HB503" s="22"/>
      <c r="HC503" s="22"/>
      <c r="HD503" s="22"/>
      <c r="HE503" s="22"/>
      <c r="HF503" s="22"/>
      <c r="HG503" s="22"/>
      <c r="HH503" s="22"/>
      <c r="HI503" s="22"/>
      <c r="HJ503" s="22"/>
      <c r="HK503" s="22"/>
      <c r="HL503" s="22"/>
      <c r="HM503" s="22"/>
      <c r="HN503" s="22"/>
      <c r="HO503" s="22"/>
      <c r="HP503" s="22"/>
      <c r="HQ503" s="22"/>
      <c r="HR503" s="22"/>
      <c r="HS503" s="22"/>
      <c r="HT503" s="22"/>
      <c r="HU503" s="22"/>
      <c r="HV503" s="22"/>
      <c r="HW503" s="22"/>
      <c r="HX503" s="22"/>
      <c r="HY503" s="22"/>
      <c r="HZ503" s="22"/>
      <c r="IA503" s="22"/>
      <c r="IB503" s="22"/>
      <c r="IC503" s="22"/>
      <c r="ID503" s="22"/>
      <c r="IE503" s="22"/>
      <c r="IF503" s="22"/>
      <c r="IG503" s="22"/>
      <c r="IH503" s="22"/>
      <c r="II503" s="22"/>
      <c r="IJ503" s="22"/>
      <c r="IK503" s="22"/>
      <c r="IL503" s="22"/>
      <c r="IM503" s="22"/>
      <c r="IN503" s="22"/>
      <c r="IO503" s="22"/>
      <c r="IP503" s="22"/>
      <c r="IQ503" s="22"/>
      <c r="IR503" s="22"/>
      <c r="IS503" s="22"/>
      <c r="IT503" s="22"/>
      <c r="IU503" s="22"/>
      <c r="IV503" s="22"/>
      <c r="IW503" s="22"/>
      <c r="IX503" s="22"/>
      <c r="IY503" s="22"/>
      <c r="IZ503" s="22"/>
      <c r="JA503" s="22"/>
      <c r="JB503" s="22"/>
      <c r="JC503" s="22"/>
      <c r="JD503" s="22"/>
      <c r="JE503" s="22"/>
      <c r="JF503" s="22"/>
      <c r="JG503" s="22"/>
      <c r="JH503" s="22"/>
      <c r="JI503" s="22"/>
      <c r="JJ503" s="22"/>
      <c r="JK503" s="22"/>
      <c r="JL503" s="22"/>
      <c r="JM503" s="22"/>
      <c r="JN503" s="22"/>
      <c r="JO503" s="22"/>
      <c r="JP503" s="22"/>
      <c r="JQ503" s="22"/>
      <c r="JR503" s="22"/>
      <c r="JS503" s="22"/>
      <c r="JT503" s="22"/>
      <c r="JU503" s="22"/>
      <c r="JV503" s="22"/>
      <c r="JW503" s="22"/>
      <c r="JX503" s="22"/>
      <c r="JY503" s="22"/>
      <c r="JZ503" s="22"/>
      <c r="KA503" s="22"/>
      <c r="KB503" s="22"/>
      <c r="KC503" s="22"/>
      <c r="KD503" s="22"/>
      <c r="KE503" s="22"/>
      <c r="KF503" s="22"/>
      <c r="KG503" s="22"/>
      <c r="KH503" s="22"/>
      <c r="KI503" s="22"/>
      <c r="KJ503" s="22"/>
      <c r="KK503" s="22"/>
      <c r="KL503" s="22"/>
      <c r="KM503" s="22"/>
      <c r="KN503" s="22"/>
      <c r="KO503" s="22"/>
      <c r="KP503" s="22"/>
    </row>
    <row r="504" spans="1:302" s="99" customFormat="1" x14ac:dyDescent="0.25">
      <c r="A504" s="125">
        <v>489</v>
      </c>
      <c r="B504" s="328"/>
      <c r="C504" s="328"/>
      <c r="D504" s="316"/>
      <c r="E504" s="316"/>
      <c r="F504" s="316"/>
      <c r="G504" s="317"/>
      <c r="H504" s="317"/>
      <c r="I504" s="318"/>
      <c r="J504" s="318"/>
      <c r="K504" s="318"/>
      <c r="L504" s="126">
        <f t="shared" si="22"/>
        <v>0</v>
      </c>
      <c r="M504" s="318"/>
      <c r="N504" s="25" t="b">
        <f t="shared" si="23"/>
        <v>1</v>
      </c>
      <c r="O504" s="25" t="b">
        <f t="shared" si="24"/>
        <v>1</v>
      </c>
      <c r="P504" s="25"/>
      <c r="Q504" s="25"/>
      <c r="R504" s="25"/>
      <c r="S504" s="25"/>
      <c r="T504" s="20"/>
      <c r="U504" s="20"/>
      <c r="V504" s="20"/>
      <c r="W504" s="20"/>
      <c r="X504" s="20"/>
      <c r="Y504" s="20"/>
      <c r="Z504" s="20"/>
      <c r="AA504" s="20"/>
      <c r="AB504" s="20"/>
      <c r="AC504" s="20"/>
      <c r="AD504" s="20"/>
      <c r="AE504" s="20"/>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c r="EJ504" s="22"/>
      <c r="EK504" s="22"/>
      <c r="EL504" s="22"/>
      <c r="EM504" s="22"/>
      <c r="EN504" s="22"/>
      <c r="EO504" s="22"/>
      <c r="EP504" s="22"/>
      <c r="EQ504" s="22"/>
      <c r="ER504" s="22"/>
      <c r="ES504" s="22"/>
      <c r="ET504" s="22"/>
      <c r="EU504" s="22"/>
      <c r="EV504" s="22"/>
      <c r="EW504" s="22"/>
      <c r="EX504" s="22"/>
      <c r="EY504" s="22"/>
      <c r="EZ504" s="22"/>
      <c r="FA504" s="22"/>
      <c r="FB504" s="22"/>
      <c r="FC504" s="22"/>
      <c r="FD504" s="22"/>
      <c r="FE504" s="22"/>
      <c r="FF504" s="22"/>
      <c r="FG504" s="22"/>
      <c r="FH504" s="22"/>
      <c r="FI504" s="22"/>
      <c r="FJ504" s="22"/>
      <c r="FK504" s="22"/>
      <c r="FL504" s="22"/>
      <c r="FM504" s="22"/>
      <c r="FN504" s="22"/>
      <c r="FO504" s="22"/>
      <c r="FP504" s="22"/>
      <c r="FQ504" s="22"/>
      <c r="FR504" s="22"/>
      <c r="FS504" s="22"/>
      <c r="FT504" s="22"/>
      <c r="FU504" s="22"/>
      <c r="FV504" s="22"/>
      <c r="FW504" s="22"/>
      <c r="FX504" s="22"/>
      <c r="FY504" s="22"/>
      <c r="FZ504" s="22"/>
      <c r="GA504" s="22"/>
      <c r="GB504" s="22"/>
      <c r="GC504" s="22"/>
      <c r="GD504" s="22"/>
      <c r="GE504" s="22"/>
      <c r="GF504" s="22"/>
      <c r="GG504" s="22"/>
      <c r="GH504" s="22"/>
      <c r="GI504" s="22"/>
      <c r="GJ504" s="22"/>
      <c r="GK504" s="22"/>
      <c r="GL504" s="22"/>
      <c r="GM504" s="22"/>
      <c r="GN504" s="22"/>
      <c r="GO504" s="22"/>
      <c r="GP504" s="22"/>
      <c r="GQ504" s="22"/>
      <c r="GR504" s="22"/>
      <c r="GS504" s="22"/>
      <c r="GT504" s="22"/>
      <c r="GU504" s="22"/>
      <c r="GV504" s="22"/>
      <c r="GW504" s="22"/>
      <c r="GX504" s="22"/>
      <c r="GY504" s="22"/>
      <c r="GZ504" s="22"/>
      <c r="HA504" s="22"/>
      <c r="HB504" s="22"/>
      <c r="HC504" s="22"/>
      <c r="HD504" s="22"/>
      <c r="HE504" s="22"/>
      <c r="HF504" s="22"/>
      <c r="HG504" s="22"/>
      <c r="HH504" s="22"/>
      <c r="HI504" s="22"/>
      <c r="HJ504" s="22"/>
      <c r="HK504" s="22"/>
      <c r="HL504" s="22"/>
      <c r="HM504" s="22"/>
      <c r="HN504" s="22"/>
      <c r="HO504" s="22"/>
      <c r="HP504" s="22"/>
      <c r="HQ504" s="22"/>
      <c r="HR504" s="22"/>
      <c r="HS504" s="22"/>
      <c r="HT504" s="22"/>
      <c r="HU504" s="22"/>
      <c r="HV504" s="22"/>
      <c r="HW504" s="22"/>
      <c r="HX504" s="22"/>
      <c r="HY504" s="22"/>
      <c r="HZ504" s="22"/>
      <c r="IA504" s="22"/>
      <c r="IB504" s="22"/>
      <c r="IC504" s="22"/>
      <c r="ID504" s="22"/>
      <c r="IE504" s="22"/>
      <c r="IF504" s="22"/>
      <c r="IG504" s="22"/>
      <c r="IH504" s="22"/>
      <c r="II504" s="22"/>
      <c r="IJ504" s="22"/>
      <c r="IK504" s="22"/>
      <c r="IL504" s="22"/>
      <c r="IM504" s="22"/>
      <c r="IN504" s="22"/>
      <c r="IO504" s="22"/>
      <c r="IP504" s="22"/>
      <c r="IQ504" s="22"/>
      <c r="IR504" s="22"/>
      <c r="IS504" s="22"/>
      <c r="IT504" s="22"/>
      <c r="IU504" s="22"/>
      <c r="IV504" s="22"/>
      <c r="IW504" s="22"/>
      <c r="IX504" s="22"/>
      <c r="IY504" s="22"/>
      <c r="IZ504" s="22"/>
      <c r="JA504" s="22"/>
      <c r="JB504" s="22"/>
      <c r="JC504" s="22"/>
      <c r="JD504" s="22"/>
      <c r="JE504" s="22"/>
      <c r="JF504" s="22"/>
      <c r="JG504" s="22"/>
      <c r="JH504" s="22"/>
      <c r="JI504" s="22"/>
      <c r="JJ504" s="22"/>
      <c r="JK504" s="22"/>
      <c r="JL504" s="22"/>
      <c r="JM504" s="22"/>
      <c r="JN504" s="22"/>
      <c r="JO504" s="22"/>
      <c r="JP504" s="22"/>
      <c r="JQ504" s="22"/>
      <c r="JR504" s="22"/>
      <c r="JS504" s="22"/>
      <c r="JT504" s="22"/>
      <c r="JU504" s="22"/>
      <c r="JV504" s="22"/>
      <c r="JW504" s="22"/>
      <c r="JX504" s="22"/>
      <c r="JY504" s="22"/>
      <c r="JZ504" s="22"/>
      <c r="KA504" s="22"/>
      <c r="KB504" s="22"/>
      <c r="KC504" s="22"/>
      <c r="KD504" s="22"/>
      <c r="KE504" s="22"/>
      <c r="KF504" s="22"/>
      <c r="KG504" s="22"/>
      <c r="KH504" s="22"/>
      <c r="KI504" s="22"/>
      <c r="KJ504" s="22"/>
      <c r="KK504" s="22"/>
      <c r="KL504" s="22"/>
      <c r="KM504" s="22"/>
      <c r="KN504" s="22"/>
      <c r="KO504" s="22"/>
      <c r="KP504" s="22"/>
    </row>
    <row r="505" spans="1:302" s="99" customFormat="1" x14ac:dyDescent="0.25">
      <c r="A505" s="125">
        <v>490</v>
      </c>
      <c r="B505" s="328"/>
      <c r="C505" s="328"/>
      <c r="D505" s="316"/>
      <c r="E505" s="316"/>
      <c r="F505" s="316"/>
      <c r="G505" s="317"/>
      <c r="H505" s="317"/>
      <c r="I505" s="318"/>
      <c r="J505" s="318"/>
      <c r="K505" s="318"/>
      <c r="L505" s="126">
        <f t="shared" si="22"/>
        <v>0</v>
      </c>
      <c r="M505" s="318"/>
      <c r="N505" s="25" t="b">
        <f t="shared" si="23"/>
        <v>1</v>
      </c>
      <c r="O505" s="25" t="b">
        <f t="shared" si="24"/>
        <v>1</v>
      </c>
      <c r="P505" s="25"/>
      <c r="Q505" s="25"/>
      <c r="R505" s="25"/>
      <c r="S505" s="25"/>
      <c r="T505" s="20"/>
      <c r="U505" s="20"/>
      <c r="V505" s="20"/>
      <c r="W505" s="20"/>
      <c r="X505" s="20"/>
      <c r="Y505" s="20"/>
      <c r="Z505" s="20"/>
      <c r="AA505" s="20"/>
      <c r="AB505" s="20"/>
      <c r="AC505" s="20"/>
      <c r="AD505" s="20"/>
      <c r="AE505" s="20"/>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c r="EJ505" s="22"/>
      <c r="EK505" s="22"/>
      <c r="EL505" s="22"/>
      <c r="EM505" s="22"/>
      <c r="EN505" s="22"/>
      <c r="EO505" s="22"/>
      <c r="EP505" s="22"/>
      <c r="EQ505" s="22"/>
      <c r="ER505" s="22"/>
      <c r="ES505" s="22"/>
      <c r="ET505" s="22"/>
      <c r="EU505" s="22"/>
      <c r="EV505" s="22"/>
      <c r="EW505" s="22"/>
      <c r="EX505" s="22"/>
      <c r="EY505" s="22"/>
      <c r="EZ505" s="22"/>
      <c r="FA505" s="22"/>
      <c r="FB505" s="22"/>
      <c r="FC505" s="22"/>
      <c r="FD505" s="22"/>
      <c r="FE505" s="22"/>
      <c r="FF505" s="22"/>
      <c r="FG505" s="22"/>
      <c r="FH505" s="22"/>
      <c r="FI505" s="22"/>
      <c r="FJ505" s="22"/>
      <c r="FK505" s="22"/>
      <c r="FL505" s="22"/>
      <c r="FM505" s="22"/>
      <c r="FN505" s="22"/>
      <c r="FO505" s="22"/>
      <c r="FP505" s="22"/>
      <c r="FQ505" s="22"/>
      <c r="FR505" s="22"/>
      <c r="FS505" s="22"/>
      <c r="FT505" s="22"/>
      <c r="FU505" s="22"/>
      <c r="FV505" s="22"/>
      <c r="FW505" s="22"/>
      <c r="FX505" s="22"/>
      <c r="FY505" s="22"/>
      <c r="FZ505" s="22"/>
      <c r="GA505" s="22"/>
      <c r="GB505" s="22"/>
      <c r="GC505" s="22"/>
      <c r="GD505" s="22"/>
      <c r="GE505" s="22"/>
      <c r="GF505" s="22"/>
      <c r="GG505" s="22"/>
      <c r="GH505" s="22"/>
      <c r="GI505" s="22"/>
      <c r="GJ505" s="22"/>
      <c r="GK505" s="22"/>
      <c r="GL505" s="22"/>
      <c r="GM505" s="22"/>
      <c r="GN505" s="22"/>
      <c r="GO505" s="22"/>
      <c r="GP505" s="22"/>
      <c r="GQ505" s="22"/>
      <c r="GR505" s="22"/>
      <c r="GS505" s="22"/>
      <c r="GT505" s="22"/>
      <c r="GU505" s="22"/>
      <c r="GV505" s="22"/>
      <c r="GW505" s="22"/>
      <c r="GX505" s="22"/>
      <c r="GY505" s="22"/>
      <c r="GZ505" s="22"/>
      <c r="HA505" s="22"/>
      <c r="HB505" s="22"/>
      <c r="HC505" s="22"/>
      <c r="HD505" s="22"/>
      <c r="HE505" s="22"/>
      <c r="HF505" s="22"/>
      <c r="HG505" s="22"/>
      <c r="HH505" s="22"/>
      <c r="HI505" s="22"/>
      <c r="HJ505" s="22"/>
      <c r="HK505" s="22"/>
      <c r="HL505" s="22"/>
      <c r="HM505" s="22"/>
      <c r="HN505" s="22"/>
      <c r="HO505" s="22"/>
      <c r="HP505" s="22"/>
      <c r="HQ505" s="22"/>
      <c r="HR505" s="22"/>
      <c r="HS505" s="22"/>
      <c r="HT505" s="22"/>
      <c r="HU505" s="22"/>
      <c r="HV505" s="22"/>
      <c r="HW505" s="22"/>
      <c r="HX505" s="22"/>
      <c r="HY505" s="22"/>
      <c r="HZ505" s="22"/>
      <c r="IA505" s="22"/>
      <c r="IB505" s="22"/>
      <c r="IC505" s="22"/>
      <c r="ID505" s="22"/>
      <c r="IE505" s="22"/>
      <c r="IF505" s="22"/>
      <c r="IG505" s="22"/>
      <c r="IH505" s="22"/>
      <c r="II505" s="22"/>
      <c r="IJ505" s="22"/>
      <c r="IK505" s="22"/>
      <c r="IL505" s="22"/>
      <c r="IM505" s="22"/>
      <c r="IN505" s="22"/>
      <c r="IO505" s="22"/>
      <c r="IP505" s="22"/>
      <c r="IQ505" s="22"/>
      <c r="IR505" s="22"/>
      <c r="IS505" s="22"/>
      <c r="IT505" s="22"/>
      <c r="IU505" s="22"/>
      <c r="IV505" s="22"/>
      <c r="IW505" s="22"/>
      <c r="IX505" s="22"/>
      <c r="IY505" s="22"/>
      <c r="IZ505" s="22"/>
      <c r="JA505" s="22"/>
      <c r="JB505" s="22"/>
      <c r="JC505" s="22"/>
      <c r="JD505" s="22"/>
      <c r="JE505" s="22"/>
      <c r="JF505" s="22"/>
      <c r="JG505" s="22"/>
      <c r="JH505" s="22"/>
      <c r="JI505" s="22"/>
      <c r="JJ505" s="22"/>
      <c r="JK505" s="22"/>
      <c r="JL505" s="22"/>
      <c r="JM505" s="22"/>
      <c r="JN505" s="22"/>
      <c r="JO505" s="22"/>
      <c r="JP505" s="22"/>
      <c r="JQ505" s="22"/>
      <c r="JR505" s="22"/>
      <c r="JS505" s="22"/>
      <c r="JT505" s="22"/>
      <c r="JU505" s="22"/>
      <c r="JV505" s="22"/>
      <c r="JW505" s="22"/>
      <c r="JX505" s="22"/>
      <c r="JY505" s="22"/>
      <c r="JZ505" s="22"/>
      <c r="KA505" s="22"/>
      <c r="KB505" s="22"/>
      <c r="KC505" s="22"/>
      <c r="KD505" s="22"/>
      <c r="KE505" s="22"/>
      <c r="KF505" s="22"/>
      <c r="KG505" s="22"/>
      <c r="KH505" s="22"/>
      <c r="KI505" s="22"/>
      <c r="KJ505" s="22"/>
      <c r="KK505" s="22"/>
      <c r="KL505" s="22"/>
      <c r="KM505" s="22"/>
      <c r="KN505" s="22"/>
      <c r="KO505" s="22"/>
      <c r="KP505" s="22"/>
    </row>
    <row r="506" spans="1:302" s="99" customFormat="1" x14ac:dyDescent="0.25">
      <c r="A506" s="125">
        <v>491</v>
      </c>
      <c r="B506" s="328"/>
      <c r="C506" s="328"/>
      <c r="D506" s="316"/>
      <c r="E506" s="316"/>
      <c r="F506" s="316"/>
      <c r="G506" s="317"/>
      <c r="H506" s="317"/>
      <c r="I506" s="318"/>
      <c r="J506" s="318"/>
      <c r="K506" s="318"/>
      <c r="L506" s="126">
        <f t="shared" si="22"/>
        <v>0</v>
      </c>
      <c r="M506" s="318"/>
      <c r="N506" s="25" t="b">
        <f t="shared" si="23"/>
        <v>1</v>
      </c>
      <c r="O506" s="25" t="b">
        <f t="shared" si="24"/>
        <v>1</v>
      </c>
      <c r="P506" s="25"/>
      <c r="Q506" s="25"/>
      <c r="R506" s="25"/>
      <c r="S506" s="25"/>
      <c r="T506" s="20"/>
      <c r="U506" s="20"/>
      <c r="V506" s="20"/>
      <c r="W506" s="20"/>
      <c r="X506" s="20"/>
      <c r="Y506" s="20"/>
      <c r="Z506" s="20"/>
      <c r="AA506" s="20"/>
      <c r="AB506" s="20"/>
      <c r="AC506" s="20"/>
      <c r="AD506" s="20"/>
      <c r="AE506" s="20"/>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2"/>
      <c r="ES506" s="22"/>
      <c r="ET506" s="22"/>
      <c r="EU506" s="22"/>
      <c r="EV506" s="22"/>
      <c r="EW506" s="22"/>
      <c r="EX506" s="22"/>
      <c r="EY506" s="22"/>
      <c r="EZ506" s="22"/>
      <c r="FA506" s="22"/>
      <c r="FB506" s="22"/>
      <c r="FC506" s="22"/>
      <c r="FD506" s="22"/>
      <c r="FE506" s="22"/>
      <c r="FF506" s="22"/>
      <c r="FG506" s="22"/>
      <c r="FH506" s="22"/>
      <c r="FI506" s="22"/>
      <c r="FJ506" s="22"/>
      <c r="FK506" s="22"/>
      <c r="FL506" s="22"/>
      <c r="FM506" s="22"/>
      <c r="FN506" s="22"/>
      <c r="FO506" s="22"/>
      <c r="FP506" s="22"/>
      <c r="FQ506" s="22"/>
      <c r="FR506" s="22"/>
      <c r="FS506" s="22"/>
      <c r="FT506" s="22"/>
      <c r="FU506" s="22"/>
      <c r="FV506" s="22"/>
      <c r="FW506" s="22"/>
      <c r="FX506" s="22"/>
      <c r="FY506" s="22"/>
      <c r="FZ506" s="22"/>
      <c r="GA506" s="22"/>
      <c r="GB506" s="22"/>
      <c r="GC506" s="22"/>
      <c r="GD506" s="22"/>
      <c r="GE506" s="22"/>
      <c r="GF506" s="22"/>
      <c r="GG506" s="22"/>
      <c r="GH506" s="22"/>
      <c r="GI506" s="22"/>
      <c r="GJ506" s="22"/>
      <c r="GK506" s="22"/>
      <c r="GL506" s="22"/>
      <c r="GM506" s="22"/>
      <c r="GN506" s="22"/>
      <c r="GO506" s="22"/>
      <c r="GP506" s="22"/>
      <c r="GQ506" s="22"/>
      <c r="GR506" s="22"/>
      <c r="GS506" s="22"/>
      <c r="GT506" s="22"/>
      <c r="GU506" s="22"/>
      <c r="GV506" s="22"/>
      <c r="GW506" s="22"/>
      <c r="GX506" s="22"/>
      <c r="GY506" s="22"/>
      <c r="GZ506" s="22"/>
      <c r="HA506" s="22"/>
      <c r="HB506" s="22"/>
      <c r="HC506" s="22"/>
      <c r="HD506" s="22"/>
      <c r="HE506" s="22"/>
      <c r="HF506" s="22"/>
      <c r="HG506" s="22"/>
      <c r="HH506" s="22"/>
      <c r="HI506" s="22"/>
      <c r="HJ506" s="22"/>
      <c r="HK506" s="22"/>
      <c r="HL506" s="22"/>
      <c r="HM506" s="22"/>
      <c r="HN506" s="22"/>
      <c r="HO506" s="22"/>
      <c r="HP506" s="22"/>
      <c r="HQ506" s="22"/>
      <c r="HR506" s="22"/>
      <c r="HS506" s="22"/>
      <c r="HT506" s="22"/>
      <c r="HU506" s="22"/>
      <c r="HV506" s="22"/>
      <c r="HW506" s="22"/>
      <c r="HX506" s="22"/>
      <c r="HY506" s="22"/>
      <c r="HZ506" s="22"/>
      <c r="IA506" s="22"/>
      <c r="IB506" s="22"/>
      <c r="IC506" s="22"/>
      <c r="ID506" s="22"/>
      <c r="IE506" s="22"/>
      <c r="IF506" s="22"/>
      <c r="IG506" s="22"/>
      <c r="IH506" s="22"/>
      <c r="II506" s="22"/>
      <c r="IJ506" s="22"/>
      <c r="IK506" s="22"/>
      <c r="IL506" s="22"/>
      <c r="IM506" s="22"/>
      <c r="IN506" s="22"/>
      <c r="IO506" s="22"/>
      <c r="IP506" s="22"/>
      <c r="IQ506" s="22"/>
      <c r="IR506" s="22"/>
      <c r="IS506" s="22"/>
      <c r="IT506" s="22"/>
      <c r="IU506" s="22"/>
      <c r="IV506" s="22"/>
      <c r="IW506" s="22"/>
      <c r="IX506" s="22"/>
      <c r="IY506" s="22"/>
      <c r="IZ506" s="22"/>
      <c r="JA506" s="22"/>
      <c r="JB506" s="22"/>
      <c r="JC506" s="22"/>
      <c r="JD506" s="22"/>
      <c r="JE506" s="22"/>
      <c r="JF506" s="22"/>
      <c r="JG506" s="22"/>
      <c r="JH506" s="22"/>
      <c r="JI506" s="22"/>
      <c r="JJ506" s="22"/>
      <c r="JK506" s="22"/>
      <c r="JL506" s="22"/>
      <c r="JM506" s="22"/>
      <c r="JN506" s="22"/>
      <c r="JO506" s="22"/>
      <c r="JP506" s="22"/>
      <c r="JQ506" s="22"/>
      <c r="JR506" s="22"/>
      <c r="JS506" s="22"/>
      <c r="JT506" s="22"/>
      <c r="JU506" s="22"/>
      <c r="JV506" s="22"/>
      <c r="JW506" s="22"/>
      <c r="JX506" s="22"/>
      <c r="JY506" s="22"/>
      <c r="JZ506" s="22"/>
      <c r="KA506" s="22"/>
      <c r="KB506" s="22"/>
      <c r="KC506" s="22"/>
      <c r="KD506" s="22"/>
      <c r="KE506" s="22"/>
      <c r="KF506" s="22"/>
      <c r="KG506" s="22"/>
      <c r="KH506" s="22"/>
      <c r="KI506" s="22"/>
      <c r="KJ506" s="22"/>
      <c r="KK506" s="22"/>
      <c r="KL506" s="22"/>
      <c r="KM506" s="22"/>
      <c r="KN506" s="22"/>
      <c r="KO506" s="22"/>
      <c r="KP506" s="22"/>
    </row>
    <row r="507" spans="1:302" s="99" customFormat="1" x14ac:dyDescent="0.25">
      <c r="A507" s="125">
        <v>492</v>
      </c>
      <c r="B507" s="328"/>
      <c r="C507" s="328"/>
      <c r="D507" s="316"/>
      <c r="E507" s="316"/>
      <c r="F507" s="316"/>
      <c r="G507" s="317"/>
      <c r="H507" s="317"/>
      <c r="I507" s="318"/>
      <c r="J507" s="318"/>
      <c r="K507" s="318"/>
      <c r="L507" s="126">
        <f t="shared" si="22"/>
        <v>0</v>
      </c>
      <c r="M507" s="318"/>
      <c r="N507" s="25" t="b">
        <f t="shared" si="23"/>
        <v>1</v>
      </c>
      <c r="O507" s="25" t="b">
        <f t="shared" si="24"/>
        <v>1</v>
      </c>
      <c r="P507" s="25"/>
      <c r="Q507" s="25"/>
      <c r="R507" s="25"/>
      <c r="S507" s="25"/>
      <c r="T507" s="20"/>
      <c r="U507" s="20"/>
      <c r="V507" s="20"/>
      <c r="W507" s="20"/>
      <c r="X507" s="20"/>
      <c r="Y507" s="20"/>
      <c r="Z507" s="20"/>
      <c r="AA507" s="20"/>
      <c r="AB507" s="20"/>
      <c r="AC507" s="20"/>
      <c r="AD507" s="20"/>
      <c r="AE507" s="20"/>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c r="EG507" s="22"/>
      <c r="EH507" s="22"/>
      <c r="EI507" s="22"/>
      <c r="EJ507" s="22"/>
      <c r="EK507" s="22"/>
      <c r="EL507" s="22"/>
      <c r="EM507" s="22"/>
      <c r="EN507" s="22"/>
      <c r="EO507" s="22"/>
      <c r="EP507" s="22"/>
      <c r="EQ507" s="22"/>
      <c r="ER507" s="22"/>
      <c r="ES507" s="22"/>
      <c r="ET507" s="22"/>
      <c r="EU507" s="22"/>
      <c r="EV507" s="22"/>
      <c r="EW507" s="22"/>
      <c r="EX507" s="22"/>
      <c r="EY507" s="22"/>
      <c r="EZ507" s="22"/>
      <c r="FA507" s="22"/>
      <c r="FB507" s="22"/>
      <c r="FC507" s="22"/>
      <c r="FD507" s="22"/>
      <c r="FE507" s="22"/>
      <c r="FF507" s="22"/>
      <c r="FG507" s="22"/>
      <c r="FH507" s="22"/>
      <c r="FI507" s="22"/>
      <c r="FJ507" s="22"/>
      <c r="FK507" s="22"/>
      <c r="FL507" s="22"/>
      <c r="FM507" s="22"/>
      <c r="FN507" s="22"/>
      <c r="FO507" s="22"/>
      <c r="FP507" s="22"/>
      <c r="FQ507" s="22"/>
      <c r="FR507" s="22"/>
      <c r="FS507" s="22"/>
      <c r="FT507" s="22"/>
      <c r="FU507" s="22"/>
      <c r="FV507" s="22"/>
      <c r="FW507" s="22"/>
      <c r="FX507" s="22"/>
      <c r="FY507" s="22"/>
      <c r="FZ507" s="22"/>
      <c r="GA507" s="22"/>
      <c r="GB507" s="22"/>
      <c r="GC507" s="22"/>
      <c r="GD507" s="22"/>
      <c r="GE507" s="22"/>
      <c r="GF507" s="22"/>
      <c r="GG507" s="22"/>
      <c r="GH507" s="22"/>
      <c r="GI507" s="22"/>
      <c r="GJ507" s="22"/>
      <c r="GK507" s="22"/>
      <c r="GL507" s="22"/>
      <c r="GM507" s="22"/>
      <c r="GN507" s="22"/>
      <c r="GO507" s="22"/>
      <c r="GP507" s="22"/>
      <c r="GQ507" s="22"/>
      <c r="GR507" s="22"/>
      <c r="GS507" s="22"/>
      <c r="GT507" s="22"/>
      <c r="GU507" s="22"/>
      <c r="GV507" s="22"/>
      <c r="GW507" s="22"/>
      <c r="GX507" s="22"/>
      <c r="GY507" s="22"/>
      <c r="GZ507" s="22"/>
      <c r="HA507" s="22"/>
      <c r="HB507" s="22"/>
      <c r="HC507" s="22"/>
      <c r="HD507" s="22"/>
      <c r="HE507" s="22"/>
      <c r="HF507" s="22"/>
      <c r="HG507" s="22"/>
      <c r="HH507" s="22"/>
      <c r="HI507" s="22"/>
      <c r="HJ507" s="22"/>
      <c r="HK507" s="22"/>
      <c r="HL507" s="22"/>
      <c r="HM507" s="22"/>
      <c r="HN507" s="22"/>
      <c r="HO507" s="22"/>
      <c r="HP507" s="22"/>
      <c r="HQ507" s="22"/>
      <c r="HR507" s="22"/>
      <c r="HS507" s="22"/>
      <c r="HT507" s="22"/>
      <c r="HU507" s="22"/>
      <c r="HV507" s="22"/>
      <c r="HW507" s="22"/>
      <c r="HX507" s="22"/>
      <c r="HY507" s="22"/>
      <c r="HZ507" s="22"/>
      <c r="IA507" s="22"/>
      <c r="IB507" s="22"/>
      <c r="IC507" s="22"/>
      <c r="ID507" s="22"/>
      <c r="IE507" s="22"/>
      <c r="IF507" s="22"/>
      <c r="IG507" s="22"/>
      <c r="IH507" s="22"/>
      <c r="II507" s="22"/>
      <c r="IJ507" s="22"/>
      <c r="IK507" s="22"/>
      <c r="IL507" s="22"/>
      <c r="IM507" s="22"/>
      <c r="IN507" s="22"/>
      <c r="IO507" s="22"/>
      <c r="IP507" s="22"/>
      <c r="IQ507" s="22"/>
      <c r="IR507" s="22"/>
      <c r="IS507" s="22"/>
      <c r="IT507" s="22"/>
      <c r="IU507" s="22"/>
      <c r="IV507" s="22"/>
      <c r="IW507" s="22"/>
      <c r="IX507" s="22"/>
      <c r="IY507" s="22"/>
      <c r="IZ507" s="22"/>
      <c r="JA507" s="22"/>
      <c r="JB507" s="22"/>
      <c r="JC507" s="22"/>
      <c r="JD507" s="22"/>
      <c r="JE507" s="22"/>
      <c r="JF507" s="22"/>
      <c r="JG507" s="22"/>
      <c r="JH507" s="22"/>
      <c r="JI507" s="22"/>
      <c r="JJ507" s="22"/>
      <c r="JK507" s="22"/>
      <c r="JL507" s="22"/>
      <c r="JM507" s="22"/>
      <c r="JN507" s="22"/>
      <c r="JO507" s="22"/>
      <c r="JP507" s="22"/>
      <c r="JQ507" s="22"/>
      <c r="JR507" s="22"/>
      <c r="JS507" s="22"/>
      <c r="JT507" s="22"/>
      <c r="JU507" s="22"/>
      <c r="JV507" s="22"/>
      <c r="JW507" s="22"/>
      <c r="JX507" s="22"/>
      <c r="JY507" s="22"/>
      <c r="JZ507" s="22"/>
      <c r="KA507" s="22"/>
      <c r="KB507" s="22"/>
      <c r="KC507" s="22"/>
      <c r="KD507" s="22"/>
      <c r="KE507" s="22"/>
      <c r="KF507" s="22"/>
      <c r="KG507" s="22"/>
      <c r="KH507" s="22"/>
      <c r="KI507" s="22"/>
      <c r="KJ507" s="22"/>
      <c r="KK507" s="22"/>
      <c r="KL507" s="22"/>
      <c r="KM507" s="22"/>
      <c r="KN507" s="22"/>
      <c r="KO507" s="22"/>
      <c r="KP507" s="22"/>
    </row>
    <row r="508" spans="1:302" s="99" customFormat="1" x14ac:dyDescent="0.25">
      <c r="A508" s="125">
        <v>493</v>
      </c>
      <c r="B508" s="328"/>
      <c r="C508" s="328"/>
      <c r="D508" s="316"/>
      <c r="E508" s="316"/>
      <c r="F508" s="316"/>
      <c r="G508" s="317"/>
      <c r="H508" s="317"/>
      <c r="I508" s="318"/>
      <c r="J508" s="318"/>
      <c r="K508" s="318"/>
      <c r="L508" s="126">
        <f t="shared" si="22"/>
        <v>0</v>
      </c>
      <c r="M508" s="318"/>
      <c r="N508" s="25" t="b">
        <f t="shared" si="23"/>
        <v>1</v>
      </c>
      <c r="O508" s="25" t="b">
        <f t="shared" si="24"/>
        <v>1</v>
      </c>
      <c r="P508" s="25"/>
      <c r="Q508" s="25"/>
      <c r="R508" s="25"/>
      <c r="S508" s="25"/>
      <c r="T508" s="20"/>
      <c r="U508" s="20"/>
      <c r="V508" s="20"/>
      <c r="W508" s="20"/>
      <c r="X508" s="20"/>
      <c r="Y508" s="20"/>
      <c r="Z508" s="20"/>
      <c r="AA508" s="20"/>
      <c r="AB508" s="20"/>
      <c r="AC508" s="20"/>
      <c r="AD508" s="20"/>
      <c r="AE508" s="20"/>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c r="DN508" s="22"/>
      <c r="DO508" s="22"/>
      <c r="DP508" s="22"/>
      <c r="DQ508" s="22"/>
      <c r="DR508" s="22"/>
      <c r="DS508" s="22"/>
      <c r="DT508" s="22"/>
      <c r="DU508" s="22"/>
      <c r="DV508" s="22"/>
      <c r="DW508" s="22"/>
      <c r="DX508" s="22"/>
      <c r="DY508" s="22"/>
      <c r="DZ508" s="22"/>
      <c r="EA508" s="22"/>
      <c r="EB508" s="22"/>
      <c r="EC508" s="22"/>
      <c r="ED508" s="22"/>
      <c r="EE508" s="22"/>
      <c r="EF508" s="22"/>
      <c r="EG508" s="22"/>
      <c r="EH508" s="22"/>
      <c r="EI508" s="22"/>
      <c r="EJ508" s="22"/>
      <c r="EK508" s="22"/>
      <c r="EL508" s="22"/>
      <c r="EM508" s="22"/>
      <c r="EN508" s="22"/>
      <c r="EO508" s="22"/>
      <c r="EP508" s="22"/>
      <c r="EQ508" s="22"/>
      <c r="ER508" s="22"/>
      <c r="ES508" s="22"/>
      <c r="ET508" s="22"/>
      <c r="EU508" s="22"/>
      <c r="EV508" s="22"/>
      <c r="EW508" s="22"/>
      <c r="EX508" s="22"/>
      <c r="EY508" s="22"/>
      <c r="EZ508" s="22"/>
      <c r="FA508" s="22"/>
      <c r="FB508" s="22"/>
      <c r="FC508" s="22"/>
      <c r="FD508" s="22"/>
      <c r="FE508" s="22"/>
      <c r="FF508" s="22"/>
      <c r="FG508" s="22"/>
      <c r="FH508" s="22"/>
      <c r="FI508" s="22"/>
      <c r="FJ508" s="22"/>
      <c r="FK508" s="22"/>
      <c r="FL508" s="22"/>
      <c r="FM508" s="22"/>
      <c r="FN508" s="22"/>
      <c r="FO508" s="22"/>
      <c r="FP508" s="22"/>
      <c r="FQ508" s="22"/>
      <c r="FR508" s="22"/>
      <c r="FS508" s="22"/>
      <c r="FT508" s="22"/>
      <c r="FU508" s="22"/>
      <c r="FV508" s="22"/>
      <c r="FW508" s="22"/>
      <c r="FX508" s="22"/>
      <c r="FY508" s="22"/>
      <c r="FZ508" s="22"/>
      <c r="GA508" s="22"/>
      <c r="GB508" s="22"/>
      <c r="GC508" s="22"/>
      <c r="GD508" s="22"/>
      <c r="GE508" s="22"/>
      <c r="GF508" s="22"/>
      <c r="GG508" s="22"/>
      <c r="GH508" s="22"/>
      <c r="GI508" s="22"/>
      <c r="GJ508" s="22"/>
      <c r="GK508" s="22"/>
      <c r="GL508" s="22"/>
      <c r="GM508" s="22"/>
      <c r="GN508" s="22"/>
      <c r="GO508" s="22"/>
      <c r="GP508" s="22"/>
      <c r="GQ508" s="22"/>
      <c r="GR508" s="22"/>
      <c r="GS508" s="22"/>
      <c r="GT508" s="22"/>
      <c r="GU508" s="22"/>
      <c r="GV508" s="22"/>
      <c r="GW508" s="22"/>
      <c r="GX508" s="22"/>
      <c r="GY508" s="22"/>
      <c r="GZ508" s="22"/>
      <c r="HA508" s="22"/>
      <c r="HB508" s="22"/>
      <c r="HC508" s="22"/>
      <c r="HD508" s="22"/>
      <c r="HE508" s="22"/>
      <c r="HF508" s="22"/>
      <c r="HG508" s="22"/>
      <c r="HH508" s="22"/>
      <c r="HI508" s="22"/>
      <c r="HJ508" s="22"/>
      <c r="HK508" s="22"/>
      <c r="HL508" s="22"/>
      <c r="HM508" s="22"/>
      <c r="HN508" s="22"/>
      <c r="HO508" s="22"/>
      <c r="HP508" s="22"/>
      <c r="HQ508" s="22"/>
      <c r="HR508" s="22"/>
      <c r="HS508" s="22"/>
      <c r="HT508" s="22"/>
      <c r="HU508" s="22"/>
      <c r="HV508" s="22"/>
      <c r="HW508" s="22"/>
      <c r="HX508" s="22"/>
      <c r="HY508" s="22"/>
      <c r="HZ508" s="22"/>
      <c r="IA508" s="22"/>
      <c r="IB508" s="22"/>
      <c r="IC508" s="22"/>
      <c r="ID508" s="22"/>
      <c r="IE508" s="22"/>
      <c r="IF508" s="22"/>
      <c r="IG508" s="22"/>
      <c r="IH508" s="22"/>
      <c r="II508" s="22"/>
      <c r="IJ508" s="22"/>
      <c r="IK508" s="22"/>
      <c r="IL508" s="22"/>
      <c r="IM508" s="22"/>
      <c r="IN508" s="22"/>
      <c r="IO508" s="22"/>
      <c r="IP508" s="22"/>
      <c r="IQ508" s="22"/>
      <c r="IR508" s="22"/>
      <c r="IS508" s="22"/>
      <c r="IT508" s="22"/>
      <c r="IU508" s="22"/>
      <c r="IV508" s="22"/>
      <c r="IW508" s="22"/>
      <c r="IX508" s="22"/>
      <c r="IY508" s="22"/>
      <c r="IZ508" s="22"/>
      <c r="JA508" s="22"/>
      <c r="JB508" s="22"/>
      <c r="JC508" s="22"/>
      <c r="JD508" s="22"/>
      <c r="JE508" s="22"/>
      <c r="JF508" s="22"/>
      <c r="JG508" s="22"/>
      <c r="JH508" s="22"/>
      <c r="JI508" s="22"/>
      <c r="JJ508" s="22"/>
      <c r="JK508" s="22"/>
      <c r="JL508" s="22"/>
      <c r="JM508" s="22"/>
      <c r="JN508" s="22"/>
      <c r="JO508" s="22"/>
      <c r="JP508" s="22"/>
      <c r="JQ508" s="22"/>
      <c r="JR508" s="22"/>
      <c r="JS508" s="22"/>
      <c r="JT508" s="22"/>
      <c r="JU508" s="22"/>
      <c r="JV508" s="22"/>
      <c r="JW508" s="22"/>
      <c r="JX508" s="22"/>
      <c r="JY508" s="22"/>
      <c r="JZ508" s="22"/>
      <c r="KA508" s="22"/>
      <c r="KB508" s="22"/>
      <c r="KC508" s="22"/>
      <c r="KD508" s="22"/>
      <c r="KE508" s="22"/>
      <c r="KF508" s="22"/>
      <c r="KG508" s="22"/>
      <c r="KH508" s="22"/>
      <c r="KI508" s="22"/>
      <c r="KJ508" s="22"/>
      <c r="KK508" s="22"/>
      <c r="KL508" s="22"/>
      <c r="KM508" s="22"/>
      <c r="KN508" s="22"/>
      <c r="KO508" s="22"/>
      <c r="KP508" s="22"/>
    </row>
    <row r="509" spans="1:302" s="99" customFormat="1" x14ac:dyDescent="0.25">
      <c r="A509" s="125">
        <v>494</v>
      </c>
      <c r="B509" s="328"/>
      <c r="C509" s="328"/>
      <c r="D509" s="316"/>
      <c r="E509" s="316"/>
      <c r="F509" s="316"/>
      <c r="G509" s="317"/>
      <c r="H509" s="317"/>
      <c r="I509" s="318"/>
      <c r="J509" s="318"/>
      <c r="K509" s="318"/>
      <c r="L509" s="126">
        <f t="shared" si="22"/>
        <v>0</v>
      </c>
      <c r="M509" s="318"/>
      <c r="N509" s="25" t="b">
        <f t="shared" si="23"/>
        <v>1</v>
      </c>
      <c r="O509" s="25" t="b">
        <f t="shared" si="24"/>
        <v>1</v>
      </c>
      <c r="P509" s="25"/>
      <c r="Q509" s="25"/>
      <c r="R509" s="25"/>
      <c r="S509" s="25"/>
      <c r="T509" s="20"/>
      <c r="U509" s="20"/>
      <c r="V509" s="20"/>
      <c r="W509" s="20"/>
      <c r="X509" s="20"/>
      <c r="Y509" s="20"/>
      <c r="Z509" s="20"/>
      <c r="AA509" s="20"/>
      <c r="AB509" s="20"/>
      <c r="AC509" s="20"/>
      <c r="AD509" s="20"/>
      <c r="AE509" s="20"/>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c r="EG509" s="22"/>
      <c r="EH509" s="22"/>
      <c r="EI509" s="22"/>
      <c r="EJ509" s="22"/>
      <c r="EK509" s="22"/>
      <c r="EL509" s="22"/>
      <c r="EM509" s="22"/>
      <c r="EN509" s="22"/>
      <c r="EO509" s="22"/>
      <c r="EP509" s="22"/>
      <c r="EQ509" s="22"/>
      <c r="ER509" s="22"/>
      <c r="ES509" s="22"/>
      <c r="ET509" s="22"/>
      <c r="EU509" s="22"/>
      <c r="EV509" s="22"/>
      <c r="EW509" s="22"/>
      <c r="EX509" s="22"/>
      <c r="EY509" s="22"/>
      <c r="EZ509" s="22"/>
      <c r="FA509" s="22"/>
      <c r="FB509" s="22"/>
      <c r="FC509" s="22"/>
      <c r="FD509" s="22"/>
      <c r="FE509" s="22"/>
      <c r="FF509" s="22"/>
      <c r="FG509" s="22"/>
      <c r="FH509" s="22"/>
      <c r="FI509" s="22"/>
      <c r="FJ509" s="22"/>
      <c r="FK509" s="22"/>
      <c r="FL509" s="22"/>
      <c r="FM509" s="22"/>
      <c r="FN509" s="22"/>
      <c r="FO509" s="22"/>
      <c r="FP509" s="22"/>
      <c r="FQ509" s="22"/>
      <c r="FR509" s="22"/>
      <c r="FS509" s="22"/>
      <c r="FT509" s="22"/>
      <c r="FU509" s="22"/>
      <c r="FV509" s="22"/>
      <c r="FW509" s="22"/>
      <c r="FX509" s="22"/>
      <c r="FY509" s="22"/>
      <c r="FZ509" s="22"/>
      <c r="GA509" s="22"/>
      <c r="GB509" s="22"/>
      <c r="GC509" s="22"/>
      <c r="GD509" s="22"/>
      <c r="GE509" s="22"/>
      <c r="GF509" s="22"/>
      <c r="GG509" s="22"/>
      <c r="GH509" s="22"/>
      <c r="GI509" s="22"/>
      <c r="GJ509" s="22"/>
      <c r="GK509" s="22"/>
      <c r="GL509" s="22"/>
      <c r="GM509" s="22"/>
      <c r="GN509" s="22"/>
      <c r="GO509" s="22"/>
      <c r="GP509" s="22"/>
      <c r="GQ509" s="22"/>
      <c r="GR509" s="22"/>
      <c r="GS509" s="22"/>
      <c r="GT509" s="22"/>
      <c r="GU509" s="22"/>
      <c r="GV509" s="22"/>
      <c r="GW509" s="22"/>
      <c r="GX509" s="22"/>
      <c r="GY509" s="22"/>
      <c r="GZ509" s="22"/>
      <c r="HA509" s="22"/>
      <c r="HB509" s="22"/>
      <c r="HC509" s="22"/>
      <c r="HD509" s="22"/>
      <c r="HE509" s="22"/>
      <c r="HF509" s="22"/>
      <c r="HG509" s="22"/>
      <c r="HH509" s="22"/>
      <c r="HI509" s="22"/>
      <c r="HJ509" s="22"/>
      <c r="HK509" s="22"/>
      <c r="HL509" s="22"/>
      <c r="HM509" s="22"/>
      <c r="HN509" s="22"/>
      <c r="HO509" s="22"/>
      <c r="HP509" s="22"/>
      <c r="HQ509" s="22"/>
      <c r="HR509" s="22"/>
      <c r="HS509" s="22"/>
      <c r="HT509" s="22"/>
      <c r="HU509" s="22"/>
      <c r="HV509" s="22"/>
      <c r="HW509" s="22"/>
      <c r="HX509" s="22"/>
      <c r="HY509" s="22"/>
      <c r="HZ509" s="22"/>
      <c r="IA509" s="22"/>
      <c r="IB509" s="22"/>
      <c r="IC509" s="22"/>
      <c r="ID509" s="22"/>
      <c r="IE509" s="22"/>
      <c r="IF509" s="22"/>
      <c r="IG509" s="22"/>
      <c r="IH509" s="22"/>
      <c r="II509" s="22"/>
      <c r="IJ509" s="22"/>
      <c r="IK509" s="22"/>
      <c r="IL509" s="22"/>
      <c r="IM509" s="22"/>
      <c r="IN509" s="22"/>
      <c r="IO509" s="22"/>
      <c r="IP509" s="22"/>
      <c r="IQ509" s="22"/>
      <c r="IR509" s="22"/>
      <c r="IS509" s="22"/>
      <c r="IT509" s="22"/>
      <c r="IU509" s="22"/>
      <c r="IV509" s="22"/>
      <c r="IW509" s="22"/>
      <c r="IX509" s="22"/>
      <c r="IY509" s="22"/>
      <c r="IZ509" s="22"/>
      <c r="JA509" s="22"/>
      <c r="JB509" s="22"/>
      <c r="JC509" s="22"/>
      <c r="JD509" s="22"/>
      <c r="JE509" s="22"/>
      <c r="JF509" s="22"/>
      <c r="JG509" s="22"/>
      <c r="JH509" s="22"/>
      <c r="JI509" s="22"/>
      <c r="JJ509" s="22"/>
      <c r="JK509" s="22"/>
      <c r="JL509" s="22"/>
      <c r="JM509" s="22"/>
      <c r="JN509" s="22"/>
      <c r="JO509" s="22"/>
      <c r="JP509" s="22"/>
      <c r="JQ509" s="22"/>
      <c r="JR509" s="22"/>
      <c r="JS509" s="22"/>
      <c r="JT509" s="22"/>
      <c r="JU509" s="22"/>
      <c r="JV509" s="22"/>
      <c r="JW509" s="22"/>
      <c r="JX509" s="22"/>
      <c r="JY509" s="22"/>
      <c r="JZ509" s="22"/>
      <c r="KA509" s="22"/>
      <c r="KB509" s="22"/>
      <c r="KC509" s="22"/>
      <c r="KD509" s="22"/>
      <c r="KE509" s="22"/>
      <c r="KF509" s="22"/>
      <c r="KG509" s="22"/>
      <c r="KH509" s="22"/>
      <c r="KI509" s="22"/>
      <c r="KJ509" s="22"/>
      <c r="KK509" s="22"/>
      <c r="KL509" s="22"/>
      <c r="KM509" s="22"/>
      <c r="KN509" s="22"/>
      <c r="KO509" s="22"/>
      <c r="KP509" s="22"/>
    </row>
    <row r="510" spans="1:302" s="99" customFormat="1" x14ac:dyDescent="0.25">
      <c r="A510" s="125">
        <v>495</v>
      </c>
      <c r="B510" s="328"/>
      <c r="C510" s="328"/>
      <c r="D510" s="316"/>
      <c r="E510" s="316"/>
      <c r="F510" s="316"/>
      <c r="G510" s="317"/>
      <c r="H510" s="317"/>
      <c r="I510" s="318"/>
      <c r="J510" s="318"/>
      <c r="K510" s="318"/>
      <c r="L510" s="126">
        <f t="shared" si="22"/>
        <v>0</v>
      </c>
      <c r="M510" s="318"/>
      <c r="N510" s="25" t="b">
        <f t="shared" si="23"/>
        <v>1</v>
      </c>
      <c r="O510" s="25" t="b">
        <f t="shared" si="24"/>
        <v>1</v>
      </c>
      <c r="P510" s="25"/>
      <c r="Q510" s="25"/>
      <c r="R510" s="25"/>
      <c r="S510" s="25"/>
      <c r="T510" s="20"/>
      <c r="U510" s="20"/>
      <c r="V510" s="20"/>
      <c r="W510" s="20"/>
      <c r="X510" s="20"/>
      <c r="Y510" s="20"/>
      <c r="Z510" s="20"/>
      <c r="AA510" s="20"/>
      <c r="AB510" s="20"/>
      <c r="AC510" s="20"/>
      <c r="AD510" s="20"/>
      <c r="AE510" s="20"/>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22"/>
      <c r="FC510" s="22"/>
      <c r="FD510" s="22"/>
      <c r="FE510" s="22"/>
      <c r="FF510" s="22"/>
      <c r="FG510" s="22"/>
      <c r="FH510" s="22"/>
      <c r="FI510" s="22"/>
      <c r="FJ510" s="22"/>
      <c r="FK510" s="22"/>
      <c r="FL510" s="22"/>
      <c r="FM510" s="22"/>
      <c r="FN510" s="22"/>
      <c r="FO510" s="22"/>
      <c r="FP510" s="22"/>
      <c r="FQ510" s="22"/>
      <c r="FR510" s="22"/>
      <c r="FS510" s="22"/>
      <c r="FT510" s="22"/>
      <c r="FU510" s="22"/>
      <c r="FV510" s="22"/>
      <c r="FW510" s="22"/>
      <c r="FX510" s="22"/>
      <c r="FY510" s="22"/>
      <c r="FZ510" s="22"/>
      <c r="GA510" s="22"/>
      <c r="GB510" s="22"/>
      <c r="GC510" s="22"/>
      <c r="GD510" s="22"/>
      <c r="GE510" s="22"/>
      <c r="GF510" s="22"/>
      <c r="GG510" s="22"/>
      <c r="GH510" s="22"/>
      <c r="GI510" s="22"/>
      <c r="GJ510" s="22"/>
      <c r="GK510" s="22"/>
      <c r="GL510" s="22"/>
      <c r="GM510" s="22"/>
      <c r="GN510" s="22"/>
      <c r="GO510" s="22"/>
      <c r="GP510" s="22"/>
      <c r="GQ510" s="22"/>
      <c r="GR510" s="22"/>
      <c r="GS510" s="22"/>
      <c r="GT510" s="22"/>
      <c r="GU510" s="22"/>
      <c r="GV510" s="22"/>
      <c r="GW510" s="22"/>
      <c r="GX510" s="22"/>
      <c r="GY510" s="22"/>
      <c r="GZ510" s="22"/>
      <c r="HA510" s="22"/>
      <c r="HB510" s="22"/>
      <c r="HC510" s="22"/>
      <c r="HD510" s="22"/>
      <c r="HE510" s="22"/>
      <c r="HF510" s="22"/>
      <c r="HG510" s="22"/>
      <c r="HH510" s="22"/>
      <c r="HI510" s="22"/>
      <c r="HJ510" s="22"/>
      <c r="HK510" s="22"/>
      <c r="HL510" s="22"/>
      <c r="HM510" s="22"/>
      <c r="HN510" s="22"/>
      <c r="HO510" s="22"/>
      <c r="HP510" s="22"/>
      <c r="HQ510" s="22"/>
      <c r="HR510" s="22"/>
      <c r="HS510" s="22"/>
      <c r="HT510" s="22"/>
      <c r="HU510" s="22"/>
      <c r="HV510" s="22"/>
      <c r="HW510" s="22"/>
      <c r="HX510" s="22"/>
      <c r="HY510" s="22"/>
      <c r="HZ510" s="22"/>
      <c r="IA510" s="22"/>
      <c r="IB510" s="22"/>
      <c r="IC510" s="22"/>
      <c r="ID510" s="22"/>
      <c r="IE510" s="22"/>
      <c r="IF510" s="22"/>
      <c r="IG510" s="22"/>
      <c r="IH510" s="22"/>
      <c r="II510" s="22"/>
      <c r="IJ510" s="22"/>
      <c r="IK510" s="22"/>
      <c r="IL510" s="22"/>
      <c r="IM510" s="22"/>
      <c r="IN510" s="22"/>
      <c r="IO510" s="22"/>
      <c r="IP510" s="22"/>
      <c r="IQ510" s="22"/>
      <c r="IR510" s="22"/>
      <c r="IS510" s="22"/>
      <c r="IT510" s="22"/>
      <c r="IU510" s="22"/>
      <c r="IV510" s="22"/>
      <c r="IW510" s="22"/>
      <c r="IX510" s="22"/>
      <c r="IY510" s="22"/>
      <c r="IZ510" s="22"/>
      <c r="JA510" s="22"/>
      <c r="JB510" s="22"/>
      <c r="JC510" s="22"/>
      <c r="JD510" s="22"/>
      <c r="JE510" s="22"/>
      <c r="JF510" s="22"/>
      <c r="JG510" s="22"/>
      <c r="JH510" s="22"/>
      <c r="JI510" s="22"/>
      <c r="JJ510" s="22"/>
      <c r="JK510" s="22"/>
      <c r="JL510" s="22"/>
      <c r="JM510" s="22"/>
      <c r="JN510" s="22"/>
      <c r="JO510" s="22"/>
      <c r="JP510" s="22"/>
      <c r="JQ510" s="22"/>
      <c r="JR510" s="22"/>
      <c r="JS510" s="22"/>
      <c r="JT510" s="22"/>
      <c r="JU510" s="22"/>
      <c r="JV510" s="22"/>
      <c r="JW510" s="22"/>
      <c r="JX510" s="22"/>
      <c r="JY510" s="22"/>
      <c r="JZ510" s="22"/>
      <c r="KA510" s="22"/>
      <c r="KB510" s="22"/>
      <c r="KC510" s="22"/>
      <c r="KD510" s="22"/>
      <c r="KE510" s="22"/>
      <c r="KF510" s="22"/>
      <c r="KG510" s="22"/>
      <c r="KH510" s="22"/>
      <c r="KI510" s="22"/>
      <c r="KJ510" s="22"/>
      <c r="KK510" s="22"/>
      <c r="KL510" s="22"/>
      <c r="KM510" s="22"/>
      <c r="KN510" s="22"/>
      <c r="KO510" s="22"/>
      <c r="KP510" s="22"/>
    </row>
    <row r="511" spans="1:302" s="99" customFormat="1" x14ac:dyDescent="0.25">
      <c r="A511" s="125">
        <v>496</v>
      </c>
      <c r="B511" s="328"/>
      <c r="C511" s="328"/>
      <c r="D511" s="316"/>
      <c r="E511" s="316"/>
      <c r="F511" s="316"/>
      <c r="G511" s="317"/>
      <c r="H511" s="317"/>
      <c r="I511" s="318"/>
      <c r="J511" s="318"/>
      <c r="K511" s="318"/>
      <c r="L511" s="126">
        <f t="shared" si="22"/>
        <v>0</v>
      </c>
      <c r="M511" s="318"/>
      <c r="N511" s="25" t="b">
        <f t="shared" si="23"/>
        <v>1</v>
      </c>
      <c r="O511" s="25" t="b">
        <f t="shared" si="24"/>
        <v>1</v>
      </c>
      <c r="P511" s="25"/>
      <c r="Q511" s="25"/>
      <c r="R511" s="25"/>
      <c r="S511" s="25"/>
      <c r="T511" s="20"/>
      <c r="U511" s="20"/>
      <c r="V511" s="20"/>
      <c r="W511" s="20"/>
      <c r="X511" s="20"/>
      <c r="Y511" s="20"/>
      <c r="Z511" s="20"/>
      <c r="AA511" s="20"/>
      <c r="AB511" s="20"/>
      <c r="AC511" s="20"/>
      <c r="AD511" s="20"/>
      <c r="AE511" s="20"/>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c r="DN511" s="22"/>
      <c r="DO511" s="22"/>
      <c r="DP511" s="22"/>
      <c r="DQ511" s="22"/>
      <c r="DR511" s="22"/>
      <c r="DS511" s="22"/>
      <c r="DT511" s="22"/>
      <c r="DU511" s="22"/>
      <c r="DV511" s="22"/>
      <c r="DW511" s="22"/>
      <c r="DX511" s="22"/>
      <c r="DY511" s="22"/>
      <c r="DZ511" s="22"/>
      <c r="EA511" s="22"/>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c r="HM511" s="22"/>
      <c r="HN511" s="22"/>
      <c r="HO511" s="22"/>
      <c r="HP511" s="22"/>
      <c r="HQ511" s="22"/>
      <c r="HR511" s="22"/>
      <c r="HS511" s="22"/>
      <c r="HT511" s="22"/>
      <c r="HU511" s="22"/>
      <c r="HV511" s="22"/>
      <c r="HW511" s="22"/>
      <c r="HX511" s="22"/>
      <c r="HY511" s="22"/>
      <c r="HZ511" s="22"/>
      <c r="IA511" s="22"/>
      <c r="IB511" s="22"/>
      <c r="IC511" s="22"/>
      <c r="ID511" s="22"/>
      <c r="IE511" s="22"/>
      <c r="IF511" s="22"/>
      <c r="IG511" s="22"/>
      <c r="IH511" s="22"/>
      <c r="II511" s="22"/>
      <c r="IJ511" s="22"/>
      <c r="IK511" s="22"/>
      <c r="IL511" s="22"/>
      <c r="IM511" s="22"/>
      <c r="IN511" s="22"/>
      <c r="IO511" s="22"/>
      <c r="IP511" s="22"/>
      <c r="IQ511" s="22"/>
      <c r="IR511" s="22"/>
      <c r="IS511" s="22"/>
      <c r="IT511" s="22"/>
      <c r="IU511" s="22"/>
      <c r="IV511" s="22"/>
      <c r="IW511" s="22"/>
      <c r="IX511" s="22"/>
      <c r="IY511" s="22"/>
      <c r="IZ511" s="22"/>
      <c r="JA511" s="22"/>
      <c r="JB511" s="22"/>
      <c r="JC511" s="22"/>
      <c r="JD511" s="22"/>
      <c r="JE511" s="22"/>
      <c r="JF511" s="22"/>
      <c r="JG511" s="22"/>
      <c r="JH511" s="22"/>
      <c r="JI511" s="22"/>
      <c r="JJ511" s="22"/>
      <c r="JK511" s="22"/>
      <c r="JL511" s="22"/>
      <c r="JM511" s="22"/>
      <c r="JN511" s="22"/>
      <c r="JO511" s="22"/>
      <c r="JP511" s="22"/>
      <c r="JQ511" s="22"/>
      <c r="JR511" s="22"/>
      <c r="JS511" s="22"/>
      <c r="JT511" s="22"/>
      <c r="JU511" s="22"/>
      <c r="JV511" s="22"/>
      <c r="JW511" s="22"/>
      <c r="JX511" s="22"/>
      <c r="JY511" s="22"/>
      <c r="JZ511" s="22"/>
      <c r="KA511" s="22"/>
      <c r="KB511" s="22"/>
      <c r="KC511" s="22"/>
      <c r="KD511" s="22"/>
      <c r="KE511" s="22"/>
      <c r="KF511" s="22"/>
      <c r="KG511" s="22"/>
      <c r="KH511" s="22"/>
      <c r="KI511" s="22"/>
      <c r="KJ511" s="22"/>
      <c r="KK511" s="22"/>
      <c r="KL511" s="22"/>
      <c r="KM511" s="22"/>
      <c r="KN511" s="22"/>
      <c r="KO511" s="22"/>
      <c r="KP511" s="22"/>
    </row>
    <row r="512" spans="1:302" s="99" customFormat="1" x14ac:dyDescent="0.25">
      <c r="A512" s="125">
        <v>497</v>
      </c>
      <c r="B512" s="328"/>
      <c r="C512" s="328"/>
      <c r="D512" s="316"/>
      <c r="E512" s="316"/>
      <c r="F512" s="316"/>
      <c r="G512" s="317"/>
      <c r="H512" s="317"/>
      <c r="I512" s="318"/>
      <c r="J512" s="318"/>
      <c r="K512" s="318"/>
      <c r="L512" s="126">
        <f t="shared" si="22"/>
        <v>0</v>
      </c>
      <c r="M512" s="318"/>
      <c r="N512" s="25" t="b">
        <f t="shared" si="23"/>
        <v>1</v>
      </c>
      <c r="O512" s="25" t="b">
        <f t="shared" si="24"/>
        <v>1</v>
      </c>
      <c r="P512" s="25"/>
      <c r="Q512" s="25"/>
      <c r="R512" s="25"/>
      <c r="S512" s="25"/>
      <c r="T512" s="20"/>
      <c r="U512" s="20"/>
      <c r="V512" s="20"/>
      <c r="W512" s="20"/>
      <c r="X512" s="20"/>
      <c r="Y512" s="20"/>
      <c r="Z512" s="20"/>
      <c r="AA512" s="20"/>
      <c r="AB512" s="20"/>
      <c r="AC512" s="20"/>
      <c r="AD512" s="20"/>
      <c r="AE512" s="20"/>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c r="DN512" s="22"/>
      <c r="DO512" s="22"/>
      <c r="DP512" s="22"/>
      <c r="DQ512" s="22"/>
      <c r="DR512" s="22"/>
      <c r="DS512" s="22"/>
      <c r="DT512" s="22"/>
      <c r="DU512" s="22"/>
      <c r="DV512" s="22"/>
      <c r="DW512" s="22"/>
      <c r="DX512" s="22"/>
      <c r="DY512" s="22"/>
      <c r="DZ512" s="22"/>
      <c r="EA512" s="22"/>
      <c r="EB512" s="22"/>
      <c r="EC512" s="22"/>
      <c r="ED512" s="22"/>
      <c r="EE512" s="22"/>
      <c r="EF512" s="22"/>
      <c r="EG512" s="22"/>
      <c r="EH512" s="22"/>
      <c r="EI512" s="22"/>
      <c r="EJ512" s="22"/>
      <c r="EK512" s="22"/>
      <c r="EL512" s="22"/>
      <c r="EM512" s="22"/>
      <c r="EN512" s="22"/>
      <c r="EO512" s="22"/>
      <c r="EP512" s="22"/>
      <c r="EQ512" s="22"/>
      <c r="ER512" s="22"/>
      <c r="ES512" s="22"/>
      <c r="ET512" s="22"/>
      <c r="EU512" s="22"/>
      <c r="EV512" s="22"/>
      <c r="EW512" s="22"/>
      <c r="EX512" s="22"/>
      <c r="EY512" s="22"/>
      <c r="EZ512" s="22"/>
      <c r="FA512" s="22"/>
      <c r="FB512" s="22"/>
      <c r="FC512" s="22"/>
      <c r="FD512" s="22"/>
      <c r="FE512" s="22"/>
      <c r="FF512" s="22"/>
      <c r="FG512" s="22"/>
      <c r="FH512" s="22"/>
      <c r="FI512" s="22"/>
      <c r="FJ512" s="22"/>
      <c r="FK512" s="22"/>
      <c r="FL512" s="22"/>
      <c r="FM512" s="22"/>
      <c r="FN512" s="22"/>
      <c r="FO512" s="22"/>
      <c r="FP512" s="22"/>
      <c r="FQ512" s="22"/>
      <c r="FR512" s="22"/>
      <c r="FS512" s="22"/>
      <c r="FT512" s="22"/>
      <c r="FU512" s="22"/>
      <c r="FV512" s="22"/>
      <c r="FW512" s="22"/>
      <c r="FX512" s="22"/>
      <c r="FY512" s="22"/>
      <c r="FZ512" s="22"/>
      <c r="GA512" s="22"/>
      <c r="GB512" s="22"/>
      <c r="GC512" s="22"/>
      <c r="GD512" s="22"/>
      <c r="GE512" s="22"/>
      <c r="GF512" s="22"/>
      <c r="GG512" s="22"/>
      <c r="GH512" s="22"/>
      <c r="GI512" s="22"/>
      <c r="GJ512" s="22"/>
      <c r="GK512" s="22"/>
      <c r="GL512" s="22"/>
      <c r="GM512" s="22"/>
      <c r="GN512" s="22"/>
      <c r="GO512" s="22"/>
      <c r="GP512" s="22"/>
      <c r="GQ512" s="22"/>
      <c r="GR512" s="22"/>
      <c r="GS512" s="22"/>
      <c r="GT512" s="22"/>
      <c r="GU512" s="22"/>
      <c r="GV512" s="22"/>
      <c r="GW512" s="22"/>
      <c r="GX512" s="22"/>
      <c r="GY512" s="22"/>
      <c r="GZ512" s="22"/>
      <c r="HA512" s="22"/>
      <c r="HB512" s="22"/>
      <c r="HC512" s="22"/>
      <c r="HD512" s="22"/>
      <c r="HE512" s="22"/>
      <c r="HF512" s="22"/>
      <c r="HG512" s="22"/>
      <c r="HH512" s="22"/>
      <c r="HI512" s="22"/>
      <c r="HJ512" s="22"/>
      <c r="HK512" s="22"/>
      <c r="HL512" s="22"/>
      <c r="HM512" s="22"/>
      <c r="HN512" s="22"/>
      <c r="HO512" s="22"/>
      <c r="HP512" s="22"/>
      <c r="HQ512" s="22"/>
      <c r="HR512" s="22"/>
      <c r="HS512" s="22"/>
      <c r="HT512" s="22"/>
      <c r="HU512" s="22"/>
      <c r="HV512" s="22"/>
      <c r="HW512" s="22"/>
      <c r="HX512" s="22"/>
      <c r="HY512" s="22"/>
      <c r="HZ512" s="22"/>
      <c r="IA512" s="22"/>
      <c r="IB512" s="22"/>
      <c r="IC512" s="22"/>
      <c r="ID512" s="22"/>
      <c r="IE512" s="22"/>
      <c r="IF512" s="22"/>
      <c r="IG512" s="22"/>
      <c r="IH512" s="22"/>
      <c r="II512" s="22"/>
      <c r="IJ512" s="22"/>
      <c r="IK512" s="22"/>
      <c r="IL512" s="22"/>
      <c r="IM512" s="22"/>
      <c r="IN512" s="22"/>
      <c r="IO512" s="22"/>
      <c r="IP512" s="22"/>
      <c r="IQ512" s="22"/>
      <c r="IR512" s="22"/>
      <c r="IS512" s="22"/>
      <c r="IT512" s="22"/>
      <c r="IU512" s="22"/>
      <c r="IV512" s="22"/>
      <c r="IW512" s="22"/>
      <c r="IX512" s="22"/>
      <c r="IY512" s="22"/>
      <c r="IZ512" s="22"/>
      <c r="JA512" s="22"/>
      <c r="JB512" s="22"/>
      <c r="JC512" s="22"/>
      <c r="JD512" s="22"/>
      <c r="JE512" s="22"/>
      <c r="JF512" s="22"/>
      <c r="JG512" s="22"/>
      <c r="JH512" s="22"/>
      <c r="JI512" s="22"/>
      <c r="JJ512" s="22"/>
      <c r="JK512" s="22"/>
      <c r="JL512" s="22"/>
      <c r="JM512" s="22"/>
      <c r="JN512" s="22"/>
      <c r="JO512" s="22"/>
      <c r="JP512" s="22"/>
      <c r="JQ512" s="22"/>
      <c r="JR512" s="22"/>
      <c r="JS512" s="22"/>
      <c r="JT512" s="22"/>
      <c r="JU512" s="22"/>
      <c r="JV512" s="22"/>
      <c r="JW512" s="22"/>
      <c r="JX512" s="22"/>
      <c r="JY512" s="22"/>
      <c r="JZ512" s="22"/>
      <c r="KA512" s="22"/>
      <c r="KB512" s="22"/>
      <c r="KC512" s="22"/>
      <c r="KD512" s="22"/>
      <c r="KE512" s="22"/>
      <c r="KF512" s="22"/>
      <c r="KG512" s="22"/>
      <c r="KH512" s="22"/>
      <c r="KI512" s="22"/>
      <c r="KJ512" s="22"/>
      <c r="KK512" s="22"/>
      <c r="KL512" s="22"/>
      <c r="KM512" s="22"/>
      <c r="KN512" s="22"/>
      <c r="KO512" s="22"/>
      <c r="KP512" s="22"/>
    </row>
    <row r="513" spans="1:302" s="99" customFormat="1" x14ac:dyDescent="0.25">
      <c r="A513" s="125">
        <v>498</v>
      </c>
      <c r="B513" s="328"/>
      <c r="C513" s="328"/>
      <c r="D513" s="316"/>
      <c r="E513" s="316"/>
      <c r="F513" s="316"/>
      <c r="G513" s="317"/>
      <c r="H513" s="317"/>
      <c r="I513" s="318"/>
      <c r="J513" s="318"/>
      <c r="K513" s="318"/>
      <c r="L513" s="126">
        <f t="shared" si="22"/>
        <v>0</v>
      </c>
      <c r="M513" s="318"/>
      <c r="N513" s="25" t="b">
        <f t="shared" si="23"/>
        <v>1</v>
      </c>
      <c r="O513" s="25" t="b">
        <f t="shared" si="24"/>
        <v>1</v>
      </c>
      <c r="P513" s="25"/>
      <c r="Q513" s="25"/>
      <c r="R513" s="25"/>
      <c r="S513" s="25"/>
      <c r="T513" s="20"/>
      <c r="U513" s="20"/>
      <c r="V513" s="20"/>
      <c r="W513" s="20"/>
      <c r="X513" s="20"/>
      <c r="Y513" s="20"/>
      <c r="Z513" s="20"/>
      <c r="AA513" s="20"/>
      <c r="AB513" s="20"/>
      <c r="AC513" s="20"/>
      <c r="AD513" s="20"/>
      <c r="AE513" s="20"/>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c r="EG513" s="22"/>
      <c r="EH513" s="22"/>
      <c r="EI513" s="22"/>
      <c r="EJ513" s="22"/>
      <c r="EK513" s="22"/>
      <c r="EL513" s="22"/>
      <c r="EM513" s="22"/>
      <c r="EN513" s="22"/>
      <c r="EO513" s="22"/>
      <c r="EP513" s="22"/>
      <c r="EQ513" s="22"/>
      <c r="ER513" s="22"/>
      <c r="ES513" s="22"/>
      <c r="ET513" s="22"/>
      <c r="EU513" s="22"/>
      <c r="EV513" s="22"/>
      <c r="EW513" s="22"/>
      <c r="EX513" s="22"/>
      <c r="EY513" s="22"/>
      <c r="EZ513" s="22"/>
      <c r="FA513" s="22"/>
      <c r="FB513" s="22"/>
      <c r="FC513" s="22"/>
      <c r="FD513" s="22"/>
      <c r="FE513" s="22"/>
      <c r="FF513" s="22"/>
      <c r="FG513" s="22"/>
      <c r="FH513" s="22"/>
      <c r="FI513" s="22"/>
      <c r="FJ513" s="22"/>
      <c r="FK513" s="22"/>
      <c r="FL513" s="22"/>
      <c r="FM513" s="22"/>
      <c r="FN513" s="22"/>
      <c r="FO513" s="22"/>
      <c r="FP513" s="22"/>
      <c r="FQ513" s="22"/>
      <c r="FR513" s="22"/>
      <c r="FS513" s="22"/>
      <c r="FT513" s="22"/>
      <c r="FU513" s="22"/>
      <c r="FV513" s="22"/>
      <c r="FW513" s="22"/>
      <c r="FX513" s="22"/>
      <c r="FY513" s="22"/>
      <c r="FZ513" s="22"/>
      <c r="GA513" s="22"/>
      <c r="GB513" s="22"/>
      <c r="GC513" s="22"/>
      <c r="GD513" s="22"/>
      <c r="GE513" s="22"/>
      <c r="GF513" s="22"/>
      <c r="GG513" s="22"/>
      <c r="GH513" s="22"/>
      <c r="GI513" s="22"/>
      <c r="GJ513" s="22"/>
      <c r="GK513" s="22"/>
      <c r="GL513" s="22"/>
      <c r="GM513" s="22"/>
      <c r="GN513" s="22"/>
      <c r="GO513" s="22"/>
      <c r="GP513" s="22"/>
      <c r="GQ513" s="22"/>
      <c r="GR513" s="22"/>
      <c r="GS513" s="22"/>
      <c r="GT513" s="22"/>
      <c r="GU513" s="22"/>
      <c r="GV513" s="22"/>
      <c r="GW513" s="22"/>
      <c r="GX513" s="22"/>
      <c r="GY513" s="22"/>
      <c r="GZ513" s="22"/>
      <c r="HA513" s="22"/>
      <c r="HB513" s="22"/>
      <c r="HC513" s="22"/>
      <c r="HD513" s="22"/>
      <c r="HE513" s="22"/>
      <c r="HF513" s="22"/>
      <c r="HG513" s="22"/>
      <c r="HH513" s="22"/>
      <c r="HI513" s="22"/>
      <c r="HJ513" s="22"/>
      <c r="HK513" s="22"/>
      <c r="HL513" s="22"/>
      <c r="HM513" s="22"/>
      <c r="HN513" s="22"/>
      <c r="HO513" s="22"/>
      <c r="HP513" s="22"/>
      <c r="HQ513" s="22"/>
      <c r="HR513" s="22"/>
      <c r="HS513" s="22"/>
      <c r="HT513" s="22"/>
      <c r="HU513" s="22"/>
      <c r="HV513" s="22"/>
      <c r="HW513" s="22"/>
      <c r="HX513" s="22"/>
      <c r="HY513" s="22"/>
      <c r="HZ513" s="22"/>
      <c r="IA513" s="22"/>
      <c r="IB513" s="22"/>
      <c r="IC513" s="22"/>
      <c r="ID513" s="22"/>
      <c r="IE513" s="22"/>
      <c r="IF513" s="22"/>
      <c r="IG513" s="22"/>
      <c r="IH513" s="22"/>
      <c r="II513" s="22"/>
      <c r="IJ513" s="22"/>
      <c r="IK513" s="22"/>
      <c r="IL513" s="22"/>
      <c r="IM513" s="22"/>
      <c r="IN513" s="22"/>
      <c r="IO513" s="22"/>
      <c r="IP513" s="22"/>
      <c r="IQ513" s="22"/>
      <c r="IR513" s="22"/>
      <c r="IS513" s="22"/>
      <c r="IT513" s="22"/>
      <c r="IU513" s="22"/>
      <c r="IV513" s="22"/>
      <c r="IW513" s="22"/>
      <c r="IX513" s="22"/>
      <c r="IY513" s="22"/>
      <c r="IZ513" s="22"/>
      <c r="JA513" s="22"/>
      <c r="JB513" s="22"/>
      <c r="JC513" s="22"/>
      <c r="JD513" s="22"/>
      <c r="JE513" s="22"/>
      <c r="JF513" s="22"/>
      <c r="JG513" s="22"/>
      <c r="JH513" s="22"/>
      <c r="JI513" s="22"/>
      <c r="JJ513" s="22"/>
      <c r="JK513" s="22"/>
      <c r="JL513" s="22"/>
      <c r="JM513" s="22"/>
      <c r="JN513" s="22"/>
      <c r="JO513" s="22"/>
      <c r="JP513" s="22"/>
      <c r="JQ513" s="22"/>
      <c r="JR513" s="22"/>
      <c r="JS513" s="22"/>
      <c r="JT513" s="22"/>
      <c r="JU513" s="22"/>
      <c r="JV513" s="22"/>
      <c r="JW513" s="22"/>
      <c r="JX513" s="22"/>
      <c r="JY513" s="22"/>
      <c r="JZ513" s="22"/>
      <c r="KA513" s="22"/>
      <c r="KB513" s="22"/>
      <c r="KC513" s="22"/>
      <c r="KD513" s="22"/>
      <c r="KE513" s="22"/>
      <c r="KF513" s="22"/>
      <c r="KG513" s="22"/>
      <c r="KH513" s="22"/>
      <c r="KI513" s="22"/>
      <c r="KJ513" s="22"/>
      <c r="KK513" s="22"/>
      <c r="KL513" s="22"/>
      <c r="KM513" s="22"/>
      <c r="KN513" s="22"/>
      <c r="KO513" s="22"/>
      <c r="KP513" s="22"/>
    </row>
    <row r="514" spans="1:302" s="99" customFormat="1" x14ac:dyDescent="0.25">
      <c r="A514" s="125">
        <v>499</v>
      </c>
      <c r="B514" s="328"/>
      <c r="C514" s="328"/>
      <c r="D514" s="316"/>
      <c r="E514" s="316"/>
      <c r="F514" s="316"/>
      <c r="G514" s="317"/>
      <c r="H514" s="317"/>
      <c r="I514" s="318"/>
      <c r="J514" s="318"/>
      <c r="K514" s="318"/>
      <c r="L514" s="126">
        <f t="shared" si="22"/>
        <v>0</v>
      </c>
      <c r="M514" s="318"/>
      <c r="N514" s="25" t="b">
        <f t="shared" si="23"/>
        <v>1</v>
      </c>
      <c r="O514" s="25" t="b">
        <f t="shared" si="24"/>
        <v>1</v>
      </c>
      <c r="P514" s="25"/>
      <c r="Q514" s="25"/>
      <c r="R514" s="25"/>
      <c r="S514" s="25"/>
      <c r="T514" s="20"/>
      <c r="U514" s="20"/>
      <c r="V514" s="20"/>
      <c r="W514" s="20"/>
      <c r="X514" s="20"/>
      <c r="Y514" s="20"/>
      <c r="Z514" s="20"/>
      <c r="AA514" s="20"/>
      <c r="AB514" s="20"/>
      <c r="AC514" s="20"/>
      <c r="AD514" s="20"/>
      <c r="AE514" s="20"/>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c r="EG514" s="22"/>
      <c r="EH514" s="22"/>
      <c r="EI514" s="22"/>
      <c r="EJ514" s="22"/>
      <c r="EK514" s="22"/>
      <c r="EL514" s="22"/>
      <c r="EM514" s="22"/>
      <c r="EN514" s="22"/>
      <c r="EO514" s="22"/>
      <c r="EP514" s="22"/>
      <c r="EQ514" s="22"/>
      <c r="ER514" s="22"/>
      <c r="ES514" s="22"/>
      <c r="ET514" s="22"/>
      <c r="EU514" s="22"/>
      <c r="EV514" s="22"/>
      <c r="EW514" s="22"/>
      <c r="EX514" s="22"/>
      <c r="EY514" s="22"/>
      <c r="EZ514" s="22"/>
      <c r="FA514" s="22"/>
      <c r="FB514" s="22"/>
      <c r="FC514" s="22"/>
      <c r="FD514" s="22"/>
      <c r="FE514" s="22"/>
      <c r="FF514" s="22"/>
      <c r="FG514" s="22"/>
      <c r="FH514" s="22"/>
      <c r="FI514" s="22"/>
      <c r="FJ514" s="22"/>
      <c r="FK514" s="22"/>
      <c r="FL514" s="22"/>
      <c r="FM514" s="22"/>
      <c r="FN514" s="22"/>
      <c r="FO514" s="22"/>
      <c r="FP514" s="22"/>
      <c r="FQ514" s="22"/>
      <c r="FR514" s="22"/>
      <c r="FS514" s="22"/>
      <c r="FT514" s="22"/>
      <c r="FU514" s="22"/>
      <c r="FV514" s="22"/>
      <c r="FW514" s="22"/>
      <c r="FX514" s="22"/>
      <c r="FY514" s="22"/>
      <c r="FZ514" s="22"/>
      <c r="GA514" s="22"/>
      <c r="GB514" s="22"/>
      <c r="GC514" s="22"/>
      <c r="GD514" s="22"/>
      <c r="GE514" s="22"/>
      <c r="GF514" s="22"/>
      <c r="GG514" s="22"/>
      <c r="GH514" s="22"/>
      <c r="GI514" s="22"/>
      <c r="GJ514" s="22"/>
      <c r="GK514" s="22"/>
      <c r="GL514" s="22"/>
      <c r="GM514" s="22"/>
      <c r="GN514" s="22"/>
      <c r="GO514" s="22"/>
      <c r="GP514" s="22"/>
      <c r="GQ514" s="22"/>
      <c r="GR514" s="22"/>
      <c r="GS514" s="22"/>
      <c r="GT514" s="22"/>
      <c r="GU514" s="22"/>
      <c r="GV514" s="22"/>
      <c r="GW514" s="22"/>
      <c r="GX514" s="22"/>
      <c r="GY514" s="22"/>
      <c r="GZ514" s="22"/>
      <c r="HA514" s="22"/>
      <c r="HB514" s="22"/>
      <c r="HC514" s="22"/>
      <c r="HD514" s="22"/>
      <c r="HE514" s="22"/>
      <c r="HF514" s="22"/>
      <c r="HG514" s="22"/>
      <c r="HH514" s="22"/>
      <c r="HI514" s="22"/>
      <c r="HJ514" s="22"/>
      <c r="HK514" s="22"/>
      <c r="HL514" s="22"/>
      <c r="HM514" s="22"/>
      <c r="HN514" s="22"/>
      <c r="HO514" s="22"/>
      <c r="HP514" s="22"/>
      <c r="HQ514" s="22"/>
      <c r="HR514" s="22"/>
      <c r="HS514" s="22"/>
      <c r="HT514" s="22"/>
      <c r="HU514" s="22"/>
      <c r="HV514" s="22"/>
      <c r="HW514" s="22"/>
      <c r="HX514" s="22"/>
      <c r="HY514" s="22"/>
      <c r="HZ514" s="22"/>
      <c r="IA514" s="22"/>
      <c r="IB514" s="22"/>
      <c r="IC514" s="22"/>
      <c r="ID514" s="22"/>
      <c r="IE514" s="22"/>
      <c r="IF514" s="22"/>
      <c r="IG514" s="22"/>
      <c r="IH514" s="22"/>
      <c r="II514" s="22"/>
      <c r="IJ514" s="22"/>
      <c r="IK514" s="22"/>
      <c r="IL514" s="22"/>
      <c r="IM514" s="22"/>
      <c r="IN514" s="22"/>
      <c r="IO514" s="22"/>
      <c r="IP514" s="22"/>
      <c r="IQ514" s="22"/>
      <c r="IR514" s="22"/>
      <c r="IS514" s="22"/>
      <c r="IT514" s="22"/>
      <c r="IU514" s="22"/>
      <c r="IV514" s="22"/>
      <c r="IW514" s="22"/>
      <c r="IX514" s="22"/>
      <c r="IY514" s="22"/>
      <c r="IZ514" s="22"/>
      <c r="JA514" s="22"/>
      <c r="JB514" s="22"/>
      <c r="JC514" s="22"/>
      <c r="JD514" s="22"/>
      <c r="JE514" s="22"/>
      <c r="JF514" s="22"/>
      <c r="JG514" s="22"/>
      <c r="JH514" s="22"/>
      <c r="JI514" s="22"/>
      <c r="JJ514" s="22"/>
      <c r="JK514" s="22"/>
      <c r="JL514" s="22"/>
      <c r="JM514" s="22"/>
      <c r="JN514" s="22"/>
      <c r="JO514" s="22"/>
      <c r="JP514" s="22"/>
      <c r="JQ514" s="22"/>
      <c r="JR514" s="22"/>
      <c r="JS514" s="22"/>
      <c r="JT514" s="22"/>
      <c r="JU514" s="22"/>
      <c r="JV514" s="22"/>
      <c r="JW514" s="22"/>
      <c r="JX514" s="22"/>
      <c r="JY514" s="22"/>
      <c r="JZ514" s="22"/>
      <c r="KA514" s="22"/>
      <c r="KB514" s="22"/>
      <c r="KC514" s="22"/>
      <c r="KD514" s="22"/>
      <c r="KE514" s="22"/>
      <c r="KF514" s="22"/>
      <c r="KG514" s="22"/>
      <c r="KH514" s="22"/>
      <c r="KI514" s="22"/>
      <c r="KJ514" s="22"/>
      <c r="KK514" s="22"/>
      <c r="KL514" s="22"/>
      <c r="KM514" s="22"/>
      <c r="KN514" s="22"/>
      <c r="KO514" s="22"/>
      <c r="KP514" s="22"/>
    </row>
    <row r="515" spans="1:302" s="99" customFormat="1" x14ac:dyDescent="0.25">
      <c r="A515" s="125">
        <v>500</v>
      </c>
      <c r="B515" s="328"/>
      <c r="C515" s="328"/>
      <c r="D515" s="316"/>
      <c r="E515" s="316"/>
      <c r="F515" s="316"/>
      <c r="G515" s="317"/>
      <c r="H515" s="317"/>
      <c r="I515" s="318"/>
      <c r="J515" s="318"/>
      <c r="K515" s="318"/>
      <c r="L515" s="126">
        <f t="shared" si="22"/>
        <v>0</v>
      </c>
      <c r="M515" s="318"/>
      <c r="N515" s="25" t="b">
        <f t="shared" si="23"/>
        <v>1</v>
      </c>
      <c r="O515" s="25" t="b">
        <f t="shared" si="24"/>
        <v>1</v>
      </c>
      <c r="P515" s="25"/>
      <c r="Q515" s="25"/>
      <c r="R515" s="25"/>
      <c r="S515" s="25"/>
      <c r="T515" s="20"/>
      <c r="U515" s="20"/>
      <c r="V515" s="20"/>
      <c r="W515" s="20"/>
      <c r="X515" s="20"/>
      <c r="Y515" s="20"/>
      <c r="Z515" s="20"/>
      <c r="AA515" s="20"/>
      <c r="AB515" s="20"/>
      <c r="AC515" s="20"/>
      <c r="AD515" s="20"/>
      <c r="AE515" s="20"/>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c r="EJ515" s="22"/>
      <c r="EK515" s="22"/>
      <c r="EL515" s="22"/>
      <c r="EM515" s="22"/>
      <c r="EN515" s="22"/>
      <c r="EO515" s="22"/>
      <c r="EP515" s="22"/>
      <c r="EQ515" s="22"/>
      <c r="ER515" s="22"/>
      <c r="ES515" s="22"/>
      <c r="ET515" s="22"/>
      <c r="EU515" s="22"/>
      <c r="EV515" s="22"/>
      <c r="EW515" s="22"/>
      <c r="EX515" s="22"/>
      <c r="EY515" s="22"/>
      <c r="EZ515" s="22"/>
      <c r="FA515" s="22"/>
      <c r="FB515" s="22"/>
      <c r="FC515" s="22"/>
      <c r="FD515" s="22"/>
      <c r="FE515" s="22"/>
      <c r="FF515" s="22"/>
      <c r="FG515" s="22"/>
      <c r="FH515" s="22"/>
      <c r="FI515" s="22"/>
      <c r="FJ515" s="22"/>
      <c r="FK515" s="22"/>
      <c r="FL515" s="22"/>
      <c r="FM515" s="22"/>
      <c r="FN515" s="22"/>
      <c r="FO515" s="22"/>
      <c r="FP515" s="22"/>
      <c r="FQ515" s="22"/>
      <c r="FR515" s="22"/>
      <c r="FS515" s="22"/>
      <c r="FT515" s="22"/>
      <c r="FU515" s="22"/>
      <c r="FV515" s="22"/>
      <c r="FW515" s="22"/>
      <c r="FX515" s="22"/>
      <c r="FY515" s="22"/>
      <c r="FZ515" s="22"/>
      <c r="GA515" s="22"/>
      <c r="GB515" s="22"/>
      <c r="GC515" s="22"/>
      <c r="GD515" s="22"/>
      <c r="GE515" s="22"/>
      <c r="GF515" s="22"/>
      <c r="GG515" s="22"/>
      <c r="GH515" s="22"/>
      <c r="GI515" s="22"/>
      <c r="GJ515" s="22"/>
      <c r="GK515" s="22"/>
      <c r="GL515" s="22"/>
      <c r="GM515" s="22"/>
      <c r="GN515" s="22"/>
      <c r="GO515" s="22"/>
      <c r="GP515" s="22"/>
      <c r="GQ515" s="22"/>
      <c r="GR515" s="22"/>
      <c r="GS515" s="22"/>
      <c r="GT515" s="22"/>
      <c r="GU515" s="22"/>
      <c r="GV515" s="22"/>
      <c r="GW515" s="22"/>
      <c r="GX515" s="22"/>
      <c r="GY515" s="22"/>
      <c r="GZ515" s="22"/>
      <c r="HA515" s="22"/>
      <c r="HB515" s="22"/>
      <c r="HC515" s="22"/>
      <c r="HD515" s="22"/>
      <c r="HE515" s="22"/>
      <c r="HF515" s="22"/>
      <c r="HG515" s="22"/>
      <c r="HH515" s="22"/>
      <c r="HI515" s="22"/>
      <c r="HJ515" s="22"/>
      <c r="HK515" s="22"/>
      <c r="HL515" s="22"/>
      <c r="HM515" s="22"/>
      <c r="HN515" s="22"/>
      <c r="HO515" s="22"/>
      <c r="HP515" s="22"/>
      <c r="HQ515" s="22"/>
      <c r="HR515" s="22"/>
      <c r="HS515" s="22"/>
      <c r="HT515" s="22"/>
      <c r="HU515" s="22"/>
      <c r="HV515" s="22"/>
      <c r="HW515" s="22"/>
      <c r="HX515" s="22"/>
      <c r="HY515" s="22"/>
      <c r="HZ515" s="22"/>
      <c r="IA515" s="22"/>
      <c r="IB515" s="22"/>
      <c r="IC515" s="22"/>
      <c r="ID515" s="22"/>
      <c r="IE515" s="22"/>
      <c r="IF515" s="22"/>
      <c r="IG515" s="22"/>
      <c r="IH515" s="22"/>
      <c r="II515" s="22"/>
      <c r="IJ515" s="22"/>
      <c r="IK515" s="22"/>
      <c r="IL515" s="22"/>
      <c r="IM515" s="22"/>
      <c r="IN515" s="22"/>
      <c r="IO515" s="22"/>
      <c r="IP515" s="22"/>
      <c r="IQ515" s="22"/>
      <c r="IR515" s="22"/>
      <c r="IS515" s="22"/>
      <c r="IT515" s="22"/>
      <c r="IU515" s="22"/>
      <c r="IV515" s="22"/>
      <c r="IW515" s="22"/>
      <c r="IX515" s="22"/>
      <c r="IY515" s="22"/>
      <c r="IZ515" s="22"/>
      <c r="JA515" s="22"/>
      <c r="JB515" s="22"/>
      <c r="JC515" s="22"/>
      <c r="JD515" s="22"/>
      <c r="JE515" s="22"/>
      <c r="JF515" s="22"/>
      <c r="JG515" s="22"/>
      <c r="JH515" s="22"/>
      <c r="JI515" s="22"/>
      <c r="JJ515" s="22"/>
      <c r="JK515" s="22"/>
      <c r="JL515" s="22"/>
      <c r="JM515" s="22"/>
      <c r="JN515" s="22"/>
      <c r="JO515" s="22"/>
      <c r="JP515" s="22"/>
      <c r="JQ515" s="22"/>
      <c r="JR515" s="22"/>
      <c r="JS515" s="22"/>
      <c r="JT515" s="22"/>
      <c r="JU515" s="22"/>
      <c r="JV515" s="22"/>
      <c r="JW515" s="22"/>
      <c r="JX515" s="22"/>
      <c r="JY515" s="22"/>
      <c r="JZ515" s="22"/>
      <c r="KA515" s="22"/>
      <c r="KB515" s="22"/>
      <c r="KC515" s="22"/>
      <c r="KD515" s="22"/>
      <c r="KE515" s="22"/>
      <c r="KF515" s="22"/>
      <c r="KG515" s="22"/>
      <c r="KH515" s="22"/>
      <c r="KI515" s="22"/>
      <c r="KJ515" s="22"/>
      <c r="KK515" s="22"/>
      <c r="KL515" s="22"/>
      <c r="KM515" s="22"/>
      <c r="KN515" s="22"/>
      <c r="KO515" s="22"/>
      <c r="KP515" s="22"/>
    </row>
    <row r="516" spans="1:302" s="99" customFormat="1" x14ac:dyDescent="0.25">
      <c r="A516" s="125">
        <v>501</v>
      </c>
      <c r="B516" s="328"/>
      <c r="C516" s="328"/>
      <c r="D516" s="316"/>
      <c r="E516" s="316"/>
      <c r="F516" s="316"/>
      <c r="G516" s="317"/>
      <c r="H516" s="317"/>
      <c r="I516" s="318"/>
      <c r="J516" s="318"/>
      <c r="K516" s="318"/>
      <c r="L516" s="126">
        <f t="shared" si="22"/>
        <v>0</v>
      </c>
      <c r="M516" s="318"/>
      <c r="N516" s="25" t="b">
        <f t="shared" si="23"/>
        <v>1</v>
      </c>
      <c r="O516" s="25" t="b">
        <f t="shared" si="24"/>
        <v>1</v>
      </c>
      <c r="P516" s="25"/>
      <c r="Q516" s="25"/>
      <c r="R516" s="25"/>
      <c r="S516" s="25"/>
      <c r="T516" s="20"/>
      <c r="U516" s="20"/>
      <c r="V516" s="20"/>
      <c r="W516" s="20"/>
      <c r="X516" s="20"/>
      <c r="Y516" s="20"/>
      <c r="Z516" s="20"/>
      <c r="AA516" s="20"/>
      <c r="AB516" s="20"/>
      <c r="AC516" s="20"/>
      <c r="AD516" s="20"/>
      <c r="AE516" s="20"/>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2"/>
      <c r="ES516" s="22"/>
      <c r="ET516" s="22"/>
      <c r="EU516" s="22"/>
      <c r="EV516" s="22"/>
      <c r="EW516" s="22"/>
      <c r="EX516" s="22"/>
      <c r="EY516" s="22"/>
      <c r="EZ516" s="22"/>
      <c r="FA516" s="22"/>
      <c r="FB516" s="22"/>
      <c r="FC516" s="22"/>
      <c r="FD516" s="22"/>
      <c r="FE516" s="22"/>
      <c r="FF516" s="22"/>
      <c r="FG516" s="22"/>
      <c r="FH516" s="22"/>
      <c r="FI516" s="22"/>
      <c r="FJ516" s="22"/>
      <c r="FK516" s="22"/>
      <c r="FL516" s="22"/>
      <c r="FM516" s="22"/>
      <c r="FN516" s="22"/>
      <c r="FO516" s="22"/>
      <c r="FP516" s="22"/>
      <c r="FQ516" s="22"/>
      <c r="FR516" s="22"/>
      <c r="FS516" s="22"/>
      <c r="FT516" s="22"/>
      <c r="FU516" s="22"/>
      <c r="FV516" s="22"/>
      <c r="FW516" s="22"/>
      <c r="FX516" s="22"/>
      <c r="FY516" s="22"/>
      <c r="FZ516" s="22"/>
      <c r="GA516" s="22"/>
      <c r="GB516" s="22"/>
      <c r="GC516" s="22"/>
      <c r="GD516" s="22"/>
      <c r="GE516" s="22"/>
      <c r="GF516" s="22"/>
      <c r="GG516" s="22"/>
      <c r="GH516" s="22"/>
      <c r="GI516" s="22"/>
      <c r="GJ516" s="22"/>
      <c r="GK516" s="22"/>
      <c r="GL516" s="22"/>
      <c r="GM516" s="22"/>
      <c r="GN516" s="22"/>
      <c r="GO516" s="22"/>
      <c r="GP516" s="22"/>
      <c r="GQ516" s="22"/>
      <c r="GR516" s="22"/>
      <c r="GS516" s="22"/>
      <c r="GT516" s="22"/>
      <c r="GU516" s="22"/>
      <c r="GV516" s="22"/>
      <c r="GW516" s="22"/>
      <c r="GX516" s="22"/>
      <c r="GY516" s="22"/>
      <c r="GZ516" s="22"/>
      <c r="HA516" s="22"/>
      <c r="HB516" s="22"/>
      <c r="HC516" s="22"/>
      <c r="HD516" s="22"/>
      <c r="HE516" s="22"/>
      <c r="HF516" s="22"/>
      <c r="HG516" s="22"/>
      <c r="HH516" s="22"/>
      <c r="HI516" s="22"/>
      <c r="HJ516" s="22"/>
      <c r="HK516" s="22"/>
      <c r="HL516" s="22"/>
      <c r="HM516" s="22"/>
      <c r="HN516" s="22"/>
      <c r="HO516" s="22"/>
      <c r="HP516" s="22"/>
      <c r="HQ516" s="22"/>
      <c r="HR516" s="22"/>
      <c r="HS516" s="22"/>
      <c r="HT516" s="22"/>
      <c r="HU516" s="22"/>
      <c r="HV516" s="22"/>
      <c r="HW516" s="22"/>
      <c r="HX516" s="22"/>
      <c r="HY516" s="22"/>
      <c r="HZ516" s="22"/>
      <c r="IA516" s="22"/>
      <c r="IB516" s="22"/>
      <c r="IC516" s="22"/>
      <c r="ID516" s="22"/>
      <c r="IE516" s="22"/>
      <c r="IF516" s="22"/>
      <c r="IG516" s="22"/>
      <c r="IH516" s="22"/>
      <c r="II516" s="22"/>
      <c r="IJ516" s="22"/>
      <c r="IK516" s="22"/>
      <c r="IL516" s="22"/>
      <c r="IM516" s="22"/>
      <c r="IN516" s="22"/>
      <c r="IO516" s="22"/>
      <c r="IP516" s="22"/>
      <c r="IQ516" s="22"/>
      <c r="IR516" s="22"/>
      <c r="IS516" s="22"/>
      <c r="IT516" s="22"/>
      <c r="IU516" s="22"/>
      <c r="IV516" s="22"/>
      <c r="IW516" s="22"/>
      <c r="IX516" s="22"/>
      <c r="IY516" s="22"/>
      <c r="IZ516" s="22"/>
      <c r="JA516" s="22"/>
      <c r="JB516" s="22"/>
      <c r="JC516" s="22"/>
      <c r="JD516" s="22"/>
      <c r="JE516" s="22"/>
      <c r="JF516" s="22"/>
      <c r="JG516" s="22"/>
      <c r="JH516" s="22"/>
      <c r="JI516" s="22"/>
      <c r="JJ516" s="22"/>
      <c r="JK516" s="22"/>
      <c r="JL516" s="22"/>
      <c r="JM516" s="22"/>
      <c r="JN516" s="22"/>
      <c r="JO516" s="22"/>
      <c r="JP516" s="22"/>
      <c r="JQ516" s="22"/>
      <c r="JR516" s="22"/>
      <c r="JS516" s="22"/>
      <c r="JT516" s="22"/>
      <c r="JU516" s="22"/>
      <c r="JV516" s="22"/>
      <c r="JW516" s="22"/>
      <c r="JX516" s="22"/>
      <c r="JY516" s="22"/>
      <c r="JZ516" s="22"/>
      <c r="KA516" s="22"/>
      <c r="KB516" s="22"/>
      <c r="KC516" s="22"/>
      <c r="KD516" s="22"/>
      <c r="KE516" s="22"/>
      <c r="KF516" s="22"/>
      <c r="KG516" s="22"/>
      <c r="KH516" s="22"/>
      <c r="KI516" s="22"/>
      <c r="KJ516" s="22"/>
      <c r="KK516" s="22"/>
      <c r="KL516" s="22"/>
      <c r="KM516" s="22"/>
      <c r="KN516" s="22"/>
      <c r="KO516" s="22"/>
      <c r="KP516" s="22"/>
    </row>
    <row r="517" spans="1:302" s="99" customFormat="1" x14ac:dyDescent="0.25">
      <c r="A517" s="125">
        <v>502</v>
      </c>
      <c r="B517" s="328"/>
      <c r="C517" s="328"/>
      <c r="D517" s="316"/>
      <c r="E517" s="316"/>
      <c r="F517" s="316"/>
      <c r="G517" s="317"/>
      <c r="H517" s="317"/>
      <c r="I517" s="318"/>
      <c r="J517" s="318"/>
      <c r="K517" s="318"/>
      <c r="L517" s="126">
        <f t="shared" si="22"/>
        <v>0</v>
      </c>
      <c r="M517" s="318"/>
      <c r="N517" s="25" t="b">
        <f t="shared" si="23"/>
        <v>1</v>
      </c>
      <c r="O517" s="25" t="b">
        <f t="shared" si="24"/>
        <v>1</v>
      </c>
      <c r="P517" s="25"/>
      <c r="Q517" s="25"/>
      <c r="R517" s="25"/>
      <c r="S517" s="25"/>
      <c r="T517" s="20"/>
      <c r="U517" s="20"/>
      <c r="V517" s="20"/>
      <c r="W517" s="20"/>
      <c r="X517" s="20"/>
      <c r="Y517" s="20"/>
      <c r="Z517" s="20"/>
      <c r="AA517" s="20"/>
      <c r="AB517" s="20"/>
      <c r="AC517" s="20"/>
      <c r="AD517" s="20"/>
      <c r="AE517" s="20"/>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c r="EG517" s="22"/>
      <c r="EH517" s="22"/>
      <c r="EI517" s="22"/>
      <c r="EJ517" s="22"/>
      <c r="EK517" s="22"/>
      <c r="EL517" s="22"/>
      <c r="EM517" s="22"/>
      <c r="EN517" s="22"/>
      <c r="EO517" s="22"/>
      <c r="EP517" s="22"/>
      <c r="EQ517" s="22"/>
      <c r="ER517" s="22"/>
      <c r="ES517" s="22"/>
      <c r="ET517" s="22"/>
      <c r="EU517" s="22"/>
      <c r="EV517" s="22"/>
      <c r="EW517" s="22"/>
      <c r="EX517" s="22"/>
      <c r="EY517" s="22"/>
      <c r="EZ517" s="22"/>
      <c r="FA517" s="22"/>
      <c r="FB517" s="22"/>
      <c r="FC517" s="22"/>
      <c r="FD517" s="22"/>
      <c r="FE517" s="22"/>
      <c r="FF517" s="22"/>
      <c r="FG517" s="22"/>
      <c r="FH517" s="22"/>
      <c r="FI517" s="22"/>
      <c r="FJ517" s="22"/>
      <c r="FK517" s="22"/>
      <c r="FL517" s="22"/>
      <c r="FM517" s="22"/>
      <c r="FN517" s="22"/>
      <c r="FO517" s="22"/>
      <c r="FP517" s="22"/>
      <c r="FQ517" s="22"/>
      <c r="FR517" s="22"/>
      <c r="FS517" s="22"/>
      <c r="FT517" s="22"/>
      <c r="FU517" s="22"/>
      <c r="FV517" s="22"/>
      <c r="FW517" s="22"/>
      <c r="FX517" s="22"/>
      <c r="FY517" s="22"/>
      <c r="FZ517" s="22"/>
      <c r="GA517" s="22"/>
      <c r="GB517" s="22"/>
      <c r="GC517" s="22"/>
      <c r="GD517" s="22"/>
      <c r="GE517" s="22"/>
      <c r="GF517" s="22"/>
      <c r="GG517" s="22"/>
      <c r="GH517" s="22"/>
      <c r="GI517" s="22"/>
      <c r="GJ517" s="22"/>
      <c r="GK517" s="22"/>
      <c r="GL517" s="22"/>
      <c r="GM517" s="22"/>
      <c r="GN517" s="22"/>
      <c r="GO517" s="22"/>
      <c r="GP517" s="22"/>
      <c r="GQ517" s="22"/>
      <c r="GR517" s="22"/>
      <c r="GS517" s="22"/>
      <c r="GT517" s="22"/>
      <c r="GU517" s="22"/>
      <c r="GV517" s="22"/>
      <c r="GW517" s="22"/>
      <c r="GX517" s="22"/>
      <c r="GY517" s="22"/>
      <c r="GZ517" s="22"/>
      <c r="HA517" s="22"/>
      <c r="HB517" s="22"/>
      <c r="HC517" s="22"/>
      <c r="HD517" s="22"/>
      <c r="HE517" s="22"/>
      <c r="HF517" s="22"/>
      <c r="HG517" s="22"/>
      <c r="HH517" s="22"/>
      <c r="HI517" s="22"/>
      <c r="HJ517" s="22"/>
      <c r="HK517" s="22"/>
      <c r="HL517" s="22"/>
      <c r="HM517" s="22"/>
      <c r="HN517" s="22"/>
      <c r="HO517" s="22"/>
      <c r="HP517" s="22"/>
      <c r="HQ517" s="22"/>
      <c r="HR517" s="22"/>
      <c r="HS517" s="22"/>
      <c r="HT517" s="22"/>
      <c r="HU517" s="22"/>
      <c r="HV517" s="22"/>
      <c r="HW517" s="22"/>
      <c r="HX517" s="22"/>
      <c r="HY517" s="22"/>
      <c r="HZ517" s="22"/>
      <c r="IA517" s="22"/>
      <c r="IB517" s="22"/>
      <c r="IC517" s="22"/>
      <c r="ID517" s="22"/>
      <c r="IE517" s="22"/>
      <c r="IF517" s="22"/>
      <c r="IG517" s="22"/>
      <c r="IH517" s="22"/>
      <c r="II517" s="22"/>
      <c r="IJ517" s="22"/>
      <c r="IK517" s="22"/>
      <c r="IL517" s="22"/>
      <c r="IM517" s="22"/>
      <c r="IN517" s="22"/>
      <c r="IO517" s="22"/>
      <c r="IP517" s="22"/>
      <c r="IQ517" s="22"/>
      <c r="IR517" s="22"/>
      <c r="IS517" s="22"/>
      <c r="IT517" s="22"/>
      <c r="IU517" s="22"/>
      <c r="IV517" s="22"/>
      <c r="IW517" s="22"/>
      <c r="IX517" s="22"/>
      <c r="IY517" s="22"/>
      <c r="IZ517" s="22"/>
      <c r="JA517" s="22"/>
      <c r="JB517" s="22"/>
      <c r="JC517" s="22"/>
      <c r="JD517" s="22"/>
      <c r="JE517" s="22"/>
      <c r="JF517" s="22"/>
      <c r="JG517" s="22"/>
      <c r="JH517" s="22"/>
      <c r="JI517" s="22"/>
      <c r="JJ517" s="22"/>
      <c r="JK517" s="22"/>
      <c r="JL517" s="22"/>
      <c r="JM517" s="22"/>
      <c r="JN517" s="22"/>
      <c r="JO517" s="22"/>
      <c r="JP517" s="22"/>
      <c r="JQ517" s="22"/>
      <c r="JR517" s="22"/>
      <c r="JS517" s="22"/>
      <c r="JT517" s="22"/>
      <c r="JU517" s="22"/>
      <c r="JV517" s="22"/>
      <c r="JW517" s="22"/>
      <c r="JX517" s="22"/>
      <c r="JY517" s="22"/>
      <c r="JZ517" s="22"/>
      <c r="KA517" s="22"/>
      <c r="KB517" s="22"/>
      <c r="KC517" s="22"/>
      <c r="KD517" s="22"/>
      <c r="KE517" s="22"/>
      <c r="KF517" s="22"/>
      <c r="KG517" s="22"/>
      <c r="KH517" s="22"/>
      <c r="KI517" s="22"/>
      <c r="KJ517" s="22"/>
      <c r="KK517" s="22"/>
      <c r="KL517" s="22"/>
      <c r="KM517" s="22"/>
      <c r="KN517" s="22"/>
      <c r="KO517" s="22"/>
      <c r="KP517" s="22"/>
    </row>
    <row r="518" spans="1:302" s="99" customFormat="1" x14ac:dyDescent="0.25">
      <c r="A518" s="125">
        <v>503</v>
      </c>
      <c r="B518" s="328"/>
      <c r="C518" s="328"/>
      <c r="D518" s="316"/>
      <c r="E518" s="316"/>
      <c r="F518" s="316"/>
      <c r="G518" s="317"/>
      <c r="H518" s="317"/>
      <c r="I518" s="318"/>
      <c r="J518" s="318"/>
      <c r="K518" s="318"/>
      <c r="L518" s="126">
        <f t="shared" si="22"/>
        <v>0</v>
      </c>
      <c r="M518" s="318"/>
      <c r="N518" s="25" t="b">
        <f t="shared" si="23"/>
        <v>1</v>
      </c>
      <c r="O518" s="25" t="b">
        <f t="shared" si="24"/>
        <v>1</v>
      </c>
      <c r="P518" s="25"/>
      <c r="Q518" s="25"/>
      <c r="R518" s="25"/>
      <c r="S518" s="25"/>
      <c r="T518" s="20"/>
      <c r="U518" s="20"/>
      <c r="V518" s="20"/>
      <c r="W518" s="20"/>
      <c r="X518" s="20"/>
      <c r="Y518" s="20"/>
      <c r="Z518" s="20"/>
      <c r="AA518" s="20"/>
      <c r="AB518" s="20"/>
      <c r="AC518" s="20"/>
      <c r="AD518" s="20"/>
      <c r="AE518" s="20"/>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22"/>
      <c r="FC518" s="22"/>
      <c r="FD518" s="22"/>
      <c r="FE518" s="22"/>
      <c r="FF518" s="22"/>
      <c r="FG518" s="22"/>
      <c r="FH518" s="22"/>
      <c r="FI518" s="22"/>
      <c r="FJ518" s="22"/>
      <c r="FK518" s="22"/>
      <c r="FL518" s="22"/>
      <c r="FM518" s="22"/>
      <c r="FN518" s="22"/>
      <c r="FO518" s="22"/>
      <c r="FP518" s="22"/>
      <c r="FQ518" s="22"/>
      <c r="FR518" s="22"/>
      <c r="FS518" s="22"/>
      <c r="FT518" s="22"/>
      <c r="FU518" s="22"/>
      <c r="FV518" s="22"/>
      <c r="FW518" s="22"/>
      <c r="FX518" s="22"/>
      <c r="FY518" s="22"/>
      <c r="FZ518" s="22"/>
      <c r="GA518" s="22"/>
      <c r="GB518" s="22"/>
      <c r="GC518" s="22"/>
      <c r="GD518" s="22"/>
      <c r="GE518" s="22"/>
      <c r="GF518" s="22"/>
      <c r="GG518" s="22"/>
      <c r="GH518" s="22"/>
      <c r="GI518" s="22"/>
      <c r="GJ518" s="22"/>
      <c r="GK518" s="22"/>
      <c r="GL518" s="22"/>
      <c r="GM518" s="22"/>
      <c r="GN518" s="22"/>
      <c r="GO518" s="22"/>
      <c r="GP518" s="22"/>
      <c r="GQ518" s="22"/>
      <c r="GR518" s="22"/>
      <c r="GS518" s="22"/>
      <c r="GT518" s="22"/>
      <c r="GU518" s="22"/>
      <c r="GV518" s="22"/>
      <c r="GW518" s="22"/>
      <c r="GX518" s="22"/>
      <c r="GY518" s="22"/>
      <c r="GZ518" s="22"/>
      <c r="HA518" s="22"/>
      <c r="HB518" s="22"/>
      <c r="HC518" s="22"/>
      <c r="HD518" s="22"/>
      <c r="HE518" s="22"/>
      <c r="HF518" s="22"/>
      <c r="HG518" s="22"/>
      <c r="HH518" s="22"/>
      <c r="HI518" s="22"/>
      <c r="HJ518" s="22"/>
      <c r="HK518" s="22"/>
      <c r="HL518" s="22"/>
      <c r="HM518" s="22"/>
      <c r="HN518" s="22"/>
      <c r="HO518" s="22"/>
      <c r="HP518" s="22"/>
      <c r="HQ518" s="22"/>
      <c r="HR518" s="22"/>
      <c r="HS518" s="22"/>
      <c r="HT518" s="22"/>
      <c r="HU518" s="22"/>
      <c r="HV518" s="22"/>
      <c r="HW518" s="22"/>
      <c r="HX518" s="22"/>
      <c r="HY518" s="22"/>
      <c r="HZ518" s="22"/>
      <c r="IA518" s="22"/>
      <c r="IB518" s="22"/>
      <c r="IC518" s="22"/>
      <c r="ID518" s="22"/>
      <c r="IE518" s="22"/>
      <c r="IF518" s="22"/>
      <c r="IG518" s="22"/>
      <c r="IH518" s="22"/>
      <c r="II518" s="22"/>
      <c r="IJ518" s="22"/>
      <c r="IK518" s="22"/>
      <c r="IL518" s="22"/>
      <c r="IM518" s="22"/>
      <c r="IN518" s="22"/>
      <c r="IO518" s="22"/>
      <c r="IP518" s="22"/>
      <c r="IQ518" s="22"/>
      <c r="IR518" s="22"/>
      <c r="IS518" s="22"/>
      <c r="IT518" s="22"/>
      <c r="IU518" s="22"/>
      <c r="IV518" s="22"/>
      <c r="IW518" s="22"/>
      <c r="IX518" s="22"/>
      <c r="IY518" s="22"/>
      <c r="IZ518" s="22"/>
      <c r="JA518" s="22"/>
      <c r="JB518" s="22"/>
      <c r="JC518" s="22"/>
      <c r="JD518" s="22"/>
      <c r="JE518" s="22"/>
      <c r="JF518" s="22"/>
      <c r="JG518" s="22"/>
      <c r="JH518" s="22"/>
      <c r="JI518" s="22"/>
      <c r="JJ518" s="22"/>
      <c r="JK518" s="22"/>
      <c r="JL518" s="22"/>
      <c r="JM518" s="22"/>
      <c r="JN518" s="22"/>
      <c r="JO518" s="22"/>
      <c r="JP518" s="22"/>
      <c r="JQ518" s="22"/>
      <c r="JR518" s="22"/>
      <c r="JS518" s="22"/>
      <c r="JT518" s="22"/>
      <c r="JU518" s="22"/>
      <c r="JV518" s="22"/>
      <c r="JW518" s="22"/>
      <c r="JX518" s="22"/>
      <c r="JY518" s="22"/>
      <c r="JZ518" s="22"/>
      <c r="KA518" s="22"/>
      <c r="KB518" s="22"/>
      <c r="KC518" s="22"/>
      <c r="KD518" s="22"/>
      <c r="KE518" s="22"/>
      <c r="KF518" s="22"/>
      <c r="KG518" s="22"/>
      <c r="KH518" s="22"/>
      <c r="KI518" s="22"/>
      <c r="KJ518" s="22"/>
      <c r="KK518" s="22"/>
      <c r="KL518" s="22"/>
      <c r="KM518" s="22"/>
      <c r="KN518" s="22"/>
      <c r="KO518" s="22"/>
      <c r="KP518" s="22"/>
    </row>
    <row r="519" spans="1:302" s="99" customFormat="1" x14ac:dyDescent="0.25">
      <c r="A519" s="125">
        <v>504</v>
      </c>
      <c r="B519" s="328"/>
      <c r="C519" s="328"/>
      <c r="D519" s="316"/>
      <c r="E519" s="316"/>
      <c r="F519" s="316"/>
      <c r="G519" s="317"/>
      <c r="H519" s="317"/>
      <c r="I519" s="318"/>
      <c r="J519" s="318"/>
      <c r="K519" s="318"/>
      <c r="L519" s="126">
        <f t="shared" si="22"/>
        <v>0</v>
      </c>
      <c r="M519" s="318"/>
      <c r="N519" s="25" t="b">
        <f t="shared" si="23"/>
        <v>1</v>
      </c>
      <c r="O519" s="25" t="b">
        <f t="shared" si="24"/>
        <v>1</v>
      </c>
      <c r="P519" s="25"/>
      <c r="Q519" s="25"/>
      <c r="R519" s="25"/>
      <c r="S519" s="25"/>
      <c r="T519" s="20"/>
      <c r="U519" s="20"/>
      <c r="V519" s="20"/>
      <c r="W519" s="20"/>
      <c r="X519" s="20"/>
      <c r="Y519" s="20"/>
      <c r="Z519" s="20"/>
      <c r="AA519" s="20"/>
      <c r="AB519" s="20"/>
      <c r="AC519" s="20"/>
      <c r="AD519" s="20"/>
      <c r="AE519" s="20"/>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c r="EG519" s="22"/>
      <c r="EH519" s="22"/>
      <c r="EI519" s="22"/>
      <c r="EJ519" s="22"/>
      <c r="EK519" s="22"/>
      <c r="EL519" s="22"/>
      <c r="EM519" s="22"/>
      <c r="EN519" s="22"/>
      <c r="EO519" s="22"/>
      <c r="EP519" s="22"/>
      <c r="EQ519" s="22"/>
      <c r="ER519" s="22"/>
      <c r="ES519" s="22"/>
      <c r="ET519" s="22"/>
      <c r="EU519" s="22"/>
      <c r="EV519" s="22"/>
      <c r="EW519" s="22"/>
      <c r="EX519" s="22"/>
      <c r="EY519" s="22"/>
      <c r="EZ519" s="22"/>
      <c r="FA519" s="22"/>
      <c r="FB519" s="22"/>
      <c r="FC519" s="22"/>
      <c r="FD519" s="22"/>
      <c r="FE519" s="22"/>
      <c r="FF519" s="22"/>
      <c r="FG519" s="22"/>
      <c r="FH519" s="22"/>
      <c r="FI519" s="22"/>
      <c r="FJ519" s="22"/>
      <c r="FK519" s="22"/>
      <c r="FL519" s="22"/>
      <c r="FM519" s="22"/>
      <c r="FN519" s="22"/>
      <c r="FO519" s="22"/>
      <c r="FP519" s="22"/>
      <c r="FQ519" s="22"/>
      <c r="FR519" s="22"/>
      <c r="FS519" s="22"/>
      <c r="FT519" s="22"/>
      <c r="FU519" s="22"/>
      <c r="FV519" s="22"/>
      <c r="FW519" s="22"/>
      <c r="FX519" s="22"/>
      <c r="FY519" s="22"/>
      <c r="FZ519" s="22"/>
      <c r="GA519" s="22"/>
      <c r="GB519" s="22"/>
      <c r="GC519" s="22"/>
      <c r="GD519" s="22"/>
      <c r="GE519" s="22"/>
      <c r="GF519" s="22"/>
      <c r="GG519" s="22"/>
      <c r="GH519" s="22"/>
      <c r="GI519" s="22"/>
      <c r="GJ519" s="22"/>
      <c r="GK519" s="22"/>
      <c r="GL519" s="22"/>
      <c r="GM519" s="22"/>
      <c r="GN519" s="22"/>
      <c r="GO519" s="22"/>
      <c r="GP519" s="22"/>
      <c r="GQ519" s="22"/>
      <c r="GR519" s="22"/>
      <c r="GS519" s="22"/>
      <c r="GT519" s="22"/>
      <c r="GU519" s="22"/>
      <c r="GV519" s="22"/>
      <c r="GW519" s="22"/>
      <c r="GX519" s="22"/>
      <c r="GY519" s="22"/>
      <c r="GZ519" s="22"/>
      <c r="HA519" s="22"/>
      <c r="HB519" s="22"/>
      <c r="HC519" s="22"/>
      <c r="HD519" s="22"/>
      <c r="HE519" s="22"/>
      <c r="HF519" s="22"/>
      <c r="HG519" s="22"/>
      <c r="HH519" s="22"/>
      <c r="HI519" s="22"/>
      <c r="HJ519" s="22"/>
      <c r="HK519" s="22"/>
      <c r="HL519" s="22"/>
      <c r="HM519" s="22"/>
      <c r="HN519" s="22"/>
      <c r="HO519" s="22"/>
      <c r="HP519" s="22"/>
      <c r="HQ519" s="22"/>
      <c r="HR519" s="22"/>
      <c r="HS519" s="22"/>
      <c r="HT519" s="22"/>
      <c r="HU519" s="22"/>
      <c r="HV519" s="22"/>
      <c r="HW519" s="22"/>
      <c r="HX519" s="22"/>
      <c r="HY519" s="22"/>
      <c r="HZ519" s="22"/>
      <c r="IA519" s="22"/>
      <c r="IB519" s="22"/>
      <c r="IC519" s="22"/>
      <c r="ID519" s="22"/>
      <c r="IE519" s="22"/>
      <c r="IF519" s="22"/>
      <c r="IG519" s="22"/>
      <c r="IH519" s="22"/>
      <c r="II519" s="22"/>
      <c r="IJ519" s="22"/>
      <c r="IK519" s="22"/>
      <c r="IL519" s="22"/>
      <c r="IM519" s="22"/>
      <c r="IN519" s="22"/>
      <c r="IO519" s="22"/>
      <c r="IP519" s="22"/>
      <c r="IQ519" s="22"/>
      <c r="IR519" s="22"/>
      <c r="IS519" s="22"/>
      <c r="IT519" s="22"/>
      <c r="IU519" s="22"/>
      <c r="IV519" s="22"/>
      <c r="IW519" s="22"/>
      <c r="IX519" s="22"/>
      <c r="IY519" s="22"/>
      <c r="IZ519" s="22"/>
      <c r="JA519" s="22"/>
      <c r="JB519" s="22"/>
      <c r="JC519" s="22"/>
      <c r="JD519" s="22"/>
      <c r="JE519" s="22"/>
      <c r="JF519" s="22"/>
      <c r="JG519" s="22"/>
      <c r="JH519" s="22"/>
      <c r="JI519" s="22"/>
      <c r="JJ519" s="22"/>
      <c r="JK519" s="22"/>
      <c r="JL519" s="22"/>
      <c r="JM519" s="22"/>
      <c r="JN519" s="22"/>
      <c r="JO519" s="22"/>
      <c r="JP519" s="22"/>
      <c r="JQ519" s="22"/>
      <c r="JR519" s="22"/>
      <c r="JS519" s="22"/>
      <c r="JT519" s="22"/>
      <c r="JU519" s="22"/>
      <c r="JV519" s="22"/>
      <c r="JW519" s="22"/>
      <c r="JX519" s="22"/>
      <c r="JY519" s="22"/>
      <c r="JZ519" s="22"/>
      <c r="KA519" s="22"/>
      <c r="KB519" s="22"/>
      <c r="KC519" s="22"/>
      <c r="KD519" s="22"/>
      <c r="KE519" s="22"/>
      <c r="KF519" s="22"/>
      <c r="KG519" s="22"/>
      <c r="KH519" s="22"/>
      <c r="KI519" s="22"/>
      <c r="KJ519" s="22"/>
      <c r="KK519" s="22"/>
      <c r="KL519" s="22"/>
      <c r="KM519" s="22"/>
      <c r="KN519" s="22"/>
      <c r="KO519" s="22"/>
      <c r="KP519" s="22"/>
    </row>
    <row r="520" spans="1:302" s="99" customFormat="1" x14ac:dyDescent="0.25">
      <c r="A520" s="125">
        <v>505</v>
      </c>
      <c r="B520" s="328"/>
      <c r="C520" s="328"/>
      <c r="D520" s="316"/>
      <c r="E520" s="316"/>
      <c r="F520" s="316"/>
      <c r="G520" s="317"/>
      <c r="H520" s="317"/>
      <c r="I520" s="318"/>
      <c r="J520" s="318"/>
      <c r="K520" s="318"/>
      <c r="L520" s="126">
        <f t="shared" si="22"/>
        <v>0</v>
      </c>
      <c r="M520" s="318"/>
      <c r="N520" s="25" t="b">
        <f t="shared" si="23"/>
        <v>1</v>
      </c>
      <c r="O520" s="25" t="b">
        <f t="shared" si="24"/>
        <v>1</v>
      </c>
      <c r="P520" s="25"/>
      <c r="Q520" s="25"/>
      <c r="R520" s="25"/>
      <c r="S520" s="25"/>
      <c r="T520" s="20"/>
      <c r="U520" s="20"/>
      <c r="V520" s="20"/>
      <c r="W520" s="20"/>
      <c r="X520" s="20"/>
      <c r="Y520" s="20"/>
      <c r="Z520" s="20"/>
      <c r="AA520" s="20"/>
      <c r="AB520" s="20"/>
      <c r="AC520" s="20"/>
      <c r="AD520" s="20"/>
      <c r="AE520" s="20"/>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c r="EJ520" s="22"/>
      <c r="EK520" s="22"/>
      <c r="EL520" s="22"/>
      <c r="EM520" s="22"/>
      <c r="EN520" s="22"/>
      <c r="EO520" s="22"/>
      <c r="EP520" s="22"/>
      <c r="EQ520" s="22"/>
      <c r="ER520" s="22"/>
      <c r="ES520" s="22"/>
      <c r="ET520" s="22"/>
      <c r="EU520" s="22"/>
      <c r="EV520" s="22"/>
      <c r="EW520" s="22"/>
      <c r="EX520" s="22"/>
      <c r="EY520" s="22"/>
      <c r="EZ520" s="22"/>
      <c r="FA520" s="22"/>
      <c r="FB520" s="22"/>
      <c r="FC520" s="22"/>
      <c r="FD520" s="22"/>
      <c r="FE520" s="22"/>
      <c r="FF520" s="22"/>
      <c r="FG520" s="22"/>
      <c r="FH520" s="22"/>
      <c r="FI520" s="22"/>
      <c r="FJ520" s="22"/>
      <c r="FK520" s="22"/>
      <c r="FL520" s="22"/>
      <c r="FM520" s="22"/>
      <c r="FN520" s="22"/>
      <c r="FO520" s="22"/>
      <c r="FP520" s="22"/>
      <c r="FQ520" s="22"/>
      <c r="FR520" s="22"/>
      <c r="FS520" s="22"/>
      <c r="FT520" s="22"/>
      <c r="FU520" s="22"/>
      <c r="FV520" s="22"/>
      <c r="FW520" s="22"/>
      <c r="FX520" s="22"/>
      <c r="FY520" s="22"/>
      <c r="FZ520" s="22"/>
      <c r="GA520" s="22"/>
      <c r="GB520" s="22"/>
      <c r="GC520" s="22"/>
      <c r="GD520" s="22"/>
      <c r="GE520" s="22"/>
      <c r="GF520" s="22"/>
      <c r="GG520" s="22"/>
      <c r="GH520" s="22"/>
      <c r="GI520" s="22"/>
      <c r="GJ520" s="22"/>
      <c r="GK520" s="22"/>
      <c r="GL520" s="22"/>
      <c r="GM520" s="22"/>
      <c r="GN520" s="22"/>
      <c r="GO520" s="22"/>
      <c r="GP520" s="22"/>
      <c r="GQ520" s="22"/>
      <c r="GR520" s="22"/>
      <c r="GS520" s="22"/>
      <c r="GT520" s="22"/>
      <c r="GU520" s="22"/>
      <c r="GV520" s="22"/>
      <c r="GW520" s="22"/>
      <c r="GX520" s="22"/>
      <c r="GY520" s="22"/>
      <c r="GZ520" s="22"/>
      <c r="HA520" s="22"/>
      <c r="HB520" s="22"/>
      <c r="HC520" s="22"/>
      <c r="HD520" s="22"/>
      <c r="HE520" s="22"/>
      <c r="HF520" s="22"/>
      <c r="HG520" s="22"/>
      <c r="HH520" s="22"/>
      <c r="HI520" s="22"/>
      <c r="HJ520" s="22"/>
      <c r="HK520" s="22"/>
      <c r="HL520" s="22"/>
      <c r="HM520" s="22"/>
      <c r="HN520" s="22"/>
      <c r="HO520" s="22"/>
      <c r="HP520" s="22"/>
      <c r="HQ520" s="22"/>
      <c r="HR520" s="22"/>
      <c r="HS520" s="22"/>
      <c r="HT520" s="22"/>
      <c r="HU520" s="22"/>
      <c r="HV520" s="22"/>
      <c r="HW520" s="22"/>
      <c r="HX520" s="22"/>
      <c r="HY520" s="22"/>
      <c r="HZ520" s="22"/>
      <c r="IA520" s="22"/>
      <c r="IB520" s="22"/>
      <c r="IC520" s="22"/>
      <c r="ID520" s="22"/>
      <c r="IE520" s="22"/>
      <c r="IF520" s="22"/>
      <c r="IG520" s="22"/>
      <c r="IH520" s="22"/>
      <c r="II520" s="22"/>
      <c r="IJ520" s="22"/>
      <c r="IK520" s="22"/>
      <c r="IL520" s="22"/>
      <c r="IM520" s="22"/>
      <c r="IN520" s="22"/>
      <c r="IO520" s="22"/>
      <c r="IP520" s="22"/>
      <c r="IQ520" s="22"/>
      <c r="IR520" s="22"/>
      <c r="IS520" s="22"/>
      <c r="IT520" s="22"/>
      <c r="IU520" s="22"/>
      <c r="IV520" s="22"/>
      <c r="IW520" s="22"/>
      <c r="IX520" s="22"/>
      <c r="IY520" s="22"/>
      <c r="IZ520" s="22"/>
      <c r="JA520" s="22"/>
      <c r="JB520" s="22"/>
      <c r="JC520" s="22"/>
      <c r="JD520" s="22"/>
      <c r="JE520" s="22"/>
      <c r="JF520" s="22"/>
      <c r="JG520" s="22"/>
      <c r="JH520" s="22"/>
      <c r="JI520" s="22"/>
      <c r="JJ520" s="22"/>
      <c r="JK520" s="22"/>
      <c r="JL520" s="22"/>
      <c r="JM520" s="22"/>
      <c r="JN520" s="22"/>
      <c r="JO520" s="22"/>
      <c r="JP520" s="22"/>
      <c r="JQ520" s="22"/>
      <c r="JR520" s="22"/>
      <c r="JS520" s="22"/>
      <c r="JT520" s="22"/>
      <c r="JU520" s="22"/>
      <c r="JV520" s="22"/>
      <c r="JW520" s="22"/>
      <c r="JX520" s="22"/>
      <c r="JY520" s="22"/>
      <c r="JZ520" s="22"/>
      <c r="KA520" s="22"/>
      <c r="KB520" s="22"/>
      <c r="KC520" s="22"/>
      <c r="KD520" s="22"/>
      <c r="KE520" s="22"/>
      <c r="KF520" s="22"/>
      <c r="KG520" s="22"/>
      <c r="KH520" s="22"/>
      <c r="KI520" s="22"/>
      <c r="KJ520" s="22"/>
      <c r="KK520" s="22"/>
      <c r="KL520" s="22"/>
      <c r="KM520" s="22"/>
      <c r="KN520" s="22"/>
      <c r="KO520" s="22"/>
      <c r="KP520" s="22"/>
    </row>
    <row r="521" spans="1:302" s="99" customFormat="1" x14ac:dyDescent="0.25">
      <c r="A521" s="125">
        <v>506</v>
      </c>
      <c r="B521" s="328"/>
      <c r="C521" s="328"/>
      <c r="D521" s="316"/>
      <c r="E521" s="316"/>
      <c r="F521" s="316"/>
      <c r="G521" s="317"/>
      <c r="H521" s="317"/>
      <c r="I521" s="318"/>
      <c r="J521" s="318"/>
      <c r="K521" s="318"/>
      <c r="L521" s="126">
        <f t="shared" si="22"/>
        <v>0</v>
      </c>
      <c r="M521" s="318"/>
      <c r="N521" s="25" t="b">
        <f t="shared" si="23"/>
        <v>1</v>
      </c>
      <c r="O521" s="25" t="b">
        <f t="shared" si="24"/>
        <v>1</v>
      </c>
      <c r="P521" s="25"/>
      <c r="Q521" s="25"/>
      <c r="R521" s="25"/>
      <c r="S521" s="25"/>
      <c r="T521" s="20"/>
      <c r="U521" s="20"/>
      <c r="V521" s="20"/>
      <c r="W521" s="20"/>
      <c r="X521" s="20"/>
      <c r="Y521" s="20"/>
      <c r="Z521" s="20"/>
      <c r="AA521" s="20"/>
      <c r="AB521" s="20"/>
      <c r="AC521" s="20"/>
      <c r="AD521" s="20"/>
      <c r="AE521" s="20"/>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c r="DN521" s="22"/>
      <c r="DO521" s="22"/>
      <c r="DP521" s="22"/>
      <c r="DQ521" s="22"/>
      <c r="DR521" s="22"/>
      <c r="DS521" s="22"/>
      <c r="DT521" s="22"/>
      <c r="DU521" s="22"/>
      <c r="DV521" s="22"/>
      <c r="DW521" s="22"/>
      <c r="DX521" s="22"/>
      <c r="DY521" s="22"/>
      <c r="DZ521" s="22"/>
      <c r="EA521" s="22"/>
      <c r="EB521" s="22"/>
      <c r="EC521" s="22"/>
      <c r="ED521" s="22"/>
      <c r="EE521" s="22"/>
      <c r="EF521" s="22"/>
      <c r="EG521" s="22"/>
      <c r="EH521" s="22"/>
      <c r="EI521" s="22"/>
      <c r="EJ521" s="22"/>
      <c r="EK521" s="22"/>
      <c r="EL521" s="22"/>
      <c r="EM521" s="22"/>
      <c r="EN521" s="22"/>
      <c r="EO521" s="22"/>
      <c r="EP521" s="22"/>
      <c r="EQ521" s="22"/>
      <c r="ER521" s="22"/>
      <c r="ES521" s="22"/>
      <c r="ET521" s="22"/>
      <c r="EU521" s="22"/>
      <c r="EV521" s="22"/>
      <c r="EW521" s="22"/>
      <c r="EX521" s="22"/>
      <c r="EY521" s="22"/>
      <c r="EZ521" s="22"/>
      <c r="FA521" s="22"/>
      <c r="FB521" s="22"/>
      <c r="FC521" s="22"/>
      <c r="FD521" s="22"/>
      <c r="FE521" s="22"/>
      <c r="FF521" s="22"/>
      <c r="FG521" s="22"/>
      <c r="FH521" s="22"/>
      <c r="FI521" s="22"/>
      <c r="FJ521" s="22"/>
      <c r="FK521" s="22"/>
      <c r="FL521" s="22"/>
      <c r="FM521" s="22"/>
      <c r="FN521" s="22"/>
      <c r="FO521" s="22"/>
      <c r="FP521" s="22"/>
      <c r="FQ521" s="22"/>
      <c r="FR521" s="22"/>
      <c r="FS521" s="22"/>
      <c r="FT521" s="22"/>
      <c r="FU521" s="22"/>
      <c r="FV521" s="22"/>
      <c r="FW521" s="22"/>
      <c r="FX521" s="22"/>
      <c r="FY521" s="22"/>
      <c r="FZ521" s="22"/>
      <c r="GA521" s="22"/>
      <c r="GB521" s="22"/>
      <c r="GC521" s="22"/>
      <c r="GD521" s="22"/>
      <c r="GE521" s="22"/>
      <c r="GF521" s="22"/>
      <c r="GG521" s="22"/>
      <c r="GH521" s="22"/>
      <c r="GI521" s="22"/>
      <c r="GJ521" s="22"/>
      <c r="GK521" s="22"/>
      <c r="GL521" s="22"/>
      <c r="GM521" s="22"/>
      <c r="GN521" s="22"/>
      <c r="GO521" s="22"/>
      <c r="GP521" s="22"/>
      <c r="GQ521" s="22"/>
      <c r="GR521" s="22"/>
      <c r="GS521" s="22"/>
      <c r="GT521" s="22"/>
      <c r="GU521" s="22"/>
      <c r="GV521" s="22"/>
      <c r="GW521" s="22"/>
      <c r="GX521" s="22"/>
      <c r="GY521" s="22"/>
      <c r="GZ521" s="22"/>
      <c r="HA521" s="22"/>
      <c r="HB521" s="22"/>
      <c r="HC521" s="22"/>
      <c r="HD521" s="22"/>
      <c r="HE521" s="22"/>
      <c r="HF521" s="22"/>
      <c r="HG521" s="22"/>
      <c r="HH521" s="22"/>
      <c r="HI521" s="22"/>
      <c r="HJ521" s="22"/>
      <c r="HK521" s="22"/>
      <c r="HL521" s="22"/>
      <c r="HM521" s="22"/>
      <c r="HN521" s="22"/>
      <c r="HO521" s="22"/>
      <c r="HP521" s="22"/>
      <c r="HQ521" s="22"/>
      <c r="HR521" s="22"/>
      <c r="HS521" s="22"/>
      <c r="HT521" s="22"/>
      <c r="HU521" s="22"/>
      <c r="HV521" s="22"/>
      <c r="HW521" s="22"/>
      <c r="HX521" s="22"/>
      <c r="HY521" s="22"/>
      <c r="HZ521" s="22"/>
      <c r="IA521" s="22"/>
      <c r="IB521" s="22"/>
      <c r="IC521" s="22"/>
      <c r="ID521" s="22"/>
      <c r="IE521" s="22"/>
      <c r="IF521" s="22"/>
      <c r="IG521" s="22"/>
      <c r="IH521" s="22"/>
      <c r="II521" s="22"/>
      <c r="IJ521" s="22"/>
      <c r="IK521" s="22"/>
      <c r="IL521" s="22"/>
      <c r="IM521" s="22"/>
      <c r="IN521" s="22"/>
      <c r="IO521" s="22"/>
      <c r="IP521" s="22"/>
      <c r="IQ521" s="22"/>
      <c r="IR521" s="22"/>
      <c r="IS521" s="22"/>
      <c r="IT521" s="22"/>
      <c r="IU521" s="22"/>
      <c r="IV521" s="22"/>
      <c r="IW521" s="22"/>
      <c r="IX521" s="22"/>
      <c r="IY521" s="22"/>
      <c r="IZ521" s="22"/>
      <c r="JA521" s="22"/>
      <c r="JB521" s="22"/>
      <c r="JC521" s="22"/>
      <c r="JD521" s="22"/>
      <c r="JE521" s="22"/>
      <c r="JF521" s="22"/>
      <c r="JG521" s="22"/>
      <c r="JH521" s="22"/>
      <c r="JI521" s="22"/>
      <c r="JJ521" s="22"/>
      <c r="JK521" s="22"/>
      <c r="JL521" s="22"/>
      <c r="JM521" s="22"/>
      <c r="JN521" s="22"/>
      <c r="JO521" s="22"/>
      <c r="JP521" s="22"/>
      <c r="JQ521" s="22"/>
      <c r="JR521" s="22"/>
      <c r="JS521" s="22"/>
      <c r="JT521" s="22"/>
      <c r="JU521" s="22"/>
      <c r="JV521" s="22"/>
      <c r="JW521" s="22"/>
      <c r="JX521" s="22"/>
      <c r="JY521" s="22"/>
      <c r="JZ521" s="22"/>
      <c r="KA521" s="22"/>
      <c r="KB521" s="22"/>
      <c r="KC521" s="22"/>
      <c r="KD521" s="22"/>
      <c r="KE521" s="22"/>
      <c r="KF521" s="22"/>
      <c r="KG521" s="22"/>
      <c r="KH521" s="22"/>
      <c r="KI521" s="22"/>
      <c r="KJ521" s="22"/>
      <c r="KK521" s="22"/>
      <c r="KL521" s="22"/>
      <c r="KM521" s="22"/>
      <c r="KN521" s="22"/>
      <c r="KO521" s="22"/>
      <c r="KP521" s="22"/>
    </row>
    <row r="522" spans="1:302" s="99" customFormat="1" x14ac:dyDescent="0.25">
      <c r="A522" s="125">
        <v>507</v>
      </c>
      <c r="B522" s="328"/>
      <c r="C522" s="328"/>
      <c r="D522" s="316"/>
      <c r="E522" s="316"/>
      <c r="F522" s="316"/>
      <c r="G522" s="317"/>
      <c r="H522" s="317"/>
      <c r="I522" s="318"/>
      <c r="J522" s="318"/>
      <c r="K522" s="318"/>
      <c r="L522" s="126">
        <f t="shared" si="22"/>
        <v>0</v>
      </c>
      <c r="M522" s="318"/>
      <c r="N522" s="25" t="b">
        <f t="shared" si="23"/>
        <v>1</v>
      </c>
      <c r="O522" s="25" t="b">
        <f t="shared" si="24"/>
        <v>1</v>
      </c>
      <c r="P522" s="25"/>
      <c r="Q522" s="25"/>
      <c r="R522" s="25"/>
      <c r="S522" s="25"/>
      <c r="T522" s="20"/>
      <c r="U522" s="20"/>
      <c r="V522" s="20"/>
      <c r="W522" s="20"/>
      <c r="X522" s="20"/>
      <c r="Y522" s="20"/>
      <c r="Z522" s="20"/>
      <c r="AA522" s="20"/>
      <c r="AB522" s="20"/>
      <c r="AC522" s="20"/>
      <c r="AD522" s="20"/>
      <c r="AE522" s="20"/>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2"/>
      <c r="DM522" s="22"/>
      <c r="DN522" s="22"/>
      <c r="DO522" s="22"/>
      <c r="DP522" s="22"/>
      <c r="DQ522" s="22"/>
      <c r="DR522" s="22"/>
      <c r="DS522" s="22"/>
      <c r="DT522" s="22"/>
      <c r="DU522" s="22"/>
      <c r="DV522" s="22"/>
      <c r="DW522" s="22"/>
      <c r="DX522" s="22"/>
      <c r="DY522" s="22"/>
      <c r="DZ522" s="22"/>
      <c r="EA522" s="22"/>
      <c r="EB522" s="22"/>
      <c r="EC522" s="22"/>
      <c r="ED522" s="22"/>
      <c r="EE522" s="22"/>
      <c r="EF522" s="22"/>
      <c r="EG522" s="22"/>
      <c r="EH522" s="22"/>
      <c r="EI522" s="22"/>
      <c r="EJ522" s="22"/>
      <c r="EK522" s="22"/>
      <c r="EL522" s="22"/>
      <c r="EM522" s="22"/>
      <c r="EN522" s="22"/>
      <c r="EO522" s="22"/>
      <c r="EP522" s="22"/>
      <c r="EQ522" s="22"/>
      <c r="ER522" s="22"/>
      <c r="ES522" s="22"/>
      <c r="ET522" s="22"/>
      <c r="EU522" s="22"/>
      <c r="EV522" s="22"/>
      <c r="EW522" s="22"/>
      <c r="EX522" s="22"/>
      <c r="EY522" s="22"/>
      <c r="EZ522" s="22"/>
      <c r="FA522" s="22"/>
      <c r="FB522" s="22"/>
      <c r="FC522" s="22"/>
      <c r="FD522" s="22"/>
      <c r="FE522" s="22"/>
      <c r="FF522" s="22"/>
      <c r="FG522" s="22"/>
      <c r="FH522" s="22"/>
      <c r="FI522" s="22"/>
      <c r="FJ522" s="22"/>
      <c r="FK522" s="22"/>
      <c r="FL522" s="22"/>
      <c r="FM522" s="22"/>
      <c r="FN522" s="22"/>
      <c r="FO522" s="22"/>
      <c r="FP522" s="22"/>
      <c r="FQ522" s="22"/>
      <c r="FR522" s="22"/>
      <c r="FS522" s="22"/>
      <c r="FT522" s="22"/>
      <c r="FU522" s="22"/>
      <c r="FV522" s="22"/>
      <c r="FW522" s="22"/>
      <c r="FX522" s="22"/>
      <c r="FY522" s="22"/>
      <c r="FZ522" s="22"/>
      <c r="GA522" s="22"/>
      <c r="GB522" s="22"/>
      <c r="GC522" s="22"/>
      <c r="GD522" s="22"/>
      <c r="GE522" s="22"/>
      <c r="GF522" s="22"/>
      <c r="GG522" s="22"/>
      <c r="GH522" s="22"/>
      <c r="GI522" s="22"/>
      <c r="GJ522" s="22"/>
      <c r="GK522" s="22"/>
      <c r="GL522" s="22"/>
      <c r="GM522" s="22"/>
      <c r="GN522" s="22"/>
      <c r="GO522" s="22"/>
      <c r="GP522" s="22"/>
      <c r="GQ522" s="22"/>
      <c r="GR522" s="22"/>
      <c r="GS522" s="22"/>
      <c r="GT522" s="22"/>
      <c r="GU522" s="22"/>
      <c r="GV522" s="22"/>
      <c r="GW522" s="22"/>
      <c r="GX522" s="22"/>
      <c r="GY522" s="22"/>
      <c r="GZ522" s="22"/>
      <c r="HA522" s="22"/>
      <c r="HB522" s="22"/>
      <c r="HC522" s="22"/>
      <c r="HD522" s="22"/>
      <c r="HE522" s="22"/>
      <c r="HF522" s="22"/>
      <c r="HG522" s="22"/>
      <c r="HH522" s="22"/>
      <c r="HI522" s="22"/>
      <c r="HJ522" s="22"/>
      <c r="HK522" s="22"/>
      <c r="HL522" s="22"/>
      <c r="HM522" s="22"/>
      <c r="HN522" s="22"/>
      <c r="HO522" s="22"/>
      <c r="HP522" s="22"/>
      <c r="HQ522" s="22"/>
      <c r="HR522" s="22"/>
      <c r="HS522" s="22"/>
      <c r="HT522" s="22"/>
      <c r="HU522" s="22"/>
      <c r="HV522" s="22"/>
      <c r="HW522" s="22"/>
      <c r="HX522" s="22"/>
      <c r="HY522" s="22"/>
      <c r="HZ522" s="22"/>
      <c r="IA522" s="22"/>
      <c r="IB522" s="22"/>
      <c r="IC522" s="22"/>
      <c r="ID522" s="22"/>
      <c r="IE522" s="22"/>
      <c r="IF522" s="22"/>
      <c r="IG522" s="22"/>
      <c r="IH522" s="22"/>
      <c r="II522" s="22"/>
      <c r="IJ522" s="22"/>
      <c r="IK522" s="22"/>
      <c r="IL522" s="22"/>
      <c r="IM522" s="22"/>
      <c r="IN522" s="22"/>
      <c r="IO522" s="22"/>
      <c r="IP522" s="22"/>
      <c r="IQ522" s="22"/>
      <c r="IR522" s="22"/>
      <c r="IS522" s="22"/>
      <c r="IT522" s="22"/>
      <c r="IU522" s="22"/>
      <c r="IV522" s="22"/>
      <c r="IW522" s="22"/>
      <c r="IX522" s="22"/>
      <c r="IY522" s="22"/>
      <c r="IZ522" s="22"/>
      <c r="JA522" s="22"/>
      <c r="JB522" s="22"/>
      <c r="JC522" s="22"/>
      <c r="JD522" s="22"/>
      <c r="JE522" s="22"/>
      <c r="JF522" s="22"/>
      <c r="JG522" s="22"/>
      <c r="JH522" s="22"/>
      <c r="JI522" s="22"/>
      <c r="JJ522" s="22"/>
      <c r="JK522" s="22"/>
      <c r="JL522" s="22"/>
      <c r="JM522" s="22"/>
      <c r="JN522" s="22"/>
      <c r="JO522" s="22"/>
      <c r="JP522" s="22"/>
      <c r="JQ522" s="22"/>
      <c r="JR522" s="22"/>
      <c r="JS522" s="22"/>
      <c r="JT522" s="22"/>
      <c r="JU522" s="22"/>
      <c r="JV522" s="22"/>
      <c r="JW522" s="22"/>
      <c r="JX522" s="22"/>
      <c r="JY522" s="22"/>
      <c r="JZ522" s="22"/>
      <c r="KA522" s="22"/>
      <c r="KB522" s="22"/>
      <c r="KC522" s="22"/>
      <c r="KD522" s="22"/>
      <c r="KE522" s="22"/>
      <c r="KF522" s="22"/>
      <c r="KG522" s="22"/>
      <c r="KH522" s="22"/>
      <c r="KI522" s="22"/>
      <c r="KJ522" s="22"/>
      <c r="KK522" s="22"/>
      <c r="KL522" s="22"/>
      <c r="KM522" s="22"/>
      <c r="KN522" s="22"/>
      <c r="KO522" s="22"/>
      <c r="KP522" s="22"/>
    </row>
    <row r="523" spans="1:302" s="99" customFormat="1" x14ac:dyDescent="0.25">
      <c r="A523" s="125">
        <v>508</v>
      </c>
      <c r="B523" s="328"/>
      <c r="C523" s="328"/>
      <c r="D523" s="316"/>
      <c r="E523" s="316"/>
      <c r="F523" s="316"/>
      <c r="G523" s="317"/>
      <c r="H523" s="317"/>
      <c r="I523" s="318"/>
      <c r="J523" s="318"/>
      <c r="K523" s="318"/>
      <c r="L523" s="126">
        <f t="shared" si="22"/>
        <v>0</v>
      </c>
      <c r="M523" s="318"/>
      <c r="N523" s="25" t="b">
        <f t="shared" si="23"/>
        <v>1</v>
      </c>
      <c r="O523" s="25" t="b">
        <f t="shared" si="24"/>
        <v>1</v>
      </c>
      <c r="P523" s="25"/>
      <c r="Q523" s="25"/>
      <c r="R523" s="25"/>
      <c r="S523" s="25"/>
      <c r="T523" s="20"/>
      <c r="U523" s="20"/>
      <c r="V523" s="20"/>
      <c r="W523" s="20"/>
      <c r="X523" s="20"/>
      <c r="Y523" s="20"/>
      <c r="Z523" s="20"/>
      <c r="AA523" s="20"/>
      <c r="AB523" s="20"/>
      <c r="AC523" s="20"/>
      <c r="AD523" s="20"/>
      <c r="AE523" s="20"/>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2"/>
      <c r="DM523" s="22"/>
      <c r="DN523" s="22"/>
      <c r="DO523" s="22"/>
      <c r="DP523" s="22"/>
      <c r="DQ523" s="22"/>
      <c r="DR523" s="22"/>
      <c r="DS523" s="22"/>
      <c r="DT523" s="22"/>
      <c r="DU523" s="22"/>
      <c r="DV523" s="22"/>
      <c r="DW523" s="22"/>
      <c r="DX523" s="22"/>
      <c r="DY523" s="22"/>
      <c r="DZ523" s="22"/>
      <c r="EA523" s="22"/>
      <c r="EB523" s="22"/>
      <c r="EC523" s="22"/>
      <c r="ED523" s="22"/>
      <c r="EE523" s="22"/>
      <c r="EF523" s="22"/>
      <c r="EG523" s="22"/>
      <c r="EH523" s="22"/>
      <c r="EI523" s="22"/>
      <c r="EJ523" s="22"/>
      <c r="EK523" s="22"/>
      <c r="EL523" s="22"/>
      <c r="EM523" s="22"/>
      <c r="EN523" s="22"/>
      <c r="EO523" s="22"/>
      <c r="EP523" s="22"/>
      <c r="EQ523" s="22"/>
      <c r="ER523" s="22"/>
      <c r="ES523" s="22"/>
      <c r="ET523" s="22"/>
      <c r="EU523" s="22"/>
      <c r="EV523" s="22"/>
      <c r="EW523" s="22"/>
      <c r="EX523" s="22"/>
      <c r="EY523" s="22"/>
      <c r="EZ523" s="22"/>
      <c r="FA523" s="22"/>
      <c r="FB523" s="22"/>
      <c r="FC523" s="22"/>
      <c r="FD523" s="22"/>
      <c r="FE523" s="22"/>
      <c r="FF523" s="22"/>
      <c r="FG523" s="22"/>
      <c r="FH523" s="22"/>
      <c r="FI523" s="22"/>
      <c r="FJ523" s="22"/>
      <c r="FK523" s="22"/>
      <c r="FL523" s="22"/>
      <c r="FM523" s="22"/>
      <c r="FN523" s="22"/>
      <c r="FO523" s="22"/>
      <c r="FP523" s="22"/>
      <c r="FQ523" s="22"/>
      <c r="FR523" s="22"/>
      <c r="FS523" s="22"/>
      <c r="FT523" s="22"/>
      <c r="FU523" s="22"/>
      <c r="FV523" s="22"/>
      <c r="FW523" s="22"/>
      <c r="FX523" s="22"/>
      <c r="FY523" s="22"/>
      <c r="FZ523" s="22"/>
      <c r="GA523" s="22"/>
      <c r="GB523" s="22"/>
      <c r="GC523" s="22"/>
      <c r="GD523" s="22"/>
      <c r="GE523" s="22"/>
      <c r="GF523" s="22"/>
      <c r="GG523" s="22"/>
      <c r="GH523" s="22"/>
      <c r="GI523" s="22"/>
      <c r="GJ523" s="22"/>
      <c r="GK523" s="22"/>
      <c r="GL523" s="22"/>
      <c r="GM523" s="22"/>
      <c r="GN523" s="22"/>
      <c r="GO523" s="22"/>
      <c r="GP523" s="22"/>
      <c r="GQ523" s="22"/>
      <c r="GR523" s="22"/>
      <c r="GS523" s="22"/>
      <c r="GT523" s="22"/>
      <c r="GU523" s="22"/>
      <c r="GV523" s="22"/>
      <c r="GW523" s="22"/>
      <c r="GX523" s="22"/>
      <c r="GY523" s="22"/>
      <c r="GZ523" s="22"/>
      <c r="HA523" s="22"/>
      <c r="HB523" s="22"/>
      <c r="HC523" s="22"/>
      <c r="HD523" s="22"/>
      <c r="HE523" s="22"/>
      <c r="HF523" s="22"/>
      <c r="HG523" s="22"/>
      <c r="HH523" s="22"/>
      <c r="HI523" s="22"/>
      <c r="HJ523" s="22"/>
      <c r="HK523" s="22"/>
      <c r="HL523" s="22"/>
      <c r="HM523" s="22"/>
      <c r="HN523" s="22"/>
      <c r="HO523" s="22"/>
      <c r="HP523" s="22"/>
      <c r="HQ523" s="22"/>
      <c r="HR523" s="22"/>
      <c r="HS523" s="22"/>
      <c r="HT523" s="22"/>
      <c r="HU523" s="22"/>
      <c r="HV523" s="22"/>
      <c r="HW523" s="22"/>
      <c r="HX523" s="22"/>
      <c r="HY523" s="22"/>
      <c r="HZ523" s="22"/>
      <c r="IA523" s="22"/>
      <c r="IB523" s="22"/>
      <c r="IC523" s="22"/>
      <c r="ID523" s="22"/>
      <c r="IE523" s="22"/>
      <c r="IF523" s="22"/>
      <c r="IG523" s="22"/>
      <c r="IH523" s="22"/>
      <c r="II523" s="22"/>
      <c r="IJ523" s="22"/>
      <c r="IK523" s="22"/>
      <c r="IL523" s="22"/>
      <c r="IM523" s="22"/>
      <c r="IN523" s="22"/>
      <c r="IO523" s="22"/>
      <c r="IP523" s="22"/>
      <c r="IQ523" s="22"/>
      <c r="IR523" s="22"/>
      <c r="IS523" s="22"/>
      <c r="IT523" s="22"/>
      <c r="IU523" s="22"/>
      <c r="IV523" s="22"/>
      <c r="IW523" s="22"/>
      <c r="IX523" s="22"/>
      <c r="IY523" s="22"/>
      <c r="IZ523" s="22"/>
      <c r="JA523" s="22"/>
      <c r="JB523" s="22"/>
      <c r="JC523" s="22"/>
      <c r="JD523" s="22"/>
      <c r="JE523" s="22"/>
      <c r="JF523" s="22"/>
      <c r="JG523" s="22"/>
      <c r="JH523" s="22"/>
      <c r="JI523" s="22"/>
      <c r="JJ523" s="22"/>
      <c r="JK523" s="22"/>
      <c r="JL523" s="22"/>
      <c r="JM523" s="22"/>
      <c r="JN523" s="22"/>
      <c r="JO523" s="22"/>
      <c r="JP523" s="22"/>
      <c r="JQ523" s="22"/>
      <c r="JR523" s="22"/>
      <c r="JS523" s="22"/>
      <c r="JT523" s="22"/>
      <c r="JU523" s="22"/>
      <c r="JV523" s="22"/>
      <c r="JW523" s="22"/>
      <c r="JX523" s="22"/>
      <c r="JY523" s="22"/>
      <c r="JZ523" s="22"/>
      <c r="KA523" s="22"/>
      <c r="KB523" s="22"/>
      <c r="KC523" s="22"/>
      <c r="KD523" s="22"/>
      <c r="KE523" s="22"/>
      <c r="KF523" s="22"/>
      <c r="KG523" s="22"/>
      <c r="KH523" s="22"/>
      <c r="KI523" s="22"/>
      <c r="KJ523" s="22"/>
      <c r="KK523" s="22"/>
      <c r="KL523" s="22"/>
      <c r="KM523" s="22"/>
      <c r="KN523" s="22"/>
      <c r="KO523" s="22"/>
      <c r="KP523" s="22"/>
    </row>
    <row r="524" spans="1:302" s="99" customFormat="1" x14ac:dyDescent="0.25">
      <c r="A524" s="125">
        <v>509</v>
      </c>
      <c r="B524" s="328"/>
      <c r="C524" s="328"/>
      <c r="D524" s="316"/>
      <c r="E524" s="316"/>
      <c r="F524" s="316"/>
      <c r="G524" s="317"/>
      <c r="H524" s="317"/>
      <c r="I524" s="318"/>
      <c r="J524" s="318"/>
      <c r="K524" s="318"/>
      <c r="L524" s="126">
        <f t="shared" si="22"/>
        <v>0</v>
      </c>
      <c r="M524" s="318"/>
      <c r="N524" s="25" t="b">
        <f t="shared" si="23"/>
        <v>1</v>
      </c>
      <c r="O524" s="25" t="b">
        <f t="shared" si="24"/>
        <v>1</v>
      </c>
      <c r="P524" s="25"/>
      <c r="Q524" s="25"/>
      <c r="R524" s="25"/>
      <c r="S524" s="25"/>
      <c r="T524" s="20"/>
      <c r="U524" s="20"/>
      <c r="V524" s="20"/>
      <c r="W524" s="20"/>
      <c r="X524" s="20"/>
      <c r="Y524" s="20"/>
      <c r="Z524" s="20"/>
      <c r="AA524" s="20"/>
      <c r="AB524" s="20"/>
      <c r="AC524" s="20"/>
      <c r="AD524" s="20"/>
      <c r="AE524" s="20"/>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c r="EG524" s="22"/>
      <c r="EH524" s="22"/>
      <c r="EI524" s="22"/>
      <c r="EJ524" s="22"/>
      <c r="EK524" s="22"/>
      <c r="EL524" s="22"/>
      <c r="EM524" s="22"/>
      <c r="EN524" s="22"/>
      <c r="EO524" s="22"/>
      <c r="EP524" s="22"/>
      <c r="EQ524" s="22"/>
      <c r="ER524" s="22"/>
      <c r="ES524" s="22"/>
      <c r="ET524" s="22"/>
      <c r="EU524" s="22"/>
      <c r="EV524" s="22"/>
      <c r="EW524" s="22"/>
      <c r="EX524" s="22"/>
      <c r="EY524" s="22"/>
      <c r="EZ524" s="22"/>
      <c r="FA524" s="22"/>
      <c r="FB524" s="22"/>
      <c r="FC524" s="22"/>
      <c r="FD524" s="22"/>
      <c r="FE524" s="22"/>
      <c r="FF524" s="22"/>
      <c r="FG524" s="22"/>
      <c r="FH524" s="22"/>
      <c r="FI524" s="22"/>
      <c r="FJ524" s="22"/>
      <c r="FK524" s="22"/>
      <c r="FL524" s="22"/>
      <c r="FM524" s="22"/>
      <c r="FN524" s="22"/>
      <c r="FO524" s="22"/>
      <c r="FP524" s="22"/>
      <c r="FQ524" s="22"/>
      <c r="FR524" s="22"/>
      <c r="FS524" s="22"/>
      <c r="FT524" s="22"/>
      <c r="FU524" s="22"/>
      <c r="FV524" s="22"/>
      <c r="FW524" s="22"/>
      <c r="FX524" s="22"/>
      <c r="FY524" s="22"/>
      <c r="FZ524" s="22"/>
      <c r="GA524" s="22"/>
      <c r="GB524" s="22"/>
      <c r="GC524" s="22"/>
      <c r="GD524" s="22"/>
      <c r="GE524" s="22"/>
      <c r="GF524" s="22"/>
      <c r="GG524" s="22"/>
      <c r="GH524" s="22"/>
      <c r="GI524" s="22"/>
      <c r="GJ524" s="22"/>
      <c r="GK524" s="22"/>
      <c r="GL524" s="22"/>
      <c r="GM524" s="22"/>
      <c r="GN524" s="22"/>
      <c r="GO524" s="22"/>
      <c r="GP524" s="22"/>
      <c r="GQ524" s="22"/>
      <c r="GR524" s="22"/>
      <c r="GS524" s="22"/>
      <c r="GT524" s="22"/>
      <c r="GU524" s="22"/>
      <c r="GV524" s="22"/>
      <c r="GW524" s="22"/>
      <c r="GX524" s="22"/>
      <c r="GY524" s="22"/>
      <c r="GZ524" s="22"/>
      <c r="HA524" s="22"/>
      <c r="HB524" s="22"/>
      <c r="HC524" s="22"/>
      <c r="HD524" s="22"/>
      <c r="HE524" s="22"/>
      <c r="HF524" s="22"/>
      <c r="HG524" s="22"/>
      <c r="HH524" s="22"/>
      <c r="HI524" s="22"/>
      <c r="HJ524" s="22"/>
      <c r="HK524" s="22"/>
      <c r="HL524" s="22"/>
      <c r="HM524" s="22"/>
      <c r="HN524" s="22"/>
      <c r="HO524" s="22"/>
      <c r="HP524" s="22"/>
      <c r="HQ524" s="22"/>
      <c r="HR524" s="22"/>
      <c r="HS524" s="22"/>
      <c r="HT524" s="22"/>
      <c r="HU524" s="22"/>
      <c r="HV524" s="22"/>
      <c r="HW524" s="22"/>
      <c r="HX524" s="22"/>
      <c r="HY524" s="22"/>
      <c r="HZ524" s="22"/>
      <c r="IA524" s="22"/>
      <c r="IB524" s="22"/>
      <c r="IC524" s="22"/>
      <c r="ID524" s="22"/>
      <c r="IE524" s="22"/>
      <c r="IF524" s="22"/>
      <c r="IG524" s="22"/>
      <c r="IH524" s="22"/>
      <c r="II524" s="22"/>
      <c r="IJ524" s="22"/>
      <c r="IK524" s="22"/>
      <c r="IL524" s="22"/>
      <c r="IM524" s="22"/>
      <c r="IN524" s="22"/>
      <c r="IO524" s="22"/>
      <c r="IP524" s="22"/>
      <c r="IQ524" s="22"/>
      <c r="IR524" s="22"/>
      <c r="IS524" s="22"/>
      <c r="IT524" s="22"/>
      <c r="IU524" s="22"/>
      <c r="IV524" s="22"/>
      <c r="IW524" s="22"/>
      <c r="IX524" s="22"/>
      <c r="IY524" s="22"/>
      <c r="IZ524" s="22"/>
      <c r="JA524" s="22"/>
      <c r="JB524" s="22"/>
      <c r="JC524" s="22"/>
      <c r="JD524" s="22"/>
      <c r="JE524" s="22"/>
      <c r="JF524" s="22"/>
      <c r="JG524" s="22"/>
      <c r="JH524" s="22"/>
      <c r="JI524" s="22"/>
      <c r="JJ524" s="22"/>
      <c r="JK524" s="22"/>
      <c r="JL524" s="22"/>
      <c r="JM524" s="22"/>
      <c r="JN524" s="22"/>
      <c r="JO524" s="22"/>
      <c r="JP524" s="22"/>
      <c r="JQ524" s="22"/>
      <c r="JR524" s="22"/>
      <c r="JS524" s="22"/>
      <c r="JT524" s="22"/>
      <c r="JU524" s="22"/>
      <c r="JV524" s="22"/>
      <c r="JW524" s="22"/>
      <c r="JX524" s="22"/>
      <c r="JY524" s="22"/>
      <c r="JZ524" s="22"/>
      <c r="KA524" s="22"/>
      <c r="KB524" s="22"/>
      <c r="KC524" s="22"/>
      <c r="KD524" s="22"/>
      <c r="KE524" s="22"/>
      <c r="KF524" s="22"/>
      <c r="KG524" s="22"/>
      <c r="KH524" s="22"/>
      <c r="KI524" s="22"/>
      <c r="KJ524" s="22"/>
      <c r="KK524" s="22"/>
      <c r="KL524" s="22"/>
      <c r="KM524" s="22"/>
      <c r="KN524" s="22"/>
      <c r="KO524" s="22"/>
      <c r="KP524" s="22"/>
    </row>
    <row r="525" spans="1:302" s="99" customFormat="1" x14ac:dyDescent="0.25">
      <c r="A525" s="125">
        <v>510</v>
      </c>
      <c r="B525" s="328"/>
      <c r="C525" s="328"/>
      <c r="D525" s="316"/>
      <c r="E525" s="316"/>
      <c r="F525" s="316"/>
      <c r="G525" s="317"/>
      <c r="H525" s="317"/>
      <c r="I525" s="318"/>
      <c r="J525" s="318"/>
      <c r="K525" s="318"/>
      <c r="L525" s="126">
        <f t="shared" si="22"/>
        <v>0</v>
      </c>
      <c r="M525" s="318"/>
      <c r="N525" s="25" t="b">
        <f t="shared" si="23"/>
        <v>1</v>
      </c>
      <c r="O525" s="25" t="b">
        <f t="shared" si="24"/>
        <v>1</v>
      </c>
      <c r="P525" s="25"/>
      <c r="Q525" s="25"/>
      <c r="R525" s="25"/>
      <c r="S525" s="25"/>
      <c r="T525" s="20"/>
      <c r="U525" s="20"/>
      <c r="V525" s="20"/>
      <c r="W525" s="20"/>
      <c r="X525" s="20"/>
      <c r="Y525" s="20"/>
      <c r="Z525" s="20"/>
      <c r="AA525" s="20"/>
      <c r="AB525" s="20"/>
      <c r="AC525" s="20"/>
      <c r="AD525" s="20"/>
      <c r="AE525" s="20"/>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c r="EG525" s="22"/>
      <c r="EH525" s="22"/>
      <c r="EI525" s="22"/>
      <c r="EJ525" s="22"/>
      <c r="EK525" s="22"/>
      <c r="EL525" s="22"/>
      <c r="EM525" s="22"/>
      <c r="EN525" s="22"/>
      <c r="EO525" s="22"/>
      <c r="EP525" s="22"/>
      <c r="EQ525" s="22"/>
      <c r="ER525" s="22"/>
      <c r="ES525" s="22"/>
      <c r="ET525" s="22"/>
      <c r="EU525" s="22"/>
      <c r="EV525" s="22"/>
      <c r="EW525" s="22"/>
      <c r="EX525" s="22"/>
      <c r="EY525" s="22"/>
      <c r="EZ525" s="22"/>
      <c r="FA525" s="22"/>
      <c r="FB525" s="22"/>
      <c r="FC525" s="22"/>
      <c r="FD525" s="22"/>
      <c r="FE525" s="22"/>
      <c r="FF525" s="22"/>
      <c r="FG525" s="22"/>
      <c r="FH525" s="22"/>
      <c r="FI525" s="22"/>
      <c r="FJ525" s="22"/>
      <c r="FK525" s="22"/>
      <c r="FL525" s="22"/>
      <c r="FM525" s="22"/>
      <c r="FN525" s="22"/>
      <c r="FO525" s="22"/>
      <c r="FP525" s="22"/>
      <c r="FQ525" s="22"/>
      <c r="FR525" s="22"/>
      <c r="FS525" s="22"/>
      <c r="FT525" s="22"/>
      <c r="FU525" s="22"/>
      <c r="FV525" s="22"/>
      <c r="FW525" s="22"/>
      <c r="FX525" s="22"/>
      <c r="FY525" s="22"/>
      <c r="FZ525" s="22"/>
      <c r="GA525" s="22"/>
      <c r="GB525" s="22"/>
      <c r="GC525" s="22"/>
      <c r="GD525" s="22"/>
      <c r="GE525" s="22"/>
      <c r="GF525" s="22"/>
      <c r="GG525" s="22"/>
      <c r="GH525" s="22"/>
      <c r="GI525" s="22"/>
      <c r="GJ525" s="22"/>
      <c r="GK525" s="22"/>
      <c r="GL525" s="22"/>
      <c r="GM525" s="22"/>
      <c r="GN525" s="22"/>
      <c r="GO525" s="22"/>
      <c r="GP525" s="22"/>
      <c r="GQ525" s="22"/>
      <c r="GR525" s="22"/>
      <c r="GS525" s="22"/>
      <c r="GT525" s="22"/>
      <c r="GU525" s="22"/>
      <c r="GV525" s="22"/>
      <c r="GW525" s="22"/>
      <c r="GX525" s="22"/>
      <c r="GY525" s="22"/>
      <c r="GZ525" s="22"/>
      <c r="HA525" s="22"/>
      <c r="HB525" s="22"/>
      <c r="HC525" s="22"/>
      <c r="HD525" s="22"/>
      <c r="HE525" s="22"/>
      <c r="HF525" s="22"/>
      <c r="HG525" s="22"/>
      <c r="HH525" s="22"/>
      <c r="HI525" s="22"/>
      <c r="HJ525" s="22"/>
      <c r="HK525" s="22"/>
      <c r="HL525" s="22"/>
      <c r="HM525" s="22"/>
      <c r="HN525" s="22"/>
      <c r="HO525" s="22"/>
      <c r="HP525" s="22"/>
      <c r="HQ525" s="22"/>
      <c r="HR525" s="22"/>
      <c r="HS525" s="22"/>
      <c r="HT525" s="22"/>
      <c r="HU525" s="22"/>
      <c r="HV525" s="22"/>
      <c r="HW525" s="22"/>
      <c r="HX525" s="22"/>
      <c r="HY525" s="22"/>
      <c r="HZ525" s="22"/>
      <c r="IA525" s="22"/>
      <c r="IB525" s="22"/>
      <c r="IC525" s="22"/>
      <c r="ID525" s="22"/>
      <c r="IE525" s="22"/>
      <c r="IF525" s="22"/>
      <c r="IG525" s="22"/>
      <c r="IH525" s="22"/>
      <c r="II525" s="22"/>
      <c r="IJ525" s="22"/>
      <c r="IK525" s="22"/>
      <c r="IL525" s="22"/>
      <c r="IM525" s="22"/>
      <c r="IN525" s="22"/>
      <c r="IO525" s="22"/>
      <c r="IP525" s="22"/>
      <c r="IQ525" s="22"/>
      <c r="IR525" s="22"/>
      <c r="IS525" s="22"/>
      <c r="IT525" s="22"/>
      <c r="IU525" s="22"/>
      <c r="IV525" s="22"/>
      <c r="IW525" s="22"/>
      <c r="IX525" s="22"/>
      <c r="IY525" s="22"/>
      <c r="IZ525" s="22"/>
      <c r="JA525" s="22"/>
      <c r="JB525" s="22"/>
      <c r="JC525" s="22"/>
      <c r="JD525" s="22"/>
      <c r="JE525" s="22"/>
      <c r="JF525" s="22"/>
      <c r="JG525" s="22"/>
      <c r="JH525" s="22"/>
      <c r="JI525" s="22"/>
      <c r="JJ525" s="22"/>
      <c r="JK525" s="22"/>
      <c r="JL525" s="22"/>
      <c r="JM525" s="22"/>
      <c r="JN525" s="22"/>
      <c r="JO525" s="22"/>
      <c r="JP525" s="22"/>
      <c r="JQ525" s="22"/>
      <c r="JR525" s="22"/>
      <c r="JS525" s="22"/>
      <c r="JT525" s="22"/>
      <c r="JU525" s="22"/>
      <c r="JV525" s="22"/>
      <c r="JW525" s="22"/>
      <c r="JX525" s="22"/>
      <c r="JY525" s="22"/>
      <c r="JZ525" s="22"/>
      <c r="KA525" s="22"/>
      <c r="KB525" s="22"/>
      <c r="KC525" s="22"/>
      <c r="KD525" s="22"/>
      <c r="KE525" s="22"/>
      <c r="KF525" s="22"/>
      <c r="KG525" s="22"/>
      <c r="KH525" s="22"/>
      <c r="KI525" s="22"/>
      <c r="KJ525" s="22"/>
      <c r="KK525" s="22"/>
      <c r="KL525" s="22"/>
      <c r="KM525" s="22"/>
      <c r="KN525" s="22"/>
      <c r="KO525" s="22"/>
      <c r="KP525" s="22"/>
    </row>
    <row r="526" spans="1:302" s="99" customFormat="1" x14ac:dyDescent="0.25">
      <c r="A526" s="125">
        <v>511</v>
      </c>
      <c r="B526" s="328"/>
      <c r="C526" s="328"/>
      <c r="D526" s="316"/>
      <c r="E526" s="316"/>
      <c r="F526" s="316"/>
      <c r="G526" s="317"/>
      <c r="H526" s="317"/>
      <c r="I526" s="318"/>
      <c r="J526" s="318"/>
      <c r="K526" s="318"/>
      <c r="L526" s="126">
        <f t="shared" si="22"/>
        <v>0</v>
      </c>
      <c r="M526" s="318"/>
      <c r="N526" s="25" t="b">
        <f t="shared" si="23"/>
        <v>1</v>
      </c>
      <c r="O526" s="25" t="b">
        <f t="shared" si="24"/>
        <v>1</v>
      </c>
      <c r="P526" s="25"/>
      <c r="Q526" s="25"/>
      <c r="R526" s="25"/>
      <c r="S526" s="25"/>
      <c r="T526" s="20"/>
      <c r="U526" s="20"/>
      <c r="V526" s="20"/>
      <c r="W526" s="20"/>
      <c r="X526" s="20"/>
      <c r="Y526" s="20"/>
      <c r="Z526" s="20"/>
      <c r="AA526" s="20"/>
      <c r="AB526" s="20"/>
      <c r="AC526" s="20"/>
      <c r="AD526" s="20"/>
      <c r="AE526" s="20"/>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2"/>
      <c r="FH526" s="22"/>
      <c r="FI526" s="22"/>
      <c r="FJ526" s="22"/>
      <c r="FK526" s="22"/>
      <c r="FL526" s="22"/>
      <c r="FM526" s="22"/>
      <c r="FN526" s="22"/>
      <c r="FO526" s="22"/>
      <c r="FP526" s="22"/>
      <c r="FQ526" s="22"/>
      <c r="FR526" s="22"/>
      <c r="FS526" s="22"/>
      <c r="FT526" s="22"/>
      <c r="FU526" s="22"/>
      <c r="FV526" s="22"/>
      <c r="FW526" s="22"/>
      <c r="FX526" s="22"/>
      <c r="FY526" s="22"/>
      <c r="FZ526" s="22"/>
      <c r="GA526" s="22"/>
      <c r="GB526" s="22"/>
      <c r="GC526" s="22"/>
      <c r="GD526" s="22"/>
      <c r="GE526" s="22"/>
      <c r="GF526" s="22"/>
      <c r="GG526" s="22"/>
      <c r="GH526" s="22"/>
      <c r="GI526" s="22"/>
      <c r="GJ526" s="22"/>
      <c r="GK526" s="22"/>
      <c r="GL526" s="22"/>
      <c r="GM526" s="22"/>
      <c r="GN526" s="22"/>
      <c r="GO526" s="22"/>
      <c r="GP526" s="22"/>
      <c r="GQ526" s="22"/>
      <c r="GR526" s="22"/>
      <c r="GS526" s="22"/>
      <c r="GT526" s="22"/>
      <c r="GU526" s="22"/>
      <c r="GV526" s="22"/>
      <c r="GW526" s="22"/>
      <c r="GX526" s="22"/>
      <c r="GY526" s="22"/>
      <c r="GZ526" s="22"/>
      <c r="HA526" s="22"/>
      <c r="HB526" s="22"/>
      <c r="HC526" s="22"/>
      <c r="HD526" s="22"/>
      <c r="HE526" s="22"/>
      <c r="HF526" s="22"/>
      <c r="HG526" s="22"/>
      <c r="HH526" s="22"/>
      <c r="HI526" s="22"/>
      <c r="HJ526" s="22"/>
      <c r="HK526" s="22"/>
      <c r="HL526" s="22"/>
      <c r="HM526" s="22"/>
      <c r="HN526" s="22"/>
      <c r="HO526" s="22"/>
      <c r="HP526" s="22"/>
      <c r="HQ526" s="22"/>
      <c r="HR526" s="22"/>
      <c r="HS526" s="22"/>
      <c r="HT526" s="22"/>
      <c r="HU526" s="22"/>
      <c r="HV526" s="22"/>
      <c r="HW526" s="22"/>
      <c r="HX526" s="22"/>
      <c r="HY526" s="22"/>
      <c r="HZ526" s="22"/>
      <c r="IA526" s="22"/>
      <c r="IB526" s="22"/>
      <c r="IC526" s="22"/>
      <c r="ID526" s="22"/>
      <c r="IE526" s="22"/>
      <c r="IF526" s="22"/>
      <c r="IG526" s="22"/>
      <c r="IH526" s="22"/>
      <c r="II526" s="22"/>
      <c r="IJ526" s="22"/>
      <c r="IK526" s="22"/>
      <c r="IL526" s="22"/>
      <c r="IM526" s="22"/>
      <c r="IN526" s="22"/>
      <c r="IO526" s="22"/>
      <c r="IP526" s="22"/>
      <c r="IQ526" s="22"/>
      <c r="IR526" s="22"/>
      <c r="IS526" s="22"/>
      <c r="IT526" s="22"/>
      <c r="IU526" s="22"/>
      <c r="IV526" s="22"/>
      <c r="IW526" s="22"/>
      <c r="IX526" s="22"/>
      <c r="IY526" s="22"/>
      <c r="IZ526" s="22"/>
      <c r="JA526" s="22"/>
      <c r="JB526" s="22"/>
      <c r="JC526" s="22"/>
      <c r="JD526" s="22"/>
      <c r="JE526" s="22"/>
      <c r="JF526" s="22"/>
      <c r="JG526" s="22"/>
      <c r="JH526" s="22"/>
      <c r="JI526" s="22"/>
      <c r="JJ526" s="22"/>
      <c r="JK526" s="22"/>
      <c r="JL526" s="22"/>
      <c r="JM526" s="22"/>
      <c r="JN526" s="22"/>
      <c r="JO526" s="22"/>
      <c r="JP526" s="22"/>
      <c r="JQ526" s="22"/>
      <c r="JR526" s="22"/>
      <c r="JS526" s="22"/>
      <c r="JT526" s="22"/>
      <c r="JU526" s="22"/>
      <c r="JV526" s="22"/>
      <c r="JW526" s="22"/>
      <c r="JX526" s="22"/>
      <c r="JY526" s="22"/>
      <c r="JZ526" s="22"/>
      <c r="KA526" s="22"/>
      <c r="KB526" s="22"/>
      <c r="KC526" s="22"/>
      <c r="KD526" s="22"/>
      <c r="KE526" s="22"/>
      <c r="KF526" s="22"/>
      <c r="KG526" s="22"/>
      <c r="KH526" s="22"/>
      <c r="KI526" s="22"/>
      <c r="KJ526" s="22"/>
      <c r="KK526" s="22"/>
      <c r="KL526" s="22"/>
      <c r="KM526" s="22"/>
      <c r="KN526" s="22"/>
      <c r="KO526" s="22"/>
      <c r="KP526" s="22"/>
    </row>
    <row r="527" spans="1:302" s="99" customFormat="1" x14ac:dyDescent="0.25">
      <c r="A527" s="125">
        <v>512</v>
      </c>
      <c r="B527" s="328"/>
      <c r="C527" s="328"/>
      <c r="D527" s="316"/>
      <c r="E527" s="316"/>
      <c r="F527" s="316"/>
      <c r="G527" s="317"/>
      <c r="H527" s="317"/>
      <c r="I527" s="318"/>
      <c r="J527" s="318"/>
      <c r="K527" s="318"/>
      <c r="L527" s="126">
        <f t="shared" si="22"/>
        <v>0</v>
      </c>
      <c r="M527" s="318"/>
      <c r="N527" s="25" t="b">
        <f t="shared" si="23"/>
        <v>1</v>
      </c>
      <c r="O527" s="25" t="b">
        <f t="shared" si="24"/>
        <v>1</v>
      </c>
      <c r="P527" s="25"/>
      <c r="Q527" s="25"/>
      <c r="R527" s="25"/>
      <c r="S527" s="25"/>
      <c r="T527" s="20"/>
      <c r="U527" s="20"/>
      <c r="V527" s="20"/>
      <c r="W527" s="20"/>
      <c r="X527" s="20"/>
      <c r="Y527" s="20"/>
      <c r="Z527" s="20"/>
      <c r="AA527" s="20"/>
      <c r="AB527" s="20"/>
      <c r="AC527" s="20"/>
      <c r="AD527" s="20"/>
      <c r="AE527" s="20"/>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c r="EG527" s="22"/>
      <c r="EH527" s="22"/>
      <c r="EI527" s="22"/>
      <c r="EJ527" s="22"/>
      <c r="EK527" s="22"/>
      <c r="EL527" s="22"/>
      <c r="EM527" s="22"/>
      <c r="EN527" s="22"/>
      <c r="EO527" s="22"/>
      <c r="EP527" s="22"/>
      <c r="EQ527" s="22"/>
      <c r="ER527" s="22"/>
      <c r="ES527" s="22"/>
      <c r="ET527" s="22"/>
      <c r="EU527" s="22"/>
      <c r="EV527" s="22"/>
      <c r="EW527" s="22"/>
      <c r="EX527" s="22"/>
      <c r="EY527" s="22"/>
      <c r="EZ527" s="22"/>
      <c r="FA527" s="22"/>
      <c r="FB527" s="22"/>
      <c r="FC527" s="22"/>
      <c r="FD527" s="22"/>
      <c r="FE527" s="22"/>
      <c r="FF527" s="22"/>
      <c r="FG527" s="22"/>
      <c r="FH527" s="22"/>
      <c r="FI527" s="22"/>
      <c r="FJ527" s="22"/>
      <c r="FK527" s="22"/>
      <c r="FL527" s="22"/>
      <c r="FM527" s="22"/>
      <c r="FN527" s="22"/>
      <c r="FO527" s="22"/>
      <c r="FP527" s="22"/>
      <c r="FQ527" s="22"/>
      <c r="FR527" s="22"/>
      <c r="FS527" s="22"/>
      <c r="FT527" s="22"/>
      <c r="FU527" s="22"/>
      <c r="FV527" s="22"/>
      <c r="FW527" s="22"/>
      <c r="FX527" s="22"/>
      <c r="FY527" s="22"/>
      <c r="FZ527" s="22"/>
      <c r="GA527" s="22"/>
      <c r="GB527" s="22"/>
      <c r="GC527" s="22"/>
      <c r="GD527" s="22"/>
      <c r="GE527" s="22"/>
      <c r="GF527" s="22"/>
      <c r="GG527" s="22"/>
      <c r="GH527" s="22"/>
      <c r="GI527" s="22"/>
      <c r="GJ527" s="22"/>
      <c r="GK527" s="22"/>
      <c r="GL527" s="22"/>
      <c r="GM527" s="22"/>
      <c r="GN527" s="22"/>
      <c r="GO527" s="22"/>
      <c r="GP527" s="22"/>
      <c r="GQ527" s="22"/>
      <c r="GR527" s="22"/>
      <c r="GS527" s="22"/>
      <c r="GT527" s="22"/>
      <c r="GU527" s="22"/>
      <c r="GV527" s="22"/>
      <c r="GW527" s="22"/>
      <c r="GX527" s="22"/>
      <c r="GY527" s="22"/>
      <c r="GZ527" s="22"/>
      <c r="HA527" s="22"/>
      <c r="HB527" s="22"/>
      <c r="HC527" s="22"/>
      <c r="HD527" s="22"/>
      <c r="HE527" s="22"/>
      <c r="HF527" s="22"/>
      <c r="HG527" s="22"/>
      <c r="HH527" s="22"/>
      <c r="HI527" s="22"/>
      <c r="HJ527" s="22"/>
      <c r="HK527" s="22"/>
      <c r="HL527" s="22"/>
      <c r="HM527" s="22"/>
      <c r="HN527" s="22"/>
      <c r="HO527" s="22"/>
      <c r="HP527" s="22"/>
      <c r="HQ527" s="22"/>
      <c r="HR527" s="22"/>
      <c r="HS527" s="22"/>
      <c r="HT527" s="22"/>
      <c r="HU527" s="22"/>
      <c r="HV527" s="22"/>
      <c r="HW527" s="22"/>
      <c r="HX527" s="22"/>
      <c r="HY527" s="22"/>
      <c r="HZ527" s="22"/>
      <c r="IA527" s="22"/>
      <c r="IB527" s="22"/>
      <c r="IC527" s="22"/>
      <c r="ID527" s="22"/>
      <c r="IE527" s="22"/>
      <c r="IF527" s="22"/>
      <c r="IG527" s="22"/>
      <c r="IH527" s="22"/>
      <c r="II527" s="22"/>
      <c r="IJ527" s="22"/>
      <c r="IK527" s="22"/>
      <c r="IL527" s="22"/>
      <c r="IM527" s="22"/>
      <c r="IN527" s="22"/>
      <c r="IO527" s="22"/>
      <c r="IP527" s="22"/>
      <c r="IQ527" s="22"/>
      <c r="IR527" s="22"/>
      <c r="IS527" s="22"/>
      <c r="IT527" s="22"/>
      <c r="IU527" s="22"/>
      <c r="IV527" s="22"/>
      <c r="IW527" s="22"/>
      <c r="IX527" s="22"/>
      <c r="IY527" s="22"/>
      <c r="IZ527" s="22"/>
      <c r="JA527" s="22"/>
      <c r="JB527" s="22"/>
      <c r="JC527" s="22"/>
      <c r="JD527" s="22"/>
      <c r="JE527" s="22"/>
      <c r="JF527" s="22"/>
      <c r="JG527" s="22"/>
      <c r="JH527" s="22"/>
      <c r="JI527" s="22"/>
      <c r="JJ527" s="22"/>
      <c r="JK527" s="22"/>
      <c r="JL527" s="22"/>
      <c r="JM527" s="22"/>
      <c r="JN527" s="22"/>
      <c r="JO527" s="22"/>
      <c r="JP527" s="22"/>
      <c r="JQ527" s="22"/>
      <c r="JR527" s="22"/>
      <c r="JS527" s="22"/>
      <c r="JT527" s="22"/>
      <c r="JU527" s="22"/>
      <c r="JV527" s="22"/>
      <c r="JW527" s="22"/>
      <c r="JX527" s="22"/>
      <c r="JY527" s="22"/>
      <c r="JZ527" s="22"/>
      <c r="KA527" s="22"/>
      <c r="KB527" s="22"/>
      <c r="KC527" s="22"/>
      <c r="KD527" s="22"/>
      <c r="KE527" s="22"/>
      <c r="KF527" s="22"/>
      <c r="KG527" s="22"/>
      <c r="KH527" s="22"/>
      <c r="KI527" s="22"/>
      <c r="KJ527" s="22"/>
      <c r="KK527" s="22"/>
      <c r="KL527" s="22"/>
      <c r="KM527" s="22"/>
      <c r="KN527" s="22"/>
      <c r="KO527" s="22"/>
      <c r="KP527" s="22"/>
    </row>
    <row r="528" spans="1:302" s="99" customFormat="1" x14ac:dyDescent="0.25">
      <c r="A528" s="125">
        <v>513</v>
      </c>
      <c r="B528" s="328"/>
      <c r="C528" s="328"/>
      <c r="D528" s="316"/>
      <c r="E528" s="316"/>
      <c r="F528" s="316"/>
      <c r="G528" s="317"/>
      <c r="H528" s="317"/>
      <c r="I528" s="318"/>
      <c r="J528" s="318"/>
      <c r="K528" s="318"/>
      <c r="L528" s="126">
        <f t="shared" si="22"/>
        <v>0</v>
      </c>
      <c r="M528" s="318"/>
      <c r="N528" s="25" t="b">
        <f t="shared" si="23"/>
        <v>1</v>
      </c>
      <c r="O528" s="25" t="b">
        <f t="shared" si="24"/>
        <v>1</v>
      </c>
      <c r="P528" s="25"/>
      <c r="Q528" s="25"/>
      <c r="R528" s="25"/>
      <c r="S528" s="25"/>
      <c r="T528" s="20"/>
      <c r="U528" s="20"/>
      <c r="V528" s="20"/>
      <c r="W528" s="20"/>
      <c r="X528" s="20"/>
      <c r="Y528" s="20"/>
      <c r="Z528" s="20"/>
      <c r="AA528" s="20"/>
      <c r="AB528" s="20"/>
      <c r="AC528" s="20"/>
      <c r="AD528" s="20"/>
      <c r="AE528" s="20"/>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c r="DN528" s="22"/>
      <c r="DO528" s="22"/>
      <c r="DP528" s="22"/>
      <c r="DQ528" s="22"/>
      <c r="DR528" s="22"/>
      <c r="DS528" s="22"/>
      <c r="DT528" s="22"/>
      <c r="DU528" s="22"/>
      <c r="DV528" s="22"/>
      <c r="DW528" s="22"/>
      <c r="DX528" s="22"/>
      <c r="DY528" s="22"/>
      <c r="DZ528" s="22"/>
      <c r="EA528" s="22"/>
      <c r="EB528" s="22"/>
      <c r="EC528" s="22"/>
      <c r="ED528" s="22"/>
      <c r="EE528" s="22"/>
      <c r="EF528" s="22"/>
      <c r="EG528" s="22"/>
      <c r="EH528" s="22"/>
      <c r="EI528" s="22"/>
      <c r="EJ528" s="22"/>
      <c r="EK528" s="22"/>
      <c r="EL528" s="22"/>
      <c r="EM528" s="22"/>
      <c r="EN528" s="22"/>
      <c r="EO528" s="22"/>
      <c r="EP528" s="22"/>
      <c r="EQ528" s="22"/>
      <c r="ER528" s="22"/>
      <c r="ES528" s="22"/>
      <c r="ET528" s="22"/>
      <c r="EU528" s="22"/>
      <c r="EV528" s="22"/>
      <c r="EW528" s="22"/>
      <c r="EX528" s="22"/>
      <c r="EY528" s="22"/>
      <c r="EZ528" s="22"/>
      <c r="FA528" s="22"/>
      <c r="FB528" s="22"/>
      <c r="FC528" s="22"/>
      <c r="FD528" s="22"/>
      <c r="FE528" s="22"/>
      <c r="FF528" s="22"/>
      <c r="FG528" s="22"/>
      <c r="FH528" s="22"/>
      <c r="FI528" s="22"/>
      <c r="FJ528" s="22"/>
      <c r="FK528" s="22"/>
      <c r="FL528" s="22"/>
      <c r="FM528" s="22"/>
      <c r="FN528" s="22"/>
      <c r="FO528" s="22"/>
      <c r="FP528" s="22"/>
      <c r="FQ528" s="22"/>
      <c r="FR528" s="22"/>
      <c r="FS528" s="22"/>
      <c r="FT528" s="22"/>
      <c r="FU528" s="22"/>
      <c r="FV528" s="22"/>
      <c r="FW528" s="22"/>
      <c r="FX528" s="22"/>
      <c r="FY528" s="22"/>
      <c r="FZ528" s="22"/>
      <c r="GA528" s="22"/>
      <c r="GB528" s="22"/>
      <c r="GC528" s="22"/>
      <c r="GD528" s="22"/>
      <c r="GE528" s="22"/>
      <c r="GF528" s="22"/>
      <c r="GG528" s="22"/>
      <c r="GH528" s="22"/>
      <c r="GI528" s="22"/>
      <c r="GJ528" s="22"/>
      <c r="GK528" s="22"/>
      <c r="GL528" s="22"/>
      <c r="GM528" s="22"/>
      <c r="GN528" s="22"/>
      <c r="GO528" s="22"/>
      <c r="GP528" s="22"/>
      <c r="GQ528" s="22"/>
      <c r="GR528" s="22"/>
      <c r="GS528" s="22"/>
      <c r="GT528" s="22"/>
      <c r="GU528" s="22"/>
      <c r="GV528" s="22"/>
      <c r="GW528" s="22"/>
      <c r="GX528" s="22"/>
      <c r="GY528" s="22"/>
      <c r="GZ528" s="22"/>
      <c r="HA528" s="22"/>
      <c r="HB528" s="22"/>
      <c r="HC528" s="22"/>
      <c r="HD528" s="22"/>
      <c r="HE528" s="22"/>
      <c r="HF528" s="22"/>
      <c r="HG528" s="22"/>
      <c r="HH528" s="22"/>
      <c r="HI528" s="22"/>
      <c r="HJ528" s="22"/>
      <c r="HK528" s="22"/>
      <c r="HL528" s="22"/>
      <c r="HM528" s="22"/>
      <c r="HN528" s="22"/>
      <c r="HO528" s="22"/>
      <c r="HP528" s="22"/>
      <c r="HQ528" s="22"/>
      <c r="HR528" s="22"/>
      <c r="HS528" s="22"/>
      <c r="HT528" s="22"/>
      <c r="HU528" s="22"/>
      <c r="HV528" s="22"/>
      <c r="HW528" s="22"/>
      <c r="HX528" s="22"/>
      <c r="HY528" s="22"/>
      <c r="HZ528" s="22"/>
      <c r="IA528" s="22"/>
      <c r="IB528" s="22"/>
      <c r="IC528" s="22"/>
      <c r="ID528" s="22"/>
      <c r="IE528" s="22"/>
      <c r="IF528" s="22"/>
      <c r="IG528" s="22"/>
      <c r="IH528" s="22"/>
      <c r="II528" s="22"/>
      <c r="IJ528" s="22"/>
      <c r="IK528" s="22"/>
      <c r="IL528" s="22"/>
      <c r="IM528" s="22"/>
      <c r="IN528" s="22"/>
      <c r="IO528" s="22"/>
      <c r="IP528" s="22"/>
      <c r="IQ528" s="22"/>
      <c r="IR528" s="22"/>
      <c r="IS528" s="22"/>
      <c r="IT528" s="22"/>
      <c r="IU528" s="22"/>
      <c r="IV528" s="22"/>
      <c r="IW528" s="22"/>
      <c r="IX528" s="22"/>
      <c r="IY528" s="22"/>
      <c r="IZ528" s="22"/>
      <c r="JA528" s="22"/>
      <c r="JB528" s="22"/>
      <c r="JC528" s="22"/>
      <c r="JD528" s="22"/>
      <c r="JE528" s="22"/>
      <c r="JF528" s="22"/>
      <c r="JG528" s="22"/>
      <c r="JH528" s="22"/>
      <c r="JI528" s="22"/>
      <c r="JJ528" s="22"/>
      <c r="JK528" s="22"/>
      <c r="JL528" s="22"/>
      <c r="JM528" s="22"/>
      <c r="JN528" s="22"/>
      <c r="JO528" s="22"/>
      <c r="JP528" s="22"/>
      <c r="JQ528" s="22"/>
      <c r="JR528" s="22"/>
      <c r="JS528" s="22"/>
      <c r="JT528" s="22"/>
      <c r="JU528" s="22"/>
      <c r="JV528" s="22"/>
      <c r="JW528" s="22"/>
      <c r="JX528" s="22"/>
      <c r="JY528" s="22"/>
      <c r="JZ528" s="22"/>
      <c r="KA528" s="22"/>
      <c r="KB528" s="22"/>
      <c r="KC528" s="22"/>
      <c r="KD528" s="22"/>
      <c r="KE528" s="22"/>
      <c r="KF528" s="22"/>
      <c r="KG528" s="22"/>
      <c r="KH528" s="22"/>
      <c r="KI528" s="22"/>
      <c r="KJ528" s="22"/>
      <c r="KK528" s="22"/>
      <c r="KL528" s="22"/>
      <c r="KM528" s="22"/>
      <c r="KN528" s="22"/>
      <c r="KO528" s="22"/>
      <c r="KP528" s="22"/>
    </row>
    <row r="529" spans="1:302" s="99" customFormat="1" x14ac:dyDescent="0.25">
      <c r="A529" s="125">
        <v>514</v>
      </c>
      <c r="B529" s="328"/>
      <c r="C529" s="328"/>
      <c r="D529" s="316"/>
      <c r="E529" s="316"/>
      <c r="F529" s="316"/>
      <c r="G529" s="317"/>
      <c r="H529" s="317"/>
      <c r="I529" s="318"/>
      <c r="J529" s="318"/>
      <c r="K529" s="318"/>
      <c r="L529" s="126">
        <f t="shared" si="22"/>
        <v>0</v>
      </c>
      <c r="M529" s="318"/>
      <c r="N529" s="25" t="b">
        <f t="shared" si="23"/>
        <v>1</v>
      </c>
      <c r="O529" s="25" t="b">
        <f t="shared" si="24"/>
        <v>1</v>
      </c>
      <c r="P529" s="25"/>
      <c r="Q529" s="25"/>
      <c r="R529" s="25"/>
      <c r="S529" s="25"/>
      <c r="T529" s="20"/>
      <c r="U529" s="20"/>
      <c r="V529" s="20"/>
      <c r="W529" s="20"/>
      <c r="X529" s="20"/>
      <c r="Y529" s="20"/>
      <c r="Z529" s="20"/>
      <c r="AA529" s="20"/>
      <c r="AB529" s="20"/>
      <c r="AC529" s="20"/>
      <c r="AD529" s="20"/>
      <c r="AE529" s="20"/>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c r="EG529" s="22"/>
      <c r="EH529" s="22"/>
      <c r="EI529" s="22"/>
      <c r="EJ529" s="22"/>
      <c r="EK529" s="22"/>
      <c r="EL529" s="22"/>
      <c r="EM529" s="22"/>
      <c r="EN529" s="22"/>
      <c r="EO529" s="22"/>
      <c r="EP529" s="22"/>
      <c r="EQ529" s="22"/>
      <c r="ER529" s="22"/>
      <c r="ES529" s="22"/>
      <c r="ET529" s="22"/>
      <c r="EU529" s="22"/>
      <c r="EV529" s="22"/>
      <c r="EW529" s="22"/>
      <c r="EX529" s="22"/>
      <c r="EY529" s="22"/>
      <c r="EZ529" s="22"/>
      <c r="FA529" s="22"/>
      <c r="FB529" s="22"/>
      <c r="FC529" s="22"/>
      <c r="FD529" s="22"/>
      <c r="FE529" s="22"/>
      <c r="FF529" s="22"/>
      <c r="FG529" s="22"/>
      <c r="FH529" s="22"/>
      <c r="FI529" s="22"/>
      <c r="FJ529" s="22"/>
      <c r="FK529" s="22"/>
      <c r="FL529" s="22"/>
      <c r="FM529" s="22"/>
      <c r="FN529" s="22"/>
      <c r="FO529" s="22"/>
      <c r="FP529" s="22"/>
      <c r="FQ529" s="22"/>
      <c r="FR529" s="22"/>
      <c r="FS529" s="22"/>
      <c r="FT529" s="22"/>
      <c r="FU529" s="22"/>
      <c r="FV529" s="22"/>
      <c r="FW529" s="22"/>
      <c r="FX529" s="22"/>
      <c r="FY529" s="22"/>
      <c r="FZ529" s="22"/>
      <c r="GA529" s="22"/>
      <c r="GB529" s="22"/>
      <c r="GC529" s="22"/>
      <c r="GD529" s="22"/>
      <c r="GE529" s="22"/>
      <c r="GF529" s="22"/>
      <c r="GG529" s="22"/>
      <c r="GH529" s="22"/>
      <c r="GI529" s="22"/>
      <c r="GJ529" s="22"/>
      <c r="GK529" s="22"/>
      <c r="GL529" s="22"/>
      <c r="GM529" s="22"/>
      <c r="GN529" s="22"/>
      <c r="GO529" s="22"/>
      <c r="GP529" s="22"/>
      <c r="GQ529" s="22"/>
      <c r="GR529" s="22"/>
      <c r="GS529" s="22"/>
      <c r="GT529" s="22"/>
      <c r="GU529" s="22"/>
      <c r="GV529" s="22"/>
      <c r="GW529" s="22"/>
      <c r="GX529" s="22"/>
      <c r="GY529" s="22"/>
      <c r="GZ529" s="22"/>
      <c r="HA529" s="22"/>
      <c r="HB529" s="22"/>
      <c r="HC529" s="22"/>
      <c r="HD529" s="22"/>
      <c r="HE529" s="22"/>
      <c r="HF529" s="22"/>
      <c r="HG529" s="22"/>
      <c r="HH529" s="22"/>
      <c r="HI529" s="22"/>
      <c r="HJ529" s="22"/>
      <c r="HK529" s="22"/>
      <c r="HL529" s="22"/>
      <c r="HM529" s="22"/>
      <c r="HN529" s="22"/>
      <c r="HO529" s="22"/>
      <c r="HP529" s="22"/>
      <c r="HQ529" s="22"/>
      <c r="HR529" s="22"/>
      <c r="HS529" s="22"/>
      <c r="HT529" s="22"/>
      <c r="HU529" s="22"/>
      <c r="HV529" s="22"/>
      <c r="HW529" s="22"/>
      <c r="HX529" s="22"/>
      <c r="HY529" s="22"/>
      <c r="HZ529" s="22"/>
      <c r="IA529" s="22"/>
      <c r="IB529" s="22"/>
      <c r="IC529" s="22"/>
      <c r="ID529" s="22"/>
      <c r="IE529" s="22"/>
      <c r="IF529" s="22"/>
      <c r="IG529" s="22"/>
      <c r="IH529" s="22"/>
      <c r="II529" s="22"/>
      <c r="IJ529" s="22"/>
      <c r="IK529" s="22"/>
      <c r="IL529" s="22"/>
      <c r="IM529" s="22"/>
      <c r="IN529" s="22"/>
      <c r="IO529" s="22"/>
      <c r="IP529" s="22"/>
      <c r="IQ529" s="22"/>
      <c r="IR529" s="22"/>
      <c r="IS529" s="22"/>
      <c r="IT529" s="22"/>
      <c r="IU529" s="22"/>
      <c r="IV529" s="22"/>
      <c r="IW529" s="22"/>
      <c r="IX529" s="22"/>
      <c r="IY529" s="22"/>
      <c r="IZ529" s="22"/>
      <c r="JA529" s="22"/>
      <c r="JB529" s="22"/>
      <c r="JC529" s="22"/>
      <c r="JD529" s="22"/>
      <c r="JE529" s="22"/>
      <c r="JF529" s="22"/>
      <c r="JG529" s="22"/>
      <c r="JH529" s="22"/>
      <c r="JI529" s="22"/>
      <c r="JJ529" s="22"/>
      <c r="JK529" s="22"/>
      <c r="JL529" s="22"/>
      <c r="JM529" s="22"/>
      <c r="JN529" s="22"/>
      <c r="JO529" s="22"/>
      <c r="JP529" s="22"/>
      <c r="JQ529" s="22"/>
      <c r="JR529" s="22"/>
      <c r="JS529" s="22"/>
      <c r="JT529" s="22"/>
      <c r="JU529" s="22"/>
      <c r="JV529" s="22"/>
      <c r="JW529" s="22"/>
      <c r="JX529" s="22"/>
      <c r="JY529" s="22"/>
      <c r="JZ529" s="22"/>
      <c r="KA529" s="22"/>
      <c r="KB529" s="22"/>
      <c r="KC529" s="22"/>
      <c r="KD529" s="22"/>
      <c r="KE529" s="22"/>
      <c r="KF529" s="22"/>
      <c r="KG529" s="22"/>
      <c r="KH529" s="22"/>
      <c r="KI529" s="22"/>
      <c r="KJ529" s="22"/>
      <c r="KK529" s="22"/>
      <c r="KL529" s="22"/>
      <c r="KM529" s="22"/>
      <c r="KN529" s="22"/>
      <c r="KO529" s="22"/>
      <c r="KP529" s="22"/>
    </row>
    <row r="530" spans="1:302" s="99" customFormat="1" x14ac:dyDescent="0.25">
      <c r="A530" s="125">
        <v>515</v>
      </c>
      <c r="B530" s="328"/>
      <c r="C530" s="328"/>
      <c r="D530" s="316"/>
      <c r="E530" s="316"/>
      <c r="F530" s="316"/>
      <c r="G530" s="317"/>
      <c r="H530" s="317"/>
      <c r="I530" s="318"/>
      <c r="J530" s="318"/>
      <c r="K530" s="318"/>
      <c r="L530" s="126">
        <f t="shared" ref="L530:L593" si="25">SUM(I530:K530)</f>
        <v>0</v>
      </c>
      <c r="M530" s="318"/>
      <c r="N530" s="25" t="b">
        <f t="shared" ref="N530:N593" si="26">IF(ISBLANK(B530),TRUE,IF(OR(ISBLANK(C530),ISBLANK(D530),ISBLANK(E530),ISBLANK(F530),ISBLANK(G530),ISBLANK(H530),ISBLANK(I530),ISBLANK(J530),ISBLANK(K530),ISBLANK(L530),ISBLANK(M530)),FALSE,TRUE))</f>
        <v>1</v>
      </c>
      <c r="O530" s="25" t="b">
        <f t="shared" ref="O530:O593" si="27">IF(OR(AND(B530="N/A",D530="N/A",E530="N/A",F530="N/A",G530=0,H530=0,L530=0,M530=0),AND(ISBLANK(B530),ISBLANK(D530),ISBLANK(E530),ISBLANK(F530),ISBLANK(G530),ISBLANK(H530),L530=0,ISBLANK(M530)),AND(NOT(ISBLANK(B530)),NOT(ISBLANK(D530)),NOT(ISBLANK(E530)),NOT(ISBLANK(F530)),B530&lt;&gt;"N/A",D530&lt;&gt;"N/A",E530&lt;&gt;"N/A",F530&lt;&gt;"N/A",OR(G530&lt;&gt;0,H530&lt;&gt;0,L530&gt;0,M530&lt;&gt;0))),TRUE,FALSE)</f>
        <v>1</v>
      </c>
      <c r="P530" s="25"/>
      <c r="Q530" s="25"/>
      <c r="R530" s="25"/>
      <c r="S530" s="25"/>
      <c r="T530" s="20"/>
      <c r="U530" s="20"/>
      <c r="V530" s="20"/>
      <c r="W530" s="20"/>
      <c r="X530" s="20"/>
      <c r="Y530" s="20"/>
      <c r="Z530" s="20"/>
      <c r="AA530" s="20"/>
      <c r="AB530" s="20"/>
      <c r="AC530" s="20"/>
      <c r="AD530" s="20"/>
      <c r="AE530" s="20"/>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c r="EG530" s="22"/>
      <c r="EH530" s="22"/>
      <c r="EI530" s="22"/>
      <c r="EJ530" s="22"/>
      <c r="EK530" s="22"/>
      <c r="EL530" s="22"/>
      <c r="EM530" s="22"/>
      <c r="EN530" s="22"/>
      <c r="EO530" s="22"/>
      <c r="EP530" s="22"/>
      <c r="EQ530" s="22"/>
      <c r="ER530" s="22"/>
      <c r="ES530" s="22"/>
      <c r="ET530" s="22"/>
      <c r="EU530" s="22"/>
      <c r="EV530" s="22"/>
      <c r="EW530" s="22"/>
      <c r="EX530" s="22"/>
      <c r="EY530" s="22"/>
      <c r="EZ530" s="22"/>
      <c r="FA530" s="22"/>
      <c r="FB530" s="22"/>
      <c r="FC530" s="22"/>
      <c r="FD530" s="22"/>
      <c r="FE530" s="22"/>
      <c r="FF530" s="22"/>
      <c r="FG530" s="22"/>
      <c r="FH530" s="22"/>
      <c r="FI530" s="22"/>
      <c r="FJ530" s="22"/>
      <c r="FK530" s="22"/>
      <c r="FL530" s="22"/>
      <c r="FM530" s="22"/>
      <c r="FN530" s="22"/>
      <c r="FO530" s="22"/>
      <c r="FP530" s="22"/>
      <c r="FQ530" s="22"/>
      <c r="FR530" s="22"/>
      <c r="FS530" s="22"/>
      <c r="FT530" s="22"/>
      <c r="FU530" s="22"/>
      <c r="FV530" s="22"/>
      <c r="FW530" s="22"/>
      <c r="FX530" s="22"/>
      <c r="FY530" s="22"/>
      <c r="FZ530" s="22"/>
      <c r="GA530" s="22"/>
      <c r="GB530" s="22"/>
      <c r="GC530" s="22"/>
      <c r="GD530" s="22"/>
      <c r="GE530" s="22"/>
      <c r="GF530" s="22"/>
      <c r="GG530" s="22"/>
      <c r="GH530" s="22"/>
      <c r="GI530" s="22"/>
      <c r="GJ530" s="22"/>
      <c r="GK530" s="22"/>
      <c r="GL530" s="22"/>
      <c r="GM530" s="22"/>
      <c r="GN530" s="22"/>
      <c r="GO530" s="22"/>
      <c r="GP530" s="22"/>
      <c r="GQ530" s="22"/>
      <c r="GR530" s="22"/>
      <c r="GS530" s="22"/>
      <c r="GT530" s="22"/>
      <c r="GU530" s="22"/>
      <c r="GV530" s="22"/>
      <c r="GW530" s="22"/>
      <c r="GX530" s="22"/>
      <c r="GY530" s="22"/>
      <c r="GZ530" s="22"/>
      <c r="HA530" s="22"/>
      <c r="HB530" s="22"/>
      <c r="HC530" s="22"/>
      <c r="HD530" s="22"/>
      <c r="HE530" s="22"/>
      <c r="HF530" s="22"/>
      <c r="HG530" s="22"/>
      <c r="HH530" s="22"/>
      <c r="HI530" s="22"/>
      <c r="HJ530" s="22"/>
      <c r="HK530" s="22"/>
      <c r="HL530" s="22"/>
      <c r="HM530" s="22"/>
      <c r="HN530" s="22"/>
      <c r="HO530" s="22"/>
      <c r="HP530" s="22"/>
      <c r="HQ530" s="22"/>
      <c r="HR530" s="22"/>
      <c r="HS530" s="22"/>
      <c r="HT530" s="22"/>
      <c r="HU530" s="22"/>
      <c r="HV530" s="22"/>
      <c r="HW530" s="22"/>
      <c r="HX530" s="22"/>
      <c r="HY530" s="22"/>
      <c r="HZ530" s="22"/>
      <c r="IA530" s="22"/>
      <c r="IB530" s="22"/>
      <c r="IC530" s="22"/>
      <c r="ID530" s="22"/>
      <c r="IE530" s="22"/>
      <c r="IF530" s="22"/>
      <c r="IG530" s="22"/>
      <c r="IH530" s="22"/>
      <c r="II530" s="22"/>
      <c r="IJ530" s="22"/>
      <c r="IK530" s="22"/>
      <c r="IL530" s="22"/>
      <c r="IM530" s="22"/>
      <c r="IN530" s="22"/>
      <c r="IO530" s="22"/>
      <c r="IP530" s="22"/>
      <c r="IQ530" s="22"/>
      <c r="IR530" s="22"/>
      <c r="IS530" s="22"/>
      <c r="IT530" s="22"/>
      <c r="IU530" s="22"/>
      <c r="IV530" s="22"/>
      <c r="IW530" s="22"/>
      <c r="IX530" s="22"/>
      <c r="IY530" s="22"/>
      <c r="IZ530" s="22"/>
      <c r="JA530" s="22"/>
      <c r="JB530" s="22"/>
      <c r="JC530" s="22"/>
      <c r="JD530" s="22"/>
      <c r="JE530" s="22"/>
      <c r="JF530" s="22"/>
      <c r="JG530" s="22"/>
      <c r="JH530" s="22"/>
      <c r="JI530" s="22"/>
      <c r="JJ530" s="22"/>
      <c r="JK530" s="22"/>
      <c r="JL530" s="22"/>
      <c r="JM530" s="22"/>
      <c r="JN530" s="22"/>
      <c r="JO530" s="22"/>
      <c r="JP530" s="22"/>
      <c r="JQ530" s="22"/>
      <c r="JR530" s="22"/>
      <c r="JS530" s="22"/>
      <c r="JT530" s="22"/>
      <c r="JU530" s="22"/>
      <c r="JV530" s="22"/>
      <c r="JW530" s="22"/>
      <c r="JX530" s="22"/>
      <c r="JY530" s="22"/>
      <c r="JZ530" s="22"/>
      <c r="KA530" s="22"/>
      <c r="KB530" s="22"/>
      <c r="KC530" s="22"/>
      <c r="KD530" s="22"/>
      <c r="KE530" s="22"/>
      <c r="KF530" s="22"/>
      <c r="KG530" s="22"/>
      <c r="KH530" s="22"/>
      <c r="KI530" s="22"/>
      <c r="KJ530" s="22"/>
      <c r="KK530" s="22"/>
      <c r="KL530" s="22"/>
      <c r="KM530" s="22"/>
      <c r="KN530" s="22"/>
      <c r="KO530" s="22"/>
      <c r="KP530" s="22"/>
    </row>
    <row r="531" spans="1:302" s="99" customFormat="1" x14ac:dyDescent="0.25">
      <c r="A531" s="125">
        <v>516</v>
      </c>
      <c r="B531" s="328"/>
      <c r="C531" s="328"/>
      <c r="D531" s="316"/>
      <c r="E531" s="316"/>
      <c r="F531" s="316"/>
      <c r="G531" s="317"/>
      <c r="H531" s="317"/>
      <c r="I531" s="318"/>
      <c r="J531" s="318"/>
      <c r="K531" s="318"/>
      <c r="L531" s="126">
        <f t="shared" si="25"/>
        <v>0</v>
      </c>
      <c r="M531" s="318"/>
      <c r="N531" s="25" t="b">
        <f t="shared" si="26"/>
        <v>1</v>
      </c>
      <c r="O531" s="25" t="b">
        <f t="shared" si="27"/>
        <v>1</v>
      </c>
      <c r="P531" s="25"/>
      <c r="Q531" s="25"/>
      <c r="R531" s="25"/>
      <c r="S531" s="25"/>
      <c r="T531" s="20"/>
      <c r="U531" s="20"/>
      <c r="V531" s="20"/>
      <c r="W531" s="20"/>
      <c r="X531" s="20"/>
      <c r="Y531" s="20"/>
      <c r="Z531" s="20"/>
      <c r="AA531" s="20"/>
      <c r="AB531" s="20"/>
      <c r="AC531" s="20"/>
      <c r="AD531" s="20"/>
      <c r="AE531" s="20"/>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c r="EJ531" s="22"/>
      <c r="EK531" s="22"/>
      <c r="EL531" s="22"/>
      <c r="EM531" s="22"/>
      <c r="EN531" s="22"/>
      <c r="EO531" s="22"/>
      <c r="EP531" s="22"/>
      <c r="EQ531" s="22"/>
      <c r="ER531" s="22"/>
      <c r="ES531" s="22"/>
      <c r="ET531" s="22"/>
      <c r="EU531" s="22"/>
      <c r="EV531" s="22"/>
      <c r="EW531" s="22"/>
      <c r="EX531" s="22"/>
      <c r="EY531" s="22"/>
      <c r="EZ531" s="22"/>
      <c r="FA531" s="22"/>
      <c r="FB531" s="22"/>
      <c r="FC531" s="22"/>
      <c r="FD531" s="22"/>
      <c r="FE531" s="22"/>
      <c r="FF531" s="22"/>
      <c r="FG531" s="22"/>
      <c r="FH531" s="22"/>
      <c r="FI531" s="22"/>
      <c r="FJ531" s="22"/>
      <c r="FK531" s="22"/>
      <c r="FL531" s="22"/>
      <c r="FM531" s="22"/>
      <c r="FN531" s="22"/>
      <c r="FO531" s="22"/>
      <c r="FP531" s="22"/>
      <c r="FQ531" s="22"/>
      <c r="FR531" s="22"/>
      <c r="FS531" s="22"/>
      <c r="FT531" s="22"/>
      <c r="FU531" s="22"/>
      <c r="FV531" s="22"/>
      <c r="FW531" s="22"/>
      <c r="FX531" s="22"/>
      <c r="FY531" s="22"/>
      <c r="FZ531" s="22"/>
      <c r="GA531" s="22"/>
      <c r="GB531" s="22"/>
      <c r="GC531" s="22"/>
      <c r="GD531" s="22"/>
      <c r="GE531" s="22"/>
      <c r="GF531" s="22"/>
      <c r="GG531" s="22"/>
      <c r="GH531" s="22"/>
      <c r="GI531" s="22"/>
      <c r="GJ531" s="22"/>
      <c r="GK531" s="22"/>
      <c r="GL531" s="22"/>
      <c r="GM531" s="22"/>
      <c r="GN531" s="22"/>
      <c r="GO531" s="22"/>
      <c r="GP531" s="22"/>
      <c r="GQ531" s="22"/>
      <c r="GR531" s="22"/>
      <c r="GS531" s="22"/>
      <c r="GT531" s="22"/>
      <c r="GU531" s="22"/>
      <c r="GV531" s="22"/>
      <c r="GW531" s="22"/>
      <c r="GX531" s="22"/>
      <c r="GY531" s="22"/>
      <c r="GZ531" s="22"/>
      <c r="HA531" s="22"/>
      <c r="HB531" s="22"/>
      <c r="HC531" s="22"/>
      <c r="HD531" s="22"/>
      <c r="HE531" s="22"/>
      <c r="HF531" s="22"/>
      <c r="HG531" s="22"/>
      <c r="HH531" s="22"/>
      <c r="HI531" s="22"/>
      <c r="HJ531" s="22"/>
      <c r="HK531" s="22"/>
      <c r="HL531" s="22"/>
      <c r="HM531" s="22"/>
      <c r="HN531" s="22"/>
      <c r="HO531" s="22"/>
      <c r="HP531" s="22"/>
      <c r="HQ531" s="22"/>
      <c r="HR531" s="22"/>
      <c r="HS531" s="22"/>
      <c r="HT531" s="22"/>
      <c r="HU531" s="22"/>
      <c r="HV531" s="22"/>
      <c r="HW531" s="22"/>
      <c r="HX531" s="22"/>
      <c r="HY531" s="22"/>
      <c r="HZ531" s="22"/>
      <c r="IA531" s="22"/>
      <c r="IB531" s="22"/>
      <c r="IC531" s="22"/>
      <c r="ID531" s="22"/>
      <c r="IE531" s="22"/>
      <c r="IF531" s="22"/>
      <c r="IG531" s="22"/>
      <c r="IH531" s="22"/>
      <c r="II531" s="22"/>
      <c r="IJ531" s="22"/>
      <c r="IK531" s="22"/>
      <c r="IL531" s="22"/>
      <c r="IM531" s="22"/>
      <c r="IN531" s="22"/>
      <c r="IO531" s="22"/>
      <c r="IP531" s="22"/>
      <c r="IQ531" s="22"/>
      <c r="IR531" s="22"/>
      <c r="IS531" s="22"/>
      <c r="IT531" s="22"/>
      <c r="IU531" s="22"/>
      <c r="IV531" s="22"/>
      <c r="IW531" s="22"/>
      <c r="IX531" s="22"/>
      <c r="IY531" s="22"/>
      <c r="IZ531" s="22"/>
      <c r="JA531" s="22"/>
      <c r="JB531" s="22"/>
      <c r="JC531" s="22"/>
      <c r="JD531" s="22"/>
      <c r="JE531" s="22"/>
      <c r="JF531" s="22"/>
      <c r="JG531" s="22"/>
      <c r="JH531" s="22"/>
      <c r="JI531" s="22"/>
      <c r="JJ531" s="22"/>
      <c r="JK531" s="22"/>
      <c r="JL531" s="22"/>
      <c r="JM531" s="22"/>
      <c r="JN531" s="22"/>
      <c r="JO531" s="22"/>
      <c r="JP531" s="22"/>
      <c r="JQ531" s="22"/>
      <c r="JR531" s="22"/>
      <c r="JS531" s="22"/>
      <c r="JT531" s="22"/>
      <c r="JU531" s="22"/>
      <c r="JV531" s="22"/>
      <c r="JW531" s="22"/>
      <c r="JX531" s="22"/>
      <c r="JY531" s="22"/>
      <c r="JZ531" s="22"/>
      <c r="KA531" s="22"/>
      <c r="KB531" s="22"/>
      <c r="KC531" s="22"/>
      <c r="KD531" s="22"/>
      <c r="KE531" s="22"/>
      <c r="KF531" s="22"/>
      <c r="KG531" s="22"/>
      <c r="KH531" s="22"/>
      <c r="KI531" s="22"/>
      <c r="KJ531" s="22"/>
      <c r="KK531" s="22"/>
      <c r="KL531" s="22"/>
      <c r="KM531" s="22"/>
      <c r="KN531" s="22"/>
      <c r="KO531" s="22"/>
      <c r="KP531" s="22"/>
    </row>
    <row r="532" spans="1:302" s="99" customFormat="1" x14ac:dyDescent="0.25">
      <c r="A532" s="125">
        <v>517</v>
      </c>
      <c r="B532" s="328"/>
      <c r="C532" s="328"/>
      <c r="D532" s="316"/>
      <c r="E532" s="316"/>
      <c r="F532" s="316"/>
      <c r="G532" s="317"/>
      <c r="H532" s="317"/>
      <c r="I532" s="318"/>
      <c r="J532" s="318"/>
      <c r="K532" s="318"/>
      <c r="L532" s="126">
        <f t="shared" si="25"/>
        <v>0</v>
      </c>
      <c r="M532" s="318"/>
      <c r="N532" s="25" t="b">
        <f t="shared" si="26"/>
        <v>1</v>
      </c>
      <c r="O532" s="25" t="b">
        <f t="shared" si="27"/>
        <v>1</v>
      </c>
      <c r="P532" s="25"/>
      <c r="Q532" s="25"/>
      <c r="R532" s="25"/>
      <c r="S532" s="25"/>
      <c r="T532" s="20"/>
      <c r="U532" s="20"/>
      <c r="V532" s="20"/>
      <c r="W532" s="20"/>
      <c r="X532" s="20"/>
      <c r="Y532" s="20"/>
      <c r="Z532" s="20"/>
      <c r="AA532" s="20"/>
      <c r="AB532" s="20"/>
      <c r="AC532" s="20"/>
      <c r="AD532" s="20"/>
      <c r="AE532" s="20"/>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2"/>
      <c r="ES532" s="22"/>
      <c r="ET532" s="22"/>
      <c r="EU532" s="22"/>
      <c r="EV532" s="22"/>
      <c r="EW532" s="22"/>
      <c r="EX532" s="22"/>
      <c r="EY532" s="22"/>
      <c r="EZ532" s="22"/>
      <c r="FA532" s="22"/>
      <c r="FB532" s="22"/>
      <c r="FC532" s="22"/>
      <c r="FD532" s="22"/>
      <c r="FE532" s="22"/>
      <c r="FF532" s="22"/>
      <c r="FG532" s="22"/>
      <c r="FH532" s="22"/>
      <c r="FI532" s="22"/>
      <c r="FJ532" s="22"/>
      <c r="FK532" s="22"/>
      <c r="FL532" s="22"/>
      <c r="FM532" s="22"/>
      <c r="FN532" s="22"/>
      <c r="FO532" s="22"/>
      <c r="FP532" s="22"/>
      <c r="FQ532" s="22"/>
      <c r="FR532" s="22"/>
      <c r="FS532" s="22"/>
      <c r="FT532" s="22"/>
      <c r="FU532" s="22"/>
      <c r="FV532" s="22"/>
      <c r="FW532" s="22"/>
      <c r="FX532" s="22"/>
      <c r="FY532" s="22"/>
      <c r="FZ532" s="22"/>
      <c r="GA532" s="22"/>
      <c r="GB532" s="22"/>
      <c r="GC532" s="22"/>
      <c r="GD532" s="22"/>
      <c r="GE532" s="22"/>
      <c r="GF532" s="22"/>
      <c r="GG532" s="22"/>
      <c r="GH532" s="22"/>
      <c r="GI532" s="22"/>
      <c r="GJ532" s="22"/>
      <c r="GK532" s="22"/>
      <c r="GL532" s="22"/>
      <c r="GM532" s="22"/>
      <c r="GN532" s="22"/>
      <c r="GO532" s="22"/>
      <c r="GP532" s="22"/>
      <c r="GQ532" s="22"/>
      <c r="GR532" s="22"/>
      <c r="GS532" s="22"/>
      <c r="GT532" s="22"/>
      <c r="GU532" s="22"/>
      <c r="GV532" s="22"/>
      <c r="GW532" s="22"/>
      <c r="GX532" s="22"/>
      <c r="GY532" s="22"/>
      <c r="GZ532" s="22"/>
      <c r="HA532" s="22"/>
      <c r="HB532" s="22"/>
      <c r="HC532" s="22"/>
      <c r="HD532" s="22"/>
      <c r="HE532" s="22"/>
      <c r="HF532" s="22"/>
      <c r="HG532" s="22"/>
      <c r="HH532" s="22"/>
      <c r="HI532" s="22"/>
      <c r="HJ532" s="22"/>
      <c r="HK532" s="22"/>
      <c r="HL532" s="22"/>
      <c r="HM532" s="22"/>
      <c r="HN532" s="22"/>
      <c r="HO532" s="22"/>
      <c r="HP532" s="22"/>
      <c r="HQ532" s="22"/>
      <c r="HR532" s="22"/>
      <c r="HS532" s="22"/>
      <c r="HT532" s="22"/>
      <c r="HU532" s="22"/>
      <c r="HV532" s="22"/>
      <c r="HW532" s="22"/>
      <c r="HX532" s="22"/>
      <c r="HY532" s="22"/>
      <c r="HZ532" s="22"/>
      <c r="IA532" s="22"/>
      <c r="IB532" s="22"/>
      <c r="IC532" s="22"/>
      <c r="ID532" s="22"/>
      <c r="IE532" s="22"/>
      <c r="IF532" s="22"/>
      <c r="IG532" s="22"/>
      <c r="IH532" s="22"/>
      <c r="II532" s="22"/>
      <c r="IJ532" s="22"/>
      <c r="IK532" s="22"/>
      <c r="IL532" s="22"/>
      <c r="IM532" s="22"/>
      <c r="IN532" s="22"/>
      <c r="IO532" s="22"/>
      <c r="IP532" s="22"/>
      <c r="IQ532" s="22"/>
      <c r="IR532" s="22"/>
      <c r="IS532" s="22"/>
      <c r="IT532" s="22"/>
      <c r="IU532" s="22"/>
      <c r="IV532" s="22"/>
      <c r="IW532" s="22"/>
      <c r="IX532" s="22"/>
      <c r="IY532" s="22"/>
      <c r="IZ532" s="22"/>
      <c r="JA532" s="22"/>
      <c r="JB532" s="22"/>
      <c r="JC532" s="22"/>
      <c r="JD532" s="22"/>
      <c r="JE532" s="22"/>
      <c r="JF532" s="22"/>
      <c r="JG532" s="22"/>
      <c r="JH532" s="22"/>
      <c r="JI532" s="22"/>
      <c r="JJ532" s="22"/>
      <c r="JK532" s="22"/>
      <c r="JL532" s="22"/>
      <c r="JM532" s="22"/>
      <c r="JN532" s="22"/>
      <c r="JO532" s="22"/>
      <c r="JP532" s="22"/>
      <c r="JQ532" s="22"/>
      <c r="JR532" s="22"/>
      <c r="JS532" s="22"/>
      <c r="JT532" s="22"/>
      <c r="JU532" s="22"/>
      <c r="JV532" s="22"/>
      <c r="JW532" s="22"/>
      <c r="JX532" s="22"/>
      <c r="JY532" s="22"/>
      <c r="JZ532" s="22"/>
      <c r="KA532" s="22"/>
      <c r="KB532" s="22"/>
      <c r="KC532" s="22"/>
      <c r="KD532" s="22"/>
      <c r="KE532" s="22"/>
      <c r="KF532" s="22"/>
      <c r="KG532" s="22"/>
      <c r="KH532" s="22"/>
      <c r="KI532" s="22"/>
      <c r="KJ532" s="22"/>
      <c r="KK532" s="22"/>
      <c r="KL532" s="22"/>
      <c r="KM532" s="22"/>
      <c r="KN532" s="22"/>
      <c r="KO532" s="22"/>
      <c r="KP532" s="22"/>
    </row>
    <row r="533" spans="1:302" s="99" customFormat="1" x14ac:dyDescent="0.25">
      <c r="A533" s="125">
        <v>518</v>
      </c>
      <c r="B533" s="328"/>
      <c r="C533" s="328"/>
      <c r="D533" s="316"/>
      <c r="E533" s="316"/>
      <c r="F533" s="316"/>
      <c r="G533" s="317"/>
      <c r="H533" s="317"/>
      <c r="I533" s="318"/>
      <c r="J533" s="318"/>
      <c r="K533" s="318"/>
      <c r="L533" s="126">
        <f t="shared" si="25"/>
        <v>0</v>
      </c>
      <c r="M533" s="318"/>
      <c r="N533" s="25" t="b">
        <f t="shared" si="26"/>
        <v>1</v>
      </c>
      <c r="O533" s="25" t="b">
        <f t="shared" si="27"/>
        <v>1</v>
      </c>
      <c r="P533" s="25"/>
      <c r="Q533" s="25"/>
      <c r="R533" s="25"/>
      <c r="S533" s="25"/>
      <c r="T533" s="20"/>
      <c r="U533" s="20"/>
      <c r="V533" s="20"/>
      <c r="W533" s="20"/>
      <c r="X533" s="20"/>
      <c r="Y533" s="20"/>
      <c r="Z533" s="20"/>
      <c r="AA533" s="20"/>
      <c r="AB533" s="20"/>
      <c r="AC533" s="20"/>
      <c r="AD533" s="20"/>
      <c r="AE533" s="20"/>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c r="EJ533" s="22"/>
      <c r="EK533" s="22"/>
      <c r="EL533" s="22"/>
      <c r="EM533" s="22"/>
      <c r="EN533" s="22"/>
      <c r="EO533" s="22"/>
      <c r="EP533" s="22"/>
      <c r="EQ533" s="22"/>
      <c r="ER533" s="22"/>
      <c r="ES533" s="22"/>
      <c r="ET533" s="22"/>
      <c r="EU533" s="22"/>
      <c r="EV533" s="22"/>
      <c r="EW533" s="22"/>
      <c r="EX533" s="22"/>
      <c r="EY533" s="22"/>
      <c r="EZ533" s="22"/>
      <c r="FA533" s="22"/>
      <c r="FB533" s="22"/>
      <c r="FC533" s="22"/>
      <c r="FD533" s="22"/>
      <c r="FE533" s="22"/>
      <c r="FF533" s="22"/>
      <c r="FG533" s="22"/>
      <c r="FH533" s="22"/>
      <c r="FI533" s="22"/>
      <c r="FJ533" s="22"/>
      <c r="FK533" s="22"/>
      <c r="FL533" s="22"/>
      <c r="FM533" s="22"/>
      <c r="FN533" s="22"/>
      <c r="FO533" s="22"/>
      <c r="FP533" s="22"/>
      <c r="FQ533" s="22"/>
      <c r="FR533" s="22"/>
      <c r="FS533" s="22"/>
      <c r="FT533" s="22"/>
      <c r="FU533" s="22"/>
      <c r="FV533" s="22"/>
      <c r="FW533" s="22"/>
      <c r="FX533" s="22"/>
      <c r="FY533" s="22"/>
      <c r="FZ533" s="22"/>
      <c r="GA533" s="22"/>
      <c r="GB533" s="22"/>
      <c r="GC533" s="22"/>
      <c r="GD533" s="22"/>
      <c r="GE533" s="22"/>
      <c r="GF533" s="22"/>
      <c r="GG533" s="22"/>
      <c r="GH533" s="22"/>
      <c r="GI533" s="22"/>
      <c r="GJ533" s="22"/>
      <c r="GK533" s="22"/>
      <c r="GL533" s="22"/>
      <c r="GM533" s="22"/>
      <c r="GN533" s="22"/>
      <c r="GO533" s="22"/>
      <c r="GP533" s="22"/>
      <c r="GQ533" s="22"/>
      <c r="GR533" s="22"/>
      <c r="GS533" s="22"/>
      <c r="GT533" s="22"/>
      <c r="GU533" s="22"/>
      <c r="GV533" s="22"/>
      <c r="GW533" s="22"/>
      <c r="GX533" s="22"/>
      <c r="GY533" s="22"/>
      <c r="GZ533" s="22"/>
      <c r="HA533" s="22"/>
      <c r="HB533" s="22"/>
      <c r="HC533" s="22"/>
      <c r="HD533" s="22"/>
      <c r="HE533" s="22"/>
      <c r="HF533" s="22"/>
      <c r="HG533" s="22"/>
      <c r="HH533" s="22"/>
      <c r="HI533" s="22"/>
      <c r="HJ533" s="22"/>
      <c r="HK533" s="22"/>
      <c r="HL533" s="22"/>
      <c r="HM533" s="22"/>
      <c r="HN533" s="22"/>
      <c r="HO533" s="22"/>
      <c r="HP533" s="22"/>
      <c r="HQ533" s="22"/>
      <c r="HR533" s="22"/>
      <c r="HS533" s="22"/>
      <c r="HT533" s="22"/>
      <c r="HU533" s="22"/>
      <c r="HV533" s="22"/>
      <c r="HW533" s="22"/>
      <c r="HX533" s="22"/>
      <c r="HY533" s="22"/>
      <c r="HZ533" s="22"/>
      <c r="IA533" s="22"/>
      <c r="IB533" s="22"/>
      <c r="IC533" s="22"/>
      <c r="ID533" s="22"/>
      <c r="IE533" s="22"/>
      <c r="IF533" s="22"/>
      <c r="IG533" s="22"/>
      <c r="IH533" s="22"/>
      <c r="II533" s="22"/>
      <c r="IJ533" s="22"/>
      <c r="IK533" s="22"/>
      <c r="IL533" s="22"/>
      <c r="IM533" s="22"/>
      <c r="IN533" s="22"/>
      <c r="IO533" s="22"/>
      <c r="IP533" s="22"/>
      <c r="IQ533" s="22"/>
      <c r="IR533" s="22"/>
      <c r="IS533" s="22"/>
      <c r="IT533" s="22"/>
      <c r="IU533" s="22"/>
      <c r="IV533" s="22"/>
      <c r="IW533" s="22"/>
      <c r="IX533" s="22"/>
      <c r="IY533" s="22"/>
      <c r="IZ533" s="22"/>
      <c r="JA533" s="22"/>
      <c r="JB533" s="22"/>
      <c r="JC533" s="22"/>
      <c r="JD533" s="22"/>
      <c r="JE533" s="22"/>
      <c r="JF533" s="22"/>
      <c r="JG533" s="22"/>
      <c r="JH533" s="22"/>
      <c r="JI533" s="22"/>
      <c r="JJ533" s="22"/>
      <c r="JK533" s="22"/>
      <c r="JL533" s="22"/>
      <c r="JM533" s="22"/>
      <c r="JN533" s="22"/>
      <c r="JO533" s="22"/>
      <c r="JP533" s="22"/>
      <c r="JQ533" s="22"/>
      <c r="JR533" s="22"/>
      <c r="JS533" s="22"/>
      <c r="JT533" s="22"/>
      <c r="JU533" s="22"/>
      <c r="JV533" s="22"/>
      <c r="JW533" s="22"/>
      <c r="JX533" s="22"/>
      <c r="JY533" s="22"/>
      <c r="JZ533" s="22"/>
      <c r="KA533" s="22"/>
      <c r="KB533" s="22"/>
      <c r="KC533" s="22"/>
      <c r="KD533" s="22"/>
      <c r="KE533" s="22"/>
      <c r="KF533" s="22"/>
      <c r="KG533" s="22"/>
      <c r="KH533" s="22"/>
      <c r="KI533" s="22"/>
      <c r="KJ533" s="22"/>
      <c r="KK533" s="22"/>
      <c r="KL533" s="22"/>
      <c r="KM533" s="22"/>
      <c r="KN533" s="22"/>
      <c r="KO533" s="22"/>
      <c r="KP533" s="22"/>
    </row>
    <row r="534" spans="1:302" s="99" customFormat="1" x14ac:dyDescent="0.25">
      <c r="A534" s="125">
        <v>519</v>
      </c>
      <c r="B534" s="328"/>
      <c r="C534" s="328"/>
      <c r="D534" s="316"/>
      <c r="E534" s="316"/>
      <c r="F534" s="316"/>
      <c r="G534" s="317"/>
      <c r="H534" s="317"/>
      <c r="I534" s="318"/>
      <c r="J534" s="318"/>
      <c r="K534" s="318"/>
      <c r="L534" s="126">
        <f t="shared" si="25"/>
        <v>0</v>
      </c>
      <c r="M534" s="318"/>
      <c r="N534" s="25" t="b">
        <f t="shared" si="26"/>
        <v>1</v>
      </c>
      <c r="O534" s="25" t="b">
        <f t="shared" si="27"/>
        <v>1</v>
      </c>
      <c r="P534" s="25"/>
      <c r="Q534" s="25"/>
      <c r="R534" s="25"/>
      <c r="S534" s="25"/>
      <c r="T534" s="20"/>
      <c r="U534" s="20"/>
      <c r="V534" s="20"/>
      <c r="W534" s="20"/>
      <c r="X534" s="20"/>
      <c r="Y534" s="20"/>
      <c r="Z534" s="20"/>
      <c r="AA534" s="20"/>
      <c r="AB534" s="20"/>
      <c r="AC534" s="20"/>
      <c r="AD534" s="20"/>
      <c r="AE534" s="20"/>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22"/>
      <c r="FC534" s="22"/>
      <c r="FD534" s="22"/>
      <c r="FE534" s="22"/>
      <c r="FF534" s="22"/>
      <c r="FG534" s="22"/>
      <c r="FH534" s="22"/>
      <c r="FI534" s="22"/>
      <c r="FJ534" s="22"/>
      <c r="FK534" s="22"/>
      <c r="FL534" s="22"/>
      <c r="FM534" s="22"/>
      <c r="FN534" s="22"/>
      <c r="FO534" s="22"/>
      <c r="FP534" s="22"/>
      <c r="FQ534" s="22"/>
      <c r="FR534" s="22"/>
      <c r="FS534" s="22"/>
      <c r="FT534" s="22"/>
      <c r="FU534" s="22"/>
      <c r="FV534" s="22"/>
      <c r="FW534" s="22"/>
      <c r="FX534" s="22"/>
      <c r="FY534" s="22"/>
      <c r="FZ534" s="22"/>
      <c r="GA534" s="22"/>
      <c r="GB534" s="22"/>
      <c r="GC534" s="22"/>
      <c r="GD534" s="22"/>
      <c r="GE534" s="22"/>
      <c r="GF534" s="22"/>
      <c r="GG534" s="22"/>
      <c r="GH534" s="22"/>
      <c r="GI534" s="22"/>
      <c r="GJ534" s="22"/>
      <c r="GK534" s="22"/>
      <c r="GL534" s="22"/>
      <c r="GM534" s="22"/>
      <c r="GN534" s="22"/>
      <c r="GO534" s="22"/>
      <c r="GP534" s="22"/>
      <c r="GQ534" s="22"/>
      <c r="GR534" s="22"/>
      <c r="GS534" s="22"/>
      <c r="GT534" s="22"/>
      <c r="GU534" s="22"/>
      <c r="GV534" s="22"/>
      <c r="GW534" s="22"/>
      <c r="GX534" s="22"/>
      <c r="GY534" s="22"/>
      <c r="GZ534" s="22"/>
      <c r="HA534" s="22"/>
      <c r="HB534" s="22"/>
      <c r="HC534" s="22"/>
      <c r="HD534" s="22"/>
      <c r="HE534" s="22"/>
      <c r="HF534" s="22"/>
      <c r="HG534" s="22"/>
      <c r="HH534" s="22"/>
      <c r="HI534" s="22"/>
      <c r="HJ534" s="22"/>
      <c r="HK534" s="22"/>
      <c r="HL534" s="22"/>
      <c r="HM534" s="22"/>
      <c r="HN534" s="22"/>
      <c r="HO534" s="22"/>
      <c r="HP534" s="22"/>
      <c r="HQ534" s="22"/>
      <c r="HR534" s="22"/>
      <c r="HS534" s="22"/>
      <c r="HT534" s="22"/>
      <c r="HU534" s="22"/>
      <c r="HV534" s="22"/>
      <c r="HW534" s="22"/>
      <c r="HX534" s="22"/>
      <c r="HY534" s="22"/>
      <c r="HZ534" s="22"/>
      <c r="IA534" s="22"/>
      <c r="IB534" s="22"/>
      <c r="IC534" s="22"/>
      <c r="ID534" s="22"/>
      <c r="IE534" s="22"/>
      <c r="IF534" s="22"/>
      <c r="IG534" s="22"/>
      <c r="IH534" s="22"/>
      <c r="II534" s="22"/>
      <c r="IJ534" s="22"/>
      <c r="IK534" s="22"/>
      <c r="IL534" s="22"/>
      <c r="IM534" s="22"/>
      <c r="IN534" s="22"/>
      <c r="IO534" s="22"/>
      <c r="IP534" s="22"/>
      <c r="IQ534" s="22"/>
      <c r="IR534" s="22"/>
      <c r="IS534" s="22"/>
      <c r="IT534" s="22"/>
      <c r="IU534" s="22"/>
      <c r="IV534" s="22"/>
      <c r="IW534" s="22"/>
      <c r="IX534" s="22"/>
      <c r="IY534" s="22"/>
      <c r="IZ534" s="22"/>
      <c r="JA534" s="22"/>
      <c r="JB534" s="22"/>
      <c r="JC534" s="22"/>
      <c r="JD534" s="22"/>
      <c r="JE534" s="22"/>
      <c r="JF534" s="22"/>
      <c r="JG534" s="22"/>
      <c r="JH534" s="22"/>
      <c r="JI534" s="22"/>
      <c r="JJ534" s="22"/>
      <c r="JK534" s="22"/>
      <c r="JL534" s="22"/>
      <c r="JM534" s="22"/>
      <c r="JN534" s="22"/>
      <c r="JO534" s="22"/>
      <c r="JP534" s="22"/>
      <c r="JQ534" s="22"/>
      <c r="JR534" s="22"/>
      <c r="JS534" s="22"/>
      <c r="JT534" s="22"/>
      <c r="JU534" s="22"/>
      <c r="JV534" s="22"/>
      <c r="JW534" s="22"/>
      <c r="JX534" s="22"/>
      <c r="JY534" s="22"/>
      <c r="JZ534" s="22"/>
      <c r="KA534" s="22"/>
      <c r="KB534" s="22"/>
      <c r="KC534" s="22"/>
      <c r="KD534" s="22"/>
      <c r="KE534" s="22"/>
      <c r="KF534" s="22"/>
      <c r="KG534" s="22"/>
      <c r="KH534" s="22"/>
      <c r="KI534" s="22"/>
      <c r="KJ534" s="22"/>
      <c r="KK534" s="22"/>
      <c r="KL534" s="22"/>
      <c r="KM534" s="22"/>
      <c r="KN534" s="22"/>
      <c r="KO534" s="22"/>
      <c r="KP534" s="22"/>
    </row>
    <row r="535" spans="1:302" s="99" customFormat="1" x14ac:dyDescent="0.25">
      <c r="A535" s="125">
        <v>520</v>
      </c>
      <c r="B535" s="328"/>
      <c r="C535" s="328"/>
      <c r="D535" s="316"/>
      <c r="E535" s="316"/>
      <c r="F535" s="316"/>
      <c r="G535" s="317"/>
      <c r="H535" s="317"/>
      <c r="I535" s="318"/>
      <c r="J535" s="318"/>
      <c r="K535" s="318"/>
      <c r="L535" s="126">
        <f t="shared" si="25"/>
        <v>0</v>
      </c>
      <c r="M535" s="318"/>
      <c r="N535" s="25" t="b">
        <f t="shared" si="26"/>
        <v>1</v>
      </c>
      <c r="O535" s="25" t="b">
        <f t="shared" si="27"/>
        <v>1</v>
      </c>
      <c r="P535" s="25"/>
      <c r="Q535" s="25"/>
      <c r="R535" s="25"/>
      <c r="S535" s="25"/>
      <c r="T535" s="20"/>
      <c r="U535" s="20"/>
      <c r="V535" s="20"/>
      <c r="W535" s="20"/>
      <c r="X535" s="20"/>
      <c r="Y535" s="20"/>
      <c r="Z535" s="20"/>
      <c r="AA535" s="20"/>
      <c r="AB535" s="20"/>
      <c r="AC535" s="20"/>
      <c r="AD535" s="20"/>
      <c r="AE535" s="20"/>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c r="EG535" s="22"/>
      <c r="EH535" s="22"/>
      <c r="EI535" s="22"/>
      <c r="EJ535" s="22"/>
      <c r="EK535" s="22"/>
      <c r="EL535" s="22"/>
      <c r="EM535" s="22"/>
      <c r="EN535" s="22"/>
      <c r="EO535" s="22"/>
      <c r="EP535" s="22"/>
      <c r="EQ535" s="22"/>
      <c r="ER535" s="22"/>
      <c r="ES535" s="22"/>
      <c r="ET535" s="22"/>
      <c r="EU535" s="22"/>
      <c r="EV535" s="22"/>
      <c r="EW535" s="22"/>
      <c r="EX535" s="22"/>
      <c r="EY535" s="22"/>
      <c r="EZ535" s="22"/>
      <c r="FA535" s="22"/>
      <c r="FB535" s="22"/>
      <c r="FC535" s="22"/>
      <c r="FD535" s="22"/>
      <c r="FE535" s="22"/>
      <c r="FF535" s="22"/>
      <c r="FG535" s="22"/>
      <c r="FH535" s="22"/>
      <c r="FI535" s="22"/>
      <c r="FJ535" s="22"/>
      <c r="FK535" s="22"/>
      <c r="FL535" s="22"/>
      <c r="FM535" s="22"/>
      <c r="FN535" s="22"/>
      <c r="FO535" s="22"/>
      <c r="FP535" s="22"/>
      <c r="FQ535" s="22"/>
      <c r="FR535" s="22"/>
      <c r="FS535" s="22"/>
      <c r="FT535" s="22"/>
      <c r="FU535" s="22"/>
      <c r="FV535" s="22"/>
      <c r="FW535" s="22"/>
      <c r="FX535" s="22"/>
      <c r="FY535" s="22"/>
      <c r="FZ535" s="22"/>
      <c r="GA535" s="22"/>
      <c r="GB535" s="22"/>
      <c r="GC535" s="22"/>
      <c r="GD535" s="22"/>
      <c r="GE535" s="22"/>
      <c r="GF535" s="22"/>
      <c r="GG535" s="22"/>
      <c r="GH535" s="22"/>
      <c r="GI535" s="22"/>
      <c r="GJ535" s="22"/>
      <c r="GK535" s="22"/>
      <c r="GL535" s="22"/>
      <c r="GM535" s="22"/>
      <c r="GN535" s="22"/>
      <c r="GO535" s="22"/>
      <c r="GP535" s="22"/>
      <c r="GQ535" s="22"/>
      <c r="GR535" s="22"/>
      <c r="GS535" s="22"/>
      <c r="GT535" s="22"/>
      <c r="GU535" s="22"/>
      <c r="GV535" s="22"/>
      <c r="GW535" s="22"/>
      <c r="GX535" s="22"/>
      <c r="GY535" s="22"/>
      <c r="GZ535" s="22"/>
      <c r="HA535" s="22"/>
      <c r="HB535" s="22"/>
      <c r="HC535" s="22"/>
      <c r="HD535" s="22"/>
      <c r="HE535" s="22"/>
      <c r="HF535" s="22"/>
      <c r="HG535" s="22"/>
      <c r="HH535" s="22"/>
      <c r="HI535" s="22"/>
      <c r="HJ535" s="22"/>
      <c r="HK535" s="22"/>
      <c r="HL535" s="22"/>
      <c r="HM535" s="22"/>
      <c r="HN535" s="22"/>
      <c r="HO535" s="22"/>
      <c r="HP535" s="22"/>
      <c r="HQ535" s="22"/>
      <c r="HR535" s="22"/>
      <c r="HS535" s="22"/>
      <c r="HT535" s="22"/>
      <c r="HU535" s="22"/>
      <c r="HV535" s="22"/>
      <c r="HW535" s="22"/>
      <c r="HX535" s="22"/>
      <c r="HY535" s="22"/>
      <c r="HZ535" s="22"/>
      <c r="IA535" s="22"/>
      <c r="IB535" s="22"/>
      <c r="IC535" s="22"/>
      <c r="ID535" s="22"/>
      <c r="IE535" s="22"/>
      <c r="IF535" s="22"/>
      <c r="IG535" s="22"/>
      <c r="IH535" s="22"/>
      <c r="II535" s="22"/>
      <c r="IJ535" s="22"/>
      <c r="IK535" s="22"/>
      <c r="IL535" s="22"/>
      <c r="IM535" s="22"/>
      <c r="IN535" s="22"/>
      <c r="IO535" s="22"/>
      <c r="IP535" s="22"/>
      <c r="IQ535" s="22"/>
      <c r="IR535" s="22"/>
      <c r="IS535" s="22"/>
      <c r="IT535" s="22"/>
      <c r="IU535" s="22"/>
      <c r="IV535" s="22"/>
      <c r="IW535" s="22"/>
      <c r="IX535" s="22"/>
      <c r="IY535" s="22"/>
      <c r="IZ535" s="22"/>
      <c r="JA535" s="22"/>
      <c r="JB535" s="22"/>
      <c r="JC535" s="22"/>
      <c r="JD535" s="22"/>
      <c r="JE535" s="22"/>
      <c r="JF535" s="22"/>
      <c r="JG535" s="22"/>
      <c r="JH535" s="22"/>
      <c r="JI535" s="22"/>
      <c r="JJ535" s="22"/>
      <c r="JK535" s="22"/>
      <c r="JL535" s="22"/>
      <c r="JM535" s="22"/>
      <c r="JN535" s="22"/>
      <c r="JO535" s="22"/>
      <c r="JP535" s="22"/>
      <c r="JQ535" s="22"/>
      <c r="JR535" s="22"/>
      <c r="JS535" s="22"/>
      <c r="JT535" s="22"/>
      <c r="JU535" s="22"/>
      <c r="JV535" s="22"/>
      <c r="JW535" s="22"/>
      <c r="JX535" s="22"/>
      <c r="JY535" s="22"/>
      <c r="JZ535" s="22"/>
      <c r="KA535" s="22"/>
      <c r="KB535" s="22"/>
      <c r="KC535" s="22"/>
      <c r="KD535" s="22"/>
      <c r="KE535" s="22"/>
      <c r="KF535" s="22"/>
      <c r="KG535" s="22"/>
      <c r="KH535" s="22"/>
      <c r="KI535" s="22"/>
      <c r="KJ535" s="22"/>
      <c r="KK535" s="22"/>
      <c r="KL535" s="22"/>
      <c r="KM535" s="22"/>
      <c r="KN535" s="22"/>
      <c r="KO535" s="22"/>
      <c r="KP535" s="22"/>
    </row>
    <row r="536" spans="1:302" s="99" customFormat="1" x14ac:dyDescent="0.25">
      <c r="A536" s="125">
        <v>521</v>
      </c>
      <c r="B536" s="328"/>
      <c r="C536" s="328"/>
      <c r="D536" s="316"/>
      <c r="E536" s="316"/>
      <c r="F536" s="316"/>
      <c r="G536" s="317"/>
      <c r="H536" s="317"/>
      <c r="I536" s="318"/>
      <c r="J536" s="318"/>
      <c r="K536" s="318"/>
      <c r="L536" s="126">
        <f t="shared" si="25"/>
        <v>0</v>
      </c>
      <c r="M536" s="318"/>
      <c r="N536" s="25" t="b">
        <f t="shared" si="26"/>
        <v>1</v>
      </c>
      <c r="O536" s="25" t="b">
        <f t="shared" si="27"/>
        <v>1</v>
      </c>
      <c r="P536" s="25"/>
      <c r="Q536" s="25"/>
      <c r="R536" s="25"/>
      <c r="S536" s="25"/>
      <c r="T536" s="20"/>
      <c r="U536" s="20"/>
      <c r="V536" s="20"/>
      <c r="W536" s="20"/>
      <c r="X536" s="20"/>
      <c r="Y536" s="20"/>
      <c r="Z536" s="20"/>
      <c r="AA536" s="20"/>
      <c r="AB536" s="20"/>
      <c r="AC536" s="20"/>
      <c r="AD536" s="20"/>
      <c r="AE536" s="20"/>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2"/>
      <c r="ES536" s="22"/>
      <c r="ET536" s="22"/>
      <c r="EU536" s="22"/>
      <c r="EV536" s="22"/>
      <c r="EW536" s="22"/>
      <c r="EX536" s="22"/>
      <c r="EY536" s="22"/>
      <c r="EZ536" s="22"/>
      <c r="FA536" s="22"/>
      <c r="FB536" s="22"/>
      <c r="FC536" s="22"/>
      <c r="FD536" s="22"/>
      <c r="FE536" s="22"/>
      <c r="FF536" s="22"/>
      <c r="FG536" s="22"/>
      <c r="FH536" s="22"/>
      <c r="FI536" s="22"/>
      <c r="FJ536" s="22"/>
      <c r="FK536" s="22"/>
      <c r="FL536" s="22"/>
      <c r="FM536" s="22"/>
      <c r="FN536" s="22"/>
      <c r="FO536" s="22"/>
      <c r="FP536" s="22"/>
      <c r="FQ536" s="22"/>
      <c r="FR536" s="22"/>
      <c r="FS536" s="22"/>
      <c r="FT536" s="22"/>
      <c r="FU536" s="22"/>
      <c r="FV536" s="22"/>
      <c r="FW536" s="22"/>
      <c r="FX536" s="22"/>
      <c r="FY536" s="22"/>
      <c r="FZ536" s="22"/>
      <c r="GA536" s="22"/>
      <c r="GB536" s="22"/>
      <c r="GC536" s="22"/>
      <c r="GD536" s="22"/>
      <c r="GE536" s="22"/>
      <c r="GF536" s="22"/>
      <c r="GG536" s="22"/>
      <c r="GH536" s="22"/>
      <c r="GI536" s="22"/>
      <c r="GJ536" s="22"/>
      <c r="GK536" s="22"/>
      <c r="GL536" s="22"/>
      <c r="GM536" s="22"/>
      <c r="GN536" s="22"/>
      <c r="GO536" s="22"/>
      <c r="GP536" s="22"/>
      <c r="GQ536" s="22"/>
      <c r="GR536" s="22"/>
      <c r="GS536" s="22"/>
      <c r="GT536" s="22"/>
      <c r="GU536" s="22"/>
      <c r="GV536" s="22"/>
      <c r="GW536" s="22"/>
      <c r="GX536" s="22"/>
      <c r="GY536" s="22"/>
      <c r="GZ536" s="22"/>
      <c r="HA536" s="22"/>
      <c r="HB536" s="22"/>
      <c r="HC536" s="22"/>
      <c r="HD536" s="22"/>
      <c r="HE536" s="22"/>
      <c r="HF536" s="22"/>
      <c r="HG536" s="22"/>
      <c r="HH536" s="22"/>
      <c r="HI536" s="22"/>
      <c r="HJ536" s="22"/>
      <c r="HK536" s="22"/>
      <c r="HL536" s="22"/>
      <c r="HM536" s="22"/>
      <c r="HN536" s="22"/>
      <c r="HO536" s="22"/>
      <c r="HP536" s="22"/>
      <c r="HQ536" s="22"/>
      <c r="HR536" s="22"/>
      <c r="HS536" s="22"/>
      <c r="HT536" s="22"/>
      <c r="HU536" s="22"/>
      <c r="HV536" s="22"/>
      <c r="HW536" s="22"/>
      <c r="HX536" s="22"/>
      <c r="HY536" s="22"/>
      <c r="HZ536" s="22"/>
      <c r="IA536" s="22"/>
      <c r="IB536" s="22"/>
      <c r="IC536" s="22"/>
      <c r="ID536" s="22"/>
      <c r="IE536" s="22"/>
      <c r="IF536" s="22"/>
      <c r="IG536" s="22"/>
      <c r="IH536" s="22"/>
      <c r="II536" s="22"/>
      <c r="IJ536" s="22"/>
      <c r="IK536" s="22"/>
      <c r="IL536" s="22"/>
      <c r="IM536" s="22"/>
      <c r="IN536" s="22"/>
      <c r="IO536" s="22"/>
      <c r="IP536" s="22"/>
      <c r="IQ536" s="22"/>
      <c r="IR536" s="22"/>
      <c r="IS536" s="22"/>
      <c r="IT536" s="22"/>
      <c r="IU536" s="22"/>
      <c r="IV536" s="22"/>
      <c r="IW536" s="22"/>
      <c r="IX536" s="22"/>
      <c r="IY536" s="22"/>
      <c r="IZ536" s="22"/>
      <c r="JA536" s="22"/>
      <c r="JB536" s="22"/>
      <c r="JC536" s="22"/>
      <c r="JD536" s="22"/>
      <c r="JE536" s="22"/>
      <c r="JF536" s="22"/>
      <c r="JG536" s="22"/>
      <c r="JH536" s="22"/>
      <c r="JI536" s="22"/>
      <c r="JJ536" s="22"/>
      <c r="JK536" s="22"/>
      <c r="JL536" s="22"/>
      <c r="JM536" s="22"/>
      <c r="JN536" s="22"/>
      <c r="JO536" s="22"/>
      <c r="JP536" s="22"/>
      <c r="JQ536" s="22"/>
      <c r="JR536" s="22"/>
      <c r="JS536" s="22"/>
      <c r="JT536" s="22"/>
      <c r="JU536" s="22"/>
      <c r="JV536" s="22"/>
      <c r="JW536" s="22"/>
      <c r="JX536" s="22"/>
      <c r="JY536" s="22"/>
      <c r="JZ536" s="22"/>
      <c r="KA536" s="22"/>
      <c r="KB536" s="22"/>
      <c r="KC536" s="22"/>
      <c r="KD536" s="22"/>
      <c r="KE536" s="22"/>
      <c r="KF536" s="22"/>
      <c r="KG536" s="22"/>
      <c r="KH536" s="22"/>
      <c r="KI536" s="22"/>
      <c r="KJ536" s="22"/>
      <c r="KK536" s="22"/>
      <c r="KL536" s="22"/>
      <c r="KM536" s="22"/>
      <c r="KN536" s="22"/>
      <c r="KO536" s="22"/>
      <c r="KP536" s="22"/>
    </row>
    <row r="537" spans="1:302" s="99" customFormat="1" x14ac:dyDescent="0.25">
      <c r="A537" s="125">
        <v>522</v>
      </c>
      <c r="B537" s="328"/>
      <c r="C537" s="328"/>
      <c r="D537" s="316"/>
      <c r="E537" s="316"/>
      <c r="F537" s="316"/>
      <c r="G537" s="317"/>
      <c r="H537" s="317"/>
      <c r="I537" s="318"/>
      <c r="J537" s="318"/>
      <c r="K537" s="318"/>
      <c r="L537" s="126">
        <f t="shared" si="25"/>
        <v>0</v>
      </c>
      <c r="M537" s="318"/>
      <c r="N537" s="25" t="b">
        <f t="shared" si="26"/>
        <v>1</v>
      </c>
      <c r="O537" s="25" t="b">
        <f t="shared" si="27"/>
        <v>1</v>
      </c>
      <c r="P537" s="25"/>
      <c r="Q537" s="25"/>
      <c r="R537" s="25"/>
      <c r="S537" s="25"/>
      <c r="T537" s="20"/>
      <c r="U537" s="20"/>
      <c r="V537" s="20"/>
      <c r="W537" s="20"/>
      <c r="X537" s="20"/>
      <c r="Y537" s="20"/>
      <c r="Z537" s="20"/>
      <c r="AA537" s="20"/>
      <c r="AB537" s="20"/>
      <c r="AC537" s="20"/>
      <c r="AD537" s="20"/>
      <c r="AE537" s="20"/>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c r="EG537" s="22"/>
      <c r="EH537" s="22"/>
      <c r="EI537" s="22"/>
      <c r="EJ537" s="22"/>
      <c r="EK537" s="22"/>
      <c r="EL537" s="22"/>
      <c r="EM537" s="22"/>
      <c r="EN537" s="22"/>
      <c r="EO537" s="22"/>
      <c r="EP537" s="22"/>
      <c r="EQ537" s="22"/>
      <c r="ER537" s="22"/>
      <c r="ES537" s="22"/>
      <c r="ET537" s="22"/>
      <c r="EU537" s="22"/>
      <c r="EV537" s="22"/>
      <c r="EW537" s="22"/>
      <c r="EX537" s="22"/>
      <c r="EY537" s="22"/>
      <c r="EZ537" s="22"/>
      <c r="FA537" s="22"/>
      <c r="FB537" s="22"/>
      <c r="FC537" s="22"/>
      <c r="FD537" s="22"/>
      <c r="FE537" s="22"/>
      <c r="FF537" s="22"/>
      <c r="FG537" s="22"/>
      <c r="FH537" s="22"/>
      <c r="FI537" s="22"/>
      <c r="FJ537" s="22"/>
      <c r="FK537" s="22"/>
      <c r="FL537" s="22"/>
      <c r="FM537" s="22"/>
      <c r="FN537" s="22"/>
      <c r="FO537" s="22"/>
      <c r="FP537" s="22"/>
      <c r="FQ537" s="22"/>
      <c r="FR537" s="22"/>
      <c r="FS537" s="22"/>
      <c r="FT537" s="22"/>
      <c r="FU537" s="22"/>
      <c r="FV537" s="22"/>
      <c r="FW537" s="22"/>
      <c r="FX537" s="22"/>
      <c r="FY537" s="22"/>
      <c r="FZ537" s="22"/>
      <c r="GA537" s="22"/>
      <c r="GB537" s="22"/>
      <c r="GC537" s="22"/>
      <c r="GD537" s="22"/>
      <c r="GE537" s="22"/>
      <c r="GF537" s="22"/>
      <c r="GG537" s="22"/>
      <c r="GH537" s="22"/>
      <c r="GI537" s="22"/>
      <c r="GJ537" s="22"/>
      <c r="GK537" s="22"/>
      <c r="GL537" s="22"/>
      <c r="GM537" s="22"/>
      <c r="GN537" s="22"/>
      <c r="GO537" s="22"/>
      <c r="GP537" s="22"/>
      <c r="GQ537" s="22"/>
      <c r="GR537" s="22"/>
      <c r="GS537" s="22"/>
      <c r="GT537" s="22"/>
      <c r="GU537" s="22"/>
      <c r="GV537" s="22"/>
      <c r="GW537" s="22"/>
      <c r="GX537" s="22"/>
      <c r="GY537" s="22"/>
      <c r="GZ537" s="22"/>
      <c r="HA537" s="22"/>
      <c r="HB537" s="22"/>
      <c r="HC537" s="22"/>
      <c r="HD537" s="22"/>
      <c r="HE537" s="22"/>
      <c r="HF537" s="22"/>
      <c r="HG537" s="22"/>
      <c r="HH537" s="22"/>
      <c r="HI537" s="22"/>
      <c r="HJ537" s="22"/>
      <c r="HK537" s="22"/>
      <c r="HL537" s="22"/>
      <c r="HM537" s="22"/>
      <c r="HN537" s="22"/>
      <c r="HO537" s="22"/>
      <c r="HP537" s="22"/>
      <c r="HQ537" s="22"/>
      <c r="HR537" s="22"/>
      <c r="HS537" s="22"/>
      <c r="HT537" s="22"/>
      <c r="HU537" s="22"/>
      <c r="HV537" s="22"/>
      <c r="HW537" s="22"/>
      <c r="HX537" s="22"/>
      <c r="HY537" s="22"/>
      <c r="HZ537" s="22"/>
      <c r="IA537" s="22"/>
      <c r="IB537" s="22"/>
      <c r="IC537" s="22"/>
      <c r="ID537" s="22"/>
      <c r="IE537" s="22"/>
      <c r="IF537" s="22"/>
      <c r="IG537" s="22"/>
      <c r="IH537" s="22"/>
      <c r="II537" s="22"/>
      <c r="IJ537" s="22"/>
      <c r="IK537" s="22"/>
      <c r="IL537" s="22"/>
      <c r="IM537" s="22"/>
      <c r="IN537" s="22"/>
      <c r="IO537" s="22"/>
      <c r="IP537" s="22"/>
      <c r="IQ537" s="22"/>
      <c r="IR537" s="22"/>
      <c r="IS537" s="22"/>
      <c r="IT537" s="22"/>
      <c r="IU537" s="22"/>
      <c r="IV537" s="22"/>
      <c r="IW537" s="22"/>
      <c r="IX537" s="22"/>
      <c r="IY537" s="22"/>
      <c r="IZ537" s="22"/>
      <c r="JA537" s="22"/>
      <c r="JB537" s="22"/>
      <c r="JC537" s="22"/>
      <c r="JD537" s="22"/>
      <c r="JE537" s="22"/>
      <c r="JF537" s="22"/>
      <c r="JG537" s="22"/>
      <c r="JH537" s="22"/>
      <c r="JI537" s="22"/>
      <c r="JJ537" s="22"/>
      <c r="JK537" s="22"/>
      <c r="JL537" s="22"/>
      <c r="JM537" s="22"/>
      <c r="JN537" s="22"/>
      <c r="JO537" s="22"/>
      <c r="JP537" s="22"/>
      <c r="JQ537" s="22"/>
      <c r="JR537" s="22"/>
      <c r="JS537" s="22"/>
      <c r="JT537" s="22"/>
      <c r="JU537" s="22"/>
      <c r="JV537" s="22"/>
      <c r="JW537" s="22"/>
      <c r="JX537" s="22"/>
      <c r="JY537" s="22"/>
      <c r="JZ537" s="22"/>
      <c r="KA537" s="22"/>
      <c r="KB537" s="22"/>
      <c r="KC537" s="22"/>
      <c r="KD537" s="22"/>
      <c r="KE537" s="22"/>
      <c r="KF537" s="22"/>
      <c r="KG537" s="22"/>
      <c r="KH537" s="22"/>
      <c r="KI537" s="22"/>
      <c r="KJ537" s="22"/>
      <c r="KK537" s="22"/>
      <c r="KL537" s="22"/>
      <c r="KM537" s="22"/>
      <c r="KN537" s="22"/>
      <c r="KO537" s="22"/>
      <c r="KP537" s="22"/>
    </row>
    <row r="538" spans="1:302" s="99" customFormat="1" x14ac:dyDescent="0.25">
      <c r="A538" s="125">
        <v>523</v>
      </c>
      <c r="B538" s="328"/>
      <c r="C538" s="328"/>
      <c r="D538" s="316"/>
      <c r="E538" s="316"/>
      <c r="F538" s="316"/>
      <c r="G538" s="317"/>
      <c r="H538" s="317"/>
      <c r="I538" s="318"/>
      <c r="J538" s="318"/>
      <c r="K538" s="318"/>
      <c r="L538" s="126">
        <f t="shared" si="25"/>
        <v>0</v>
      </c>
      <c r="M538" s="318"/>
      <c r="N538" s="25" t="b">
        <f t="shared" si="26"/>
        <v>1</v>
      </c>
      <c r="O538" s="25" t="b">
        <f t="shared" si="27"/>
        <v>1</v>
      </c>
      <c r="P538" s="25"/>
      <c r="Q538" s="25"/>
      <c r="R538" s="25"/>
      <c r="S538" s="25"/>
      <c r="T538" s="20"/>
      <c r="U538" s="20"/>
      <c r="V538" s="20"/>
      <c r="W538" s="20"/>
      <c r="X538" s="20"/>
      <c r="Y538" s="20"/>
      <c r="Z538" s="20"/>
      <c r="AA538" s="20"/>
      <c r="AB538" s="20"/>
      <c r="AC538" s="20"/>
      <c r="AD538" s="20"/>
      <c r="AE538" s="20"/>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c r="EG538" s="22"/>
      <c r="EH538" s="22"/>
      <c r="EI538" s="22"/>
      <c r="EJ538" s="22"/>
      <c r="EK538" s="22"/>
      <c r="EL538" s="22"/>
      <c r="EM538" s="22"/>
      <c r="EN538" s="22"/>
      <c r="EO538" s="22"/>
      <c r="EP538" s="22"/>
      <c r="EQ538" s="22"/>
      <c r="ER538" s="22"/>
      <c r="ES538" s="22"/>
      <c r="ET538" s="22"/>
      <c r="EU538" s="22"/>
      <c r="EV538" s="22"/>
      <c r="EW538" s="22"/>
      <c r="EX538" s="22"/>
      <c r="EY538" s="22"/>
      <c r="EZ538" s="22"/>
      <c r="FA538" s="22"/>
      <c r="FB538" s="22"/>
      <c r="FC538" s="22"/>
      <c r="FD538" s="22"/>
      <c r="FE538" s="22"/>
      <c r="FF538" s="22"/>
      <c r="FG538" s="22"/>
      <c r="FH538" s="22"/>
      <c r="FI538" s="22"/>
      <c r="FJ538" s="22"/>
      <c r="FK538" s="22"/>
      <c r="FL538" s="22"/>
      <c r="FM538" s="22"/>
      <c r="FN538" s="22"/>
      <c r="FO538" s="22"/>
      <c r="FP538" s="22"/>
      <c r="FQ538" s="22"/>
      <c r="FR538" s="22"/>
      <c r="FS538" s="22"/>
      <c r="FT538" s="22"/>
      <c r="FU538" s="22"/>
      <c r="FV538" s="22"/>
      <c r="FW538" s="22"/>
      <c r="FX538" s="22"/>
      <c r="FY538" s="22"/>
      <c r="FZ538" s="22"/>
      <c r="GA538" s="22"/>
      <c r="GB538" s="22"/>
      <c r="GC538" s="22"/>
      <c r="GD538" s="22"/>
      <c r="GE538" s="22"/>
      <c r="GF538" s="22"/>
      <c r="GG538" s="22"/>
      <c r="GH538" s="22"/>
      <c r="GI538" s="22"/>
      <c r="GJ538" s="22"/>
      <c r="GK538" s="22"/>
      <c r="GL538" s="22"/>
      <c r="GM538" s="22"/>
      <c r="GN538" s="22"/>
      <c r="GO538" s="22"/>
      <c r="GP538" s="22"/>
      <c r="GQ538" s="22"/>
      <c r="GR538" s="22"/>
      <c r="GS538" s="22"/>
      <c r="GT538" s="22"/>
      <c r="GU538" s="22"/>
      <c r="GV538" s="22"/>
      <c r="GW538" s="22"/>
      <c r="GX538" s="22"/>
      <c r="GY538" s="22"/>
      <c r="GZ538" s="22"/>
      <c r="HA538" s="22"/>
      <c r="HB538" s="22"/>
      <c r="HC538" s="22"/>
      <c r="HD538" s="22"/>
      <c r="HE538" s="22"/>
      <c r="HF538" s="22"/>
      <c r="HG538" s="22"/>
      <c r="HH538" s="22"/>
      <c r="HI538" s="22"/>
      <c r="HJ538" s="22"/>
      <c r="HK538" s="22"/>
      <c r="HL538" s="22"/>
      <c r="HM538" s="22"/>
      <c r="HN538" s="22"/>
      <c r="HO538" s="22"/>
      <c r="HP538" s="22"/>
      <c r="HQ538" s="22"/>
      <c r="HR538" s="22"/>
      <c r="HS538" s="22"/>
      <c r="HT538" s="22"/>
      <c r="HU538" s="22"/>
      <c r="HV538" s="22"/>
      <c r="HW538" s="22"/>
      <c r="HX538" s="22"/>
      <c r="HY538" s="22"/>
      <c r="HZ538" s="22"/>
      <c r="IA538" s="22"/>
      <c r="IB538" s="22"/>
      <c r="IC538" s="22"/>
      <c r="ID538" s="22"/>
      <c r="IE538" s="22"/>
      <c r="IF538" s="22"/>
      <c r="IG538" s="22"/>
      <c r="IH538" s="22"/>
      <c r="II538" s="22"/>
      <c r="IJ538" s="22"/>
      <c r="IK538" s="22"/>
      <c r="IL538" s="22"/>
      <c r="IM538" s="22"/>
      <c r="IN538" s="22"/>
      <c r="IO538" s="22"/>
      <c r="IP538" s="22"/>
      <c r="IQ538" s="22"/>
      <c r="IR538" s="22"/>
      <c r="IS538" s="22"/>
      <c r="IT538" s="22"/>
      <c r="IU538" s="22"/>
      <c r="IV538" s="22"/>
      <c r="IW538" s="22"/>
      <c r="IX538" s="22"/>
      <c r="IY538" s="22"/>
      <c r="IZ538" s="22"/>
      <c r="JA538" s="22"/>
      <c r="JB538" s="22"/>
      <c r="JC538" s="22"/>
      <c r="JD538" s="22"/>
      <c r="JE538" s="22"/>
      <c r="JF538" s="22"/>
      <c r="JG538" s="22"/>
      <c r="JH538" s="22"/>
      <c r="JI538" s="22"/>
      <c r="JJ538" s="22"/>
      <c r="JK538" s="22"/>
      <c r="JL538" s="22"/>
      <c r="JM538" s="22"/>
      <c r="JN538" s="22"/>
      <c r="JO538" s="22"/>
      <c r="JP538" s="22"/>
      <c r="JQ538" s="22"/>
      <c r="JR538" s="22"/>
      <c r="JS538" s="22"/>
      <c r="JT538" s="22"/>
      <c r="JU538" s="22"/>
      <c r="JV538" s="22"/>
      <c r="JW538" s="22"/>
      <c r="JX538" s="22"/>
      <c r="JY538" s="22"/>
      <c r="JZ538" s="22"/>
      <c r="KA538" s="22"/>
      <c r="KB538" s="22"/>
      <c r="KC538" s="22"/>
      <c r="KD538" s="22"/>
      <c r="KE538" s="22"/>
      <c r="KF538" s="22"/>
      <c r="KG538" s="22"/>
      <c r="KH538" s="22"/>
      <c r="KI538" s="22"/>
      <c r="KJ538" s="22"/>
      <c r="KK538" s="22"/>
      <c r="KL538" s="22"/>
      <c r="KM538" s="22"/>
      <c r="KN538" s="22"/>
      <c r="KO538" s="22"/>
      <c r="KP538" s="22"/>
    </row>
    <row r="539" spans="1:302" s="99" customFormat="1" x14ac:dyDescent="0.25">
      <c r="A539" s="125">
        <v>524</v>
      </c>
      <c r="B539" s="328"/>
      <c r="C539" s="328"/>
      <c r="D539" s="316"/>
      <c r="E539" s="316"/>
      <c r="F539" s="316"/>
      <c r="G539" s="317"/>
      <c r="H539" s="317"/>
      <c r="I539" s="318"/>
      <c r="J539" s="318"/>
      <c r="K539" s="318"/>
      <c r="L539" s="126">
        <f t="shared" si="25"/>
        <v>0</v>
      </c>
      <c r="M539" s="318"/>
      <c r="N539" s="25" t="b">
        <f t="shared" si="26"/>
        <v>1</v>
      </c>
      <c r="O539" s="25" t="b">
        <f t="shared" si="27"/>
        <v>1</v>
      </c>
      <c r="P539" s="25"/>
      <c r="Q539" s="25"/>
      <c r="R539" s="25"/>
      <c r="S539" s="25"/>
      <c r="T539" s="20"/>
      <c r="U539" s="20"/>
      <c r="V539" s="20"/>
      <c r="W539" s="20"/>
      <c r="X539" s="20"/>
      <c r="Y539" s="20"/>
      <c r="Z539" s="20"/>
      <c r="AA539" s="20"/>
      <c r="AB539" s="20"/>
      <c r="AC539" s="20"/>
      <c r="AD539" s="20"/>
      <c r="AE539" s="20"/>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c r="EG539" s="22"/>
      <c r="EH539" s="22"/>
      <c r="EI539" s="22"/>
      <c r="EJ539" s="22"/>
      <c r="EK539" s="22"/>
      <c r="EL539" s="22"/>
      <c r="EM539" s="22"/>
      <c r="EN539" s="22"/>
      <c r="EO539" s="22"/>
      <c r="EP539" s="22"/>
      <c r="EQ539" s="22"/>
      <c r="ER539" s="22"/>
      <c r="ES539" s="22"/>
      <c r="ET539" s="22"/>
      <c r="EU539" s="22"/>
      <c r="EV539" s="22"/>
      <c r="EW539" s="22"/>
      <c r="EX539" s="22"/>
      <c r="EY539" s="22"/>
      <c r="EZ539" s="22"/>
      <c r="FA539" s="22"/>
      <c r="FB539" s="22"/>
      <c r="FC539" s="22"/>
      <c r="FD539" s="22"/>
      <c r="FE539" s="22"/>
      <c r="FF539" s="22"/>
      <c r="FG539" s="22"/>
      <c r="FH539" s="22"/>
      <c r="FI539" s="22"/>
      <c r="FJ539" s="22"/>
      <c r="FK539" s="22"/>
      <c r="FL539" s="22"/>
      <c r="FM539" s="22"/>
      <c r="FN539" s="22"/>
      <c r="FO539" s="22"/>
      <c r="FP539" s="22"/>
      <c r="FQ539" s="22"/>
      <c r="FR539" s="22"/>
      <c r="FS539" s="22"/>
      <c r="FT539" s="22"/>
      <c r="FU539" s="22"/>
      <c r="FV539" s="22"/>
      <c r="FW539" s="22"/>
      <c r="FX539" s="22"/>
      <c r="FY539" s="22"/>
      <c r="FZ539" s="22"/>
      <c r="GA539" s="22"/>
      <c r="GB539" s="22"/>
      <c r="GC539" s="22"/>
      <c r="GD539" s="22"/>
      <c r="GE539" s="22"/>
      <c r="GF539" s="22"/>
      <c r="GG539" s="22"/>
      <c r="GH539" s="22"/>
      <c r="GI539" s="22"/>
      <c r="GJ539" s="22"/>
      <c r="GK539" s="22"/>
      <c r="GL539" s="22"/>
      <c r="GM539" s="22"/>
      <c r="GN539" s="22"/>
      <c r="GO539" s="22"/>
      <c r="GP539" s="22"/>
      <c r="GQ539" s="22"/>
      <c r="GR539" s="22"/>
      <c r="GS539" s="22"/>
      <c r="GT539" s="22"/>
      <c r="GU539" s="22"/>
      <c r="GV539" s="22"/>
      <c r="GW539" s="22"/>
      <c r="GX539" s="22"/>
      <c r="GY539" s="22"/>
      <c r="GZ539" s="22"/>
      <c r="HA539" s="22"/>
      <c r="HB539" s="22"/>
      <c r="HC539" s="22"/>
      <c r="HD539" s="22"/>
      <c r="HE539" s="22"/>
      <c r="HF539" s="22"/>
      <c r="HG539" s="22"/>
      <c r="HH539" s="22"/>
      <c r="HI539" s="22"/>
      <c r="HJ539" s="22"/>
      <c r="HK539" s="22"/>
      <c r="HL539" s="22"/>
      <c r="HM539" s="22"/>
      <c r="HN539" s="22"/>
      <c r="HO539" s="22"/>
      <c r="HP539" s="22"/>
      <c r="HQ539" s="22"/>
      <c r="HR539" s="22"/>
      <c r="HS539" s="22"/>
      <c r="HT539" s="22"/>
      <c r="HU539" s="22"/>
      <c r="HV539" s="22"/>
      <c r="HW539" s="22"/>
      <c r="HX539" s="22"/>
      <c r="HY539" s="22"/>
      <c r="HZ539" s="22"/>
      <c r="IA539" s="22"/>
      <c r="IB539" s="22"/>
      <c r="IC539" s="22"/>
      <c r="ID539" s="22"/>
      <c r="IE539" s="22"/>
      <c r="IF539" s="22"/>
      <c r="IG539" s="22"/>
      <c r="IH539" s="22"/>
      <c r="II539" s="22"/>
      <c r="IJ539" s="22"/>
      <c r="IK539" s="22"/>
      <c r="IL539" s="22"/>
      <c r="IM539" s="22"/>
      <c r="IN539" s="22"/>
      <c r="IO539" s="22"/>
      <c r="IP539" s="22"/>
      <c r="IQ539" s="22"/>
      <c r="IR539" s="22"/>
      <c r="IS539" s="22"/>
      <c r="IT539" s="22"/>
      <c r="IU539" s="22"/>
      <c r="IV539" s="22"/>
      <c r="IW539" s="22"/>
      <c r="IX539" s="22"/>
      <c r="IY539" s="22"/>
      <c r="IZ539" s="22"/>
      <c r="JA539" s="22"/>
      <c r="JB539" s="22"/>
      <c r="JC539" s="22"/>
      <c r="JD539" s="22"/>
      <c r="JE539" s="22"/>
      <c r="JF539" s="22"/>
      <c r="JG539" s="22"/>
      <c r="JH539" s="22"/>
      <c r="JI539" s="22"/>
      <c r="JJ539" s="22"/>
      <c r="JK539" s="22"/>
      <c r="JL539" s="22"/>
      <c r="JM539" s="22"/>
      <c r="JN539" s="22"/>
      <c r="JO539" s="22"/>
      <c r="JP539" s="22"/>
      <c r="JQ539" s="22"/>
      <c r="JR539" s="22"/>
      <c r="JS539" s="22"/>
      <c r="JT539" s="22"/>
      <c r="JU539" s="22"/>
      <c r="JV539" s="22"/>
      <c r="JW539" s="22"/>
      <c r="JX539" s="22"/>
      <c r="JY539" s="22"/>
      <c r="JZ539" s="22"/>
      <c r="KA539" s="22"/>
      <c r="KB539" s="22"/>
      <c r="KC539" s="22"/>
      <c r="KD539" s="22"/>
      <c r="KE539" s="22"/>
      <c r="KF539" s="22"/>
      <c r="KG539" s="22"/>
      <c r="KH539" s="22"/>
      <c r="KI539" s="22"/>
      <c r="KJ539" s="22"/>
      <c r="KK539" s="22"/>
      <c r="KL539" s="22"/>
      <c r="KM539" s="22"/>
      <c r="KN539" s="22"/>
      <c r="KO539" s="22"/>
      <c r="KP539" s="22"/>
    </row>
    <row r="540" spans="1:302" s="99" customFormat="1" x14ac:dyDescent="0.25">
      <c r="A540" s="125">
        <v>525</v>
      </c>
      <c r="B540" s="328"/>
      <c r="C540" s="328"/>
      <c r="D540" s="316"/>
      <c r="E540" s="316"/>
      <c r="F540" s="316"/>
      <c r="G540" s="317"/>
      <c r="H540" s="317"/>
      <c r="I540" s="318"/>
      <c r="J540" s="318"/>
      <c r="K540" s="318"/>
      <c r="L540" s="126">
        <f t="shared" si="25"/>
        <v>0</v>
      </c>
      <c r="M540" s="318"/>
      <c r="N540" s="25" t="b">
        <f t="shared" si="26"/>
        <v>1</v>
      </c>
      <c r="O540" s="25" t="b">
        <f t="shared" si="27"/>
        <v>1</v>
      </c>
      <c r="P540" s="25"/>
      <c r="Q540" s="25"/>
      <c r="R540" s="25"/>
      <c r="S540" s="25"/>
      <c r="T540" s="20"/>
      <c r="U540" s="20"/>
      <c r="V540" s="20"/>
      <c r="W540" s="20"/>
      <c r="X540" s="20"/>
      <c r="Y540" s="20"/>
      <c r="Z540" s="20"/>
      <c r="AA540" s="20"/>
      <c r="AB540" s="20"/>
      <c r="AC540" s="20"/>
      <c r="AD540" s="20"/>
      <c r="AE540" s="20"/>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c r="EG540" s="22"/>
      <c r="EH540" s="22"/>
      <c r="EI540" s="22"/>
      <c r="EJ540" s="22"/>
      <c r="EK540" s="22"/>
      <c r="EL540" s="22"/>
      <c r="EM540" s="22"/>
      <c r="EN540" s="22"/>
      <c r="EO540" s="22"/>
      <c r="EP540" s="22"/>
      <c r="EQ540" s="22"/>
      <c r="ER540" s="22"/>
      <c r="ES540" s="22"/>
      <c r="ET540" s="22"/>
      <c r="EU540" s="22"/>
      <c r="EV540" s="22"/>
      <c r="EW540" s="22"/>
      <c r="EX540" s="22"/>
      <c r="EY540" s="22"/>
      <c r="EZ540" s="22"/>
      <c r="FA540" s="22"/>
      <c r="FB540" s="22"/>
      <c r="FC540" s="22"/>
      <c r="FD540" s="22"/>
      <c r="FE540" s="22"/>
      <c r="FF540" s="22"/>
      <c r="FG540" s="22"/>
      <c r="FH540" s="22"/>
      <c r="FI540" s="22"/>
      <c r="FJ540" s="22"/>
      <c r="FK540" s="22"/>
      <c r="FL540" s="22"/>
      <c r="FM540" s="22"/>
      <c r="FN540" s="22"/>
      <c r="FO540" s="22"/>
      <c r="FP540" s="22"/>
      <c r="FQ540" s="22"/>
      <c r="FR540" s="22"/>
      <c r="FS540" s="22"/>
      <c r="FT540" s="22"/>
      <c r="FU540" s="22"/>
      <c r="FV540" s="22"/>
      <c r="FW540" s="22"/>
      <c r="FX540" s="22"/>
      <c r="FY540" s="22"/>
      <c r="FZ540" s="22"/>
      <c r="GA540" s="22"/>
      <c r="GB540" s="22"/>
      <c r="GC540" s="22"/>
      <c r="GD540" s="22"/>
      <c r="GE540" s="22"/>
      <c r="GF540" s="22"/>
      <c r="GG540" s="22"/>
      <c r="GH540" s="22"/>
      <c r="GI540" s="22"/>
      <c r="GJ540" s="22"/>
      <c r="GK540" s="22"/>
      <c r="GL540" s="22"/>
      <c r="GM540" s="22"/>
      <c r="GN540" s="22"/>
      <c r="GO540" s="22"/>
      <c r="GP540" s="22"/>
      <c r="GQ540" s="22"/>
      <c r="GR540" s="22"/>
      <c r="GS540" s="22"/>
      <c r="GT540" s="22"/>
      <c r="GU540" s="22"/>
      <c r="GV540" s="22"/>
      <c r="GW540" s="22"/>
      <c r="GX540" s="22"/>
      <c r="GY540" s="22"/>
      <c r="GZ540" s="22"/>
      <c r="HA540" s="22"/>
      <c r="HB540" s="22"/>
      <c r="HC540" s="22"/>
      <c r="HD540" s="22"/>
      <c r="HE540" s="22"/>
      <c r="HF540" s="22"/>
      <c r="HG540" s="22"/>
      <c r="HH540" s="22"/>
      <c r="HI540" s="22"/>
      <c r="HJ540" s="22"/>
      <c r="HK540" s="22"/>
      <c r="HL540" s="22"/>
      <c r="HM540" s="22"/>
      <c r="HN540" s="22"/>
      <c r="HO540" s="22"/>
      <c r="HP540" s="22"/>
      <c r="HQ540" s="22"/>
      <c r="HR540" s="22"/>
      <c r="HS540" s="22"/>
      <c r="HT540" s="22"/>
      <c r="HU540" s="22"/>
      <c r="HV540" s="22"/>
      <c r="HW540" s="22"/>
      <c r="HX540" s="22"/>
      <c r="HY540" s="22"/>
      <c r="HZ540" s="22"/>
      <c r="IA540" s="22"/>
      <c r="IB540" s="22"/>
      <c r="IC540" s="22"/>
      <c r="ID540" s="22"/>
      <c r="IE540" s="22"/>
      <c r="IF540" s="22"/>
      <c r="IG540" s="22"/>
      <c r="IH540" s="22"/>
      <c r="II540" s="22"/>
      <c r="IJ540" s="22"/>
      <c r="IK540" s="22"/>
      <c r="IL540" s="22"/>
      <c r="IM540" s="22"/>
      <c r="IN540" s="22"/>
      <c r="IO540" s="22"/>
      <c r="IP540" s="22"/>
      <c r="IQ540" s="22"/>
      <c r="IR540" s="22"/>
      <c r="IS540" s="22"/>
      <c r="IT540" s="22"/>
      <c r="IU540" s="22"/>
      <c r="IV540" s="22"/>
      <c r="IW540" s="22"/>
      <c r="IX540" s="22"/>
      <c r="IY540" s="22"/>
      <c r="IZ540" s="22"/>
      <c r="JA540" s="22"/>
      <c r="JB540" s="22"/>
      <c r="JC540" s="22"/>
      <c r="JD540" s="22"/>
      <c r="JE540" s="22"/>
      <c r="JF540" s="22"/>
      <c r="JG540" s="22"/>
      <c r="JH540" s="22"/>
      <c r="JI540" s="22"/>
      <c r="JJ540" s="22"/>
      <c r="JK540" s="22"/>
      <c r="JL540" s="22"/>
      <c r="JM540" s="22"/>
      <c r="JN540" s="22"/>
      <c r="JO540" s="22"/>
      <c r="JP540" s="22"/>
      <c r="JQ540" s="22"/>
      <c r="JR540" s="22"/>
      <c r="JS540" s="22"/>
      <c r="JT540" s="22"/>
      <c r="JU540" s="22"/>
      <c r="JV540" s="22"/>
      <c r="JW540" s="22"/>
      <c r="JX540" s="22"/>
      <c r="JY540" s="22"/>
      <c r="JZ540" s="22"/>
      <c r="KA540" s="22"/>
      <c r="KB540" s="22"/>
      <c r="KC540" s="22"/>
      <c r="KD540" s="22"/>
      <c r="KE540" s="22"/>
      <c r="KF540" s="22"/>
      <c r="KG540" s="22"/>
      <c r="KH540" s="22"/>
      <c r="KI540" s="22"/>
      <c r="KJ540" s="22"/>
      <c r="KK540" s="22"/>
      <c r="KL540" s="22"/>
      <c r="KM540" s="22"/>
      <c r="KN540" s="22"/>
      <c r="KO540" s="22"/>
      <c r="KP540" s="22"/>
    </row>
    <row r="541" spans="1:302" s="99" customFormat="1" x14ac:dyDescent="0.25">
      <c r="A541" s="125">
        <v>526</v>
      </c>
      <c r="B541" s="328"/>
      <c r="C541" s="328"/>
      <c r="D541" s="316"/>
      <c r="E541" s="316"/>
      <c r="F541" s="316"/>
      <c r="G541" s="317"/>
      <c r="H541" s="317"/>
      <c r="I541" s="318"/>
      <c r="J541" s="318"/>
      <c r="K541" s="318"/>
      <c r="L541" s="126">
        <f t="shared" si="25"/>
        <v>0</v>
      </c>
      <c r="M541" s="318"/>
      <c r="N541" s="25" t="b">
        <f t="shared" si="26"/>
        <v>1</v>
      </c>
      <c r="O541" s="25" t="b">
        <f t="shared" si="27"/>
        <v>1</v>
      </c>
      <c r="P541" s="25"/>
      <c r="Q541" s="25"/>
      <c r="R541" s="25"/>
      <c r="S541" s="25"/>
      <c r="T541" s="20"/>
      <c r="U541" s="20"/>
      <c r="V541" s="20"/>
      <c r="W541" s="20"/>
      <c r="X541" s="20"/>
      <c r="Y541" s="20"/>
      <c r="Z541" s="20"/>
      <c r="AA541" s="20"/>
      <c r="AB541" s="20"/>
      <c r="AC541" s="20"/>
      <c r="AD541" s="20"/>
      <c r="AE541" s="20"/>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c r="EG541" s="22"/>
      <c r="EH541" s="22"/>
      <c r="EI541" s="22"/>
      <c r="EJ541" s="22"/>
      <c r="EK541" s="22"/>
      <c r="EL541" s="22"/>
      <c r="EM541" s="22"/>
      <c r="EN541" s="22"/>
      <c r="EO541" s="22"/>
      <c r="EP541" s="22"/>
      <c r="EQ541" s="22"/>
      <c r="ER541" s="22"/>
      <c r="ES541" s="22"/>
      <c r="ET541" s="22"/>
      <c r="EU541" s="22"/>
      <c r="EV541" s="22"/>
      <c r="EW541" s="22"/>
      <c r="EX541" s="22"/>
      <c r="EY541" s="22"/>
      <c r="EZ541" s="22"/>
      <c r="FA541" s="22"/>
      <c r="FB541" s="22"/>
      <c r="FC541" s="22"/>
      <c r="FD541" s="22"/>
      <c r="FE541" s="22"/>
      <c r="FF541" s="22"/>
      <c r="FG541" s="22"/>
      <c r="FH541" s="22"/>
      <c r="FI541" s="22"/>
      <c r="FJ541" s="22"/>
      <c r="FK541" s="22"/>
      <c r="FL541" s="22"/>
      <c r="FM541" s="22"/>
      <c r="FN541" s="22"/>
      <c r="FO541" s="22"/>
      <c r="FP541" s="22"/>
      <c r="FQ541" s="22"/>
      <c r="FR541" s="22"/>
      <c r="FS541" s="22"/>
      <c r="FT541" s="22"/>
      <c r="FU541" s="22"/>
      <c r="FV541" s="22"/>
      <c r="FW541" s="22"/>
      <c r="FX541" s="22"/>
      <c r="FY541" s="22"/>
      <c r="FZ541" s="22"/>
      <c r="GA541" s="22"/>
      <c r="GB541" s="22"/>
      <c r="GC541" s="22"/>
      <c r="GD541" s="22"/>
      <c r="GE541" s="22"/>
      <c r="GF541" s="22"/>
      <c r="GG541" s="22"/>
      <c r="GH541" s="22"/>
      <c r="GI541" s="22"/>
      <c r="GJ541" s="22"/>
      <c r="GK541" s="22"/>
      <c r="GL541" s="22"/>
      <c r="GM541" s="22"/>
      <c r="GN541" s="22"/>
      <c r="GO541" s="22"/>
      <c r="GP541" s="22"/>
      <c r="GQ541" s="22"/>
      <c r="GR541" s="22"/>
      <c r="GS541" s="22"/>
      <c r="GT541" s="22"/>
      <c r="GU541" s="22"/>
      <c r="GV541" s="22"/>
      <c r="GW541" s="22"/>
      <c r="GX541" s="22"/>
      <c r="GY541" s="22"/>
      <c r="GZ541" s="22"/>
      <c r="HA541" s="22"/>
      <c r="HB541" s="22"/>
      <c r="HC541" s="22"/>
      <c r="HD541" s="22"/>
      <c r="HE541" s="22"/>
      <c r="HF541" s="22"/>
      <c r="HG541" s="22"/>
      <c r="HH541" s="22"/>
      <c r="HI541" s="22"/>
      <c r="HJ541" s="22"/>
      <c r="HK541" s="22"/>
      <c r="HL541" s="22"/>
      <c r="HM541" s="22"/>
      <c r="HN541" s="22"/>
      <c r="HO541" s="22"/>
      <c r="HP541" s="22"/>
      <c r="HQ541" s="22"/>
      <c r="HR541" s="22"/>
      <c r="HS541" s="22"/>
      <c r="HT541" s="22"/>
      <c r="HU541" s="22"/>
      <c r="HV541" s="22"/>
      <c r="HW541" s="22"/>
      <c r="HX541" s="22"/>
      <c r="HY541" s="22"/>
      <c r="HZ541" s="22"/>
      <c r="IA541" s="22"/>
      <c r="IB541" s="22"/>
      <c r="IC541" s="22"/>
      <c r="ID541" s="22"/>
      <c r="IE541" s="22"/>
      <c r="IF541" s="22"/>
      <c r="IG541" s="22"/>
      <c r="IH541" s="22"/>
      <c r="II541" s="22"/>
      <c r="IJ541" s="22"/>
      <c r="IK541" s="22"/>
      <c r="IL541" s="22"/>
      <c r="IM541" s="22"/>
      <c r="IN541" s="22"/>
      <c r="IO541" s="22"/>
      <c r="IP541" s="22"/>
      <c r="IQ541" s="22"/>
      <c r="IR541" s="22"/>
      <c r="IS541" s="22"/>
      <c r="IT541" s="22"/>
      <c r="IU541" s="22"/>
      <c r="IV541" s="22"/>
      <c r="IW541" s="22"/>
      <c r="IX541" s="22"/>
      <c r="IY541" s="22"/>
      <c r="IZ541" s="22"/>
      <c r="JA541" s="22"/>
      <c r="JB541" s="22"/>
      <c r="JC541" s="22"/>
      <c r="JD541" s="22"/>
      <c r="JE541" s="22"/>
      <c r="JF541" s="22"/>
      <c r="JG541" s="22"/>
      <c r="JH541" s="22"/>
      <c r="JI541" s="22"/>
      <c r="JJ541" s="22"/>
      <c r="JK541" s="22"/>
      <c r="JL541" s="22"/>
      <c r="JM541" s="22"/>
      <c r="JN541" s="22"/>
      <c r="JO541" s="22"/>
      <c r="JP541" s="22"/>
      <c r="JQ541" s="22"/>
      <c r="JR541" s="22"/>
      <c r="JS541" s="22"/>
      <c r="JT541" s="22"/>
      <c r="JU541" s="22"/>
      <c r="JV541" s="22"/>
      <c r="JW541" s="22"/>
      <c r="JX541" s="22"/>
      <c r="JY541" s="22"/>
      <c r="JZ541" s="22"/>
      <c r="KA541" s="22"/>
      <c r="KB541" s="22"/>
      <c r="KC541" s="22"/>
      <c r="KD541" s="22"/>
      <c r="KE541" s="22"/>
      <c r="KF541" s="22"/>
      <c r="KG541" s="22"/>
      <c r="KH541" s="22"/>
      <c r="KI541" s="22"/>
      <c r="KJ541" s="22"/>
      <c r="KK541" s="22"/>
      <c r="KL541" s="22"/>
      <c r="KM541" s="22"/>
      <c r="KN541" s="22"/>
      <c r="KO541" s="22"/>
      <c r="KP541" s="22"/>
    </row>
    <row r="542" spans="1:302" s="99" customFormat="1" x14ac:dyDescent="0.25">
      <c r="A542" s="125">
        <v>527</v>
      </c>
      <c r="B542" s="328"/>
      <c r="C542" s="328"/>
      <c r="D542" s="316"/>
      <c r="E542" s="316"/>
      <c r="F542" s="316"/>
      <c r="G542" s="317"/>
      <c r="H542" s="317"/>
      <c r="I542" s="318"/>
      <c r="J542" s="318"/>
      <c r="K542" s="318"/>
      <c r="L542" s="126">
        <f t="shared" si="25"/>
        <v>0</v>
      </c>
      <c r="M542" s="318"/>
      <c r="N542" s="25" t="b">
        <f t="shared" si="26"/>
        <v>1</v>
      </c>
      <c r="O542" s="25" t="b">
        <f t="shared" si="27"/>
        <v>1</v>
      </c>
      <c r="P542" s="25"/>
      <c r="Q542" s="25"/>
      <c r="R542" s="25"/>
      <c r="S542" s="25"/>
      <c r="T542" s="20"/>
      <c r="U542" s="20"/>
      <c r="V542" s="20"/>
      <c r="W542" s="20"/>
      <c r="X542" s="20"/>
      <c r="Y542" s="20"/>
      <c r="Z542" s="20"/>
      <c r="AA542" s="20"/>
      <c r="AB542" s="20"/>
      <c r="AC542" s="20"/>
      <c r="AD542" s="20"/>
      <c r="AE542" s="20"/>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22"/>
      <c r="FC542" s="22"/>
      <c r="FD542" s="22"/>
      <c r="FE542" s="22"/>
      <c r="FF542" s="22"/>
      <c r="FG542" s="22"/>
      <c r="FH542" s="22"/>
      <c r="FI542" s="22"/>
      <c r="FJ542" s="22"/>
      <c r="FK542" s="22"/>
      <c r="FL542" s="22"/>
      <c r="FM542" s="22"/>
      <c r="FN542" s="22"/>
      <c r="FO542" s="22"/>
      <c r="FP542" s="22"/>
      <c r="FQ542" s="22"/>
      <c r="FR542" s="22"/>
      <c r="FS542" s="22"/>
      <c r="FT542" s="22"/>
      <c r="FU542" s="22"/>
      <c r="FV542" s="22"/>
      <c r="FW542" s="22"/>
      <c r="FX542" s="22"/>
      <c r="FY542" s="22"/>
      <c r="FZ542" s="22"/>
      <c r="GA542" s="22"/>
      <c r="GB542" s="22"/>
      <c r="GC542" s="22"/>
      <c r="GD542" s="22"/>
      <c r="GE542" s="22"/>
      <c r="GF542" s="22"/>
      <c r="GG542" s="22"/>
      <c r="GH542" s="22"/>
      <c r="GI542" s="22"/>
      <c r="GJ542" s="22"/>
      <c r="GK542" s="22"/>
      <c r="GL542" s="22"/>
      <c r="GM542" s="22"/>
      <c r="GN542" s="22"/>
      <c r="GO542" s="22"/>
      <c r="GP542" s="22"/>
      <c r="GQ542" s="22"/>
      <c r="GR542" s="22"/>
      <c r="GS542" s="22"/>
      <c r="GT542" s="22"/>
      <c r="GU542" s="22"/>
      <c r="GV542" s="22"/>
      <c r="GW542" s="22"/>
      <c r="GX542" s="22"/>
      <c r="GY542" s="22"/>
      <c r="GZ542" s="22"/>
      <c r="HA542" s="22"/>
      <c r="HB542" s="22"/>
      <c r="HC542" s="22"/>
      <c r="HD542" s="22"/>
      <c r="HE542" s="22"/>
      <c r="HF542" s="22"/>
      <c r="HG542" s="22"/>
      <c r="HH542" s="22"/>
      <c r="HI542" s="22"/>
      <c r="HJ542" s="22"/>
      <c r="HK542" s="22"/>
      <c r="HL542" s="22"/>
      <c r="HM542" s="22"/>
      <c r="HN542" s="22"/>
      <c r="HO542" s="22"/>
      <c r="HP542" s="22"/>
      <c r="HQ542" s="22"/>
      <c r="HR542" s="22"/>
      <c r="HS542" s="22"/>
      <c r="HT542" s="22"/>
      <c r="HU542" s="22"/>
      <c r="HV542" s="22"/>
      <c r="HW542" s="22"/>
      <c r="HX542" s="22"/>
      <c r="HY542" s="22"/>
      <c r="HZ542" s="22"/>
      <c r="IA542" s="22"/>
      <c r="IB542" s="22"/>
      <c r="IC542" s="22"/>
      <c r="ID542" s="22"/>
      <c r="IE542" s="22"/>
      <c r="IF542" s="22"/>
      <c r="IG542" s="22"/>
      <c r="IH542" s="22"/>
      <c r="II542" s="22"/>
      <c r="IJ542" s="22"/>
      <c r="IK542" s="22"/>
      <c r="IL542" s="22"/>
      <c r="IM542" s="22"/>
      <c r="IN542" s="22"/>
      <c r="IO542" s="22"/>
      <c r="IP542" s="22"/>
      <c r="IQ542" s="22"/>
      <c r="IR542" s="22"/>
      <c r="IS542" s="22"/>
      <c r="IT542" s="22"/>
      <c r="IU542" s="22"/>
      <c r="IV542" s="22"/>
      <c r="IW542" s="22"/>
      <c r="IX542" s="22"/>
      <c r="IY542" s="22"/>
      <c r="IZ542" s="22"/>
      <c r="JA542" s="22"/>
      <c r="JB542" s="22"/>
      <c r="JC542" s="22"/>
      <c r="JD542" s="22"/>
      <c r="JE542" s="22"/>
      <c r="JF542" s="22"/>
      <c r="JG542" s="22"/>
      <c r="JH542" s="22"/>
      <c r="JI542" s="22"/>
      <c r="JJ542" s="22"/>
      <c r="JK542" s="22"/>
      <c r="JL542" s="22"/>
      <c r="JM542" s="22"/>
      <c r="JN542" s="22"/>
      <c r="JO542" s="22"/>
      <c r="JP542" s="22"/>
      <c r="JQ542" s="22"/>
      <c r="JR542" s="22"/>
      <c r="JS542" s="22"/>
      <c r="JT542" s="22"/>
      <c r="JU542" s="22"/>
      <c r="JV542" s="22"/>
      <c r="JW542" s="22"/>
      <c r="JX542" s="22"/>
      <c r="JY542" s="22"/>
      <c r="JZ542" s="22"/>
      <c r="KA542" s="22"/>
      <c r="KB542" s="22"/>
      <c r="KC542" s="22"/>
      <c r="KD542" s="22"/>
      <c r="KE542" s="22"/>
      <c r="KF542" s="22"/>
      <c r="KG542" s="22"/>
      <c r="KH542" s="22"/>
      <c r="KI542" s="22"/>
      <c r="KJ542" s="22"/>
      <c r="KK542" s="22"/>
      <c r="KL542" s="22"/>
      <c r="KM542" s="22"/>
      <c r="KN542" s="22"/>
      <c r="KO542" s="22"/>
      <c r="KP542" s="22"/>
    </row>
    <row r="543" spans="1:302" s="99" customFormat="1" x14ac:dyDescent="0.25">
      <c r="A543" s="125">
        <v>528</v>
      </c>
      <c r="B543" s="328"/>
      <c r="C543" s="328"/>
      <c r="D543" s="316"/>
      <c r="E543" s="316"/>
      <c r="F543" s="316"/>
      <c r="G543" s="317"/>
      <c r="H543" s="317"/>
      <c r="I543" s="318"/>
      <c r="J543" s="318"/>
      <c r="K543" s="318"/>
      <c r="L543" s="126">
        <f t="shared" si="25"/>
        <v>0</v>
      </c>
      <c r="M543" s="318"/>
      <c r="N543" s="25" t="b">
        <f t="shared" si="26"/>
        <v>1</v>
      </c>
      <c r="O543" s="25" t="b">
        <f t="shared" si="27"/>
        <v>1</v>
      </c>
      <c r="P543" s="25"/>
      <c r="Q543" s="25"/>
      <c r="R543" s="25"/>
      <c r="S543" s="25"/>
      <c r="T543" s="20"/>
      <c r="U543" s="20"/>
      <c r="V543" s="20"/>
      <c r="W543" s="20"/>
      <c r="X543" s="20"/>
      <c r="Y543" s="20"/>
      <c r="Z543" s="20"/>
      <c r="AA543" s="20"/>
      <c r="AB543" s="20"/>
      <c r="AC543" s="20"/>
      <c r="AD543" s="20"/>
      <c r="AE543" s="20"/>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c r="EG543" s="22"/>
      <c r="EH543" s="22"/>
      <c r="EI543" s="22"/>
      <c r="EJ543" s="22"/>
      <c r="EK543" s="22"/>
      <c r="EL543" s="22"/>
      <c r="EM543" s="22"/>
      <c r="EN543" s="22"/>
      <c r="EO543" s="22"/>
      <c r="EP543" s="22"/>
      <c r="EQ543" s="22"/>
      <c r="ER543" s="22"/>
      <c r="ES543" s="22"/>
      <c r="ET543" s="22"/>
      <c r="EU543" s="22"/>
      <c r="EV543" s="22"/>
      <c r="EW543" s="22"/>
      <c r="EX543" s="22"/>
      <c r="EY543" s="22"/>
      <c r="EZ543" s="22"/>
      <c r="FA543" s="22"/>
      <c r="FB543" s="22"/>
      <c r="FC543" s="22"/>
      <c r="FD543" s="22"/>
      <c r="FE543" s="22"/>
      <c r="FF543" s="22"/>
      <c r="FG543" s="22"/>
      <c r="FH543" s="22"/>
      <c r="FI543" s="22"/>
      <c r="FJ543" s="22"/>
      <c r="FK543" s="22"/>
      <c r="FL543" s="22"/>
      <c r="FM543" s="22"/>
      <c r="FN543" s="22"/>
      <c r="FO543" s="22"/>
      <c r="FP543" s="22"/>
      <c r="FQ543" s="22"/>
      <c r="FR543" s="22"/>
      <c r="FS543" s="22"/>
      <c r="FT543" s="22"/>
      <c r="FU543" s="22"/>
      <c r="FV543" s="22"/>
      <c r="FW543" s="22"/>
      <c r="FX543" s="22"/>
      <c r="FY543" s="22"/>
      <c r="FZ543" s="22"/>
      <c r="GA543" s="22"/>
      <c r="GB543" s="22"/>
      <c r="GC543" s="22"/>
      <c r="GD543" s="22"/>
      <c r="GE543" s="22"/>
      <c r="GF543" s="22"/>
      <c r="GG543" s="22"/>
      <c r="GH543" s="22"/>
      <c r="GI543" s="22"/>
      <c r="GJ543" s="22"/>
      <c r="GK543" s="22"/>
      <c r="GL543" s="22"/>
      <c r="GM543" s="22"/>
      <c r="GN543" s="22"/>
      <c r="GO543" s="22"/>
      <c r="GP543" s="22"/>
      <c r="GQ543" s="22"/>
      <c r="GR543" s="22"/>
      <c r="GS543" s="22"/>
      <c r="GT543" s="22"/>
      <c r="GU543" s="22"/>
      <c r="GV543" s="22"/>
      <c r="GW543" s="22"/>
      <c r="GX543" s="22"/>
      <c r="GY543" s="22"/>
      <c r="GZ543" s="22"/>
      <c r="HA543" s="22"/>
      <c r="HB543" s="22"/>
      <c r="HC543" s="22"/>
      <c r="HD543" s="22"/>
      <c r="HE543" s="22"/>
      <c r="HF543" s="22"/>
      <c r="HG543" s="22"/>
      <c r="HH543" s="22"/>
      <c r="HI543" s="22"/>
      <c r="HJ543" s="22"/>
      <c r="HK543" s="22"/>
      <c r="HL543" s="22"/>
      <c r="HM543" s="22"/>
      <c r="HN543" s="22"/>
      <c r="HO543" s="22"/>
      <c r="HP543" s="22"/>
      <c r="HQ543" s="22"/>
      <c r="HR543" s="22"/>
      <c r="HS543" s="22"/>
      <c r="HT543" s="22"/>
      <c r="HU543" s="22"/>
      <c r="HV543" s="22"/>
      <c r="HW543" s="22"/>
      <c r="HX543" s="22"/>
      <c r="HY543" s="22"/>
      <c r="HZ543" s="22"/>
      <c r="IA543" s="22"/>
      <c r="IB543" s="22"/>
      <c r="IC543" s="22"/>
      <c r="ID543" s="22"/>
      <c r="IE543" s="22"/>
      <c r="IF543" s="22"/>
      <c r="IG543" s="22"/>
      <c r="IH543" s="22"/>
      <c r="II543" s="22"/>
      <c r="IJ543" s="22"/>
      <c r="IK543" s="22"/>
      <c r="IL543" s="22"/>
      <c r="IM543" s="22"/>
      <c r="IN543" s="22"/>
      <c r="IO543" s="22"/>
      <c r="IP543" s="22"/>
      <c r="IQ543" s="22"/>
      <c r="IR543" s="22"/>
      <c r="IS543" s="22"/>
      <c r="IT543" s="22"/>
      <c r="IU543" s="22"/>
      <c r="IV543" s="22"/>
      <c r="IW543" s="22"/>
      <c r="IX543" s="22"/>
      <c r="IY543" s="22"/>
      <c r="IZ543" s="22"/>
      <c r="JA543" s="22"/>
      <c r="JB543" s="22"/>
      <c r="JC543" s="22"/>
      <c r="JD543" s="22"/>
      <c r="JE543" s="22"/>
      <c r="JF543" s="22"/>
      <c r="JG543" s="22"/>
      <c r="JH543" s="22"/>
      <c r="JI543" s="22"/>
      <c r="JJ543" s="22"/>
      <c r="JK543" s="22"/>
      <c r="JL543" s="22"/>
      <c r="JM543" s="22"/>
      <c r="JN543" s="22"/>
      <c r="JO543" s="22"/>
      <c r="JP543" s="22"/>
      <c r="JQ543" s="22"/>
      <c r="JR543" s="22"/>
      <c r="JS543" s="22"/>
      <c r="JT543" s="22"/>
      <c r="JU543" s="22"/>
      <c r="JV543" s="22"/>
      <c r="JW543" s="22"/>
      <c r="JX543" s="22"/>
      <c r="JY543" s="22"/>
      <c r="JZ543" s="22"/>
      <c r="KA543" s="22"/>
      <c r="KB543" s="22"/>
      <c r="KC543" s="22"/>
      <c r="KD543" s="22"/>
      <c r="KE543" s="22"/>
      <c r="KF543" s="22"/>
      <c r="KG543" s="22"/>
      <c r="KH543" s="22"/>
      <c r="KI543" s="22"/>
      <c r="KJ543" s="22"/>
      <c r="KK543" s="22"/>
      <c r="KL543" s="22"/>
      <c r="KM543" s="22"/>
      <c r="KN543" s="22"/>
      <c r="KO543" s="22"/>
      <c r="KP543" s="22"/>
    </row>
    <row r="544" spans="1:302" s="99" customFormat="1" x14ac:dyDescent="0.25">
      <c r="A544" s="125">
        <v>529</v>
      </c>
      <c r="B544" s="328"/>
      <c r="C544" s="328"/>
      <c r="D544" s="316"/>
      <c r="E544" s="316"/>
      <c r="F544" s="316"/>
      <c r="G544" s="317"/>
      <c r="H544" s="317"/>
      <c r="I544" s="318"/>
      <c r="J544" s="318"/>
      <c r="K544" s="318"/>
      <c r="L544" s="126">
        <f t="shared" si="25"/>
        <v>0</v>
      </c>
      <c r="M544" s="318"/>
      <c r="N544" s="25" t="b">
        <f t="shared" si="26"/>
        <v>1</v>
      </c>
      <c r="O544" s="25" t="b">
        <f t="shared" si="27"/>
        <v>1</v>
      </c>
      <c r="P544" s="25"/>
      <c r="Q544" s="25"/>
      <c r="R544" s="25"/>
      <c r="S544" s="25"/>
      <c r="T544" s="20"/>
      <c r="U544" s="20"/>
      <c r="V544" s="20"/>
      <c r="W544" s="20"/>
      <c r="X544" s="20"/>
      <c r="Y544" s="20"/>
      <c r="Z544" s="20"/>
      <c r="AA544" s="20"/>
      <c r="AB544" s="20"/>
      <c r="AC544" s="20"/>
      <c r="AD544" s="20"/>
      <c r="AE544" s="20"/>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c r="EG544" s="22"/>
      <c r="EH544" s="22"/>
      <c r="EI544" s="22"/>
      <c r="EJ544" s="22"/>
      <c r="EK544" s="22"/>
      <c r="EL544" s="22"/>
      <c r="EM544" s="22"/>
      <c r="EN544" s="22"/>
      <c r="EO544" s="22"/>
      <c r="EP544" s="22"/>
      <c r="EQ544" s="22"/>
      <c r="ER544" s="22"/>
      <c r="ES544" s="22"/>
      <c r="ET544" s="22"/>
      <c r="EU544" s="22"/>
      <c r="EV544" s="22"/>
      <c r="EW544" s="22"/>
      <c r="EX544" s="22"/>
      <c r="EY544" s="22"/>
      <c r="EZ544" s="22"/>
      <c r="FA544" s="22"/>
      <c r="FB544" s="22"/>
      <c r="FC544" s="22"/>
      <c r="FD544" s="22"/>
      <c r="FE544" s="22"/>
      <c r="FF544" s="22"/>
      <c r="FG544" s="22"/>
      <c r="FH544" s="22"/>
      <c r="FI544" s="22"/>
      <c r="FJ544" s="22"/>
      <c r="FK544" s="22"/>
      <c r="FL544" s="22"/>
      <c r="FM544" s="22"/>
      <c r="FN544" s="22"/>
      <c r="FO544" s="22"/>
      <c r="FP544" s="22"/>
      <c r="FQ544" s="22"/>
      <c r="FR544" s="22"/>
      <c r="FS544" s="22"/>
      <c r="FT544" s="22"/>
      <c r="FU544" s="22"/>
      <c r="FV544" s="22"/>
      <c r="FW544" s="22"/>
      <c r="FX544" s="22"/>
      <c r="FY544" s="22"/>
      <c r="FZ544" s="22"/>
      <c r="GA544" s="22"/>
      <c r="GB544" s="22"/>
      <c r="GC544" s="22"/>
      <c r="GD544" s="22"/>
      <c r="GE544" s="22"/>
      <c r="GF544" s="22"/>
      <c r="GG544" s="22"/>
      <c r="GH544" s="22"/>
      <c r="GI544" s="22"/>
      <c r="GJ544" s="22"/>
      <c r="GK544" s="22"/>
      <c r="GL544" s="22"/>
      <c r="GM544" s="22"/>
      <c r="GN544" s="22"/>
      <c r="GO544" s="22"/>
      <c r="GP544" s="22"/>
      <c r="GQ544" s="22"/>
      <c r="GR544" s="22"/>
      <c r="GS544" s="22"/>
      <c r="GT544" s="22"/>
      <c r="GU544" s="22"/>
      <c r="GV544" s="22"/>
      <c r="GW544" s="22"/>
      <c r="GX544" s="22"/>
      <c r="GY544" s="22"/>
      <c r="GZ544" s="22"/>
      <c r="HA544" s="22"/>
      <c r="HB544" s="22"/>
      <c r="HC544" s="22"/>
      <c r="HD544" s="22"/>
      <c r="HE544" s="22"/>
      <c r="HF544" s="22"/>
      <c r="HG544" s="22"/>
      <c r="HH544" s="22"/>
      <c r="HI544" s="22"/>
      <c r="HJ544" s="22"/>
      <c r="HK544" s="22"/>
      <c r="HL544" s="22"/>
      <c r="HM544" s="22"/>
      <c r="HN544" s="22"/>
      <c r="HO544" s="22"/>
      <c r="HP544" s="22"/>
      <c r="HQ544" s="22"/>
      <c r="HR544" s="22"/>
      <c r="HS544" s="22"/>
      <c r="HT544" s="22"/>
      <c r="HU544" s="22"/>
      <c r="HV544" s="22"/>
      <c r="HW544" s="22"/>
      <c r="HX544" s="22"/>
      <c r="HY544" s="22"/>
      <c r="HZ544" s="22"/>
      <c r="IA544" s="22"/>
      <c r="IB544" s="22"/>
      <c r="IC544" s="22"/>
      <c r="ID544" s="22"/>
      <c r="IE544" s="22"/>
      <c r="IF544" s="22"/>
      <c r="IG544" s="22"/>
      <c r="IH544" s="22"/>
      <c r="II544" s="22"/>
      <c r="IJ544" s="22"/>
      <c r="IK544" s="22"/>
      <c r="IL544" s="22"/>
      <c r="IM544" s="22"/>
      <c r="IN544" s="22"/>
      <c r="IO544" s="22"/>
      <c r="IP544" s="22"/>
      <c r="IQ544" s="22"/>
      <c r="IR544" s="22"/>
      <c r="IS544" s="22"/>
      <c r="IT544" s="22"/>
      <c r="IU544" s="22"/>
      <c r="IV544" s="22"/>
      <c r="IW544" s="22"/>
      <c r="IX544" s="22"/>
      <c r="IY544" s="22"/>
      <c r="IZ544" s="22"/>
      <c r="JA544" s="22"/>
      <c r="JB544" s="22"/>
      <c r="JC544" s="22"/>
      <c r="JD544" s="22"/>
      <c r="JE544" s="22"/>
      <c r="JF544" s="22"/>
      <c r="JG544" s="22"/>
      <c r="JH544" s="22"/>
      <c r="JI544" s="22"/>
      <c r="JJ544" s="22"/>
      <c r="JK544" s="22"/>
      <c r="JL544" s="22"/>
      <c r="JM544" s="22"/>
      <c r="JN544" s="22"/>
      <c r="JO544" s="22"/>
      <c r="JP544" s="22"/>
      <c r="JQ544" s="22"/>
      <c r="JR544" s="22"/>
      <c r="JS544" s="22"/>
      <c r="JT544" s="22"/>
      <c r="JU544" s="22"/>
      <c r="JV544" s="22"/>
      <c r="JW544" s="22"/>
      <c r="JX544" s="22"/>
      <c r="JY544" s="22"/>
      <c r="JZ544" s="22"/>
      <c r="KA544" s="22"/>
      <c r="KB544" s="22"/>
      <c r="KC544" s="22"/>
      <c r="KD544" s="22"/>
      <c r="KE544" s="22"/>
      <c r="KF544" s="22"/>
      <c r="KG544" s="22"/>
      <c r="KH544" s="22"/>
      <c r="KI544" s="22"/>
      <c r="KJ544" s="22"/>
      <c r="KK544" s="22"/>
      <c r="KL544" s="22"/>
      <c r="KM544" s="22"/>
      <c r="KN544" s="22"/>
      <c r="KO544" s="22"/>
      <c r="KP544" s="22"/>
    </row>
    <row r="545" spans="1:302" s="99" customFormat="1" x14ac:dyDescent="0.25">
      <c r="A545" s="125">
        <v>530</v>
      </c>
      <c r="B545" s="328"/>
      <c r="C545" s="328"/>
      <c r="D545" s="316"/>
      <c r="E545" s="316"/>
      <c r="F545" s="316"/>
      <c r="G545" s="317"/>
      <c r="H545" s="317"/>
      <c r="I545" s="318"/>
      <c r="J545" s="318"/>
      <c r="K545" s="318"/>
      <c r="L545" s="126">
        <f t="shared" si="25"/>
        <v>0</v>
      </c>
      <c r="M545" s="318"/>
      <c r="N545" s="25" t="b">
        <f t="shared" si="26"/>
        <v>1</v>
      </c>
      <c r="O545" s="25" t="b">
        <f t="shared" si="27"/>
        <v>1</v>
      </c>
      <c r="P545" s="25"/>
      <c r="Q545" s="25"/>
      <c r="R545" s="25"/>
      <c r="S545" s="25"/>
      <c r="T545" s="20"/>
      <c r="U545" s="20"/>
      <c r="V545" s="20"/>
      <c r="W545" s="20"/>
      <c r="X545" s="20"/>
      <c r="Y545" s="20"/>
      <c r="Z545" s="20"/>
      <c r="AA545" s="20"/>
      <c r="AB545" s="20"/>
      <c r="AC545" s="20"/>
      <c r="AD545" s="20"/>
      <c r="AE545" s="20"/>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c r="EG545" s="22"/>
      <c r="EH545" s="22"/>
      <c r="EI545" s="22"/>
      <c r="EJ545" s="22"/>
      <c r="EK545" s="22"/>
      <c r="EL545" s="22"/>
      <c r="EM545" s="22"/>
      <c r="EN545" s="22"/>
      <c r="EO545" s="22"/>
      <c r="EP545" s="22"/>
      <c r="EQ545" s="22"/>
      <c r="ER545" s="22"/>
      <c r="ES545" s="22"/>
      <c r="ET545" s="22"/>
      <c r="EU545" s="22"/>
      <c r="EV545" s="22"/>
      <c r="EW545" s="22"/>
      <c r="EX545" s="22"/>
      <c r="EY545" s="22"/>
      <c r="EZ545" s="22"/>
      <c r="FA545" s="22"/>
      <c r="FB545" s="22"/>
      <c r="FC545" s="22"/>
      <c r="FD545" s="22"/>
      <c r="FE545" s="22"/>
      <c r="FF545" s="22"/>
      <c r="FG545" s="22"/>
      <c r="FH545" s="22"/>
      <c r="FI545" s="22"/>
      <c r="FJ545" s="22"/>
      <c r="FK545" s="22"/>
      <c r="FL545" s="22"/>
      <c r="FM545" s="22"/>
      <c r="FN545" s="22"/>
      <c r="FO545" s="22"/>
      <c r="FP545" s="22"/>
      <c r="FQ545" s="22"/>
      <c r="FR545" s="22"/>
      <c r="FS545" s="22"/>
      <c r="FT545" s="22"/>
      <c r="FU545" s="22"/>
      <c r="FV545" s="22"/>
      <c r="FW545" s="22"/>
      <c r="FX545" s="22"/>
      <c r="FY545" s="22"/>
      <c r="FZ545" s="22"/>
      <c r="GA545" s="22"/>
      <c r="GB545" s="22"/>
      <c r="GC545" s="22"/>
      <c r="GD545" s="22"/>
      <c r="GE545" s="22"/>
      <c r="GF545" s="22"/>
      <c r="GG545" s="22"/>
      <c r="GH545" s="22"/>
      <c r="GI545" s="22"/>
      <c r="GJ545" s="22"/>
      <c r="GK545" s="22"/>
      <c r="GL545" s="22"/>
      <c r="GM545" s="22"/>
      <c r="GN545" s="22"/>
      <c r="GO545" s="22"/>
      <c r="GP545" s="22"/>
      <c r="GQ545" s="22"/>
      <c r="GR545" s="22"/>
      <c r="GS545" s="22"/>
      <c r="GT545" s="22"/>
      <c r="GU545" s="22"/>
      <c r="GV545" s="22"/>
      <c r="GW545" s="22"/>
      <c r="GX545" s="22"/>
      <c r="GY545" s="22"/>
      <c r="GZ545" s="22"/>
      <c r="HA545" s="22"/>
      <c r="HB545" s="22"/>
      <c r="HC545" s="22"/>
      <c r="HD545" s="22"/>
      <c r="HE545" s="22"/>
      <c r="HF545" s="22"/>
      <c r="HG545" s="22"/>
      <c r="HH545" s="22"/>
      <c r="HI545" s="22"/>
      <c r="HJ545" s="22"/>
      <c r="HK545" s="22"/>
      <c r="HL545" s="22"/>
      <c r="HM545" s="22"/>
      <c r="HN545" s="22"/>
      <c r="HO545" s="22"/>
      <c r="HP545" s="22"/>
      <c r="HQ545" s="22"/>
      <c r="HR545" s="22"/>
      <c r="HS545" s="22"/>
      <c r="HT545" s="22"/>
      <c r="HU545" s="22"/>
      <c r="HV545" s="22"/>
      <c r="HW545" s="22"/>
      <c r="HX545" s="22"/>
      <c r="HY545" s="22"/>
      <c r="HZ545" s="22"/>
      <c r="IA545" s="22"/>
      <c r="IB545" s="22"/>
      <c r="IC545" s="22"/>
      <c r="ID545" s="22"/>
      <c r="IE545" s="22"/>
      <c r="IF545" s="22"/>
      <c r="IG545" s="22"/>
      <c r="IH545" s="22"/>
      <c r="II545" s="22"/>
      <c r="IJ545" s="22"/>
      <c r="IK545" s="22"/>
      <c r="IL545" s="22"/>
      <c r="IM545" s="22"/>
      <c r="IN545" s="22"/>
      <c r="IO545" s="22"/>
      <c r="IP545" s="22"/>
      <c r="IQ545" s="22"/>
      <c r="IR545" s="22"/>
      <c r="IS545" s="22"/>
      <c r="IT545" s="22"/>
      <c r="IU545" s="22"/>
      <c r="IV545" s="22"/>
      <c r="IW545" s="22"/>
      <c r="IX545" s="22"/>
      <c r="IY545" s="22"/>
      <c r="IZ545" s="22"/>
      <c r="JA545" s="22"/>
      <c r="JB545" s="22"/>
      <c r="JC545" s="22"/>
      <c r="JD545" s="22"/>
      <c r="JE545" s="22"/>
      <c r="JF545" s="22"/>
      <c r="JG545" s="22"/>
      <c r="JH545" s="22"/>
      <c r="JI545" s="22"/>
      <c r="JJ545" s="22"/>
      <c r="JK545" s="22"/>
      <c r="JL545" s="22"/>
      <c r="JM545" s="22"/>
      <c r="JN545" s="22"/>
      <c r="JO545" s="22"/>
      <c r="JP545" s="22"/>
      <c r="JQ545" s="22"/>
      <c r="JR545" s="22"/>
      <c r="JS545" s="22"/>
      <c r="JT545" s="22"/>
      <c r="JU545" s="22"/>
      <c r="JV545" s="22"/>
      <c r="JW545" s="22"/>
      <c r="JX545" s="22"/>
      <c r="JY545" s="22"/>
      <c r="JZ545" s="22"/>
      <c r="KA545" s="22"/>
      <c r="KB545" s="22"/>
      <c r="KC545" s="22"/>
      <c r="KD545" s="22"/>
      <c r="KE545" s="22"/>
      <c r="KF545" s="22"/>
      <c r="KG545" s="22"/>
      <c r="KH545" s="22"/>
      <c r="KI545" s="22"/>
      <c r="KJ545" s="22"/>
      <c r="KK545" s="22"/>
      <c r="KL545" s="22"/>
      <c r="KM545" s="22"/>
      <c r="KN545" s="22"/>
      <c r="KO545" s="22"/>
      <c r="KP545" s="22"/>
    </row>
    <row r="546" spans="1:302" s="99" customFormat="1" x14ac:dyDescent="0.25">
      <c r="A546" s="125">
        <v>531</v>
      </c>
      <c r="B546" s="328"/>
      <c r="C546" s="328"/>
      <c r="D546" s="316"/>
      <c r="E546" s="316"/>
      <c r="F546" s="316"/>
      <c r="G546" s="317"/>
      <c r="H546" s="317"/>
      <c r="I546" s="318"/>
      <c r="J546" s="318"/>
      <c r="K546" s="318"/>
      <c r="L546" s="126">
        <f t="shared" si="25"/>
        <v>0</v>
      </c>
      <c r="M546" s="318"/>
      <c r="N546" s="25" t="b">
        <f t="shared" si="26"/>
        <v>1</v>
      </c>
      <c r="O546" s="25" t="b">
        <f t="shared" si="27"/>
        <v>1</v>
      </c>
      <c r="P546" s="25"/>
      <c r="Q546" s="25"/>
      <c r="R546" s="25"/>
      <c r="S546" s="25"/>
      <c r="T546" s="20"/>
      <c r="U546" s="20"/>
      <c r="V546" s="20"/>
      <c r="W546" s="20"/>
      <c r="X546" s="20"/>
      <c r="Y546" s="20"/>
      <c r="Z546" s="20"/>
      <c r="AA546" s="20"/>
      <c r="AB546" s="20"/>
      <c r="AC546" s="20"/>
      <c r="AD546" s="20"/>
      <c r="AE546" s="20"/>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2"/>
      <c r="ES546" s="22"/>
      <c r="ET546" s="22"/>
      <c r="EU546" s="22"/>
      <c r="EV546" s="22"/>
      <c r="EW546" s="22"/>
      <c r="EX546" s="22"/>
      <c r="EY546" s="22"/>
      <c r="EZ546" s="22"/>
      <c r="FA546" s="22"/>
      <c r="FB546" s="22"/>
      <c r="FC546" s="22"/>
      <c r="FD546" s="22"/>
      <c r="FE546" s="22"/>
      <c r="FF546" s="22"/>
      <c r="FG546" s="22"/>
      <c r="FH546" s="22"/>
      <c r="FI546" s="22"/>
      <c r="FJ546" s="22"/>
      <c r="FK546" s="22"/>
      <c r="FL546" s="22"/>
      <c r="FM546" s="22"/>
      <c r="FN546" s="22"/>
      <c r="FO546" s="22"/>
      <c r="FP546" s="22"/>
      <c r="FQ546" s="22"/>
      <c r="FR546" s="22"/>
      <c r="FS546" s="22"/>
      <c r="FT546" s="22"/>
      <c r="FU546" s="22"/>
      <c r="FV546" s="22"/>
      <c r="FW546" s="22"/>
      <c r="FX546" s="22"/>
      <c r="FY546" s="22"/>
      <c r="FZ546" s="22"/>
      <c r="GA546" s="22"/>
      <c r="GB546" s="22"/>
      <c r="GC546" s="22"/>
      <c r="GD546" s="22"/>
      <c r="GE546" s="22"/>
      <c r="GF546" s="22"/>
      <c r="GG546" s="22"/>
      <c r="GH546" s="22"/>
      <c r="GI546" s="22"/>
      <c r="GJ546" s="22"/>
      <c r="GK546" s="22"/>
      <c r="GL546" s="22"/>
      <c r="GM546" s="22"/>
      <c r="GN546" s="22"/>
      <c r="GO546" s="22"/>
      <c r="GP546" s="22"/>
      <c r="GQ546" s="22"/>
      <c r="GR546" s="22"/>
      <c r="GS546" s="22"/>
      <c r="GT546" s="22"/>
      <c r="GU546" s="22"/>
      <c r="GV546" s="22"/>
      <c r="GW546" s="22"/>
      <c r="GX546" s="22"/>
      <c r="GY546" s="22"/>
      <c r="GZ546" s="22"/>
      <c r="HA546" s="22"/>
      <c r="HB546" s="22"/>
      <c r="HC546" s="22"/>
      <c r="HD546" s="22"/>
      <c r="HE546" s="22"/>
      <c r="HF546" s="22"/>
      <c r="HG546" s="22"/>
      <c r="HH546" s="22"/>
      <c r="HI546" s="22"/>
      <c r="HJ546" s="22"/>
      <c r="HK546" s="22"/>
      <c r="HL546" s="22"/>
      <c r="HM546" s="22"/>
      <c r="HN546" s="22"/>
      <c r="HO546" s="22"/>
      <c r="HP546" s="22"/>
      <c r="HQ546" s="22"/>
      <c r="HR546" s="22"/>
      <c r="HS546" s="22"/>
      <c r="HT546" s="22"/>
      <c r="HU546" s="22"/>
      <c r="HV546" s="22"/>
      <c r="HW546" s="22"/>
      <c r="HX546" s="22"/>
      <c r="HY546" s="22"/>
      <c r="HZ546" s="22"/>
      <c r="IA546" s="22"/>
      <c r="IB546" s="22"/>
      <c r="IC546" s="22"/>
      <c r="ID546" s="22"/>
      <c r="IE546" s="22"/>
      <c r="IF546" s="22"/>
      <c r="IG546" s="22"/>
      <c r="IH546" s="22"/>
      <c r="II546" s="22"/>
      <c r="IJ546" s="22"/>
      <c r="IK546" s="22"/>
      <c r="IL546" s="22"/>
      <c r="IM546" s="22"/>
      <c r="IN546" s="22"/>
      <c r="IO546" s="22"/>
      <c r="IP546" s="22"/>
      <c r="IQ546" s="22"/>
      <c r="IR546" s="22"/>
      <c r="IS546" s="22"/>
      <c r="IT546" s="22"/>
      <c r="IU546" s="22"/>
      <c r="IV546" s="22"/>
      <c r="IW546" s="22"/>
      <c r="IX546" s="22"/>
      <c r="IY546" s="22"/>
      <c r="IZ546" s="22"/>
      <c r="JA546" s="22"/>
      <c r="JB546" s="22"/>
      <c r="JC546" s="22"/>
      <c r="JD546" s="22"/>
      <c r="JE546" s="22"/>
      <c r="JF546" s="22"/>
      <c r="JG546" s="22"/>
      <c r="JH546" s="22"/>
      <c r="JI546" s="22"/>
      <c r="JJ546" s="22"/>
      <c r="JK546" s="22"/>
      <c r="JL546" s="22"/>
      <c r="JM546" s="22"/>
      <c r="JN546" s="22"/>
      <c r="JO546" s="22"/>
      <c r="JP546" s="22"/>
      <c r="JQ546" s="22"/>
      <c r="JR546" s="22"/>
      <c r="JS546" s="22"/>
      <c r="JT546" s="22"/>
      <c r="JU546" s="22"/>
      <c r="JV546" s="22"/>
      <c r="JW546" s="22"/>
      <c r="JX546" s="22"/>
      <c r="JY546" s="22"/>
      <c r="JZ546" s="22"/>
      <c r="KA546" s="22"/>
      <c r="KB546" s="22"/>
      <c r="KC546" s="22"/>
      <c r="KD546" s="22"/>
      <c r="KE546" s="22"/>
      <c r="KF546" s="22"/>
      <c r="KG546" s="22"/>
      <c r="KH546" s="22"/>
      <c r="KI546" s="22"/>
      <c r="KJ546" s="22"/>
      <c r="KK546" s="22"/>
      <c r="KL546" s="22"/>
      <c r="KM546" s="22"/>
      <c r="KN546" s="22"/>
      <c r="KO546" s="22"/>
      <c r="KP546" s="22"/>
    </row>
    <row r="547" spans="1:302" s="99" customFormat="1" x14ac:dyDescent="0.25">
      <c r="A547" s="125">
        <v>532</v>
      </c>
      <c r="B547" s="328"/>
      <c r="C547" s="328"/>
      <c r="D547" s="316"/>
      <c r="E547" s="316"/>
      <c r="F547" s="316"/>
      <c r="G547" s="317"/>
      <c r="H547" s="317"/>
      <c r="I547" s="318"/>
      <c r="J547" s="318"/>
      <c r="K547" s="318"/>
      <c r="L547" s="126">
        <f t="shared" si="25"/>
        <v>0</v>
      </c>
      <c r="M547" s="318"/>
      <c r="N547" s="25" t="b">
        <f t="shared" si="26"/>
        <v>1</v>
      </c>
      <c r="O547" s="25" t="b">
        <f t="shared" si="27"/>
        <v>1</v>
      </c>
      <c r="P547" s="25"/>
      <c r="Q547" s="25"/>
      <c r="R547" s="25"/>
      <c r="S547" s="25"/>
      <c r="T547" s="20"/>
      <c r="U547" s="20"/>
      <c r="V547" s="20"/>
      <c r="W547" s="20"/>
      <c r="X547" s="20"/>
      <c r="Y547" s="20"/>
      <c r="Z547" s="20"/>
      <c r="AA547" s="20"/>
      <c r="AB547" s="20"/>
      <c r="AC547" s="20"/>
      <c r="AD547" s="20"/>
      <c r="AE547" s="20"/>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c r="EJ547" s="22"/>
      <c r="EK547" s="22"/>
      <c r="EL547" s="22"/>
      <c r="EM547" s="22"/>
      <c r="EN547" s="22"/>
      <c r="EO547" s="22"/>
      <c r="EP547" s="22"/>
      <c r="EQ547" s="22"/>
      <c r="ER547" s="22"/>
      <c r="ES547" s="22"/>
      <c r="ET547" s="22"/>
      <c r="EU547" s="22"/>
      <c r="EV547" s="22"/>
      <c r="EW547" s="22"/>
      <c r="EX547" s="22"/>
      <c r="EY547" s="22"/>
      <c r="EZ547" s="22"/>
      <c r="FA547" s="22"/>
      <c r="FB547" s="22"/>
      <c r="FC547" s="22"/>
      <c r="FD547" s="22"/>
      <c r="FE547" s="22"/>
      <c r="FF547" s="22"/>
      <c r="FG547" s="22"/>
      <c r="FH547" s="22"/>
      <c r="FI547" s="22"/>
      <c r="FJ547" s="22"/>
      <c r="FK547" s="22"/>
      <c r="FL547" s="22"/>
      <c r="FM547" s="22"/>
      <c r="FN547" s="22"/>
      <c r="FO547" s="22"/>
      <c r="FP547" s="22"/>
      <c r="FQ547" s="22"/>
      <c r="FR547" s="22"/>
      <c r="FS547" s="22"/>
      <c r="FT547" s="22"/>
      <c r="FU547" s="22"/>
      <c r="FV547" s="22"/>
      <c r="FW547" s="22"/>
      <c r="FX547" s="22"/>
      <c r="FY547" s="22"/>
      <c r="FZ547" s="22"/>
      <c r="GA547" s="22"/>
      <c r="GB547" s="22"/>
      <c r="GC547" s="22"/>
      <c r="GD547" s="22"/>
      <c r="GE547" s="22"/>
      <c r="GF547" s="22"/>
      <c r="GG547" s="22"/>
      <c r="GH547" s="22"/>
      <c r="GI547" s="22"/>
      <c r="GJ547" s="22"/>
      <c r="GK547" s="22"/>
      <c r="GL547" s="22"/>
      <c r="GM547" s="22"/>
      <c r="GN547" s="22"/>
      <c r="GO547" s="22"/>
      <c r="GP547" s="22"/>
      <c r="GQ547" s="22"/>
      <c r="GR547" s="22"/>
      <c r="GS547" s="22"/>
      <c r="GT547" s="22"/>
      <c r="GU547" s="22"/>
      <c r="GV547" s="22"/>
      <c r="GW547" s="22"/>
      <c r="GX547" s="22"/>
      <c r="GY547" s="22"/>
      <c r="GZ547" s="22"/>
      <c r="HA547" s="22"/>
      <c r="HB547" s="22"/>
      <c r="HC547" s="22"/>
      <c r="HD547" s="22"/>
      <c r="HE547" s="22"/>
      <c r="HF547" s="22"/>
      <c r="HG547" s="22"/>
      <c r="HH547" s="22"/>
      <c r="HI547" s="22"/>
      <c r="HJ547" s="22"/>
      <c r="HK547" s="22"/>
      <c r="HL547" s="22"/>
      <c r="HM547" s="22"/>
      <c r="HN547" s="22"/>
      <c r="HO547" s="22"/>
      <c r="HP547" s="22"/>
      <c r="HQ547" s="22"/>
      <c r="HR547" s="22"/>
      <c r="HS547" s="22"/>
      <c r="HT547" s="22"/>
      <c r="HU547" s="22"/>
      <c r="HV547" s="22"/>
      <c r="HW547" s="22"/>
      <c r="HX547" s="22"/>
      <c r="HY547" s="22"/>
      <c r="HZ547" s="22"/>
      <c r="IA547" s="22"/>
      <c r="IB547" s="22"/>
      <c r="IC547" s="22"/>
      <c r="ID547" s="22"/>
      <c r="IE547" s="22"/>
      <c r="IF547" s="22"/>
      <c r="IG547" s="22"/>
      <c r="IH547" s="22"/>
      <c r="II547" s="22"/>
      <c r="IJ547" s="22"/>
      <c r="IK547" s="22"/>
      <c r="IL547" s="22"/>
      <c r="IM547" s="22"/>
      <c r="IN547" s="22"/>
      <c r="IO547" s="22"/>
      <c r="IP547" s="22"/>
      <c r="IQ547" s="22"/>
      <c r="IR547" s="22"/>
      <c r="IS547" s="22"/>
      <c r="IT547" s="22"/>
      <c r="IU547" s="22"/>
      <c r="IV547" s="22"/>
      <c r="IW547" s="22"/>
      <c r="IX547" s="22"/>
      <c r="IY547" s="22"/>
      <c r="IZ547" s="22"/>
      <c r="JA547" s="22"/>
      <c r="JB547" s="22"/>
      <c r="JC547" s="22"/>
      <c r="JD547" s="22"/>
      <c r="JE547" s="22"/>
      <c r="JF547" s="22"/>
      <c r="JG547" s="22"/>
      <c r="JH547" s="22"/>
      <c r="JI547" s="22"/>
      <c r="JJ547" s="22"/>
      <c r="JK547" s="22"/>
      <c r="JL547" s="22"/>
      <c r="JM547" s="22"/>
      <c r="JN547" s="22"/>
      <c r="JO547" s="22"/>
      <c r="JP547" s="22"/>
      <c r="JQ547" s="22"/>
      <c r="JR547" s="22"/>
      <c r="JS547" s="22"/>
      <c r="JT547" s="22"/>
      <c r="JU547" s="22"/>
      <c r="JV547" s="22"/>
      <c r="JW547" s="22"/>
      <c r="JX547" s="22"/>
      <c r="JY547" s="22"/>
      <c r="JZ547" s="22"/>
      <c r="KA547" s="22"/>
      <c r="KB547" s="22"/>
      <c r="KC547" s="22"/>
      <c r="KD547" s="22"/>
      <c r="KE547" s="22"/>
      <c r="KF547" s="22"/>
      <c r="KG547" s="22"/>
      <c r="KH547" s="22"/>
      <c r="KI547" s="22"/>
      <c r="KJ547" s="22"/>
      <c r="KK547" s="22"/>
      <c r="KL547" s="22"/>
      <c r="KM547" s="22"/>
      <c r="KN547" s="22"/>
      <c r="KO547" s="22"/>
      <c r="KP547" s="22"/>
    </row>
    <row r="548" spans="1:302" s="99" customFormat="1" x14ac:dyDescent="0.25">
      <c r="A548" s="125">
        <v>533</v>
      </c>
      <c r="B548" s="328"/>
      <c r="C548" s="328"/>
      <c r="D548" s="316"/>
      <c r="E548" s="316"/>
      <c r="F548" s="316"/>
      <c r="G548" s="317"/>
      <c r="H548" s="317"/>
      <c r="I548" s="318"/>
      <c r="J548" s="318"/>
      <c r="K548" s="318"/>
      <c r="L548" s="126">
        <f t="shared" si="25"/>
        <v>0</v>
      </c>
      <c r="M548" s="318"/>
      <c r="N548" s="25" t="b">
        <f t="shared" si="26"/>
        <v>1</v>
      </c>
      <c r="O548" s="25" t="b">
        <f t="shared" si="27"/>
        <v>1</v>
      </c>
      <c r="P548" s="25"/>
      <c r="Q548" s="25"/>
      <c r="R548" s="25"/>
      <c r="S548" s="25"/>
      <c r="T548" s="20"/>
      <c r="U548" s="20"/>
      <c r="V548" s="20"/>
      <c r="W548" s="20"/>
      <c r="X548" s="20"/>
      <c r="Y548" s="20"/>
      <c r="Z548" s="20"/>
      <c r="AA548" s="20"/>
      <c r="AB548" s="20"/>
      <c r="AC548" s="20"/>
      <c r="AD548" s="20"/>
      <c r="AE548" s="20"/>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c r="EG548" s="22"/>
      <c r="EH548" s="22"/>
      <c r="EI548" s="22"/>
      <c r="EJ548" s="22"/>
      <c r="EK548" s="22"/>
      <c r="EL548" s="22"/>
      <c r="EM548" s="22"/>
      <c r="EN548" s="22"/>
      <c r="EO548" s="22"/>
      <c r="EP548" s="22"/>
      <c r="EQ548" s="22"/>
      <c r="ER548" s="22"/>
      <c r="ES548" s="22"/>
      <c r="ET548" s="22"/>
      <c r="EU548" s="22"/>
      <c r="EV548" s="22"/>
      <c r="EW548" s="22"/>
      <c r="EX548" s="22"/>
      <c r="EY548" s="22"/>
      <c r="EZ548" s="22"/>
      <c r="FA548" s="22"/>
      <c r="FB548" s="22"/>
      <c r="FC548" s="22"/>
      <c r="FD548" s="22"/>
      <c r="FE548" s="22"/>
      <c r="FF548" s="22"/>
      <c r="FG548" s="22"/>
      <c r="FH548" s="22"/>
      <c r="FI548" s="22"/>
      <c r="FJ548" s="22"/>
      <c r="FK548" s="22"/>
      <c r="FL548" s="22"/>
      <c r="FM548" s="22"/>
      <c r="FN548" s="22"/>
      <c r="FO548" s="22"/>
      <c r="FP548" s="22"/>
      <c r="FQ548" s="22"/>
      <c r="FR548" s="22"/>
      <c r="FS548" s="22"/>
      <c r="FT548" s="22"/>
      <c r="FU548" s="22"/>
      <c r="FV548" s="22"/>
      <c r="FW548" s="22"/>
      <c r="FX548" s="22"/>
      <c r="FY548" s="22"/>
      <c r="FZ548" s="22"/>
      <c r="GA548" s="22"/>
      <c r="GB548" s="22"/>
      <c r="GC548" s="22"/>
      <c r="GD548" s="22"/>
      <c r="GE548" s="22"/>
      <c r="GF548" s="22"/>
      <c r="GG548" s="22"/>
      <c r="GH548" s="22"/>
      <c r="GI548" s="22"/>
      <c r="GJ548" s="22"/>
      <c r="GK548" s="22"/>
      <c r="GL548" s="22"/>
      <c r="GM548" s="22"/>
      <c r="GN548" s="22"/>
      <c r="GO548" s="22"/>
      <c r="GP548" s="22"/>
      <c r="GQ548" s="22"/>
      <c r="GR548" s="22"/>
      <c r="GS548" s="22"/>
      <c r="GT548" s="22"/>
      <c r="GU548" s="22"/>
      <c r="GV548" s="22"/>
      <c r="GW548" s="22"/>
      <c r="GX548" s="22"/>
      <c r="GY548" s="22"/>
      <c r="GZ548" s="22"/>
      <c r="HA548" s="22"/>
      <c r="HB548" s="22"/>
      <c r="HC548" s="22"/>
      <c r="HD548" s="22"/>
      <c r="HE548" s="22"/>
      <c r="HF548" s="22"/>
      <c r="HG548" s="22"/>
      <c r="HH548" s="22"/>
      <c r="HI548" s="22"/>
      <c r="HJ548" s="22"/>
      <c r="HK548" s="22"/>
      <c r="HL548" s="22"/>
      <c r="HM548" s="22"/>
      <c r="HN548" s="22"/>
      <c r="HO548" s="22"/>
      <c r="HP548" s="22"/>
      <c r="HQ548" s="22"/>
      <c r="HR548" s="22"/>
      <c r="HS548" s="22"/>
      <c r="HT548" s="22"/>
      <c r="HU548" s="22"/>
      <c r="HV548" s="22"/>
      <c r="HW548" s="22"/>
      <c r="HX548" s="22"/>
      <c r="HY548" s="22"/>
      <c r="HZ548" s="22"/>
      <c r="IA548" s="22"/>
      <c r="IB548" s="22"/>
      <c r="IC548" s="22"/>
      <c r="ID548" s="22"/>
      <c r="IE548" s="22"/>
      <c r="IF548" s="22"/>
      <c r="IG548" s="22"/>
      <c r="IH548" s="22"/>
      <c r="II548" s="22"/>
      <c r="IJ548" s="22"/>
      <c r="IK548" s="22"/>
      <c r="IL548" s="22"/>
      <c r="IM548" s="22"/>
      <c r="IN548" s="22"/>
      <c r="IO548" s="22"/>
      <c r="IP548" s="22"/>
      <c r="IQ548" s="22"/>
      <c r="IR548" s="22"/>
      <c r="IS548" s="22"/>
      <c r="IT548" s="22"/>
      <c r="IU548" s="22"/>
      <c r="IV548" s="22"/>
      <c r="IW548" s="22"/>
      <c r="IX548" s="22"/>
      <c r="IY548" s="22"/>
      <c r="IZ548" s="22"/>
      <c r="JA548" s="22"/>
      <c r="JB548" s="22"/>
      <c r="JC548" s="22"/>
      <c r="JD548" s="22"/>
      <c r="JE548" s="22"/>
      <c r="JF548" s="22"/>
      <c r="JG548" s="22"/>
      <c r="JH548" s="22"/>
      <c r="JI548" s="22"/>
      <c r="JJ548" s="22"/>
      <c r="JK548" s="22"/>
      <c r="JL548" s="22"/>
      <c r="JM548" s="22"/>
      <c r="JN548" s="22"/>
      <c r="JO548" s="22"/>
      <c r="JP548" s="22"/>
      <c r="JQ548" s="22"/>
      <c r="JR548" s="22"/>
      <c r="JS548" s="22"/>
      <c r="JT548" s="22"/>
      <c r="JU548" s="22"/>
      <c r="JV548" s="22"/>
      <c r="JW548" s="22"/>
      <c r="JX548" s="22"/>
      <c r="JY548" s="22"/>
      <c r="JZ548" s="22"/>
      <c r="KA548" s="22"/>
      <c r="KB548" s="22"/>
      <c r="KC548" s="22"/>
      <c r="KD548" s="22"/>
      <c r="KE548" s="22"/>
      <c r="KF548" s="22"/>
      <c r="KG548" s="22"/>
      <c r="KH548" s="22"/>
      <c r="KI548" s="22"/>
      <c r="KJ548" s="22"/>
      <c r="KK548" s="22"/>
      <c r="KL548" s="22"/>
      <c r="KM548" s="22"/>
      <c r="KN548" s="22"/>
      <c r="KO548" s="22"/>
      <c r="KP548" s="22"/>
    </row>
    <row r="549" spans="1:302" s="99" customFormat="1" x14ac:dyDescent="0.25">
      <c r="A549" s="125">
        <v>534</v>
      </c>
      <c r="B549" s="328"/>
      <c r="C549" s="328"/>
      <c r="D549" s="316"/>
      <c r="E549" s="316"/>
      <c r="F549" s="316"/>
      <c r="G549" s="317"/>
      <c r="H549" s="317"/>
      <c r="I549" s="318"/>
      <c r="J549" s="318"/>
      <c r="K549" s="318"/>
      <c r="L549" s="126">
        <f t="shared" si="25"/>
        <v>0</v>
      </c>
      <c r="M549" s="318"/>
      <c r="N549" s="25" t="b">
        <f t="shared" si="26"/>
        <v>1</v>
      </c>
      <c r="O549" s="25" t="b">
        <f t="shared" si="27"/>
        <v>1</v>
      </c>
      <c r="P549" s="25"/>
      <c r="Q549" s="25"/>
      <c r="R549" s="25"/>
      <c r="S549" s="25"/>
      <c r="T549" s="20"/>
      <c r="U549" s="20"/>
      <c r="V549" s="20"/>
      <c r="W549" s="20"/>
      <c r="X549" s="20"/>
      <c r="Y549" s="20"/>
      <c r="Z549" s="20"/>
      <c r="AA549" s="20"/>
      <c r="AB549" s="20"/>
      <c r="AC549" s="20"/>
      <c r="AD549" s="20"/>
      <c r="AE549" s="20"/>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c r="EG549" s="22"/>
      <c r="EH549" s="22"/>
      <c r="EI549" s="22"/>
      <c r="EJ549" s="22"/>
      <c r="EK549" s="22"/>
      <c r="EL549" s="22"/>
      <c r="EM549" s="22"/>
      <c r="EN549" s="22"/>
      <c r="EO549" s="22"/>
      <c r="EP549" s="22"/>
      <c r="EQ549" s="22"/>
      <c r="ER549" s="22"/>
      <c r="ES549" s="22"/>
      <c r="ET549" s="22"/>
      <c r="EU549" s="22"/>
      <c r="EV549" s="22"/>
      <c r="EW549" s="22"/>
      <c r="EX549" s="22"/>
      <c r="EY549" s="22"/>
      <c r="EZ549" s="22"/>
      <c r="FA549" s="22"/>
      <c r="FB549" s="22"/>
      <c r="FC549" s="22"/>
      <c r="FD549" s="22"/>
      <c r="FE549" s="22"/>
      <c r="FF549" s="22"/>
      <c r="FG549" s="22"/>
      <c r="FH549" s="22"/>
      <c r="FI549" s="22"/>
      <c r="FJ549" s="22"/>
      <c r="FK549" s="22"/>
      <c r="FL549" s="22"/>
      <c r="FM549" s="22"/>
      <c r="FN549" s="22"/>
      <c r="FO549" s="22"/>
      <c r="FP549" s="22"/>
      <c r="FQ549" s="22"/>
      <c r="FR549" s="22"/>
      <c r="FS549" s="22"/>
      <c r="FT549" s="22"/>
      <c r="FU549" s="22"/>
      <c r="FV549" s="22"/>
      <c r="FW549" s="22"/>
      <c r="FX549" s="22"/>
      <c r="FY549" s="22"/>
      <c r="FZ549" s="22"/>
      <c r="GA549" s="22"/>
      <c r="GB549" s="22"/>
      <c r="GC549" s="22"/>
      <c r="GD549" s="22"/>
      <c r="GE549" s="22"/>
      <c r="GF549" s="22"/>
      <c r="GG549" s="22"/>
      <c r="GH549" s="22"/>
      <c r="GI549" s="22"/>
      <c r="GJ549" s="22"/>
      <c r="GK549" s="22"/>
      <c r="GL549" s="22"/>
      <c r="GM549" s="22"/>
      <c r="GN549" s="22"/>
      <c r="GO549" s="22"/>
      <c r="GP549" s="22"/>
      <c r="GQ549" s="22"/>
      <c r="GR549" s="22"/>
      <c r="GS549" s="22"/>
      <c r="GT549" s="22"/>
      <c r="GU549" s="22"/>
      <c r="GV549" s="22"/>
      <c r="GW549" s="22"/>
      <c r="GX549" s="22"/>
      <c r="GY549" s="22"/>
      <c r="GZ549" s="22"/>
      <c r="HA549" s="22"/>
      <c r="HB549" s="22"/>
      <c r="HC549" s="22"/>
      <c r="HD549" s="22"/>
      <c r="HE549" s="22"/>
      <c r="HF549" s="22"/>
      <c r="HG549" s="22"/>
      <c r="HH549" s="22"/>
      <c r="HI549" s="22"/>
      <c r="HJ549" s="22"/>
      <c r="HK549" s="22"/>
      <c r="HL549" s="22"/>
      <c r="HM549" s="22"/>
      <c r="HN549" s="22"/>
      <c r="HO549" s="22"/>
      <c r="HP549" s="22"/>
      <c r="HQ549" s="22"/>
      <c r="HR549" s="22"/>
      <c r="HS549" s="22"/>
      <c r="HT549" s="22"/>
      <c r="HU549" s="22"/>
      <c r="HV549" s="22"/>
      <c r="HW549" s="22"/>
      <c r="HX549" s="22"/>
      <c r="HY549" s="22"/>
      <c r="HZ549" s="22"/>
      <c r="IA549" s="22"/>
      <c r="IB549" s="22"/>
      <c r="IC549" s="22"/>
      <c r="ID549" s="22"/>
      <c r="IE549" s="22"/>
      <c r="IF549" s="22"/>
      <c r="IG549" s="22"/>
      <c r="IH549" s="22"/>
      <c r="II549" s="22"/>
      <c r="IJ549" s="22"/>
      <c r="IK549" s="22"/>
      <c r="IL549" s="22"/>
      <c r="IM549" s="22"/>
      <c r="IN549" s="22"/>
      <c r="IO549" s="22"/>
      <c r="IP549" s="22"/>
      <c r="IQ549" s="22"/>
      <c r="IR549" s="22"/>
      <c r="IS549" s="22"/>
      <c r="IT549" s="22"/>
      <c r="IU549" s="22"/>
      <c r="IV549" s="22"/>
      <c r="IW549" s="22"/>
      <c r="IX549" s="22"/>
      <c r="IY549" s="22"/>
      <c r="IZ549" s="22"/>
      <c r="JA549" s="22"/>
      <c r="JB549" s="22"/>
      <c r="JC549" s="22"/>
      <c r="JD549" s="22"/>
      <c r="JE549" s="22"/>
      <c r="JF549" s="22"/>
      <c r="JG549" s="22"/>
      <c r="JH549" s="22"/>
      <c r="JI549" s="22"/>
      <c r="JJ549" s="22"/>
      <c r="JK549" s="22"/>
      <c r="JL549" s="22"/>
      <c r="JM549" s="22"/>
      <c r="JN549" s="22"/>
      <c r="JO549" s="22"/>
      <c r="JP549" s="22"/>
      <c r="JQ549" s="22"/>
      <c r="JR549" s="22"/>
      <c r="JS549" s="22"/>
      <c r="JT549" s="22"/>
      <c r="JU549" s="22"/>
      <c r="JV549" s="22"/>
      <c r="JW549" s="22"/>
      <c r="JX549" s="22"/>
      <c r="JY549" s="22"/>
      <c r="JZ549" s="22"/>
      <c r="KA549" s="22"/>
      <c r="KB549" s="22"/>
      <c r="KC549" s="22"/>
      <c r="KD549" s="22"/>
      <c r="KE549" s="22"/>
      <c r="KF549" s="22"/>
      <c r="KG549" s="22"/>
      <c r="KH549" s="22"/>
      <c r="KI549" s="22"/>
      <c r="KJ549" s="22"/>
      <c r="KK549" s="22"/>
      <c r="KL549" s="22"/>
      <c r="KM549" s="22"/>
      <c r="KN549" s="22"/>
      <c r="KO549" s="22"/>
      <c r="KP549" s="22"/>
    </row>
    <row r="550" spans="1:302" s="99" customFormat="1" x14ac:dyDescent="0.25">
      <c r="A550" s="125">
        <v>535</v>
      </c>
      <c r="B550" s="328"/>
      <c r="C550" s="328"/>
      <c r="D550" s="316"/>
      <c r="E550" s="316"/>
      <c r="F550" s="316"/>
      <c r="G550" s="317"/>
      <c r="H550" s="317"/>
      <c r="I550" s="318"/>
      <c r="J550" s="318"/>
      <c r="K550" s="318"/>
      <c r="L550" s="126">
        <f t="shared" si="25"/>
        <v>0</v>
      </c>
      <c r="M550" s="318"/>
      <c r="N550" s="25" t="b">
        <f t="shared" si="26"/>
        <v>1</v>
      </c>
      <c r="O550" s="25" t="b">
        <f t="shared" si="27"/>
        <v>1</v>
      </c>
      <c r="P550" s="25"/>
      <c r="Q550" s="25"/>
      <c r="R550" s="25"/>
      <c r="S550" s="25"/>
      <c r="T550" s="20"/>
      <c r="U550" s="20"/>
      <c r="V550" s="20"/>
      <c r="W550" s="20"/>
      <c r="X550" s="20"/>
      <c r="Y550" s="20"/>
      <c r="Z550" s="20"/>
      <c r="AA550" s="20"/>
      <c r="AB550" s="20"/>
      <c r="AC550" s="20"/>
      <c r="AD550" s="20"/>
      <c r="AE550" s="20"/>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22"/>
      <c r="FC550" s="22"/>
      <c r="FD550" s="22"/>
      <c r="FE550" s="22"/>
      <c r="FF550" s="22"/>
      <c r="FG550" s="22"/>
      <c r="FH550" s="22"/>
      <c r="FI550" s="22"/>
      <c r="FJ550" s="22"/>
      <c r="FK550" s="22"/>
      <c r="FL550" s="22"/>
      <c r="FM550" s="22"/>
      <c r="FN550" s="22"/>
      <c r="FO550" s="22"/>
      <c r="FP550" s="22"/>
      <c r="FQ550" s="22"/>
      <c r="FR550" s="22"/>
      <c r="FS550" s="22"/>
      <c r="FT550" s="22"/>
      <c r="FU550" s="22"/>
      <c r="FV550" s="22"/>
      <c r="FW550" s="22"/>
      <c r="FX550" s="22"/>
      <c r="FY550" s="22"/>
      <c r="FZ550" s="22"/>
      <c r="GA550" s="22"/>
      <c r="GB550" s="22"/>
      <c r="GC550" s="22"/>
      <c r="GD550" s="22"/>
      <c r="GE550" s="22"/>
      <c r="GF550" s="22"/>
      <c r="GG550" s="22"/>
      <c r="GH550" s="22"/>
      <c r="GI550" s="22"/>
      <c r="GJ550" s="22"/>
      <c r="GK550" s="22"/>
      <c r="GL550" s="22"/>
      <c r="GM550" s="22"/>
      <c r="GN550" s="22"/>
      <c r="GO550" s="22"/>
      <c r="GP550" s="22"/>
      <c r="GQ550" s="22"/>
      <c r="GR550" s="22"/>
      <c r="GS550" s="22"/>
      <c r="GT550" s="22"/>
      <c r="GU550" s="22"/>
      <c r="GV550" s="22"/>
      <c r="GW550" s="22"/>
      <c r="GX550" s="22"/>
      <c r="GY550" s="22"/>
      <c r="GZ550" s="22"/>
      <c r="HA550" s="22"/>
      <c r="HB550" s="22"/>
      <c r="HC550" s="22"/>
      <c r="HD550" s="22"/>
      <c r="HE550" s="22"/>
      <c r="HF550" s="22"/>
      <c r="HG550" s="22"/>
      <c r="HH550" s="22"/>
      <c r="HI550" s="22"/>
      <c r="HJ550" s="22"/>
      <c r="HK550" s="22"/>
      <c r="HL550" s="22"/>
      <c r="HM550" s="22"/>
      <c r="HN550" s="22"/>
      <c r="HO550" s="22"/>
      <c r="HP550" s="22"/>
      <c r="HQ550" s="22"/>
      <c r="HR550" s="22"/>
      <c r="HS550" s="22"/>
      <c r="HT550" s="22"/>
      <c r="HU550" s="22"/>
      <c r="HV550" s="22"/>
      <c r="HW550" s="22"/>
      <c r="HX550" s="22"/>
      <c r="HY550" s="22"/>
      <c r="HZ550" s="22"/>
      <c r="IA550" s="22"/>
      <c r="IB550" s="22"/>
      <c r="IC550" s="22"/>
      <c r="ID550" s="22"/>
      <c r="IE550" s="22"/>
      <c r="IF550" s="22"/>
      <c r="IG550" s="22"/>
      <c r="IH550" s="22"/>
      <c r="II550" s="22"/>
      <c r="IJ550" s="22"/>
      <c r="IK550" s="22"/>
      <c r="IL550" s="22"/>
      <c r="IM550" s="22"/>
      <c r="IN550" s="22"/>
      <c r="IO550" s="22"/>
      <c r="IP550" s="22"/>
      <c r="IQ550" s="22"/>
      <c r="IR550" s="22"/>
      <c r="IS550" s="22"/>
      <c r="IT550" s="22"/>
      <c r="IU550" s="22"/>
      <c r="IV550" s="22"/>
      <c r="IW550" s="22"/>
      <c r="IX550" s="22"/>
      <c r="IY550" s="22"/>
      <c r="IZ550" s="22"/>
      <c r="JA550" s="22"/>
      <c r="JB550" s="22"/>
      <c r="JC550" s="22"/>
      <c r="JD550" s="22"/>
      <c r="JE550" s="22"/>
      <c r="JF550" s="22"/>
      <c r="JG550" s="22"/>
      <c r="JH550" s="22"/>
      <c r="JI550" s="22"/>
      <c r="JJ550" s="22"/>
      <c r="JK550" s="22"/>
      <c r="JL550" s="22"/>
      <c r="JM550" s="22"/>
      <c r="JN550" s="22"/>
      <c r="JO550" s="22"/>
      <c r="JP550" s="22"/>
      <c r="JQ550" s="22"/>
      <c r="JR550" s="22"/>
      <c r="JS550" s="22"/>
      <c r="JT550" s="22"/>
      <c r="JU550" s="22"/>
      <c r="JV550" s="22"/>
      <c r="JW550" s="22"/>
      <c r="JX550" s="22"/>
      <c r="JY550" s="22"/>
      <c r="JZ550" s="22"/>
      <c r="KA550" s="22"/>
      <c r="KB550" s="22"/>
      <c r="KC550" s="22"/>
      <c r="KD550" s="22"/>
      <c r="KE550" s="22"/>
      <c r="KF550" s="22"/>
      <c r="KG550" s="22"/>
      <c r="KH550" s="22"/>
      <c r="KI550" s="22"/>
      <c r="KJ550" s="22"/>
      <c r="KK550" s="22"/>
      <c r="KL550" s="22"/>
      <c r="KM550" s="22"/>
      <c r="KN550" s="22"/>
      <c r="KO550" s="22"/>
      <c r="KP550" s="22"/>
    </row>
    <row r="551" spans="1:302" s="99" customFormat="1" x14ac:dyDescent="0.25">
      <c r="A551" s="125">
        <v>536</v>
      </c>
      <c r="B551" s="328"/>
      <c r="C551" s="328"/>
      <c r="D551" s="316"/>
      <c r="E551" s="316"/>
      <c r="F551" s="316"/>
      <c r="G551" s="317"/>
      <c r="H551" s="317"/>
      <c r="I551" s="318"/>
      <c r="J551" s="318"/>
      <c r="K551" s="318"/>
      <c r="L551" s="126">
        <f t="shared" si="25"/>
        <v>0</v>
      </c>
      <c r="M551" s="318"/>
      <c r="N551" s="25" t="b">
        <f t="shared" si="26"/>
        <v>1</v>
      </c>
      <c r="O551" s="25" t="b">
        <f t="shared" si="27"/>
        <v>1</v>
      </c>
      <c r="P551" s="25"/>
      <c r="Q551" s="25"/>
      <c r="R551" s="25"/>
      <c r="S551" s="25"/>
      <c r="T551" s="20"/>
      <c r="U551" s="20"/>
      <c r="V551" s="20"/>
      <c r="W551" s="20"/>
      <c r="X551" s="20"/>
      <c r="Y551" s="20"/>
      <c r="Z551" s="20"/>
      <c r="AA551" s="20"/>
      <c r="AB551" s="20"/>
      <c r="AC551" s="20"/>
      <c r="AD551" s="20"/>
      <c r="AE551" s="20"/>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c r="EG551" s="22"/>
      <c r="EH551" s="22"/>
      <c r="EI551" s="22"/>
      <c r="EJ551" s="22"/>
      <c r="EK551" s="22"/>
      <c r="EL551" s="22"/>
      <c r="EM551" s="22"/>
      <c r="EN551" s="22"/>
      <c r="EO551" s="22"/>
      <c r="EP551" s="22"/>
      <c r="EQ551" s="22"/>
      <c r="ER551" s="22"/>
      <c r="ES551" s="22"/>
      <c r="ET551" s="22"/>
      <c r="EU551" s="22"/>
      <c r="EV551" s="22"/>
      <c r="EW551" s="22"/>
      <c r="EX551" s="22"/>
      <c r="EY551" s="22"/>
      <c r="EZ551" s="22"/>
      <c r="FA551" s="22"/>
      <c r="FB551" s="22"/>
      <c r="FC551" s="22"/>
      <c r="FD551" s="22"/>
      <c r="FE551" s="22"/>
      <c r="FF551" s="22"/>
      <c r="FG551" s="22"/>
      <c r="FH551" s="22"/>
      <c r="FI551" s="22"/>
      <c r="FJ551" s="22"/>
      <c r="FK551" s="22"/>
      <c r="FL551" s="22"/>
      <c r="FM551" s="22"/>
      <c r="FN551" s="22"/>
      <c r="FO551" s="22"/>
      <c r="FP551" s="22"/>
      <c r="FQ551" s="22"/>
      <c r="FR551" s="22"/>
      <c r="FS551" s="22"/>
      <c r="FT551" s="22"/>
      <c r="FU551" s="22"/>
      <c r="FV551" s="22"/>
      <c r="FW551" s="22"/>
      <c r="FX551" s="22"/>
      <c r="FY551" s="22"/>
      <c r="FZ551" s="22"/>
      <c r="GA551" s="22"/>
      <c r="GB551" s="22"/>
      <c r="GC551" s="22"/>
      <c r="GD551" s="22"/>
      <c r="GE551" s="22"/>
      <c r="GF551" s="22"/>
      <c r="GG551" s="22"/>
      <c r="GH551" s="22"/>
      <c r="GI551" s="22"/>
      <c r="GJ551" s="22"/>
      <c r="GK551" s="22"/>
      <c r="GL551" s="22"/>
      <c r="GM551" s="22"/>
      <c r="GN551" s="22"/>
      <c r="GO551" s="22"/>
      <c r="GP551" s="22"/>
      <c r="GQ551" s="22"/>
      <c r="GR551" s="22"/>
      <c r="GS551" s="22"/>
      <c r="GT551" s="22"/>
      <c r="GU551" s="22"/>
      <c r="GV551" s="22"/>
      <c r="GW551" s="22"/>
      <c r="GX551" s="22"/>
      <c r="GY551" s="22"/>
      <c r="GZ551" s="22"/>
      <c r="HA551" s="22"/>
      <c r="HB551" s="22"/>
      <c r="HC551" s="22"/>
      <c r="HD551" s="22"/>
      <c r="HE551" s="22"/>
      <c r="HF551" s="22"/>
      <c r="HG551" s="22"/>
      <c r="HH551" s="22"/>
      <c r="HI551" s="22"/>
      <c r="HJ551" s="22"/>
      <c r="HK551" s="22"/>
      <c r="HL551" s="22"/>
      <c r="HM551" s="22"/>
      <c r="HN551" s="22"/>
      <c r="HO551" s="22"/>
      <c r="HP551" s="22"/>
      <c r="HQ551" s="22"/>
      <c r="HR551" s="22"/>
      <c r="HS551" s="22"/>
      <c r="HT551" s="22"/>
      <c r="HU551" s="22"/>
      <c r="HV551" s="22"/>
      <c r="HW551" s="22"/>
      <c r="HX551" s="22"/>
      <c r="HY551" s="22"/>
      <c r="HZ551" s="22"/>
      <c r="IA551" s="22"/>
      <c r="IB551" s="22"/>
      <c r="IC551" s="22"/>
      <c r="ID551" s="22"/>
      <c r="IE551" s="22"/>
      <c r="IF551" s="22"/>
      <c r="IG551" s="22"/>
      <c r="IH551" s="22"/>
      <c r="II551" s="22"/>
      <c r="IJ551" s="22"/>
      <c r="IK551" s="22"/>
      <c r="IL551" s="22"/>
      <c r="IM551" s="22"/>
      <c r="IN551" s="22"/>
      <c r="IO551" s="22"/>
      <c r="IP551" s="22"/>
      <c r="IQ551" s="22"/>
      <c r="IR551" s="22"/>
      <c r="IS551" s="22"/>
      <c r="IT551" s="22"/>
      <c r="IU551" s="22"/>
      <c r="IV551" s="22"/>
      <c r="IW551" s="22"/>
      <c r="IX551" s="22"/>
      <c r="IY551" s="22"/>
      <c r="IZ551" s="22"/>
      <c r="JA551" s="22"/>
      <c r="JB551" s="22"/>
      <c r="JC551" s="22"/>
      <c r="JD551" s="22"/>
      <c r="JE551" s="22"/>
      <c r="JF551" s="22"/>
      <c r="JG551" s="22"/>
      <c r="JH551" s="22"/>
      <c r="JI551" s="22"/>
      <c r="JJ551" s="22"/>
      <c r="JK551" s="22"/>
      <c r="JL551" s="22"/>
      <c r="JM551" s="22"/>
      <c r="JN551" s="22"/>
      <c r="JO551" s="22"/>
      <c r="JP551" s="22"/>
      <c r="JQ551" s="22"/>
      <c r="JR551" s="22"/>
      <c r="JS551" s="22"/>
      <c r="JT551" s="22"/>
      <c r="JU551" s="22"/>
      <c r="JV551" s="22"/>
      <c r="JW551" s="22"/>
      <c r="JX551" s="22"/>
      <c r="JY551" s="22"/>
      <c r="JZ551" s="22"/>
      <c r="KA551" s="22"/>
      <c r="KB551" s="22"/>
      <c r="KC551" s="22"/>
      <c r="KD551" s="22"/>
      <c r="KE551" s="22"/>
      <c r="KF551" s="22"/>
      <c r="KG551" s="22"/>
      <c r="KH551" s="22"/>
      <c r="KI551" s="22"/>
      <c r="KJ551" s="22"/>
      <c r="KK551" s="22"/>
      <c r="KL551" s="22"/>
      <c r="KM551" s="22"/>
      <c r="KN551" s="22"/>
      <c r="KO551" s="22"/>
      <c r="KP551" s="22"/>
    </row>
    <row r="552" spans="1:302" s="99" customFormat="1" x14ac:dyDescent="0.25">
      <c r="A552" s="125">
        <v>537</v>
      </c>
      <c r="B552" s="328"/>
      <c r="C552" s="328"/>
      <c r="D552" s="316"/>
      <c r="E552" s="316"/>
      <c r="F552" s="316"/>
      <c r="G552" s="317"/>
      <c r="H552" s="317"/>
      <c r="I552" s="318"/>
      <c r="J552" s="318"/>
      <c r="K552" s="318"/>
      <c r="L552" s="126">
        <f t="shared" si="25"/>
        <v>0</v>
      </c>
      <c r="M552" s="318"/>
      <c r="N552" s="25" t="b">
        <f t="shared" si="26"/>
        <v>1</v>
      </c>
      <c r="O552" s="25" t="b">
        <f t="shared" si="27"/>
        <v>1</v>
      </c>
      <c r="P552" s="25"/>
      <c r="Q552" s="25"/>
      <c r="R552" s="25"/>
      <c r="S552" s="25"/>
      <c r="T552" s="20"/>
      <c r="U552" s="20"/>
      <c r="V552" s="20"/>
      <c r="W552" s="20"/>
      <c r="X552" s="20"/>
      <c r="Y552" s="20"/>
      <c r="Z552" s="20"/>
      <c r="AA552" s="20"/>
      <c r="AB552" s="20"/>
      <c r="AC552" s="20"/>
      <c r="AD552" s="20"/>
      <c r="AE552" s="20"/>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c r="DN552" s="22"/>
      <c r="DO552" s="22"/>
      <c r="DP552" s="22"/>
      <c r="DQ552" s="22"/>
      <c r="DR552" s="22"/>
      <c r="DS552" s="22"/>
      <c r="DT552" s="22"/>
      <c r="DU552" s="22"/>
      <c r="DV552" s="22"/>
      <c r="DW552" s="22"/>
      <c r="DX552" s="22"/>
      <c r="DY552" s="22"/>
      <c r="DZ552" s="22"/>
      <c r="EA552" s="22"/>
      <c r="EB552" s="22"/>
      <c r="EC552" s="22"/>
      <c r="ED552" s="22"/>
      <c r="EE552" s="22"/>
      <c r="EF552" s="22"/>
      <c r="EG552" s="22"/>
      <c r="EH552" s="22"/>
      <c r="EI552" s="22"/>
      <c r="EJ552" s="22"/>
      <c r="EK552" s="22"/>
      <c r="EL552" s="22"/>
      <c r="EM552" s="22"/>
      <c r="EN552" s="22"/>
      <c r="EO552" s="22"/>
      <c r="EP552" s="22"/>
      <c r="EQ552" s="22"/>
      <c r="ER552" s="22"/>
      <c r="ES552" s="22"/>
      <c r="ET552" s="22"/>
      <c r="EU552" s="22"/>
      <c r="EV552" s="22"/>
      <c r="EW552" s="22"/>
      <c r="EX552" s="22"/>
      <c r="EY552" s="22"/>
      <c r="EZ552" s="22"/>
      <c r="FA552" s="22"/>
      <c r="FB552" s="22"/>
      <c r="FC552" s="22"/>
      <c r="FD552" s="22"/>
      <c r="FE552" s="22"/>
      <c r="FF552" s="22"/>
      <c r="FG552" s="22"/>
      <c r="FH552" s="22"/>
      <c r="FI552" s="22"/>
      <c r="FJ552" s="22"/>
      <c r="FK552" s="22"/>
      <c r="FL552" s="22"/>
      <c r="FM552" s="22"/>
      <c r="FN552" s="22"/>
      <c r="FO552" s="22"/>
      <c r="FP552" s="22"/>
      <c r="FQ552" s="22"/>
      <c r="FR552" s="22"/>
      <c r="FS552" s="22"/>
      <c r="FT552" s="22"/>
      <c r="FU552" s="22"/>
      <c r="FV552" s="22"/>
      <c r="FW552" s="22"/>
      <c r="FX552" s="22"/>
      <c r="FY552" s="22"/>
      <c r="FZ552" s="22"/>
      <c r="GA552" s="22"/>
      <c r="GB552" s="22"/>
      <c r="GC552" s="22"/>
      <c r="GD552" s="22"/>
      <c r="GE552" s="22"/>
      <c r="GF552" s="22"/>
      <c r="GG552" s="22"/>
      <c r="GH552" s="22"/>
      <c r="GI552" s="22"/>
      <c r="GJ552" s="22"/>
      <c r="GK552" s="22"/>
      <c r="GL552" s="22"/>
      <c r="GM552" s="22"/>
      <c r="GN552" s="22"/>
      <c r="GO552" s="22"/>
      <c r="GP552" s="22"/>
      <c r="GQ552" s="22"/>
      <c r="GR552" s="22"/>
      <c r="GS552" s="22"/>
      <c r="GT552" s="22"/>
      <c r="GU552" s="22"/>
      <c r="GV552" s="22"/>
      <c r="GW552" s="22"/>
      <c r="GX552" s="22"/>
      <c r="GY552" s="22"/>
      <c r="GZ552" s="22"/>
      <c r="HA552" s="22"/>
      <c r="HB552" s="22"/>
      <c r="HC552" s="22"/>
      <c r="HD552" s="22"/>
      <c r="HE552" s="22"/>
      <c r="HF552" s="22"/>
      <c r="HG552" s="22"/>
      <c r="HH552" s="22"/>
      <c r="HI552" s="22"/>
      <c r="HJ552" s="22"/>
      <c r="HK552" s="22"/>
      <c r="HL552" s="22"/>
      <c r="HM552" s="22"/>
      <c r="HN552" s="22"/>
      <c r="HO552" s="22"/>
      <c r="HP552" s="22"/>
      <c r="HQ552" s="22"/>
      <c r="HR552" s="22"/>
      <c r="HS552" s="22"/>
      <c r="HT552" s="22"/>
      <c r="HU552" s="22"/>
      <c r="HV552" s="22"/>
      <c r="HW552" s="22"/>
      <c r="HX552" s="22"/>
      <c r="HY552" s="22"/>
      <c r="HZ552" s="22"/>
      <c r="IA552" s="22"/>
      <c r="IB552" s="22"/>
      <c r="IC552" s="22"/>
      <c r="ID552" s="22"/>
      <c r="IE552" s="22"/>
      <c r="IF552" s="22"/>
      <c r="IG552" s="22"/>
      <c r="IH552" s="22"/>
      <c r="II552" s="22"/>
      <c r="IJ552" s="22"/>
      <c r="IK552" s="22"/>
      <c r="IL552" s="22"/>
      <c r="IM552" s="22"/>
      <c r="IN552" s="22"/>
      <c r="IO552" s="22"/>
      <c r="IP552" s="22"/>
      <c r="IQ552" s="22"/>
      <c r="IR552" s="22"/>
      <c r="IS552" s="22"/>
      <c r="IT552" s="22"/>
      <c r="IU552" s="22"/>
      <c r="IV552" s="22"/>
      <c r="IW552" s="22"/>
      <c r="IX552" s="22"/>
      <c r="IY552" s="22"/>
      <c r="IZ552" s="22"/>
      <c r="JA552" s="22"/>
      <c r="JB552" s="22"/>
      <c r="JC552" s="22"/>
      <c r="JD552" s="22"/>
      <c r="JE552" s="22"/>
      <c r="JF552" s="22"/>
      <c r="JG552" s="22"/>
      <c r="JH552" s="22"/>
      <c r="JI552" s="22"/>
      <c r="JJ552" s="22"/>
      <c r="JK552" s="22"/>
      <c r="JL552" s="22"/>
      <c r="JM552" s="22"/>
      <c r="JN552" s="22"/>
      <c r="JO552" s="22"/>
      <c r="JP552" s="22"/>
      <c r="JQ552" s="22"/>
      <c r="JR552" s="22"/>
      <c r="JS552" s="22"/>
      <c r="JT552" s="22"/>
      <c r="JU552" s="22"/>
      <c r="JV552" s="22"/>
      <c r="JW552" s="22"/>
      <c r="JX552" s="22"/>
      <c r="JY552" s="22"/>
      <c r="JZ552" s="22"/>
      <c r="KA552" s="22"/>
      <c r="KB552" s="22"/>
      <c r="KC552" s="22"/>
      <c r="KD552" s="22"/>
      <c r="KE552" s="22"/>
      <c r="KF552" s="22"/>
      <c r="KG552" s="22"/>
      <c r="KH552" s="22"/>
      <c r="KI552" s="22"/>
      <c r="KJ552" s="22"/>
      <c r="KK552" s="22"/>
      <c r="KL552" s="22"/>
      <c r="KM552" s="22"/>
      <c r="KN552" s="22"/>
      <c r="KO552" s="22"/>
      <c r="KP552" s="22"/>
    </row>
    <row r="553" spans="1:302" s="99" customFormat="1" x14ac:dyDescent="0.25">
      <c r="A553" s="125">
        <v>538</v>
      </c>
      <c r="B553" s="328"/>
      <c r="C553" s="328"/>
      <c r="D553" s="316"/>
      <c r="E553" s="316"/>
      <c r="F553" s="316"/>
      <c r="G553" s="317"/>
      <c r="H553" s="317"/>
      <c r="I553" s="318"/>
      <c r="J553" s="318"/>
      <c r="K553" s="318"/>
      <c r="L553" s="126">
        <f t="shared" si="25"/>
        <v>0</v>
      </c>
      <c r="M553" s="318"/>
      <c r="N553" s="25" t="b">
        <f t="shared" si="26"/>
        <v>1</v>
      </c>
      <c r="O553" s="25" t="b">
        <f t="shared" si="27"/>
        <v>1</v>
      </c>
      <c r="P553" s="25"/>
      <c r="Q553" s="25"/>
      <c r="R553" s="25"/>
      <c r="S553" s="25"/>
      <c r="T553" s="20"/>
      <c r="U553" s="20"/>
      <c r="V553" s="20"/>
      <c r="W553" s="20"/>
      <c r="X553" s="20"/>
      <c r="Y553" s="20"/>
      <c r="Z553" s="20"/>
      <c r="AA553" s="20"/>
      <c r="AB553" s="20"/>
      <c r="AC553" s="20"/>
      <c r="AD553" s="20"/>
      <c r="AE553" s="20"/>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c r="DN553" s="22"/>
      <c r="DO553" s="22"/>
      <c r="DP553" s="22"/>
      <c r="DQ553" s="22"/>
      <c r="DR553" s="22"/>
      <c r="DS553" s="22"/>
      <c r="DT553" s="22"/>
      <c r="DU553" s="22"/>
      <c r="DV553" s="22"/>
      <c r="DW553" s="22"/>
      <c r="DX553" s="22"/>
      <c r="DY553" s="22"/>
      <c r="DZ553" s="22"/>
      <c r="EA553" s="22"/>
      <c r="EB553" s="22"/>
      <c r="EC553" s="22"/>
      <c r="ED553" s="22"/>
      <c r="EE553" s="22"/>
      <c r="EF553" s="22"/>
      <c r="EG553" s="22"/>
      <c r="EH553" s="22"/>
      <c r="EI553" s="22"/>
      <c r="EJ553" s="22"/>
      <c r="EK553" s="22"/>
      <c r="EL553" s="22"/>
      <c r="EM553" s="22"/>
      <c r="EN553" s="22"/>
      <c r="EO553" s="22"/>
      <c r="EP553" s="22"/>
      <c r="EQ553" s="22"/>
      <c r="ER553" s="22"/>
      <c r="ES553" s="22"/>
      <c r="ET553" s="22"/>
      <c r="EU553" s="22"/>
      <c r="EV553" s="22"/>
      <c r="EW553" s="22"/>
      <c r="EX553" s="22"/>
      <c r="EY553" s="22"/>
      <c r="EZ553" s="22"/>
      <c r="FA553" s="22"/>
      <c r="FB553" s="22"/>
      <c r="FC553" s="22"/>
      <c r="FD553" s="22"/>
      <c r="FE553" s="22"/>
      <c r="FF553" s="22"/>
      <c r="FG553" s="22"/>
      <c r="FH553" s="22"/>
      <c r="FI553" s="22"/>
      <c r="FJ553" s="22"/>
      <c r="FK553" s="22"/>
      <c r="FL553" s="22"/>
      <c r="FM553" s="22"/>
      <c r="FN553" s="22"/>
      <c r="FO553" s="22"/>
      <c r="FP553" s="22"/>
      <c r="FQ553" s="22"/>
      <c r="FR553" s="22"/>
      <c r="FS553" s="22"/>
      <c r="FT553" s="22"/>
      <c r="FU553" s="22"/>
      <c r="FV553" s="22"/>
      <c r="FW553" s="22"/>
      <c r="FX553" s="22"/>
      <c r="FY553" s="22"/>
      <c r="FZ553" s="22"/>
      <c r="GA553" s="22"/>
      <c r="GB553" s="22"/>
      <c r="GC553" s="22"/>
      <c r="GD553" s="22"/>
      <c r="GE553" s="22"/>
      <c r="GF553" s="22"/>
      <c r="GG553" s="22"/>
      <c r="GH553" s="22"/>
      <c r="GI553" s="22"/>
      <c r="GJ553" s="22"/>
      <c r="GK553" s="22"/>
      <c r="GL553" s="22"/>
      <c r="GM553" s="22"/>
      <c r="GN553" s="22"/>
      <c r="GO553" s="22"/>
      <c r="GP553" s="22"/>
      <c r="GQ553" s="22"/>
      <c r="GR553" s="22"/>
      <c r="GS553" s="22"/>
      <c r="GT553" s="22"/>
      <c r="GU553" s="22"/>
      <c r="GV553" s="22"/>
      <c r="GW553" s="22"/>
      <c r="GX553" s="22"/>
      <c r="GY553" s="22"/>
      <c r="GZ553" s="22"/>
      <c r="HA553" s="22"/>
      <c r="HB553" s="22"/>
      <c r="HC553" s="22"/>
      <c r="HD553" s="22"/>
      <c r="HE553" s="22"/>
      <c r="HF553" s="22"/>
      <c r="HG553" s="22"/>
      <c r="HH553" s="22"/>
      <c r="HI553" s="22"/>
      <c r="HJ553" s="22"/>
      <c r="HK553" s="22"/>
      <c r="HL553" s="22"/>
      <c r="HM553" s="22"/>
      <c r="HN553" s="22"/>
      <c r="HO553" s="22"/>
      <c r="HP553" s="22"/>
      <c r="HQ553" s="22"/>
      <c r="HR553" s="22"/>
      <c r="HS553" s="22"/>
      <c r="HT553" s="22"/>
      <c r="HU553" s="22"/>
      <c r="HV553" s="22"/>
      <c r="HW553" s="22"/>
      <c r="HX553" s="22"/>
      <c r="HY553" s="22"/>
      <c r="HZ553" s="22"/>
      <c r="IA553" s="22"/>
      <c r="IB553" s="22"/>
      <c r="IC553" s="22"/>
      <c r="ID553" s="22"/>
      <c r="IE553" s="22"/>
      <c r="IF553" s="22"/>
      <c r="IG553" s="22"/>
      <c r="IH553" s="22"/>
      <c r="II553" s="22"/>
      <c r="IJ553" s="22"/>
      <c r="IK553" s="22"/>
      <c r="IL553" s="22"/>
      <c r="IM553" s="22"/>
      <c r="IN553" s="22"/>
      <c r="IO553" s="22"/>
      <c r="IP553" s="22"/>
      <c r="IQ553" s="22"/>
      <c r="IR553" s="22"/>
      <c r="IS553" s="22"/>
      <c r="IT553" s="22"/>
      <c r="IU553" s="22"/>
      <c r="IV553" s="22"/>
      <c r="IW553" s="22"/>
      <c r="IX553" s="22"/>
      <c r="IY553" s="22"/>
      <c r="IZ553" s="22"/>
      <c r="JA553" s="22"/>
      <c r="JB553" s="22"/>
      <c r="JC553" s="22"/>
      <c r="JD553" s="22"/>
      <c r="JE553" s="22"/>
      <c r="JF553" s="22"/>
      <c r="JG553" s="22"/>
      <c r="JH553" s="22"/>
      <c r="JI553" s="22"/>
      <c r="JJ553" s="22"/>
      <c r="JK553" s="22"/>
      <c r="JL553" s="22"/>
      <c r="JM553" s="22"/>
      <c r="JN553" s="22"/>
      <c r="JO553" s="22"/>
      <c r="JP553" s="22"/>
      <c r="JQ553" s="22"/>
      <c r="JR553" s="22"/>
      <c r="JS553" s="22"/>
      <c r="JT553" s="22"/>
      <c r="JU553" s="22"/>
      <c r="JV553" s="22"/>
      <c r="JW553" s="22"/>
      <c r="JX553" s="22"/>
      <c r="JY553" s="22"/>
      <c r="JZ553" s="22"/>
      <c r="KA553" s="22"/>
      <c r="KB553" s="22"/>
      <c r="KC553" s="22"/>
      <c r="KD553" s="22"/>
      <c r="KE553" s="22"/>
      <c r="KF553" s="22"/>
      <c r="KG553" s="22"/>
      <c r="KH553" s="22"/>
      <c r="KI553" s="22"/>
      <c r="KJ553" s="22"/>
      <c r="KK553" s="22"/>
      <c r="KL553" s="22"/>
      <c r="KM553" s="22"/>
      <c r="KN553" s="22"/>
      <c r="KO553" s="22"/>
      <c r="KP553" s="22"/>
    </row>
    <row r="554" spans="1:302" s="99" customFormat="1" x14ac:dyDescent="0.25">
      <c r="A554" s="125">
        <v>539</v>
      </c>
      <c r="B554" s="328"/>
      <c r="C554" s="328"/>
      <c r="D554" s="316"/>
      <c r="E554" s="316"/>
      <c r="F554" s="316"/>
      <c r="G554" s="317"/>
      <c r="H554" s="317"/>
      <c r="I554" s="318"/>
      <c r="J554" s="318"/>
      <c r="K554" s="318"/>
      <c r="L554" s="126">
        <f t="shared" si="25"/>
        <v>0</v>
      </c>
      <c r="M554" s="318"/>
      <c r="N554" s="25" t="b">
        <f t="shared" si="26"/>
        <v>1</v>
      </c>
      <c r="O554" s="25" t="b">
        <f t="shared" si="27"/>
        <v>1</v>
      </c>
      <c r="P554" s="25"/>
      <c r="Q554" s="25"/>
      <c r="R554" s="25"/>
      <c r="S554" s="25"/>
      <c r="T554" s="20"/>
      <c r="U554" s="20"/>
      <c r="V554" s="20"/>
      <c r="W554" s="20"/>
      <c r="X554" s="20"/>
      <c r="Y554" s="20"/>
      <c r="Z554" s="20"/>
      <c r="AA554" s="20"/>
      <c r="AB554" s="20"/>
      <c r="AC554" s="20"/>
      <c r="AD554" s="20"/>
      <c r="AE554" s="20"/>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c r="EG554" s="22"/>
      <c r="EH554" s="22"/>
      <c r="EI554" s="22"/>
      <c r="EJ554" s="22"/>
      <c r="EK554" s="22"/>
      <c r="EL554" s="22"/>
      <c r="EM554" s="22"/>
      <c r="EN554" s="22"/>
      <c r="EO554" s="22"/>
      <c r="EP554" s="22"/>
      <c r="EQ554" s="22"/>
      <c r="ER554" s="22"/>
      <c r="ES554" s="22"/>
      <c r="ET554" s="22"/>
      <c r="EU554" s="22"/>
      <c r="EV554" s="22"/>
      <c r="EW554" s="22"/>
      <c r="EX554" s="22"/>
      <c r="EY554" s="22"/>
      <c r="EZ554" s="22"/>
      <c r="FA554" s="22"/>
      <c r="FB554" s="22"/>
      <c r="FC554" s="22"/>
      <c r="FD554" s="22"/>
      <c r="FE554" s="22"/>
      <c r="FF554" s="22"/>
      <c r="FG554" s="22"/>
      <c r="FH554" s="22"/>
      <c r="FI554" s="22"/>
      <c r="FJ554" s="22"/>
      <c r="FK554" s="22"/>
      <c r="FL554" s="22"/>
      <c r="FM554" s="22"/>
      <c r="FN554" s="22"/>
      <c r="FO554" s="22"/>
      <c r="FP554" s="22"/>
      <c r="FQ554" s="22"/>
      <c r="FR554" s="22"/>
      <c r="FS554" s="22"/>
      <c r="FT554" s="22"/>
      <c r="FU554" s="22"/>
      <c r="FV554" s="22"/>
      <c r="FW554" s="22"/>
      <c r="FX554" s="22"/>
      <c r="FY554" s="22"/>
      <c r="FZ554" s="22"/>
      <c r="GA554" s="22"/>
      <c r="GB554" s="22"/>
      <c r="GC554" s="22"/>
      <c r="GD554" s="22"/>
      <c r="GE554" s="22"/>
      <c r="GF554" s="22"/>
      <c r="GG554" s="22"/>
      <c r="GH554" s="22"/>
      <c r="GI554" s="22"/>
      <c r="GJ554" s="22"/>
      <c r="GK554" s="22"/>
      <c r="GL554" s="22"/>
      <c r="GM554" s="22"/>
      <c r="GN554" s="22"/>
      <c r="GO554" s="22"/>
      <c r="GP554" s="22"/>
      <c r="GQ554" s="22"/>
      <c r="GR554" s="22"/>
      <c r="GS554" s="22"/>
      <c r="GT554" s="22"/>
      <c r="GU554" s="22"/>
      <c r="GV554" s="22"/>
      <c r="GW554" s="22"/>
      <c r="GX554" s="22"/>
      <c r="GY554" s="22"/>
      <c r="GZ554" s="22"/>
      <c r="HA554" s="22"/>
      <c r="HB554" s="22"/>
      <c r="HC554" s="22"/>
      <c r="HD554" s="22"/>
      <c r="HE554" s="22"/>
      <c r="HF554" s="22"/>
      <c r="HG554" s="22"/>
      <c r="HH554" s="22"/>
      <c r="HI554" s="22"/>
      <c r="HJ554" s="22"/>
      <c r="HK554" s="22"/>
      <c r="HL554" s="22"/>
      <c r="HM554" s="22"/>
      <c r="HN554" s="22"/>
      <c r="HO554" s="22"/>
      <c r="HP554" s="22"/>
      <c r="HQ554" s="22"/>
      <c r="HR554" s="22"/>
      <c r="HS554" s="22"/>
      <c r="HT554" s="22"/>
      <c r="HU554" s="22"/>
      <c r="HV554" s="22"/>
      <c r="HW554" s="22"/>
      <c r="HX554" s="22"/>
      <c r="HY554" s="22"/>
      <c r="HZ554" s="22"/>
      <c r="IA554" s="22"/>
      <c r="IB554" s="22"/>
      <c r="IC554" s="22"/>
      <c r="ID554" s="22"/>
      <c r="IE554" s="22"/>
      <c r="IF554" s="22"/>
      <c r="IG554" s="22"/>
      <c r="IH554" s="22"/>
      <c r="II554" s="22"/>
      <c r="IJ554" s="22"/>
      <c r="IK554" s="22"/>
      <c r="IL554" s="22"/>
      <c r="IM554" s="22"/>
      <c r="IN554" s="22"/>
      <c r="IO554" s="22"/>
      <c r="IP554" s="22"/>
      <c r="IQ554" s="22"/>
      <c r="IR554" s="22"/>
      <c r="IS554" s="22"/>
      <c r="IT554" s="22"/>
      <c r="IU554" s="22"/>
      <c r="IV554" s="22"/>
      <c r="IW554" s="22"/>
      <c r="IX554" s="22"/>
      <c r="IY554" s="22"/>
      <c r="IZ554" s="22"/>
      <c r="JA554" s="22"/>
      <c r="JB554" s="22"/>
      <c r="JC554" s="22"/>
      <c r="JD554" s="22"/>
      <c r="JE554" s="22"/>
      <c r="JF554" s="22"/>
      <c r="JG554" s="22"/>
      <c r="JH554" s="22"/>
      <c r="JI554" s="22"/>
      <c r="JJ554" s="22"/>
      <c r="JK554" s="22"/>
      <c r="JL554" s="22"/>
      <c r="JM554" s="22"/>
      <c r="JN554" s="22"/>
      <c r="JO554" s="22"/>
      <c r="JP554" s="22"/>
      <c r="JQ554" s="22"/>
      <c r="JR554" s="22"/>
      <c r="JS554" s="22"/>
      <c r="JT554" s="22"/>
      <c r="JU554" s="22"/>
      <c r="JV554" s="22"/>
      <c r="JW554" s="22"/>
      <c r="JX554" s="22"/>
      <c r="JY554" s="22"/>
      <c r="JZ554" s="22"/>
      <c r="KA554" s="22"/>
      <c r="KB554" s="22"/>
      <c r="KC554" s="22"/>
      <c r="KD554" s="22"/>
      <c r="KE554" s="22"/>
      <c r="KF554" s="22"/>
      <c r="KG554" s="22"/>
      <c r="KH554" s="22"/>
      <c r="KI554" s="22"/>
      <c r="KJ554" s="22"/>
      <c r="KK554" s="22"/>
      <c r="KL554" s="22"/>
      <c r="KM554" s="22"/>
      <c r="KN554" s="22"/>
      <c r="KO554" s="22"/>
      <c r="KP554" s="22"/>
    </row>
    <row r="555" spans="1:302" s="99" customFormat="1" x14ac:dyDescent="0.25">
      <c r="A555" s="125">
        <v>540</v>
      </c>
      <c r="B555" s="328"/>
      <c r="C555" s="328"/>
      <c r="D555" s="316"/>
      <c r="E555" s="316"/>
      <c r="F555" s="316"/>
      <c r="G555" s="317"/>
      <c r="H555" s="317"/>
      <c r="I555" s="318"/>
      <c r="J555" s="318"/>
      <c r="K555" s="318"/>
      <c r="L555" s="126">
        <f t="shared" si="25"/>
        <v>0</v>
      </c>
      <c r="M555" s="318"/>
      <c r="N555" s="25" t="b">
        <f t="shared" si="26"/>
        <v>1</v>
      </c>
      <c r="O555" s="25" t="b">
        <f t="shared" si="27"/>
        <v>1</v>
      </c>
      <c r="P555" s="25"/>
      <c r="Q555" s="25"/>
      <c r="R555" s="25"/>
      <c r="S555" s="25"/>
      <c r="T555" s="20"/>
      <c r="U555" s="20"/>
      <c r="V555" s="20"/>
      <c r="W555" s="20"/>
      <c r="X555" s="20"/>
      <c r="Y555" s="20"/>
      <c r="Z555" s="20"/>
      <c r="AA555" s="20"/>
      <c r="AB555" s="20"/>
      <c r="AC555" s="20"/>
      <c r="AD555" s="20"/>
      <c r="AE555" s="20"/>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c r="EJ555" s="22"/>
      <c r="EK555" s="22"/>
      <c r="EL555" s="22"/>
      <c r="EM555" s="22"/>
      <c r="EN555" s="22"/>
      <c r="EO555" s="22"/>
      <c r="EP555" s="22"/>
      <c r="EQ555" s="22"/>
      <c r="ER555" s="22"/>
      <c r="ES555" s="22"/>
      <c r="ET555" s="22"/>
      <c r="EU555" s="22"/>
      <c r="EV555" s="22"/>
      <c r="EW555" s="22"/>
      <c r="EX555" s="22"/>
      <c r="EY555" s="22"/>
      <c r="EZ555" s="22"/>
      <c r="FA555" s="22"/>
      <c r="FB555" s="22"/>
      <c r="FC555" s="22"/>
      <c r="FD555" s="22"/>
      <c r="FE555" s="22"/>
      <c r="FF555" s="22"/>
      <c r="FG555" s="22"/>
      <c r="FH555" s="22"/>
      <c r="FI555" s="22"/>
      <c r="FJ555" s="22"/>
      <c r="FK555" s="22"/>
      <c r="FL555" s="22"/>
      <c r="FM555" s="22"/>
      <c r="FN555" s="22"/>
      <c r="FO555" s="22"/>
      <c r="FP555" s="22"/>
      <c r="FQ555" s="22"/>
      <c r="FR555" s="22"/>
      <c r="FS555" s="22"/>
      <c r="FT555" s="22"/>
      <c r="FU555" s="22"/>
      <c r="FV555" s="22"/>
      <c r="FW555" s="22"/>
      <c r="FX555" s="22"/>
      <c r="FY555" s="22"/>
      <c r="FZ555" s="22"/>
      <c r="GA555" s="22"/>
      <c r="GB555" s="22"/>
      <c r="GC555" s="22"/>
      <c r="GD555" s="22"/>
      <c r="GE555" s="22"/>
      <c r="GF555" s="22"/>
      <c r="GG555" s="22"/>
      <c r="GH555" s="22"/>
      <c r="GI555" s="22"/>
      <c r="GJ555" s="22"/>
      <c r="GK555" s="22"/>
      <c r="GL555" s="22"/>
      <c r="GM555" s="22"/>
      <c r="GN555" s="22"/>
      <c r="GO555" s="22"/>
      <c r="GP555" s="22"/>
      <c r="GQ555" s="22"/>
      <c r="GR555" s="22"/>
      <c r="GS555" s="22"/>
      <c r="GT555" s="22"/>
      <c r="GU555" s="22"/>
      <c r="GV555" s="22"/>
      <c r="GW555" s="22"/>
      <c r="GX555" s="22"/>
      <c r="GY555" s="22"/>
      <c r="GZ555" s="22"/>
      <c r="HA555" s="22"/>
      <c r="HB555" s="22"/>
      <c r="HC555" s="22"/>
      <c r="HD555" s="22"/>
      <c r="HE555" s="22"/>
      <c r="HF555" s="22"/>
      <c r="HG555" s="22"/>
      <c r="HH555" s="22"/>
      <c r="HI555" s="22"/>
      <c r="HJ555" s="22"/>
      <c r="HK555" s="22"/>
      <c r="HL555" s="22"/>
      <c r="HM555" s="22"/>
      <c r="HN555" s="22"/>
      <c r="HO555" s="22"/>
      <c r="HP555" s="22"/>
      <c r="HQ555" s="22"/>
      <c r="HR555" s="22"/>
      <c r="HS555" s="22"/>
      <c r="HT555" s="22"/>
      <c r="HU555" s="22"/>
      <c r="HV555" s="22"/>
      <c r="HW555" s="22"/>
      <c r="HX555" s="22"/>
      <c r="HY555" s="22"/>
      <c r="HZ555" s="22"/>
      <c r="IA555" s="22"/>
      <c r="IB555" s="22"/>
      <c r="IC555" s="22"/>
      <c r="ID555" s="22"/>
      <c r="IE555" s="22"/>
      <c r="IF555" s="22"/>
      <c r="IG555" s="22"/>
      <c r="IH555" s="22"/>
      <c r="II555" s="22"/>
      <c r="IJ555" s="22"/>
      <c r="IK555" s="22"/>
      <c r="IL555" s="22"/>
      <c r="IM555" s="22"/>
      <c r="IN555" s="22"/>
      <c r="IO555" s="22"/>
      <c r="IP555" s="22"/>
      <c r="IQ555" s="22"/>
      <c r="IR555" s="22"/>
      <c r="IS555" s="22"/>
      <c r="IT555" s="22"/>
      <c r="IU555" s="22"/>
      <c r="IV555" s="22"/>
      <c r="IW555" s="22"/>
      <c r="IX555" s="22"/>
      <c r="IY555" s="22"/>
      <c r="IZ555" s="22"/>
      <c r="JA555" s="22"/>
      <c r="JB555" s="22"/>
      <c r="JC555" s="22"/>
      <c r="JD555" s="22"/>
      <c r="JE555" s="22"/>
      <c r="JF555" s="22"/>
      <c r="JG555" s="22"/>
      <c r="JH555" s="22"/>
      <c r="JI555" s="22"/>
      <c r="JJ555" s="22"/>
      <c r="JK555" s="22"/>
      <c r="JL555" s="22"/>
      <c r="JM555" s="22"/>
      <c r="JN555" s="22"/>
      <c r="JO555" s="22"/>
      <c r="JP555" s="22"/>
      <c r="JQ555" s="22"/>
      <c r="JR555" s="22"/>
      <c r="JS555" s="22"/>
      <c r="JT555" s="22"/>
      <c r="JU555" s="22"/>
      <c r="JV555" s="22"/>
      <c r="JW555" s="22"/>
      <c r="JX555" s="22"/>
      <c r="JY555" s="22"/>
      <c r="JZ555" s="22"/>
      <c r="KA555" s="22"/>
      <c r="KB555" s="22"/>
      <c r="KC555" s="22"/>
      <c r="KD555" s="22"/>
      <c r="KE555" s="22"/>
      <c r="KF555" s="22"/>
      <c r="KG555" s="22"/>
      <c r="KH555" s="22"/>
      <c r="KI555" s="22"/>
      <c r="KJ555" s="22"/>
      <c r="KK555" s="22"/>
      <c r="KL555" s="22"/>
      <c r="KM555" s="22"/>
      <c r="KN555" s="22"/>
      <c r="KO555" s="22"/>
      <c r="KP555" s="22"/>
    </row>
    <row r="556" spans="1:302" s="99" customFormat="1" x14ac:dyDescent="0.25">
      <c r="A556" s="125">
        <v>541</v>
      </c>
      <c r="B556" s="328"/>
      <c r="C556" s="328"/>
      <c r="D556" s="316"/>
      <c r="E556" s="316"/>
      <c r="F556" s="316"/>
      <c r="G556" s="317"/>
      <c r="H556" s="317"/>
      <c r="I556" s="318"/>
      <c r="J556" s="318"/>
      <c r="K556" s="318"/>
      <c r="L556" s="126">
        <f t="shared" si="25"/>
        <v>0</v>
      </c>
      <c r="M556" s="318"/>
      <c r="N556" s="25" t="b">
        <f t="shared" si="26"/>
        <v>1</v>
      </c>
      <c r="O556" s="25" t="b">
        <f t="shared" si="27"/>
        <v>1</v>
      </c>
      <c r="P556" s="25"/>
      <c r="Q556" s="25"/>
      <c r="R556" s="25"/>
      <c r="S556" s="25"/>
      <c r="T556" s="20"/>
      <c r="U556" s="20"/>
      <c r="V556" s="20"/>
      <c r="W556" s="20"/>
      <c r="X556" s="20"/>
      <c r="Y556" s="20"/>
      <c r="Z556" s="20"/>
      <c r="AA556" s="20"/>
      <c r="AB556" s="20"/>
      <c r="AC556" s="20"/>
      <c r="AD556" s="20"/>
      <c r="AE556" s="20"/>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2"/>
      <c r="ES556" s="22"/>
      <c r="ET556" s="22"/>
      <c r="EU556" s="22"/>
      <c r="EV556" s="22"/>
      <c r="EW556" s="22"/>
      <c r="EX556" s="22"/>
      <c r="EY556" s="22"/>
      <c r="EZ556" s="22"/>
      <c r="FA556" s="22"/>
      <c r="FB556" s="22"/>
      <c r="FC556" s="22"/>
      <c r="FD556" s="22"/>
      <c r="FE556" s="22"/>
      <c r="FF556" s="22"/>
      <c r="FG556" s="22"/>
      <c r="FH556" s="22"/>
      <c r="FI556" s="22"/>
      <c r="FJ556" s="22"/>
      <c r="FK556" s="22"/>
      <c r="FL556" s="22"/>
      <c r="FM556" s="22"/>
      <c r="FN556" s="22"/>
      <c r="FO556" s="22"/>
      <c r="FP556" s="22"/>
      <c r="FQ556" s="22"/>
      <c r="FR556" s="22"/>
      <c r="FS556" s="22"/>
      <c r="FT556" s="22"/>
      <c r="FU556" s="22"/>
      <c r="FV556" s="22"/>
      <c r="FW556" s="22"/>
      <c r="FX556" s="22"/>
      <c r="FY556" s="22"/>
      <c r="FZ556" s="22"/>
      <c r="GA556" s="22"/>
      <c r="GB556" s="22"/>
      <c r="GC556" s="22"/>
      <c r="GD556" s="22"/>
      <c r="GE556" s="22"/>
      <c r="GF556" s="22"/>
      <c r="GG556" s="22"/>
      <c r="GH556" s="22"/>
      <c r="GI556" s="22"/>
      <c r="GJ556" s="22"/>
      <c r="GK556" s="22"/>
      <c r="GL556" s="22"/>
      <c r="GM556" s="22"/>
      <c r="GN556" s="22"/>
      <c r="GO556" s="22"/>
      <c r="GP556" s="22"/>
      <c r="GQ556" s="22"/>
      <c r="GR556" s="22"/>
      <c r="GS556" s="22"/>
      <c r="GT556" s="22"/>
      <c r="GU556" s="22"/>
      <c r="GV556" s="22"/>
      <c r="GW556" s="22"/>
      <c r="GX556" s="22"/>
      <c r="GY556" s="22"/>
      <c r="GZ556" s="22"/>
      <c r="HA556" s="22"/>
      <c r="HB556" s="22"/>
      <c r="HC556" s="22"/>
      <c r="HD556" s="22"/>
      <c r="HE556" s="22"/>
      <c r="HF556" s="22"/>
      <c r="HG556" s="22"/>
      <c r="HH556" s="22"/>
      <c r="HI556" s="22"/>
      <c r="HJ556" s="22"/>
      <c r="HK556" s="22"/>
      <c r="HL556" s="22"/>
      <c r="HM556" s="22"/>
      <c r="HN556" s="22"/>
      <c r="HO556" s="22"/>
      <c r="HP556" s="22"/>
      <c r="HQ556" s="22"/>
      <c r="HR556" s="22"/>
      <c r="HS556" s="22"/>
      <c r="HT556" s="22"/>
      <c r="HU556" s="22"/>
      <c r="HV556" s="22"/>
      <c r="HW556" s="22"/>
      <c r="HX556" s="22"/>
      <c r="HY556" s="22"/>
      <c r="HZ556" s="22"/>
      <c r="IA556" s="22"/>
      <c r="IB556" s="22"/>
      <c r="IC556" s="22"/>
      <c r="ID556" s="22"/>
      <c r="IE556" s="22"/>
      <c r="IF556" s="22"/>
      <c r="IG556" s="22"/>
      <c r="IH556" s="22"/>
      <c r="II556" s="22"/>
      <c r="IJ556" s="22"/>
      <c r="IK556" s="22"/>
      <c r="IL556" s="22"/>
      <c r="IM556" s="22"/>
      <c r="IN556" s="22"/>
      <c r="IO556" s="22"/>
      <c r="IP556" s="22"/>
      <c r="IQ556" s="22"/>
      <c r="IR556" s="22"/>
      <c r="IS556" s="22"/>
      <c r="IT556" s="22"/>
      <c r="IU556" s="22"/>
      <c r="IV556" s="22"/>
      <c r="IW556" s="22"/>
      <c r="IX556" s="22"/>
      <c r="IY556" s="22"/>
      <c r="IZ556" s="22"/>
      <c r="JA556" s="22"/>
      <c r="JB556" s="22"/>
      <c r="JC556" s="22"/>
      <c r="JD556" s="22"/>
      <c r="JE556" s="22"/>
      <c r="JF556" s="22"/>
      <c r="JG556" s="22"/>
      <c r="JH556" s="22"/>
      <c r="JI556" s="22"/>
      <c r="JJ556" s="22"/>
      <c r="JK556" s="22"/>
      <c r="JL556" s="22"/>
      <c r="JM556" s="22"/>
      <c r="JN556" s="22"/>
      <c r="JO556" s="22"/>
      <c r="JP556" s="22"/>
      <c r="JQ556" s="22"/>
      <c r="JR556" s="22"/>
      <c r="JS556" s="22"/>
      <c r="JT556" s="22"/>
      <c r="JU556" s="22"/>
      <c r="JV556" s="22"/>
      <c r="JW556" s="22"/>
      <c r="JX556" s="22"/>
      <c r="JY556" s="22"/>
      <c r="JZ556" s="22"/>
      <c r="KA556" s="22"/>
      <c r="KB556" s="22"/>
      <c r="KC556" s="22"/>
      <c r="KD556" s="22"/>
      <c r="KE556" s="22"/>
      <c r="KF556" s="22"/>
      <c r="KG556" s="22"/>
      <c r="KH556" s="22"/>
      <c r="KI556" s="22"/>
      <c r="KJ556" s="22"/>
      <c r="KK556" s="22"/>
      <c r="KL556" s="22"/>
      <c r="KM556" s="22"/>
      <c r="KN556" s="22"/>
      <c r="KO556" s="22"/>
      <c r="KP556" s="22"/>
    </row>
    <row r="557" spans="1:302" s="99" customFormat="1" x14ac:dyDescent="0.25">
      <c r="A557" s="125">
        <v>542</v>
      </c>
      <c r="B557" s="328"/>
      <c r="C557" s="328"/>
      <c r="D557" s="316"/>
      <c r="E557" s="316"/>
      <c r="F557" s="316"/>
      <c r="G557" s="317"/>
      <c r="H557" s="317"/>
      <c r="I557" s="318"/>
      <c r="J557" s="318"/>
      <c r="K557" s="318"/>
      <c r="L557" s="126">
        <f t="shared" si="25"/>
        <v>0</v>
      </c>
      <c r="M557" s="318"/>
      <c r="N557" s="25" t="b">
        <f t="shared" si="26"/>
        <v>1</v>
      </c>
      <c r="O557" s="25" t="b">
        <f t="shared" si="27"/>
        <v>1</v>
      </c>
      <c r="P557" s="25"/>
      <c r="Q557" s="25"/>
      <c r="R557" s="25"/>
      <c r="S557" s="25"/>
      <c r="T557" s="20"/>
      <c r="U557" s="20"/>
      <c r="V557" s="20"/>
      <c r="W557" s="20"/>
      <c r="X557" s="20"/>
      <c r="Y557" s="20"/>
      <c r="Z557" s="20"/>
      <c r="AA557" s="20"/>
      <c r="AB557" s="20"/>
      <c r="AC557" s="20"/>
      <c r="AD557" s="20"/>
      <c r="AE557" s="20"/>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c r="CV557" s="22"/>
      <c r="CW557" s="22"/>
      <c r="CX557" s="22"/>
      <c r="CY557" s="22"/>
      <c r="CZ557" s="22"/>
      <c r="DA557" s="22"/>
      <c r="DB557" s="22"/>
      <c r="DC557" s="22"/>
      <c r="DD557" s="22"/>
      <c r="DE557" s="22"/>
      <c r="DF557" s="22"/>
      <c r="DG557" s="22"/>
      <c r="DH557" s="22"/>
      <c r="DI557" s="22"/>
      <c r="DJ557" s="2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c r="EG557" s="22"/>
      <c r="EH557" s="22"/>
      <c r="EI557" s="22"/>
      <c r="EJ557" s="22"/>
      <c r="EK557" s="22"/>
      <c r="EL557" s="22"/>
      <c r="EM557" s="22"/>
      <c r="EN557" s="22"/>
      <c r="EO557" s="22"/>
      <c r="EP557" s="22"/>
      <c r="EQ557" s="22"/>
      <c r="ER557" s="22"/>
      <c r="ES557" s="22"/>
      <c r="ET557" s="22"/>
      <c r="EU557" s="22"/>
      <c r="EV557" s="22"/>
      <c r="EW557" s="22"/>
      <c r="EX557" s="22"/>
      <c r="EY557" s="22"/>
      <c r="EZ557" s="22"/>
      <c r="FA557" s="22"/>
      <c r="FB557" s="22"/>
      <c r="FC557" s="22"/>
      <c r="FD557" s="22"/>
      <c r="FE557" s="22"/>
      <c r="FF557" s="22"/>
      <c r="FG557" s="22"/>
      <c r="FH557" s="22"/>
      <c r="FI557" s="22"/>
      <c r="FJ557" s="22"/>
      <c r="FK557" s="22"/>
      <c r="FL557" s="22"/>
      <c r="FM557" s="22"/>
      <c r="FN557" s="22"/>
      <c r="FO557" s="22"/>
      <c r="FP557" s="22"/>
      <c r="FQ557" s="22"/>
      <c r="FR557" s="22"/>
      <c r="FS557" s="22"/>
      <c r="FT557" s="22"/>
      <c r="FU557" s="22"/>
      <c r="FV557" s="22"/>
      <c r="FW557" s="22"/>
      <c r="FX557" s="22"/>
      <c r="FY557" s="22"/>
      <c r="FZ557" s="22"/>
      <c r="GA557" s="22"/>
      <c r="GB557" s="22"/>
      <c r="GC557" s="22"/>
      <c r="GD557" s="22"/>
      <c r="GE557" s="22"/>
      <c r="GF557" s="22"/>
      <c r="GG557" s="22"/>
      <c r="GH557" s="22"/>
      <c r="GI557" s="22"/>
      <c r="GJ557" s="22"/>
      <c r="GK557" s="22"/>
      <c r="GL557" s="22"/>
      <c r="GM557" s="22"/>
      <c r="GN557" s="22"/>
      <c r="GO557" s="22"/>
      <c r="GP557" s="22"/>
      <c r="GQ557" s="22"/>
      <c r="GR557" s="22"/>
      <c r="GS557" s="22"/>
      <c r="GT557" s="22"/>
      <c r="GU557" s="22"/>
      <c r="GV557" s="22"/>
      <c r="GW557" s="22"/>
      <c r="GX557" s="22"/>
      <c r="GY557" s="22"/>
      <c r="GZ557" s="22"/>
      <c r="HA557" s="22"/>
      <c r="HB557" s="22"/>
      <c r="HC557" s="22"/>
      <c r="HD557" s="22"/>
      <c r="HE557" s="22"/>
      <c r="HF557" s="22"/>
      <c r="HG557" s="22"/>
      <c r="HH557" s="22"/>
      <c r="HI557" s="22"/>
      <c r="HJ557" s="22"/>
      <c r="HK557" s="22"/>
      <c r="HL557" s="22"/>
      <c r="HM557" s="22"/>
      <c r="HN557" s="22"/>
      <c r="HO557" s="22"/>
      <c r="HP557" s="22"/>
      <c r="HQ557" s="22"/>
      <c r="HR557" s="22"/>
      <c r="HS557" s="22"/>
      <c r="HT557" s="22"/>
      <c r="HU557" s="22"/>
      <c r="HV557" s="22"/>
      <c r="HW557" s="22"/>
      <c r="HX557" s="22"/>
      <c r="HY557" s="22"/>
      <c r="HZ557" s="22"/>
      <c r="IA557" s="22"/>
      <c r="IB557" s="22"/>
      <c r="IC557" s="22"/>
      <c r="ID557" s="22"/>
      <c r="IE557" s="22"/>
      <c r="IF557" s="22"/>
      <c r="IG557" s="22"/>
      <c r="IH557" s="22"/>
      <c r="II557" s="22"/>
      <c r="IJ557" s="22"/>
      <c r="IK557" s="22"/>
      <c r="IL557" s="22"/>
      <c r="IM557" s="22"/>
      <c r="IN557" s="22"/>
      <c r="IO557" s="22"/>
      <c r="IP557" s="22"/>
      <c r="IQ557" s="22"/>
      <c r="IR557" s="22"/>
      <c r="IS557" s="22"/>
      <c r="IT557" s="22"/>
      <c r="IU557" s="22"/>
      <c r="IV557" s="22"/>
      <c r="IW557" s="22"/>
      <c r="IX557" s="22"/>
      <c r="IY557" s="22"/>
      <c r="IZ557" s="22"/>
      <c r="JA557" s="22"/>
      <c r="JB557" s="22"/>
      <c r="JC557" s="22"/>
      <c r="JD557" s="22"/>
      <c r="JE557" s="22"/>
      <c r="JF557" s="22"/>
      <c r="JG557" s="22"/>
      <c r="JH557" s="22"/>
      <c r="JI557" s="22"/>
      <c r="JJ557" s="22"/>
      <c r="JK557" s="22"/>
      <c r="JL557" s="22"/>
      <c r="JM557" s="22"/>
      <c r="JN557" s="22"/>
      <c r="JO557" s="22"/>
      <c r="JP557" s="22"/>
      <c r="JQ557" s="22"/>
      <c r="JR557" s="22"/>
      <c r="JS557" s="22"/>
      <c r="JT557" s="22"/>
      <c r="JU557" s="22"/>
      <c r="JV557" s="22"/>
      <c r="JW557" s="22"/>
      <c r="JX557" s="22"/>
      <c r="JY557" s="22"/>
      <c r="JZ557" s="22"/>
      <c r="KA557" s="22"/>
      <c r="KB557" s="22"/>
      <c r="KC557" s="22"/>
      <c r="KD557" s="22"/>
      <c r="KE557" s="22"/>
      <c r="KF557" s="22"/>
      <c r="KG557" s="22"/>
      <c r="KH557" s="22"/>
      <c r="KI557" s="22"/>
      <c r="KJ557" s="22"/>
      <c r="KK557" s="22"/>
      <c r="KL557" s="22"/>
      <c r="KM557" s="22"/>
      <c r="KN557" s="22"/>
      <c r="KO557" s="22"/>
      <c r="KP557" s="22"/>
    </row>
    <row r="558" spans="1:302" s="99" customFormat="1" x14ac:dyDescent="0.25">
      <c r="A558" s="125">
        <v>543</v>
      </c>
      <c r="B558" s="328"/>
      <c r="C558" s="328"/>
      <c r="D558" s="316"/>
      <c r="E558" s="316"/>
      <c r="F558" s="316"/>
      <c r="G558" s="317"/>
      <c r="H558" s="317"/>
      <c r="I558" s="318"/>
      <c r="J558" s="318"/>
      <c r="K558" s="318"/>
      <c r="L558" s="126">
        <f t="shared" si="25"/>
        <v>0</v>
      </c>
      <c r="M558" s="318"/>
      <c r="N558" s="25" t="b">
        <f t="shared" si="26"/>
        <v>1</v>
      </c>
      <c r="O558" s="25" t="b">
        <f t="shared" si="27"/>
        <v>1</v>
      </c>
      <c r="P558" s="25"/>
      <c r="Q558" s="25"/>
      <c r="R558" s="25"/>
      <c r="S558" s="25"/>
      <c r="T558" s="20"/>
      <c r="U558" s="20"/>
      <c r="V558" s="20"/>
      <c r="W558" s="20"/>
      <c r="X558" s="20"/>
      <c r="Y558" s="20"/>
      <c r="Z558" s="20"/>
      <c r="AA558" s="20"/>
      <c r="AB558" s="20"/>
      <c r="AC558" s="20"/>
      <c r="AD558" s="20"/>
      <c r="AE558" s="20"/>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22"/>
      <c r="FC558" s="22"/>
      <c r="FD558" s="22"/>
      <c r="FE558" s="22"/>
      <c r="FF558" s="22"/>
      <c r="FG558" s="22"/>
      <c r="FH558" s="22"/>
      <c r="FI558" s="22"/>
      <c r="FJ558" s="22"/>
      <c r="FK558" s="22"/>
      <c r="FL558" s="22"/>
      <c r="FM558" s="22"/>
      <c r="FN558" s="22"/>
      <c r="FO558" s="22"/>
      <c r="FP558" s="22"/>
      <c r="FQ558" s="22"/>
      <c r="FR558" s="22"/>
      <c r="FS558" s="22"/>
      <c r="FT558" s="22"/>
      <c r="FU558" s="22"/>
      <c r="FV558" s="22"/>
      <c r="FW558" s="22"/>
      <c r="FX558" s="22"/>
      <c r="FY558" s="22"/>
      <c r="FZ558" s="22"/>
      <c r="GA558" s="22"/>
      <c r="GB558" s="22"/>
      <c r="GC558" s="22"/>
      <c r="GD558" s="22"/>
      <c r="GE558" s="22"/>
      <c r="GF558" s="22"/>
      <c r="GG558" s="22"/>
      <c r="GH558" s="22"/>
      <c r="GI558" s="22"/>
      <c r="GJ558" s="22"/>
      <c r="GK558" s="22"/>
      <c r="GL558" s="22"/>
      <c r="GM558" s="22"/>
      <c r="GN558" s="22"/>
      <c r="GO558" s="22"/>
      <c r="GP558" s="22"/>
      <c r="GQ558" s="22"/>
      <c r="GR558" s="22"/>
      <c r="GS558" s="22"/>
      <c r="GT558" s="22"/>
      <c r="GU558" s="22"/>
      <c r="GV558" s="22"/>
      <c r="GW558" s="22"/>
      <c r="GX558" s="22"/>
      <c r="GY558" s="22"/>
      <c r="GZ558" s="22"/>
      <c r="HA558" s="22"/>
      <c r="HB558" s="22"/>
      <c r="HC558" s="22"/>
      <c r="HD558" s="22"/>
      <c r="HE558" s="22"/>
      <c r="HF558" s="22"/>
      <c r="HG558" s="22"/>
      <c r="HH558" s="22"/>
      <c r="HI558" s="22"/>
      <c r="HJ558" s="22"/>
      <c r="HK558" s="22"/>
      <c r="HL558" s="22"/>
      <c r="HM558" s="22"/>
      <c r="HN558" s="22"/>
      <c r="HO558" s="22"/>
      <c r="HP558" s="22"/>
      <c r="HQ558" s="22"/>
      <c r="HR558" s="22"/>
      <c r="HS558" s="22"/>
      <c r="HT558" s="22"/>
      <c r="HU558" s="22"/>
      <c r="HV558" s="22"/>
      <c r="HW558" s="22"/>
      <c r="HX558" s="22"/>
      <c r="HY558" s="22"/>
      <c r="HZ558" s="22"/>
      <c r="IA558" s="22"/>
      <c r="IB558" s="22"/>
      <c r="IC558" s="22"/>
      <c r="ID558" s="22"/>
      <c r="IE558" s="22"/>
      <c r="IF558" s="22"/>
      <c r="IG558" s="22"/>
      <c r="IH558" s="22"/>
      <c r="II558" s="22"/>
      <c r="IJ558" s="22"/>
      <c r="IK558" s="22"/>
      <c r="IL558" s="22"/>
      <c r="IM558" s="22"/>
      <c r="IN558" s="22"/>
      <c r="IO558" s="22"/>
      <c r="IP558" s="22"/>
      <c r="IQ558" s="22"/>
      <c r="IR558" s="22"/>
      <c r="IS558" s="22"/>
      <c r="IT558" s="22"/>
      <c r="IU558" s="22"/>
      <c r="IV558" s="22"/>
      <c r="IW558" s="22"/>
      <c r="IX558" s="22"/>
      <c r="IY558" s="22"/>
      <c r="IZ558" s="22"/>
      <c r="JA558" s="22"/>
      <c r="JB558" s="22"/>
      <c r="JC558" s="22"/>
      <c r="JD558" s="22"/>
      <c r="JE558" s="22"/>
      <c r="JF558" s="22"/>
      <c r="JG558" s="22"/>
      <c r="JH558" s="22"/>
      <c r="JI558" s="22"/>
      <c r="JJ558" s="22"/>
      <c r="JK558" s="22"/>
      <c r="JL558" s="22"/>
      <c r="JM558" s="22"/>
      <c r="JN558" s="22"/>
      <c r="JO558" s="22"/>
      <c r="JP558" s="22"/>
      <c r="JQ558" s="22"/>
      <c r="JR558" s="22"/>
      <c r="JS558" s="22"/>
      <c r="JT558" s="22"/>
      <c r="JU558" s="22"/>
      <c r="JV558" s="22"/>
      <c r="JW558" s="22"/>
      <c r="JX558" s="22"/>
      <c r="JY558" s="22"/>
      <c r="JZ558" s="22"/>
      <c r="KA558" s="22"/>
      <c r="KB558" s="22"/>
      <c r="KC558" s="22"/>
      <c r="KD558" s="22"/>
      <c r="KE558" s="22"/>
      <c r="KF558" s="22"/>
      <c r="KG558" s="22"/>
      <c r="KH558" s="22"/>
      <c r="KI558" s="22"/>
      <c r="KJ558" s="22"/>
      <c r="KK558" s="22"/>
      <c r="KL558" s="22"/>
      <c r="KM558" s="22"/>
      <c r="KN558" s="22"/>
      <c r="KO558" s="22"/>
      <c r="KP558" s="22"/>
    </row>
    <row r="559" spans="1:302" s="99" customFormat="1" x14ac:dyDescent="0.25">
      <c r="A559" s="125">
        <v>544</v>
      </c>
      <c r="B559" s="328"/>
      <c r="C559" s="328"/>
      <c r="D559" s="316"/>
      <c r="E559" s="316"/>
      <c r="F559" s="316"/>
      <c r="G559" s="317"/>
      <c r="H559" s="317"/>
      <c r="I559" s="318"/>
      <c r="J559" s="318"/>
      <c r="K559" s="318"/>
      <c r="L559" s="126">
        <f t="shared" si="25"/>
        <v>0</v>
      </c>
      <c r="M559" s="318"/>
      <c r="N559" s="25" t="b">
        <f t="shared" si="26"/>
        <v>1</v>
      </c>
      <c r="O559" s="25" t="b">
        <f t="shared" si="27"/>
        <v>1</v>
      </c>
      <c r="P559" s="25"/>
      <c r="Q559" s="25"/>
      <c r="R559" s="25"/>
      <c r="S559" s="25"/>
      <c r="T559" s="20"/>
      <c r="U559" s="20"/>
      <c r="V559" s="20"/>
      <c r="W559" s="20"/>
      <c r="X559" s="20"/>
      <c r="Y559" s="20"/>
      <c r="Z559" s="20"/>
      <c r="AA559" s="20"/>
      <c r="AB559" s="20"/>
      <c r="AC559" s="20"/>
      <c r="AD559" s="20"/>
      <c r="AE559" s="20"/>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c r="CV559" s="22"/>
      <c r="CW559" s="22"/>
      <c r="CX559" s="22"/>
      <c r="CY559" s="22"/>
      <c r="CZ559" s="22"/>
      <c r="DA559" s="22"/>
      <c r="DB559" s="22"/>
      <c r="DC559" s="22"/>
      <c r="DD559" s="22"/>
      <c r="DE559" s="22"/>
      <c r="DF559" s="22"/>
      <c r="DG559" s="22"/>
      <c r="DH559" s="22"/>
      <c r="DI559" s="22"/>
      <c r="DJ559" s="2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c r="EG559" s="22"/>
      <c r="EH559" s="22"/>
      <c r="EI559" s="22"/>
      <c r="EJ559" s="22"/>
      <c r="EK559" s="22"/>
      <c r="EL559" s="22"/>
      <c r="EM559" s="22"/>
      <c r="EN559" s="22"/>
      <c r="EO559" s="22"/>
      <c r="EP559" s="22"/>
      <c r="EQ559" s="22"/>
      <c r="ER559" s="22"/>
      <c r="ES559" s="22"/>
      <c r="ET559" s="22"/>
      <c r="EU559" s="22"/>
      <c r="EV559" s="22"/>
      <c r="EW559" s="22"/>
      <c r="EX559" s="22"/>
      <c r="EY559" s="22"/>
      <c r="EZ559" s="22"/>
      <c r="FA559" s="22"/>
      <c r="FB559" s="22"/>
      <c r="FC559" s="22"/>
      <c r="FD559" s="22"/>
      <c r="FE559" s="22"/>
      <c r="FF559" s="22"/>
      <c r="FG559" s="22"/>
      <c r="FH559" s="22"/>
      <c r="FI559" s="22"/>
      <c r="FJ559" s="22"/>
      <c r="FK559" s="22"/>
      <c r="FL559" s="22"/>
      <c r="FM559" s="22"/>
      <c r="FN559" s="22"/>
      <c r="FO559" s="22"/>
      <c r="FP559" s="22"/>
      <c r="FQ559" s="22"/>
      <c r="FR559" s="22"/>
      <c r="FS559" s="22"/>
      <c r="FT559" s="22"/>
      <c r="FU559" s="22"/>
      <c r="FV559" s="22"/>
      <c r="FW559" s="22"/>
      <c r="FX559" s="22"/>
      <c r="FY559" s="22"/>
      <c r="FZ559" s="22"/>
      <c r="GA559" s="22"/>
      <c r="GB559" s="22"/>
      <c r="GC559" s="22"/>
      <c r="GD559" s="22"/>
      <c r="GE559" s="22"/>
      <c r="GF559" s="22"/>
      <c r="GG559" s="22"/>
      <c r="GH559" s="22"/>
      <c r="GI559" s="22"/>
      <c r="GJ559" s="22"/>
      <c r="GK559" s="22"/>
      <c r="GL559" s="22"/>
      <c r="GM559" s="22"/>
      <c r="GN559" s="22"/>
      <c r="GO559" s="22"/>
      <c r="GP559" s="22"/>
      <c r="GQ559" s="22"/>
      <c r="GR559" s="22"/>
      <c r="GS559" s="22"/>
      <c r="GT559" s="22"/>
      <c r="GU559" s="22"/>
      <c r="GV559" s="22"/>
      <c r="GW559" s="22"/>
      <c r="GX559" s="22"/>
      <c r="GY559" s="22"/>
      <c r="GZ559" s="22"/>
      <c r="HA559" s="22"/>
      <c r="HB559" s="22"/>
      <c r="HC559" s="22"/>
      <c r="HD559" s="22"/>
      <c r="HE559" s="22"/>
      <c r="HF559" s="22"/>
      <c r="HG559" s="22"/>
      <c r="HH559" s="22"/>
      <c r="HI559" s="22"/>
      <c r="HJ559" s="22"/>
      <c r="HK559" s="22"/>
      <c r="HL559" s="22"/>
      <c r="HM559" s="22"/>
      <c r="HN559" s="22"/>
      <c r="HO559" s="22"/>
      <c r="HP559" s="22"/>
      <c r="HQ559" s="22"/>
      <c r="HR559" s="22"/>
      <c r="HS559" s="22"/>
      <c r="HT559" s="22"/>
      <c r="HU559" s="22"/>
      <c r="HV559" s="22"/>
      <c r="HW559" s="22"/>
      <c r="HX559" s="22"/>
      <c r="HY559" s="22"/>
      <c r="HZ559" s="22"/>
      <c r="IA559" s="22"/>
      <c r="IB559" s="22"/>
      <c r="IC559" s="22"/>
      <c r="ID559" s="22"/>
      <c r="IE559" s="22"/>
      <c r="IF559" s="22"/>
      <c r="IG559" s="22"/>
      <c r="IH559" s="22"/>
      <c r="II559" s="22"/>
      <c r="IJ559" s="22"/>
      <c r="IK559" s="22"/>
      <c r="IL559" s="22"/>
      <c r="IM559" s="22"/>
      <c r="IN559" s="22"/>
      <c r="IO559" s="22"/>
      <c r="IP559" s="22"/>
      <c r="IQ559" s="22"/>
      <c r="IR559" s="22"/>
      <c r="IS559" s="22"/>
      <c r="IT559" s="22"/>
      <c r="IU559" s="22"/>
      <c r="IV559" s="22"/>
      <c r="IW559" s="22"/>
      <c r="IX559" s="22"/>
      <c r="IY559" s="22"/>
      <c r="IZ559" s="22"/>
      <c r="JA559" s="22"/>
      <c r="JB559" s="22"/>
      <c r="JC559" s="22"/>
      <c r="JD559" s="22"/>
      <c r="JE559" s="22"/>
      <c r="JF559" s="22"/>
      <c r="JG559" s="22"/>
      <c r="JH559" s="22"/>
      <c r="JI559" s="22"/>
      <c r="JJ559" s="22"/>
      <c r="JK559" s="22"/>
      <c r="JL559" s="22"/>
      <c r="JM559" s="22"/>
      <c r="JN559" s="22"/>
      <c r="JO559" s="22"/>
      <c r="JP559" s="22"/>
      <c r="JQ559" s="22"/>
      <c r="JR559" s="22"/>
      <c r="JS559" s="22"/>
      <c r="JT559" s="22"/>
      <c r="JU559" s="22"/>
      <c r="JV559" s="22"/>
      <c r="JW559" s="22"/>
      <c r="JX559" s="22"/>
      <c r="JY559" s="22"/>
      <c r="JZ559" s="22"/>
      <c r="KA559" s="22"/>
      <c r="KB559" s="22"/>
      <c r="KC559" s="22"/>
      <c r="KD559" s="22"/>
      <c r="KE559" s="22"/>
      <c r="KF559" s="22"/>
      <c r="KG559" s="22"/>
      <c r="KH559" s="22"/>
      <c r="KI559" s="22"/>
      <c r="KJ559" s="22"/>
      <c r="KK559" s="22"/>
      <c r="KL559" s="22"/>
      <c r="KM559" s="22"/>
      <c r="KN559" s="22"/>
      <c r="KO559" s="22"/>
      <c r="KP559" s="22"/>
    </row>
    <row r="560" spans="1:302" s="99" customFormat="1" x14ac:dyDescent="0.25">
      <c r="A560" s="125">
        <v>545</v>
      </c>
      <c r="B560" s="328"/>
      <c r="C560" s="328"/>
      <c r="D560" s="316"/>
      <c r="E560" s="316"/>
      <c r="F560" s="316"/>
      <c r="G560" s="317"/>
      <c r="H560" s="317"/>
      <c r="I560" s="318"/>
      <c r="J560" s="318"/>
      <c r="K560" s="318"/>
      <c r="L560" s="126">
        <f t="shared" si="25"/>
        <v>0</v>
      </c>
      <c r="M560" s="318"/>
      <c r="N560" s="25" t="b">
        <f t="shared" si="26"/>
        <v>1</v>
      </c>
      <c r="O560" s="25" t="b">
        <f t="shared" si="27"/>
        <v>1</v>
      </c>
      <c r="P560" s="25"/>
      <c r="Q560" s="25"/>
      <c r="R560" s="25"/>
      <c r="S560" s="25"/>
      <c r="T560" s="20"/>
      <c r="U560" s="20"/>
      <c r="V560" s="20"/>
      <c r="W560" s="20"/>
      <c r="X560" s="20"/>
      <c r="Y560" s="20"/>
      <c r="Z560" s="20"/>
      <c r="AA560" s="20"/>
      <c r="AB560" s="20"/>
      <c r="AC560" s="20"/>
      <c r="AD560" s="20"/>
      <c r="AE560" s="20"/>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c r="CV560" s="22"/>
      <c r="CW560" s="22"/>
      <c r="CX560" s="22"/>
      <c r="CY560" s="22"/>
      <c r="CZ560" s="22"/>
      <c r="DA560" s="22"/>
      <c r="DB560" s="22"/>
      <c r="DC560" s="22"/>
      <c r="DD560" s="22"/>
      <c r="DE560" s="22"/>
      <c r="DF560" s="22"/>
      <c r="DG560" s="22"/>
      <c r="DH560" s="22"/>
      <c r="DI560" s="22"/>
      <c r="DJ560" s="2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c r="EG560" s="22"/>
      <c r="EH560" s="22"/>
      <c r="EI560" s="22"/>
      <c r="EJ560" s="22"/>
      <c r="EK560" s="22"/>
      <c r="EL560" s="22"/>
      <c r="EM560" s="22"/>
      <c r="EN560" s="22"/>
      <c r="EO560" s="22"/>
      <c r="EP560" s="22"/>
      <c r="EQ560" s="22"/>
      <c r="ER560" s="22"/>
      <c r="ES560" s="22"/>
      <c r="ET560" s="22"/>
      <c r="EU560" s="22"/>
      <c r="EV560" s="22"/>
      <c r="EW560" s="22"/>
      <c r="EX560" s="22"/>
      <c r="EY560" s="22"/>
      <c r="EZ560" s="22"/>
      <c r="FA560" s="22"/>
      <c r="FB560" s="22"/>
      <c r="FC560" s="22"/>
      <c r="FD560" s="22"/>
      <c r="FE560" s="22"/>
      <c r="FF560" s="22"/>
      <c r="FG560" s="22"/>
      <c r="FH560" s="22"/>
      <c r="FI560" s="22"/>
      <c r="FJ560" s="22"/>
      <c r="FK560" s="22"/>
      <c r="FL560" s="22"/>
      <c r="FM560" s="22"/>
      <c r="FN560" s="22"/>
      <c r="FO560" s="22"/>
      <c r="FP560" s="22"/>
      <c r="FQ560" s="22"/>
      <c r="FR560" s="22"/>
      <c r="FS560" s="22"/>
      <c r="FT560" s="22"/>
      <c r="FU560" s="22"/>
      <c r="FV560" s="22"/>
      <c r="FW560" s="22"/>
      <c r="FX560" s="22"/>
      <c r="FY560" s="22"/>
      <c r="FZ560" s="22"/>
      <c r="GA560" s="22"/>
      <c r="GB560" s="22"/>
      <c r="GC560" s="22"/>
      <c r="GD560" s="22"/>
      <c r="GE560" s="22"/>
      <c r="GF560" s="22"/>
      <c r="GG560" s="22"/>
      <c r="GH560" s="22"/>
      <c r="GI560" s="22"/>
      <c r="GJ560" s="22"/>
      <c r="GK560" s="22"/>
      <c r="GL560" s="22"/>
      <c r="GM560" s="22"/>
      <c r="GN560" s="22"/>
      <c r="GO560" s="22"/>
      <c r="GP560" s="22"/>
      <c r="GQ560" s="22"/>
      <c r="GR560" s="22"/>
      <c r="GS560" s="22"/>
      <c r="GT560" s="22"/>
      <c r="GU560" s="22"/>
      <c r="GV560" s="22"/>
      <c r="GW560" s="22"/>
      <c r="GX560" s="22"/>
      <c r="GY560" s="22"/>
      <c r="GZ560" s="22"/>
      <c r="HA560" s="22"/>
      <c r="HB560" s="22"/>
      <c r="HC560" s="22"/>
      <c r="HD560" s="22"/>
      <c r="HE560" s="22"/>
      <c r="HF560" s="22"/>
      <c r="HG560" s="22"/>
      <c r="HH560" s="22"/>
      <c r="HI560" s="22"/>
      <c r="HJ560" s="22"/>
      <c r="HK560" s="22"/>
      <c r="HL560" s="22"/>
      <c r="HM560" s="22"/>
      <c r="HN560" s="22"/>
      <c r="HO560" s="22"/>
      <c r="HP560" s="22"/>
      <c r="HQ560" s="22"/>
      <c r="HR560" s="22"/>
      <c r="HS560" s="22"/>
      <c r="HT560" s="22"/>
      <c r="HU560" s="22"/>
      <c r="HV560" s="22"/>
      <c r="HW560" s="22"/>
      <c r="HX560" s="22"/>
      <c r="HY560" s="22"/>
      <c r="HZ560" s="22"/>
      <c r="IA560" s="22"/>
      <c r="IB560" s="22"/>
      <c r="IC560" s="22"/>
      <c r="ID560" s="22"/>
      <c r="IE560" s="22"/>
      <c r="IF560" s="22"/>
      <c r="IG560" s="22"/>
      <c r="IH560" s="22"/>
      <c r="II560" s="22"/>
      <c r="IJ560" s="22"/>
      <c r="IK560" s="22"/>
      <c r="IL560" s="22"/>
      <c r="IM560" s="22"/>
      <c r="IN560" s="22"/>
      <c r="IO560" s="22"/>
      <c r="IP560" s="22"/>
      <c r="IQ560" s="22"/>
      <c r="IR560" s="22"/>
      <c r="IS560" s="22"/>
      <c r="IT560" s="22"/>
      <c r="IU560" s="22"/>
      <c r="IV560" s="22"/>
      <c r="IW560" s="22"/>
      <c r="IX560" s="22"/>
      <c r="IY560" s="22"/>
      <c r="IZ560" s="22"/>
      <c r="JA560" s="22"/>
      <c r="JB560" s="22"/>
      <c r="JC560" s="22"/>
      <c r="JD560" s="22"/>
      <c r="JE560" s="22"/>
      <c r="JF560" s="22"/>
      <c r="JG560" s="22"/>
      <c r="JH560" s="22"/>
      <c r="JI560" s="22"/>
      <c r="JJ560" s="22"/>
      <c r="JK560" s="22"/>
      <c r="JL560" s="22"/>
      <c r="JM560" s="22"/>
      <c r="JN560" s="22"/>
      <c r="JO560" s="22"/>
      <c r="JP560" s="22"/>
      <c r="JQ560" s="22"/>
      <c r="JR560" s="22"/>
      <c r="JS560" s="22"/>
      <c r="JT560" s="22"/>
      <c r="JU560" s="22"/>
      <c r="JV560" s="22"/>
      <c r="JW560" s="22"/>
      <c r="JX560" s="22"/>
      <c r="JY560" s="22"/>
      <c r="JZ560" s="22"/>
      <c r="KA560" s="22"/>
      <c r="KB560" s="22"/>
      <c r="KC560" s="22"/>
      <c r="KD560" s="22"/>
      <c r="KE560" s="22"/>
      <c r="KF560" s="22"/>
      <c r="KG560" s="22"/>
      <c r="KH560" s="22"/>
      <c r="KI560" s="22"/>
      <c r="KJ560" s="22"/>
      <c r="KK560" s="22"/>
      <c r="KL560" s="22"/>
      <c r="KM560" s="22"/>
      <c r="KN560" s="22"/>
      <c r="KO560" s="22"/>
      <c r="KP560" s="22"/>
    </row>
    <row r="561" spans="1:302" s="99" customFormat="1" x14ac:dyDescent="0.25">
      <c r="A561" s="125">
        <v>546</v>
      </c>
      <c r="B561" s="328"/>
      <c r="C561" s="328"/>
      <c r="D561" s="316"/>
      <c r="E561" s="316"/>
      <c r="F561" s="316"/>
      <c r="G561" s="317"/>
      <c r="H561" s="317"/>
      <c r="I561" s="318"/>
      <c r="J561" s="318"/>
      <c r="K561" s="318"/>
      <c r="L561" s="126">
        <f t="shared" si="25"/>
        <v>0</v>
      </c>
      <c r="M561" s="318"/>
      <c r="N561" s="25" t="b">
        <f t="shared" si="26"/>
        <v>1</v>
      </c>
      <c r="O561" s="25" t="b">
        <f t="shared" si="27"/>
        <v>1</v>
      </c>
      <c r="P561" s="25"/>
      <c r="Q561" s="25"/>
      <c r="R561" s="25"/>
      <c r="S561" s="25"/>
      <c r="T561" s="20"/>
      <c r="U561" s="20"/>
      <c r="V561" s="20"/>
      <c r="W561" s="20"/>
      <c r="X561" s="20"/>
      <c r="Y561" s="20"/>
      <c r="Z561" s="20"/>
      <c r="AA561" s="20"/>
      <c r="AB561" s="20"/>
      <c r="AC561" s="20"/>
      <c r="AD561" s="20"/>
      <c r="AE561" s="20"/>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c r="CV561" s="22"/>
      <c r="CW561" s="22"/>
      <c r="CX561" s="22"/>
      <c r="CY561" s="22"/>
      <c r="CZ561" s="22"/>
      <c r="DA561" s="22"/>
      <c r="DB561" s="22"/>
      <c r="DC561" s="22"/>
      <c r="DD561" s="22"/>
      <c r="DE561" s="22"/>
      <c r="DF561" s="22"/>
      <c r="DG561" s="22"/>
      <c r="DH561" s="22"/>
      <c r="DI561" s="22"/>
      <c r="DJ561" s="2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c r="HM561" s="22"/>
      <c r="HN561" s="22"/>
      <c r="HO561" s="22"/>
      <c r="HP561" s="22"/>
      <c r="HQ561" s="22"/>
      <c r="HR561" s="22"/>
      <c r="HS561" s="22"/>
      <c r="HT561" s="22"/>
      <c r="HU561" s="22"/>
      <c r="HV561" s="22"/>
      <c r="HW561" s="22"/>
      <c r="HX561" s="22"/>
      <c r="HY561" s="22"/>
      <c r="HZ561" s="22"/>
      <c r="IA561" s="22"/>
      <c r="IB561" s="22"/>
      <c r="IC561" s="22"/>
      <c r="ID561" s="22"/>
      <c r="IE561" s="22"/>
      <c r="IF561" s="22"/>
      <c r="IG561" s="22"/>
      <c r="IH561" s="22"/>
      <c r="II561" s="22"/>
      <c r="IJ561" s="22"/>
      <c r="IK561" s="22"/>
      <c r="IL561" s="22"/>
      <c r="IM561" s="22"/>
      <c r="IN561" s="22"/>
      <c r="IO561" s="22"/>
      <c r="IP561" s="22"/>
      <c r="IQ561" s="22"/>
      <c r="IR561" s="22"/>
      <c r="IS561" s="22"/>
      <c r="IT561" s="22"/>
      <c r="IU561" s="22"/>
      <c r="IV561" s="22"/>
      <c r="IW561" s="22"/>
      <c r="IX561" s="22"/>
      <c r="IY561" s="22"/>
      <c r="IZ561" s="22"/>
      <c r="JA561" s="22"/>
      <c r="JB561" s="22"/>
      <c r="JC561" s="22"/>
      <c r="JD561" s="22"/>
      <c r="JE561" s="22"/>
      <c r="JF561" s="22"/>
      <c r="JG561" s="22"/>
      <c r="JH561" s="22"/>
      <c r="JI561" s="22"/>
      <c r="JJ561" s="22"/>
      <c r="JK561" s="22"/>
      <c r="JL561" s="22"/>
      <c r="JM561" s="22"/>
      <c r="JN561" s="22"/>
      <c r="JO561" s="22"/>
      <c r="JP561" s="22"/>
      <c r="JQ561" s="22"/>
      <c r="JR561" s="22"/>
      <c r="JS561" s="22"/>
      <c r="JT561" s="22"/>
      <c r="JU561" s="22"/>
      <c r="JV561" s="22"/>
      <c r="JW561" s="22"/>
      <c r="JX561" s="22"/>
      <c r="JY561" s="22"/>
      <c r="JZ561" s="22"/>
      <c r="KA561" s="22"/>
      <c r="KB561" s="22"/>
      <c r="KC561" s="22"/>
      <c r="KD561" s="22"/>
      <c r="KE561" s="22"/>
      <c r="KF561" s="22"/>
      <c r="KG561" s="22"/>
      <c r="KH561" s="22"/>
      <c r="KI561" s="22"/>
      <c r="KJ561" s="22"/>
      <c r="KK561" s="22"/>
      <c r="KL561" s="22"/>
      <c r="KM561" s="22"/>
      <c r="KN561" s="22"/>
      <c r="KO561" s="22"/>
      <c r="KP561" s="22"/>
    </row>
    <row r="562" spans="1:302" s="99" customFormat="1" x14ac:dyDescent="0.25">
      <c r="A562" s="125">
        <v>547</v>
      </c>
      <c r="B562" s="328"/>
      <c r="C562" s="328"/>
      <c r="D562" s="316"/>
      <c r="E562" s="316"/>
      <c r="F562" s="316"/>
      <c r="G562" s="317"/>
      <c r="H562" s="317"/>
      <c r="I562" s="318"/>
      <c r="J562" s="318"/>
      <c r="K562" s="318"/>
      <c r="L562" s="126">
        <f t="shared" si="25"/>
        <v>0</v>
      </c>
      <c r="M562" s="318"/>
      <c r="N562" s="25" t="b">
        <f t="shared" si="26"/>
        <v>1</v>
      </c>
      <c r="O562" s="25" t="b">
        <f t="shared" si="27"/>
        <v>1</v>
      </c>
      <c r="P562" s="25"/>
      <c r="Q562" s="25"/>
      <c r="R562" s="25"/>
      <c r="S562" s="25"/>
      <c r="T562" s="20"/>
      <c r="U562" s="20"/>
      <c r="V562" s="20"/>
      <c r="W562" s="20"/>
      <c r="X562" s="20"/>
      <c r="Y562" s="20"/>
      <c r="Z562" s="20"/>
      <c r="AA562" s="20"/>
      <c r="AB562" s="20"/>
      <c r="AC562" s="20"/>
      <c r="AD562" s="20"/>
      <c r="AE562" s="20"/>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c r="CV562" s="22"/>
      <c r="CW562" s="22"/>
      <c r="CX562" s="22"/>
      <c r="CY562" s="22"/>
      <c r="CZ562" s="22"/>
      <c r="DA562" s="22"/>
      <c r="DB562" s="22"/>
      <c r="DC562" s="22"/>
      <c r="DD562" s="22"/>
      <c r="DE562" s="22"/>
      <c r="DF562" s="22"/>
      <c r="DG562" s="22"/>
      <c r="DH562" s="22"/>
      <c r="DI562" s="22"/>
      <c r="DJ562" s="2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c r="EG562" s="22"/>
      <c r="EH562" s="22"/>
      <c r="EI562" s="22"/>
      <c r="EJ562" s="22"/>
      <c r="EK562" s="22"/>
      <c r="EL562" s="22"/>
      <c r="EM562" s="22"/>
      <c r="EN562" s="22"/>
      <c r="EO562" s="22"/>
      <c r="EP562" s="22"/>
      <c r="EQ562" s="22"/>
      <c r="ER562" s="22"/>
      <c r="ES562" s="22"/>
      <c r="ET562" s="22"/>
      <c r="EU562" s="22"/>
      <c r="EV562" s="22"/>
      <c r="EW562" s="22"/>
      <c r="EX562" s="22"/>
      <c r="EY562" s="22"/>
      <c r="EZ562" s="22"/>
      <c r="FA562" s="22"/>
      <c r="FB562" s="22"/>
      <c r="FC562" s="22"/>
      <c r="FD562" s="22"/>
      <c r="FE562" s="22"/>
      <c r="FF562" s="22"/>
      <c r="FG562" s="22"/>
      <c r="FH562" s="22"/>
      <c r="FI562" s="22"/>
      <c r="FJ562" s="22"/>
      <c r="FK562" s="22"/>
      <c r="FL562" s="22"/>
      <c r="FM562" s="22"/>
      <c r="FN562" s="22"/>
      <c r="FO562" s="22"/>
      <c r="FP562" s="22"/>
      <c r="FQ562" s="22"/>
      <c r="FR562" s="22"/>
      <c r="FS562" s="22"/>
      <c r="FT562" s="22"/>
      <c r="FU562" s="22"/>
      <c r="FV562" s="22"/>
      <c r="FW562" s="22"/>
      <c r="FX562" s="22"/>
      <c r="FY562" s="22"/>
      <c r="FZ562" s="22"/>
      <c r="GA562" s="22"/>
      <c r="GB562" s="22"/>
      <c r="GC562" s="22"/>
      <c r="GD562" s="22"/>
      <c r="GE562" s="22"/>
      <c r="GF562" s="22"/>
      <c r="GG562" s="22"/>
      <c r="GH562" s="22"/>
      <c r="GI562" s="22"/>
      <c r="GJ562" s="22"/>
      <c r="GK562" s="22"/>
      <c r="GL562" s="22"/>
      <c r="GM562" s="22"/>
      <c r="GN562" s="22"/>
      <c r="GO562" s="22"/>
      <c r="GP562" s="22"/>
      <c r="GQ562" s="22"/>
      <c r="GR562" s="22"/>
      <c r="GS562" s="22"/>
      <c r="GT562" s="22"/>
      <c r="GU562" s="22"/>
      <c r="GV562" s="22"/>
      <c r="GW562" s="22"/>
      <c r="GX562" s="22"/>
      <c r="GY562" s="22"/>
      <c r="GZ562" s="22"/>
      <c r="HA562" s="22"/>
      <c r="HB562" s="22"/>
      <c r="HC562" s="22"/>
      <c r="HD562" s="22"/>
      <c r="HE562" s="22"/>
      <c r="HF562" s="22"/>
      <c r="HG562" s="22"/>
      <c r="HH562" s="22"/>
      <c r="HI562" s="22"/>
      <c r="HJ562" s="22"/>
      <c r="HK562" s="22"/>
      <c r="HL562" s="22"/>
      <c r="HM562" s="22"/>
      <c r="HN562" s="22"/>
      <c r="HO562" s="22"/>
      <c r="HP562" s="22"/>
      <c r="HQ562" s="22"/>
      <c r="HR562" s="22"/>
      <c r="HS562" s="22"/>
      <c r="HT562" s="22"/>
      <c r="HU562" s="22"/>
      <c r="HV562" s="22"/>
      <c r="HW562" s="22"/>
      <c r="HX562" s="22"/>
      <c r="HY562" s="22"/>
      <c r="HZ562" s="22"/>
      <c r="IA562" s="22"/>
      <c r="IB562" s="22"/>
      <c r="IC562" s="22"/>
      <c r="ID562" s="22"/>
      <c r="IE562" s="22"/>
      <c r="IF562" s="22"/>
      <c r="IG562" s="22"/>
      <c r="IH562" s="22"/>
      <c r="II562" s="22"/>
      <c r="IJ562" s="22"/>
      <c r="IK562" s="22"/>
      <c r="IL562" s="22"/>
      <c r="IM562" s="22"/>
      <c r="IN562" s="22"/>
      <c r="IO562" s="22"/>
      <c r="IP562" s="22"/>
      <c r="IQ562" s="22"/>
      <c r="IR562" s="22"/>
      <c r="IS562" s="22"/>
      <c r="IT562" s="22"/>
      <c r="IU562" s="22"/>
      <c r="IV562" s="22"/>
      <c r="IW562" s="22"/>
      <c r="IX562" s="22"/>
      <c r="IY562" s="22"/>
      <c r="IZ562" s="22"/>
      <c r="JA562" s="22"/>
      <c r="JB562" s="22"/>
      <c r="JC562" s="22"/>
      <c r="JD562" s="22"/>
      <c r="JE562" s="22"/>
      <c r="JF562" s="22"/>
      <c r="JG562" s="22"/>
      <c r="JH562" s="22"/>
      <c r="JI562" s="22"/>
      <c r="JJ562" s="22"/>
      <c r="JK562" s="22"/>
      <c r="JL562" s="22"/>
      <c r="JM562" s="22"/>
      <c r="JN562" s="22"/>
      <c r="JO562" s="22"/>
      <c r="JP562" s="22"/>
      <c r="JQ562" s="22"/>
      <c r="JR562" s="22"/>
      <c r="JS562" s="22"/>
      <c r="JT562" s="22"/>
      <c r="JU562" s="22"/>
      <c r="JV562" s="22"/>
      <c r="JW562" s="22"/>
      <c r="JX562" s="22"/>
      <c r="JY562" s="22"/>
      <c r="JZ562" s="22"/>
      <c r="KA562" s="22"/>
      <c r="KB562" s="22"/>
      <c r="KC562" s="22"/>
      <c r="KD562" s="22"/>
      <c r="KE562" s="22"/>
      <c r="KF562" s="22"/>
      <c r="KG562" s="22"/>
      <c r="KH562" s="22"/>
      <c r="KI562" s="22"/>
      <c r="KJ562" s="22"/>
      <c r="KK562" s="22"/>
      <c r="KL562" s="22"/>
      <c r="KM562" s="22"/>
      <c r="KN562" s="22"/>
      <c r="KO562" s="22"/>
      <c r="KP562" s="22"/>
    </row>
    <row r="563" spans="1:302" s="99" customFormat="1" x14ac:dyDescent="0.25">
      <c r="A563" s="125">
        <v>548</v>
      </c>
      <c r="B563" s="328"/>
      <c r="C563" s="328"/>
      <c r="D563" s="316"/>
      <c r="E563" s="316"/>
      <c r="F563" s="316"/>
      <c r="G563" s="317"/>
      <c r="H563" s="317"/>
      <c r="I563" s="318"/>
      <c r="J563" s="318"/>
      <c r="K563" s="318"/>
      <c r="L563" s="126">
        <f t="shared" si="25"/>
        <v>0</v>
      </c>
      <c r="M563" s="318"/>
      <c r="N563" s="25" t="b">
        <f t="shared" si="26"/>
        <v>1</v>
      </c>
      <c r="O563" s="25" t="b">
        <f t="shared" si="27"/>
        <v>1</v>
      </c>
      <c r="P563" s="25"/>
      <c r="Q563" s="25"/>
      <c r="R563" s="25"/>
      <c r="S563" s="25"/>
      <c r="T563" s="20"/>
      <c r="U563" s="20"/>
      <c r="V563" s="20"/>
      <c r="W563" s="20"/>
      <c r="X563" s="20"/>
      <c r="Y563" s="20"/>
      <c r="Z563" s="20"/>
      <c r="AA563" s="20"/>
      <c r="AB563" s="20"/>
      <c r="AC563" s="20"/>
      <c r="AD563" s="20"/>
      <c r="AE563" s="20"/>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c r="CV563" s="22"/>
      <c r="CW563" s="22"/>
      <c r="CX563" s="22"/>
      <c r="CY563" s="22"/>
      <c r="CZ563" s="22"/>
      <c r="DA563" s="22"/>
      <c r="DB563" s="22"/>
      <c r="DC563" s="22"/>
      <c r="DD563" s="22"/>
      <c r="DE563" s="22"/>
      <c r="DF563" s="22"/>
      <c r="DG563" s="22"/>
      <c r="DH563" s="22"/>
      <c r="DI563" s="22"/>
      <c r="DJ563" s="2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c r="EG563" s="22"/>
      <c r="EH563" s="22"/>
      <c r="EI563" s="22"/>
      <c r="EJ563" s="22"/>
      <c r="EK563" s="22"/>
      <c r="EL563" s="22"/>
      <c r="EM563" s="22"/>
      <c r="EN563" s="22"/>
      <c r="EO563" s="22"/>
      <c r="EP563" s="22"/>
      <c r="EQ563" s="22"/>
      <c r="ER563" s="22"/>
      <c r="ES563" s="22"/>
      <c r="ET563" s="22"/>
      <c r="EU563" s="22"/>
      <c r="EV563" s="22"/>
      <c r="EW563" s="22"/>
      <c r="EX563" s="22"/>
      <c r="EY563" s="22"/>
      <c r="EZ563" s="22"/>
      <c r="FA563" s="22"/>
      <c r="FB563" s="22"/>
      <c r="FC563" s="22"/>
      <c r="FD563" s="22"/>
      <c r="FE563" s="22"/>
      <c r="FF563" s="22"/>
      <c r="FG563" s="22"/>
      <c r="FH563" s="22"/>
      <c r="FI563" s="22"/>
      <c r="FJ563" s="22"/>
      <c r="FK563" s="22"/>
      <c r="FL563" s="22"/>
      <c r="FM563" s="22"/>
      <c r="FN563" s="22"/>
      <c r="FO563" s="22"/>
      <c r="FP563" s="22"/>
      <c r="FQ563" s="22"/>
      <c r="FR563" s="22"/>
      <c r="FS563" s="22"/>
      <c r="FT563" s="22"/>
      <c r="FU563" s="22"/>
      <c r="FV563" s="22"/>
      <c r="FW563" s="22"/>
      <c r="FX563" s="22"/>
      <c r="FY563" s="22"/>
      <c r="FZ563" s="22"/>
      <c r="GA563" s="22"/>
      <c r="GB563" s="22"/>
      <c r="GC563" s="22"/>
      <c r="GD563" s="22"/>
      <c r="GE563" s="22"/>
      <c r="GF563" s="22"/>
      <c r="GG563" s="22"/>
      <c r="GH563" s="22"/>
      <c r="GI563" s="22"/>
      <c r="GJ563" s="22"/>
      <c r="GK563" s="22"/>
      <c r="GL563" s="22"/>
      <c r="GM563" s="22"/>
      <c r="GN563" s="22"/>
      <c r="GO563" s="22"/>
      <c r="GP563" s="22"/>
      <c r="GQ563" s="22"/>
      <c r="GR563" s="22"/>
      <c r="GS563" s="22"/>
      <c r="GT563" s="22"/>
      <c r="GU563" s="22"/>
      <c r="GV563" s="22"/>
      <c r="GW563" s="22"/>
      <c r="GX563" s="22"/>
      <c r="GY563" s="22"/>
      <c r="GZ563" s="22"/>
      <c r="HA563" s="22"/>
      <c r="HB563" s="22"/>
      <c r="HC563" s="22"/>
      <c r="HD563" s="22"/>
      <c r="HE563" s="22"/>
      <c r="HF563" s="22"/>
      <c r="HG563" s="22"/>
      <c r="HH563" s="22"/>
      <c r="HI563" s="22"/>
      <c r="HJ563" s="22"/>
      <c r="HK563" s="22"/>
      <c r="HL563" s="22"/>
      <c r="HM563" s="22"/>
      <c r="HN563" s="22"/>
      <c r="HO563" s="22"/>
      <c r="HP563" s="22"/>
      <c r="HQ563" s="22"/>
      <c r="HR563" s="22"/>
      <c r="HS563" s="22"/>
      <c r="HT563" s="22"/>
      <c r="HU563" s="22"/>
      <c r="HV563" s="22"/>
      <c r="HW563" s="22"/>
      <c r="HX563" s="22"/>
      <c r="HY563" s="22"/>
      <c r="HZ563" s="22"/>
      <c r="IA563" s="22"/>
      <c r="IB563" s="22"/>
      <c r="IC563" s="22"/>
      <c r="ID563" s="22"/>
      <c r="IE563" s="22"/>
      <c r="IF563" s="22"/>
      <c r="IG563" s="22"/>
      <c r="IH563" s="22"/>
      <c r="II563" s="22"/>
      <c r="IJ563" s="22"/>
      <c r="IK563" s="22"/>
      <c r="IL563" s="22"/>
      <c r="IM563" s="22"/>
      <c r="IN563" s="22"/>
      <c r="IO563" s="22"/>
      <c r="IP563" s="22"/>
      <c r="IQ563" s="22"/>
      <c r="IR563" s="22"/>
      <c r="IS563" s="22"/>
      <c r="IT563" s="22"/>
      <c r="IU563" s="22"/>
      <c r="IV563" s="22"/>
      <c r="IW563" s="22"/>
      <c r="IX563" s="22"/>
      <c r="IY563" s="22"/>
      <c r="IZ563" s="22"/>
      <c r="JA563" s="22"/>
      <c r="JB563" s="22"/>
      <c r="JC563" s="22"/>
      <c r="JD563" s="22"/>
      <c r="JE563" s="22"/>
      <c r="JF563" s="22"/>
      <c r="JG563" s="22"/>
      <c r="JH563" s="22"/>
      <c r="JI563" s="22"/>
      <c r="JJ563" s="22"/>
      <c r="JK563" s="22"/>
      <c r="JL563" s="22"/>
      <c r="JM563" s="22"/>
      <c r="JN563" s="22"/>
      <c r="JO563" s="22"/>
      <c r="JP563" s="22"/>
      <c r="JQ563" s="22"/>
      <c r="JR563" s="22"/>
      <c r="JS563" s="22"/>
      <c r="JT563" s="22"/>
      <c r="JU563" s="22"/>
      <c r="JV563" s="22"/>
      <c r="JW563" s="22"/>
      <c r="JX563" s="22"/>
      <c r="JY563" s="22"/>
      <c r="JZ563" s="22"/>
      <c r="KA563" s="22"/>
      <c r="KB563" s="22"/>
      <c r="KC563" s="22"/>
      <c r="KD563" s="22"/>
      <c r="KE563" s="22"/>
      <c r="KF563" s="22"/>
      <c r="KG563" s="22"/>
      <c r="KH563" s="22"/>
      <c r="KI563" s="22"/>
      <c r="KJ563" s="22"/>
      <c r="KK563" s="22"/>
      <c r="KL563" s="22"/>
      <c r="KM563" s="22"/>
      <c r="KN563" s="22"/>
      <c r="KO563" s="22"/>
      <c r="KP563" s="22"/>
    </row>
    <row r="564" spans="1:302" s="99" customFormat="1" x14ac:dyDescent="0.25">
      <c r="A564" s="125">
        <v>549</v>
      </c>
      <c r="B564" s="328"/>
      <c r="C564" s="328"/>
      <c r="D564" s="316"/>
      <c r="E564" s="316"/>
      <c r="F564" s="316"/>
      <c r="G564" s="317"/>
      <c r="H564" s="317"/>
      <c r="I564" s="318"/>
      <c r="J564" s="318"/>
      <c r="K564" s="318"/>
      <c r="L564" s="126">
        <f t="shared" si="25"/>
        <v>0</v>
      </c>
      <c r="M564" s="318"/>
      <c r="N564" s="25" t="b">
        <f t="shared" si="26"/>
        <v>1</v>
      </c>
      <c r="O564" s="25" t="b">
        <f t="shared" si="27"/>
        <v>1</v>
      </c>
      <c r="P564" s="25"/>
      <c r="Q564" s="25"/>
      <c r="R564" s="25"/>
      <c r="S564" s="25"/>
      <c r="T564" s="20"/>
      <c r="U564" s="20"/>
      <c r="V564" s="20"/>
      <c r="W564" s="20"/>
      <c r="X564" s="20"/>
      <c r="Y564" s="20"/>
      <c r="Z564" s="20"/>
      <c r="AA564" s="20"/>
      <c r="AB564" s="20"/>
      <c r="AC564" s="20"/>
      <c r="AD564" s="20"/>
      <c r="AE564" s="20"/>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c r="CV564" s="22"/>
      <c r="CW564" s="22"/>
      <c r="CX564" s="22"/>
      <c r="CY564" s="22"/>
      <c r="CZ564" s="22"/>
      <c r="DA564" s="22"/>
      <c r="DB564" s="22"/>
      <c r="DC564" s="22"/>
      <c r="DD564" s="22"/>
      <c r="DE564" s="22"/>
      <c r="DF564" s="22"/>
      <c r="DG564" s="22"/>
      <c r="DH564" s="22"/>
      <c r="DI564" s="22"/>
      <c r="DJ564" s="2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c r="EG564" s="22"/>
      <c r="EH564" s="22"/>
      <c r="EI564" s="22"/>
      <c r="EJ564" s="22"/>
      <c r="EK564" s="22"/>
      <c r="EL564" s="22"/>
      <c r="EM564" s="22"/>
      <c r="EN564" s="22"/>
      <c r="EO564" s="22"/>
      <c r="EP564" s="22"/>
      <c r="EQ564" s="22"/>
      <c r="ER564" s="22"/>
      <c r="ES564" s="22"/>
      <c r="ET564" s="22"/>
      <c r="EU564" s="22"/>
      <c r="EV564" s="22"/>
      <c r="EW564" s="22"/>
      <c r="EX564" s="22"/>
      <c r="EY564" s="22"/>
      <c r="EZ564" s="22"/>
      <c r="FA564" s="22"/>
      <c r="FB564" s="22"/>
      <c r="FC564" s="22"/>
      <c r="FD564" s="22"/>
      <c r="FE564" s="22"/>
      <c r="FF564" s="22"/>
      <c r="FG564" s="22"/>
      <c r="FH564" s="22"/>
      <c r="FI564" s="22"/>
      <c r="FJ564" s="22"/>
      <c r="FK564" s="22"/>
      <c r="FL564" s="22"/>
      <c r="FM564" s="22"/>
      <c r="FN564" s="22"/>
      <c r="FO564" s="22"/>
      <c r="FP564" s="22"/>
      <c r="FQ564" s="22"/>
      <c r="FR564" s="22"/>
      <c r="FS564" s="22"/>
      <c r="FT564" s="22"/>
      <c r="FU564" s="22"/>
      <c r="FV564" s="22"/>
      <c r="FW564" s="22"/>
      <c r="FX564" s="22"/>
      <c r="FY564" s="22"/>
      <c r="FZ564" s="22"/>
      <c r="GA564" s="22"/>
      <c r="GB564" s="22"/>
      <c r="GC564" s="22"/>
      <c r="GD564" s="22"/>
      <c r="GE564" s="22"/>
      <c r="GF564" s="22"/>
      <c r="GG564" s="22"/>
      <c r="GH564" s="22"/>
      <c r="GI564" s="22"/>
      <c r="GJ564" s="22"/>
      <c r="GK564" s="22"/>
      <c r="GL564" s="22"/>
      <c r="GM564" s="22"/>
      <c r="GN564" s="22"/>
      <c r="GO564" s="22"/>
      <c r="GP564" s="22"/>
      <c r="GQ564" s="22"/>
      <c r="GR564" s="22"/>
      <c r="GS564" s="22"/>
      <c r="GT564" s="22"/>
      <c r="GU564" s="22"/>
      <c r="GV564" s="22"/>
      <c r="GW564" s="22"/>
      <c r="GX564" s="22"/>
      <c r="GY564" s="22"/>
      <c r="GZ564" s="22"/>
      <c r="HA564" s="22"/>
      <c r="HB564" s="22"/>
      <c r="HC564" s="22"/>
      <c r="HD564" s="22"/>
      <c r="HE564" s="22"/>
      <c r="HF564" s="22"/>
      <c r="HG564" s="22"/>
      <c r="HH564" s="22"/>
      <c r="HI564" s="22"/>
      <c r="HJ564" s="22"/>
      <c r="HK564" s="22"/>
      <c r="HL564" s="22"/>
      <c r="HM564" s="22"/>
      <c r="HN564" s="22"/>
      <c r="HO564" s="22"/>
      <c r="HP564" s="22"/>
      <c r="HQ564" s="22"/>
      <c r="HR564" s="22"/>
      <c r="HS564" s="22"/>
      <c r="HT564" s="22"/>
      <c r="HU564" s="22"/>
      <c r="HV564" s="22"/>
      <c r="HW564" s="22"/>
      <c r="HX564" s="22"/>
      <c r="HY564" s="22"/>
      <c r="HZ564" s="22"/>
      <c r="IA564" s="22"/>
      <c r="IB564" s="22"/>
      <c r="IC564" s="22"/>
      <c r="ID564" s="22"/>
      <c r="IE564" s="22"/>
      <c r="IF564" s="22"/>
      <c r="IG564" s="22"/>
      <c r="IH564" s="22"/>
      <c r="II564" s="22"/>
      <c r="IJ564" s="22"/>
      <c r="IK564" s="22"/>
      <c r="IL564" s="22"/>
      <c r="IM564" s="22"/>
      <c r="IN564" s="22"/>
      <c r="IO564" s="22"/>
      <c r="IP564" s="22"/>
      <c r="IQ564" s="22"/>
      <c r="IR564" s="22"/>
      <c r="IS564" s="22"/>
      <c r="IT564" s="22"/>
      <c r="IU564" s="22"/>
      <c r="IV564" s="22"/>
      <c r="IW564" s="22"/>
      <c r="IX564" s="22"/>
      <c r="IY564" s="22"/>
      <c r="IZ564" s="22"/>
      <c r="JA564" s="22"/>
      <c r="JB564" s="22"/>
      <c r="JC564" s="22"/>
      <c r="JD564" s="22"/>
      <c r="JE564" s="22"/>
      <c r="JF564" s="22"/>
      <c r="JG564" s="22"/>
      <c r="JH564" s="22"/>
      <c r="JI564" s="22"/>
      <c r="JJ564" s="22"/>
      <c r="JK564" s="22"/>
      <c r="JL564" s="22"/>
      <c r="JM564" s="22"/>
      <c r="JN564" s="22"/>
      <c r="JO564" s="22"/>
      <c r="JP564" s="22"/>
      <c r="JQ564" s="22"/>
      <c r="JR564" s="22"/>
      <c r="JS564" s="22"/>
      <c r="JT564" s="22"/>
      <c r="JU564" s="22"/>
      <c r="JV564" s="22"/>
      <c r="JW564" s="22"/>
      <c r="JX564" s="22"/>
      <c r="JY564" s="22"/>
      <c r="JZ564" s="22"/>
      <c r="KA564" s="22"/>
      <c r="KB564" s="22"/>
      <c r="KC564" s="22"/>
      <c r="KD564" s="22"/>
      <c r="KE564" s="22"/>
      <c r="KF564" s="22"/>
      <c r="KG564" s="22"/>
      <c r="KH564" s="22"/>
      <c r="KI564" s="22"/>
      <c r="KJ564" s="22"/>
      <c r="KK564" s="22"/>
      <c r="KL564" s="22"/>
      <c r="KM564" s="22"/>
      <c r="KN564" s="22"/>
      <c r="KO564" s="22"/>
      <c r="KP564" s="22"/>
    </row>
    <row r="565" spans="1:302" s="99" customFormat="1" x14ac:dyDescent="0.25">
      <c r="A565" s="125">
        <v>550</v>
      </c>
      <c r="B565" s="328"/>
      <c r="C565" s="328"/>
      <c r="D565" s="316"/>
      <c r="E565" s="316"/>
      <c r="F565" s="316"/>
      <c r="G565" s="317"/>
      <c r="H565" s="317"/>
      <c r="I565" s="318"/>
      <c r="J565" s="318"/>
      <c r="K565" s="318"/>
      <c r="L565" s="126">
        <f t="shared" si="25"/>
        <v>0</v>
      </c>
      <c r="M565" s="318"/>
      <c r="N565" s="25" t="b">
        <f t="shared" si="26"/>
        <v>1</v>
      </c>
      <c r="O565" s="25" t="b">
        <f t="shared" si="27"/>
        <v>1</v>
      </c>
      <c r="P565" s="25"/>
      <c r="Q565" s="25"/>
      <c r="R565" s="25"/>
      <c r="S565" s="25"/>
      <c r="T565" s="20"/>
      <c r="U565" s="20"/>
      <c r="V565" s="20"/>
      <c r="W565" s="20"/>
      <c r="X565" s="20"/>
      <c r="Y565" s="20"/>
      <c r="Z565" s="20"/>
      <c r="AA565" s="20"/>
      <c r="AB565" s="20"/>
      <c r="AC565" s="20"/>
      <c r="AD565" s="20"/>
      <c r="AE565" s="20"/>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c r="CV565" s="22"/>
      <c r="CW565" s="22"/>
      <c r="CX565" s="22"/>
      <c r="CY565" s="22"/>
      <c r="CZ565" s="22"/>
      <c r="DA565" s="22"/>
      <c r="DB565" s="22"/>
      <c r="DC565" s="22"/>
      <c r="DD565" s="22"/>
      <c r="DE565" s="22"/>
      <c r="DF565" s="22"/>
      <c r="DG565" s="22"/>
      <c r="DH565" s="22"/>
      <c r="DI565" s="22"/>
      <c r="DJ565" s="2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c r="EG565" s="22"/>
      <c r="EH565" s="22"/>
      <c r="EI565" s="22"/>
      <c r="EJ565" s="22"/>
      <c r="EK565" s="22"/>
      <c r="EL565" s="22"/>
      <c r="EM565" s="22"/>
      <c r="EN565" s="22"/>
      <c r="EO565" s="22"/>
      <c r="EP565" s="22"/>
      <c r="EQ565" s="22"/>
      <c r="ER565" s="22"/>
      <c r="ES565" s="22"/>
      <c r="ET565" s="22"/>
      <c r="EU565" s="22"/>
      <c r="EV565" s="22"/>
      <c r="EW565" s="22"/>
      <c r="EX565" s="22"/>
      <c r="EY565" s="22"/>
      <c r="EZ565" s="22"/>
      <c r="FA565" s="22"/>
      <c r="FB565" s="22"/>
      <c r="FC565" s="22"/>
      <c r="FD565" s="22"/>
      <c r="FE565" s="22"/>
      <c r="FF565" s="22"/>
      <c r="FG565" s="22"/>
      <c r="FH565" s="22"/>
      <c r="FI565" s="22"/>
      <c r="FJ565" s="22"/>
      <c r="FK565" s="22"/>
      <c r="FL565" s="22"/>
      <c r="FM565" s="22"/>
      <c r="FN565" s="22"/>
      <c r="FO565" s="22"/>
      <c r="FP565" s="22"/>
      <c r="FQ565" s="22"/>
      <c r="FR565" s="22"/>
      <c r="FS565" s="22"/>
      <c r="FT565" s="22"/>
      <c r="FU565" s="22"/>
      <c r="FV565" s="22"/>
      <c r="FW565" s="22"/>
      <c r="FX565" s="22"/>
      <c r="FY565" s="22"/>
      <c r="FZ565" s="22"/>
      <c r="GA565" s="22"/>
      <c r="GB565" s="22"/>
      <c r="GC565" s="22"/>
      <c r="GD565" s="22"/>
      <c r="GE565" s="22"/>
      <c r="GF565" s="22"/>
      <c r="GG565" s="22"/>
      <c r="GH565" s="22"/>
      <c r="GI565" s="22"/>
      <c r="GJ565" s="22"/>
      <c r="GK565" s="22"/>
      <c r="GL565" s="22"/>
      <c r="GM565" s="22"/>
      <c r="GN565" s="22"/>
      <c r="GO565" s="22"/>
      <c r="GP565" s="22"/>
      <c r="GQ565" s="22"/>
      <c r="GR565" s="22"/>
      <c r="GS565" s="22"/>
      <c r="GT565" s="22"/>
      <c r="GU565" s="22"/>
      <c r="GV565" s="22"/>
      <c r="GW565" s="22"/>
      <c r="GX565" s="22"/>
      <c r="GY565" s="22"/>
      <c r="GZ565" s="22"/>
      <c r="HA565" s="22"/>
      <c r="HB565" s="22"/>
      <c r="HC565" s="22"/>
      <c r="HD565" s="22"/>
      <c r="HE565" s="22"/>
      <c r="HF565" s="22"/>
      <c r="HG565" s="22"/>
      <c r="HH565" s="22"/>
      <c r="HI565" s="22"/>
      <c r="HJ565" s="22"/>
      <c r="HK565" s="22"/>
      <c r="HL565" s="22"/>
      <c r="HM565" s="22"/>
      <c r="HN565" s="22"/>
      <c r="HO565" s="22"/>
      <c r="HP565" s="22"/>
      <c r="HQ565" s="22"/>
      <c r="HR565" s="22"/>
      <c r="HS565" s="22"/>
      <c r="HT565" s="22"/>
      <c r="HU565" s="22"/>
      <c r="HV565" s="22"/>
      <c r="HW565" s="22"/>
      <c r="HX565" s="22"/>
      <c r="HY565" s="22"/>
      <c r="HZ565" s="22"/>
      <c r="IA565" s="22"/>
      <c r="IB565" s="22"/>
      <c r="IC565" s="22"/>
      <c r="ID565" s="22"/>
      <c r="IE565" s="22"/>
      <c r="IF565" s="22"/>
      <c r="IG565" s="22"/>
      <c r="IH565" s="22"/>
      <c r="II565" s="22"/>
      <c r="IJ565" s="22"/>
      <c r="IK565" s="22"/>
      <c r="IL565" s="22"/>
      <c r="IM565" s="22"/>
      <c r="IN565" s="22"/>
      <c r="IO565" s="22"/>
      <c r="IP565" s="22"/>
      <c r="IQ565" s="22"/>
      <c r="IR565" s="22"/>
      <c r="IS565" s="22"/>
      <c r="IT565" s="22"/>
      <c r="IU565" s="22"/>
      <c r="IV565" s="22"/>
      <c r="IW565" s="22"/>
      <c r="IX565" s="22"/>
      <c r="IY565" s="22"/>
      <c r="IZ565" s="22"/>
      <c r="JA565" s="22"/>
      <c r="JB565" s="22"/>
      <c r="JC565" s="22"/>
      <c r="JD565" s="22"/>
      <c r="JE565" s="22"/>
      <c r="JF565" s="22"/>
      <c r="JG565" s="22"/>
      <c r="JH565" s="22"/>
      <c r="JI565" s="22"/>
      <c r="JJ565" s="22"/>
      <c r="JK565" s="22"/>
      <c r="JL565" s="22"/>
      <c r="JM565" s="22"/>
      <c r="JN565" s="22"/>
      <c r="JO565" s="22"/>
      <c r="JP565" s="22"/>
      <c r="JQ565" s="22"/>
      <c r="JR565" s="22"/>
      <c r="JS565" s="22"/>
      <c r="JT565" s="22"/>
      <c r="JU565" s="22"/>
      <c r="JV565" s="22"/>
      <c r="JW565" s="22"/>
      <c r="JX565" s="22"/>
      <c r="JY565" s="22"/>
      <c r="JZ565" s="22"/>
      <c r="KA565" s="22"/>
      <c r="KB565" s="22"/>
      <c r="KC565" s="22"/>
      <c r="KD565" s="22"/>
      <c r="KE565" s="22"/>
      <c r="KF565" s="22"/>
      <c r="KG565" s="22"/>
      <c r="KH565" s="22"/>
      <c r="KI565" s="22"/>
      <c r="KJ565" s="22"/>
      <c r="KK565" s="22"/>
      <c r="KL565" s="22"/>
      <c r="KM565" s="22"/>
      <c r="KN565" s="22"/>
      <c r="KO565" s="22"/>
      <c r="KP565" s="22"/>
    </row>
    <row r="566" spans="1:302" s="99" customFormat="1" x14ac:dyDescent="0.25">
      <c r="A566" s="125">
        <v>551</v>
      </c>
      <c r="B566" s="328"/>
      <c r="C566" s="328"/>
      <c r="D566" s="316"/>
      <c r="E566" s="316"/>
      <c r="F566" s="316"/>
      <c r="G566" s="317"/>
      <c r="H566" s="317"/>
      <c r="I566" s="318"/>
      <c r="J566" s="318"/>
      <c r="K566" s="318"/>
      <c r="L566" s="126">
        <f t="shared" si="25"/>
        <v>0</v>
      </c>
      <c r="M566" s="318"/>
      <c r="N566" s="25" t="b">
        <f t="shared" si="26"/>
        <v>1</v>
      </c>
      <c r="O566" s="25" t="b">
        <f t="shared" si="27"/>
        <v>1</v>
      </c>
      <c r="P566" s="25"/>
      <c r="Q566" s="25"/>
      <c r="R566" s="25"/>
      <c r="S566" s="25"/>
      <c r="T566" s="20"/>
      <c r="U566" s="20"/>
      <c r="V566" s="20"/>
      <c r="W566" s="20"/>
      <c r="X566" s="20"/>
      <c r="Y566" s="20"/>
      <c r="Z566" s="20"/>
      <c r="AA566" s="20"/>
      <c r="AB566" s="20"/>
      <c r="AC566" s="20"/>
      <c r="AD566" s="20"/>
      <c r="AE566" s="20"/>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2"/>
      <c r="FH566" s="22"/>
      <c r="FI566" s="22"/>
      <c r="FJ566" s="22"/>
      <c r="FK566" s="22"/>
      <c r="FL566" s="22"/>
      <c r="FM566" s="22"/>
      <c r="FN566" s="22"/>
      <c r="FO566" s="22"/>
      <c r="FP566" s="22"/>
      <c r="FQ566" s="22"/>
      <c r="FR566" s="22"/>
      <c r="FS566" s="22"/>
      <c r="FT566" s="22"/>
      <c r="FU566" s="22"/>
      <c r="FV566" s="22"/>
      <c r="FW566" s="22"/>
      <c r="FX566" s="22"/>
      <c r="FY566" s="22"/>
      <c r="FZ566" s="22"/>
      <c r="GA566" s="22"/>
      <c r="GB566" s="22"/>
      <c r="GC566" s="22"/>
      <c r="GD566" s="22"/>
      <c r="GE566" s="22"/>
      <c r="GF566" s="22"/>
      <c r="GG566" s="22"/>
      <c r="GH566" s="22"/>
      <c r="GI566" s="22"/>
      <c r="GJ566" s="22"/>
      <c r="GK566" s="22"/>
      <c r="GL566" s="22"/>
      <c r="GM566" s="22"/>
      <c r="GN566" s="22"/>
      <c r="GO566" s="22"/>
      <c r="GP566" s="22"/>
      <c r="GQ566" s="22"/>
      <c r="GR566" s="22"/>
      <c r="GS566" s="22"/>
      <c r="GT566" s="22"/>
      <c r="GU566" s="22"/>
      <c r="GV566" s="22"/>
      <c r="GW566" s="22"/>
      <c r="GX566" s="22"/>
      <c r="GY566" s="22"/>
      <c r="GZ566" s="22"/>
      <c r="HA566" s="22"/>
      <c r="HB566" s="22"/>
      <c r="HC566" s="22"/>
      <c r="HD566" s="22"/>
      <c r="HE566" s="22"/>
      <c r="HF566" s="22"/>
      <c r="HG566" s="22"/>
      <c r="HH566" s="22"/>
      <c r="HI566" s="22"/>
      <c r="HJ566" s="22"/>
      <c r="HK566" s="22"/>
      <c r="HL566" s="22"/>
      <c r="HM566" s="22"/>
      <c r="HN566" s="22"/>
      <c r="HO566" s="22"/>
      <c r="HP566" s="22"/>
      <c r="HQ566" s="22"/>
      <c r="HR566" s="22"/>
      <c r="HS566" s="22"/>
      <c r="HT566" s="22"/>
      <c r="HU566" s="22"/>
      <c r="HV566" s="22"/>
      <c r="HW566" s="22"/>
      <c r="HX566" s="22"/>
      <c r="HY566" s="22"/>
      <c r="HZ566" s="22"/>
      <c r="IA566" s="22"/>
      <c r="IB566" s="22"/>
      <c r="IC566" s="22"/>
      <c r="ID566" s="22"/>
      <c r="IE566" s="22"/>
      <c r="IF566" s="22"/>
      <c r="IG566" s="22"/>
      <c r="IH566" s="22"/>
      <c r="II566" s="22"/>
      <c r="IJ566" s="22"/>
      <c r="IK566" s="22"/>
      <c r="IL566" s="22"/>
      <c r="IM566" s="22"/>
      <c r="IN566" s="22"/>
      <c r="IO566" s="22"/>
      <c r="IP566" s="22"/>
      <c r="IQ566" s="22"/>
      <c r="IR566" s="22"/>
      <c r="IS566" s="22"/>
      <c r="IT566" s="22"/>
      <c r="IU566" s="22"/>
      <c r="IV566" s="22"/>
      <c r="IW566" s="22"/>
      <c r="IX566" s="22"/>
      <c r="IY566" s="22"/>
      <c r="IZ566" s="22"/>
      <c r="JA566" s="22"/>
      <c r="JB566" s="22"/>
      <c r="JC566" s="22"/>
      <c r="JD566" s="22"/>
      <c r="JE566" s="22"/>
      <c r="JF566" s="22"/>
      <c r="JG566" s="22"/>
      <c r="JH566" s="22"/>
      <c r="JI566" s="22"/>
      <c r="JJ566" s="22"/>
      <c r="JK566" s="22"/>
      <c r="JL566" s="22"/>
      <c r="JM566" s="22"/>
      <c r="JN566" s="22"/>
      <c r="JO566" s="22"/>
      <c r="JP566" s="22"/>
      <c r="JQ566" s="22"/>
      <c r="JR566" s="22"/>
      <c r="JS566" s="22"/>
      <c r="JT566" s="22"/>
      <c r="JU566" s="22"/>
      <c r="JV566" s="22"/>
      <c r="JW566" s="22"/>
      <c r="JX566" s="22"/>
      <c r="JY566" s="22"/>
      <c r="JZ566" s="22"/>
      <c r="KA566" s="22"/>
      <c r="KB566" s="22"/>
      <c r="KC566" s="22"/>
      <c r="KD566" s="22"/>
      <c r="KE566" s="22"/>
      <c r="KF566" s="22"/>
      <c r="KG566" s="22"/>
      <c r="KH566" s="22"/>
      <c r="KI566" s="22"/>
      <c r="KJ566" s="22"/>
      <c r="KK566" s="22"/>
      <c r="KL566" s="22"/>
      <c r="KM566" s="22"/>
      <c r="KN566" s="22"/>
      <c r="KO566" s="22"/>
      <c r="KP566" s="22"/>
    </row>
    <row r="567" spans="1:302" s="99" customFormat="1" x14ac:dyDescent="0.25">
      <c r="A567" s="125">
        <v>552</v>
      </c>
      <c r="B567" s="328"/>
      <c r="C567" s="328"/>
      <c r="D567" s="316"/>
      <c r="E567" s="316"/>
      <c r="F567" s="316"/>
      <c r="G567" s="317"/>
      <c r="H567" s="317"/>
      <c r="I567" s="318"/>
      <c r="J567" s="318"/>
      <c r="K567" s="318"/>
      <c r="L567" s="126">
        <f t="shared" si="25"/>
        <v>0</v>
      </c>
      <c r="M567" s="318"/>
      <c r="N567" s="25" t="b">
        <f t="shared" si="26"/>
        <v>1</v>
      </c>
      <c r="O567" s="25" t="b">
        <f t="shared" si="27"/>
        <v>1</v>
      </c>
      <c r="P567" s="25"/>
      <c r="Q567" s="25"/>
      <c r="R567" s="25"/>
      <c r="S567" s="25"/>
      <c r="T567" s="20"/>
      <c r="U567" s="20"/>
      <c r="V567" s="20"/>
      <c r="W567" s="20"/>
      <c r="X567" s="20"/>
      <c r="Y567" s="20"/>
      <c r="Z567" s="20"/>
      <c r="AA567" s="20"/>
      <c r="AB567" s="20"/>
      <c r="AC567" s="20"/>
      <c r="AD567" s="20"/>
      <c r="AE567" s="20"/>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c r="EJ567" s="22"/>
      <c r="EK567" s="22"/>
      <c r="EL567" s="22"/>
      <c r="EM567" s="22"/>
      <c r="EN567" s="22"/>
      <c r="EO567" s="22"/>
      <c r="EP567" s="22"/>
      <c r="EQ567" s="22"/>
      <c r="ER567" s="22"/>
      <c r="ES567" s="22"/>
      <c r="ET567" s="22"/>
      <c r="EU567" s="22"/>
      <c r="EV567" s="22"/>
      <c r="EW567" s="22"/>
      <c r="EX567" s="22"/>
      <c r="EY567" s="22"/>
      <c r="EZ567" s="22"/>
      <c r="FA567" s="22"/>
      <c r="FB567" s="22"/>
      <c r="FC567" s="22"/>
      <c r="FD567" s="22"/>
      <c r="FE567" s="22"/>
      <c r="FF567" s="22"/>
      <c r="FG567" s="22"/>
      <c r="FH567" s="22"/>
      <c r="FI567" s="22"/>
      <c r="FJ567" s="22"/>
      <c r="FK567" s="22"/>
      <c r="FL567" s="22"/>
      <c r="FM567" s="22"/>
      <c r="FN567" s="22"/>
      <c r="FO567" s="22"/>
      <c r="FP567" s="22"/>
      <c r="FQ567" s="22"/>
      <c r="FR567" s="22"/>
      <c r="FS567" s="22"/>
      <c r="FT567" s="22"/>
      <c r="FU567" s="22"/>
      <c r="FV567" s="22"/>
      <c r="FW567" s="22"/>
      <c r="FX567" s="22"/>
      <c r="FY567" s="22"/>
      <c r="FZ567" s="22"/>
      <c r="GA567" s="22"/>
      <c r="GB567" s="22"/>
      <c r="GC567" s="22"/>
      <c r="GD567" s="22"/>
      <c r="GE567" s="22"/>
      <c r="GF567" s="22"/>
      <c r="GG567" s="22"/>
      <c r="GH567" s="22"/>
      <c r="GI567" s="22"/>
      <c r="GJ567" s="22"/>
      <c r="GK567" s="22"/>
      <c r="GL567" s="22"/>
      <c r="GM567" s="22"/>
      <c r="GN567" s="22"/>
      <c r="GO567" s="22"/>
      <c r="GP567" s="22"/>
      <c r="GQ567" s="22"/>
      <c r="GR567" s="22"/>
      <c r="GS567" s="22"/>
      <c r="GT567" s="22"/>
      <c r="GU567" s="22"/>
      <c r="GV567" s="22"/>
      <c r="GW567" s="22"/>
      <c r="GX567" s="22"/>
      <c r="GY567" s="22"/>
      <c r="GZ567" s="22"/>
      <c r="HA567" s="22"/>
      <c r="HB567" s="22"/>
      <c r="HC567" s="22"/>
      <c r="HD567" s="22"/>
      <c r="HE567" s="22"/>
      <c r="HF567" s="22"/>
      <c r="HG567" s="22"/>
      <c r="HH567" s="22"/>
      <c r="HI567" s="22"/>
      <c r="HJ567" s="22"/>
      <c r="HK567" s="22"/>
      <c r="HL567" s="22"/>
      <c r="HM567" s="22"/>
      <c r="HN567" s="22"/>
      <c r="HO567" s="22"/>
      <c r="HP567" s="22"/>
      <c r="HQ567" s="22"/>
      <c r="HR567" s="22"/>
      <c r="HS567" s="22"/>
      <c r="HT567" s="22"/>
      <c r="HU567" s="22"/>
      <c r="HV567" s="22"/>
      <c r="HW567" s="22"/>
      <c r="HX567" s="22"/>
      <c r="HY567" s="22"/>
      <c r="HZ567" s="22"/>
      <c r="IA567" s="22"/>
      <c r="IB567" s="22"/>
      <c r="IC567" s="22"/>
      <c r="ID567" s="22"/>
      <c r="IE567" s="22"/>
      <c r="IF567" s="22"/>
      <c r="IG567" s="22"/>
      <c r="IH567" s="22"/>
      <c r="II567" s="22"/>
      <c r="IJ567" s="22"/>
      <c r="IK567" s="22"/>
      <c r="IL567" s="22"/>
      <c r="IM567" s="22"/>
      <c r="IN567" s="22"/>
      <c r="IO567" s="22"/>
      <c r="IP567" s="22"/>
      <c r="IQ567" s="22"/>
      <c r="IR567" s="22"/>
      <c r="IS567" s="22"/>
      <c r="IT567" s="22"/>
      <c r="IU567" s="22"/>
      <c r="IV567" s="22"/>
      <c r="IW567" s="22"/>
      <c r="IX567" s="22"/>
      <c r="IY567" s="22"/>
      <c r="IZ567" s="22"/>
      <c r="JA567" s="22"/>
      <c r="JB567" s="22"/>
      <c r="JC567" s="22"/>
      <c r="JD567" s="22"/>
      <c r="JE567" s="22"/>
      <c r="JF567" s="22"/>
      <c r="JG567" s="22"/>
      <c r="JH567" s="22"/>
      <c r="JI567" s="22"/>
      <c r="JJ567" s="22"/>
      <c r="JK567" s="22"/>
      <c r="JL567" s="22"/>
      <c r="JM567" s="22"/>
      <c r="JN567" s="22"/>
      <c r="JO567" s="22"/>
      <c r="JP567" s="22"/>
      <c r="JQ567" s="22"/>
      <c r="JR567" s="22"/>
      <c r="JS567" s="22"/>
      <c r="JT567" s="22"/>
      <c r="JU567" s="22"/>
      <c r="JV567" s="22"/>
      <c r="JW567" s="22"/>
      <c r="JX567" s="22"/>
      <c r="JY567" s="22"/>
      <c r="JZ567" s="22"/>
      <c r="KA567" s="22"/>
      <c r="KB567" s="22"/>
      <c r="KC567" s="22"/>
      <c r="KD567" s="22"/>
      <c r="KE567" s="22"/>
      <c r="KF567" s="22"/>
      <c r="KG567" s="22"/>
      <c r="KH567" s="22"/>
      <c r="KI567" s="22"/>
      <c r="KJ567" s="22"/>
      <c r="KK567" s="22"/>
      <c r="KL567" s="22"/>
      <c r="KM567" s="22"/>
      <c r="KN567" s="22"/>
      <c r="KO567" s="22"/>
      <c r="KP567" s="22"/>
    </row>
    <row r="568" spans="1:302" s="99" customFormat="1" x14ac:dyDescent="0.25">
      <c r="A568" s="125">
        <v>553</v>
      </c>
      <c r="B568" s="328"/>
      <c r="C568" s="328"/>
      <c r="D568" s="316"/>
      <c r="E568" s="316"/>
      <c r="F568" s="316"/>
      <c r="G568" s="317"/>
      <c r="H568" s="317"/>
      <c r="I568" s="318"/>
      <c r="J568" s="318"/>
      <c r="K568" s="318"/>
      <c r="L568" s="126">
        <f t="shared" si="25"/>
        <v>0</v>
      </c>
      <c r="M568" s="318"/>
      <c r="N568" s="25" t="b">
        <f t="shared" si="26"/>
        <v>1</v>
      </c>
      <c r="O568" s="25" t="b">
        <f t="shared" si="27"/>
        <v>1</v>
      </c>
      <c r="P568" s="25"/>
      <c r="Q568" s="25"/>
      <c r="R568" s="25"/>
      <c r="S568" s="25"/>
      <c r="T568" s="20"/>
      <c r="U568" s="20"/>
      <c r="V568" s="20"/>
      <c r="W568" s="20"/>
      <c r="X568" s="20"/>
      <c r="Y568" s="20"/>
      <c r="Z568" s="20"/>
      <c r="AA568" s="20"/>
      <c r="AB568" s="20"/>
      <c r="AC568" s="20"/>
      <c r="AD568" s="20"/>
      <c r="AE568" s="20"/>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c r="CV568" s="22"/>
      <c r="CW568" s="22"/>
      <c r="CX568" s="22"/>
      <c r="CY568" s="22"/>
      <c r="CZ568" s="22"/>
      <c r="DA568" s="22"/>
      <c r="DB568" s="22"/>
      <c r="DC568" s="22"/>
      <c r="DD568" s="22"/>
      <c r="DE568" s="22"/>
      <c r="DF568" s="22"/>
      <c r="DG568" s="22"/>
      <c r="DH568" s="22"/>
      <c r="DI568" s="22"/>
      <c r="DJ568" s="22"/>
      <c r="DK568" s="22"/>
      <c r="DL568" s="22"/>
      <c r="DM568" s="22"/>
      <c r="DN568" s="22"/>
      <c r="DO568" s="22"/>
      <c r="DP568" s="22"/>
      <c r="DQ568" s="22"/>
      <c r="DR568" s="22"/>
      <c r="DS568" s="22"/>
      <c r="DT568" s="22"/>
      <c r="DU568" s="22"/>
      <c r="DV568" s="22"/>
      <c r="DW568" s="22"/>
      <c r="DX568" s="22"/>
      <c r="DY568" s="22"/>
      <c r="DZ568" s="22"/>
      <c r="EA568" s="22"/>
      <c r="EB568" s="22"/>
      <c r="EC568" s="22"/>
      <c r="ED568" s="22"/>
      <c r="EE568" s="22"/>
      <c r="EF568" s="22"/>
      <c r="EG568" s="22"/>
      <c r="EH568" s="22"/>
      <c r="EI568" s="22"/>
      <c r="EJ568" s="22"/>
      <c r="EK568" s="22"/>
      <c r="EL568" s="22"/>
      <c r="EM568" s="22"/>
      <c r="EN568" s="22"/>
      <c r="EO568" s="22"/>
      <c r="EP568" s="22"/>
      <c r="EQ568" s="22"/>
      <c r="ER568" s="22"/>
      <c r="ES568" s="22"/>
      <c r="ET568" s="22"/>
      <c r="EU568" s="22"/>
      <c r="EV568" s="22"/>
      <c r="EW568" s="22"/>
      <c r="EX568" s="22"/>
      <c r="EY568" s="22"/>
      <c r="EZ568" s="22"/>
      <c r="FA568" s="22"/>
      <c r="FB568" s="22"/>
      <c r="FC568" s="22"/>
      <c r="FD568" s="22"/>
      <c r="FE568" s="22"/>
      <c r="FF568" s="22"/>
      <c r="FG568" s="22"/>
      <c r="FH568" s="22"/>
      <c r="FI568" s="22"/>
      <c r="FJ568" s="22"/>
      <c r="FK568" s="22"/>
      <c r="FL568" s="22"/>
      <c r="FM568" s="22"/>
      <c r="FN568" s="22"/>
      <c r="FO568" s="22"/>
      <c r="FP568" s="22"/>
      <c r="FQ568" s="22"/>
      <c r="FR568" s="22"/>
      <c r="FS568" s="22"/>
      <c r="FT568" s="22"/>
      <c r="FU568" s="22"/>
      <c r="FV568" s="22"/>
      <c r="FW568" s="22"/>
      <c r="FX568" s="22"/>
      <c r="FY568" s="22"/>
      <c r="FZ568" s="22"/>
      <c r="GA568" s="22"/>
      <c r="GB568" s="22"/>
      <c r="GC568" s="22"/>
      <c r="GD568" s="22"/>
      <c r="GE568" s="22"/>
      <c r="GF568" s="22"/>
      <c r="GG568" s="22"/>
      <c r="GH568" s="22"/>
      <c r="GI568" s="22"/>
      <c r="GJ568" s="22"/>
      <c r="GK568" s="22"/>
      <c r="GL568" s="22"/>
      <c r="GM568" s="22"/>
      <c r="GN568" s="22"/>
      <c r="GO568" s="22"/>
      <c r="GP568" s="22"/>
      <c r="GQ568" s="22"/>
      <c r="GR568" s="22"/>
      <c r="GS568" s="22"/>
      <c r="GT568" s="22"/>
      <c r="GU568" s="22"/>
      <c r="GV568" s="22"/>
      <c r="GW568" s="22"/>
      <c r="GX568" s="22"/>
      <c r="GY568" s="22"/>
      <c r="GZ568" s="22"/>
      <c r="HA568" s="22"/>
      <c r="HB568" s="22"/>
      <c r="HC568" s="22"/>
      <c r="HD568" s="22"/>
      <c r="HE568" s="22"/>
      <c r="HF568" s="22"/>
      <c r="HG568" s="22"/>
      <c r="HH568" s="22"/>
      <c r="HI568" s="22"/>
      <c r="HJ568" s="22"/>
      <c r="HK568" s="22"/>
      <c r="HL568" s="22"/>
      <c r="HM568" s="22"/>
      <c r="HN568" s="22"/>
      <c r="HO568" s="22"/>
      <c r="HP568" s="22"/>
      <c r="HQ568" s="22"/>
      <c r="HR568" s="22"/>
      <c r="HS568" s="22"/>
      <c r="HT568" s="22"/>
      <c r="HU568" s="22"/>
      <c r="HV568" s="22"/>
      <c r="HW568" s="22"/>
      <c r="HX568" s="22"/>
      <c r="HY568" s="22"/>
      <c r="HZ568" s="22"/>
      <c r="IA568" s="22"/>
      <c r="IB568" s="22"/>
      <c r="IC568" s="22"/>
      <c r="ID568" s="22"/>
      <c r="IE568" s="22"/>
      <c r="IF568" s="22"/>
      <c r="IG568" s="22"/>
      <c r="IH568" s="22"/>
      <c r="II568" s="22"/>
      <c r="IJ568" s="22"/>
      <c r="IK568" s="22"/>
      <c r="IL568" s="22"/>
      <c r="IM568" s="22"/>
      <c r="IN568" s="22"/>
      <c r="IO568" s="22"/>
      <c r="IP568" s="22"/>
      <c r="IQ568" s="22"/>
      <c r="IR568" s="22"/>
      <c r="IS568" s="22"/>
      <c r="IT568" s="22"/>
      <c r="IU568" s="22"/>
      <c r="IV568" s="22"/>
      <c r="IW568" s="22"/>
      <c r="IX568" s="22"/>
      <c r="IY568" s="22"/>
      <c r="IZ568" s="22"/>
      <c r="JA568" s="22"/>
      <c r="JB568" s="22"/>
      <c r="JC568" s="22"/>
      <c r="JD568" s="22"/>
      <c r="JE568" s="22"/>
      <c r="JF568" s="22"/>
      <c r="JG568" s="22"/>
      <c r="JH568" s="22"/>
      <c r="JI568" s="22"/>
      <c r="JJ568" s="22"/>
      <c r="JK568" s="22"/>
      <c r="JL568" s="22"/>
      <c r="JM568" s="22"/>
      <c r="JN568" s="22"/>
      <c r="JO568" s="22"/>
      <c r="JP568" s="22"/>
      <c r="JQ568" s="22"/>
      <c r="JR568" s="22"/>
      <c r="JS568" s="22"/>
      <c r="JT568" s="22"/>
      <c r="JU568" s="22"/>
      <c r="JV568" s="22"/>
      <c r="JW568" s="22"/>
      <c r="JX568" s="22"/>
      <c r="JY568" s="22"/>
      <c r="JZ568" s="22"/>
      <c r="KA568" s="22"/>
      <c r="KB568" s="22"/>
      <c r="KC568" s="22"/>
      <c r="KD568" s="22"/>
      <c r="KE568" s="22"/>
      <c r="KF568" s="22"/>
      <c r="KG568" s="22"/>
      <c r="KH568" s="22"/>
      <c r="KI568" s="22"/>
      <c r="KJ568" s="22"/>
      <c r="KK568" s="22"/>
      <c r="KL568" s="22"/>
      <c r="KM568" s="22"/>
      <c r="KN568" s="22"/>
      <c r="KO568" s="22"/>
      <c r="KP568" s="22"/>
    </row>
    <row r="569" spans="1:302" s="99" customFormat="1" x14ac:dyDescent="0.25">
      <c r="A569" s="125">
        <v>554</v>
      </c>
      <c r="B569" s="328"/>
      <c r="C569" s="328"/>
      <c r="D569" s="316"/>
      <c r="E569" s="316"/>
      <c r="F569" s="316"/>
      <c r="G569" s="317"/>
      <c r="H569" s="317"/>
      <c r="I569" s="318"/>
      <c r="J569" s="318"/>
      <c r="K569" s="318"/>
      <c r="L569" s="126">
        <f t="shared" si="25"/>
        <v>0</v>
      </c>
      <c r="M569" s="318"/>
      <c r="N569" s="25" t="b">
        <f t="shared" si="26"/>
        <v>1</v>
      </c>
      <c r="O569" s="25" t="b">
        <f t="shared" si="27"/>
        <v>1</v>
      </c>
      <c r="P569" s="25"/>
      <c r="Q569" s="25"/>
      <c r="R569" s="25"/>
      <c r="S569" s="25"/>
      <c r="T569" s="20"/>
      <c r="U569" s="20"/>
      <c r="V569" s="20"/>
      <c r="W569" s="20"/>
      <c r="X569" s="20"/>
      <c r="Y569" s="20"/>
      <c r="Z569" s="20"/>
      <c r="AA569" s="20"/>
      <c r="AB569" s="20"/>
      <c r="AC569" s="20"/>
      <c r="AD569" s="20"/>
      <c r="AE569" s="20"/>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2"/>
      <c r="ES569" s="22"/>
      <c r="ET569" s="22"/>
      <c r="EU569" s="22"/>
      <c r="EV569" s="22"/>
      <c r="EW569" s="22"/>
      <c r="EX569" s="22"/>
      <c r="EY569" s="22"/>
      <c r="EZ569" s="22"/>
      <c r="FA569" s="22"/>
      <c r="FB569" s="22"/>
      <c r="FC569" s="22"/>
      <c r="FD569" s="22"/>
      <c r="FE569" s="22"/>
      <c r="FF569" s="22"/>
      <c r="FG569" s="22"/>
      <c r="FH569" s="22"/>
      <c r="FI569" s="22"/>
      <c r="FJ569" s="22"/>
      <c r="FK569" s="22"/>
      <c r="FL569" s="22"/>
      <c r="FM569" s="22"/>
      <c r="FN569" s="22"/>
      <c r="FO569" s="22"/>
      <c r="FP569" s="22"/>
      <c r="FQ569" s="22"/>
      <c r="FR569" s="22"/>
      <c r="FS569" s="22"/>
      <c r="FT569" s="22"/>
      <c r="FU569" s="22"/>
      <c r="FV569" s="22"/>
      <c r="FW569" s="22"/>
      <c r="FX569" s="22"/>
      <c r="FY569" s="22"/>
      <c r="FZ569" s="22"/>
      <c r="GA569" s="22"/>
      <c r="GB569" s="22"/>
      <c r="GC569" s="22"/>
      <c r="GD569" s="22"/>
      <c r="GE569" s="22"/>
      <c r="GF569" s="22"/>
      <c r="GG569" s="22"/>
      <c r="GH569" s="22"/>
      <c r="GI569" s="22"/>
      <c r="GJ569" s="22"/>
      <c r="GK569" s="22"/>
      <c r="GL569" s="22"/>
      <c r="GM569" s="22"/>
      <c r="GN569" s="22"/>
      <c r="GO569" s="22"/>
      <c r="GP569" s="22"/>
      <c r="GQ569" s="22"/>
      <c r="GR569" s="22"/>
      <c r="GS569" s="22"/>
      <c r="GT569" s="22"/>
      <c r="GU569" s="22"/>
      <c r="GV569" s="22"/>
      <c r="GW569" s="22"/>
      <c r="GX569" s="22"/>
      <c r="GY569" s="22"/>
      <c r="GZ569" s="22"/>
      <c r="HA569" s="22"/>
      <c r="HB569" s="22"/>
      <c r="HC569" s="22"/>
      <c r="HD569" s="22"/>
      <c r="HE569" s="22"/>
      <c r="HF569" s="22"/>
      <c r="HG569" s="22"/>
      <c r="HH569" s="22"/>
      <c r="HI569" s="22"/>
      <c r="HJ569" s="22"/>
      <c r="HK569" s="22"/>
      <c r="HL569" s="22"/>
      <c r="HM569" s="22"/>
      <c r="HN569" s="22"/>
      <c r="HO569" s="22"/>
      <c r="HP569" s="22"/>
      <c r="HQ569" s="22"/>
      <c r="HR569" s="22"/>
      <c r="HS569" s="22"/>
      <c r="HT569" s="22"/>
      <c r="HU569" s="22"/>
      <c r="HV569" s="22"/>
      <c r="HW569" s="22"/>
      <c r="HX569" s="22"/>
      <c r="HY569" s="22"/>
      <c r="HZ569" s="22"/>
      <c r="IA569" s="22"/>
      <c r="IB569" s="22"/>
      <c r="IC569" s="22"/>
      <c r="ID569" s="22"/>
      <c r="IE569" s="22"/>
      <c r="IF569" s="22"/>
      <c r="IG569" s="22"/>
      <c r="IH569" s="22"/>
      <c r="II569" s="22"/>
      <c r="IJ569" s="22"/>
      <c r="IK569" s="22"/>
      <c r="IL569" s="22"/>
      <c r="IM569" s="22"/>
      <c r="IN569" s="22"/>
      <c r="IO569" s="22"/>
      <c r="IP569" s="22"/>
      <c r="IQ569" s="22"/>
      <c r="IR569" s="22"/>
      <c r="IS569" s="22"/>
      <c r="IT569" s="22"/>
      <c r="IU569" s="22"/>
      <c r="IV569" s="22"/>
      <c r="IW569" s="22"/>
      <c r="IX569" s="22"/>
      <c r="IY569" s="22"/>
      <c r="IZ569" s="22"/>
      <c r="JA569" s="22"/>
      <c r="JB569" s="22"/>
      <c r="JC569" s="22"/>
      <c r="JD569" s="22"/>
      <c r="JE569" s="22"/>
      <c r="JF569" s="22"/>
      <c r="JG569" s="22"/>
      <c r="JH569" s="22"/>
      <c r="JI569" s="22"/>
      <c r="JJ569" s="22"/>
      <c r="JK569" s="22"/>
      <c r="JL569" s="22"/>
      <c r="JM569" s="22"/>
      <c r="JN569" s="22"/>
      <c r="JO569" s="22"/>
      <c r="JP569" s="22"/>
      <c r="JQ569" s="22"/>
      <c r="JR569" s="22"/>
      <c r="JS569" s="22"/>
      <c r="JT569" s="22"/>
      <c r="JU569" s="22"/>
      <c r="JV569" s="22"/>
      <c r="JW569" s="22"/>
      <c r="JX569" s="22"/>
      <c r="JY569" s="22"/>
      <c r="JZ569" s="22"/>
      <c r="KA569" s="22"/>
      <c r="KB569" s="22"/>
      <c r="KC569" s="22"/>
      <c r="KD569" s="22"/>
      <c r="KE569" s="22"/>
      <c r="KF569" s="22"/>
      <c r="KG569" s="22"/>
      <c r="KH569" s="22"/>
      <c r="KI569" s="22"/>
      <c r="KJ569" s="22"/>
      <c r="KK569" s="22"/>
      <c r="KL569" s="22"/>
      <c r="KM569" s="22"/>
      <c r="KN569" s="22"/>
      <c r="KO569" s="22"/>
      <c r="KP569" s="22"/>
    </row>
    <row r="570" spans="1:302" s="99" customFormat="1" x14ac:dyDescent="0.25">
      <c r="A570" s="125">
        <v>555</v>
      </c>
      <c r="B570" s="328"/>
      <c r="C570" s="328"/>
      <c r="D570" s="316"/>
      <c r="E570" s="316"/>
      <c r="F570" s="316"/>
      <c r="G570" s="317"/>
      <c r="H570" s="317"/>
      <c r="I570" s="318"/>
      <c r="J570" s="318"/>
      <c r="K570" s="318"/>
      <c r="L570" s="126">
        <f t="shared" si="25"/>
        <v>0</v>
      </c>
      <c r="M570" s="318"/>
      <c r="N570" s="25" t="b">
        <f t="shared" si="26"/>
        <v>1</v>
      </c>
      <c r="O570" s="25" t="b">
        <f t="shared" si="27"/>
        <v>1</v>
      </c>
      <c r="P570" s="25"/>
      <c r="Q570" s="25"/>
      <c r="R570" s="25"/>
      <c r="S570" s="25"/>
      <c r="T570" s="20"/>
      <c r="U570" s="20"/>
      <c r="V570" s="20"/>
      <c r="W570" s="20"/>
      <c r="X570" s="20"/>
      <c r="Y570" s="20"/>
      <c r="Z570" s="20"/>
      <c r="AA570" s="20"/>
      <c r="AB570" s="20"/>
      <c r="AC570" s="20"/>
      <c r="AD570" s="20"/>
      <c r="AE570" s="20"/>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2"/>
      <c r="ES570" s="22"/>
      <c r="ET570" s="22"/>
      <c r="EU570" s="22"/>
      <c r="EV570" s="22"/>
      <c r="EW570" s="22"/>
      <c r="EX570" s="22"/>
      <c r="EY570" s="22"/>
      <c r="EZ570" s="22"/>
      <c r="FA570" s="22"/>
      <c r="FB570" s="22"/>
      <c r="FC570" s="22"/>
      <c r="FD570" s="22"/>
      <c r="FE570" s="22"/>
      <c r="FF570" s="22"/>
      <c r="FG570" s="22"/>
      <c r="FH570" s="22"/>
      <c r="FI570" s="22"/>
      <c r="FJ570" s="22"/>
      <c r="FK570" s="22"/>
      <c r="FL570" s="22"/>
      <c r="FM570" s="22"/>
      <c r="FN570" s="22"/>
      <c r="FO570" s="22"/>
      <c r="FP570" s="22"/>
      <c r="FQ570" s="22"/>
      <c r="FR570" s="22"/>
      <c r="FS570" s="22"/>
      <c r="FT570" s="22"/>
      <c r="FU570" s="22"/>
      <c r="FV570" s="22"/>
      <c r="FW570" s="22"/>
      <c r="FX570" s="22"/>
      <c r="FY570" s="22"/>
      <c r="FZ570" s="22"/>
      <c r="GA570" s="22"/>
      <c r="GB570" s="22"/>
      <c r="GC570" s="22"/>
      <c r="GD570" s="22"/>
      <c r="GE570" s="22"/>
      <c r="GF570" s="22"/>
      <c r="GG570" s="22"/>
      <c r="GH570" s="22"/>
      <c r="GI570" s="22"/>
      <c r="GJ570" s="22"/>
      <c r="GK570" s="22"/>
      <c r="GL570" s="22"/>
      <c r="GM570" s="22"/>
      <c r="GN570" s="22"/>
      <c r="GO570" s="22"/>
      <c r="GP570" s="22"/>
      <c r="GQ570" s="22"/>
      <c r="GR570" s="22"/>
      <c r="GS570" s="22"/>
      <c r="GT570" s="22"/>
      <c r="GU570" s="22"/>
      <c r="GV570" s="22"/>
      <c r="GW570" s="22"/>
      <c r="GX570" s="22"/>
      <c r="GY570" s="22"/>
      <c r="GZ570" s="22"/>
      <c r="HA570" s="22"/>
      <c r="HB570" s="22"/>
      <c r="HC570" s="22"/>
      <c r="HD570" s="22"/>
      <c r="HE570" s="22"/>
      <c r="HF570" s="22"/>
      <c r="HG570" s="22"/>
      <c r="HH570" s="22"/>
      <c r="HI570" s="22"/>
      <c r="HJ570" s="22"/>
      <c r="HK570" s="22"/>
      <c r="HL570" s="22"/>
      <c r="HM570" s="22"/>
      <c r="HN570" s="22"/>
      <c r="HO570" s="22"/>
      <c r="HP570" s="22"/>
      <c r="HQ570" s="22"/>
      <c r="HR570" s="22"/>
      <c r="HS570" s="22"/>
      <c r="HT570" s="22"/>
      <c r="HU570" s="22"/>
      <c r="HV570" s="22"/>
      <c r="HW570" s="22"/>
      <c r="HX570" s="22"/>
      <c r="HY570" s="22"/>
      <c r="HZ570" s="22"/>
      <c r="IA570" s="22"/>
      <c r="IB570" s="22"/>
      <c r="IC570" s="22"/>
      <c r="ID570" s="22"/>
      <c r="IE570" s="22"/>
      <c r="IF570" s="22"/>
      <c r="IG570" s="22"/>
      <c r="IH570" s="22"/>
      <c r="II570" s="22"/>
      <c r="IJ570" s="22"/>
      <c r="IK570" s="22"/>
      <c r="IL570" s="22"/>
      <c r="IM570" s="22"/>
      <c r="IN570" s="22"/>
      <c r="IO570" s="22"/>
      <c r="IP570" s="22"/>
      <c r="IQ570" s="22"/>
      <c r="IR570" s="22"/>
      <c r="IS570" s="22"/>
      <c r="IT570" s="22"/>
      <c r="IU570" s="22"/>
      <c r="IV570" s="22"/>
      <c r="IW570" s="22"/>
      <c r="IX570" s="22"/>
      <c r="IY570" s="22"/>
      <c r="IZ570" s="22"/>
      <c r="JA570" s="22"/>
      <c r="JB570" s="22"/>
      <c r="JC570" s="22"/>
      <c r="JD570" s="22"/>
      <c r="JE570" s="22"/>
      <c r="JF570" s="22"/>
      <c r="JG570" s="22"/>
      <c r="JH570" s="22"/>
      <c r="JI570" s="22"/>
      <c r="JJ570" s="22"/>
      <c r="JK570" s="22"/>
      <c r="JL570" s="22"/>
      <c r="JM570" s="22"/>
      <c r="JN570" s="22"/>
      <c r="JO570" s="22"/>
      <c r="JP570" s="22"/>
      <c r="JQ570" s="22"/>
      <c r="JR570" s="22"/>
      <c r="JS570" s="22"/>
      <c r="JT570" s="22"/>
      <c r="JU570" s="22"/>
      <c r="JV570" s="22"/>
      <c r="JW570" s="22"/>
      <c r="JX570" s="22"/>
      <c r="JY570" s="22"/>
      <c r="JZ570" s="22"/>
      <c r="KA570" s="22"/>
      <c r="KB570" s="22"/>
      <c r="KC570" s="22"/>
      <c r="KD570" s="22"/>
      <c r="KE570" s="22"/>
      <c r="KF570" s="22"/>
      <c r="KG570" s="22"/>
      <c r="KH570" s="22"/>
      <c r="KI570" s="22"/>
      <c r="KJ570" s="22"/>
      <c r="KK570" s="22"/>
      <c r="KL570" s="22"/>
      <c r="KM570" s="22"/>
      <c r="KN570" s="22"/>
      <c r="KO570" s="22"/>
      <c r="KP570" s="22"/>
    </row>
    <row r="571" spans="1:302" s="99" customFormat="1" x14ac:dyDescent="0.25">
      <c r="A571" s="125">
        <v>556</v>
      </c>
      <c r="B571" s="328"/>
      <c r="C571" s="328"/>
      <c r="D571" s="316"/>
      <c r="E571" s="316"/>
      <c r="F571" s="316"/>
      <c r="G571" s="317"/>
      <c r="H571" s="317"/>
      <c r="I571" s="318"/>
      <c r="J571" s="318"/>
      <c r="K571" s="318"/>
      <c r="L571" s="126">
        <f t="shared" si="25"/>
        <v>0</v>
      </c>
      <c r="M571" s="318"/>
      <c r="N571" s="25" t="b">
        <f t="shared" si="26"/>
        <v>1</v>
      </c>
      <c r="O571" s="25" t="b">
        <f t="shared" si="27"/>
        <v>1</v>
      </c>
      <c r="P571" s="25"/>
      <c r="Q571" s="25"/>
      <c r="R571" s="25"/>
      <c r="S571" s="25"/>
      <c r="T571" s="20"/>
      <c r="U571" s="20"/>
      <c r="V571" s="20"/>
      <c r="W571" s="20"/>
      <c r="X571" s="20"/>
      <c r="Y571" s="20"/>
      <c r="Z571" s="20"/>
      <c r="AA571" s="20"/>
      <c r="AB571" s="20"/>
      <c r="AC571" s="20"/>
      <c r="AD571" s="20"/>
      <c r="AE571" s="20"/>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2"/>
      <c r="ES571" s="22"/>
      <c r="ET571" s="22"/>
      <c r="EU571" s="22"/>
      <c r="EV571" s="22"/>
      <c r="EW571" s="22"/>
      <c r="EX571" s="22"/>
      <c r="EY571" s="22"/>
      <c r="EZ571" s="22"/>
      <c r="FA571" s="22"/>
      <c r="FB571" s="22"/>
      <c r="FC571" s="22"/>
      <c r="FD571" s="22"/>
      <c r="FE571" s="22"/>
      <c r="FF571" s="22"/>
      <c r="FG571" s="22"/>
      <c r="FH571" s="22"/>
      <c r="FI571" s="22"/>
      <c r="FJ571" s="22"/>
      <c r="FK571" s="22"/>
      <c r="FL571" s="22"/>
      <c r="FM571" s="22"/>
      <c r="FN571" s="22"/>
      <c r="FO571" s="22"/>
      <c r="FP571" s="22"/>
      <c r="FQ571" s="22"/>
      <c r="FR571" s="22"/>
      <c r="FS571" s="22"/>
      <c r="FT571" s="22"/>
      <c r="FU571" s="22"/>
      <c r="FV571" s="22"/>
      <c r="FW571" s="22"/>
      <c r="FX571" s="22"/>
      <c r="FY571" s="22"/>
      <c r="FZ571" s="22"/>
      <c r="GA571" s="22"/>
      <c r="GB571" s="22"/>
      <c r="GC571" s="22"/>
      <c r="GD571" s="22"/>
      <c r="GE571" s="22"/>
      <c r="GF571" s="22"/>
      <c r="GG571" s="22"/>
      <c r="GH571" s="22"/>
      <c r="GI571" s="22"/>
      <c r="GJ571" s="22"/>
      <c r="GK571" s="22"/>
      <c r="GL571" s="22"/>
      <c r="GM571" s="22"/>
      <c r="GN571" s="22"/>
      <c r="GO571" s="22"/>
      <c r="GP571" s="22"/>
      <c r="GQ571" s="22"/>
      <c r="GR571" s="22"/>
      <c r="GS571" s="22"/>
      <c r="GT571" s="22"/>
      <c r="GU571" s="22"/>
      <c r="GV571" s="22"/>
      <c r="GW571" s="22"/>
      <c r="GX571" s="22"/>
      <c r="GY571" s="22"/>
      <c r="GZ571" s="22"/>
      <c r="HA571" s="22"/>
      <c r="HB571" s="22"/>
      <c r="HC571" s="22"/>
      <c r="HD571" s="22"/>
      <c r="HE571" s="22"/>
      <c r="HF571" s="22"/>
      <c r="HG571" s="22"/>
      <c r="HH571" s="22"/>
      <c r="HI571" s="22"/>
      <c r="HJ571" s="22"/>
      <c r="HK571" s="22"/>
      <c r="HL571" s="22"/>
      <c r="HM571" s="22"/>
      <c r="HN571" s="22"/>
      <c r="HO571" s="22"/>
      <c r="HP571" s="22"/>
      <c r="HQ571" s="22"/>
      <c r="HR571" s="22"/>
      <c r="HS571" s="22"/>
      <c r="HT571" s="22"/>
      <c r="HU571" s="22"/>
      <c r="HV571" s="22"/>
      <c r="HW571" s="22"/>
      <c r="HX571" s="22"/>
      <c r="HY571" s="22"/>
      <c r="HZ571" s="22"/>
      <c r="IA571" s="22"/>
      <c r="IB571" s="22"/>
      <c r="IC571" s="22"/>
      <c r="ID571" s="22"/>
      <c r="IE571" s="22"/>
      <c r="IF571" s="22"/>
      <c r="IG571" s="22"/>
      <c r="IH571" s="22"/>
      <c r="II571" s="22"/>
      <c r="IJ571" s="22"/>
      <c r="IK571" s="22"/>
      <c r="IL571" s="22"/>
      <c r="IM571" s="22"/>
      <c r="IN571" s="22"/>
      <c r="IO571" s="22"/>
      <c r="IP571" s="22"/>
      <c r="IQ571" s="22"/>
      <c r="IR571" s="22"/>
      <c r="IS571" s="22"/>
      <c r="IT571" s="22"/>
      <c r="IU571" s="22"/>
      <c r="IV571" s="22"/>
      <c r="IW571" s="22"/>
      <c r="IX571" s="22"/>
      <c r="IY571" s="22"/>
      <c r="IZ571" s="22"/>
      <c r="JA571" s="22"/>
      <c r="JB571" s="22"/>
      <c r="JC571" s="22"/>
      <c r="JD571" s="22"/>
      <c r="JE571" s="22"/>
      <c r="JF571" s="22"/>
      <c r="JG571" s="22"/>
      <c r="JH571" s="22"/>
      <c r="JI571" s="22"/>
      <c r="JJ571" s="22"/>
      <c r="JK571" s="22"/>
      <c r="JL571" s="22"/>
      <c r="JM571" s="22"/>
      <c r="JN571" s="22"/>
      <c r="JO571" s="22"/>
      <c r="JP571" s="22"/>
      <c r="JQ571" s="22"/>
      <c r="JR571" s="22"/>
      <c r="JS571" s="22"/>
      <c r="JT571" s="22"/>
      <c r="JU571" s="22"/>
      <c r="JV571" s="22"/>
      <c r="JW571" s="22"/>
      <c r="JX571" s="22"/>
      <c r="JY571" s="22"/>
      <c r="JZ571" s="22"/>
      <c r="KA571" s="22"/>
      <c r="KB571" s="22"/>
      <c r="KC571" s="22"/>
      <c r="KD571" s="22"/>
      <c r="KE571" s="22"/>
      <c r="KF571" s="22"/>
      <c r="KG571" s="22"/>
      <c r="KH571" s="22"/>
      <c r="KI571" s="22"/>
      <c r="KJ571" s="22"/>
      <c r="KK571" s="22"/>
      <c r="KL571" s="22"/>
      <c r="KM571" s="22"/>
      <c r="KN571" s="22"/>
      <c r="KO571" s="22"/>
      <c r="KP571" s="22"/>
    </row>
    <row r="572" spans="1:302" s="99" customFormat="1" x14ac:dyDescent="0.25">
      <c r="A572" s="125">
        <v>557</v>
      </c>
      <c r="B572" s="328"/>
      <c r="C572" s="328"/>
      <c r="D572" s="316"/>
      <c r="E572" s="316"/>
      <c r="F572" s="316"/>
      <c r="G572" s="317"/>
      <c r="H572" s="317"/>
      <c r="I572" s="318"/>
      <c r="J572" s="318"/>
      <c r="K572" s="318"/>
      <c r="L572" s="126">
        <f t="shared" si="25"/>
        <v>0</v>
      </c>
      <c r="M572" s="318"/>
      <c r="N572" s="25" t="b">
        <f t="shared" si="26"/>
        <v>1</v>
      </c>
      <c r="O572" s="25" t="b">
        <f t="shared" si="27"/>
        <v>1</v>
      </c>
      <c r="P572" s="25"/>
      <c r="Q572" s="25"/>
      <c r="R572" s="25"/>
      <c r="S572" s="25"/>
      <c r="T572" s="20"/>
      <c r="U572" s="20"/>
      <c r="V572" s="20"/>
      <c r="W572" s="20"/>
      <c r="X572" s="20"/>
      <c r="Y572" s="20"/>
      <c r="Z572" s="20"/>
      <c r="AA572" s="20"/>
      <c r="AB572" s="20"/>
      <c r="AC572" s="20"/>
      <c r="AD572" s="20"/>
      <c r="AE572" s="20"/>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c r="EJ572" s="22"/>
      <c r="EK572" s="22"/>
      <c r="EL572" s="22"/>
      <c r="EM572" s="22"/>
      <c r="EN572" s="22"/>
      <c r="EO572" s="22"/>
      <c r="EP572" s="22"/>
      <c r="EQ572" s="22"/>
      <c r="ER572" s="22"/>
      <c r="ES572" s="22"/>
      <c r="ET572" s="22"/>
      <c r="EU572" s="22"/>
      <c r="EV572" s="22"/>
      <c r="EW572" s="22"/>
      <c r="EX572" s="22"/>
      <c r="EY572" s="22"/>
      <c r="EZ572" s="22"/>
      <c r="FA572" s="22"/>
      <c r="FB572" s="22"/>
      <c r="FC572" s="22"/>
      <c r="FD572" s="22"/>
      <c r="FE572" s="22"/>
      <c r="FF572" s="22"/>
      <c r="FG572" s="22"/>
      <c r="FH572" s="22"/>
      <c r="FI572" s="22"/>
      <c r="FJ572" s="22"/>
      <c r="FK572" s="22"/>
      <c r="FL572" s="22"/>
      <c r="FM572" s="22"/>
      <c r="FN572" s="22"/>
      <c r="FO572" s="22"/>
      <c r="FP572" s="22"/>
      <c r="FQ572" s="22"/>
      <c r="FR572" s="22"/>
      <c r="FS572" s="22"/>
      <c r="FT572" s="22"/>
      <c r="FU572" s="22"/>
      <c r="FV572" s="22"/>
      <c r="FW572" s="22"/>
      <c r="FX572" s="22"/>
      <c r="FY572" s="22"/>
      <c r="FZ572" s="22"/>
      <c r="GA572" s="22"/>
      <c r="GB572" s="22"/>
      <c r="GC572" s="22"/>
      <c r="GD572" s="22"/>
      <c r="GE572" s="22"/>
      <c r="GF572" s="22"/>
      <c r="GG572" s="22"/>
      <c r="GH572" s="22"/>
      <c r="GI572" s="22"/>
      <c r="GJ572" s="22"/>
      <c r="GK572" s="22"/>
      <c r="GL572" s="22"/>
      <c r="GM572" s="22"/>
      <c r="GN572" s="22"/>
      <c r="GO572" s="22"/>
      <c r="GP572" s="22"/>
      <c r="GQ572" s="22"/>
      <c r="GR572" s="22"/>
      <c r="GS572" s="22"/>
      <c r="GT572" s="22"/>
      <c r="GU572" s="22"/>
      <c r="GV572" s="22"/>
      <c r="GW572" s="22"/>
      <c r="GX572" s="22"/>
      <c r="GY572" s="22"/>
      <c r="GZ572" s="22"/>
      <c r="HA572" s="22"/>
      <c r="HB572" s="22"/>
      <c r="HC572" s="22"/>
      <c r="HD572" s="22"/>
      <c r="HE572" s="22"/>
      <c r="HF572" s="22"/>
      <c r="HG572" s="22"/>
      <c r="HH572" s="22"/>
      <c r="HI572" s="22"/>
      <c r="HJ572" s="22"/>
      <c r="HK572" s="22"/>
      <c r="HL572" s="22"/>
      <c r="HM572" s="22"/>
      <c r="HN572" s="22"/>
      <c r="HO572" s="22"/>
      <c r="HP572" s="22"/>
      <c r="HQ572" s="22"/>
      <c r="HR572" s="22"/>
      <c r="HS572" s="22"/>
      <c r="HT572" s="22"/>
      <c r="HU572" s="22"/>
      <c r="HV572" s="22"/>
      <c r="HW572" s="22"/>
      <c r="HX572" s="22"/>
      <c r="HY572" s="22"/>
      <c r="HZ572" s="22"/>
      <c r="IA572" s="22"/>
      <c r="IB572" s="22"/>
      <c r="IC572" s="22"/>
      <c r="ID572" s="22"/>
      <c r="IE572" s="22"/>
      <c r="IF572" s="22"/>
      <c r="IG572" s="22"/>
      <c r="IH572" s="22"/>
      <c r="II572" s="22"/>
      <c r="IJ572" s="22"/>
      <c r="IK572" s="22"/>
      <c r="IL572" s="22"/>
      <c r="IM572" s="22"/>
      <c r="IN572" s="22"/>
      <c r="IO572" s="22"/>
      <c r="IP572" s="22"/>
      <c r="IQ572" s="22"/>
      <c r="IR572" s="22"/>
      <c r="IS572" s="22"/>
      <c r="IT572" s="22"/>
      <c r="IU572" s="22"/>
      <c r="IV572" s="22"/>
      <c r="IW572" s="22"/>
      <c r="IX572" s="22"/>
      <c r="IY572" s="22"/>
      <c r="IZ572" s="22"/>
      <c r="JA572" s="22"/>
      <c r="JB572" s="22"/>
      <c r="JC572" s="22"/>
      <c r="JD572" s="22"/>
      <c r="JE572" s="22"/>
      <c r="JF572" s="22"/>
      <c r="JG572" s="22"/>
      <c r="JH572" s="22"/>
      <c r="JI572" s="22"/>
      <c r="JJ572" s="22"/>
      <c r="JK572" s="22"/>
      <c r="JL572" s="22"/>
      <c r="JM572" s="22"/>
      <c r="JN572" s="22"/>
      <c r="JO572" s="22"/>
      <c r="JP572" s="22"/>
      <c r="JQ572" s="22"/>
      <c r="JR572" s="22"/>
      <c r="JS572" s="22"/>
      <c r="JT572" s="22"/>
      <c r="JU572" s="22"/>
      <c r="JV572" s="22"/>
      <c r="JW572" s="22"/>
      <c r="JX572" s="22"/>
      <c r="JY572" s="22"/>
      <c r="JZ572" s="22"/>
      <c r="KA572" s="22"/>
      <c r="KB572" s="22"/>
      <c r="KC572" s="22"/>
      <c r="KD572" s="22"/>
      <c r="KE572" s="22"/>
      <c r="KF572" s="22"/>
      <c r="KG572" s="22"/>
      <c r="KH572" s="22"/>
      <c r="KI572" s="22"/>
      <c r="KJ572" s="22"/>
      <c r="KK572" s="22"/>
      <c r="KL572" s="22"/>
      <c r="KM572" s="22"/>
      <c r="KN572" s="22"/>
      <c r="KO572" s="22"/>
      <c r="KP572" s="22"/>
    </row>
    <row r="573" spans="1:302" s="99" customFormat="1" x14ac:dyDescent="0.25">
      <c r="A573" s="125">
        <v>558</v>
      </c>
      <c r="B573" s="328"/>
      <c r="C573" s="328"/>
      <c r="D573" s="316"/>
      <c r="E573" s="316"/>
      <c r="F573" s="316"/>
      <c r="G573" s="317"/>
      <c r="H573" s="317"/>
      <c r="I573" s="318"/>
      <c r="J573" s="318"/>
      <c r="K573" s="318"/>
      <c r="L573" s="126">
        <f t="shared" si="25"/>
        <v>0</v>
      </c>
      <c r="M573" s="318"/>
      <c r="N573" s="25" t="b">
        <f t="shared" si="26"/>
        <v>1</v>
      </c>
      <c r="O573" s="25" t="b">
        <f t="shared" si="27"/>
        <v>1</v>
      </c>
      <c r="P573" s="25"/>
      <c r="Q573" s="25"/>
      <c r="R573" s="25"/>
      <c r="S573" s="25"/>
      <c r="T573" s="20"/>
      <c r="U573" s="20"/>
      <c r="V573" s="20"/>
      <c r="W573" s="20"/>
      <c r="X573" s="20"/>
      <c r="Y573" s="20"/>
      <c r="Z573" s="20"/>
      <c r="AA573" s="20"/>
      <c r="AB573" s="20"/>
      <c r="AC573" s="20"/>
      <c r="AD573" s="20"/>
      <c r="AE573" s="20"/>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c r="CV573" s="22"/>
      <c r="CW573" s="22"/>
      <c r="CX573" s="22"/>
      <c r="CY573" s="22"/>
      <c r="CZ573" s="22"/>
      <c r="DA573" s="22"/>
      <c r="DB573" s="22"/>
      <c r="DC573" s="22"/>
      <c r="DD573" s="22"/>
      <c r="DE573" s="22"/>
      <c r="DF573" s="22"/>
      <c r="DG573" s="22"/>
      <c r="DH573" s="22"/>
      <c r="DI573" s="22"/>
      <c r="DJ573" s="2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c r="EJ573" s="22"/>
      <c r="EK573" s="22"/>
      <c r="EL573" s="22"/>
      <c r="EM573" s="22"/>
      <c r="EN573" s="22"/>
      <c r="EO573" s="22"/>
      <c r="EP573" s="22"/>
      <c r="EQ573" s="22"/>
      <c r="ER573" s="22"/>
      <c r="ES573" s="22"/>
      <c r="ET573" s="22"/>
      <c r="EU573" s="22"/>
      <c r="EV573" s="22"/>
      <c r="EW573" s="22"/>
      <c r="EX573" s="22"/>
      <c r="EY573" s="22"/>
      <c r="EZ573" s="22"/>
      <c r="FA573" s="22"/>
      <c r="FB573" s="22"/>
      <c r="FC573" s="22"/>
      <c r="FD573" s="22"/>
      <c r="FE573" s="22"/>
      <c r="FF573" s="22"/>
      <c r="FG573" s="22"/>
      <c r="FH573" s="22"/>
      <c r="FI573" s="22"/>
      <c r="FJ573" s="22"/>
      <c r="FK573" s="22"/>
      <c r="FL573" s="22"/>
      <c r="FM573" s="22"/>
      <c r="FN573" s="22"/>
      <c r="FO573" s="22"/>
      <c r="FP573" s="22"/>
      <c r="FQ573" s="22"/>
      <c r="FR573" s="22"/>
      <c r="FS573" s="22"/>
      <c r="FT573" s="22"/>
      <c r="FU573" s="22"/>
      <c r="FV573" s="22"/>
      <c r="FW573" s="22"/>
      <c r="FX573" s="22"/>
      <c r="FY573" s="22"/>
      <c r="FZ573" s="22"/>
      <c r="GA573" s="22"/>
      <c r="GB573" s="22"/>
      <c r="GC573" s="22"/>
      <c r="GD573" s="22"/>
      <c r="GE573" s="22"/>
      <c r="GF573" s="22"/>
      <c r="GG573" s="22"/>
      <c r="GH573" s="22"/>
      <c r="GI573" s="22"/>
      <c r="GJ573" s="22"/>
      <c r="GK573" s="22"/>
      <c r="GL573" s="22"/>
      <c r="GM573" s="22"/>
      <c r="GN573" s="22"/>
      <c r="GO573" s="22"/>
      <c r="GP573" s="22"/>
      <c r="GQ573" s="22"/>
      <c r="GR573" s="22"/>
      <c r="GS573" s="22"/>
      <c r="GT573" s="22"/>
      <c r="GU573" s="22"/>
      <c r="GV573" s="22"/>
      <c r="GW573" s="22"/>
      <c r="GX573" s="22"/>
      <c r="GY573" s="22"/>
      <c r="GZ573" s="22"/>
      <c r="HA573" s="22"/>
      <c r="HB573" s="22"/>
      <c r="HC573" s="22"/>
      <c r="HD573" s="22"/>
      <c r="HE573" s="22"/>
      <c r="HF573" s="22"/>
      <c r="HG573" s="22"/>
      <c r="HH573" s="22"/>
      <c r="HI573" s="22"/>
      <c r="HJ573" s="22"/>
      <c r="HK573" s="22"/>
      <c r="HL573" s="22"/>
      <c r="HM573" s="22"/>
      <c r="HN573" s="22"/>
      <c r="HO573" s="22"/>
      <c r="HP573" s="22"/>
      <c r="HQ573" s="22"/>
      <c r="HR573" s="22"/>
      <c r="HS573" s="22"/>
      <c r="HT573" s="22"/>
      <c r="HU573" s="22"/>
      <c r="HV573" s="22"/>
      <c r="HW573" s="22"/>
      <c r="HX573" s="22"/>
      <c r="HY573" s="22"/>
      <c r="HZ573" s="22"/>
      <c r="IA573" s="22"/>
      <c r="IB573" s="22"/>
      <c r="IC573" s="22"/>
      <c r="ID573" s="22"/>
      <c r="IE573" s="22"/>
      <c r="IF573" s="22"/>
      <c r="IG573" s="22"/>
      <c r="IH573" s="22"/>
      <c r="II573" s="22"/>
      <c r="IJ573" s="22"/>
      <c r="IK573" s="22"/>
      <c r="IL573" s="22"/>
      <c r="IM573" s="22"/>
      <c r="IN573" s="22"/>
      <c r="IO573" s="22"/>
      <c r="IP573" s="22"/>
      <c r="IQ573" s="22"/>
      <c r="IR573" s="22"/>
      <c r="IS573" s="22"/>
      <c r="IT573" s="22"/>
      <c r="IU573" s="22"/>
      <c r="IV573" s="22"/>
      <c r="IW573" s="22"/>
      <c r="IX573" s="22"/>
      <c r="IY573" s="22"/>
      <c r="IZ573" s="22"/>
      <c r="JA573" s="22"/>
      <c r="JB573" s="22"/>
      <c r="JC573" s="22"/>
      <c r="JD573" s="22"/>
      <c r="JE573" s="22"/>
      <c r="JF573" s="22"/>
      <c r="JG573" s="22"/>
      <c r="JH573" s="22"/>
      <c r="JI573" s="22"/>
      <c r="JJ573" s="22"/>
      <c r="JK573" s="22"/>
      <c r="JL573" s="22"/>
      <c r="JM573" s="22"/>
      <c r="JN573" s="22"/>
      <c r="JO573" s="22"/>
      <c r="JP573" s="22"/>
      <c r="JQ573" s="22"/>
      <c r="JR573" s="22"/>
      <c r="JS573" s="22"/>
      <c r="JT573" s="22"/>
      <c r="JU573" s="22"/>
      <c r="JV573" s="22"/>
      <c r="JW573" s="22"/>
      <c r="JX573" s="22"/>
      <c r="JY573" s="22"/>
      <c r="JZ573" s="22"/>
      <c r="KA573" s="22"/>
      <c r="KB573" s="22"/>
      <c r="KC573" s="22"/>
      <c r="KD573" s="22"/>
      <c r="KE573" s="22"/>
      <c r="KF573" s="22"/>
      <c r="KG573" s="22"/>
      <c r="KH573" s="22"/>
      <c r="KI573" s="22"/>
      <c r="KJ573" s="22"/>
      <c r="KK573" s="22"/>
      <c r="KL573" s="22"/>
      <c r="KM573" s="22"/>
      <c r="KN573" s="22"/>
      <c r="KO573" s="22"/>
      <c r="KP573" s="22"/>
    </row>
    <row r="574" spans="1:302" s="99" customFormat="1" x14ac:dyDescent="0.25">
      <c r="A574" s="125">
        <v>559</v>
      </c>
      <c r="B574" s="328"/>
      <c r="C574" s="328"/>
      <c r="D574" s="316"/>
      <c r="E574" s="316"/>
      <c r="F574" s="316"/>
      <c r="G574" s="317"/>
      <c r="H574" s="317"/>
      <c r="I574" s="318"/>
      <c r="J574" s="318"/>
      <c r="K574" s="318"/>
      <c r="L574" s="126">
        <f t="shared" si="25"/>
        <v>0</v>
      </c>
      <c r="M574" s="318"/>
      <c r="N574" s="25" t="b">
        <f t="shared" si="26"/>
        <v>1</v>
      </c>
      <c r="O574" s="25" t="b">
        <f t="shared" si="27"/>
        <v>1</v>
      </c>
      <c r="P574" s="25"/>
      <c r="Q574" s="25"/>
      <c r="R574" s="25"/>
      <c r="S574" s="25"/>
      <c r="T574" s="20"/>
      <c r="U574" s="20"/>
      <c r="V574" s="20"/>
      <c r="W574" s="20"/>
      <c r="X574" s="20"/>
      <c r="Y574" s="20"/>
      <c r="Z574" s="20"/>
      <c r="AA574" s="20"/>
      <c r="AB574" s="20"/>
      <c r="AC574" s="20"/>
      <c r="AD574" s="20"/>
      <c r="AE574" s="20"/>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22"/>
      <c r="FC574" s="22"/>
      <c r="FD574" s="22"/>
      <c r="FE574" s="22"/>
      <c r="FF574" s="22"/>
      <c r="FG574" s="22"/>
      <c r="FH574" s="22"/>
      <c r="FI574" s="22"/>
      <c r="FJ574" s="22"/>
      <c r="FK574" s="22"/>
      <c r="FL574" s="22"/>
      <c r="FM574" s="22"/>
      <c r="FN574" s="22"/>
      <c r="FO574" s="22"/>
      <c r="FP574" s="22"/>
      <c r="FQ574" s="22"/>
      <c r="FR574" s="22"/>
      <c r="FS574" s="22"/>
      <c r="FT574" s="22"/>
      <c r="FU574" s="22"/>
      <c r="FV574" s="22"/>
      <c r="FW574" s="22"/>
      <c r="FX574" s="22"/>
      <c r="FY574" s="22"/>
      <c r="FZ574" s="22"/>
      <c r="GA574" s="22"/>
      <c r="GB574" s="22"/>
      <c r="GC574" s="22"/>
      <c r="GD574" s="22"/>
      <c r="GE574" s="22"/>
      <c r="GF574" s="22"/>
      <c r="GG574" s="22"/>
      <c r="GH574" s="22"/>
      <c r="GI574" s="22"/>
      <c r="GJ574" s="22"/>
      <c r="GK574" s="22"/>
      <c r="GL574" s="22"/>
      <c r="GM574" s="22"/>
      <c r="GN574" s="22"/>
      <c r="GO574" s="22"/>
      <c r="GP574" s="22"/>
      <c r="GQ574" s="22"/>
      <c r="GR574" s="22"/>
      <c r="GS574" s="22"/>
      <c r="GT574" s="22"/>
      <c r="GU574" s="22"/>
      <c r="GV574" s="22"/>
      <c r="GW574" s="22"/>
      <c r="GX574" s="22"/>
      <c r="GY574" s="22"/>
      <c r="GZ574" s="22"/>
      <c r="HA574" s="22"/>
      <c r="HB574" s="22"/>
      <c r="HC574" s="22"/>
      <c r="HD574" s="22"/>
      <c r="HE574" s="22"/>
      <c r="HF574" s="22"/>
      <c r="HG574" s="22"/>
      <c r="HH574" s="22"/>
      <c r="HI574" s="22"/>
      <c r="HJ574" s="22"/>
      <c r="HK574" s="22"/>
      <c r="HL574" s="22"/>
      <c r="HM574" s="22"/>
      <c r="HN574" s="22"/>
      <c r="HO574" s="22"/>
      <c r="HP574" s="22"/>
      <c r="HQ574" s="22"/>
      <c r="HR574" s="22"/>
      <c r="HS574" s="22"/>
      <c r="HT574" s="22"/>
      <c r="HU574" s="22"/>
      <c r="HV574" s="22"/>
      <c r="HW574" s="22"/>
      <c r="HX574" s="22"/>
      <c r="HY574" s="22"/>
      <c r="HZ574" s="22"/>
      <c r="IA574" s="22"/>
      <c r="IB574" s="22"/>
      <c r="IC574" s="22"/>
      <c r="ID574" s="22"/>
      <c r="IE574" s="22"/>
      <c r="IF574" s="22"/>
      <c r="IG574" s="22"/>
      <c r="IH574" s="22"/>
      <c r="II574" s="22"/>
      <c r="IJ574" s="22"/>
      <c r="IK574" s="22"/>
      <c r="IL574" s="22"/>
      <c r="IM574" s="22"/>
      <c r="IN574" s="22"/>
      <c r="IO574" s="22"/>
      <c r="IP574" s="22"/>
      <c r="IQ574" s="22"/>
      <c r="IR574" s="22"/>
      <c r="IS574" s="22"/>
      <c r="IT574" s="22"/>
      <c r="IU574" s="22"/>
      <c r="IV574" s="22"/>
      <c r="IW574" s="22"/>
      <c r="IX574" s="22"/>
      <c r="IY574" s="22"/>
      <c r="IZ574" s="22"/>
      <c r="JA574" s="22"/>
      <c r="JB574" s="22"/>
      <c r="JC574" s="22"/>
      <c r="JD574" s="22"/>
      <c r="JE574" s="22"/>
      <c r="JF574" s="22"/>
      <c r="JG574" s="22"/>
      <c r="JH574" s="22"/>
      <c r="JI574" s="22"/>
      <c r="JJ574" s="22"/>
      <c r="JK574" s="22"/>
      <c r="JL574" s="22"/>
      <c r="JM574" s="22"/>
      <c r="JN574" s="22"/>
      <c r="JO574" s="22"/>
      <c r="JP574" s="22"/>
      <c r="JQ574" s="22"/>
      <c r="JR574" s="22"/>
      <c r="JS574" s="22"/>
      <c r="JT574" s="22"/>
      <c r="JU574" s="22"/>
      <c r="JV574" s="22"/>
      <c r="JW574" s="22"/>
      <c r="JX574" s="22"/>
      <c r="JY574" s="22"/>
      <c r="JZ574" s="22"/>
      <c r="KA574" s="22"/>
      <c r="KB574" s="22"/>
      <c r="KC574" s="22"/>
      <c r="KD574" s="22"/>
      <c r="KE574" s="22"/>
      <c r="KF574" s="22"/>
      <c r="KG574" s="22"/>
      <c r="KH574" s="22"/>
      <c r="KI574" s="22"/>
      <c r="KJ574" s="22"/>
      <c r="KK574" s="22"/>
      <c r="KL574" s="22"/>
      <c r="KM574" s="22"/>
      <c r="KN574" s="22"/>
      <c r="KO574" s="22"/>
      <c r="KP574" s="22"/>
    </row>
    <row r="575" spans="1:302" s="99" customFormat="1" x14ac:dyDescent="0.25">
      <c r="A575" s="125">
        <v>560</v>
      </c>
      <c r="B575" s="328"/>
      <c r="C575" s="328"/>
      <c r="D575" s="316"/>
      <c r="E575" s="316"/>
      <c r="F575" s="316"/>
      <c r="G575" s="317"/>
      <c r="H575" s="317"/>
      <c r="I575" s="318"/>
      <c r="J575" s="318"/>
      <c r="K575" s="318"/>
      <c r="L575" s="126">
        <f t="shared" si="25"/>
        <v>0</v>
      </c>
      <c r="M575" s="318"/>
      <c r="N575" s="25" t="b">
        <f t="shared" si="26"/>
        <v>1</v>
      </c>
      <c r="O575" s="25" t="b">
        <f t="shared" si="27"/>
        <v>1</v>
      </c>
      <c r="P575" s="25"/>
      <c r="Q575" s="25"/>
      <c r="R575" s="25"/>
      <c r="S575" s="25"/>
      <c r="T575" s="20"/>
      <c r="U575" s="20"/>
      <c r="V575" s="20"/>
      <c r="W575" s="20"/>
      <c r="X575" s="20"/>
      <c r="Y575" s="20"/>
      <c r="Z575" s="20"/>
      <c r="AA575" s="20"/>
      <c r="AB575" s="20"/>
      <c r="AC575" s="20"/>
      <c r="AD575" s="20"/>
      <c r="AE575" s="20"/>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c r="CV575" s="22"/>
      <c r="CW575" s="22"/>
      <c r="CX575" s="22"/>
      <c r="CY575" s="22"/>
      <c r="CZ575" s="22"/>
      <c r="DA575" s="22"/>
      <c r="DB575" s="22"/>
      <c r="DC575" s="22"/>
      <c r="DD575" s="22"/>
      <c r="DE575" s="22"/>
      <c r="DF575" s="22"/>
      <c r="DG575" s="22"/>
      <c r="DH575" s="22"/>
      <c r="DI575" s="22"/>
      <c r="DJ575" s="2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c r="EJ575" s="22"/>
      <c r="EK575" s="22"/>
      <c r="EL575" s="22"/>
      <c r="EM575" s="22"/>
      <c r="EN575" s="22"/>
      <c r="EO575" s="22"/>
      <c r="EP575" s="22"/>
      <c r="EQ575" s="22"/>
      <c r="ER575" s="22"/>
      <c r="ES575" s="22"/>
      <c r="ET575" s="22"/>
      <c r="EU575" s="22"/>
      <c r="EV575" s="22"/>
      <c r="EW575" s="22"/>
      <c r="EX575" s="22"/>
      <c r="EY575" s="22"/>
      <c r="EZ575" s="22"/>
      <c r="FA575" s="22"/>
      <c r="FB575" s="22"/>
      <c r="FC575" s="22"/>
      <c r="FD575" s="22"/>
      <c r="FE575" s="22"/>
      <c r="FF575" s="22"/>
      <c r="FG575" s="22"/>
      <c r="FH575" s="22"/>
      <c r="FI575" s="22"/>
      <c r="FJ575" s="22"/>
      <c r="FK575" s="22"/>
      <c r="FL575" s="22"/>
      <c r="FM575" s="22"/>
      <c r="FN575" s="22"/>
      <c r="FO575" s="22"/>
      <c r="FP575" s="22"/>
      <c r="FQ575" s="22"/>
      <c r="FR575" s="22"/>
      <c r="FS575" s="22"/>
      <c r="FT575" s="22"/>
      <c r="FU575" s="22"/>
      <c r="FV575" s="22"/>
      <c r="FW575" s="22"/>
      <c r="FX575" s="22"/>
      <c r="FY575" s="22"/>
      <c r="FZ575" s="22"/>
      <c r="GA575" s="22"/>
      <c r="GB575" s="22"/>
      <c r="GC575" s="22"/>
      <c r="GD575" s="22"/>
      <c r="GE575" s="22"/>
      <c r="GF575" s="22"/>
      <c r="GG575" s="22"/>
      <c r="GH575" s="22"/>
      <c r="GI575" s="22"/>
      <c r="GJ575" s="22"/>
      <c r="GK575" s="22"/>
      <c r="GL575" s="22"/>
      <c r="GM575" s="22"/>
      <c r="GN575" s="22"/>
      <c r="GO575" s="22"/>
      <c r="GP575" s="22"/>
      <c r="GQ575" s="22"/>
      <c r="GR575" s="22"/>
      <c r="GS575" s="22"/>
      <c r="GT575" s="22"/>
      <c r="GU575" s="22"/>
      <c r="GV575" s="22"/>
      <c r="GW575" s="22"/>
      <c r="GX575" s="22"/>
      <c r="GY575" s="22"/>
      <c r="GZ575" s="22"/>
      <c r="HA575" s="22"/>
      <c r="HB575" s="22"/>
      <c r="HC575" s="22"/>
      <c r="HD575" s="22"/>
      <c r="HE575" s="22"/>
      <c r="HF575" s="22"/>
      <c r="HG575" s="22"/>
      <c r="HH575" s="22"/>
      <c r="HI575" s="22"/>
      <c r="HJ575" s="22"/>
      <c r="HK575" s="22"/>
      <c r="HL575" s="22"/>
      <c r="HM575" s="22"/>
      <c r="HN575" s="22"/>
      <c r="HO575" s="22"/>
      <c r="HP575" s="22"/>
      <c r="HQ575" s="22"/>
      <c r="HR575" s="22"/>
      <c r="HS575" s="22"/>
      <c r="HT575" s="22"/>
      <c r="HU575" s="22"/>
      <c r="HV575" s="22"/>
      <c r="HW575" s="22"/>
      <c r="HX575" s="22"/>
      <c r="HY575" s="22"/>
      <c r="HZ575" s="22"/>
      <c r="IA575" s="22"/>
      <c r="IB575" s="22"/>
      <c r="IC575" s="22"/>
      <c r="ID575" s="22"/>
      <c r="IE575" s="22"/>
      <c r="IF575" s="22"/>
      <c r="IG575" s="22"/>
      <c r="IH575" s="22"/>
      <c r="II575" s="22"/>
      <c r="IJ575" s="22"/>
      <c r="IK575" s="22"/>
      <c r="IL575" s="22"/>
      <c r="IM575" s="22"/>
      <c r="IN575" s="22"/>
      <c r="IO575" s="22"/>
      <c r="IP575" s="22"/>
      <c r="IQ575" s="22"/>
      <c r="IR575" s="22"/>
      <c r="IS575" s="22"/>
      <c r="IT575" s="22"/>
      <c r="IU575" s="22"/>
      <c r="IV575" s="22"/>
      <c r="IW575" s="22"/>
      <c r="IX575" s="22"/>
      <c r="IY575" s="22"/>
      <c r="IZ575" s="22"/>
      <c r="JA575" s="22"/>
      <c r="JB575" s="22"/>
      <c r="JC575" s="22"/>
      <c r="JD575" s="22"/>
      <c r="JE575" s="22"/>
      <c r="JF575" s="22"/>
      <c r="JG575" s="22"/>
      <c r="JH575" s="22"/>
      <c r="JI575" s="22"/>
      <c r="JJ575" s="22"/>
      <c r="JK575" s="22"/>
      <c r="JL575" s="22"/>
      <c r="JM575" s="22"/>
      <c r="JN575" s="22"/>
      <c r="JO575" s="22"/>
      <c r="JP575" s="22"/>
      <c r="JQ575" s="22"/>
      <c r="JR575" s="22"/>
      <c r="JS575" s="22"/>
      <c r="JT575" s="22"/>
      <c r="JU575" s="22"/>
      <c r="JV575" s="22"/>
      <c r="JW575" s="22"/>
      <c r="JX575" s="22"/>
      <c r="JY575" s="22"/>
      <c r="JZ575" s="22"/>
      <c r="KA575" s="22"/>
      <c r="KB575" s="22"/>
      <c r="KC575" s="22"/>
      <c r="KD575" s="22"/>
      <c r="KE575" s="22"/>
      <c r="KF575" s="22"/>
      <c r="KG575" s="22"/>
      <c r="KH575" s="22"/>
      <c r="KI575" s="22"/>
      <c r="KJ575" s="22"/>
      <c r="KK575" s="22"/>
      <c r="KL575" s="22"/>
      <c r="KM575" s="22"/>
      <c r="KN575" s="22"/>
      <c r="KO575" s="22"/>
      <c r="KP575" s="22"/>
    </row>
    <row r="576" spans="1:302" s="99" customFormat="1" x14ac:dyDescent="0.25">
      <c r="A576" s="125">
        <v>561</v>
      </c>
      <c r="B576" s="328"/>
      <c r="C576" s="328"/>
      <c r="D576" s="316"/>
      <c r="E576" s="316"/>
      <c r="F576" s="316"/>
      <c r="G576" s="317"/>
      <c r="H576" s="317"/>
      <c r="I576" s="318"/>
      <c r="J576" s="318"/>
      <c r="K576" s="318"/>
      <c r="L576" s="126">
        <f t="shared" si="25"/>
        <v>0</v>
      </c>
      <c r="M576" s="318"/>
      <c r="N576" s="25" t="b">
        <f t="shared" si="26"/>
        <v>1</v>
      </c>
      <c r="O576" s="25" t="b">
        <f t="shared" si="27"/>
        <v>1</v>
      </c>
      <c r="P576" s="25"/>
      <c r="Q576" s="25"/>
      <c r="R576" s="25"/>
      <c r="S576" s="25"/>
      <c r="T576" s="20"/>
      <c r="U576" s="20"/>
      <c r="V576" s="20"/>
      <c r="W576" s="20"/>
      <c r="X576" s="20"/>
      <c r="Y576" s="20"/>
      <c r="Z576" s="20"/>
      <c r="AA576" s="20"/>
      <c r="AB576" s="20"/>
      <c r="AC576" s="20"/>
      <c r="AD576" s="20"/>
      <c r="AE576" s="20"/>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2"/>
      <c r="ES576" s="22"/>
      <c r="ET576" s="22"/>
      <c r="EU576" s="22"/>
      <c r="EV576" s="22"/>
      <c r="EW576" s="22"/>
      <c r="EX576" s="22"/>
      <c r="EY576" s="22"/>
      <c r="EZ576" s="22"/>
      <c r="FA576" s="22"/>
      <c r="FB576" s="22"/>
      <c r="FC576" s="22"/>
      <c r="FD576" s="22"/>
      <c r="FE576" s="22"/>
      <c r="FF576" s="22"/>
      <c r="FG576" s="22"/>
      <c r="FH576" s="22"/>
      <c r="FI576" s="22"/>
      <c r="FJ576" s="22"/>
      <c r="FK576" s="22"/>
      <c r="FL576" s="22"/>
      <c r="FM576" s="22"/>
      <c r="FN576" s="22"/>
      <c r="FO576" s="22"/>
      <c r="FP576" s="22"/>
      <c r="FQ576" s="22"/>
      <c r="FR576" s="22"/>
      <c r="FS576" s="22"/>
      <c r="FT576" s="22"/>
      <c r="FU576" s="22"/>
      <c r="FV576" s="22"/>
      <c r="FW576" s="22"/>
      <c r="FX576" s="22"/>
      <c r="FY576" s="22"/>
      <c r="FZ576" s="22"/>
      <c r="GA576" s="22"/>
      <c r="GB576" s="22"/>
      <c r="GC576" s="22"/>
      <c r="GD576" s="22"/>
      <c r="GE576" s="22"/>
      <c r="GF576" s="22"/>
      <c r="GG576" s="22"/>
      <c r="GH576" s="22"/>
      <c r="GI576" s="22"/>
      <c r="GJ576" s="22"/>
      <c r="GK576" s="22"/>
      <c r="GL576" s="22"/>
      <c r="GM576" s="22"/>
      <c r="GN576" s="22"/>
      <c r="GO576" s="22"/>
      <c r="GP576" s="22"/>
      <c r="GQ576" s="22"/>
      <c r="GR576" s="22"/>
      <c r="GS576" s="22"/>
      <c r="GT576" s="22"/>
      <c r="GU576" s="22"/>
      <c r="GV576" s="22"/>
      <c r="GW576" s="22"/>
      <c r="GX576" s="22"/>
      <c r="GY576" s="22"/>
      <c r="GZ576" s="22"/>
      <c r="HA576" s="22"/>
      <c r="HB576" s="22"/>
      <c r="HC576" s="22"/>
      <c r="HD576" s="22"/>
      <c r="HE576" s="22"/>
      <c r="HF576" s="22"/>
      <c r="HG576" s="22"/>
      <c r="HH576" s="22"/>
      <c r="HI576" s="22"/>
      <c r="HJ576" s="22"/>
      <c r="HK576" s="22"/>
      <c r="HL576" s="22"/>
      <c r="HM576" s="22"/>
      <c r="HN576" s="22"/>
      <c r="HO576" s="22"/>
      <c r="HP576" s="22"/>
      <c r="HQ576" s="22"/>
      <c r="HR576" s="22"/>
      <c r="HS576" s="22"/>
      <c r="HT576" s="22"/>
      <c r="HU576" s="22"/>
      <c r="HV576" s="22"/>
      <c r="HW576" s="22"/>
      <c r="HX576" s="22"/>
      <c r="HY576" s="22"/>
      <c r="HZ576" s="22"/>
      <c r="IA576" s="22"/>
      <c r="IB576" s="22"/>
      <c r="IC576" s="22"/>
      <c r="ID576" s="22"/>
      <c r="IE576" s="22"/>
      <c r="IF576" s="22"/>
      <c r="IG576" s="22"/>
      <c r="IH576" s="22"/>
      <c r="II576" s="22"/>
      <c r="IJ576" s="22"/>
      <c r="IK576" s="22"/>
      <c r="IL576" s="22"/>
      <c r="IM576" s="22"/>
      <c r="IN576" s="22"/>
      <c r="IO576" s="22"/>
      <c r="IP576" s="22"/>
      <c r="IQ576" s="22"/>
      <c r="IR576" s="22"/>
      <c r="IS576" s="22"/>
      <c r="IT576" s="22"/>
      <c r="IU576" s="22"/>
      <c r="IV576" s="22"/>
      <c r="IW576" s="22"/>
      <c r="IX576" s="22"/>
      <c r="IY576" s="22"/>
      <c r="IZ576" s="22"/>
      <c r="JA576" s="22"/>
      <c r="JB576" s="22"/>
      <c r="JC576" s="22"/>
      <c r="JD576" s="22"/>
      <c r="JE576" s="22"/>
      <c r="JF576" s="22"/>
      <c r="JG576" s="22"/>
      <c r="JH576" s="22"/>
      <c r="JI576" s="22"/>
      <c r="JJ576" s="22"/>
      <c r="JK576" s="22"/>
      <c r="JL576" s="22"/>
      <c r="JM576" s="22"/>
      <c r="JN576" s="22"/>
      <c r="JO576" s="22"/>
      <c r="JP576" s="22"/>
      <c r="JQ576" s="22"/>
      <c r="JR576" s="22"/>
      <c r="JS576" s="22"/>
      <c r="JT576" s="22"/>
      <c r="JU576" s="22"/>
      <c r="JV576" s="22"/>
      <c r="JW576" s="22"/>
      <c r="JX576" s="22"/>
      <c r="JY576" s="22"/>
      <c r="JZ576" s="22"/>
      <c r="KA576" s="22"/>
      <c r="KB576" s="22"/>
      <c r="KC576" s="22"/>
      <c r="KD576" s="22"/>
      <c r="KE576" s="22"/>
      <c r="KF576" s="22"/>
      <c r="KG576" s="22"/>
      <c r="KH576" s="22"/>
      <c r="KI576" s="22"/>
      <c r="KJ576" s="22"/>
      <c r="KK576" s="22"/>
      <c r="KL576" s="22"/>
      <c r="KM576" s="22"/>
      <c r="KN576" s="22"/>
      <c r="KO576" s="22"/>
      <c r="KP576" s="22"/>
    </row>
    <row r="577" spans="1:302" s="99" customFormat="1" x14ac:dyDescent="0.25">
      <c r="A577" s="125">
        <v>562</v>
      </c>
      <c r="B577" s="328"/>
      <c r="C577" s="328"/>
      <c r="D577" s="316"/>
      <c r="E577" s="316"/>
      <c r="F577" s="316"/>
      <c r="G577" s="317"/>
      <c r="H577" s="317"/>
      <c r="I577" s="318"/>
      <c r="J577" s="318"/>
      <c r="K577" s="318"/>
      <c r="L577" s="126">
        <f t="shared" si="25"/>
        <v>0</v>
      </c>
      <c r="M577" s="318"/>
      <c r="N577" s="25" t="b">
        <f t="shared" si="26"/>
        <v>1</v>
      </c>
      <c r="O577" s="25" t="b">
        <f t="shared" si="27"/>
        <v>1</v>
      </c>
      <c r="P577" s="25"/>
      <c r="Q577" s="25"/>
      <c r="R577" s="25"/>
      <c r="S577" s="25"/>
      <c r="T577" s="20"/>
      <c r="U577" s="20"/>
      <c r="V577" s="20"/>
      <c r="W577" s="20"/>
      <c r="X577" s="20"/>
      <c r="Y577" s="20"/>
      <c r="Z577" s="20"/>
      <c r="AA577" s="20"/>
      <c r="AB577" s="20"/>
      <c r="AC577" s="20"/>
      <c r="AD577" s="20"/>
      <c r="AE577" s="20"/>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c r="CV577" s="22"/>
      <c r="CW577" s="22"/>
      <c r="CX577" s="22"/>
      <c r="CY577" s="22"/>
      <c r="CZ577" s="22"/>
      <c r="DA577" s="22"/>
      <c r="DB577" s="22"/>
      <c r="DC577" s="22"/>
      <c r="DD577" s="22"/>
      <c r="DE577" s="22"/>
      <c r="DF577" s="22"/>
      <c r="DG577" s="22"/>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c r="EJ577" s="22"/>
      <c r="EK577" s="22"/>
      <c r="EL577" s="22"/>
      <c r="EM577" s="22"/>
      <c r="EN577" s="22"/>
      <c r="EO577" s="22"/>
      <c r="EP577" s="22"/>
      <c r="EQ577" s="22"/>
      <c r="ER577" s="22"/>
      <c r="ES577" s="22"/>
      <c r="ET577" s="22"/>
      <c r="EU577" s="22"/>
      <c r="EV577" s="22"/>
      <c r="EW577" s="22"/>
      <c r="EX577" s="22"/>
      <c r="EY577" s="22"/>
      <c r="EZ577" s="22"/>
      <c r="FA577" s="22"/>
      <c r="FB577" s="22"/>
      <c r="FC577" s="22"/>
      <c r="FD577" s="22"/>
      <c r="FE577" s="22"/>
      <c r="FF577" s="22"/>
      <c r="FG577" s="22"/>
      <c r="FH577" s="22"/>
      <c r="FI577" s="22"/>
      <c r="FJ577" s="22"/>
      <c r="FK577" s="22"/>
      <c r="FL577" s="22"/>
      <c r="FM577" s="22"/>
      <c r="FN577" s="22"/>
      <c r="FO577" s="22"/>
      <c r="FP577" s="22"/>
      <c r="FQ577" s="22"/>
      <c r="FR577" s="22"/>
      <c r="FS577" s="22"/>
      <c r="FT577" s="22"/>
      <c r="FU577" s="22"/>
      <c r="FV577" s="22"/>
      <c r="FW577" s="22"/>
      <c r="FX577" s="22"/>
      <c r="FY577" s="22"/>
      <c r="FZ577" s="22"/>
      <c r="GA577" s="22"/>
      <c r="GB577" s="22"/>
      <c r="GC577" s="22"/>
      <c r="GD577" s="22"/>
      <c r="GE577" s="22"/>
      <c r="GF577" s="22"/>
      <c r="GG577" s="22"/>
      <c r="GH577" s="22"/>
      <c r="GI577" s="22"/>
      <c r="GJ577" s="22"/>
      <c r="GK577" s="22"/>
      <c r="GL577" s="22"/>
      <c r="GM577" s="22"/>
      <c r="GN577" s="22"/>
      <c r="GO577" s="22"/>
      <c r="GP577" s="22"/>
      <c r="GQ577" s="22"/>
      <c r="GR577" s="22"/>
      <c r="GS577" s="22"/>
      <c r="GT577" s="22"/>
      <c r="GU577" s="22"/>
      <c r="GV577" s="22"/>
      <c r="GW577" s="22"/>
      <c r="GX577" s="22"/>
      <c r="GY577" s="22"/>
      <c r="GZ577" s="22"/>
      <c r="HA577" s="22"/>
      <c r="HB577" s="22"/>
      <c r="HC577" s="22"/>
      <c r="HD577" s="22"/>
      <c r="HE577" s="22"/>
      <c r="HF577" s="22"/>
      <c r="HG577" s="22"/>
      <c r="HH577" s="22"/>
      <c r="HI577" s="22"/>
      <c r="HJ577" s="22"/>
      <c r="HK577" s="22"/>
      <c r="HL577" s="22"/>
      <c r="HM577" s="22"/>
      <c r="HN577" s="22"/>
      <c r="HO577" s="22"/>
      <c r="HP577" s="22"/>
      <c r="HQ577" s="22"/>
      <c r="HR577" s="22"/>
      <c r="HS577" s="22"/>
      <c r="HT577" s="22"/>
      <c r="HU577" s="22"/>
      <c r="HV577" s="22"/>
      <c r="HW577" s="22"/>
      <c r="HX577" s="22"/>
      <c r="HY577" s="22"/>
      <c r="HZ577" s="22"/>
      <c r="IA577" s="22"/>
      <c r="IB577" s="22"/>
      <c r="IC577" s="22"/>
      <c r="ID577" s="22"/>
      <c r="IE577" s="22"/>
      <c r="IF577" s="22"/>
      <c r="IG577" s="22"/>
      <c r="IH577" s="22"/>
      <c r="II577" s="22"/>
      <c r="IJ577" s="22"/>
      <c r="IK577" s="22"/>
      <c r="IL577" s="22"/>
      <c r="IM577" s="22"/>
      <c r="IN577" s="22"/>
      <c r="IO577" s="22"/>
      <c r="IP577" s="22"/>
      <c r="IQ577" s="22"/>
      <c r="IR577" s="22"/>
      <c r="IS577" s="22"/>
      <c r="IT577" s="22"/>
      <c r="IU577" s="22"/>
      <c r="IV577" s="22"/>
      <c r="IW577" s="22"/>
      <c r="IX577" s="22"/>
      <c r="IY577" s="22"/>
      <c r="IZ577" s="22"/>
      <c r="JA577" s="22"/>
      <c r="JB577" s="22"/>
      <c r="JC577" s="22"/>
      <c r="JD577" s="22"/>
      <c r="JE577" s="22"/>
      <c r="JF577" s="22"/>
      <c r="JG577" s="22"/>
      <c r="JH577" s="22"/>
      <c r="JI577" s="22"/>
      <c r="JJ577" s="22"/>
      <c r="JK577" s="22"/>
      <c r="JL577" s="22"/>
      <c r="JM577" s="22"/>
      <c r="JN577" s="22"/>
      <c r="JO577" s="22"/>
      <c r="JP577" s="22"/>
      <c r="JQ577" s="22"/>
      <c r="JR577" s="22"/>
      <c r="JS577" s="22"/>
      <c r="JT577" s="22"/>
      <c r="JU577" s="22"/>
      <c r="JV577" s="22"/>
      <c r="JW577" s="22"/>
      <c r="JX577" s="22"/>
      <c r="JY577" s="22"/>
      <c r="JZ577" s="22"/>
      <c r="KA577" s="22"/>
      <c r="KB577" s="22"/>
      <c r="KC577" s="22"/>
      <c r="KD577" s="22"/>
      <c r="KE577" s="22"/>
      <c r="KF577" s="22"/>
      <c r="KG577" s="22"/>
      <c r="KH577" s="22"/>
      <c r="KI577" s="22"/>
      <c r="KJ577" s="22"/>
      <c r="KK577" s="22"/>
      <c r="KL577" s="22"/>
      <c r="KM577" s="22"/>
      <c r="KN577" s="22"/>
      <c r="KO577" s="22"/>
      <c r="KP577" s="22"/>
    </row>
    <row r="578" spans="1:302" s="99" customFormat="1" x14ac:dyDescent="0.25">
      <c r="A578" s="125">
        <v>563</v>
      </c>
      <c r="B578" s="328"/>
      <c r="C578" s="328"/>
      <c r="D578" s="316"/>
      <c r="E578" s="316"/>
      <c r="F578" s="316"/>
      <c r="G578" s="317"/>
      <c r="H578" s="317"/>
      <c r="I578" s="318"/>
      <c r="J578" s="318"/>
      <c r="K578" s="318"/>
      <c r="L578" s="126">
        <f t="shared" si="25"/>
        <v>0</v>
      </c>
      <c r="M578" s="318"/>
      <c r="N578" s="25" t="b">
        <f t="shared" si="26"/>
        <v>1</v>
      </c>
      <c r="O578" s="25" t="b">
        <f t="shared" si="27"/>
        <v>1</v>
      </c>
      <c r="P578" s="25"/>
      <c r="Q578" s="25"/>
      <c r="R578" s="25"/>
      <c r="S578" s="25"/>
      <c r="T578" s="20"/>
      <c r="U578" s="20"/>
      <c r="V578" s="20"/>
      <c r="W578" s="20"/>
      <c r="X578" s="20"/>
      <c r="Y578" s="20"/>
      <c r="Z578" s="20"/>
      <c r="AA578" s="20"/>
      <c r="AB578" s="20"/>
      <c r="AC578" s="20"/>
      <c r="AD578" s="20"/>
      <c r="AE578" s="20"/>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c r="CV578" s="22"/>
      <c r="CW578" s="22"/>
      <c r="CX578" s="22"/>
      <c r="CY578" s="22"/>
      <c r="CZ578" s="22"/>
      <c r="DA578" s="22"/>
      <c r="DB578" s="22"/>
      <c r="DC578" s="22"/>
      <c r="DD578" s="22"/>
      <c r="DE578" s="22"/>
      <c r="DF578" s="22"/>
      <c r="DG578" s="22"/>
      <c r="DH578" s="22"/>
      <c r="DI578" s="22"/>
      <c r="DJ578" s="2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c r="EG578" s="22"/>
      <c r="EH578" s="22"/>
      <c r="EI578" s="22"/>
      <c r="EJ578" s="22"/>
      <c r="EK578" s="22"/>
      <c r="EL578" s="22"/>
      <c r="EM578" s="22"/>
      <c r="EN578" s="22"/>
      <c r="EO578" s="22"/>
      <c r="EP578" s="22"/>
      <c r="EQ578" s="22"/>
      <c r="ER578" s="22"/>
      <c r="ES578" s="22"/>
      <c r="ET578" s="22"/>
      <c r="EU578" s="22"/>
      <c r="EV578" s="22"/>
      <c r="EW578" s="22"/>
      <c r="EX578" s="22"/>
      <c r="EY578" s="22"/>
      <c r="EZ578" s="22"/>
      <c r="FA578" s="22"/>
      <c r="FB578" s="22"/>
      <c r="FC578" s="22"/>
      <c r="FD578" s="22"/>
      <c r="FE578" s="22"/>
      <c r="FF578" s="22"/>
      <c r="FG578" s="22"/>
      <c r="FH578" s="22"/>
      <c r="FI578" s="22"/>
      <c r="FJ578" s="22"/>
      <c r="FK578" s="22"/>
      <c r="FL578" s="22"/>
      <c r="FM578" s="22"/>
      <c r="FN578" s="22"/>
      <c r="FO578" s="22"/>
      <c r="FP578" s="22"/>
      <c r="FQ578" s="22"/>
      <c r="FR578" s="22"/>
      <c r="FS578" s="22"/>
      <c r="FT578" s="22"/>
      <c r="FU578" s="22"/>
      <c r="FV578" s="22"/>
      <c r="FW578" s="22"/>
      <c r="FX578" s="22"/>
      <c r="FY578" s="22"/>
      <c r="FZ578" s="22"/>
      <c r="GA578" s="22"/>
      <c r="GB578" s="22"/>
      <c r="GC578" s="22"/>
      <c r="GD578" s="22"/>
      <c r="GE578" s="22"/>
      <c r="GF578" s="22"/>
      <c r="GG578" s="22"/>
      <c r="GH578" s="22"/>
      <c r="GI578" s="22"/>
      <c r="GJ578" s="22"/>
      <c r="GK578" s="22"/>
      <c r="GL578" s="22"/>
      <c r="GM578" s="22"/>
      <c r="GN578" s="22"/>
      <c r="GO578" s="22"/>
      <c r="GP578" s="22"/>
      <c r="GQ578" s="22"/>
      <c r="GR578" s="22"/>
      <c r="GS578" s="22"/>
      <c r="GT578" s="22"/>
      <c r="GU578" s="22"/>
      <c r="GV578" s="22"/>
      <c r="GW578" s="22"/>
      <c r="GX578" s="22"/>
      <c r="GY578" s="22"/>
      <c r="GZ578" s="22"/>
      <c r="HA578" s="22"/>
      <c r="HB578" s="22"/>
      <c r="HC578" s="22"/>
      <c r="HD578" s="22"/>
      <c r="HE578" s="22"/>
      <c r="HF578" s="22"/>
      <c r="HG578" s="22"/>
      <c r="HH578" s="22"/>
      <c r="HI578" s="22"/>
      <c r="HJ578" s="22"/>
      <c r="HK578" s="22"/>
      <c r="HL578" s="22"/>
      <c r="HM578" s="22"/>
      <c r="HN578" s="22"/>
      <c r="HO578" s="22"/>
      <c r="HP578" s="22"/>
      <c r="HQ578" s="22"/>
      <c r="HR578" s="22"/>
      <c r="HS578" s="22"/>
      <c r="HT578" s="22"/>
      <c r="HU578" s="22"/>
      <c r="HV578" s="22"/>
      <c r="HW578" s="22"/>
      <c r="HX578" s="22"/>
      <c r="HY578" s="22"/>
      <c r="HZ578" s="22"/>
      <c r="IA578" s="22"/>
      <c r="IB578" s="22"/>
      <c r="IC578" s="22"/>
      <c r="ID578" s="22"/>
      <c r="IE578" s="22"/>
      <c r="IF578" s="22"/>
      <c r="IG578" s="22"/>
      <c r="IH578" s="22"/>
      <c r="II578" s="22"/>
      <c r="IJ578" s="22"/>
      <c r="IK578" s="22"/>
      <c r="IL578" s="22"/>
      <c r="IM578" s="22"/>
      <c r="IN578" s="22"/>
      <c r="IO578" s="22"/>
      <c r="IP578" s="22"/>
      <c r="IQ578" s="22"/>
      <c r="IR578" s="22"/>
      <c r="IS578" s="22"/>
      <c r="IT578" s="22"/>
      <c r="IU578" s="22"/>
      <c r="IV578" s="22"/>
      <c r="IW578" s="22"/>
      <c r="IX578" s="22"/>
      <c r="IY578" s="22"/>
      <c r="IZ578" s="22"/>
      <c r="JA578" s="22"/>
      <c r="JB578" s="22"/>
      <c r="JC578" s="22"/>
      <c r="JD578" s="22"/>
      <c r="JE578" s="22"/>
      <c r="JF578" s="22"/>
      <c r="JG578" s="22"/>
      <c r="JH578" s="22"/>
      <c r="JI578" s="22"/>
      <c r="JJ578" s="22"/>
      <c r="JK578" s="22"/>
      <c r="JL578" s="22"/>
      <c r="JM578" s="22"/>
      <c r="JN578" s="22"/>
      <c r="JO578" s="22"/>
      <c r="JP578" s="22"/>
      <c r="JQ578" s="22"/>
      <c r="JR578" s="22"/>
      <c r="JS578" s="22"/>
      <c r="JT578" s="22"/>
      <c r="JU578" s="22"/>
      <c r="JV578" s="22"/>
      <c r="JW578" s="22"/>
      <c r="JX578" s="22"/>
      <c r="JY578" s="22"/>
      <c r="JZ578" s="22"/>
      <c r="KA578" s="22"/>
      <c r="KB578" s="22"/>
      <c r="KC578" s="22"/>
      <c r="KD578" s="22"/>
      <c r="KE578" s="22"/>
      <c r="KF578" s="22"/>
      <c r="KG578" s="22"/>
      <c r="KH578" s="22"/>
      <c r="KI578" s="22"/>
      <c r="KJ578" s="22"/>
      <c r="KK578" s="22"/>
      <c r="KL578" s="22"/>
      <c r="KM578" s="22"/>
      <c r="KN578" s="22"/>
      <c r="KO578" s="22"/>
      <c r="KP578" s="22"/>
    </row>
    <row r="579" spans="1:302" s="99" customFormat="1" x14ac:dyDescent="0.25">
      <c r="A579" s="125">
        <v>564</v>
      </c>
      <c r="B579" s="328"/>
      <c r="C579" s="328"/>
      <c r="D579" s="316"/>
      <c r="E579" s="316"/>
      <c r="F579" s="316"/>
      <c r="G579" s="317"/>
      <c r="H579" s="317"/>
      <c r="I579" s="318"/>
      <c r="J579" s="318"/>
      <c r="K579" s="318"/>
      <c r="L579" s="126">
        <f t="shared" si="25"/>
        <v>0</v>
      </c>
      <c r="M579" s="318"/>
      <c r="N579" s="25" t="b">
        <f t="shared" si="26"/>
        <v>1</v>
      </c>
      <c r="O579" s="25" t="b">
        <f t="shared" si="27"/>
        <v>1</v>
      </c>
      <c r="P579" s="25"/>
      <c r="Q579" s="25"/>
      <c r="R579" s="25"/>
      <c r="S579" s="25"/>
      <c r="T579" s="20"/>
      <c r="U579" s="20"/>
      <c r="V579" s="20"/>
      <c r="W579" s="20"/>
      <c r="X579" s="20"/>
      <c r="Y579" s="20"/>
      <c r="Z579" s="20"/>
      <c r="AA579" s="20"/>
      <c r="AB579" s="20"/>
      <c r="AC579" s="20"/>
      <c r="AD579" s="20"/>
      <c r="AE579" s="20"/>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c r="EG579" s="22"/>
      <c r="EH579" s="22"/>
      <c r="EI579" s="22"/>
      <c r="EJ579" s="22"/>
      <c r="EK579" s="22"/>
      <c r="EL579" s="22"/>
      <c r="EM579" s="22"/>
      <c r="EN579" s="22"/>
      <c r="EO579" s="22"/>
      <c r="EP579" s="22"/>
      <c r="EQ579" s="22"/>
      <c r="ER579" s="22"/>
      <c r="ES579" s="22"/>
      <c r="ET579" s="22"/>
      <c r="EU579" s="22"/>
      <c r="EV579" s="22"/>
      <c r="EW579" s="22"/>
      <c r="EX579" s="22"/>
      <c r="EY579" s="22"/>
      <c r="EZ579" s="22"/>
      <c r="FA579" s="22"/>
      <c r="FB579" s="22"/>
      <c r="FC579" s="22"/>
      <c r="FD579" s="22"/>
      <c r="FE579" s="22"/>
      <c r="FF579" s="22"/>
      <c r="FG579" s="22"/>
      <c r="FH579" s="22"/>
      <c r="FI579" s="22"/>
      <c r="FJ579" s="22"/>
      <c r="FK579" s="22"/>
      <c r="FL579" s="22"/>
      <c r="FM579" s="22"/>
      <c r="FN579" s="22"/>
      <c r="FO579" s="22"/>
      <c r="FP579" s="22"/>
      <c r="FQ579" s="22"/>
      <c r="FR579" s="22"/>
      <c r="FS579" s="22"/>
      <c r="FT579" s="22"/>
      <c r="FU579" s="22"/>
      <c r="FV579" s="22"/>
      <c r="FW579" s="22"/>
      <c r="FX579" s="22"/>
      <c r="FY579" s="22"/>
      <c r="FZ579" s="22"/>
      <c r="GA579" s="22"/>
      <c r="GB579" s="22"/>
      <c r="GC579" s="22"/>
      <c r="GD579" s="22"/>
      <c r="GE579" s="22"/>
      <c r="GF579" s="22"/>
      <c r="GG579" s="22"/>
      <c r="GH579" s="22"/>
      <c r="GI579" s="22"/>
      <c r="GJ579" s="22"/>
      <c r="GK579" s="22"/>
      <c r="GL579" s="22"/>
      <c r="GM579" s="22"/>
      <c r="GN579" s="22"/>
      <c r="GO579" s="22"/>
      <c r="GP579" s="22"/>
      <c r="GQ579" s="22"/>
      <c r="GR579" s="22"/>
      <c r="GS579" s="22"/>
      <c r="GT579" s="22"/>
      <c r="GU579" s="22"/>
      <c r="GV579" s="22"/>
      <c r="GW579" s="22"/>
      <c r="GX579" s="22"/>
      <c r="GY579" s="22"/>
      <c r="GZ579" s="22"/>
      <c r="HA579" s="22"/>
      <c r="HB579" s="22"/>
      <c r="HC579" s="22"/>
      <c r="HD579" s="22"/>
      <c r="HE579" s="22"/>
      <c r="HF579" s="22"/>
      <c r="HG579" s="22"/>
      <c r="HH579" s="22"/>
      <c r="HI579" s="22"/>
      <c r="HJ579" s="22"/>
      <c r="HK579" s="22"/>
      <c r="HL579" s="22"/>
      <c r="HM579" s="22"/>
      <c r="HN579" s="22"/>
      <c r="HO579" s="22"/>
      <c r="HP579" s="22"/>
      <c r="HQ579" s="22"/>
      <c r="HR579" s="22"/>
      <c r="HS579" s="22"/>
      <c r="HT579" s="22"/>
      <c r="HU579" s="22"/>
      <c r="HV579" s="22"/>
      <c r="HW579" s="22"/>
      <c r="HX579" s="22"/>
      <c r="HY579" s="22"/>
      <c r="HZ579" s="22"/>
      <c r="IA579" s="22"/>
      <c r="IB579" s="22"/>
      <c r="IC579" s="22"/>
      <c r="ID579" s="22"/>
      <c r="IE579" s="22"/>
      <c r="IF579" s="22"/>
      <c r="IG579" s="22"/>
      <c r="IH579" s="22"/>
      <c r="II579" s="22"/>
      <c r="IJ579" s="22"/>
      <c r="IK579" s="22"/>
      <c r="IL579" s="22"/>
      <c r="IM579" s="22"/>
      <c r="IN579" s="22"/>
      <c r="IO579" s="22"/>
      <c r="IP579" s="22"/>
      <c r="IQ579" s="22"/>
      <c r="IR579" s="22"/>
      <c r="IS579" s="22"/>
      <c r="IT579" s="22"/>
      <c r="IU579" s="22"/>
      <c r="IV579" s="22"/>
      <c r="IW579" s="22"/>
      <c r="IX579" s="22"/>
      <c r="IY579" s="22"/>
      <c r="IZ579" s="22"/>
      <c r="JA579" s="22"/>
      <c r="JB579" s="22"/>
      <c r="JC579" s="22"/>
      <c r="JD579" s="22"/>
      <c r="JE579" s="22"/>
      <c r="JF579" s="22"/>
      <c r="JG579" s="22"/>
      <c r="JH579" s="22"/>
      <c r="JI579" s="22"/>
      <c r="JJ579" s="22"/>
      <c r="JK579" s="22"/>
      <c r="JL579" s="22"/>
      <c r="JM579" s="22"/>
      <c r="JN579" s="22"/>
      <c r="JO579" s="22"/>
      <c r="JP579" s="22"/>
      <c r="JQ579" s="22"/>
      <c r="JR579" s="22"/>
      <c r="JS579" s="22"/>
      <c r="JT579" s="22"/>
      <c r="JU579" s="22"/>
      <c r="JV579" s="22"/>
      <c r="JW579" s="22"/>
      <c r="JX579" s="22"/>
      <c r="JY579" s="22"/>
      <c r="JZ579" s="22"/>
      <c r="KA579" s="22"/>
      <c r="KB579" s="22"/>
      <c r="KC579" s="22"/>
      <c r="KD579" s="22"/>
      <c r="KE579" s="22"/>
      <c r="KF579" s="22"/>
      <c r="KG579" s="22"/>
      <c r="KH579" s="22"/>
      <c r="KI579" s="22"/>
      <c r="KJ579" s="22"/>
      <c r="KK579" s="22"/>
      <c r="KL579" s="22"/>
      <c r="KM579" s="22"/>
      <c r="KN579" s="22"/>
      <c r="KO579" s="22"/>
      <c r="KP579" s="22"/>
    </row>
    <row r="580" spans="1:302" s="99" customFormat="1" x14ac:dyDescent="0.25">
      <c r="A580" s="125">
        <v>565</v>
      </c>
      <c r="B580" s="328"/>
      <c r="C580" s="328"/>
      <c r="D580" s="316"/>
      <c r="E580" s="316"/>
      <c r="F580" s="316"/>
      <c r="G580" s="317"/>
      <c r="H580" s="317"/>
      <c r="I580" s="318"/>
      <c r="J580" s="318"/>
      <c r="K580" s="318"/>
      <c r="L580" s="126">
        <f t="shared" si="25"/>
        <v>0</v>
      </c>
      <c r="M580" s="318"/>
      <c r="N580" s="25" t="b">
        <f t="shared" si="26"/>
        <v>1</v>
      </c>
      <c r="O580" s="25" t="b">
        <f t="shared" si="27"/>
        <v>1</v>
      </c>
      <c r="P580" s="25"/>
      <c r="Q580" s="25"/>
      <c r="R580" s="25"/>
      <c r="S580" s="25"/>
      <c r="T580" s="20"/>
      <c r="U580" s="20"/>
      <c r="V580" s="20"/>
      <c r="W580" s="20"/>
      <c r="X580" s="20"/>
      <c r="Y580" s="20"/>
      <c r="Z580" s="20"/>
      <c r="AA580" s="20"/>
      <c r="AB580" s="20"/>
      <c r="AC580" s="20"/>
      <c r="AD580" s="20"/>
      <c r="AE580" s="20"/>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c r="EJ580" s="22"/>
      <c r="EK580" s="22"/>
      <c r="EL580" s="22"/>
      <c r="EM580" s="22"/>
      <c r="EN580" s="22"/>
      <c r="EO580" s="22"/>
      <c r="EP580" s="22"/>
      <c r="EQ580" s="22"/>
      <c r="ER580" s="22"/>
      <c r="ES580" s="22"/>
      <c r="ET580" s="22"/>
      <c r="EU580" s="22"/>
      <c r="EV580" s="22"/>
      <c r="EW580" s="22"/>
      <c r="EX580" s="22"/>
      <c r="EY580" s="22"/>
      <c r="EZ580" s="22"/>
      <c r="FA580" s="22"/>
      <c r="FB580" s="22"/>
      <c r="FC580" s="22"/>
      <c r="FD580" s="22"/>
      <c r="FE580" s="22"/>
      <c r="FF580" s="22"/>
      <c r="FG580" s="22"/>
      <c r="FH580" s="22"/>
      <c r="FI580" s="22"/>
      <c r="FJ580" s="22"/>
      <c r="FK580" s="22"/>
      <c r="FL580" s="22"/>
      <c r="FM580" s="22"/>
      <c r="FN580" s="22"/>
      <c r="FO580" s="22"/>
      <c r="FP580" s="22"/>
      <c r="FQ580" s="22"/>
      <c r="FR580" s="22"/>
      <c r="FS580" s="22"/>
      <c r="FT580" s="22"/>
      <c r="FU580" s="22"/>
      <c r="FV580" s="22"/>
      <c r="FW580" s="22"/>
      <c r="FX580" s="22"/>
      <c r="FY580" s="22"/>
      <c r="FZ580" s="22"/>
      <c r="GA580" s="22"/>
      <c r="GB580" s="22"/>
      <c r="GC580" s="22"/>
      <c r="GD580" s="22"/>
      <c r="GE580" s="22"/>
      <c r="GF580" s="22"/>
      <c r="GG580" s="22"/>
      <c r="GH580" s="22"/>
      <c r="GI580" s="22"/>
      <c r="GJ580" s="22"/>
      <c r="GK580" s="22"/>
      <c r="GL580" s="22"/>
      <c r="GM580" s="22"/>
      <c r="GN580" s="22"/>
      <c r="GO580" s="22"/>
      <c r="GP580" s="22"/>
      <c r="GQ580" s="22"/>
      <c r="GR580" s="22"/>
      <c r="GS580" s="22"/>
      <c r="GT580" s="22"/>
      <c r="GU580" s="22"/>
      <c r="GV580" s="22"/>
      <c r="GW580" s="22"/>
      <c r="GX580" s="22"/>
      <c r="GY580" s="22"/>
      <c r="GZ580" s="22"/>
      <c r="HA580" s="22"/>
      <c r="HB580" s="22"/>
      <c r="HC580" s="22"/>
      <c r="HD580" s="22"/>
      <c r="HE580" s="22"/>
      <c r="HF580" s="22"/>
      <c r="HG580" s="22"/>
      <c r="HH580" s="22"/>
      <c r="HI580" s="22"/>
      <c r="HJ580" s="22"/>
      <c r="HK580" s="22"/>
      <c r="HL580" s="22"/>
      <c r="HM580" s="22"/>
      <c r="HN580" s="22"/>
      <c r="HO580" s="22"/>
      <c r="HP580" s="22"/>
      <c r="HQ580" s="22"/>
      <c r="HR580" s="22"/>
      <c r="HS580" s="22"/>
      <c r="HT580" s="22"/>
      <c r="HU580" s="22"/>
      <c r="HV580" s="22"/>
      <c r="HW580" s="22"/>
      <c r="HX580" s="22"/>
      <c r="HY580" s="22"/>
      <c r="HZ580" s="22"/>
      <c r="IA580" s="22"/>
      <c r="IB580" s="22"/>
      <c r="IC580" s="22"/>
      <c r="ID580" s="22"/>
      <c r="IE580" s="22"/>
      <c r="IF580" s="22"/>
      <c r="IG580" s="22"/>
      <c r="IH580" s="22"/>
      <c r="II580" s="22"/>
      <c r="IJ580" s="22"/>
      <c r="IK580" s="22"/>
      <c r="IL580" s="22"/>
      <c r="IM580" s="22"/>
      <c r="IN580" s="22"/>
      <c r="IO580" s="22"/>
      <c r="IP580" s="22"/>
      <c r="IQ580" s="22"/>
      <c r="IR580" s="22"/>
      <c r="IS580" s="22"/>
      <c r="IT580" s="22"/>
      <c r="IU580" s="22"/>
      <c r="IV580" s="22"/>
      <c r="IW580" s="22"/>
      <c r="IX580" s="22"/>
      <c r="IY580" s="22"/>
      <c r="IZ580" s="22"/>
      <c r="JA580" s="22"/>
      <c r="JB580" s="22"/>
      <c r="JC580" s="22"/>
      <c r="JD580" s="22"/>
      <c r="JE580" s="22"/>
      <c r="JF580" s="22"/>
      <c r="JG580" s="22"/>
      <c r="JH580" s="22"/>
      <c r="JI580" s="22"/>
      <c r="JJ580" s="22"/>
      <c r="JK580" s="22"/>
      <c r="JL580" s="22"/>
      <c r="JM580" s="22"/>
      <c r="JN580" s="22"/>
      <c r="JO580" s="22"/>
      <c r="JP580" s="22"/>
      <c r="JQ580" s="22"/>
      <c r="JR580" s="22"/>
      <c r="JS580" s="22"/>
      <c r="JT580" s="22"/>
      <c r="JU580" s="22"/>
      <c r="JV580" s="22"/>
      <c r="JW580" s="22"/>
      <c r="JX580" s="22"/>
      <c r="JY580" s="22"/>
      <c r="JZ580" s="22"/>
      <c r="KA580" s="22"/>
      <c r="KB580" s="22"/>
      <c r="KC580" s="22"/>
      <c r="KD580" s="22"/>
      <c r="KE580" s="22"/>
      <c r="KF580" s="22"/>
      <c r="KG580" s="22"/>
      <c r="KH580" s="22"/>
      <c r="KI580" s="22"/>
      <c r="KJ580" s="22"/>
      <c r="KK580" s="22"/>
      <c r="KL580" s="22"/>
      <c r="KM580" s="22"/>
      <c r="KN580" s="22"/>
      <c r="KO580" s="22"/>
      <c r="KP580" s="22"/>
    </row>
    <row r="581" spans="1:302" s="99" customFormat="1" x14ac:dyDescent="0.25">
      <c r="A581" s="125">
        <v>566</v>
      </c>
      <c r="B581" s="328"/>
      <c r="C581" s="328"/>
      <c r="D581" s="316"/>
      <c r="E581" s="316"/>
      <c r="F581" s="316"/>
      <c r="G581" s="317"/>
      <c r="H581" s="317"/>
      <c r="I581" s="318"/>
      <c r="J581" s="318"/>
      <c r="K581" s="318"/>
      <c r="L581" s="126">
        <f t="shared" si="25"/>
        <v>0</v>
      </c>
      <c r="M581" s="318"/>
      <c r="N581" s="25" t="b">
        <f t="shared" si="26"/>
        <v>1</v>
      </c>
      <c r="O581" s="25" t="b">
        <f t="shared" si="27"/>
        <v>1</v>
      </c>
      <c r="P581" s="25"/>
      <c r="Q581" s="25"/>
      <c r="R581" s="25"/>
      <c r="S581" s="25"/>
      <c r="T581" s="20"/>
      <c r="U581" s="20"/>
      <c r="V581" s="20"/>
      <c r="W581" s="20"/>
      <c r="X581" s="20"/>
      <c r="Y581" s="20"/>
      <c r="Z581" s="20"/>
      <c r="AA581" s="20"/>
      <c r="AB581" s="20"/>
      <c r="AC581" s="20"/>
      <c r="AD581" s="20"/>
      <c r="AE581" s="20"/>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22"/>
      <c r="DI581" s="22"/>
      <c r="DJ581" s="22"/>
      <c r="DK581" s="22"/>
      <c r="DL581" s="22"/>
      <c r="DM581" s="22"/>
      <c r="DN581" s="22"/>
      <c r="DO581" s="22"/>
      <c r="DP581" s="22"/>
      <c r="DQ581" s="22"/>
      <c r="DR581" s="22"/>
      <c r="DS581" s="22"/>
      <c r="DT581" s="22"/>
      <c r="DU581" s="22"/>
      <c r="DV581" s="22"/>
      <c r="DW581" s="22"/>
      <c r="DX581" s="22"/>
      <c r="DY581" s="22"/>
      <c r="DZ581" s="22"/>
      <c r="EA581" s="22"/>
      <c r="EB581" s="22"/>
      <c r="EC581" s="22"/>
      <c r="ED581" s="22"/>
      <c r="EE581" s="22"/>
      <c r="EF581" s="22"/>
      <c r="EG581" s="22"/>
      <c r="EH581" s="22"/>
      <c r="EI581" s="22"/>
      <c r="EJ581" s="22"/>
      <c r="EK581" s="22"/>
      <c r="EL581" s="22"/>
      <c r="EM581" s="22"/>
      <c r="EN581" s="22"/>
      <c r="EO581" s="22"/>
      <c r="EP581" s="22"/>
      <c r="EQ581" s="22"/>
      <c r="ER581" s="22"/>
      <c r="ES581" s="22"/>
      <c r="ET581" s="22"/>
      <c r="EU581" s="22"/>
      <c r="EV581" s="22"/>
      <c r="EW581" s="22"/>
      <c r="EX581" s="22"/>
      <c r="EY581" s="22"/>
      <c r="EZ581" s="22"/>
      <c r="FA581" s="22"/>
      <c r="FB581" s="22"/>
      <c r="FC581" s="22"/>
      <c r="FD581" s="22"/>
      <c r="FE581" s="22"/>
      <c r="FF581" s="22"/>
      <c r="FG581" s="22"/>
      <c r="FH581" s="22"/>
      <c r="FI581" s="22"/>
      <c r="FJ581" s="22"/>
      <c r="FK581" s="22"/>
      <c r="FL581" s="22"/>
      <c r="FM581" s="22"/>
      <c r="FN581" s="22"/>
      <c r="FO581" s="22"/>
      <c r="FP581" s="22"/>
      <c r="FQ581" s="22"/>
      <c r="FR581" s="22"/>
      <c r="FS581" s="22"/>
      <c r="FT581" s="22"/>
      <c r="FU581" s="22"/>
      <c r="FV581" s="22"/>
      <c r="FW581" s="22"/>
      <c r="FX581" s="22"/>
      <c r="FY581" s="22"/>
      <c r="FZ581" s="22"/>
      <c r="GA581" s="22"/>
      <c r="GB581" s="22"/>
      <c r="GC581" s="22"/>
      <c r="GD581" s="22"/>
      <c r="GE581" s="22"/>
      <c r="GF581" s="22"/>
      <c r="GG581" s="22"/>
      <c r="GH581" s="22"/>
      <c r="GI581" s="22"/>
      <c r="GJ581" s="22"/>
      <c r="GK581" s="22"/>
      <c r="GL581" s="22"/>
      <c r="GM581" s="22"/>
      <c r="GN581" s="22"/>
      <c r="GO581" s="22"/>
      <c r="GP581" s="22"/>
      <c r="GQ581" s="22"/>
      <c r="GR581" s="22"/>
      <c r="GS581" s="22"/>
      <c r="GT581" s="22"/>
      <c r="GU581" s="22"/>
      <c r="GV581" s="22"/>
      <c r="GW581" s="22"/>
      <c r="GX581" s="22"/>
      <c r="GY581" s="22"/>
      <c r="GZ581" s="22"/>
      <c r="HA581" s="22"/>
      <c r="HB581" s="22"/>
      <c r="HC581" s="22"/>
      <c r="HD581" s="22"/>
      <c r="HE581" s="22"/>
      <c r="HF581" s="22"/>
      <c r="HG581" s="22"/>
      <c r="HH581" s="22"/>
      <c r="HI581" s="22"/>
      <c r="HJ581" s="22"/>
      <c r="HK581" s="22"/>
      <c r="HL581" s="22"/>
      <c r="HM581" s="22"/>
      <c r="HN581" s="22"/>
      <c r="HO581" s="22"/>
      <c r="HP581" s="22"/>
      <c r="HQ581" s="22"/>
      <c r="HR581" s="22"/>
      <c r="HS581" s="22"/>
      <c r="HT581" s="22"/>
      <c r="HU581" s="22"/>
      <c r="HV581" s="22"/>
      <c r="HW581" s="22"/>
      <c r="HX581" s="22"/>
      <c r="HY581" s="22"/>
      <c r="HZ581" s="22"/>
      <c r="IA581" s="22"/>
      <c r="IB581" s="22"/>
      <c r="IC581" s="22"/>
      <c r="ID581" s="22"/>
      <c r="IE581" s="22"/>
      <c r="IF581" s="22"/>
      <c r="IG581" s="22"/>
      <c r="IH581" s="22"/>
      <c r="II581" s="22"/>
      <c r="IJ581" s="22"/>
      <c r="IK581" s="22"/>
      <c r="IL581" s="22"/>
      <c r="IM581" s="22"/>
      <c r="IN581" s="22"/>
      <c r="IO581" s="22"/>
      <c r="IP581" s="22"/>
      <c r="IQ581" s="22"/>
      <c r="IR581" s="22"/>
      <c r="IS581" s="22"/>
      <c r="IT581" s="22"/>
      <c r="IU581" s="22"/>
      <c r="IV581" s="22"/>
      <c r="IW581" s="22"/>
      <c r="IX581" s="22"/>
      <c r="IY581" s="22"/>
      <c r="IZ581" s="22"/>
      <c r="JA581" s="22"/>
      <c r="JB581" s="22"/>
      <c r="JC581" s="22"/>
      <c r="JD581" s="22"/>
      <c r="JE581" s="22"/>
      <c r="JF581" s="22"/>
      <c r="JG581" s="22"/>
      <c r="JH581" s="22"/>
      <c r="JI581" s="22"/>
      <c r="JJ581" s="22"/>
      <c r="JK581" s="22"/>
      <c r="JL581" s="22"/>
      <c r="JM581" s="22"/>
      <c r="JN581" s="22"/>
      <c r="JO581" s="22"/>
      <c r="JP581" s="22"/>
      <c r="JQ581" s="22"/>
      <c r="JR581" s="22"/>
      <c r="JS581" s="22"/>
      <c r="JT581" s="22"/>
      <c r="JU581" s="22"/>
      <c r="JV581" s="22"/>
      <c r="JW581" s="22"/>
      <c r="JX581" s="22"/>
      <c r="JY581" s="22"/>
      <c r="JZ581" s="22"/>
      <c r="KA581" s="22"/>
      <c r="KB581" s="22"/>
      <c r="KC581" s="22"/>
      <c r="KD581" s="22"/>
      <c r="KE581" s="22"/>
      <c r="KF581" s="22"/>
      <c r="KG581" s="22"/>
      <c r="KH581" s="22"/>
      <c r="KI581" s="22"/>
      <c r="KJ581" s="22"/>
      <c r="KK581" s="22"/>
      <c r="KL581" s="22"/>
      <c r="KM581" s="22"/>
      <c r="KN581" s="22"/>
      <c r="KO581" s="22"/>
      <c r="KP581" s="22"/>
    </row>
    <row r="582" spans="1:302" s="99" customFormat="1" x14ac:dyDescent="0.25">
      <c r="A582" s="125">
        <v>567</v>
      </c>
      <c r="B582" s="328"/>
      <c r="C582" s="328"/>
      <c r="D582" s="316"/>
      <c r="E582" s="316"/>
      <c r="F582" s="316"/>
      <c r="G582" s="317"/>
      <c r="H582" s="317"/>
      <c r="I582" s="318"/>
      <c r="J582" s="318"/>
      <c r="K582" s="318"/>
      <c r="L582" s="126">
        <f t="shared" si="25"/>
        <v>0</v>
      </c>
      <c r="M582" s="318"/>
      <c r="N582" s="25" t="b">
        <f t="shared" si="26"/>
        <v>1</v>
      </c>
      <c r="O582" s="25" t="b">
        <f t="shared" si="27"/>
        <v>1</v>
      </c>
      <c r="P582" s="25"/>
      <c r="Q582" s="25"/>
      <c r="R582" s="25"/>
      <c r="S582" s="25"/>
      <c r="T582" s="20"/>
      <c r="U582" s="20"/>
      <c r="V582" s="20"/>
      <c r="W582" s="20"/>
      <c r="X582" s="20"/>
      <c r="Y582" s="20"/>
      <c r="Z582" s="20"/>
      <c r="AA582" s="20"/>
      <c r="AB582" s="20"/>
      <c r="AC582" s="20"/>
      <c r="AD582" s="20"/>
      <c r="AE582" s="20"/>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22"/>
      <c r="FC582" s="22"/>
      <c r="FD582" s="22"/>
      <c r="FE582" s="22"/>
      <c r="FF582" s="22"/>
      <c r="FG582" s="22"/>
      <c r="FH582" s="22"/>
      <c r="FI582" s="22"/>
      <c r="FJ582" s="22"/>
      <c r="FK582" s="22"/>
      <c r="FL582" s="22"/>
      <c r="FM582" s="22"/>
      <c r="FN582" s="22"/>
      <c r="FO582" s="22"/>
      <c r="FP582" s="22"/>
      <c r="FQ582" s="22"/>
      <c r="FR582" s="22"/>
      <c r="FS582" s="22"/>
      <c r="FT582" s="22"/>
      <c r="FU582" s="22"/>
      <c r="FV582" s="22"/>
      <c r="FW582" s="22"/>
      <c r="FX582" s="22"/>
      <c r="FY582" s="22"/>
      <c r="FZ582" s="22"/>
      <c r="GA582" s="22"/>
      <c r="GB582" s="22"/>
      <c r="GC582" s="22"/>
      <c r="GD582" s="22"/>
      <c r="GE582" s="22"/>
      <c r="GF582" s="22"/>
      <c r="GG582" s="22"/>
      <c r="GH582" s="22"/>
      <c r="GI582" s="22"/>
      <c r="GJ582" s="22"/>
      <c r="GK582" s="22"/>
      <c r="GL582" s="22"/>
      <c r="GM582" s="22"/>
      <c r="GN582" s="22"/>
      <c r="GO582" s="22"/>
      <c r="GP582" s="22"/>
      <c r="GQ582" s="22"/>
      <c r="GR582" s="22"/>
      <c r="GS582" s="22"/>
      <c r="GT582" s="22"/>
      <c r="GU582" s="22"/>
      <c r="GV582" s="22"/>
      <c r="GW582" s="22"/>
      <c r="GX582" s="22"/>
      <c r="GY582" s="22"/>
      <c r="GZ582" s="22"/>
      <c r="HA582" s="22"/>
      <c r="HB582" s="22"/>
      <c r="HC582" s="22"/>
      <c r="HD582" s="22"/>
      <c r="HE582" s="22"/>
      <c r="HF582" s="22"/>
      <c r="HG582" s="22"/>
      <c r="HH582" s="22"/>
      <c r="HI582" s="22"/>
      <c r="HJ582" s="22"/>
      <c r="HK582" s="22"/>
      <c r="HL582" s="22"/>
      <c r="HM582" s="22"/>
      <c r="HN582" s="22"/>
      <c r="HO582" s="22"/>
      <c r="HP582" s="22"/>
      <c r="HQ582" s="22"/>
      <c r="HR582" s="22"/>
      <c r="HS582" s="22"/>
      <c r="HT582" s="22"/>
      <c r="HU582" s="22"/>
      <c r="HV582" s="22"/>
      <c r="HW582" s="22"/>
      <c r="HX582" s="22"/>
      <c r="HY582" s="22"/>
      <c r="HZ582" s="22"/>
      <c r="IA582" s="22"/>
      <c r="IB582" s="22"/>
      <c r="IC582" s="22"/>
      <c r="ID582" s="22"/>
      <c r="IE582" s="22"/>
      <c r="IF582" s="22"/>
      <c r="IG582" s="22"/>
      <c r="IH582" s="22"/>
      <c r="II582" s="22"/>
      <c r="IJ582" s="22"/>
      <c r="IK582" s="22"/>
      <c r="IL582" s="22"/>
      <c r="IM582" s="22"/>
      <c r="IN582" s="22"/>
      <c r="IO582" s="22"/>
      <c r="IP582" s="22"/>
      <c r="IQ582" s="22"/>
      <c r="IR582" s="22"/>
      <c r="IS582" s="22"/>
      <c r="IT582" s="22"/>
      <c r="IU582" s="22"/>
      <c r="IV582" s="22"/>
      <c r="IW582" s="22"/>
      <c r="IX582" s="22"/>
      <c r="IY582" s="22"/>
      <c r="IZ582" s="22"/>
      <c r="JA582" s="22"/>
      <c r="JB582" s="22"/>
      <c r="JC582" s="22"/>
      <c r="JD582" s="22"/>
      <c r="JE582" s="22"/>
      <c r="JF582" s="22"/>
      <c r="JG582" s="22"/>
      <c r="JH582" s="22"/>
      <c r="JI582" s="22"/>
      <c r="JJ582" s="22"/>
      <c r="JK582" s="22"/>
      <c r="JL582" s="22"/>
      <c r="JM582" s="22"/>
      <c r="JN582" s="22"/>
      <c r="JO582" s="22"/>
      <c r="JP582" s="22"/>
      <c r="JQ582" s="22"/>
      <c r="JR582" s="22"/>
      <c r="JS582" s="22"/>
      <c r="JT582" s="22"/>
      <c r="JU582" s="22"/>
      <c r="JV582" s="22"/>
      <c r="JW582" s="22"/>
      <c r="JX582" s="22"/>
      <c r="JY582" s="22"/>
      <c r="JZ582" s="22"/>
      <c r="KA582" s="22"/>
      <c r="KB582" s="22"/>
      <c r="KC582" s="22"/>
      <c r="KD582" s="22"/>
      <c r="KE582" s="22"/>
      <c r="KF582" s="22"/>
      <c r="KG582" s="22"/>
      <c r="KH582" s="22"/>
      <c r="KI582" s="22"/>
      <c r="KJ582" s="22"/>
      <c r="KK582" s="22"/>
      <c r="KL582" s="22"/>
      <c r="KM582" s="22"/>
      <c r="KN582" s="22"/>
      <c r="KO582" s="22"/>
      <c r="KP582" s="22"/>
    </row>
    <row r="583" spans="1:302" s="99" customFormat="1" x14ac:dyDescent="0.25">
      <c r="A583" s="125">
        <v>568</v>
      </c>
      <c r="B583" s="328"/>
      <c r="C583" s="328"/>
      <c r="D583" s="316"/>
      <c r="E583" s="316"/>
      <c r="F583" s="316"/>
      <c r="G583" s="317"/>
      <c r="H583" s="317"/>
      <c r="I583" s="318"/>
      <c r="J583" s="318"/>
      <c r="K583" s="318"/>
      <c r="L583" s="126">
        <f t="shared" si="25"/>
        <v>0</v>
      </c>
      <c r="M583" s="318"/>
      <c r="N583" s="25" t="b">
        <f t="shared" si="26"/>
        <v>1</v>
      </c>
      <c r="O583" s="25" t="b">
        <f t="shared" si="27"/>
        <v>1</v>
      </c>
      <c r="P583" s="25"/>
      <c r="Q583" s="25"/>
      <c r="R583" s="25"/>
      <c r="S583" s="25"/>
      <c r="T583" s="20"/>
      <c r="U583" s="20"/>
      <c r="V583" s="20"/>
      <c r="W583" s="20"/>
      <c r="X583" s="20"/>
      <c r="Y583" s="20"/>
      <c r="Z583" s="20"/>
      <c r="AA583" s="20"/>
      <c r="AB583" s="20"/>
      <c r="AC583" s="20"/>
      <c r="AD583" s="20"/>
      <c r="AE583" s="20"/>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c r="EJ583" s="22"/>
      <c r="EK583" s="22"/>
      <c r="EL583" s="22"/>
      <c r="EM583" s="22"/>
      <c r="EN583" s="22"/>
      <c r="EO583" s="22"/>
      <c r="EP583" s="22"/>
      <c r="EQ583" s="22"/>
      <c r="ER583" s="22"/>
      <c r="ES583" s="22"/>
      <c r="ET583" s="22"/>
      <c r="EU583" s="22"/>
      <c r="EV583" s="22"/>
      <c r="EW583" s="22"/>
      <c r="EX583" s="22"/>
      <c r="EY583" s="22"/>
      <c r="EZ583" s="22"/>
      <c r="FA583" s="22"/>
      <c r="FB583" s="22"/>
      <c r="FC583" s="22"/>
      <c r="FD583" s="22"/>
      <c r="FE583" s="22"/>
      <c r="FF583" s="22"/>
      <c r="FG583" s="22"/>
      <c r="FH583" s="22"/>
      <c r="FI583" s="22"/>
      <c r="FJ583" s="22"/>
      <c r="FK583" s="22"/>
      <c r="FL583" s="22"/>
      <c r="FM583" s="22"/>
      <c r="FN583" s="22"/>
      <c r="FO583" s="22"/>
      <c r="FP583" s="22"/>
      <c r="FQ583" s="22"/>
      <c r="FR583" s="22"/>
      <c r="FS583" s="22"/>
      <c r="FT583" s="22"/>
      <c r="FU583" s="22"/>
      <c r="FV583" s="22"/>
      <c r="FW583" s="22"/>
      <c r="FX583" s="22"/>
      <c r="FY583" s="22"/>
      <c r="FZ583" s="22"/>
      <c r="GA583" s="22"/>
      <c r="GB583" s="22"/>
      <c r="GC583" s="22"/>
      <c r="GD583" s="22"/>
      <c r="GE583" s="22"/>
      <c r="GF583" s="22"/>
      <c r="GG583" s="22"/>
      <c r="GH583" s="22"/>
      <c r="GI583" s="22"/>
      <c r="GJ583" s="22"/>
      <c r="GK583" s="22"/>
      <c r="GL583" s="22"/>
      <c r="GM583" s="22"/>
      <c r="GN583" s="22"/>
      <c r="GO583" s="22"/>
      <c r="GP583" s="22"/>
      <c r="GQ583" s="22"/>
      <c r="GR583" s="22"/>
      <c r="GS583" s="22"/>
      <c r="GT583" s="22"/>
      <c r="GU583" s="22"/>
      <c r="GV583" s="22"/>
      <c r="GW583" s="22"/>
      <c r="GX583" s="22"/>
      <c r="GY583" s="22"/>
      <c r="GZ583" s="22"/>
      <c r="HA583" s="22"/>
      <c r="HB583" s="22"/>
      <c r="HC583" s="22"/>
      <c r="HD583" s="22"/>
      <c r="HE583" s="22"/>
      <c r="HF583" s="22"/>
      <c r="HG583" s="22"/>
      <c r="HH583" s="22"/>
      <c r="HI583" s="22"/>
      <c r="HJ583" s="22"/>
      <c r="HK583" s="22"/>
      <c r="HL583" s="22"/>
      <c r="HM583" s="22"/>
      <c r="HN583" s="22"/>
      <c r="HO583" s="22"/>
      <c r="HP583" s="22"/>
      <c r="HQ583" s="22"/>
      <c r="HR583" s="22"/>
      <c r="HS583" s="22"/>
      <c r="HT583" s="22"/>
      <c r="HU583" s="22"/>
      <c r="HV583" s="22"/>
      <c r="HW583" s="22"/>
      <c r="HX583" s="22"/>
      <c r="HY583" s="22"/>
      <c r="HZ583" s="22"/>
      <c r="IA583" s="22"/>
      <c r="IB583" s="22"/>
      <c r="IC583" s="22"/>
      <c r="ID583" s="22"/>
      <c r="IE583" s="22"/>
      <c r="IF583" s="22"/>
      <c r="IG583" s="22"/>
      <c r="IH583" s="22"/>
      <c r="II583" s="22"/>
      <c r="IJ583" s="22"/>
      <c r="IK583" s="22"/>
      <c r="IL583" s="22"/>
      <c r="IM583" s="22"/>
      <c r="IN583" s="22"/>
      <c r="IO583" s="22"/>
      <c r="IP583" s="22"/>
      <c r="IQ583" s="22"/>
      <c r="IR583" s="22"/>
      <c r="IS583" s="22"/>
      <c r="IT583" s="22"/>
      <c r="IU583" s="22"/>
      <c r="IV583" s="22"/>
      <c r="IW583" s="22"/>
      <c r="IX583" s="22"/>
      <c r="IY583" s="22"/>
      <c r="IZ583" s="22"/>
      <c r="JA583" s="22"/>
      <c r="JB583" s="22"/>
      <c r="JC583" s="22"/>
      <c r="JD583" s="22"/>
      <c r="JE583" s="22"/>
      <c r="JF583" s="22"/>
      <c r="JG583" s="22"/>
      <c r="JH583" s="22"/>
      <c r="JI583" s="22"/>
      <c r="JJ583" s="22"/>
      <c r="JK583" s="22"/>
      <c r="JL583" s="22"/>
      <c r="JM583" s="22"/>
      <c r="JN583" s="22"/>
      <c r="JO583" s="22"/>
      <c r="JP583" s="22"/>
      <c r="JQ583" s="22"/>
      <c r="JR583" s="22"/>
      <c r="JS583" s="22"/>
      <c r="JT583" s="22"/>
      <c r="JU583" s="22"/>
      <c r="JV583" s="22"/>
      <c r="JW583" s="22"/>
      <c r="JX583" s="22"/>
      <c r="JY583" s="22"/>
      <c r="JZ583" s="22"/>
      <c r="KA583" s="22"/>
      <c r="KB583" s="22"/>
      <c r="KC583" s="22"/>
      <c r="KD583" s="22"/>
      <c r="KE583" s="22"/>
      <c r="KF583" s="22"/>
      <c r="KG583" s="22"/>
      <c r="KH583" s="22"/>
      <c r="KI583" s="22"/>
      <c r="KJ583" s="22"/>
      <c r="KK583" s="22"/>
      <c r="KL583" s="22"/>
      <c r="KM583" s="22"/>
      <c r="KN583" s="22"/>
      <c r="KO583" s="22"/>
      <c r="KP583" s="22"/>
    </row>
    <row r="584" spans="1:302" s="99" customFormat="1" x14ac:dyDescent="0.25">
      <c r="A584" s="125">
        <v>569</v>
      </c>
      <c r="B584" s="328"/>
      <c r="C584" s="328"/>
      <c r="D584" s="316"/>
      <c r="E584" s="316"/>
      <c r="F584" s="316"/>
      <c r="G584" s="317"/>
      <c r="H584" s="317"/>
      <c r="I584" s="318"/>
      <c r="J584" s="318"/>
      <c r="K584" s="318"/>
      <c r="L584" s="126">
        <f t="shared" si="25"/>
        <v>0</v>
      </c>
      <c r="M584" s="318"/>
      <c r="N584" s="25" t="b">
        <f t="shared" si="26"/>
        <v>1</v>
      </c>
      <c r="O584" s="25" t="b">
        <f t="shared" si="27"/>
        <v>1</v>
      </c>
      <c r="P584" s="25"/>
      <c r="Q584" s="25"/>
      <c r="R584" s="25"/>
      <c r="S584" s="25"/>
      <c r="T584" s="20"/>
      <c r="U584" s="20"/>
      <c r="V584" s="20"/>
      <c r="W584" s="20"/>
      <c r="X584" s="20"/>
      <c r="Y584" s="20"/>
      <c r="Z584" s="20"/>
      <c r="AA584" s="20"/>
      <c r="AB584" s="20"/>
      <c r="AC584" s="20"/>
      <c r="AD584" s="20"/>
      <c r="AE584" s="20"/>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c r="EJ584" s="22"/>
      <c r="EK584" s="22"/>
      <c r="EL584" s="22"/>
      <c r="EM584" s="22"/>
      <c r="EN584" s="22"/>
      <c r="EO584" s="22"/>
      <c r="EP584" s="22"/>
      <c r="EQ584" s="22"/>
      <c r="ER584" s="22"/>
      <c r="ES584" s="22"/>
      <c r="ET584" s="22"/>
      <c r="EU584" s="22"/>
      <c r="EV584" s="22"/>
      <c r="EW584" s="22"/>
      <c r="EX584" s="22"/>
      <c r="EY584" s="22"/>
      <c r="EZ584" s="22"/>
      <c r="FA584" s="22"/>
      <c r="FB584" s="22"/>
      <c r="FC584" s="22"/>
      <c r="FD584" s="22"/>
      <c r="FE584" s="22"/>
      <c r="FF584" s="22"/>
      <c r="FG584" s="22"/>
      <c r="FH584" s="22"/>
      <c r="FI584" s="22"/>
      <c r="FJ584" s="22"/>
      <c r="FK584" s="22"/>
      <c r="FL584" s="22"/>
      <c r="FM584" s="22"/>
      <c r="FN584" s="22"/>
      <c r="FO584" s="22"/>
      <c r="FP584" s="22"/>
      <c r="FQ584" s="22"/>
      <c r="FR584" s="22"/>
      <c r="FS584" s="22"/>
      <c r="FT584" s="22"/>
      <c r="FU584" s="22"/>
      <c r="FV584" s="22"/>
      <c r="FW584" s="22"/>
      <c r="FX584" s="22"/>
      <c r="FY584" s="22"/>
      <c r="FZ584" s="22"/>
      <c r="GA584" s="22"/>
      <c r="GB584" s="22"/>
      <c r="GC584" s="22"/>
      <c r="GD584" s="22"/>
      <c r="GE584" s="22"/>
      <c r="GF584" s="22"/>
      <c r="GG584" s="22"/>
      <c r="GH584" s="22"/>
      <c r="GI584" s="22"/>
      <c r="GJ584" s="22"/>
      <c r="GK584" s="22"/>
      <c r="GL584" s="22"/>
      <c r="GM584" s="22"/>
      <c r="GN584" s="22"/>
      <c r="GO584" s="22"/>
      <c r="GP584" s="22"/>
      <c r="GQ584" s="22"/>
      <c r="GR584" s="22"/>
      <c r="GS584" s="22"/>
      <c r="GT584" s="22"/>
      <c r="GU584" s="22"/>
      <c r="GV584" s="22"/>
      <c r="GW584" s="22"/>
      <c r="GX584" s="22"/>
      <c r="GY584" s="22"/>
      <c r="GZ584" s="22"/>
      <c r="HA584" s="22"/>
      <c r="HB584" s="22"/>
      <c r="HC584" s="22"/>
      <c r="HD584" s="22"/>
      <c r="HE584" s="22"/>
      <c r="HF584" s="22"/>
      <c r="HG584" s="22"/>
      <c r="HH584" s="22"/>
      <c r="HI584" s="22"/>
      <c r="HJ584" s="22"/>
      <c r="HK584" s="22"/>
      <c r="HL584" s="22"/>
      <c r="HM584" s="22"/>
      <c r="HN584" s="22"/>
      <c r="HO584" s="22"/>
      <c r="HP584" s="22"/>
      <c r="HQ584" s="22"/>
      <c r="HR584" s="22"/>
      <c r="HS584" s="22"/>
      <c r="HT584" s="22"/>
      <c r="HU584" s="22"/>
      <c r="HV584" s="22"/>
      <c r="HW584" s="22"/>
      <c r="HX584" s="22"/>
      <c r="HY584" s="22"/>
      <c r="HZ584" s="22"/>
      <c r="IA584" s="22"/>
      <c r="IB584" s="22"/>
      <c r="IC584" s="22"/>
      <c r="ID584" s="22"/>
      <c r="IE584" s="22"/>
      <c r="IF584" s="22"/>
      <c r="IG584" s="22"/>
      <c r="IH584" s="22"/>
      <c r="II584" s="22"/>
      <c r="IJ584" s="22"/>
      <c r="IK584" s="22"/>
      <c r="IL584" s="22"/>
      <c r="IM584" s="22"/>
      <c r="IN584" s="22"/>
      <c r="IO584" s="22"/>
      <c r="IP584" s="22"/>
      <c r="IQ584" s="22"/>
      <c r="IR584" s="22"/>
      <c r="IS584" s="22"/>
      <c r="IT584" s="22"/>
      <c r="IU584" s="22"/>
      <c r="IV584" s="22"/>
      <c r="IW584" s="22"/>
      <c r="IX584" s="22"/>
      <c r="IY584" s="22"/>
      <c r="IZ584" s="22"/>
      <c r="JA584" s="22"/>
      <c r="JB584" s="22"/>
      <c r="JC584" s="22"/>
      <c r="JD584" s="22"/>
      <c r="JE584" s="22"/>
      <c r="JF584" s="22"/>
      <c r="JG584" s="22"/>
      <c r="JH584" s="22"/>
      <c r="JI584" s="22"/>
      <c r="JJ584" s="22"/>
      <c r="JK584" s="22"/>
      <c r="JL584" s="22"/>
      <c r="JM584" s="22"/>
      <c r="JN584" s="22"/>
      <c r="JO584" s="22"/>
      <c r="JP584" s="22"/>
      <c r="JQ584" s="22"/>
      <c r="JR584" s="22"/>
      <c r="JS584" s="22"/>
      <c r="JT584" s="22"/>
      <c r="JU584" s="22"/>
      <c r="JV584" s="22"/>
      <c r="JW584" s="22"/>
      <c r="JX584" s="22"/>
      <c r="JY584" s="22"/>
      <c r="JZ584" s="22"/>
      <c r="KA584" s="22"/>
      <c r="KB584" s="22"/>
      <c r="KC584" s="22"/>
      <c r="KD584" s="22"/>
      <c r="KE584" s="22"/>
      <c r="KF584" s="22"/>
      <c r="KG584" s="22"/>
      <c r="KH584" s="22"/>
      <c r="KI584" s="22"/>
      <c r="KJ584" s="22"/>
      <c r="KK584" s="22"/>
      <c r="KL584" s="22"/>
      <c r="KM584" s="22"/>
      <c r="KN584" s="22"/>
      <c r="KO584" s="22"/>
      <c r="KP584" s="22"/>
    </row>
    <row r="585" spans="1:302" s="99" customFormat="1" x14ac:dyDescent="0.25">
      <c r="A585" s="125">
        <v>570</v>
      </c>
      <c r="B585" s="328"/>
      <c r="C585" s="328"/>
      <c r="D585" s="316"/>
      <c r="E585" s="316"/>
      <c r="F585" s="316"/>
      <c r="G585" s="317"/>
      <c r="H585" s="317"/>
      <c r="I585" s="318"/>
      <c r="J585" s="318"/>
      <c r="K585" s="318"/>
      <c r="L585" s="126">
        <f t="shared" si="25"/>
        <v>0</v>
      </c>
      <c r="M585" s="318"/>
      <c r="N585" s="25" t="b">
        <f t="shared" si="26"/>
        <v>1</v>
      </c>
      <c r="O585" s="25" t="b">
        <f t="shared" si="27"/>
        <v>1</v>
      </c>
      <c r="P585" s="25"/>
      <c r="Q585" s="25"/>
      <c r="R585" s="25"/>
      <c r="S585" s="25"/>
      <c r="T585" s="20"/>
      <c r="U585" s="20"/>
      <c r="V585" s="20"/>
      <c r="W585" s="20"/>
      <c r="X585" s="20"/>
      <c r="Y585" s="20"/>
      <c r="Z585" s="20"/>
      <c r="AA585" s="20"/>
      <c r="AB585" s="20"/>
      <c r="AC585" s="20"/>
      <c r="AD585" s="20"/>
      <c r="AE585" s="20"/>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c r="EJ585" s="22"/>
      <c r="EK585" s="22"/>
      <c r="EL585" s="22"/>
      <c r="EM585" s="22"/>
      <c r="EN585" s="22"/>
      <c r="EO585" s="22"/>
      <c r="EP585" s="22"/>
      <c r="EQ585" s="22"/>
      <c r="ER585" s="22"/>
      <c r="ES585" s="22"/>
      <c r="ET585" s="22"/>
      <c r="EU585" s="22"/>
      <c r="EV585" s="22"/>
      <c r="EW585" s="22"/>
      <c r="EX585" s="22"/>
      <c r="EY585" s="22"/>
      <c r="EZ585" s="22"/>
      <c r="FA585" s="22"/>
      <c r="FB585" s="22"/>
      <c r="FC585" s="22"/>
      <c r="FD585" s="22"/>
      <c r="FE585" s="22"/>
      <c r="FF585" s="22"/>
      <c r="FG585" s="22"/>
      <c r="FH585" s="22"/>
      <c r="FI585" s="22"/>
      <c r="FJ585" s="22"/>
      <c r="FK585" s="22"/>
      <c r="FL585" s="22"/>
      <c r="FM585" s="22"/>
      <c r="FN585" s="22"/>
      <c r="FO585" s="22"/>
      <c r="FP585" s="22"/>
      <c r="FQ585" s="22"/>
      <c r="FR585" s="22"/>
      <c r="FS585" s="22"/>
      <c r="FT585" s="22"/>
      <c r="FU585" s="22"/>
      <c r="FV585" s="22"/>
      <c r="FW585" s="22"/>
      <c r="FX585" s="22"/>
      <c r="FY585" s="22"/>
      <c r="FZ585" s="22"/>
      <c r="GA585" s="22"/>
      <c r="GB585" s="22"/>
      <c r="GC585" s="22"/>
      <c r="GD585" s="22"/>
      <c r="GE585" s="22"/>
      <c r="GF585" s="22"/>
      <c r="GG585" s="22"/>
      <c r="GH585" s="22"/>
      <c r="GI585" s="22"/>
      <c r="GJ585" s="22"/>
      <c r="GK585" s="22"/>
      <c r="GL585" s="22"/>
      <c r="GM585" s="22"/>
      <c r="GN585" s="22"/>
      <c r="GO585" s="22"/>
      <c r="GP585" s="22"/>
      <c r="GQ585" s="22"/>
      <c r="GR585" s="22"/>
      <c r="GS585" s="22"/>
      <c r="GT585" s="22"/>
      <c r="GU585" s="22"/>
      <c r="GV585" s="22"/>
      <c r="GW585" s="22"/>
      <c r="GX585" s="22"/>
      <c r="GY585" s="22"/>
      <c r="GZ585" s="22"/>
      <c r="HA585" s="22"/>
      <c r="HB585" s="22"/>
      <c r="HC585" s="22"/>
      <c r="HD585" s="22"/>
      <c r="HE585" s="22"/>
      <c r="HF585" s="22"/>
      <c r="HG585" s="22"/>
      <c r="HH585" s="22"/>
      <c r="HI585" s="22"/>
      <c r="HJ585" s="22"/>
      <c r="HK585" s="22"/>
      <c r="HL585" s="22"/>
      <c r="HM585" s="22"/>
      <c r="HN585" s="22"/>
      <c r="HO585" s="22"/>
      <c r="HP585" s="22"/>
      <c r="HQ585" s="22"/>
      <c r="HR585" s="22"/>
      <c r="HS585" s="22"/>
      <c r="HT585" s="22"/>
      <c r="HU585" s="22"/>
      <c r="HV585" s="22"/>
      <c r="HW585" s="22"/>
      <c r="HX585" s="22"/>
      <c r="HY585" s="22"/>
      <c r="HZ585" s="22"/>
      <c r="IA585" s="22"/>
      <c r="IB585" s="22"/>
      <c r="IC585" s="22"/>
      <c r="ID585" s="22"/>
      <c r="IE585" s="22"/>
      <c r="IF585" s="22"/>
      <c r="IG585" s="22"/>
      <c r="IH585" s="22"/>
      <c r="II585" s="22"/>
      <c r="IJ585" s="22"/>
      <c r="IK585" s="22"/>
      <c r="IL585" s="22"/>
      <c r="IM585" s="22"/>
      <c r="IN585" s="22"/>
      <c r="IO585" s="22"/>
      <c r="IP585" s="22"/>
      <c r="IQ585" s="22"/>
      <c r="IR585" s="22"/>
      <c r="IS585" s="22"/>
      <c r="IT585" s="22"/>
      <c r="IU585" s="22"/>
      <c r="IV585" s="22"/>
      <c r="IW585" s="22"/>
      <c r="IX585" s="22"/>
      <c r="IY585" s="22"/>
      <c r="IZ585" s="22"/>
      <c r="JA585" s="22"/>
      <c r="JB585" s="22"/>
      <c r="JC585" s="22"/>
      <c r="JD585" s="22"/>
      <c r="JE585" s="22"/>
      <c r="JF585" s="22"/>
      <c r="JG585" s="22"/>
      <c r="JH585" s="22"/>
      <c r="JI585" s="22"/>
      <c r="JJ585" s="22"/>
      <c r="JK585" s="22"/>
      <c r="JL585" s="22"/>
      <c r="JM585" s="22"/>
      <c r="JN585" s="22"/>
      <c r="JO585" s="22"/>
      <c r="JP585" s="22"/>
      <c r="JQ585" s="22"/>
      <c r="JR585" s="22"/>
      <c r="JS585" s="22"/>
      <c r="JT585" s="22"/>
      <c r="JU585" s="22"/>
      <c r="JV585" s="22"/>
      <c r="JW585" s="22"/>
      <c r="JX585" s="22"/>
      <c r="JY585" s="22"/>
      <c r="JZ585" s="22"/>
      <c r="KA585" s="22"/>
      <c r="KB585" s="22"/>
      <c r="KC585" s="22"/>
      <c r="KD585" s="22"/>
      <c r="KE585" s="22"/>
      <c r="KF585" s="22"/>
      <c r="KG585" s="22"/>
      <c r="KH585" s="22"/>
      <c r="KI585" s="22"/>
      <c r="KJ585" s="22"/>
      <c r="KK585" s="22"/>
      <c r="KL585" s="22"/>
      <c r="KM585" s="22"/>
      <c r="KN585" s="22"/>
      <c r="KO585" s="22"/>
      <c r="KP585" s="22"/>
    </row>
    <row r="586" spans="1:302" s="99" customFormat="1" x14ac:dyDescent="0.25">
      <c r="A586" s="125">
        <v>571</v>
      </c>
      <c r="B586" s="328"/>
      <c r="C586" s="328"/>
      <c r="D586" s="316"/>
      <c r="E586" s="316"/>
      <c r="F586" s="316"/>
      <c r="G586" s="317"/>
      <c r="H586" s="317"/>
      <c r="I586" s="318"/>
      <c r="J586" s="318"/>
      <c r="K586" s="318"/>
      <c r="L586" s="126">
        <f t="shared" si="25"/>
        <v>0</v>
      </c>
      <c r="M586" s="318"/>
      <c r="N586" s="25" t="b">
        <f t="shared" si="26"/>
        <v>1</v>
      </c>
      <c r="O586" s="25" t="b">
        <f t="shared" si="27"/>
        <v>1</v>
      </c>
      <c r="P586" s="25"/>
      <c r="Q586" s="25"/>
      <c r="R586" s="25"/>
      <c r="S586" s="25"/>
      <c r="T586" s="20"/>
      <c r="U586" s="20"/>
      <c r="V586" s="20"/>
      <c r="W586" s="20"/>
      <c r="X586" s="20"/>
      <c r="Y586" s="20"/>
      <c r="Z586" s="20"/>
      <c r="AA586" s="20"/>
      <c r="AB586" s="20"/>
      <c r="AC586" s="20"/>
      <c r="AD586" s="20"/>
      <c r="AE586" s="20"/>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2"/>
      <c r="ES586" s="22"/>
      <c r="ET586" s="22"/>
      <c r="EU586" s="22"/>
      <c r="EV586" s="22"/>
      <c r="EW586" s="22"/>
      <c r="EX586" s="22"/>
      <c r="EY586" s="22"/>
      <c r="EZ586" s="22"/>
      <c r="FA586" s="22"/>
      <c r="FB586" s="22"/>
      <c r="FC586" s="22"/>
      <c r="FD586" s="22"/>
      <c r="FE586" s="22"/>
      <c r="FF586" s="22"/>
      <c r="FG586" s="22"/>
      <c r="FH586" s="22"/>
      <c r="FI586" s="22"/>
      <c r="FJ586" s="22"/>
      <c r="FK586" s="22"/>
      <c r="FL586" s="22"/>
      <c r="FM586" s="22"/>
      <c r="FN586" s="22"/>
      <c r="FO586" s="22"/>
      <c r="FP586" s="22"/>
      <c r="FQ586" s="22"/>
      <c r="FR586" s="22"/>
      <c r="FS586" s="22"/>
      <c r="FT586" s="22"/>
      <c r="FU586" s="22"/>
      <c r="FV586" s="22"/>
      <c r="FW586" s="22"/>
      <c r="FX586" s="22"/>
      <c r="FY586" s="22"/>
      <c r="FZ586" s="22"/>
      <c r="GA586" s="22"/>
      <c r="GB586" s="22"/>
      <c r="GC586" s="22"/>
      <c r="GD586" s="22"/>
      <c r="GE586" s="22"/>
      <c r="GF586" s="22"/>
      <c r="GG586" s="22"/>
      <c r="GH586" s="22"/>
      <c r="GI586" s="22"/>
      <c r="GJ586" s="22"/>
      <c r="GK586" s="22"/>
      <c r="GL586" s="22"/>
      <c r="GM586" s="22"/>
      <c r="GN586" s="22"/>
      <c r="GO586" s="22"/>
      <c r="GP586" s="22"/>
      <c r="GQ586" s="22"/>
      <c r="GR586" s="22"/>
      <c r="GS586" s="22"/>
      <c r="GT586" s="22"/>
      <c r="GU586" s="22"/>
      <c r="GV586" s="22"/>
      <c r="GW586" s="22"/>
      <c r="GX586" s="22"/>
      <c r="GY586" s="22"/>
      <c r="GZ586" s="22"/>
      <c r="HA586" s="22"/>
      <c r="HB586" s="22"/>
      <c r="HC586" s="22"/>
      <c r="HD586" s="22"/>
      <c r="HE586" s="22"/>
      <c r="HF586" s="22"/>
      <c r="HG586" s="22"/>
      <c r="HH586" s="22"/>
      <c r="HI586" s="22"/>
      <c r="HJ586" s="22"/>
      <c r="HK586" s="22"/>
      <c r="HL586" s="22"/>
      <c r="HM586" s="22"/>
      <c r="HN586" s="22"/>
      <c r="HO586" s="22"/>
      <c r="HP586" s="22"/>
      <c r="HQ586" s="22"/>
      <c r="HR586" s="22"/>
      <c r="HS586" s="22"/>
      <c r="HT586" s="22"/>
      <c r="HU586" s="22"/>
      <c r="HV586" s="22"/>
      <c r="HW586" s="22"/>
      <c r="HX586" s="22"/>
      <c r="HY586" s="22"/>
      <c r="HZ586" s="22"/>
      <c r="IA586" s="22"/>
      <c r="IB586" s="22"/>
      <c r="IC586" s="22"/>
      <c r="ID586" s="22"/>
      <c r="IE586" s="22"/>
      <c r="IF586" s="22"/>
      <c r="IG586" s="22"/>
      <c r="IH586" s="22"/>
      <c r="II586" s="22"/>
      <c r="IJ586" s="22"/>
      <c r="IK586" s="22"/>
      <c r="IL586" s="22"/>
      <c r="IM586" s="22"/>
      <c r="IN586" s="22"/>
      <c r="IO586" s="22"/>
      <c r="IP586" s="22"/>
      <c r="IQ586" s="22"/>
      <c r="IR586" s="22"/>
      <c r="IS586" s="22"/>
      <c r="IT586" s="22"/>
      <c r="IU586" s="22"/>
      <c r="IV586" s="22"/>
      <c r="IW586" s="22"/>
      <c r="IX586" s="22"/>
      <c r="IY586" s="22"/>
      <c r="IZ586" s="22"/>
      <c r="JA586" s="22"/>
      <c r="JB586" s="22"/>
      <c r="JC586" s="22"/>
      <c r="JD586" s="22"/>
      <c r="JE586" s="22"/>
      <c r="JF586" s="22"/>
      <c r="JG586" s="22"/>
      <c r="JH586" s="22"/>
      <c r="JI586" s="22"/>
      <c r="JJ586" s="22"/>
      <c r="JK586" s="22"/>
      <c r="JL586" s="22"/>
      <c r="JM586" s="22"/>
      <c r="JN586" s="22"/>
      <c r="JO586" s="22"/>
      <c r="JP586" s="22"/>
      <c r="JQ586" s="22"/>
      <c r="JR586" s="22"/>
      <c r="JS586" s="22"/>
      <c r="JT586" s="22"/>
      <c r="JU586" s="22"/>
      <c r="JV586" s="22"/>
      <c r="JW586" s="22"/>
      <c r="JX586" s="22"/>
      <c r="JY586" s="22"/>
      <c r="JZ586" s="22"/>
      <c r="KA586" s="22"/>
      <c r="KB586" s="22"/>
      <c r="KC586" s="22"/>
      <c r="KD586" s="22"/>
      <c r="KE586" s="22"/>
      <c r="KF586" s="22"/>
      <c r="KG586" s="22"/>
      <c r="KH586" s="22"/>
      <c r="KI586" s="22"/>
      <c r="KJ586" s="22"/>
      <c r="KK586" s="22"/>
      <c r="KL586" s="22"/>
      <c r="KM586" s="22"/>
      <c r="KN586" s="22"/>
      <c r="KO586" s="22"/>
      <c r="KP586" s="22"/>
    </row>
    <row r="587" spans="1:302" s="99" customFormat="1" x14ac:dyDescent="0.25">
      <c r="A587" s="125">
        <v>572</v>
      </c>
      <c r="B587" s="328"/>
      <c r="C587" s="328"/>
      <c r="D587" s="316"/>
      <c r="E587" s="316"/>
      <c r="F587" s="316"/>
      <c r="G587" s="317"/>
      <c r="H587" s="317"/>
      <c r="I587" s="318"/>
      <c r="J587" s="318"/>
      <c r="K587" s="318"/>
      <c r="L587" s="126">
        <f t="shared" si="25"/>
        <v>0</v>
      </c>
      <c r="M587" s="318"/>
      <c r="N587" s="25" t="b">
        <f t="shared" si="26"/>
        <v>1</v>
      </c>
      <c r="O587" s="25" t="b">
        <f t="shared" si="27"/>
        <v>1</v>
      </c>
      <c r="P587" s="25"/>
      <c r="Q587" s="25"/>
      <c r="R587" s="25"/>
      <c r="S587" s="25"/>
      <c r="T587" s="20"/>
      <c r="U587" s="20"/>
      <c r="V587" s="20"/>
      <c r="W587" s="20"/>
      <c r="X587" s="20"/>
      <c r="Y587" s="20"/>
      <c r="Z587" s="20"/>
      <c r="AA587" s="20"/>
      <c r="AB587" s="20"/>
      <c r="AC587" s="20"/>
      <c r="AD587" s="20"/>
      <c r="AE587" s="20"/>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22"/>
      <c r="DI587" s="22"/>
      <c r="DJ587" s="2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c r="EG587" s="22"/>
      <c r="EH587" s="22"/>
      <c r="EI587" s="22"/>
      <c r="EJ587" s="22"/>
      <c r="EK587" s="22"/>
      <c r="EL587" s="22"/>
      <c r="EM587" s="22"/>
      <c r="EN587" s="22"/>
      <c r="EO587" s="22"/>
      <c r="EP587" s="22"/>
      <c r="EQ587" s="22"/>
      <c r="ER587" s="22"/>
      <c r="ES587" s="22"/>
      <c r="ET587" s="22"/>
      <c r="EU587" s="22"/>
      <c r="EV587" s="22"/>
      <c r="EW587" s="22"/>
      <c r="EX587" s="22"/>
      <c r="EY587" s="22"/>
      <c r="EZ587" s="22"/>
      <c r="FA587" s="22"/>
      <c r="FB587" s="22"/>
      <c r="FC587" s="22"/>
      <c r="FD587" s="22"/>
      <c r="FE587" s="22"/>
      <c r="FF587" s="22"/>
      <c r="FG587" s="22"/>
      <c r="FH587" s="22"/>
      <c r="FI587" s="22"/>
      <c r="FJ587" s="22"/>
      <c r="FK587" s="22"/>
      <c r="FL587" s="22"/>
      <c r="FM587" s="22"/>
      <c r="FN587" s="22"/>
      <c r="FO587" s="22"/>
      <c r="FP587" s="22"/>
      <c r="FQ587" s="22"/>
      <c r="FR587" s="22"/>
      <c r="FS587" s="22"/>
      <c r="FT587" s="22"/>
      <c r="FU587" s="22"/>
      <c r="FV587" s="22"/>
      <c r="FW587" s="22"/>
      <c r="FX587" s="22"/>
      <c r="FY587" s="22"/>
      <c r="FZ587" s="22"/>
      <c r="GA587" s="22"/>
      <c r="GB587" s="22"/>
      <c r="GC587" s="22"/>
      <c r="GD587" s="22"/>
      <c r="GE587" s="22"/>
      <c r="GF587" s="22"/>
      <c r="GG587" s="22"/>
      <c r="GH587" s="22"/>
      <c r="GI587" s="22"/>
      <c r="GJ587" s="22"/>
      <c r="GK587" s="22"/>
      <c r="GL587" s="22"/>
      <c r="GM587" s="22"/>
      <c r="GN587" s="22"/>
      <c r="GO587" s="22"/>
      <c r="GP587" s="22"/>
      <c r="GQ587" s="22"/>
      <c r="GR587" s="22"/>
      <c r="GS587" s="22"/>
      <c r="GT587" s="22"/>
      <c r="GU587" s="22"/>
      <c r="GV587" s="22"/>
      <c r="GW587" s="22"/>
      <c r="GX587" s="22"/>
      <c r="GY587" s="22"/>
      <c r="GZ587" s="22"/>
      <c r="HA587" s="22"/>
      <c r="HB587" s="22"/>
      <c r="HC587" s="22"/>
      <c r="HD587" s="22"/>
      <c r="HE587" s="22"/>
      <c r="HF587" s="22"/>
      <c r="HG587" s="22"/>
      <c r="HH587" s="22"/>
      <c r="HI587" s="22"/>
      <c r="HJ587" s="22"/>
      <c r="HK587" s="22"/>
      <c r="HL587" s="22"/>
      <c r="HM587" s="22"/>
      <c r="HN587" s="22"/>
      <c r="HO587" s="22"/>
      <c r="HP587" s="22"/>
      <c r="HQ587" s="22"/>
      <c r="HR587" s="22"/>
      <c r="HS587" s="22"/>
      <c r="HT587" s="22"/>
      <c r="HU587" s="22"/>
      <c r="HV587" s="22"/>
      <c r="HW587" s="22"/>
      <c r="HX587" s="22"/>
      <c r="HY587" s="22"/>
      <c r="HZ587" s="22"/>
      <c r="IA587" s="22"/>
      <c r="IB587" s="22"/>
      <c r="IC587" s="22"/>
      <c r="ID587" s="22"/>
      <c r="IE587" s="22"/>
      <c r="IF587" s="22"/>
      <c r="IG587" s="22"/>
      <c r="IH587" s="22"/>
      <c r="II587" s="22"/>
      <c r="IJ587" s="22"/>
      <c r="IK587" s="22"/>
      <c r="IL587" s="22"/>
      <c r="IM587" s="22"/>
      <c r="IN587" s="22"/>
      <c r="IO587" s="22"/>
      <c r="IP587" s="22"/>
      <c r="IQ587" s="22"/>
      <c r="IR587" s="22"/>
      <c r="IS587" s="22"/>
      <c r="IT587" s="22"/>
      <c r="IU587" s="22"/>
      <c r="IV587" s="22"/>
      <c r="IW587" s="22"/>
      <c r="IX587" s="22"/>
      <c r="IY587" s="22"/>
      <c r="IZ587" s="22"/>
      <c r="JA587" s="22"/>
      <c r="JB587" s="22"/>
      <c r="JC587" s="22"/>
      <c r="JD587" s="22"/>
      <c r="JE587" s="22"/>
      <c r="JF587" s="22"/>
      <c r="JG587" s="22"/>
      <c r="JH587" s="22"/>
      <c r="JI587" s="22"/>
      <c r="JJ587" s="22"/>
      <c r="JK587" s="22"/>
      <c r="JL587" s="22"/>
      <c r="JM587" s="22"/>
      <c r="JN587" s="22"/>
      <c r="JO587" s="22"/>
      <c r="JP587" s="22"/>
      <c r="JQ587" s="22"/>
      <c r="JR587" s="22"/>
      <c r="JS587" s="22"/>
      <c r="JT587" s="22"/>
      <c r="JU587" s="22"/>
      <c r="JV587" s="22"/>
      <c r="JW587" s="22"/>
      <c r="JX587" s="22"/>
      <c r="JY587" s="22"/>
      <c r="JZ587" s="22"/>
      <c r="KA587" s="22"/>
      <c r="KB587" s="22"/>
      <c r="KC587" s="22"/>
      <c r="KD587" s="22"/>
      <c r="KE587" s="22"/>
      <c r="KF587" s="22"/>
      <c r="KG587" s="22"/>
      <c r="KH587" s="22"/>
      <c r="KI587" s="22"/>
      <c r="KJ587" s="22"/>
      <c r="KK587" s="22"/>
      <c r="KL587" s="22"/>
      <c r="KM587" s="22"/>
      <c r="KN587" s="22"/>
      <c r="KO587" s="22"/>
      <c r="KP587" s="22"/>
    </row>
    <row r="588" spans="1:302" s="99" customFormat="1" x14ac:dyDescent="0.25">
      <c r="A588" s="125">
        <v>573</v>
      </c>
      <c r="B588" s="328"/>
      <c r="C588" s="328"/>
      <c r="D588" s="316"/>
      <c r="E588" s="316"/>
      <c r="F588" s="316"/>
      <c r="G588" s="317"/>
      <c r="H588" s="317"/>
      <c r="I588" s="318"/>
      <c r="J588" s="318"/>
      <c r="K588" s="318"/>
      <c r="L588" s="126">
        <f t="shared" si="25"/>
        <v>0</v>
      </c>
      <c r="M588" s="318"/>
      <c r="N588" s="25" t="b">
        <f t="shared" si="26"/>
        <v>1</v>
      </c>
      <c r="O588" s="25" t="b">
        <f t="shared" si="27"/>
        <v>1</v>
      </c>
      <c r="P588" s="25"/>
      <c r="Q588" s="25"/>
      <c r="R588" s="25"/>
      <c r="S588" s="25"/>
      <c r="T588" s="20"/>
      <c r="U588" s="20"/>
      <c r="V588" s="20"/>
      <c r="W588" s="20"/>
      <c r="X588" s="20"/>
      <c r="Y588" s="20"/>
      <c r="Z588" s="20"/>
      <c r="AA588" s="20"/>
      <c r="AB588" s="20"/>
      <c r="AC588" s="20"/>
      <c r="AD588" s="20"/>
      <c r="AE588" s="20"/>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c r="CV588" s="22"/>
      <c r="CW588" s="22"/>
      <c r="CX588" s="22"/>
      <c r="CY588" s="22"/>
      <c r="CZ588" s="22"/>
      <c r="DA588" s="22"/>
      <c r="DB588" s="22"/>
      <c r="DC588" s="22"/>
      <c r="DD588" s="22"/>
      <c r="DE588" s="22"/>
      <c r="DF588" s="22"/>
      <c r="DG588" s="22"/>
      <c r="DH588" s="22"/>
      <c r="DI588" s="22"/>
      <c r="DJ588" s="22"/>
      <c r="DK588" s="22"/>
      <c r="DL588" s="22"/>
      <c r="DM588" s="22"/>
      <c r="DN588" s="22"/>
      <c r="DO588" s="22"/>
      <c r="DP588" s="22"/>
      <c r="DQ588" s="22"/>
      <c r="DR588" s="22"/>
      <c r="DS588" s="22"/>
      <c r="DT588" s="22"/>
      <c r="DU588" s="22"/>
      <c r="DV588" s="22"/>
      <c r="DW588" s="22"/>
      <c r="DX588" s="22"/>
      <c r="DY588" s="22"/>
      <c r="DZ588" s="22"/>
      <c r="EA588" s="22"/>
      <c r="EB588" s="22"/>
      <c r="EC588" s="22"/>
      <c r="ED588" s="22"/>
      <c r="EE588" s="22"/>
      <c r="EF588" s="22"/>
      <c r="EG588" s="22"/>
      <c r="EH588" s="22"/>
      <c r="EI588" s="22"/>
      <c r="EJ588" s="22"/>
      <c r="EK588" s="22"/>
      <c r="EL588" s="22"/>
      <c r="EM588" s="22"/>
      <c r="EN588" s="22"/>
      <c r="EO588" s="22"/>
      <c r="EP588" s="22"/>
      <c r="EQ588" s="22"/>
      <c r="ER588" s="22"/>
      <c r="ES588" s="22"/>
      <c r="ET588" s="22"/>
      <c r="EU588" s="22"/>
      <c r="EV588" s="22"/>
      <c r="EW588" s="22"/>
      <c r="EX588" s="22"/>
      <c r="EY588" s="22"/>
      <c r="EZ588" s="22"/>
      <c r="FA588" s="22"/>
      <c r="FB588" s="22"/>
      <c r="FC588" s="22"/>
      <c r="FD588" s="22"/>
      <c r="FE588" s="22"/>
      <c r="FF588" s="22"/>
      <c r="FG588" s="22"/>
      <c r="FH588" s="22"/>
      <c r="FI588" s="22"/>
      <c r="FJ588" s="22"/>
      <c r="FK588" s="22"/>
      <c r="FL588" s="22"/>
      <c r="FM588" s="22"/>
      <c r="FN588" s="22"/>
      <c r="FO588" s="22"/>
      <c r="FP588" s="22"/>
      <c r="FQ588" s="22"/>
      <c r="FR588" s="22"/>
      <c r="FS588" s="22"/>
      <c r="FT588" s="22"/>
      <c r="FU588" s="22"/>
      <c r="FV588" s="22"/>
      <c r="FW588" s="22"/>
      <c r="FX588" s="22"/>
      <c r="FY588" s="22"/>
      <c r="FZ588" s="22"/>
      <c r="GA588" s="22"/>
      <c r="GB588" s="22"/>
      <c r="GC588" s="22"/>
      <c r="GD588" s="22"/>
      <c r="GE588" s="22"/>
      <c r="GF588" s="22"/>
      <c r="GG588" s="22"/>
      <c r="GH588" s="22"/>
      <c r="GI588" s="22"/>
      <c r="GJ588" s="22"/>
      <c r="GK588" s="22"/>
      <c r="GL588" s="22"/>
      <c r="GM588" s="22"/>
      <c r="GN588" s="22"/>
      <c r="GO588" s="22"/>
      <c r="GP588" s="22"/>
      <c r="GQ588" s="22"/>
      <c r="GR588" s="22"/>
      <c r="GS588" s="22"/>
      <c r="GT588" s="22"/>
      <c r="GU588" s="22"/>
      <c r="GV588" s="22"/>
      <c r="GW588" s="22"/>
      <c r="GX588" s="22"/>
      <c r="GY588" s="22"/>
      <c r="GZ588" s="22"/>
      <c r="HA588" s="22"/>
      <c r="HB588" s="22"/>
      <c r="HC588" s="22"/>
      <c r="HD588" s="22"/>
      <c r="HE588" s="22"/>
      <c r="HF588" s="22"/>
      <c r="HG588" s="22"/>
      <c r="HH588" s="22"/>
      <c r="HI588" s="22"/>
      <c r="HJ588" s="22"/>
      <c r="HK588" s="22"/>
      <c r="HL588" s="22"/>
      <c r="HM588" s="22"/>
      <c r="HN588" s="22"/>
      <c r="HO588" s="22"/>
      <c r="HP588" s="22"/>
      <c r="HQ588" s="22"/>
      <c r="HR588" s="22"/>
      <c r="HS588" s="22"/>
      <c r="HT588" s="22"/>
      <c r="HU588" s="22"/>
      <c r="HV588" s="22"/>
      <c r="HW588" s="22"/>
      <c r="HX588" s="22"/>
      <c r="HY588" s="22"/>
      <c r="HZ588" s="22"/>
      <c r="IA588" s="22"/>
      <c r="IB588" s="22"/>
      <c r="IC588" s="22"/>
      <c r="ID588" s="22"/>
      <c r="IE588" s="22"/>
      <c r="IF588" s="22"/>
      <c r="IG588" s="22"/>
      <c r="IH588" s="22"/>
      <c r="II588" s="22"/>
      <c r="IJ588" s="22"/>
      <c r="IK588" s="22"/>
      <c r="IL588" s="22"/>
      <c r="IM588" s="22"/>
      <c r="IN588" s="22"/>
      <c r="IO588" s="22"/>
      <c r="IP588" s="22"/>
      <c r="IQ588" s="22"/>
      <c r="IR588" s="22"/>
      <c r="IS588" s="22"/>
      <c r="IT588" s="22"/>
      <c r="IU588" s="22"/>
      <c r="IV588" s="22"/>
      <c r="IW588" s="22"/>
      <c r="IX588" s="22"/>
      <c r="IY588" s="22"/>
      <c r="IZ588" s="22"/>
      <c r="JA588" s="22"/>
      <c r="JB588" s="22"/>
      <c r="JC588" s="22"/>
      <c r="JD588" s="22"/>
      <c r="JE588" s="22"/>
      <c r="JF588" s="22"/>
      <c r="JG588" s="22"/>
      <c r="JH588" s="22"/>
      <c r="JI588" s="22"/>
      <c r="JJ588" s="22"/>
      <c r="JK588" s="22"/>
      <c r="JL588" s="22"/>
      <c r="JM588" s="22"/>
      <c r="JN588" s="22"/>
      <c r="JO588" s="22"/>
      <c r="JP588" s="22"/>
      <c r="JQ588" s="22"/>
      <c r="JR588" s="22"/>
      <c r="JS588" s="22"/>
      <c r="JT588" s="22"/>
      <c r="JU588" s="22"/>
      <c r="JV588" s="22"/>
      <c r="JW588" s="22"/>
      <c r="JX588" s="22"/>
      <c r="JY588" s="22"/>
      <c r="JZ588" s="22"/>
      <c r="KA588" s="22"/>
      <c r="KB588" s="22"/>
      <c r="KC588" s="22"/>
      <c r="KD588" s="22"/>
      <c r="KE588" s="22"/>
      <c r="KF588" s="22"/>
      <c r="KG588" s="22"/>
      <c r="KH588" s="22"/>
      <c r="KI588" s="22"/>
      <c r="KJ588" s="22"/>
      <c r="KK588" s="22"/>
      <c r="KL588" s="22"/>
      <c r="KM588" s="22"/>
      <c r="KN588" s="22"/>
      <c r="KO588" s="22"/>
      <c r="KP588" s="22"/>
    </row>
    <row r="589" spans="1:302" s="99" customFormat="1" x14ac:dyDescent="0.25">
      <c r="A589" s="125">
        <v>574</v>
      </c>
      <c r="B589" s="328"/>
      <c r="C589" s="328"/>
      <c r="D589" s="316"/>
      <c r="E589" s="316"/>
      <c r="F589" s="316"/>
      <c r="G589" s="317"/>
      <c r="H589" s="317"/>
      <c r="I589" s="318"/>
      <c r="J589" s="318"/>
      <c r="K589" s="318"/>
      <c r="L589" s="126">
        <f t="shared" si="25"/>
        <v>0</v>
      </c>
      <c r="M589" s="318"/>
      <c r="N589" s="25" t="b">
        <f t="shared" si="26"/>
        <v>1</v>
      </c>
      <c r="O589" s="25" t="b">
        <f t="shared" si="27"/>
        <v>1</v>
      </c>
      <c r="P589" s="25"/>
      <c r="Q589" s="25"/>
      <c r="R589" s="25"/>
      <c r="S589" s="25"/>
      <c r="T589" s="20"/>
      <c r="U589" s="20"/>
      <c r="V589" s="20"/>
      <c r="W589" s="20"/>
      <c r="X589" s="20"/>
      <c r="Y589" s="20"/>
      <c r="Z589" s="20"/>
      <c r="AA589" s="20"/>
      <c r="AB589" s="20"/>
      <c r="AC589" s="20"/>
      <c r="AD589" s="20"/>
      <c r="AE589" s="20"/>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c r="CV589" s="22"/>
      <c r="CW589" s="22"/>
      <c r="CX589" s="22"/>
      <c r="CY589" s="22"/>
      <c r="CZ589" s="22"/>
      <c r="DA589" s="22"/>
      <c r="DB589" s="22"/>
      <c r="DC589" s="22"/>
      <c r="DD589" s="22"/>
      <c r="DE589" s="22"/>
      <c r="DF589" s="22"/>
      <c r="DG589" s="22"/>
      <c r="DH589" s="22"/>
      <c r="DI589" s="22"/>
      <c r="DJ589" s="2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c r="EG589" s="22"/>
      <c r="EH589" s="22"/>
      <c r="EI589" s="22"/>
      <c r="EJ589" s="22"/>
      <c r="EK589" s="22"/>
      <c r="EL589" s="22"/>
      <c r="EM589" s="22"/>
      <c r="EN589" s="22"/>
      <c r="EO589" s="22"/>
      <c r="EP589" s="22"/>
      <c r="EQ589" s="22"/>
      <c r="ER589" s="22"/>
      <c r="ES589" s="22"/>
      <c r="ET589" s="22"/>
      <c r="EU589" s="22"/>
      <c r="EV589" s="22"/>
      <c r="EW589" s="22"/>
      <c r="EX589" s="22"/>
      <c r="EY589" s="22"/>
      <c r="EZ589" s="22"/>
      <c r="FA589" s="22"/>
      <c r="FB589" s="22"/>
      <c r="FC589" s="22"/>
      <c r="FD589" s="22"/>
      <c r="FE589" s="22"/>
      <c r="FF589" s="22"/>
      <c r="FG589" s="22"/>
      <c r="FH589" s="22"/>
      <c r="FI589" s="22"/>
      <c r="FJ589" s="22"/>
      <c r="FK589" s="22"/>
      <c r="FL589" s="22"/>
      <c r="FM589" s="22"/>
      <c r="FN589" s="22"/>
      <c r="FO589" s="22"/>
      <c r="FP589" s="22"/>
      <c r="FQ589" s="22"/>
      <c r="FR589" s="22"/>
      <c r="FS589" s="22"/>
      <c r="FT589" s="22"/>
      <c r="FU589" s="22"/>
      <c r="FV589" s="22"/>
      <c r="FW589" s="22"/>
      <c r="FX589" s="22"/>
      <c r="FY589" s="22"/>
      <c r="FZ589" s="22"/>
      <c r="GA589" s="22"/>
      <c r="GB589" s="22"/>
      <c r="GC589" s="22"/>
      <c r="GD589" s="22"/>
      <c r="GE589" s="22"/>
      <c r="GF589" s="22"/>
      <c r="GG589" s="22"/>
      <c r="GH589" s="22"/>
      <c r="GI589" s="22"/>
      <c r="GJ589" s="22"/>
      <c r="GK589" s="22"/>
      <c r="GL589" s="22"/>
      <c r="GM589" s="22"/>
      <c r="GN589" s="22"/>
      <c r="GO589" s="22"/>
      <c r="GP589" s="22"/>
      <c r="GQ589" s="22"/>
      <c r="GR589" s="22"/>
      <c r="GS589" s="22"/>
      <c r="GT589" s="22"/>
      <c r="GU589" s="22"/>
      <c r="GV589" s="22"/>
      <c r="GW589" s="22"/>
      <c r="GX589" s="22"/>
      <c r="GY589" s="22"/>
      <c r="GZ589" s="22"/>
      <c r="HA589" s="22"/>
      <c r="HB589" s="22"/>
      <c r="HC589" s="22"/>
      <c r="HD589" s="22"/>
      <c r="HE589" s="22"/>
      <c r="HF589" s="22"/>
      <c r="HG589" s="22"/>
      <c r="HH589" s="22"/>
      <c r="HI589" s="22"/>
      <c r="HJ589" s="22"/>
      <c r="HK589" s="22"/>
      <c r="HL589" s="22"/>
      <c r="HM589" s="22"/>
      <c r="HN589" s="22"/>
      <c r="HO589" s="22"/>
      <c r="HP589" s="22"/>
      <c r="HQ589" s="22"/>
      <c r="HR589" s="22"/>
      <c r="HS589" s="22"/>
      <c r="HT589" s="22"/>
      <c r="HU589" s="22"/>
      <c r="HV589" s="22"/>
      <c r="HW589" s="22"/>
      <c r="HX589" s="22"/>
      <c r="HY589" s="22"/>
      <c r="HZ589" s="22"/>
      <c r="IA589" s="22"/>
      <c r="IB589" s="22"/>
      <c r="IC589" s="22"/>
      <c r="ID589" s="22"/>
      <c r="IE589" s="22"/>
      <c r="IF589" s="22"/>
      <c r="IG589" s="22"/>
      <c r="IH589" s="22"/>
      <c r="II589" s="22"/>
      <c r="IJ589" s="22"/>
      <c r="IK589" s="22"/>
      <c r="IL589" s="22"/>
      <c r="IM589" s="22"/>
      <c r="IN589" s="22"/>
      <c r="IO589" s="22"/>
      <c r="IP589" s="22"/>
      <c r="IQ589" s="22"/>
      <c r="IR589" s="22"/>
      <c r="IS589" s="22"/>
      <c r="IT589" s="22"/>
      <c r="IU589" s="22"/>
      <c r="IV589" s="22"/>
      <c r="IW589" s="22"/>
      <c r="IX589" s="22"/>
      <c r="IY589" s="22"/>
      <c r="IZ589" s="22"/>
      <c r="JA589" s="22"/>
      <c r="JB589" s="22"/>
      <c r="JC589" s="22"/>
      <c r="JD589" s="22"/>
      <c r="JE589" s="22"/>
      <c r="JF589" s="22"/>
      <c r="JG589" s="22"/>
      <c r="JH589" s="22"/>
      <c r="JI589" s="22"/>
      <c r="JJ589" s="22"/>
      <c r="JK589" s="22"/>
      <c r="JL589" s="22"/>
      <c r="JM589" s="22"/>
      <c r="JN589" s="22"/>
      <c r="JO589" s="22"/>
      <c r="JP589" s="22"/>
      <c r="JQ589" s="22"/>
      <c r="JR589" s="22"/>
      <c r="JS589" s="22"/>
      <c r="JT589" s="22"/>
      <c r="JU589" s="22"/>
      <c r="JV589" s="22"/>
      <c r="JW589" s="22"/>
      <c r="JX589" s="22"/>
      <c r="JY589" s="22"/>
      <c r="JZ589" s="22"/>
      <c r="KA589" s="22"/>
      <c r="KB589" s="22"/>
      <c r="KC589" s="22"/>
      <c r="KD589" s="22"/>
      <c r="KE589" s="22"/>
      <c r="KF589" s="22"/>
      <c r="KG589" s="22"/>
      <c r="KH589" s="22"/>
      <c r="KI589" s="22"/>
      <c r="KJ589" s="22"/>
      <c r="KK589" s="22"/>
      <c r="KL589" s="22"/>
      <c r="KM589" s="22"/>
      <c r="KN589" s="22"/>
      <c r="KO589" s="22"/>
      <c r="KP589" s="22"/>
    </row>
    <row r="590" spans="1:302" s="99" customFormat="1" x14ac:dyDescent="0.25">
      <c r="A590" s="125">
        <v>575</v>
      </c>
      <c r="B590" s="328"/>
      <c r="C590" s="328"/>
      <c r="D590" s="316"/>
      <c r="E590" s="316"/>
      <c r="F590" s="316"/>
      <c r="G590" s="317"/>
      <c r="H590" s="317"/>
      <c r="I590" s="318"/>
      <c r="J590" s="318"/>
      <c r="K590" s="318"/>
      <c r="L590" s="126">
        <f t="shared" si="25"/>
        <v>0</v>
      </c>
      <c r="M590" s="318"/>
      <c r="N590" s="25" t="b">
        <f t="shared" si="26"/>
        <v>1</v>
      </c>
      <c r="O590" s="25" t="b">
        <f t="shared" si="27"/>
        <v>1</v>
      </c>
      <c r="P590" s="25"/>
      <c r="Q590" s="25"/>
      <c r="R590" s="25"/>
      <c r="S590" s="25"/>
      <c r="T590" s="20"/>
      <c r="U590" s="20"/>
      <c r="V590" s="20"/>
      <c r="W590" s="20"/>
      <c r="X590" s="20"/>
      <c r="Y590" s="20"/>
      <c r="Z590" s="20"/>
      <c r="AA590" s="20"/>
      <c r="AB590" s="20"/>
      <c r="AC590" s="20"/>
      <c r="AD590" s="20"/>
      <c r="AE590" s="20"/>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22"/>
      <c r="FC590" s="22"/>
      <c r="FD590" s="22"/>
      <c r="FE590" s="22"/>
      <c r="FF590" s="22"/>
      <c r="FG590" s="22"/>
      <c r="FH590" s="22"/>
      <c r="FI590" s="22"/>
      <c r="FJ590" s="22"/>
      <c r="FK590" s="22"/>
      <c r="FL590" s="22"/>
      <c r="FM590" s="22"/>
      <c r="FN590" s="22"/>
      <c r="FO590" s="22"/>
      <c r="FP590" s="22"/>
      <c r="FQ590" s="22"/>
      <c r="FR590" s="22"/>
      <c r="FS590" s="22"/>
      <c r="FT590" s="22"/>
      <c r="FU590" s="22"/>
      <c r="FV590" s="22"/>
      <c r="FW590" s="22"/>
      <c r="FX590" s="22"/>
      <c r="FY590" s="22"/>
      <c r="FZ590" s="22"/>
      <c r="GA590" s="22"/>
      <c r="GB590" s="22"/>
      <c r="GC590" s="22"/>
      <c r="GD590" s="22"/>
      <c r="GE590" s="22"/>
      <c r="GF590" s="22"/>
      <c r="GG590" s="22"/>
      <c r="GH590" s="22"/>
      <c r="GI590" s="22"/>
      <c r="GJ590" s="22"/>
      <c r="GK590" s="22"/>
      <c r="GL590" s="22"/>
      <c r="GM590" s="22"/>
      <c r="GN590" s="22"/>
      <c r="GO590" s="22"/>
      <c r="GP590" s="22"/>
      <c r="GQ590" s="22"/>
      <c r="GR590" s="22"/>
      <c r="GS590" s="22"/>
      <c r="GT590" s="22"/>
      <c r="GU590" s="22"/>
      <c r="GV590" s="22"/>
      <c r="GW590" s="22"/>
      <c r="GX590" s="22"/>
      <c r="GY590" s="22"/>
      <c r="GZ590" s="22"/>
      <c r="HA590" s="22"/>
      <c r="HB590" s="22"/>
      <c r="HC590" s="22"/>
      <c r="HD590" s="22"/>
      <c r="HE590" s="22"/>
      <c r="HF590" s="22"/>
      <c r="HG590" s="22"/>
      <c r="HH590" s="22"/>
      <c r="HI590" s="22"/>
      <c r="HJ590" s="22"/>
      <c r="HK590" s="22"/>
      <c r="HL590" s="22"/>
      <c r="HM590" s="22"/>
      <c r="HN590" s="22"/>
      <c r="HO590" s="22"/>
      <c r="HP590" s="22"/>
      <c r="HQ590" s="22"/>
      <c r="HR590" s="22"/>
      <c r="HS590" s="22"/>
      <c r="HT590" s="22"/>
      <c r="HU590" s="22"/>
      <c r="HV590" s="22"/>
      <c r="HW590" s="22"/>
      <c r="HX590" s="22"/>
      <c r="HY590" s="22"/>
      <c r="HZ590" s="22"/>
      <c r="IA590" s="22"/>
      <c r="IB590" s="22"/>
      <c r="IC590" s="22"/>
      <c r="ID590" s="22"/>
      <c r="IE590" s="22"/>
      <c r="IF590" s="22"/>
      <c r="IG590" s="22"/>
      <c r="IH590" s="22"/>
      <c r="II590" s="22"/>
      <c r="IJ590" s="22"/>
      <c r="IK590" s="22"/>
      <c r="IL590" s="22"/>
      <c r="IM590" s="22"/>
      <c r="IN590" s="22"/>
      <c r="IO590" s="22"/>
      <c r="IP590" s="22"/>
      <c r="IQ590" s="22"/>
      <c r="IR590" s="22"/>
      <c r="IS590" s="22"/>
      <c r="IT590" s="22"/>
      <c r="IU590" s="22"/>
      <c r="IV590" s="22"/>
      <c r="IW590" s="22"/>
      <c r="IX590" s="22"/>
      <c r="IY590" s="22"/>
      <c r="IZ590" s="22"/>
      <c r="JA590" s="22"/>
      <c r="JB590" s="22"/>
      <c r="JC590" s="22"/>
      <c r="JD590" s="22"/>
      <c r="JE590" s="22"/>
      <c r="JF590" s="22"/>
      <c r="JG590" s="22"/>
      <c r="JH590" s="22"/>
      <c r="JI590" s="22"/>
      <c r="JJ590" s="22"/>
      <c r="JK590" s="22"/>
      <c r="JL590" s="22"/>
      <c r="JM590" s="22"/>
      <c r="JN590" s="22"/>
      <c r="JO590" s="22"/>
      <c r="JP590" s="22"/>
      <c r="JQ590" s="22"/>
      <c r="JR590" s="22"/>
      <c r="JS590" s="22"/>
      <c r="JT590" s="22"/>
      <c r="JU590" s="22"/>
      <c r="JV590" s="22"/>
      <c r="JW590" s="22"/>
      <c r="JX590" s="22"/>
      <c r="JY590" s="22"/>
      <c r="JZ590" s="22"/>
      <c r="KA590" s="22"/>
      <c r="KB590" s="22"/>
      <c r="KC590" s="22"/>
      <c r="KD590" s="22"/>
      <c r="KE590" s="22"/>
      <c r="KF590" s="22"/>
      <c r="KG590" s="22"/>
      <c r="KH590" s="22"/>
      <c r="KI590" s="22"/>
      <c r="KJ590" s="22"/>
      <c r="KK590" s="22"/>
      <c r="KL590" s="22"/>
      <c r="KM590" s="22"/>
      <c r="KN590" s="22"/>
      <c r="KO590" s="22"/>
      <c r="KP590" s="22"/>
    </row>
    <row r="591" spans="1:302" s="99" customFormat="1" x14ac:dyDescent="0.25">
      <c r="A591" s="125">
        <v>576</v>
      </c>
      <c r="B591" s="328"/>
      <c r="C591" s="328"/>
      <c r="D591" s="316"/>
      <c r="E591" s="316"/>
      <c r="F591" s="316"/>
      <c r="G591" s="317"/>
      <c r="H591" s="317"/>
      <c r="I591" s="318"/>
      <c r="J591" s="318"/>
      <c r="K591" s="318"/>
      <c r="L591" s="126">
        <f t="shared" si="25"/>
        <v>0</v>
      </c>
      <c r="M591" s="318"/>
      <c r="N591" s="25" t="b">
        <f t="shared" si="26"/>
        <v>1</v>
      </c>
      <c r="O591" s="25" t="b">
        <f t="shared" si="27"/>
        <v>1</v>
      </c>
      <c r="P591" s="25"/>
      <c r="Q591" s="25"/>
      <c r="R591" s="25"/>
      <c r="S591" s="25"/>
      <c r="T591" s="20"/>
      <c r="U591" s="20"/>
      <c r="V591" s="20"/>
      <c r="W591" s="20"/>
      <c r="X591" s="20"/>
      <c r="Y591" s="20"/>
      <c r="Z591" s="20"/>
      <c r="AA591" s="20"/>
      <c r="AB591" s="20"/>
      <c r="AC591" s="20"/>
      <c r="AD591" s="20"/>
      <c r="AE591" s="20"/>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22"/>
      <c r="DI591" s="22"/>
      <c r="DJ591" s="2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c r="EG591" s="22"/>
      <c r="EH591" s="22"/>
      <c r="EI591" s="22"/>
      <c r="EJ591" s="22"/>
      <c r="EK591" s="22"/>
      <c r="EL591" s="22"/>
      <c r="EM591" s="22"/>
      <c r="EN591" s="22"/>
      <c r="EO591" s="22"/>
      <c r="EP591" s="22"/>
      <c r="EQ591" s="22"/>
      <c r="ER591" s="22"/>
      <c r="ES591" s="22"/>
      <c r="ET591" s="22"/>
      <c r="EU591" s="22"/>
      <c r="EV591" s="22"/>
      <c r="EW591" s="22"/>
      <c r="EX591" s="22"/>
      <c r="EY591" s="22"/>
      <c r="EZ591" s="22"/>
      <c r="FA591" s="22"/>
      <c r="FB591" s="22"/>
      <c r="FC591" s="22"/>
      <c r="FD591" s="22"/>
      <c r="FE591" s="22"/>
      <c r="FF591" s="22"/>
      <c r="FG591" s="22"/>
      <c r="FH591" s="22"/>
      <c r="FI591" s="22"/>
      <c r="FJ591" s="22"/>
      <c r="FK591" s="22"/>
      <c r="FL591" s="22"/>
      <c r="FM591" s="22"/>
      <c r="FN591" s="22"/>
      <c r="FO591" s="22"/>
      <c r="FP591" s="22"/>
      <c r="FQ591" s="22"/>
      <c r="FR591" s="22"/>
      <c r="FS591" s="22"/>
      <c r="FT591" s="22"/>
      <c r="FU591" s="22"/>
      <c r="FV591" s="22"/>
      <c r="FW591" s="22"/>
      <c r="FX591" s="22"/>
      <c r="FY591" s="22"/>
      <c r="FZ591" s="22"/>
      <c r="GA591" s="22"/>
      <c r="GB591" s="22"/>
      <c r="GC591" s="22"/>
      <c r="GD591" s="22"/>
      <c r="GE591" s="22"/>
      <c r="GF591" s="22"/>
      <c r="GG591" s="22"/>
      <c r="GH591" s="22"/>
      <c r="GI591" s="22"/>
      <c r="GJ591" s="22"/>
      <c r="GK591" s="22"/>
      <c r="GL591" s="22"/>
      <c r="GM591" s="22"/>
      <c r="GN591" s="22"/>
      <c r="GO591" s="22"/>
      <c r="GP591" s="22"/>
      <c r="GQ591" s="22"/>
      <c r="GR591" s="22"/>
      <c r="GS591" s="22"/>
      <c r="GT591" s="22"/>
      <c r="GU591" s="22"/>
      <c r="GV591" s="22"/>
      <c r="GW591" s="22"/>
      <c r="GX591" s="22"/>
      <c r="GY591" s="22"/>
      <c r="GZ591" s="22"/>
      <c r="HA591" s="22"/>
      <c r="HB591" s="22"/>
      <c r="HC591" s="22"/>
      <c r="HD591" s="22"/>
      <c r="HE591" s="22"/>
      <c r="HF591" s="22"/>
      <c r="HG591" s="22"/>
      <c r="HH591" s="22"/>
      <c r="HI591" s="22"/>
      <c r="HJ591" s="22"/>
      <c r="HK591" s="22"/>
      <c r="HL591" s="22"/>
      <c r="HM591" s="22"/>
      <c r="HN591" s="22"/>
      <c r="HO591" s="22"/>
      <c r="HP591" s="22"/>
      <c r="HQ591" s="22"/>
      <c r="HR591" s="22"/>
      <c r="HS591" s="22"/>
      <c r="HT591" s="22"/>
      <c r="HU591" s="22"/>
      <c r="HV591" s="22"/>
      <c r="HW591" s="22"/>
      <c r="HX591" s="22"/>
      <c r="HY591" s="22"/>
      <c r="HZ591" s="22"/>
      <c r="IA591" s="22"/>
      <c r="IB591" s="22"/>
      <c r="IC591" s="22"/>
      <c r="ID591" s="22"/>
      <c r="IE591" s="22"/>
      <c r="IF591" s="22"/>
      <c r="IG591" s="22"/>
      <c r="IH591" s="22"/>
      <c r="II591" s="22"/>
      <c r="IJ591" s="22"/>
      <c r="IK591" s="22"/>
      <c r="IL591" s="22"/>
      <c r="IM591" s="22"/>
      <c r="IN591" s="22"/>
      <c r="IO591" s="22"/>
      <c r="IP591" s="22"/>
      <c r="IQ591" s="22"/>
      <c r="IR591" s="22"/>
      <c r="IS591" s="22"/>
      <c r="IT591" s="22"/>
      <c r="IU591" s="22"/>
      <c r="IV591" s="22"/>
      <c r="IW591" s="22"/>
      <c r="IX591" s="22"/>
      <c r="IY591" s="22"/>
      <c r="IZ591" s="22"/>
      <c r="JA591" s="22"/>
      <c r="JB591" s="22"/>
      <c r="JC591" s="22"/>
      <c r="JD591" s="22"/>
      <c r="JE591" s="22"/>
      <c r="JF591" s="22"/>
      <c r="JG591" s="22"/>
      <c r="JH591" s="22"/>
      <c r="JI591" s="22"/>
      <c r="JJ591" s="22"/>
      <c r="JK591" s="22"/>
      <c r="JL591" s="22"/>
      <c r="JM591" s="22"/>
      <c r="JN591" s="22"/>
      <c r="JO591" s="22"/>
      <c r="JP591" s="22"/>
      <c r="JQ591" s="22"/>
      <c r="JR591" s="22"/>
      <c r="JS591" s="22"/>
      <c r="JT591" s="22"/>
      <c r="JU591" s="22"/>
      <c r="JV591" s="22"/>
      <c r="JW591" s="22"/>
      <c r="JX591" s="22"/>
      <c r="JY591" s="22"/>
      <c r="JZ591" s="22"/>
      <c r="KA591" s="22"/>
      <c r="KB591" s="22"/>
      <c r="KC591" s="22"/>
      <c r="KD591" s="22"/>
      <c r="KE591" s="22"/>
      <c r="KF591" s="22"/>
      <c r="KG591" s="22"/>
      <c r="KH591" s="22"/>
      <c r="KI591" s="22"/>
      <c r="KJ591" s="22"/>
      <c r="KK591" s="22"/>
      <c r="KL591" s="22"/>
      <c r="KM591" s="22"/>
      <c r="KN591" s="22"/>
      <c r="KO591" s="22"/>
      <c r="KP591" s="22"/>
    </row>
    <row r="592" spans="1:302" s="99" customFormat="1" x14ac:dyDescent="0.25">
      <c r="A592" s="125">
        <v>577</v>
      </c>
      <c r="B592" s="328"/>
      <c r="C592" s="328"/>
      <c r="D592" s="316"/>
      <c r="E592" s="316"/>
      <c r="F592" s="316"/>
      <c r="G592" s="317"/>
      <c r="H592" s="317"/>
      <c r="I592" s="318"/>
      <c r="J592" s="318"/>
      <c r="K592" s="318"/>
      <c r="L592" s="126">
        <f t="shared" si="25"/>
        <v>0</v>
      </c>
      <c r="M592" s="318"/>
      <c r="N592" s="25" t="b">
        <f t="shared" si="26"/>
        <v>1</v>
      </c>
      <c r="O592" s="25" t="b">
        <f t="shared" si="27"/>
        <v>1</v>
      </c>
      <c r="P592" s="25"/>
      <c r="Q592" s="25"/>
      <c r="R592" s="25"/>
      <c r="S592" s="25"/>
      <c r="T592" s="20"/>
      <c r="U592" s="20"/>
      <c r="V592" s="20"/>
      <c r="W592" s="20"/>
      <c r="X592" s="20"/>
      <c r="Y592" s="20"/>
      <c r="Z592" s="20"/>
      <c r="AA592" s="20"/>
      <c r="AB592" s="20"/>
      <c r="AC592" s="20"/>
      <c r="AD592" s="20"/>
      <c r="AE592" s="20"/>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c r="CV592" s="22"/>
      <c r="CW592" s="22"/>
      <c r="CX592" s="22"/>
      <c r="CY592" s="22"/>
      <c r="CZ592" s="22"/>
      <c r="DA592" s="22"/>
      <c r="DB592" s="22"/>
      <c r="DC592" s="22"/>
      <c r="DD592" s="22"/>
      <c r="DE592" s="22"/>
      <c r="DF592" s="22"/>
      <c r="DG592" s="22"/>
      <c r="DH592" s="22"/>
      <c r="DI592" s="22"/>
      <c r="DJ592" s="2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c r="EG592" s="22"/>
      <c r="EH592" s="22"/>
      <c r="EI592" s="22"/>
      <c r="EJ592" s="22"/>
      <c r="EK592" s="22"/>
      <c r="EL592" s="22"/>
      <c r="EM592" s="22"/>
      <c r="EN592" s="22"/>
      <c r="EO592" s="22"/>
      <c r="EP592" s="22"/>
      <c r="EQ592" s="22"/>
      <c r="ER592" s="22"/>
      <c r="ES592" s="22"/>
      <c r="ET592" s="22"/>
      <c r="EU592" s="22"/>
      <c r="EV592" s="22"/>
      <c r="EW592" s="22"/>
      <c r="EX592" s="22"/>
      <c r="EY592" s="22"/>
      <c r="EZ592" s="22"/>
      <c r="FA592" s="22"/>
      <c r="FB592" s="22"/>
      <c r="FC592" s="22"/>
      <c r="FD592" s="22"/>
      <c r="FE592" s="22"/>
      <c r="FF592" s="22"/>
      <c r="FG592" s="22"/>
      <c r="FH592" s="22"/>
      <c r="FI592" s="22"/>
      <c r="FJ592" s="22"/>
      <c r="FK592" s="22"/>
      <c r="FL592" s="22"/>
      <c r="FM592" s="22"/>
      <c r="FN592" s="22"/>
      <c r="FO592" s="22"/>
      <c r="FP592" s="22"/>
      <c r="FQ592" s="22"/>
      <c r="FR592" s="22"/>
      <c r="FS592" s="22"/>
      <c r="FT592" s="22"/>
      <c r="FU592" s="22"/>
      <c r="FV592" s="22"/>
      <c r="FW592" s="22"/>
      <c r="FX592" s="22"/>
      <c r="FY592" s="22"/>
      <c r="FZ592" s="22"/>
      <c r="GA592" s="22"/>
      <c r="GB592" s="22"/>
      <c r="GC592" s="22"/>
      <c r="GD592" s="22"/>
      <c r="GE592" s="22"/>
      <c r="GF592" s="22"/>
      <c r="GG592" s="22"/>
      <c r="GH592" s="22"/>
      <c r="GI592" s="22"/>
      <c r="GJ592" s="22"/>
      <c r="GK592" s="22"/>
      <c r="GL592" s="22"/>
      <c r="GM592" s="22"/>
      <c r="GN592" s="22"/>
      <c r="GO592" s="22"/>
      <c r="GP592" s="22"/>
      <c r="GQ592" s="22"/>
      <c r="GR592" s="22"/>
      <c r="GS592" s="22"/>
      <c r="GT592" s="22"/>
      <c r="GU592" s="22"/>
      <c r="GV592" s="22"/>
      <c r="GW592" s="22"/>
      <c r="GX592" s="22"/>
      <c r="GY592" s="22"/>
      <c r="GZ592" s="22"/>
      <c r="HA592" s="22"/>
      <c r="HB592" s="22"/>
      <c r="HC592" s="22"/>
      <c r="HD592" s="22"/>
      <c r="HE592" s="22"/>
      <c r="HF592" s="22"/>
      <c r="HG592" s="22"/>
      <c r="HH592" s="22"/>
      <c r="HI592" s="22"/>
      <c r="HJ592" s="22"/>
      <c r="HK592" s="22"/>
      <c r="HL592" s="22"/>
      <c r="HM592" s="22"/>
      <c r="HN592" s="22"/>
      <c r="HO592" s="22"/>
      <c r="HP592" s="22"/>
      <c r="HQ592" s="22"/>
      <c r="HR592" s="22"/>
      <c r="HS592" s="22"/>
      <c r="HT592" s="22"/>
      <c r="HU592" s="22"/>
      <c r="HV592" s="22"/>
      <c r="HW592" s="22"/>
      <c r="HX592" s="22"/>
      <c r="HY592" s="22"/>
      <c r="HZ592" s="22"/>
      <c r="IA592" s="22"/>
      <c r="IB592" s="22"/>
      <c r="IC592" s="22"/>
      <c r="ID592" s="22"/>
      <c r="IE592" s="22"/>
      <c r="IF592" s="22"/>
      <c r="IG592" s="22"/>
      <c r="IH592" s="22"/>
      <c r="II592" s="22"/>
      <c r="IJ592" s="22"/>
      <c r="IK592" s="22"/>
      <c r="IL592" s="22"/>
      <c r="IM592" s="22"/>
      <c r="IN592" s="22"/>
      <c r="IO592" s="22"/>
      <c r="IP592" s="22"/>
      <c r="IQ592" s="22"/>
      <c r="IR592" s="22"/>
      <c r="IS592" s="22"/>
      <c r="IT592" s="22"/>
      <c r="IU592" s="22"/>
      <c r="IV592" s="22"/>
      <c r="IW592" s="22"/>
      <c r="IX592" s="22"/>
      <c r="IY592" s="22"/>
      <c r="IZ592" s="22"/>
      <c r="JA592" s="22"/>
      <c r="JB592" s="22"/>
      <c r="JC592" s="22"/>
      <c r="JD592" s="22"/>
      <c r="JE592" s="22"/>
      <c r="JF592" s="22"/>
      <c r="JG592" s="22"/>
      <c r="JH592" s="22"/>
      <c r="JI592" s="22"/>
      <c r="JJ592" s="22"/>
      <c r="JK592" s="22"/>
      <c r="JL592" s="22"/>
      <c r="JM592" s="22"/>
      <c r="JN592" s="22"/>
      <c r="JO592" s="22"/>
      <c r="JP592" s="22"/>
      <c r="JQ592" s="22"/>
      <c r="JR592" s="22"/>
      <c r="JS592" s="22"/>
      <c r="JT592" s="22"/>
      <c r="JU592" s="22"/>
      <c r="JV592" s="22"/>
      <c r="JW592" s="22"/>
      <c r="JX592" s="22"/>
      <c r="JY592" s="22"/>
      <c r="JZ592" s="22"/>
      <c r="KA592" s="22"/>
      <c r="KB592" s="22"/>
      <c r="KC592" s="22"/>
      <c r="KD592" s="22"/>
      <c r="KE592" s="22"/>
      <c r="KF592" s="22"/>
      <c r="KG592" s="22"/>
      <c r="KH592" s="22"/>
      <c r="KI592" s="22"/>
      <c r="KJ592" s="22"/>
      <c r="KK592" s="22"/>
      <c r="KL592" s="22"/>
      <c r="KM592" s="22"/>
      <c r="KN592" s="22"/>
      <c r="KO592" s="22"/>
      <c r="KP592" s="22"/>
    </row>
    <row r="593" spans="1:302" s="99" customFormat="1" x14ac:dyDescent="0.25">
      <c r="A593" s="125">
        <v>578</v>
      </c>
      <c r="B593" s="328"/>
      <c r="C593" s="328"/>
      <c r="D593" s="316"/>
      <c r="E593" s="316"/>
      <c r="F593" s="316"/>
      <c r="G593" s="317"/>
      <c r="H593" s="317"/>
      <c r="I593" s="318"/>
      <c r="J593" s="318"/>
      <c r="K593" s="318"/>
      <c r="L593" s="126">
        <f t="shared" si="25"/>
        <v>0</v>
      </c>
      <c r="M593" s="318"/>
      <c r="N593" s="25" t="b">
        <f t="shared" si="26"/>
        <v>1</v>
      </c>
      <c r="O593" s="25" t="b">
        <f t="shared" si="27"/>
        <v>1</v>
      </c>
      <c r="P593" s="25"/>
      <c r="Q593" s="25"/>
      <c r="R593" s="25"/>
      <c r="S593" s="25"/>
      <c r="T593" s="20"/>
      <c r="U593" s="20"/>
      <c r="V593" s="20"/>
      <c r="W593" s="20"/>
      <c r="X593" s="20"/>
      <c r="Y593" s="20"/>
      <c r="Z593" s="20"/>
      <c r="AA593" s="20"/>
      <c r="AB593" s="20"/>
      <c r="AC593" s="20"/>
      <c r="AD593" s="20"/>
      <c r="AE593" s="20"/>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c r="CV593" s="22"/>
      <c r="CW593" s="22"/>
      <c r="CX593" s="22"/>
      <c r="CY593" s="22"/>
      <c r="CZ593" s="22"/>
      <c r="DA593" s="22"/>
      <c r="DB593" s="22"/>
      <c r="DC593" s="22"/>
      <c r="DD593" s="22"/>
      <c r="DE593" s="22"/>
      <c r="DF593" s="22"/>
      <c r="DG593" s="22"/>
      <c r="DH593" s="22"/>
      <c r="DI593" s="22"/>
      <c r="DJ593" s="2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c r="EG593" s="22"/>
      <c r="EH593" s="22"/>
      <c r="EI593" s="22"/>
      <c r="EJ593" s="22"/>
      <c r="EK593" s="22"/>
      <c r="EL593" s="22"/>
      <c r="EM593" s="22"/>
      <c r="EN593" s="22"/>
      <c r="EO593" s="22"/>
      <c r="EP593" s="22"/>
      <c r="EQ593" s="22"/>
      <c r="ER593" s="22"/>
      <c r="ES593" s="22"/>
      <c r="ET593" s="22"/>
      <c r="EU593" s="22"/>
      <c r="EV593" s="22"/>
      <c r="EW593" s="22"/>
      <c r="EX593" s="22"/>
      <c r="EY593" s="22"/>
      <c r="EZ593" s="22"/>
      <c r="FA593" s="22"/>
      <c r="FB593" s="22"/>
      <c r="FC593" s="22"/>
      <c r="FD593" s="22"/>
      <c r="FE593" s="22"/>
      <c r="FF593" s="22"/>
      <c r="FG593" s="22"/>
      <c r="FH593" s="22"/>
      <c r="FI593" s="22"/>
      <c r="FJ593" s="22"/>
      <c r="FK593" s="22"/>
      <c r="FL593" s="22"/>
      <c r="FM593" s="22"/>
      <c r="FN593" s="22"/>
      <c r="FO593" s="22"/>
      <c r="FP593" s="22"/>
      <c r="FQ593" s="22"/>
      <c r="FR593" s="22"/>
      <c r="FS593" s="22"/>
      <c r="FT593" s="22"/>
      <c r="FU593" s="22"/>
      <c r="FV593" s="22"/>
      <c r="FW593" s="22"/>
      <c r="FX593" s="22"/>
      <c r="FY593" s="22"/>
      <c r="FZ593" s="22"/>
      <c r="GA593" s="22"/>
      <c r="GB593" s="22"/>
      <c r="GC593" s="22"/>
      <c r="GD593" s="22"/>
      <c r="GE593" s="22"/>
      <c r="GF593" s="22"/>
      <c r="GG593" s="22"/>
      <c r="GH593" s="22"/>
      <c r="GI593" s="22"/>
      <c r="GJ593" s="22"/>
      <c r="GK593" s="22"/>
      <c r="GL593" s="22"/>
      <c r="GM593" s="22"/>
      <c r="GN593" s="22"/>
      <c r="GO593" s="22"/>
      <c r="GP593" s="22"/>
      <c r="GQ593" s="22"/>
      <c r="GR593" s="22"/>
      <c r="GS593" s="22"/>
      <c r="GT593" s="22"/>
      <c r="GU593" s="22"/>
      <c r="GV593" s="22"/>
      <c r="GW593" s="22"/>
      <c r="GX593" s="22"/>
      <c r="GY593" s="22"/>
      <c r="GZ593" s="22"/>
      <c r="HA593" s="22"/>
      <c r="HB593" s="22"/>
      <c r="HC593" s="22"/>
      <c r="HD593" s="22"/>
      <c r="HE593" s="22"/>
      <c r="HF593" s="22"/>
      <c r="HG593" s="22"/>
      <c r="HH593" s="22"/>
      <c r="HI593" s="22"/>
      <c r="HJ593" s="22"/>
      <c r="HK593" s="22"/>
      <c r="HL593" s="22"/>
      <c r="HM593" s="22"/>
      <c r="HN593" s="22"/>
      <c r="HO593" s="22"/>
      <c r="HP593" s="22"/>
      <c r="HQ593" s="22"/>
      <c r="HR593" s="22"/>
      <c r="HS593" s="22"/>
      <c r="HT593" s="22"/>
      <c r="HU593" s="22"/>
      <c r="HV593" s="22"/>
      <c r="HW593" s="22"/>
      <c r="HX593" s="22"/>
      <c r="HY593" s="22"/>
      <c r="HZ593" s="22"/>
      <c r="IA593" s="22"/>
      <c r="IB593" s="22"/>
      <c r="IC593" s="22"/>
      <c r="ID593" s="22"/>
      <c r="IE593" s="22"/>
      <c r="IF593" s="22"/>
      <c r="IG593" s="22"/>
      <c r="IH593" s="22"/>
      <c r="II593" s="22"/>
      <c r="IJ593" s="22"/>
      <c r="IK593" s="22"/>
      <c r="IL593" s="22"/>
      <c r="IM593" s="22"/>
      <c r="IN593" s="22"/>
      <c r="IO593" s="22"/>
      <c r="IP593" s="22"/>
      <c r="IQ593" s="22"/>
      <c r="IR593" s="22"/>
      <c r="IS593" s="22"/>
      <c r="IT593" s="22"/>
      <c r="IU593" s="22"/>
      <c r="IV593" s="22"/>
      <c r="IW593" s="22"/>
      <c r="IX593" s="22"/>
      <c r="IY593" s="22"/>
      <c r="IZ593" s="22"/>
      <c r="JA593" s="22"/>
      <c r="JB593" s="22"/>
      <c r="JC593" s="22"/>
      <c r="JD593" s="22"/>
      <c r="JE593" s="22"/>
      <c r="JF593" s="22"/>
      <c r="JG593" s="22"/>
      <c r="JH593" s="22"/>
      <c r="JI593" s="22"/>
      <c r="JJ593" s="22"/>
      <c r="JK593" s="22"/>
      <c r="JL593" s="22"/>
      <c r="JM593" s="22"/>
      <c r="JN593" s="22"/>
      <c r="JO593" s="22"/>
      <c r="JP593" s="22"/>
      <c r="JQ593" s="22"/>
      <c r="JR593" s="22"/>
      <c r="JS593" s="22"/>
      <c r="JT593" s="22"/>
      <c r="JU593" s="22"/>
      <c r="JV593" s="22"/>
      <c r="JW593" s="22"/>
      <c r="JX593" s="22"/>
      <c r="JY593" s="22"/>
      <c r="JZ593" s="22"/>
      <c r="KA593" s="22"/>
      <c r="KB593" s="22"/>
      <c r="KC593" s="22"/>
      <c r="KD593" s="22"/>
      <c r="KE593" s="22"/>
      <c r="KF593" s="22"/>
      <c r="KG593" s="22"/>
      <c r="KH593" s="22"/>
      <c r="KI593" s="22"/>
      <c r="KJ593" s="22"/>
      <c r="KK593" s="22"/>
      <c r="KL593" s="22"/>
      <c r="KM593" s="22"/>
      <c r="KN593" s="22"/>
      <c r="KO593" s="22"/>
      <c r="KP593" s="22"/>
    </row>
    <row r="594" spans="1:302" s="99" customFormat="1" x14ac:dyDescent="0.25">
      <c r="A594" s="125">
        <v>579</v>
      </c>
      <c r="B594" s="328"/>
      <c r="C594" s="328"/>
      <c r="D594" s="316"/>
      <c r="E594" s="316"/>
      <c r="F594" s="316"/>
      <c r="G594" s="317"/>
      <c r="H594" s="317"/>
      <c r="I594" s="318"/>
      <c r="J594" s="318"/>
      <c r="K594" s="318"/>
      <c r="L594" s="126">
        <f t="shared" ref="L594:L657" si="28">SUM(I594:K594)</f>
        <v>0</v>
      </c>
      <c r="M594" s="318"/>
      <c r="N594" s="25" t="b">
        <f t="shared" ref="N594:N657" si="29">IF(ISBLANK(B594),TRUE,IF(OR(ISBLANK(C594),ISBLANK(D594),ISBLANK(E594),ISBLANK(F594),ISBLANK(G594),ISBLANK(H594),ISBLANK(I594),ISBLANK(J594),ISBLANK(K594),ISBLANK(L594),ISBLANK(M594)),FALSE,TRUE))</f>
        <v>1</v>
      </c>
      <c r="O594" s="25" t="b">
        <f t="shared" ref="O594:O657" si="30">IF(OR(AND(B594="N/A",D594="N/A",E594="N/A",F594="N/A",G594=0,H594=0,L594=0,M594=0),AND(ISBLANK(B594),ISBLANK(D594),ISBLANK(E594),ISBLANK(F594),ISBLANK(G594),ISBLANK(H594),L594=0,ISBLANK(M594)),AND(NOT(ISBLANK(B594)),NOT(ISBLANK(D594)),NOT(ISBLANK(E594)),NOT(ISBLANK(F594)),B594&lt;&gt;"N/A",D594&lt;&gt;"N/A",E594&lt;&gt;"N/A",F594&lt;&gt;"N/A",OR(G594&lt;&gt;0,H594&lt;&gt;0,L594&gt;0,M594&lt;&gt;0))),TRUE,FALSE)</f>
        <v>1</v>
      </c>
      <c r="P594" s="25"/>
      <c r="Q594" s="25"/>
      <c r="R594" s="25"/>
      <c r="S594" s="25"/>
      <c r="T594" s="20"/>
      <c r="U594" s="20"/>
      <c r="V594" s="20"/>
      <c r="W594" s="20"/>
      <c r="X594" s="20"/>
      <c r="Y594" s="20"/>
      <c r="Z594" s="20"/>
      <c r="AA594" s="20"/>
      <c r="AB594" s="20"/>
      <c r="AC594" s="20"/>
      <c r="AD594" s="20"/>
      <c r="AE594" s="20"/>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22"/>
      <c r="DI594" s="22"/>
      <c r="DJ594" s="2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c r="EG594" s="22"/>
      <c r="EH594" s="22"/>
      <c r="EI594" s="22"/>
      <c r="EJ594" s="22"/>
      <c r="EK594" s="22"/>
      <c r="EL594" s="22"/>
      <c r="EM594" s="22"/>
      <c r="EN594" s="22"/>
      <c r="EO594" s="22"/>
      <c r="EP594" s="22"/>
      <c r="EQ594" s="22"/>
      <c r="ER594" s="22"/>
      <c r="ES594" s="22"/>
      <c r="ET594" s="22"/>
      <c r="EU594" s="22"/>
      <c r="EV594" s="22"/>
      <c r="EW594" s="22"/>
      <c r="EX594" s="22"/>
      <c r="EY594" s="22"/>
      <c r="EZ594" s="22"/>
      <c r="FA594" s="22"/>
      <c r="FB594" s="22"/>
      <c r="FC594" s="22"/>
      <c r="FD594" s="22"/>
      <c r="FE594" s="22"/>
      <c r="FF594" s="22"/>
      <c r="FG594" s="22"/>
      <c r="FH594" s="22"/>
      <c r="FI594" s="22"/>
      <c r="FJ594" s="22"/>
      <c r="FK594" s="22"/>
      <c r="FL594" s="22"/>
      <c r="FM594" s="22"/>
      <c r="FN594" s="22"/>
      <c r="FO594" s="22"/>
      <c r="FP594" s="22"/>
      <c r="FQ594" s="22"/>
      <c r="FR594" s="22"/>
      <c r="FS594" s="22"/>
      <c r="FT594" s="22"/>
      <c r="FU594" s="22"/>
      <c r="FV594" s="22"/>
      <c r="FW594" s="22"/>
      <c r="FX594" s="22"/>
      <c r="FY594" s="22"/>
      <c r="FZ594" s="22"/>
      <c r="GA594" s="22"/>
      <c r="GB594" s="22"/>
      <c r="GC594" s="22"/>
      <c r="GD594" s="22"/>
      <c r="GE594" s="22"/>
      <c r="GF594" s="22"/>
      <c r="GG594" s="22"/>
      <c r="GH594" s="22"/>
      <c r="GI594" s="22"/>
      <c r="GJ594" s="22"/>
      <c r="GK594" s="22"/>
      <c r="GL594" s="22"/>
      <c r="GM594" s="22"/>
      <c r="GN594" s="22"/>
      <c r="GO594" s="22"/>
      <c r="GP594" s="22"/>
      <c r="GQ594" s="22"/>
      <c r="GR594" s="22"/>
      <c r="GS594" s="22"/>
      <c r="GT594" s="22"/>
      <c r="GU594" s="22"/>
      <c r="GV594" s="22"/>
      <c r="GW594" s="22"/>
      <c r="GX594" s="22"/>
      <c r="GY594" s="22"/>
      <c r="GZ594" s="22"/>
      <c r="HA594" s="22"/>
      <c r="HB594" s="22"/>
      <c r="HC594" s="22"/>
      <c r="HD594" s="22"/>
      <c r="HE594" s="22"/>
      <c r="HF594" s="22"/>
      <c r="HG594" s="22"/>
      <c r="HH594" s="22"/>
      <c r="HI594" s="22"/>
      <c r="HJ594" s="22"/>
      <c r="HK594" s="22"/>
      <c r="HL594" s="22"/>
      <c r="HM594" s="22"/>
      <c r="HN594" s="22"/>
      <c r="HO594" s="22"/>
      <c r="HP594" s="22"/>
      <c r="HQ594" s="22"/>
      <c r="HR594" s="22"/>
      <c r="HS594" s="22"/>
      <c r="HT594" s="22"/>
      <c r="HU594" s="22"/>
      <c r="HV594" s="22"/>
      <c r="HW594" s="22"/>
      <c r="HX594" s="22"/>
      <c r="HY594" s="22"/>
      <c r="HZ594" s="22"/>
      <c r="IA594" s="22"/>
      <c r="IB594" s="22"/>
      <c r="IC594" s="22"/>
      <c r="ID594" s="22"/>
      <c r="IE594" s="22"/>
      <c r="IF594" s="22"/>
      <c r="IG594" s="22"/>
      <c r="IH594" s="22"/>
      <c r="II594" s="22"/>
      <c r="IJ594" s="22"/>
      <c r="IK594" s="22"/>
      <c r="IL594" s="22"/>
      <c r="IM594" s="22"/>
      <c r="IN594" s="22"/>
      <c r="IO594" s="22"/>
      <c r="IP594" s="22"/>
      <c r="IQ594" s="22"/>
      <c r="IR594" s="22"/>
      <c r="IS594" s="22"/>
      <c r="IT594" s="22"/>
      <c r="IU594" s="22"/>
      <c r="IV594" s="22"/>
      <c r="IW594" s="22"/>
      <c r="IX594" s="22"/>
      <c r="IY594" s="22"/>
      <c r="IZ594" s="22"/>
      <c r="JA594" s="22"/>
      <c r="JB594" s="22"/>
      <c r="JC594" s="22"/>
      <c r="JD594" s="22"/>
      <c r="JE594" s="22"/>
      <c r="JF594" s="22"/>
      <c r="JG594" s="22"/>
      <c r="JH594" s="22"/>
      <c r="JI594" s="22"/>
      <c r="JJ594" s="22"/>
      <c r="JK594" s="22"/>
      <c r="JL594" s="22"/>
      <c r="JM594" s="22"/>
      <c r="JN594" s="22"/>
      <c r="JO594" s="22"/>
      <c r="JP594" s="22"/>
      <c r="JQ594" s="22"/>
      <c r="JR594" s="22"/>
      <c r="JS594" s="22"/>
      <c r="JT594" s="22"/>
      <c r="JU594" s="22"/>
      <c r="JV594" s="22"/>
      <c r="JW594" s="22"/>
      <c r="JX594" s="22"/>
      <c r="JY594" s="22"/>
      <c r="JZ594" s="22"/>
      <c r="KA594" s="22"/>
      <c r="KB594" s="22"/>
      <c r="KC594" s="22"/>
      <c r="KD594" s="22"/>
      <c r="KE594" s="22"/>
      <c r="KF594" s="22"/>
      <c r="KG594" s="22"/>
      <c r="KH594" s="22"/>
      <c r="KI594" s="22"/>
      <c r="KJ594" s="22"/>
      <c r="KK594" s="22"/>
      <c r="KL594" s="22"/>
      <c r="KM594" s="22"/>
      <c r="KN594" s="22"/>
      <c r="KO594" s="22"/>
      <c r="KP594" s="22"/>
    </row>
    <row r="595" spans="1:302" s="99" customFormat="1" x14ac:dyDescent="0.25">
      <c r="A595" s="125">
        <v>580</v>
      </c>
      <c r="B595" s="328"/>
      <c r="C595" s="328"/>
      <c r="D595" s="316"/>
      <c r="E595" s="316"/>
      <c r="F595" s="316"/>
      <c r="G595" s="317"/>
      <c r="H595" s="317"/>
      <c r="I595" s="318"/>
      <c r="J595" s="318"/>
      <c r="K595" s="318"/>
      <c r="L595" s="126">
        <f t="shared" si="28"/>
        <v>0</v>
      </c>
      <c r="M595" s="318"/>
      <c r="N595" s="25" t="b">
        <f t="shared" si="29"/>
        <v>1</v>
      </c>
      <c r="O595" s="25" t="b">
        <f t="shared" si="30"/>
        <v>1</v>
      </c>
      <c r="P595" s="25"/>
      <c r="Q595" s="25"/>
      <c r="R595" s="25"/>
      <c r="S595" s="25"/>
      <c r="T595" s="20"/>
      <c r="U595" s="20"/>
      <c r="V595" s="20"/>
      <c r="W595" s="20"/>
      <c r="X595" s="20"/>
      <c r="Y595" s="20"/>
      <c r="Z595" s="20"/>
      <c r="AA595" s="20"/>
      <c r="AB595" s="20"/>
      <c r="AC595" s="20"/>
      <c r="AD595" s="20"/>
      <c r="AE595" s="20"/>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22"/>
      <c r="DI595" s="22"/>
      <c r="DJ595" s="2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c r="EG595" s="22"/>
      <c r="EH595" s="22"/>
      <c r="EI595" s="22"/>
      <c r="EJ595" s="22"/>
      <c r="EK595" s="22"/>
      <c r="EL595" s="22"/>
      <c r="EM595" s="22"/>
      <c r="EN595" s="22"/>
      <c r="EO595" s="22"/>
      <c r="EP595" s="22"/>
      <c r="EQ595" s="22"/>
      <c r="ER595" s="22"/>
      <c r="ES595" s="22"/>
      <c r="ET595" s="22"/>
      <c r="EU595" s="22"/>
      <c r="EV595" s="22"/>
      <c r="EW595" s="22"/>
      <c r="EX595" s="22"/>
      <c r="EY595" s="22"/>
      <c r="EZ595" s="22"/>
      <c r="FA595" s="22"/>
      <c r="FB595" s="22"/>
      <c r="FC595" s="22"/>
      <c r="FD595" s="22"/>
      <c r="FE595" s="22"/>
      <c r="FF595" s="22"/>
      <c r="FG595" s="22"/>
      <c r="FH595" s="22"/>
      <c r="FI595" s="22"/>
      <c r="FJ595" s="22"/>
      <c r="FK595" s="22"/>
      <c r="FL595" s="22"/>
      <c r="FM595" s="22"/>
      <c r="FN595" s="22"/>
      <c r="FO595" s="22"/>
      <c r="FP595" s="22"/>
      <c r="FQ595" s="22"/>
      <c r="FR595" s="22"/>
      <c r="FS595" s="22"/>
      <c r="FT595" s="22"/>
      <c r="FU595" s="22"/>
      <c r="FV595" s="22"/>
      <c r="FW595" s="22"/>
      <c r="FX595" s="22"/>
      <c r="FY595" s="22"/>
      <c r="FZ595" s="22"/>
      <c r="GA595" s="22"/>
      <c r="GB595" s="22"/>
      <c r="GC595" s="22"/>
      <c r="GD595" s="22"/>
      <c r="GE595" s="22"/>
      <c r="GF595" s="22"/>
      <c r="GG595" s="22"/>
      <c r="GH595" s="22"/>
      <c r="GI595" s="22"/>
      <c r="GJ595" s="22"/>
      <c r="GK595" s="22"/>
      <c r="GL595" s="22"/>
      <c r="GM595" s="22"/>
      <c r="GN595" s="22"/>
      <c r="GO595" s="22"/>
      <c r="GP595" s="22"/>
      <c r="GQ595" s="22"/>
      <c r="GR595" s="22"/>
      <c r="GS595" s="22"/>
      <c r="GT595" s="22"/>
      <c r="GU595" s="22"/>
      <c r="GV595" s="22"/>
      <c r="GW595" s="22"/>
      <c r="GX595" s="22"/>
      <c r="GY595" s="22"/>
      <c r="GZ595" s="22"/>
      <c r="HA595" s="22"/>
      <c r="HB595" s="22"/>
      <c r="HC595" s="22"/>
      <c r="HD595" s="22"/>
      <c r="HE595" s="22"/>
      <c r="HF595" s="22"/>
      <c r="HG595" s="22"/>
      <c r="HH595" s="22"/>
      <c r="HI595" s="22"/>
      <c r="HJ595" s="22"/>
      <c r="HK595" s="22"/>
      <c r="HL595" s="22"/>
      <c r="HM595" s="22"/>
      <c r="HN595" s="22"/>
      <c r="HO595" s="22"/>
      <c r="HP595" s="22"/>
      <c r="HQ595" s="22"/>
      <c r="HR595" s="22"/>
      <c r="HS595" s="22"/>
      <c r="HT595" s="22"/>
      <c r="HU595" s="22"/>
      <c r="HV595" s="22"/>
      <c r="HW595" s="22"/>
      <c r="HX595" s="22"/>
      <c r="HY595" s="22"/>
      <c r="HZ595" s="22"/>
      <c r="IA595" s="22"/>
      <c r="IB595" s="22"/>
      <c r="IC595" s="22"/>
      <c r="ID595" s="22"/>
      <c r="IE595" s="22"/>
      <c r="IF595" s="22"/>
      <c r="IG595" s="22"/>
      <c r="IH595" s="22"/>
      <c r="II595" s="22"/>
      <c r="IJ595" s="22"/>
      <c r="IK595" s="22"/>
      <c r="IL595" s="22"/>
      <c r="IM595" s="22"/>
      <c r="IN595" s="22"/>
      <c r="IO595" s="22"/>
      <c r="IP595" s="22"/>
      <c r="IQ595" s="22"/>
      <c r="IR595" s="22"/>
      <c r="IS595" s="22"/>
      <c r="IT595" s="22"/>
      <c r="IU595" s="22"/>
      <c r="IV595" s="22"/>
      <c r="IW595" s="22"/>
      <c r="IX595" s="22"/>
      <c r="IY595" s="22"/>
      <c r="IZ595" s="22"/>
      <c r="JA595" s="22"/>
      <c r="JB595" s="22"/>
      <c r="JC595" s="22"/>
      <c r="JD595" s="22"/>
      <c r="JE595" s="22"/>
      <c r="JF595" s="22"/>
      <c r="JG595" s="22"/>
      <c r="JH595" s="22"/>
      <c r="JI595" s="22"/>
      <c r="JJ595" s="22"/>
      <c r="JK595" s="22"/>
      <c r="JL595" s="22"/>
      <c r="JM595" s="22"/>
      <c r="JN595" s="22"/>
      <c r="JO595" s="22"/>
      <c r="JP595" s="22"/>
      <c r="JQ595" s="22"/>
      <c r="JR595" s="22"/>
      <c r="JS595" s="22"/>
      <c r="JT595" s="22"/>
      <c r="JU595" s="22"/>
      <c r="JV595" s="22"/>
      <c r="JW595" s="22"/>
      <c r="JX595" s="22"/>
      <c r="JY595" s="22"/>
      <c r="JZ595" s="22"/>
      <c r="KA595" s="22"/>
      <c r="KB595" s="22"/>
      <c r="KC595" s="22"/>
      <c r="KD595" s="22"/>
      <c r="KE595" s="22"/>
      <c r="KF595" s="22"/>
      <c r="KG595" s="22"/>
      <c r="KH595" s="22"/>
      <c r="KI595" s="22"/>
      <c r="KJ595" s="22"/>
      <c r="KK595" s="22"/>
      <c r="KL595" s="22"/>
      <c r="KM595" s="22"/>
      <c r="KN595" s="22"/>
      <c r="KO595" s="22"/>
      <c r="KP595" s="22"/>
    </row>
    <row r="596" spans="1:302" s="99" customFormat="1" x14ac:dyDescent="0.25">
      <c r="A596" s="125">
        <v>581</v>
      </c>
      <c r="B596" s="328"/>
      <c r="C596" s="328"/>
      <c r="D596" s="316"/>
      <c r="E596" s="316"/>
      <c r="F596" s="316"/>
      <c r="G596" s="317"/>
      <c r="H596" s="317"/>
      <c r="I596" s="318"/>
      <c r="J596" s="318"/>
      <c r="K596" s="318"/>
      <c r="L596" s="126">
        <f t="shared" si="28"/>
        <v>0</v>
      </c>
      <c r="M596" s="318"/>
      <c r="N596" s="25" t="b">
        <f t="shared" si="29"/>
        <v>1</v>
      </c>
      <c r="O596" s="25" t="b">
        <f t="shared" si="30"/>
        <v>1</v>
      </c>
      <c r="P596" s="25"/>
      <c r="Q596" s="25"/>
      <c r="R596" s="25"/>
      <c r="S596" s="25"/>
      <c r="T596" s="20"/>
      <c r="U596" s="20"/>
      <c r="V596" s="20"/>
      <c r="W596" s="20"/>
      <c r="X596" s="20"/>
      <c r="Y596" s="20"/>
      <c r="Z596" s="20"/>
      <c r="AA596" s="20"/>
      <c r="AB596" s="20"/>
      <c r="AC596" s="20"/>
      <c r="AD596" s="20"/>
      <c r="AE596" s="20"/>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2"/>
      <c r="ES596" s="22"/>
      <c r="ET596" s="22"/>
      <c r="EU596" s="22"/>
      <c r="EV596" s="22"/>
      <c r="EW596" s="22"/>
      <c r="EX596" s="22"/>
      <c r="EY596" s="22"/>
      <c r="EZ596" s="22"/>
      <c r="FA596" s="22"/>
      <c r="FB596" s="22"/>
      <c r="FC596" s="22"/>
      <c r="FD596" s="22"/>
      <c r="FE596" s="22"/>
      <c r="FF596" s="22"/>
      <c r="FG596" s="22"/>
      <c r="FH596" s="22"/>
      <c r="FI596" s="22"/>
      <c r="FJ596" s="22"/>
      <c r="FK596" s="22"/>
      <c r="FL596" s="22"/>
      <c r="FM596" s="22"/>
      <c r="FN596" s="22"/>
      <c r="FO596" s="22"/>
      <c r="FP596" s="22"/>
      <c r="FQ596" s="22"/>
      <c r="FR596" s="22"/>
      <c r="FS596" s="22"/>
      <c r="FT596" s="22"/>
      <c r="FU596" s="22"/>
      <c r="FV596" s="22"/>
      <c r="FW596" s="22"/>
      <c r="FX596" s="22"/>
      <c r="FY596" s="22"/>
      <c r="FZ596" s="22"/>
      <c r="GA596" s="22"/>
      <c r="GB596" s="22"/>
      <c r="GC596" s="22"/>
      <c r="GD596" s="22"/>
      <c r="GE596" s="22"/>
      <c r="GF596" s="22"/>
      <c r="GG596" s="22"/>
      <c r="GH596" s="22"/>
      <c r="GI596" s="22"/>
      <c r="GJ596" s="22"/>
      <c r="GK596" s="22"/>
      <c r="GL596" s="22"/>
      <c r="GM596" s="22"/>
      <c r="GN596" s="22"/>
      <c r="GO596" s="22"/>
      <c r="GP596" s="22"/>
      <c r="GQ596" s="22"/>
      <c r="GR596" s="22"/>
      <c r="GS596" s="22"/>
      <c r="GT596" s="22"/>
      <c r="GU596" s="22"/>
      <c r="GV596" s="22"/>
      <c r="GW596" s="22"/>
      <c r="GX596" s="22"/>
      <c r="GY596" s="22"/>
      <c r="GZ596" s="22"/>
      <c r="HA596" s="22"/>
      <c r="HB596" s="22"/>
      <c r="HC596" s="22"/>
      <c r="HD596" s="22"/>
      <c r="HE596" s="22"/>
      <c r="HF596" s="22"/>
      <c r="HG596" s="22"/>
      <c r="HH596" s="22"/>
      <c r="HI596" s="22"/>
      <c r="HJ596" s="22"/>
      <c r="HK596" s="22"/>
      <c r="HL596" s="22"/>
      <c r="HM596" s="22"/>
      <c r="HN596" s="22"/>
      <c r="HO596" s="22"/>
      <c r="HP596" s="22"/>
      <c r="HQ596" s="22"/>
      <c r="HR596" s="22"/>
      <c r="HS596" s="22"/>
      <c r="HT596" s="22"/>
      <c r="HU596" s="22"/>
      <c r="HV596" s="22"/>
      <c r="HW596" s="22"/>
      <c r="HX596" s="22"/>
      <c r="HY596" s="22"/>
      <c r="HZ596" s="22"/>
      <c r="IA596" s="22"/>
      <c r="IB596" s="22"/>
      <c r="IC596" s="22"/>
      <c r="ID596" s="22"/>
      <c r="IE596" s="22"/>
      <c r="IF596" s="22"/>
      <c r="IG596" s="22"/>
      <c r="IH596" s="22"/>
      <c r="II596" s="22"/>
      <c r="IJ596" s="22"/>
      <c r="IK596" s="22"/>
      <c r="IL596" s="22"/>
      <c r="IM596" s="22"/>
      <c r="IN596" s="22"/>
      <c r="IO596" s="22"/>
      <c r="IP596" s="22"/>
      <c r="IQ596" s="22"/>
      <c r="IR596" s="22"/>
      <c r="IS596" s="22"/>
      <c r="IT596" s="22"/>
      <c r="IU596" s="22"/>
      <c r="IV596" s="22"/>
      <c r="IW596" s="22"/>
      <c r="IX596" s="22"/>
      <c r="IY596" s="22"/>
      <c r="IZ596" s="22"/>
      <c r="JA596" s="22"/>
      <c r="JB596" s="22"/>
      <c r="JC596" s="22"/>
      <c r="JD596" s="22"/>
      <c r="JE596" s="22"/>
      <c r="JF596" s="22"/>
      <c r="JG596" s="22"/>
      <c r="JH596" s="22"/>
      <c r="JI596" s="22"/>
      <c r="JJ596" s="22"/>
      <c r="JK596" s="22"/>
      <c r="JL596" s="22"/>
      <c r="JM596" s="22"/>
      <c r="JN596" s="22"/>
      <c r="JO596" s="22"/>
      <c r="JP596" s="22"/>
      <c r="JQ596" s="22"/>
      <c r="JR596" s="22"/>
      <c r="JS596" s="22"/>
      <c r="JT596" s="22"/>
      <c r="JU596" s="22"/>
      <c r="JV596" s="22"/>
      <c r="JW596" s="22"/>
      <c r="JX596" s="22"/>
      <c r="JY596" s="22"/>
      <c r="JZ596" s="22"/>
      <c r="KA596" s="22"/>
      <c r="KB596" s="22"/>
      <c r="KC596" s="22"/>
      <c r="KD596" s="22"/>
      <c r="KE596" s="22"/>
      <c r="KF596" s="22"/>
      <c r="KG596" s="22"/>
      <c r="KH596" s="22"/>
      <c r="KI596" s="22"/>
      <c r="KJ596" s="22"/>
      <c r="KK596" s="22"/>
      <c r="KL596" s="22"/>
      <c r="KM596" s="22"/>
      <c r="KN596" s="22"/>
      <c r="KO596" s="22"/>
      <c r="KP596" s="22"/>
    </row>
    <row r="597" spans="1:302" s="99" customFormat="1" x14ac:dyDescent="0.25">
      <c r="A597" s="125">
        <v>582</v>
      </c>
      <c r="B597" s="328"/>
      <c r="C597" s="328"/>
      <c r="D597" s="316"/>
      <c r="E597" s="316"/>
      <c r="F597" s="316"/>
      <c r="G597" s="317"/>
      <c r="H597" s="317"/>
      <c r="I597" s="318"/>
      <c r="J597" s="318"/>
      <c r="K597" s="318"/>
      <c r="L597" s="126">
        <f t="shared" si="28"/>
        <v>0</v>
      </c>
      <c r="M597" s="318"/>
      <c r="N597" s="25" t="b">
        <f t="shared" si="29"/>
        <v>1</v>
      </c>
      <c r="O597" s="25" t="b">
        <f t="shared" si="30"/>
        <v>1</v>
      </c>
      <c r="P597" s="25"/>
      <c r="Q597" s="25"/>
      <c r="R597" s="25"/>
      <c r="S597" s="25"/>
      <c r="T597" s="20"/>
      <c r="U597" s="20"/>
      <c r="V597" s="20"/>
      <c r="W597" s="20"/>
      <c r="X597" s="20"/>
      <c r="Y597" s="20"/>
      <c r="Z597" s="20"/>
      <c r="AA597" s="20"/>
      <c r="AB597" s="20"/>
      <c r="AC597" s="20"/>
      <c r="AD597" s="20"/>
      <c r="AE597" s="20"/>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c r="EG597" s="22"/>
      <c r="EH597" s="22"/>
      <c r="EI597" s="22"/>
      <c r="EJ597" s="22"/>
      <c r="EK597" s="22"/>
      <c r="EL597" s="22"/>
      <c r="EM597" s="22"/>
      <c r="EN597" s="22"/>
      <c r="EO597" s="22"/>
      <c r="EP597" s="22"/>
      <c r="EQ597" s="22"/>
      <c r="ER597" s="22"/>
      <c r="ES597" s="22"/>
      <c r="ET597" s="22"/>
      <c r="EU597" s="22"/>
      <c r="EV597" s="22"/>
      <c r="EW597" s="22"/>
      <c r="EX597" s="22"/>
      <c r="EY597" s="22"/>
      <c r="EZ597" s="22"/>
      <c r="FA597" s="22"/>
      <c r="FB597" s="22"/>
      <c r="FC597" s="22"/>
      <c r="FD597" s="22"/>
      <c r="FE597" s="22"/>
      <c r="FF597" s="22"/>
      <c r="FG597" s="22"/>
      <c r="FH597" s="22"/>
      <c r="FI597" s="22"/>
      <c r="FJ597" s="22"/>
      <c r="FK597" s="22"/>
      <c r="FL597" s="22"/>
      <c r="FM597" s="22"/>
      <c r="FN597" s="22"/>
      <c r="FO597" s="22"/>
      <c r="FP597" s="22"/>
      <c r="FQ597" s="22"/>
      <c r="FR597" s="22"/>
      <c r="FS597" s="22"/>
      <c r="FT597" s="22"/>
      <c r="FU597" s="22"/>
      <c r="FV597" s="22"/>
      <c r="FW597" s="22"/>
      <c r="FX597" s="22"/>
      <c r="FY597" s="22"/>
      <c r="FZ597" s="22"/>
      <c r="GA597" s="22"/>
      <c r="GB597" s="22"/>
      <c r="GC597" s="22"/>
      <c r="GD597" s="22"/>
      <c r="GE597" s="22"/>
      <c r="GF597" s="22"/>
      <c r="GG597" s="22"/>
      <c r="GH597" s="22"/>
      <c r="GI597" s="22"/>
      <c r="GJ597" s="22"/>
      <c r="GK597" s="22"/>
      <c r="GL597" s="22"/>
      <c r="GM597" s="22"/>
      <c r="GN597" s="22"/>
      <c r="GO597" s="22"/>
      <c r="GP597" s="22"/>
      <c r="GQ597" s="22"/>
      <c r="GR597" s="22"/>
      <c r="GS597" s="22"/>
      <c r="GT597" s="22"/>
      <c r="GU597" s="22"/>
      <c r="GV597" s="22"/>
      <c r="GW597" s="22"/>
      <c r="GX597" s="22"/>
      <c r="GY597" s="22"/>
      <c r="GZ597" s="22"/>
      <c r="HA597" s="22"/>
      <c r="HB597" s="22"/>
      <c r="HC597" s="22"/>
      <c r="HD597" s="22"/>
      <c r="HE597" s="22"/>
      <c r="HF597" s="22"/>
      <c r="HG597" s="22"/>
      <c r="HH597" s="22"/>
      <c r="HI597" s="22"/>
      <c r="HJ597" s="22"/>
      <c r="HK597" s="22"/>
      <c r="HL597" s="22"/>
      <c r="HM597" s="22"/>
      <c r="HN597" s="22"/>
      <c r="HO597" s="22"/>
      <c r="HP597" s="22"/>
      <c r="HQ597" s="22"/>
      <c r="HR597" s="22"/>
      <c r="HS597" s="22"/>
      <c r="HT597" s="22"/>
      <c r="HU597" s="22"/>
      <c r="HV597" s="22"/>
      <c r="HW597" s="22"/>
      <c r="HX597" s="22"/>
      <c r="HY597" s="22"/>
      <c r="HZ597" s="22"/>
      <c r="IA597" s="22"/>
      <c r="IB597" s="22"/>
      <c r="IC597" s="22"/>
      <c r="ID597" s="22"/>
      <c r="IE597" s="22"/>
      <c r="IF597" s="22"/>
      <c r="IG597" s="22"/>
      <c r="IH597" s="22"/>
      <c r="II597" s="22"/>
      <c r="IJ597" s="22"/>
      <c r="IK597" s="22"/>
      <c r="IL597" s="22"/>
      <c r="IM597" s="22"/>
      <c r="IN597" s="22"/>
      <c r="IO597" s="22"/>
      <c r="IP597" s="22"/>
      <c r="IQ597" s="22"/>
      <c r="IR597" s="22"/>
      <c r="IS597" s="22"/>
      <c r="IT597" s="22"/>
      <c r="IU597" s="22"/>
      <c r="IV597" s="22"/>
      <c r="IW597" s="22"/>
      <c r="IX597" s="22"/>
      <c r="IY597" s="22"/>
      <c r="IZ597" s="22"/>
      <c r="JA597" s="22"/>
      <c r="JB597" s="22"/>
      <c r="JC597" s="22"/>
      <c r="JD597" s="22"/>
      <c r="JE597" s="22"/>
      <c r="JF597" s="22"/>
      <c r="JG597" s="22"/>
      <c r="JH597" s="22"/>
      <c r="JI597" s="22"/>
      <c r="JJ597" s="22"/>
      <c r="JK597" s="22"/>
      <c r="JL597" s="22"/>
      <c r="JM597" s="22"/>
      <c r="JN597" s="22"/>
      <c r="JO597" s="22"/>
      <c r="JP597" s="22"/>
      <c r="JQ597" s="22"/>
      <c r="JR597" s="22"/>
      <c r="JS597" s="22"/>
      <c r="JT597" s="22"/>
      <c r="JU597" s="22"/>
      <c r="JV597" s="22"/>
      <c r="JW597" s="22"/>
      <c r="JX597" s="22"/>
      <c r="JY597" s="22"/>
      <c r="JZ597" s="22"/>
      <c r="KA597" s="22"/>
      <c r="KB597" s="22"/>
      <c r="KC597" s="22"/>
      <c r="KD597" s="22"/>
      <c r="KE597" s="22"/>
      <c r="KF597" s="22"/>
      <c r="KG597" s="22"/>
      <c r="KH597" s="22"/>
      <c r="KI597" s="22"/>
      <c r="KJ597" s="22"/>
      <c r="KK597" s="22"/>
      <c r="KL597" s="22"/>
      <c r="KM597" s="22"/>
      <c r="KN597" s="22"/>
      <c r="KO597" s="22"/>
      <c r="KP597" s="22"/>
    </row>
    <row r="598" spans="1:302" s="99" customFormat="1" x14ac:dyDescent="0.25">
      <c r="A598" s="125">
        <v>583</v>
      </c>
      <c r="B598" s="328"/>
      <c r="C598" s="328"/>
      <c r="D598" s="316"/>
      <c r="E598" s="316"/>
      <c r="F598" s="316"/>
      <c r="G598" s="317"/>
      <c r="H598" s="317"/>
      <c r="I598" s="318"/>
      <c r="J598" s="318"/>
      <c r="K598" s="318"/>
      <c r="L598" s="126">
        <f t="shared" si="28"/>
        <v>0</v>
      </c>
      <c r="M598" s="318"/>
      <c r="N598" s="25" t="b">
        <f t="shared" si="29"/>
        <v>1</v>
      </c>
      <c r="O598" s="25" t="b">
        <f t="shared" si="30"/>
        <v>1</v>
      </c>
      <c r="P598" s="25"/>
      <c r="Q598" s="25"/>
      <c r="R598" s="25"/>
      <c r="S598" s="25"/>
      <c r="T598" s="20"/>
      <c r="U598" s="20"/>
      <c r="V598" s="20"/>
      <c r="W598" s="20"/>
      <c r="X598" s="20"/>
      <c r="Y598" s="20"/>
      <c r="Z598" s="20"/>
      <c r="AA598" s="20"/>
      <c r="AB598" s="20"/>
      <c r="AC598" s="20"/>
      <c r="AD598" s="20"/>
      <c r="AE598" s="20"/>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2"/>
      <c r="FH598" s="22"/>
      <c r="FI598" s="22"/>
      <c r="FJ598" s="22"/>
      <c r="FK598" s="22"/>
      <c r="FL598" s="22"/>
      <c r="FM598" s="22"/>
      <c r="FN598" s="22"/>
      <c r="FO598" s="22"/>
      <c r="FP598" s="22"/>
      <c r="FQ598" s="22"/>
      <c r="FR598" s="22"/>
      <c r="FS598" s="22"/>
      <c r="FT598" s="22"/>
      <c r="FU598" s="22"/>
      <c r="FV598" s="22"/>
      <c r="FW598" s="22"/>
      <c r="FX598" s="22"/>
      <c r="FY598" s="22"/>
      <c r="FZ598" s="22"/>
      <c r="GA598" s="22"/>
      <c r="GB598" s="22"/>
      <c r="GC598" s="22"/>
      <c r="GD598" s="22"/>
      <c r="GE598" s="22"/>
      <c r="GF598" s="22"/>
      <c r="GG598" s="22"/>
      <c r="GH598" s="22"/>
      <c r="GI598" s="22"/>
      <c r="GJ598" s="22"/>
      <c r="GK598" s="22"/>
      <c r="GL598" s="22"/>
      <c r="GM598" s="22"/>
      <c r="GN598" s="22"/>
      <c r="GO598" s="22"/>
      <c r="GP598" s="22"/>
      <c r="GQ598" s="22"/>
      <c r="GR598" s="22"/>
      <c r="GS598" s="22"/>
      <c r="GT598" s="22"/>
      <c r="GU598" s="22"/>
      <c r="GV598" s="22"/>
      <c r="GW598" s="22"/>
      <c r="GX598" s="22"/>
      <c r="GY598" s="22"/>
      <c r="GZ598" s="22"/>
      <c r="HA598" s="22"/>
      <c r="HB598" s="22"/>
      <c r="HC598" s="22"/>
      <c r="HD598" s="22"/>
      <c r="HE598" s="22"/>
      <c r="HF598" s="22"/>
      <c r="HG598" s="22"/>
      <c r="HH598" s="22"/>
      <c r="HI598" s="22"/>
      <c r="HJ598" s="22"/>
      <c r="HK598" s="22"/>
      <c r="HL598" s="22"/>
      <c r="HM598" s="22"/>
      <c r="HN598" s="22"/>
      <c r="HO598" s="22"/>
      <c r="HP598" s="22"/>
      <c r="HQ598" s="22"/>
      <c r="HR598" s="22"/>
      <c r="HS598" s="22"/>
      <c r="HT598" s="22"/>
      <c r="HU598" s="22"/>
      <c r="HV598" s="22"/>
      <c r="HW598" s="22"/>
      <c r="HX598" s="22"/>
      <c r="HY598" s="22"/>
      <c r="HZ598" s="22"/>
      <c r="IA598" s="22"/>
      <c r="IB598" s="22"/>
      <c r="IC598" s="22"/>
      <c r="ID598" s="22"/>
      <c r="IE598" s="22"/>
      <c r="IF598" s="22"/>
      <c r="IG598" s="22"/>
      <c r="IH598" s="22"/>
      <c r="II598" s="22"/>
      <c r="IJ598" s="22"/>
      <c r="IK598" s="22"/>
      <c r="IL598" s="22"/>
      <c r="IM598" s="22"/>
      <c r="IN598" s="22"/>
      <c r="IO598" s="22"/>
      <c r="IP598" s="22"/>
      <c r="IQ598" s="22"/>
      <c r="IR598" s="22"/>
      <c r="IS598" s="22"/>
      <c r="IT598" s="22"/>
      <c r="IU598" s="22"/>
      <c r="IV598" s="22"/>
      <c r="IW598" s="22"/>
      <c r="IX598" s="22"/>
      <c r="IY598" s="22"/>
      <c r="IZ598" s="22"/>
      <c r="JA598" s="22"/>
      <c r="JB598" s="22"/>
      <c r="JC598" s="22"/>
      <c r="JD598" s="22"/>
      <c r="JE598" s="22"/>
      <c r="JF598" s="22"/>
      <c r="JG598" s="22"/>
      <c r="JH598" s="22"/>
      <c r="JI598" s="22"/>
      <c r="JJ598" s="22"/>
      <c r="JK598" s="22"/>
      <c r="JL598" s="22"/>
      <c r="JM598" s="22"/>
      <c r="JN598" s="22"/>
      <c r="JO598" s="22"/>
      <c r="JP598" s="22"/>
      <c r="JQ598" s="22"/>
      <c r="JR598" s="22"/>
      <c r="JS598" s="22"/>
      <c r="JT598" s="22"/>
      <c r="JU598" s="22"/>
      <c r="JV598" s="22"/>
      <c r="JW598" s="22"/>
      <c r="JX598" s="22"/>
      <c r="JY598" s="22"/>
      <c r="JZ598" s="22"/>
      <c r="KA598" s="22"/>
      <c r="KB598" s="22"/>
      <c r="KC598" s="22"/>
      <c r="KD598" s="22"/>
      <c r="KE598" s="22"/>
      <c r="KF598" s="22"/>
      <c r="KG598" s="22"/>
      <c r="KH598" s="22"/>
      <c r="KI598" s="22"/>
      <c r="KJ598" s="22"/>
      <c r="KK598" s="22"/>
      <c r="KL598" s="22"/>
      <c r="KM598" s="22"/>
      <c r="KN598" s="22"/>
      <c r="KO598" s="22"/>
      <c r="KP598" s="22"/>
    </row>
    <row r="599" spans="1:302" s="99" customFormat="1" x14ac:dyDescent="0.25">
      <c r="A599" s="125">
        <v>584</v>
      </c>
      <c r="B599" s="328"/>
      <c r="C599" s="328"/>
      <c r="D599" s="316"/>
      <c r="E599" s="316"/>
      <c r="F599" s="316"/>
      <c r="G599" s="317"/>
      <c r="H599" s="317"/>
      <c r="I599" s="318"/>
      <c r="J599" s="318"/>
      <c r="K599" s="318"/>
      <c r="L599" s="126">
        <f t="shared" si="28"/>
        <v>0</v>
      </c>
      <c r="M599" s="318"/>
      <c r="N599" s="25" t="b">
        <f t="shared" si="29"/>
        <v>1</v>
      </c>
      <c r="O599" s="25" t="b">
        <f t="shared" si="30"/>
        <v>1</v>
      </c>
      <c r="P599" s="25"/>
      <c r="Q599" s="25"/>
      <c r="R599" s="25"/>
      <c r="S599" s="25"/>
      <c r="T599" s="20"/>
      <c r="U599" s="20"/>
      <c r="V599" s="20"/>
      <c r="W599" s="20"/>
      <c r="X599" s="20"/>
      <c r="Y599" s="20"/>
      <c r="Z599" s="20"/>
      <c r="AA599" s="20"/>
      <c r="AB599" s="20"/>
      <c r="AC599" s="20"/>
      <c r="AD599" s="20"/>
      <c r="AE599" s="20"/>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2"/>
      <c r="EV599" s="22"/>
      <c r="EW599" s="22"/>
      <c r="EX599" s="22"/>
      <c r="EY599" s="22"/>
      <c r="EZ599" s="22"/>
      <c r="FA599" s="22"/>
      <c r="FB599" s="22"/>
      <c r="FC599" s="22"/>
      <c r="FD599" s="22"/>
      <c r="FE599" s="22"/>
      <c r="FF599" s="22"/>
      <c r="FG599" s="22"/>
      <c r="FH599" s="22"/>
      <c r="FI599" s="22"/>
      <c r="FJ599" s="22"/>
      <c r="FK599" s="22"/>
      <c r="FL599" s="22"/>
      <c r="FM599" s="22"/>
      <c r="FN599" s="22"/>
      <c r="FO599" s="22"/>
      <c r="FP599" s="22"/>
      <c r="FQ599" s="22"/>
      <c r="FR599" s="22"/>
      <c r="FS599" s="22"/>
      <c r="FT599" s="22"/>
      <c r="FU599" s="22"/>
      <c r="FV599" s="22"/>
      <c r="FW599" s="22"/>
      <c r="FX599" s="22"/>
      <c r="FY599" s="22"/>
      <c r="FZ599" s="22"/>
      <c r="GA599" s="22"/>
      <c r="GB599" s="22"/>
      <c r="GC599" s="22"/>
      <c r="GD599" s="22"/>
      <c r="GE599" s="22"/>
      <c r="GF599" s="22"/>
      <c r="GG599" s="22"/>
      <c r="GH599" s="22"/>
      <c r="GI599" s="22"/>
      <c r="GJ599" s="22"/>
      <c r="GK599" s="22"/>
      <c r="GL599" s="22"/>
      <c r="GM599" s="22"/>
      <c r="GN599" s="22"/>
      <c r="GO599" s="22"/>
      <c r="GP599" s="22"/>
      <c r="GQ599" s="22"/>
      <c r="GR599" s="22"/>
      <c r="GS599" s="22"/>
      <c r="GT599" s="22"/>
      <c r="GU599" s="22"/>
      <c r="GV599" s="22"/>
      <c r="GW599" s="22"/>
      <c r="GX599" s="22"/>
      <c r="GY599" s="22"/>
      <c r="GZ599" s="22"/>
      <c r="HA599" s="22"/>
      <c r="HB599" s="22"/>
      <c r="HC599" s="22"/>
      <c r="HD599" s="22"/>
      <c r="HE599" s="22"/>
      <c r="HF599" s="22"/>
      <c r="HG599" s="22"/>
      <c r="HH599" s="22"/>
      <c r="HI599" s="22"/>
      <c r="HJ599" s="22"/>
      <c r="HK599" s="22"/>
      <c r="HL599" s="22"/>
      <c r="HM599" s="22"/>
      <c r="HN599" s="22"/>
      <c r="HO599" s="22"/>
      <c r="HP599" s="22"/>
      <c r="HQ599" s="22"/>
      <c r="HR599" s="22"/>
      <c r="HS599" s="22"/>
      <c r="HT599" s="22"/>
      <c r="HU599" s="22"/>
      <c r="HV599" s="22"/>
      <c r="HW599" s="22"/>
      <c r="HX599" s="22"/>
      <c r="HY599" s="22"/>
      <c r="HZ599" s="22"/>
      <c r="IA599" s="22"/>
      <c r="IB599" s="22"/>
      <c r="IC599" s="22"/>
      <c r="ID599" s="22"/>
      <c r="IE599" s="22"/>
      <c r="IF599" s="22"/>
      <c r="IG599" s="22"/>
      <c r="IH599" s="22"/>
      <c r="II599" s="22"/>
      <c r="IJ599" s="22"/>
      <c r="IK599" s="22"/>
      <c r="IL599" s="22"/>
      <c r="IM599" s="22"/>
      <c r="IN599" s="22"/>
      <c r="IO599" s="22"/>
      <c r="IP599" s="22"/>
      <c r="IQ599" s="22"/>
      <c r="IR599" s="22"/>
      <c r="IS599" s="22"/>
      <c r="IT599" s="22"/>
      <c r="IU599" s="22"/>
      <c r="IV599" s="22"/>
      <c r="IW599" s="22"/>
      <c r="IX599" s="22"/>
      <c r="IY599" s="22"/>
      <c r="IZ599" s="22"/>
      <c r="JA599" s="22"/>
      <c r="JB599" s="22"/>
      <c r="JC599" s="22"/>
      <c r="JD599" s="22"/>
      <c r="JE599" s="22"/>
      <c r="JF599" s="22"/>
      <c r="JG599" s="22"/>
      <c r="JH599" s="22"/>
      <c r="JI599" s="22"/>
      <c r="JJ599" s="22"/>
      <c r="JK599" s="22"/>
      <c r="JL599" s="22"/>
      <c r="JM599" s="22"/>
      <c r="JN599" s="22"/>
      <c r="JO599" s="22"/>
      <c r="JP599" s="22"/>
      <c r="JQ599" s="22"/>
      <c r="JR599" s="22"/>
      <c r="JS599" s="22"/>
      <c r="JT599" s="22"/>
      <c r="JU599" s="22"/>
      <c r="JV599" s="22"/>
      <c r="JW599" s="22"/>
      <c r="JX599" s="22"/>
      <c r="JY599" s="22"/>
      <c r="JZ599" s="22"/>
      <c r="KA599" s="22"/>
      <c r="KB599" s="22"/>
      <c r="KC599" s="22"/>
      <c r="KD599" s="22"/>
      <c r="KE599" s="22"/>
      <c r="KF599" s="22"/>
      <c r="KG599" s="22"/>
      <c r="KH599" s="22"/>
      <c r="KI599" s="22"/>
      <c r="KJ599" s="22"/>
      <c r="KK599" s="22"/>
      <c r="KL599" s="22"/>
      <c r="KM599" s="22"/>
      <c r="KN599" s="22"/>
      <c r="KO599" s="22"/>
      <c r="KP599" s="22"/>
    </row>
    <row r="600" spans="1:302" s="99" customFormat="1" x14ac:dyDescent="0.25">
      <c r="A600" s="125">
        <v>585</v>
      </c>
      <c r="B600" s="328"/>
      <c r="C600" s="328"/>
      <c r="D600" s="316"/>
      <c r="E600" s="316"/>
      <c r="F600" s="316"/>
      <c r="G600" s="317"/>
      <c r="H600" s="317"/>
      <c r="I600" s="318"/>
      <c r="J600" s="318"/>
      <c r="K600" s="318"/>
      <c r="L600" s="126">
        <f t="shared" si="28"/>
        <v>0</v>
      </c>
      <c r="M600" s="318"/>
      <c r="N600" s="25" t="b">
        <f t="shared" si="29"/>
        <v>1</v>
      </c>
      <c r="O600" s="25" t="b">
        <f t="shared" si="30"/>
        <v>1</v>
      </c>
      <c r="P600" s="25"/>
      <c r="Q600" s="25"/>
      <c r="R600" s="25"/>
      <c r="S600" s="25"/>
      <c r="T600" s="20"/>
      <c r="U600" s="20"/>
      <c r="V600" s="20"/>
      <c r="W600" s="20"/>
      <c r="X600" s="20"/>
      <c r="Y600" s="20"/>
      <c r="Z600" s="20"/>
      <c r="AA600" s="20"/>
      <c r="AB600" s="20"/>
      <c r="AC600" s="20"/>
      <c r="AD600" s="20"/>
      <c r="AE600" s="20"/>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c r="EG600" s="22"/>
      <c r="EH600" s="22"/>
      <c r="EI600" s="22"/>
      <c r="EJ600" s="22"/>
      <c r="EK600" s="22"/>
      <c r="EL600" s="22"/>
      <c r="EM600" s="22"/>
      <c r="EN600" s="22"/>
      <c r="EO600" s="22"/>
      <c r="EP600" s="22"/>
      <c r="EQ600" s="22"/>
      <c r="ER600" s="22"/>
      <c r="ES600" s="22"/>
      <c r="ET600" s="22"/>
      <c r="EU600" s="22"/>
      <c r="EV600" s="22"/>
      <c r="EW600" s="22"/>
      <c r="EX600" s="22"/>
      <c r="EY600" s="22"/>
      <c r="EZ600" s="22"/>
      <c r="FA600" s="22"/>
      <c r="FB600" s="22"/>
      <c r="FC600" s="22"/>
      <c r="FD600" s="22"/>
      <c r="FE600" s="22"/>
      <c r="FF600" s="22"/>
      <c r="FG600" s="22"/>
      <c r="FH600" s="22"/>
      <c r="FI600" s="22"/>
      <c r="FJ600" s="22"/>
      <c r="FK600" s="22"/>
      <c r="FL600" s="22"/>
      <c r="FM600" s="22"/>
      <c r="FN600" s="22"/>
      <c r="FO600" s="22"/>
      <c r="FP600" s="22"/>
      <c r="FQ600" s="22"/>
      <c r="FR600" s="22"/>
      <c r="FS600" s="22"/>
      <c r="FT600" s="22"/>
      <c r="FU600" s="22"/>
      <c r="FV600" s="22"/>
      <c r="FW600" s="22"/>
      <c r="FX600" s="22"/>
      <c r="FY600" s="22"/>
      <c r="FZ600" s="22"/>
      <c r="GA600" s="22"/>
      <c r="GB600" s="22"/>
      <c r="GC600" s="22"/>
      <c r="GD600" s="22"/>
      <c r="GE600" s="22"/>
      <c r="GF600" s="22"/>
      <c r="GG600" s="22"/>
      <c r="GH600" s="22"/>
      <c r="GI600" s="22"/>
      <c r="GJ600" s="22"/>
      <c r="GK600" s="22"/>
      <c r="GL600" s="22"/>
      <c r="GM600" s="22"/>
      <c r="GN600" s="22"/>
      <c r="GO600" s="22"/>
      <c r="GP600" s="22"/>
      <c r="GQ600" s="22"/>
      <c r="GR600" s="22"/>
      <c r="GS600" s="22"/>
      <c r="GT600" s="22"/>
      <c r="GU600" s="22"/>
      <c r="GV600" s="22"/>
      <c r="GW600" s="22"/>
      <c r="GX600" s="22"/>
      <c r="GY600" s="22"/>
      <c r="GZ600" s="22"/>
      <c r="HA600" s="22"/>
      <c r="HB600" s="22"/>
      <c r="HC600" s="22"/>
      <c r="HD600" s="22"/>
      <c r="HE600" s="22"/>
      <c r="HF600" s="22"/>
      <c r="HG600" s="22"/>
      <c r="HH600" s="22"/>
      <c r="HI600" s="22"/>
      <c r="HJ600" s="22"/>
      <c r="HK600" s="22"/>
      <c r="HL600" s="22"/>
      <c r="HM600" s="22"/>
      <c r="HN600" s="22"/>
      <c r="HO600" s="22"/>
      <c r="HP600" s="22"/>
      <c r="HQ600" s="22"/>
      <c r="HR600" s="22"/>
      <c r="HS600" s="22"/>
      <c r="HT600" s="22"/>
      <c r="HU600" s="22"/>
      <c r="HV600" s="22"/>
      <c r="HW600" s="22"/>
      <c r="HX600" s="22"/>
      <c r="HY600" s="22"/>
      <c r="HZ600" s="22"/>
      <c r="IA600" s="22"/>
      <c r="IB600" s="22"/>
      <c r="IC600" s="22"/>
      <c r="ID600" s="22"/>
      <c r="IE600" s="22"/>
      <c r="IF600" s="22"/>
      <c r="IG600" s="22"/>
      <c r="IH600" s="22"/>
      <c r="II600" s="22"/>
      <c r="IJ600" s="22"/>
      <c r="IK600" s="22"/>
      <c r="IL600" s="22"/>
      <c r="IM600" s="22"/>
      <c r="IN600" s="22"/>
      <c r="IO600" s="22"/>
      <c r="IP600" s="22"/>
      <c r="IQ600" s="22"/>
      <c r="IR600" s="22"/>
      <c r="IS600" s="22"/>
      <c r="IT600" s="22"/>
      <c r="IU600" s="22"/>
      <c r="IV600" s="22"/>
      <c r="IW600" s="22"/>
      <c r="IX600" s="22"/>
      <c r="IY600" s="22"/>
      <c r="IZ600" s="22"/>
      <c r="JA600" s="22"/>
      <c r="JB600" s="22"/>
      <c r="JC600" s="22"/>
      <c r="JD600" s="22"/>
      <c r="JE600" s="22"/>
      <c r="JF600" s="22"/>
      <c r="JG600" s="22"/>
      <c r="JH600" s="22"/>
      <c r="JI600" s="22"/>
      <c r="JJ600" s="22"/>
      <c r="JK600" s="22"/>
      <c r="JL600" s="22"/>
      <c r="JM600" s="22"/>
      <c r="JN600" s="22"/>
      <c r="JO600" s="22"/>
      <c r="JP600" s="22"/>
      <c r="JQ600" s="22"/>
      <c r="JR600" s="22"/>
      <c r="JS600" s="22"/>
      <c r="JT600" s="22"/>
      <c r="JU600" s="22"/>
      <c r="JV600" s="22"/>
      <c r="JW600" s="22"/>
      <c r="JX600" s="22"/>
      <c r="JY600" s="22"/>
      <c r="JZ600" s="22"/>
      <c r="KA600" s="22"/>
      <c r="KB600" s="22"/>
      <c r="KC600" s="22"/>
      <c r="KD600" s="22"/>
      <c r="KE600" s="22"/>
      <c r="KF600" s="22"/>
      <c r="KG600" s="22"/>
      <c r="KH600" s="22"/>
      <c r="KI600" s="22"/>
      <c r="KJ600" s="22"/>
      <c r="KK600" s="22"/>
      <c r="KL600" s="22"/>
      <c r="KM600" s="22"/>
      <c r="KN600" s="22"/>
      <c r="KO600" s="22"/>
      <c r="KP600" s="22"/>
    </row>
    <row r="601" spans="1:302" s="99" customFormat="1" x14ac:dyDescent="0.25">
      <c r="A601" s="125">
        <v>586</v>
      </c>
      <c r="B601" s="328"/>
      <c r="C601" s="328"/>
      <c r="D601" s="316"/>
      <c r="E601" s="316"/>
      <c r="F601" s="316"/>
      <c r="G601" s="317"/>
      <c r="H601" s="317"/>
      <c r="I601" s="318"/>
      <c r="J601" s="318"/>
      <c r="K601" s="318"/>
      <c r="L601" s="126">
        <f t="shared" si="28"/>
        <v>0</v>
      </c>
      <c r="M601" s="318"/>
      <c r="N601" s="25" t="b">
        <f t="shared" si="29"/>
        <v>1</v>
      </c>
      <c r="O601" s="25" t="b">
        <f t="shared" si="30"/>
        <v>1</v>
      </c>
      <c r="P601" s="25"/>
      <c r="Q601" s="25"/>
      <c r="R601" s="25"/>
      <c r="S601" s="25"/>
      <c r="T601" s="20"/>
      <c r="U601" s="20"/>
      <c r="V601" s="20"/>
      <c r="W601" s="20"/>
      <c r="X601" s="20"/>
      <c r="Y601" s="20"/>
      <c r="Z601" s="20"/>
      <c r="AA601" s="20"/>
      <c r="AB601" s="20"/>
      <c r="AC601" s="20"/>
      <c r="AD601" s="20"/>
      <c r="AE601" s="20"/>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c r="EJ601" s="22"/>
      <c r="EK601" s="22"/>
      <c r="EL601" s="22"/>
      <c r="EM601" s="22"/>
      <c r="EN601" s="22"/>
      <c r="EO601" s="22"/>
      <c r="EP601" s="22"/>
      <c r="EQ601" s="22"/>
      <c r="ER601" s="22"/>
      <c r="ES601" s="22"/>
      <c r="ET601" s="22"/>
      <c r="EU601" s="22"/>
      <c r="EV601" s="22"/>
      <c r="EW601" s="22"/>
      <c r="EX601" s="22"/>
      <c r="EY601" s="22"/>
      <c r="EZ601" s="22"/>
      <c r="FA601" s="22"/>
      <c r="FB601" s="22"/>
      <c r="FC601" s="22"/>
      <c r="FD601" s="22"/>
      <c r="FE601" s="22"/>
      <c r="FF601" s="22"/>
      <c r="FG601" s="22"/>
      <c r="FH601" s="22"/>
      <c r="FI601" s="22"/>
      <c r="FJ601" s="22"/>
      <c r="FK601" s="22"/>
      <c r="FL601" s="22"/>
      <c r="FM601" s="22"/>
      <c r="FN601" s="22"/>
      <c r="FO601" s="22"/>
      <c r="FP601" s="22"/>
      <c r="FQ601" s="22"/>
      <c r="FR601" s="22"/>
      <c r="FS601" s="22"/>
      <c r="FT601" s="22"/>
      <c r="FU601" s="22"/>
      <c r="FV601" s="22"/>
      <c r="FW601" s="22"/>
      <c r="FX601" s="22"/>
      <c r="FY601" s="22"/>
      <c r="FZ601" s="22"/>
      <c r="GA601" s="22"/>
      <c r="GB601" s="22"/>
      <c r="GC601" s="22"/>
      <c r="GD601" s="22"/>
      <c r="GE601" s="22"/>
      <c r="GF601" s="22"/>
      <c r="GG601" s="22"/>
      <c r="GH601" s="22"/>
      <c r="GI601" s="22"/>
      <c r="GJ601" s="22"/>
      <c r="GK601" s="22"/>
      <c r="GL601" s="22"/>
      <c r="GM601" s="22"/>
      <c r="GN601" s="22"/>
      <c r="GO601" s="22"/>
      <c r="GP601" s="22"/>
      <c r="GQ601" s="22"/>
      <c r="GR601" s="22"/>
      <c r="GS601" s="22"/>
      <c r="GT601" s="22"/>
      <c r="GU601" s="22"/>
      <c r="GV601" s="22"/>
      <c r="GW601" s="22"/>
      <c r="GX601" s="22"/>
      <c r="GY601" s="22"/>
      <c r="GZ601" s="22"/>
      <c r="HA601" s="22"/>
      <c r="HB601" s="22"/>
      <c r="HC601" s="22"/>
      <c r="HD601" s="22"/>
      <c r="HE601" s="22"/>
      <c r="HF601" s="22"/>
      <c r="HG601" s="22"/>
      <c r="HH601" s="22"/>
      <c r="HI601" s="22"/>
      <c r="HJ601" s="22"/>
      <c r="HK601" s="22"/>
      <c r="HL601" s="22"/>
      <c r="HM601" s="22"/>
      <c r="HN601" s="22"/>
      <c r="HO601" s="22"/>
      <c r="HP601" s="22"/>
      <c r="HQ601" s="22"/>
      <c r="HR601" s="22"/>
      <c r="HS601" s="22"/>
      <c r="HT601" s="22"/>
      <c r="HU601" s="22"/>
      <c r="HV601" s="22"/>
      <c r="HW601" s="22"/>
      <c r="HX601" s="22"/>
      <c r="HY601" s="22"/>
      <c r="HZ601" s="22"/>
      <c r="IA601" s="22"/>
      <c r="IB601" s="22"/>
      <c r="IC601" s="22"/>
      <c r="ID601" s="22"/>
      <c r="IE601" s="22"/>
      <c r="IF601" s="22"/>
      <c r="IG601" s="22"/>
      <c r="IH601" s="22"/>
      <c r="II601" s="22"/>
      <c r="IJ601" s="22"/>
      <c r="IK601" s="22"/>
      <c r="IL601" s="22"/>
      <c r="IM601" s="22"/>
      <c r="IN601" s="22"/>
      <c r="IO601" s="22"/>
      <c r="IP601" s="22"/>
      <c r="IQ601" s="22"/>
      <c r="IR601" s="22"/>
      <c r="IS601" s="22"/>
      <c r="IT601" s="22"/>
      <c r="IU601" s="22"/>
      <c r="IV601" s="22"/>
      <c r="IW601" s="22"/>
      <c r="IX601" s="22"/>
      <c r="IY601" s="22"/>
      <c r="IZ601" s="22"/>
      <c r="JA601" s="22"/>
      <c r="JB601" s="22"/>
      <c r="JC601" s="22"/>
      <c r="JD601" s="22"/>
      <c r="JE601" s="22"/>
      <c r="JF601" s="22"/>
      <c r="JG601" s="22"/>
      <c r="JH601" s="22"/>
      <c r="JI601" s="22"/>
      <c r="JJ601" s="22"/>
      <c r="JK601" s="22"/>
      <c r="JL601" s="22"/>
      <c r="JM601" s="22"/>
      <c r="JN601" s="22"/>
      <c r="JO601" s="22"/>
      <c r="JP601" s="22"/>
      <c r="JQ601" s="22"/>
      <c r="JR601" s="22"/>
      <c r="JS601" s="22"/>
      <c r="JT601" s="22"/>
      <c r="JU601" s="22"/>
      <c r="JV601" s="22"/>
      <c r="JW601" s="22"/>
      <c r="JX601" s="22"/>
      <c r="JY601" s="22"/>
      <c r="JZ601" s="22"/>
      <c r="KA601" s="22"/>
      <c r="KB601" s="22"/>
      <c r="KC601" s="22"/>
      <c r="KD601" s="22"/>
      <c r="KE601" s="22"/>
      <c r="KF601" s="22"/>
      <c r="KG601" s="22"/>
      <c r="KH601" s="22"/>
      <c r="KI601" s="22"/>
      <c r="KJ601" s="22"/>
      <c r="KK601" s="22"/>
      <c r="KL601" s="22"/>
      <c r="KM601" s="22"/>
      <c r="KN601" s="22"/>
      <c r="KO601" s="22"/>
      <c r="KP601" s="22"/>
    </row>
    <row r="602" spans="1:302" s="99" customFormat="1" x14ac:dyDescent="0.25">
      <c r="A602" s="125">
        <v>587</v>
      </c>
      <c r="B602" s="328"/>
      <c r="C602" s="328"/>
      <c r="D602" s="316"/>
      <c r="E602" s="316"/>
      <c r="F602" s="316"/>
      <c r="G602" s="317"/>
      <c r="H602" s="317"/>
      <c r="I602" s="318"/>
      <c r="J602" s="318"/>
      <c r="K602" s="318"/>
      <c r="L602" s="126">
        <f t="shared" si="28"/>
        <v>0</v>
      </c>
      <c r="M602" s="318"/>
      <c r="N602" s="25" t="b">
        <f t="shared" si="29"/>
        <v>1</v>
      </c>
      <c r="O602" s="25" t="b">
        <f t="shared" si="30"/>
        <v>1</v>
      </c>
      <c r="P602" s="25"/>
      <c r="Q602" s="25"/>
      <c r="R602" s="25"/>
      <c r="S602" s="25"/>
      <c r="T602" s="20"/>
      <c r="U602" s="20"/>
      <c r="V602" s="20"/>
      <c r="W602" s="20"/>
      <c r="X602" s="20"/>
      <c r="Y602" s="20"/>
      <c r="Z602" s="20"/>
      <c r="AA602" s="20"/>
      <c r="AB602" s="20"/>
      <c r="AC602" s="20"/>
      <c r="AD602" s="20"/>
      <c r="AE602" s="20"/>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c r="EJ602" s="22"/>
      <c r="EK602" s="22"/>
      <c r="EL602" s="22"/>
      <c r="EM602" s="22"/>
      <c r="EN602" s="22"/>
      <c r="EO602" s="22"/>
      <c r="EP602" s="22"/>
      <c r="EQ602" s="22"/>
      <c r="ER602" s="22"/>
      <c r="ES602" s="22"/>
      <c r="ET602" s="22"/>
      <c r="EU602" s="22"/>
      <c r="EV602" s="22"/>
      <c r="EW602" s="22"/>
      <c r="EX602" s="22"/>
      <c r="EY602" s="22"/>
      <c r="EZ602" s="22"/>
      <c r="FA602" s="22"/>
      <c r="FB602" s="22"/>
      <c r="FC602" s="22"/>
      <c r="FD602" s="22"/>
      <c r="FE602" s="22"/>
      <c r="FF602" s="22"/>
      <c r="FG602" s="22"/>
      <c r="FH602" s="22"/>
      <c r="FI602" s="22"/>
      <c r="FJ602" s="22"/>
      <c r="FK602" s="22"/>
      <c r="FL602" s="22"/>
      <c r="FM602" s="22"/>
      <c r="FN602" s="22"/>
      <c r="FO602" s="22"/>
      <c r="FP602" s="22"/>
      <c r="FQ602" s="22"/>
      <c r="FR602" s="22"/>
      <c r="FS602" s="22"/>
      <c r="FT602" s="22"/>
      <c r="FU602" s="22"/>
      <c r="FV602" s="22"/>
      <c r="FW602" s="22"/>
      <c r="FX602" s="22"/>
      <c r="FY602" s="22"/>
      <c r="FZ602" s="22"/>
      <c r="GA602" s="22"/>
      <c r="GB602" s="22"/>
      <c r="GC602" s="22"/>
      <c r="GD602" s="22"/>
      <c r="GE602" s="22"/>
      <c r="GF602" s="22"/>
      <c r="GG602" s="22"/>
      <c r="GH602" s="22"/>
      <c r="GI602" s="22"/>
      <c r="GJ602" s="22"/>
      <c r="GK602" s="22"/>
      <c r="GL602" s="22"/>
      <c r="GM602" s="22"/>
      <c r="GN602" s="22"/>
      <c r="GO602" s="22"/>
      <c r="GP602" s="22"/>
      <c r="GQ602" s="22"/>
      <c r="GR602" s="22"/>
      <c r="GS602" s="22"/>
      <c r="GT602" s="22"/>
      <c r="GU602" s="22"/>
      <c r="GV602" s="22"/>
      <c r="GW602" s="22"/>
      <c r="GX602" s="22"/>
      <c r="GY602" s="22"/>
      <c r="GZ602" s="22"/>
      <c r="HA602" s="22"/>
      <c r="HB602" s="22"/>
      <c r="HC602" s="22"/>
      <c r="HD602" s="22"/>
      <c r="HE602" s="22"/>
      <c r="HF602" s="22"/>
      <c r="HG602" s="22"/>
      <c r="HH602" s="22"/>
      <c r="HI602" s="22"/>
      <c r="HJ602" s="22"/>
      <c r="HK602" s="22"/>
      <c r="HL602" s="22"/>
      <c r="HM602" s="22"/>
      <c r="HN602" s="22"/>
      <c r="HO602" s="22"/>
      <c r="HP602" s="22"/>
      <c r="HQ602" s="22"/>
      <c r="HR602" s="22"/>
      <c r="HS602" s="22"/>
      <c r="HT602" s="22"/>
      <c r="HU602" s="22"/>
      <c r="HV602" s="22"/>
      <c r="HW602" s="22"/>
      <c r="HX602" s="22"/>
      <c r="HY602" s="22"/>
      <c r="HZ602" s="22"/>
      <c r="IA602" s="22"/>
      <c r="IB602" s="22"/>
      <c r="IC602" s="22"/>
      <c r="ID602" s="22"/>
      <c r="IE602" s="22"/>
      <c r="IF602" s="22"/>
      <c r="IG602" s="22"/>
      <c r="IH602" s="22"/>
      <c r="II602" s="22"/>
      <c r="IJ602" s="22"/>
      <c r="IK602" s="22"/>
      <c r="IL602" s="22"/>
      <c r="IM602" s="22"/>
      <c r="IN602" s="22"/>
      <c r="IO602" s="22"/>
      <c r="IP602" s="22"/>
      <c r="IQ602" s="22"/>
      <c r="IR602" s="22"/>
      <c r="IS602" s="22"/>
      <c r="IT602" s="22"/>
      <c r="IU602" s="22"/>
      <c r="IV602" s="22"/>
      <c r="IW602" s="22"/>
      <c r="IX602" s="22"/>
      <c r="IY602" s="22"/>
      <c r="IZ602" s="22"/>
      <c r="JA602" s="22"/>
      <c r="JB602" s="22"/>
      <c r="JC602" s="22"/>
      <c r="JD602" s="22"/>
      <c r="JE602" s="22"/>
      <c r="JF602" s="22"/>
      <c r="JG602" s="22"/>
      <c r="JH602" s="22"/>
      <c r="JI602" s="22"/>
      <c r="JJ602" s="22"/>
      <c r="JK602" s="22"/>
      <c r="JL602" s="22"/>
      <c r="JM602" s="22"/>
      <c r="JN602" s="22"/>
      <c r="JO602" s="22"/>
      <c r="JP602" s="22"/>
      <c r="JQ602" s="22"/>
      <c r="JR602" s="22"/>
      <c r="JS602" s="22"/>
      <c r="JT602" s="22"/>
      <c r="JU602" s="22"/>
      <c r="JV602" s="22"/>
      <c r="JW602" s="22"/>
      <c r="JX602" s="22"/>
      <c r="JY602" s="22"/>
      <c r="JZ602" s="22"/>
      <c r="KA602" s="22"/>
      <c r="KB602" s="22"/>
      <c r="KC602" s="22"/>
      <c r="KD602" s="22"/>
      <c r="KE602" s="22"/>
      <c r="KF602" s="22"/>
      <c r="KG602" s="22"/>
      <c r="KH602" s="22"/>
      <c r="KI602" s="22"/>
      <c r="KJ602" s="22"/>
      <c r="KK602" s="22"/>
      <c r="KL602" s="22"/>
      <c r="KM602" s="22"/>
      <c r="KN602" s="22"/>
      <c r="KO602" s="22"/>
      <c r="KP602" s="22"/>
    </row>
    <row r="603" spans="1:302" s="99" customFormat="1" x14ac:dyDescent="0.25">
      <c r="A603" s="125">
        <v>588</v>
      </c>
      <c r="B603" s="328"/>
      <c r="C603" s="328"/>
      <c r="D603" s="316"/>
      <c r="E603" s="316"/>
      <c r="F603" s="316"/>
      <c r="G603" s="317"/>
      <c r="H603" s="317"/>
      <c r="I603" s="318"/>
      <c r="J603" s="318"/>
      <c r="K603" s="318"/>
      <c r="L603" s="126">
        <f t="shared" si="28"/>
        <v>0</v>
      </c>
      <c r="M603" s="318"/>
      <c r="N603" s="25" t="b">
        <f t="shared" si="29"/>
        <v>1</v>
      </c>
      <c r="O603" s="25" t="b">
        <f t="shared" si="30"/>
        <v>1</v>
      </c>
      <c r="P603" s="25"/>
      <c r="Q603" s="25"/>
      <c r="R603" s="25"/>
      <c r="S603" s="25"/>
      <c r="T603" s="20"/>
      <c r="U603" s="20"/>
      <c r="V603" s="20"/>
      <c r="W603" s="20"/>
      <c r="X603" s="20"/>
      <c r="Y603" s="20"/>
      <c r="Z603" s="20"/>
      <c r="AA603" s="20"/>
      <c r="AB603" s="20"/>
      <c r="AC603" s="20"/>
      <c r="AD603" s="20"/>
      <c r="AE603" s="20"/>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c r="EJ603" s="22"/>
      <c r="EK603" s="22"/>
      <c r="EL603" s="22"/>
      <c r="EM603" s="22"/>
      <c r="EN603" s="22"/>
      <c r="EO603" s="22"/>
      <c r="EP603" s="22"/>
      <c r="EQ603" s="22"/>
      <c r="ER603" s="22"/>
      <c r="ES603" s="22"/>
      <c r="ET603" s="22"/>
      <c r="EU603" s="22"/>
      <c r="EV603" s="22"/>
      <c r="EW603" s="22"/>
      <c r="EX603" s="22"/>
      <c r="EY603" s="22"/>
      <c r="EZ603" s="22"/>
      <c r="FA603" s="22"/>
      <c r="FB603" s="22"/>
      <c r="FC603" s="22"/>
      <c r="FD603" s="22"/>
      <c r="FE603" s="22"/>
      <c r="FF603" s="22"/>
      <c r="FG603" s="22"/>
      <c r="FH603" s="22"/>
      <c r="FI603" s="22"/>
      <c r="FJ603" s="22"/>
      <c r="FK603" s="22"/>
      <c r="FL603" s="22"/>
      <c r="FM603" s="22"/>
      <c r="FN603" s="22"/>
      <c r="FO603" s="22"/>
      <c r="FP603" s="22"/>
      <c r="FQ603" s="22"/>
      <c r="FR603" s="22"/>
      <c r="FS603" s="22"/>
      <c r="FT603" s="22"/>
      <c r="FU603" s="22"/>
      <c r="FV603" s="22"/>
      <c r="FW603" s="22"/>
      <c r="FX603" s="22"/>
      <c r="FY603" s="22"/>
      <c r="FZ603" s="22"/>
      <c r="GA603" s="22"/>
      <c r="GB603" s="22"/>
      <c r="GC603" s="22"/>
      <c r="GD603" s="22"/>
      <c r="GE603" s="22"/>
      <c r="GF603" s="22"/>
      <c r="GG603" s="22"/>
      <c r="GH603" s="22"/>
      <c r="GI603" s="22"/>
      <c r="GJ603" s="22"/>
      <c r="GK603" s="22"/>
      <c r="GL603" s="22"/>
      <c r="GM603" s="22"/>
      <c r="GN603" s="22"/>
      <c r="GO603" s="22"/>
      <c r="GP603" s="22"/>
      <c r="GQ603" s="22"/>
      <c r="GR603" s="22"/>
      <c r="GS603" s="22"/>
      <c r="GT603" s="22"/>
      <c r="GU603" s="22"/>
      <c r="GV603" s="22"/>
      <c r="GW603" s="22"/>
      <c r="GX603" s="22"/>
      <c r="GY603" s="22"/>
      <c r="GZ603" s="22"/>
      <c r="HA603" s="22"/>
      <c r="HB603" s="22"/>
      <c r="HC603" s="22"/>
      <c r="HD603" s="22"/>
      <c r="HE603" s="22"/>
      <c r="HF603" s="22"/>
      <c r="HG603" s="22"/>
      <c r="HH603" s="22"/>
      <c r="HI603" s="22"/>
      <c r="HJ603" s="22"/>
      <c r="HK603" s="22"/>
      <c r="HL603" s="22"/>
      <c r="HM603" s="22"/>
      <c r="HN603" s="22"/>
      <c r="HO603" s="22"/>
      <c r="HP603" s="22"/>
      <c r="HQ603" s="22"/>
      <c r="HR603" s="22"/>
      <c r="HS603" s="22"/>
      <c r="HT603" s="22"/>
      <c r="HU603" s="22"/>
      <c r="HV603" s="22"/>
      <c r="HW603" s="22"/>
      <c r="HX603" s="22"/>
      <c r="HY603" s="22"/>
      <c r="HZ603" s="22"/>
      <c r="IA603" s="22"/>
      <c r="IB603" s="22"/>
      <c r="IC603" s="22"/>
      <c r="ID603" s="22"/>
      <c r="IE603" s="22"/>
      <c r="IF603" s="22"/>
      <c r="IG603" s="22"/>
      <c r="IH603" s="22"/>
      <c r="II603" s="22"/>
      <c r="IJ603" s="22"/>
      <c r="IK603" s="22"/>
      <c r="IL603" s="22"/>
      <c r="IM603" s="22"/>
      <c r="IN603" s="22"/>
      <c r="IO603" s="22"/>
      <c r="IP603" s="22"/>
      <c r="IQ603" s="22"/>
      <c r="IR603" s="22"/>
      <c r="IS603" s="22"/>
      <c r="IT603" s="22"/>
      <c r="IU603" s="22"/>
      <c r="IV603" s="22"/>
      <c r="IW603" s="22"/>
      <c r="IX603" s="22"/>
      <c r="IY603" s="22"/>
      <c r="IZ603" s="22"/>
      <c r="JA603" s="22"/>
      <c r="JB603" s="22"/>
      <c r="JC603" s="22"/>
      <c r="JD603" s="22"/>
      <c r="JE603" s="22"/>
      <c r="JF603" s="22"/>
      <c r="JG603" s="22"/>
      <c r="JH603" s="22"/>
      <c r="JI603" s="22"/>
      <c r="JJ603" s="22"/>
      <c r="JK603" s="22"/>
      <c r="JL603" s="22"/>
      <c r="JM603" s="22"/>
      <c r="JN603" s="22"/>
      <c r="JO603" s="22"/>
      <c r="JP603" s="22"/>
      <c r="JQ603" s="22"/>
      <c r="JR603" s="22"/>
      <c r="JS603" s="22"/>
      <c r="JT603" s="22"/>
      <c r="JU603" s="22"/>
      <c r="JV603" s="22"/>
      <c r="JW603" s="22"/>
      <c r="JX603" s="22"/>
      <c r="JY603" s="22"/>
      <c r="JZ603" s="22"/>
      <c r="KA603" s="22"/>
      <c r="KB603" s="22"/>
      <c r="KC603" s="22"/>
      <c r="KD603" s="22"/>
      <c r="KE603" s="22"/>
      <c r="KF603" s="22"/>
      <c r="KG603" s="22"/>
      <c r="KH603" s="22"/>
      <c r="KI603" s="22"/>
      <c r="KJ603" s="22"/>
      <c r="KK603" s="22"/>
      <c r="KL603" s="22"/>
      <c r="KM603" s="22"/>
      <c r="KN603" s="22"/>
      <c r="KO603" s="22"/>
      <c r="KP603" s="22"/>
    </row>
    <row r="604" spans="1:302" s="99" customFormat="1" x14ac:dyDescent="0.25">
      <c r="A604" s="125">
        <v>589</v>
      </c>
      <c r="B604" s="328"/>
      <c r="C604" s="328"/>
      <c r="D604" s="316"/>
      <c r="E604" s="316"/>
      <c r="F604" s="316"/>
      <c r="G604" s="317"/>
      <c r="H604" s="317"/>
      <c r="I604" s="318"/>
      <c r="J604" s="318"/>
      <c r="K604" s="318"/>
      <c r="L604" s="126">
        <f t="shared" si="28"/>
        <v>0</v>
      </c>
      <c r="M604" s="318"/>
      <c r="N604" s="25" t="b">
        <f t="shared" si="29"/>
        <v>1</v>
      </c>
      <c r="O604" s="25" t="b">
        <f t="shared" si="30"/>
        <v>1</v>
      </c>
      <c r="P604" s="25"/>
      <c r="Q604" s="25"/>
      <c r="R604" s="25"/>
      <c r="S604" s="25"/>
      <c r="T604" s="20"/>
      <c r="U604" s="20"/>
      <c r="V604" s="20"/>
      <c r="W604" s="20"/>
      <c r="X604" s="20"/>
      <c r="Y604" s="20"/>
      <c r="Z604" s="20"/>
      <c r="AA604" s="20"/>
      <c r="AB604" s="20"/>
      <c r="AC604" s="20"/>
      <c r="AD604" s="20"/>
      <c r="AE604" s="20"/>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c r="EJ604" s="22"/>
      <c r="EK604" s="22"/>
      <c r="EL604" s="22"/>
      <c r="EM604" s="22"/>
      <c r="EN604" s="22"/>
      <c r="EO604" s="22"/>
      <c r="EP604" s="22"/>
      <c r="EQ604" s="22"/>
      <c r="ER604" s="22"/>
      <c r="ES604" s="22"/>
      <c r="ET604" s="22"/>
      <c r="EU604" s="22"/>
      <c r="EV604" s="22"/>
      <c r="EW604" s="22"/>
      <c r="EX604" s="22"/>
      <c r="EY604" s="22"/>
      <c r="EZ604" s="22"/>
      <c r="FA604" s="22"/>
      <c r="FB604" s="22"/>
      <c r="FC604" s="22"/>
      <c r="FD604" s="22"/>
      <c r="FE604" s="22"/>
      <c r="FF604" s="22"/>
      <c r="FG604" s="22"/>
      <c r="FH604" s="22"/>
      <c r="FI604" s="22"/>
      <c r="FJ604" s="22"/>
      <c r="FK604" s="22"/>
      <c r="FL604" s="22"/>
      <c r="FM604" s="22"/>
      <c r="FN604" s="22"/>
      <c r="FO604" s="22"/>
      <c r="FP604" s="22"/>
      <c r="FQ604" s="22"/>
      <c r="FR604" s="22"/>
      <c r="FS604" s="22"/>
      <c r="FT604" s="22"/>
      <c r="FU604" s="22"/>
      <c r="FV604" s="22"/>
      <c r="FW604" s="22"/>
      <c r="FX604" s="22"/>
      <c r="FY604" s="22"/>
      <c r="FZ604" s="22"/>
      <c r="GA604" s="22"/>
      <c r="GB604" s="22"/>
      <c r="GC604" s="22"/>
      <c r="GD604" s="22"/>
      <c r="GE604" s="22"/>
      <c r="GF604" s="22"/>
      <c r="GG604" s="22"/>
      <c r="GH604" s="22"/>
      <c r="GI604" s="22"/>
      <c r="GJ604" s="22"/>
      <c r="GK604" s="22"/>
      <c r="GL604" s="22"/>
      <c r="GM604" s="22"/>
      <c r="GN604" s="22"/>
      <c r="GO604" s="22"/>
      <c r="GP604" s="22"/>
      <c r="GQ604" s="22"/>
      <c r="GR604" s="22"/>
      <c r="GS604" s="22"/>
      <c r="GT604" s="22"/>
      <c r="GU604" s="22"/>
      <c r="GV604" s="22"/>
      <c r="GW604" s="22"/>
      <c r="GX604" s="22"/>
      <c r="GY604" s="22"/>
      <c r="GZ604" s="22"/>
      <c r="HA604" s="22"/>
      <c r="HB604" s="22"/>
      <c r="HC604" s="22"/>
      <c r="HD604" s="22"/>
      <c r="HE604" s="22"/>
      <c r="HF604" s="22"/>
      <c r="HG604" s="22"/>
      <c r="HH604" s="22"/>
      <c r="HI604" s="22"/>
      <c r="HJ604" s="22"/>
      <c r="HK604" s="22"/>
      <c r="HL604" s="22"/>
      <c r="HM604" s="22"/>
      <c r="HN604" s="22"/>
      <c r="HO604" s="22"/>
      <c r="HP604" s="22"/>
      <c r="HQ604" s="22"/>
      <c r="HR604" s="22"/>
      <c r="HS604" s="22"/>
      <c r="HT604" s="22"/>
      <c r="HU604" s="22"/>
      <c r="HV604" s="22"/>
      <c r="HW604" s="22"/>
      <c r="HX604" s="22"/>
      <c r="HY604" s="22"/>
      <c r="HZ604" s="22"/>
      <c r="IA604" s="22"/>
      <c r="IB604" s="22"/>
      <c r="IC604" s="22"/>
      <c r="ID604" s="22"/>
      <c r="IE604" s="22"/>
      <c r="IF604" s="22"/>
      <c r="IG604" s="22"/>
      <c r="IH604" s="22"/>
      <c r="II604" s="22"/>
      <c r="IJ604" s="22"/>
      <c r="IK604" s="22"/>
      <c r="IL604" s="22"/>
      <c r="IM604" s="22"/>
      <c r="IN604" s="22"/>
      <c r="IO604" s="22"/>
      <c r="IP604" s="22"/>
      <c r="IQ604" s="22"/>
      <c r="IR604" s="22"/>
      <c r="IS604" s="22"/>
      <c r="IT604" s="22"/>
      <c r="IU604" s="22"/>
      <c r="IV604" s="22"/>
      <c r="IW604" s="22"/>
      <c r="IX604" s="22"/>
      <c r="IY604" s="22"/>
      <c r="IZ604" s="22"/>
      <c r="JA604" s="22"/>
      <c r="JB604" s="22"/>
      <c r="JC604" s="22"/>
      <c r="JD604" s="22"/>
      <c r="JE604" s="22"/>
      <c r="JF604" s="22"/>
      <c r="JG604" s="22"/>
      <c r="JH604" s="22"/>
      <c r="JI604" s="22"/>
      <c r="JJ604" s="22"/>
      <c r="JK604" s="22"/>
      <c r="JL604" s="22"/>
      <c r="JM604" s="22"/>
      <c r="JN604" s="22"/>
      <c r="JO604" s="22"/>
      <c r="JP604" s="22"/>
      <c r="JQ604" s="22"/>
      <c r="JR604" s="22"/>
      <c r="JS604" s="22"/>
      <c r="JT604" s="22"/>
      <c r="JU604" s="22"/>
      <c r="JV604" s="22"/>
      <c r="JW604" s="22"/>
      <c r="JX604" s="22"/>
      <c r="JY604" s="22"/>
      <c r="JZ604" s="22"/>
      <c r="KA604" s="22"/>
      <c r="KB604" s="22"/>
      <c r="KC604" s="22"/>
      <c r="KD604" s="22"/>
      <c r="KE604" s="22"/>
      <c r="KF604" s="22"/>
      <c r="KG604" s="22"/>
      <c r="KH604" s="22"/>
      <c r="KI604" s="22"/>
      <c r="KJ604" s="22"/>
      <c r="KK604" s="22"/>
      <c r="KL604" s="22"/>
      <c r="KM604" s="22"/>
      <c r="KN604" s="22"/>
      <c r="KO604" s="22"/>
      <c r="KP604" s="22"/>
    </row>
    <row r="605" spans="1:302" s="99" customFormat="1" x14ac:dyDescent="0.25">
      <c r="A605" s="125">
        <v>590</v>
      </c>
      <c r="B605" s="328"/>
      <c r="C605" s="328"/>
      <c r="D605" s="316"/>
      <c r="E605" s="316"/>
      <c r="F605" s="316"/>
      <c r="G605" s="317"/>
      <c r="H605" s="317"/>
      <c r="I605" s="318"/>
      <c r="J605" s="318"/>
      <c r="K605" s="318"/>
      <c r="L605" s="126">
        <f t="shared" si="28"/>
        <v>0</v>
      </c>
      <c r="M605" s="318"/>
      <c r="N605" s="25" t="b">
        <f t="shared" si="29"/>
        <v>1</v>
      </c>
      <c r="O605" s="25" t="b">
        <f t="shared" si="30"/>
        <v>1</v>
      </c>
      <c r="P605" s="25"/>
      <c r="Q605" s="25"/>
      <c r="R605" s="25"/>
      <c r="S605" s="25"/>
      <c r="T605" s="20"/>
      <c r="U605" s="20"/>
      <c r="V605" s="20"/>
      <c r="W605" s="20"/>
      <c r="X605" s="20"/>
      <c r="Y605" s="20"/>
      <c r="Z605" s="20"/>
      <c r="AA605" s="20"/>
      <c r="AB605" s="20"/>
      <c r="AC605" s="20"/>
      <c r="AD605" s="20"/>
      <c r="AE605" s="20"/>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c r="EJ605" s="22"/>
      <c r="EK605" s="22"/>
      <c r="EL605" s="22"/>
      <c r="EM605" s="22"/>
      <c r="EN605" s="22"/>
      <c r="EO605" s="22"/>
      <c r="EP605" s="22"/>
      <c r="EQ605" s="22"/>
      <c r="ER605" s="22"/>
      <c r="ES605" s="22"/>
      <c r="ET605" s="22"/>
      <c r="EU605" s="22"/>
      <c r="EV605" s="22"/>
      <c r="EW605" s="22"/>
      <c r="EX605" s="22"/>
      <c r="EY605" s="22"/>
      <c r="EZ605" s="22"/>
      <c r="FA605" s="22"/>
      <c r="FB605" s="22"/>
      <c r="FC605" s="22"/>
      <c r="FD605" s="22"/>
      <c r="FE605" s="22"/>
      <c r="FF605" s="22"/>
      <c r="FG605" s="22"/>
      <c r="FH605" s="22"/>
      <c r="FI605" s="22"/>
      <c r="FJ605" s="22"/>
      <c r="FK605" s="22"/>
      <c r="FL605" s="22"/>
      <c r="FM605" s="22"/>
      <c r="FN605" s="22"/>
      <c r="FO605" s="22"/>
      <c r="FP605" s="22"/>
      <c r="FQ605" s="22"/>
      <c r="FR605" s="22"/>
      <c r="FS605" s="22"/>
      <c r="FT605" s="22"/>
      <c r="FU605" s="22"/>
      <c r="FV605" s="22"/>
      <c r="FW605" s="22"/>
      <c r="FX605" s="22"/>
      <c r="FY605" s="22"/>
      <c r="FZ605" s="22"/>
      <c r="GA605" s="22"/>
      <c r="GB605" s="22"/>
      <c r="GC605" s="22"/>
      <c r="GD605" s="22"/>
      <c r="GE605" s="22"/>
      <c r="GF605" s="22"/>
      <c r="GG605" s="22"/>
      <c r="GH605" s="22"/>
      <c r="GI605" s="22"/>
      <c r="GJ605" s="22"/>
      <c r="GK605" s="22"/>
      <c r="GL605" s="22"/>
      <c r="GM605" s="22"/>
      <c r="GN605" s="22"/>
      <c r="GO605" s="22"/>
      <c r="GP605" s="22"/>
      <c r="GQ605" s="22"/>
      <c r="GR605" s="22"/>
      <c r="GS605" s="22"/>
      <c r="GT605" s="22"/>
      <c r="GU605" s="22"/>
      <c r="GV605" s="22"/>
      <c r="GW605" s="22"/>
      <c r="GX605" s="22"/>
      <c r="GY605" s="22"/>
      <c r="GZ605" s="22"/>
      <c r="HA605" s="22"/>
      <c r="HB605" s="22"/>
      <c r="HC605" s="22"/>
      <c r="HD605" s="22"/>
      <c r="HE605" s="22"/>
      <c r="HF605" s="22"/>
      <c r="HG605" s="22"/>
      <c r="HH605" s="22"/>
      <c r="HI605" s="22"/>
      <c r="HJ605" s="22"/>
      <c r="HK605" s="22"/>
      <c r="HL605" s="22"/>
      <c r="HM605" s="22"/>
      <c r="HN605" s="22"/>
      <c r="HO605" s="22"/>
      <c r="HP605" s="22"/>
      <c r="HQ605" s="22"/>
      <c r="HR605" s="22"/>
      <c r="HS605" s="22"/>
      <c r="HT605" s="22"/>
      <c r="HU605" s="22"/>
      <c r="HV605" s="22"/>
      <c r="HW605" s="22"/>
      <c r="HX605" s="22"/>
      <c r="HY605" s="22"/>
      <c r="HZ605" s="22"/>
      <c r="IA605" s="22"/>
      <c r="IB605" s="22"/>
      <c r="IC605" s="22"/>
      <c r="ID605" s="22"/>
      <c r="IE605" s="22"/>
      <c r="IF605" s="22"/>
      <c r="IG605" s="22"/>
      <c r="IH605" s="22"/>
      <c r="II605" s="22"/>
      <c r="IJ605" s="22"/>
      <c r="IK605" s="22"/>
      <c r="IL605" s="22"/>
      <c r="IM605" s="22"/>
      <c r="IN605" s="22"/>
      <c r="IO605" s="22"/>
      <c r="IP605" s="22"/>
      <c r="IQ605" s="22"/>
      <c r="IR605" s="22"/>
      <c r="IS605" s="22"/>
      <c r="IT605" s="22"/>
      <c r="IU605" s="22"/>
      <c r="IV605" s="22"/>
      <c r="IW605" s="22"/>
      <c r="IX605" s="22"/>
      <c r="IY605" s="22"/>
      <c r="IZ605" s="22"/>
      <c r="JA605" s="22"/>
      <c r="JB605" s="22"/>
      <c r="JC605" s="22"/>
      <c r="JD605" s="22"/>
      <c r="JE605" s="22"/>
      <c r="JF605" s="22"/>
      <c r="JG605" s="22"/>
      <c r="JH605" s="22"/>
      <c r="JI605" s="22"/>
      <c r="JJ605" s="22"/>
      <c r="JK605" s="22"/>
      <c r="JL605" s="22"/>
      <c r="JM605" s="22"/>
      <c r="JN605" s="22"/>
      <c r="JO605" s="22"/>
      <c r="JP605" s="22"/>
      <c r="JQ605" s="22"/>
      <c r="JR605" s="22"/>
      <c r="JS605" s="22"/>
      <c r="JT605" s="22"/>
      <c r="JU605" s="22"/>
      <c r="JV605" s="22"/>
      <c r="JW605" s="22"/>
      <c r="JX605" s="22"/>
      <c r="JY605" s="22"/>
      <c r="JZ605" s="22"/>
      <c r="KA605" s="22"/>
      <c r="KB605" s="22"/>
      <c r="KC605" s="22"/>
      <c r="KD605" s="22"/>
      <c r="KE605" s="22"/>
      <c r="KF605" s="22"/>
      <c r="KG605" s="22"/>
      <c r="KH605" s="22"/>
      <c r="KI605" s="22"/>
      <c r="KJ605" s="22"/>
      <c r="KK605" s="22"/>
      <c r="KL605" s="22"/>
      <c r="KM605" s="22"/>
      <c r="KN605" s="22"/>
      <c r="KO605" s="22"/>
      <c r="KP605" s="22"/>
    </row>
    <row r="606" spans="1:302" s="99" customFormat="1" x14ac:dyDescent="0.25">
      <c r="A606" s="125">
        <v>591</v>
      </c>
      <c r="B606" s="328"/>
      <c r="C606" s="328"/>
      <c r="D606" s="316"/>
      <c r="E606" s="316"/>
      <c r="F606" s="316"/>
      <c r="G606" s="317"/>
      <c r="H606" s="317"/>
      <c r="I606" s="318"/>
      <c r="J606" s="318"/>
      <c r="K606" s="318"/>
      <c r="L606" s="126">
        <f t="shared" si="28"/>
        <v>0</v>
      </c>
      <c r="M606" s="318"/>
      <c r="N606" s="25" t="b">
        <f t="shared" si="29"/>
        <v>1</v>
      </c>
      <c r="O606" s="25" t="b">
        <f t="shared" si="30"/>
        <v>1</v>
      </c>
      <c r="P606" s="25"/>
      <c r="Q606" s="25"/>
      <c r="R606" s="25"/>
      <c r="S606" s="25"/>
      <c r="T606" s="20"/>
      <c r="U606" s="20"/>
      <c r="V606" s="20"/>
      <c r="W606" s="20"/>
      <c r="X606" s="20"/>
      <c r="Y606" s="20"/>
      <c r="Z606" s="20"/>
      <c r="AA606" s="20"/>
      <c r="AB606" s="20"/>
      <c r="AC606" s="20"/>
      <c r="AD606" s="20"/>
      <c r="AE606" s="20"/>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2"/>
      <c r="FH606" s="22"/>
      <c r="FI606" s="22"/>
      <c r="FJ606" s="22"/>
      <c r="FK606" s="22"/>
      <c r="FL606" s="22"/>
      <c r="FM606" s="22"/>
      <c r="FN606" s="22"/>
      <c r="FO606" s="22"/>
      <c r="FP606" s="22"/>
      <c r="FQ606" s="22"/>
      <c r="FR606" s="22"/>
      <c r="FS606" s="22"/>
      <c r="FT606" s="22"/>
      <c r="FU606" s="22"/>
      <c r="FV606" s="22"/>
      <c r="FW606" s="22"/>
      <c r="FX606" s="22"/>
      <c r="FY606" s="22"/>
      <c r="FZ606" s="22"/>
      <c r="GA606" s="22"/>
      <c r="GB606" s="22"/>
      <c r="GC606" s="22"/>
      <c r="GD606" s="22"/>
      <c r="GE606" s="22"/>
      <c r="GF606" s="22"/>
      <c r="GG606" s="22"/>
      <c r="GH606" s="22"/>
      <c r="GI606" s="22"/>
      <c r="GJ606" s="22"/>
      <c r="GK606" s="22"/>
      <c r="GL606" s="22"/>
      <c r="GM606" s="22"/>
      <c r="GN606" s="22"/>
      <c r="GO606" s="22"/>
      <c r="GP606" s="22"/>
      <c r="GQ606" s="22"/>
      <c r="GR606" s="22"/>
      <c r="GS606" s="22"/>
      <c r="GT606" s="22"/>
      <c r="GU606" s="22"/>
      <c r="GV606" s="22"/>
      <c r="GW606" s="22"/>
      <c r="GX606" s="22"/>
      <c r="GY606" s="22"/>
      <c r="GZ606" s="22"/>
      <c r="HA606" s="22"/>
      <c r="HB606" s="22"/>
      <c r="HC606" s="22"/>
      <c r="HD606" s="22"/>
      <c r="HE606" s="22"/>
      <c r="HF606" s="22"/>
      <c r="HG606" s="22"/>
      <c r="HH606" s="22"/>
      <c r="HI606" s="22"/>
      <c r="HJ606" s="22"/>
      <c r="HK606" s="22"/>
      <c r="HL606" s="22"/>
      <c r="HM606" s="22"/>
      <c r="HN606" s="22"/>
      <c r="HO606" s="22"/>
      <c r="HP606" s="22"/>
      <c r="HQ606" s="22"/>
      <c r="HR606" s="22"/>
      <c r="HS606" s="22"/>
      <c r="HT606" s="22"/>
      <c r="HU606" s="22"/>
      <c r="HV606" s="22"/>
      <c r="HW606" s="22"/>
      <c r="HX606" s="22"/>
      <c r="HY606" s="22"/>
      <c r="HZ606" s="22"/>
      <c r="IA606" s="22"/>
      <c r="IB606" s="22"/>
      <c r="IC606" s="22"/>
      <c r="ID606" s="22"/>
      <c r="IE606" s="22"/>
      <c r="IF606" s="22"/>
      <c r="IG606" s="22"/>
      <c r="IH606" s="22"/>
      <c r="II606" s="22"/>
      <c r="IJ606" s="22"/>
      <c r="IK606" s="22"/>
      <c r="IL606" s="22"/>
      <c r="IM606" s="22"/>
      <c r="IN606" s="22"/>
      <c r="IO606" s="22"/>
      <c r="IP606" s="22"/>
      <c r="IQ606" s="22"/>
      <c r="IR606" s="22"/>
      <c r="IS606" s="22"/>
      <c r="IT606" s="22"/>
      <c r="IU606" s="22"/>
      <c r="IV606" s="22"/>
      <c r="IW606" s="22"/>
      <c r="IX606" s="22"/>
      <c r="IY606" s="22"/>
      <c r="IZ606" s="22"/>
      <c r="JA606" s="22"/>
      <c r="JB606" s="22"/>
      <c r="JC606" s="22"/>
      <c r="JD606" s="22"/>
      <c r="JE606" s="22"/>
      <c r="JF606" s="22"/>
      <c r="JG606" s="22"/>
      <c r="JH606" s="22"/>
      <c r="JI606" s="22"/>
      <c r="JJ606" s="22"/>
      <c r="JK606" s="22"/>
      <c r="JL606" s="22"/>
      <c r="JM606" s="22"/>
      <c r="JN606" s="22"/>
      <c r="JO606" s="22"/>
      <c r="JP606" s="22"/>
      <c r="JQ606" s="22"/>
      <c r="JR606" s="22"/>
      <c r="JS606" s="22"/>
      <c r="JT606" s="22"/>
      <c r="JU606" s="22"/>
      <c r="JV606" s="22"/>
      <c r="JW606" s="22"/>
      <c r="JX606" s="22"/>
      <c r="JY606" s="22"/>
      <c r="JZ606" s="22"/>
      <c r="KA606" s="22"/>
      <c r="KB606" s="22"/>
      <c r="KC606" s="22"/>
      <c r="KD606" s="22"/>
      <c r="KE606" s="22"/>
      <c r="KF606" s="22"/>
      <c r="KG606" s="22"/>
      <c r="KH606" s="22"/>
      <c r="KI606" s="22"/>
      <c r="KJ606" s="22"/>
      <c r="KK606" s="22"/>
      <c r="KL606" s="22"/>
      <c r="KM606" s="22"/>
      <c r="KN606" s="22"/>
      <c r="KO606" s="22"/>
      <c r="KP606" s="22"/>
    </row>
    <row r="607" spans="1:302" s="99" customFormat="1" x14ac:dyDescent="0.25">
      <c r="A607" s="125">
        <v>592</v>
      </c>
      <c r="B607" s="328"/>
      <c r="C607" s="328"/>
      <c r="D607" s="316"/>
      <c r="E607" s="316"/>
      <c r="F607" s="316"/>
      <c r="G607" s="317"/>
      <c r="H607" s="317"/>
      <c r="I607" s="318"/>
      <c r="J607" s="318"/>
      <c r="K607" s="318"/>
      <c r="L607" s="126">
        <f t="shared" si="28"/>
        <v>0</v>
      </c>
      <c r="M607" s="318"/>
      <c r="N607" s="25" t="b">
        <f t="shared" si="29"/>
        <v>1</v>
      </c>
      <c r="O607" s="25" t="b">
        <f t="shared" si="30"/>
        <v>1</v>
      </c>
      <c r="P607" s="25"/>
      <c r="Q607" s="25"/>
      <c r="R607" s="25"/>
      <c r="S607" s="25"/>
      <c r="T607" s="20"/>
      <c r="U607" s="20"/>
      <c r="V607" s="20"/>
      <c r="W607" s="20"/>
      <c r="X607" s="20"/>
      <c r="Y607" s="20"/>
      <c r="Z607" s="20"/>
      <c r="AA607" s="20"/>
      <c r="AB607" s="20"/>
      <c r="AC607" s="20"/>
      <c r="AD607" s="20"/>
      <c r="AE607" s="20"/>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2"/>
      <c r="ES607" s="22"/>
      <c r="ET607" s="22"/>
      <c r="EU607" s="22"/>
      <c r="EV607" s="22"/>
      <c r="EW607" s="22"/>
      <c r="EX607" s="22"/>
      <c r="EY607" s="22"/>
      <c r="EZ607" s="22"/>
      <c r="FA607" s="22"/>
      <c r="FB607" s="22"/>
      <c r="FC607" s="22"/>
      <c r="FD607" s="22"/>
      <c r="FE607" s="22"/>
      <c r="FF607" s="22"/>
      <c r="FG607" s="22"/>
      <c r="FH607" s="22"/>
      <c r="FI607" s="22"/>
      <c r="FJ607" s="22"/>
      <c r="FK607" s="22"/>
      <c r="FL607" s="22"/>
      <c r="FM607" s="22"/>
      <c r="FN607" s="22"/>
      <c r="FO607" s="22"/>
      <c r="FP607" s="22"/>
      <c r="FQ607" s="22"/>
      <c r="FR607" s="22"/>
      <c r="FS607" s="22"/>
      <c r="FT607" s="22"/>
      <c r="FU607" s="22"/>
      <c r="FV607" s="22"/>
      <c r="FW607" s="22"/>
      <c r="FX607" s="22"/>
      <c r="FY607" s="22"/>
      <c r="FZ607" s="22"/>
      <c r="GA607" s="22"/>
      <c r="GB607" s="22"/>
      <c r="GC607" s="22"/>
      <c r="GD607" s="22"/>
      <c r="GE607" s="22"/>
      <c r="GF607" s="22"/>
      <c r="GG607" s="22"/>
      <c r="GH607" s="22"/>
      <c r="GI607" s="22"/>
      <c r="GJ607" s="22"/>
      <c r="GK607" s="22"/>
      <c r="GL607" s="22"/>
      <c r="GM607" s="22"/>
      <c r="GN607" s="22"/>
      <c r="GO607" s="22"/>
      <c r="GP607" s="22"/>
      <c r="GQ607" s="22"/>
      <c r="GR607" s="22"/>
      <c r="GS607" s="22"/>
      <c r="GT607" s="22"/>
      <c r="GU607" s="22"/>
      <c r="GV607" s="22"/>
      <c r="GW607" s="22"/>
      <c r="GX607" s="22"/>
      <c r="GY607" s="22"/>
      <c r="GZ607" s="22"/>
      <c r="HA607" s="22"/>
      <c r="HB607" s="22"/>
      <c r="HC607" s="22"/>
      <c r="HD607" s="22"/>
      <c r="HE607" s="22"/>
      <c r="HF607" s="22"/>
      <c r="HG607" s="22"/>
      <c r="HH607" s="22"/>
      <c r="HI607" s="22"/>
      <c r="HJ607" s="22"/>
      <c r="HK607" s="22"/>
      <c r="HL607" s="22"/>
      <c r="HM607" s="22"/>
      <c r="HN607" s="22"/>
      <c r="HO607" s="22"/>
      <c r="HP607" s="22"/>
      <c r="HQ607" s="22"/>
      <c r="HR607" s="22"/>
      <c r="HS607" s="22"/>
      <c r="HT607" s="22"/>
      <c r="HU607" s="22"/>
      <c r="HV607" s="22"/>
      <c r="HW607" s="22"/>
      <c r="HX607" s="22"/>
      <c r="HY607" s="22"/>
      <c r="HZ607" s="22"/>
      <c r="IA607" s="22"/>
      <c r="IB607" s="22"/>
      <c r="IC607" s="22"/>
      <c r="ID607" s="22"/>
      <c r="IE607" s="22"/>
      <c r="IF607" s="22"/>
      <c r="IG607" s="22"/>
      <c r="IH607" s="22"/>
      <c r="II607" s="22"/>
      <c r="IJ607" s="22"/>
      <c r="IK607" s="22"/>
      <c r="IL607" s="22"/>
      <c r="IM607" s="22"/>
      <c r="IN607" s="22"/>
      <c r="IO607" s="22"/>
      <c r="IP607" s="22"/>
      <c r="IQ607" s="22"/>
      <c r="IR607" s="22"/>
      <c r="IS607" s="22"/>
      <c r="IT607" s="22"/>
      <c r="IU607" s="22"/>
      <c r="IV607" s="22"/>
      <c r="IW607" s="22"/>
      <c r="IX607" s="22"/>
      <c r="IY607" s="22"/>
      <c r="IZ607" s="22"/>
      <c r="JA607" s="22"/>
      <c r="JB607" s="22"/>
      <c r="JC607" s="22"/>
      <c r="JD607" s="22"/>
      <c r="JE607" s="22"/>
      <c r="JF607" s="22"/>
      <c r="JG607" s="22"/>
      <c r="JH607" s="22"/>
      <c r="JI607" s="22"/>
      <c r="JJ607" s="22"/>
      <c r="JK607" s="22"/>
      <c r="JL607" s="22"/>
      <c r="JM607" s="22"/>
      <c r="JN607" s="22"/>
      <c r="JO607" s="22"/>
      <c r="JP607" s="22"/>
      <c r="JQ607" s="22"/>
      <c r="JR607" s="22"/>
      <c r="JS607" s="22"/>
      <c r="JT607" s="22"/>
      <c r="JU607" s="22"/>
      <c r="JV607" s="22"/>
      <c r="JW607" s="22"/>
      <c r="JX607" s="22"/>
      <c r="JY607" s="22"/>
      <c r="JZ607" s="22"/>
      <c r="KA607" s="22"/>
      <c r="KB607" s="22"/>
      <c r="KC607" s="22"/>
      <c r="KD607" s="22"/>
      <c r="KE607" s="22"/>
      <c r="KF607" s="22"/>
      <c r="KG607" s="22"/>
      <c r="KH607" s="22"/>
      <c r="KI607" s="22"/>
      <c r="KJ607" s="22"/>
      <c r="KK607" s="22"/>
      <c r="KL607" s="22"/>
      <c r="KM607" s="22"/>
      <c r="KN607" s="22"/>
      <c r="KO607" s="22"/>
      <c r="KP607" s="22"/>
    </row>
    <row r="608" spans="1:302" s="99" customFormat="1" x14ac:dyDescent="0.25">
      <c r="A608" s="125">
        <v>593</v>
      </c>
      <c r="B608" s="328"/>
      <c r="C608" s="328"/>
      <c r="D608" s="316"/>
      <c r="E608" s="316"/>
      <c r="F608" s="316"/>
      <c r="G608" s="317"/>
      <c r="H608" s="317"/>
      <c r="I608" s="318"/>
      <c r="J608" s="318"/>
      <c r="K608" s="318"/>
      <c r="L608" s="126">
        <f t="shared" si="28"/>
        <v>0</v>
      </c>
      <c r="M608" s="318"/>
      <c r="N608" s="25" t="b">
        <f t="shared" si="29"/>
        <v>1</v>
      </c>
      <c r="O608" s="25" t="b">
        <f t="shared" si="30"/>
        <v>1</v>
      </c>
      <c r="P608" s="25"/>
      <c r="Q608" s="25"/>
      <c r="R608" s="25"/>
      <c r="S608" s="25"/>
      <c r="T608" s="20"/>
      <c r="U608" s="20"/>
      <c r="V608" s="20"/>
      <c r="W608" s="20"/>
      <c r="X608" s="20"/>
      <c r="Y608" s="20"/>
      <c r="Z608" s="20"/>
      <c r="AA608" s="20"/>
      <c r="AB608" s="20"/>
      <c r="AC608" s="20"/>
      <c r="AD608" s="20"/>
      <c r="AE608" s="20"/>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2"/>
      <c r="ES608" s="22"/>
      <c r="ET608" s="22"/>
      <c r="EU608" s="22"/>
      <c r="EV608" s="22"/>
      <c r="EW608" s="22"/>
      <c r="EX608" s="22"/>
      <c r="EY608" s="22"/>
      <c r="EZ608" s="22"/>
      <c r="FA608" s="22"/>
      <c r="FB608" s="22"/>
      <c r="FC608" s="22"/>
      <c r="FD608" s="22"/>
      <c r="FE608" s="22"/>
      <c r="FF608" s="22"/>
      <c r="FG608" s="22"/>
      <c r="FH608" s="22"/>
      <c r="FI608" s="22"/>
      <c r="FJ608" s="22"/>
      <c r="FK608" s="22"/>
      <c r="FL608" s="22"/>
      <c r="FM608" s="22"/>
      <c r="FN608" s="22"/>
      <c r="FO608" s="22"/>
      <c r="FP608" s="22"/>
      <c r="FQ608" s="22"/>
      <c r="FR608" s="22"/>
      <c r="FS608" s="22"/>
      <c r="FT608" s="22"/>
      <c r="FU608" s="22"/>
      <c r="FV608" s="22"/>
      <c r="FW608" s="22"/>
      <c r="FX608" s="22"/>
      <c r="FY608" s="22"/>
      <c r="FZ608" s="22"/>
      <c r="GA608" s="22"/>
      <c r="GB608" s="22"/>
      <c r="GC608" s="22"/>
      <c r="GD608" s="22"/>
      <c r="GE608" s="22"/>
      <c r="GF608" s="22"/>
      <c r="GG608" s="22"/>
      <c r="GH608" s="22"/>
      <c r="GI608" s="22"/>
      <c r="GJ608" s="22"/>
      <c r="GK608" s="22"/>
      <c r="GL608" s="22"/>
      <c r="GM608" s="22"/>
      <c r="GN608" s="22"/>
      <c r="GO608" s="22"/>
      <c r="GP608" s="22"/>
      <c r="GQ608" s="22"/>
      <c r="GR608" s="22"/>
      <c r="GS608" s="22"/>
      <c r="GT608" s="22"/>
      <c r="GU608" s="22"/>
      <c r="GV608" s="22"/>
      <c r="GW608" s="22"/>
      <c r="GX608" s="22"/>
      <c r="GY608" s="22"/>
      <c r="GZ608" s="22"/>
      <c r="HA608" s="22"/>
      <c r="HB608" s="22"/>
      <c r="HC608" s="22"/>
      <c r="HD608" s="22"/>
      <c r="HE608" s="22"/>
      <c r="HF608" s="22"/>
      <c r="HG608" s="22"/>
      <c r="HH608" s="22"/>
      <c r="HI608" s="22"/>
      <c r="HJ608" s="22"/>
      <c r="HK608" s="22"/>
      <c r="HL608" s="22"/>
      <c r="HM608" s="22"/>
      <c r="HN608" s="22"/>
      <c r="HO608" s="22"/>
      <c r="HP608" s="22"/>
      <c r="HQ608" s="22"/>
      <c r="HR608" s="22"/>
      <c r="HS608" s="22"/>
      <c r="HT608" s="22"/>
      <c r="HU608" s="22"/>
      <c r="HV608" s="22"/>
      <c r="HW608" s="22"/>
      <c r="HX608" s="22"/>
      <c r="HY608" s="22"/>
      <c r="HZ608" s="22"/>
      <c r="IA608" s="22"/>
      <c r="IB608" s="22"/>
      <c r="IC608" s="22"/>
      <c r="ID608" s="22"/>
      <c r="IE608" s="22"/>
      <c r="IF608" s="22"/>
      <c r="IG608" s="22"/>
      <c r="IH608" s="22"/>
      <c r="II608" s="22"/>
      <c r="IJ608" s="22"/>
      <c r="IK608" s="22"/>
      <c r="IL608" s="22"/>
      <c r="IM608" s="22"/>
      <c r="IN608" s="22"/>
      <c r="IO608" s="22"/>
      <c r="IP608" s="22"/>
      <c r="IQ608" s="22"/>
      <c r="IR608" s="22"/>
      <c r="IS608" s="22"/>
      <c r="IT608" s="22"/>
      <c r="IU608" s="22"/>
      <c r="IV608" s="22"/>
      <c r="IW608" s="22"/>
      <c r="IX608" s="22"/>
      <c r="IY608" s="22"/>
      <c r="IZ608" s="22"/>
      <c r="JA608" s="22"/>
      <c r="JB608" s="22"/>
      <c r="JC608" s="22"/>
      <c r="JD608" s="22"/>
      <c r="JE608" s="22"/>
      <c r="JF608" s="22"/>
      <c r="JG608" s="22"/>
      <c r="JH608" s="22"/>
      <c r="JI608" s="22"/>
      <c r="JJ608" s="22"/>
      <c r="JK608" s="22"/>
      <c r="JL608" s="22"/>
      <c r="JM608" s="22"/>
      <c r="JN608" s="22"/>
      <c r="JO608" s="22"/>
      <c r="JP608" s="22"/>
      <c r="JQ608" s="22"/>
      <c r="JR608" s="22"/>
      <c r="JS608" s="22"/>
      <c r="JT608" s="22"/>
      <c r="JU608" s="22"/>
      <c r="JV608" s="22"/>
      <c r="JW608" s="22"/>
      <c r="JX608" s="22"/>
      <c r="JY608" s="22"/>
      <c r="JZ608" s="22"/>
      <c r="KA608" s="22"/>
      <c r="KB608" s="22"/>
      <c r="KC608" s="22"/>
      <c r="KD608" s="22"/>
      <c r="KE608" s="22"/>
      <c r="KF608" s="22"/>
      <c r="KG608" s="22"/>
      <c r="KH608" s="22"/>
      <c r="KI608" s="22"/>
      <c r="KJ608" s="22"/>
      <c r="KK608" s="22"/>
      <c r="KL608" s="22"/>
      <c r="KM608" s="22"/>
      <c r="KN608" s="22"/>
      <c r="KO608" s="22"/>
      <c r="KP608" s="22"/>
    </row>
    <row r="609" spans="1:302" s="99" customFormat="1" x14ac:dyDescent="0.25">
      <c r="A609" s="125">
        <v>594</v>
      </c>
      <c r="B609" s="328"/>
      <c r="C609" s="328"/>
      <c r="D609" s="316"/>
      <c r="E609" s="316"/>
      <c r="F609" s="316"/>
      <c r="G609" s="317"/>
      <c r="H609" s="317"/>
      <c r="I609" s="318"/>
      <c r="J609" s="318"/>
      <c r="K609" s="318"/>
      <c r="L609" s="126">
        <f t="shared" si="28"/>
        <v>0</v>
      </c>
      <c r="M609" s="318"/>
      <c r="N609" s="25" t="b">
        <f t="shared" si="29"/>
        <v>1</v>
      </c>
      <c r="O609" s="25" t="b">
        <f t="shared" si="30"/>
        <v>1</v>
      </c>
      <c r="P609" s="25"/>
      <c r="Q609" s="25"/>
      <c r="R609" s="25"/>
      <c r="S609" s="25"/>
      <c r="T609" s="20"/>
      <c r="U609" s="20"/>
      <c r="V609" s="20"/>
      <c r="W609" s="20"/>
      <c r="X609" s="20"/>
      <c r="Y609" s="20"/>
      <c r="Z609" s="20"/>
      <c r="AA609" s="20"/>
      <c r="AB609" s="20"/>
      <c r="AC609" s="20"/>
      <c r="AD609" s="20"/>
      <c r="AE609" s="20"/>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c r="EJ609" s="22"/>
      <c r="EK609" s="22"/>
      <c r="EL609" s="22"/>
      <c r="EM609" s="22"/>
      <c r="EN609" s="22"/>
      <c r="EO609" s="22"/>
      <c r="EP609" s="22"/>
      <c r="EQ609" s="22"/>
      <c r="ER609" s="22"/>
      <c r="ES609" s="22"/>
      <c r="ET609" s="22"/>
      <c r="EU609" s="22"/>
      <c r="EV609" s="22"/>
      <c r="EW609" s="22"/>
      <c r="EX609" s="22"/>
      <c r="EY609" s="22"/>
      <c r="EZ609" s="22"/>
      <c r="FA609" s="22"/>
      <c r="FB609" s="22"/>
      <c r="FC609" s="22"/>
      <c r="FD609" s="22"/>
      <c r="FE609" s="22"/>
      <c r="FF609" s="22"/>
      <c r="FG609" s="22"/>
      <c r="FH609" s="22"/>
      <c r="FI609" s="22"/>
      <c r="FJ609" s="22"/>
      <c r="FK609" s="22"/>
      <c r="FL609" s="22"/>
      <c r="FM609" s="22"/>
      <c r="FN609" s="22"/>
      <c r="FO609" s="22"/>
      <c r="FP609" s="22"/>
      <c r="FQ609" s="22"/>
      <c r="FR609" s="22"/>
      <c r="FS609" s="22"/>
      <c r="FT609" s="22"/>
      <c r="FU609" s="22"/>
      <c r="FV609" s="22"/>
      <c r="FW609" s="22"/>
      <c r="FX609" s="22"/>
      <c r="FY609" s="22"/>
      <c r="FZ609" s="22"/>
      <c r="GA609" s="22"/>
      <c r="GB609" s="22"/>
      <c r="GC609" s="22"/>
      <c r="GD609" s="22"/>
      <c r="GE609" s="22"/>
      <c r="GF609" s="22"/>
      <c r="GG609" s="22"/>
      <c r="GH609" s="22"/>
      <c r="GI609" s="22"/>
      <c r="GJ609" s="22"/>
      <c r="GK609" s="22"/>
      <c r="GL609" s="22"/>
      <c r="GM609" s="22"/>
      <c r="GN609" s="22"/>
      <c r="GO609" s="22"/>
      <c r="GP609" s="22"/>
      <c r="GQ609" s="22"/>
      <c r="GR609" s="22"/>
      <c r="GS609" s="22"/>
      <c r="GT609" s="22"/>
      <c r="GU609" s="22"/>
      <c r="GV609" s="22"/>
      <c r="GW609" s="22"/>
      <c r="GX609" s="22"/>
      <c r="GY609" s="22"/>
      <c r="GZ609" s="22"/>
      <c r="HA609" s="22"/>
      <c r="HB609" s="22"/>
      <c r="HC609" s="22"/>
      <c r="HD609" s="22"/>
      <c r="HE609" s="22"/>
      <c r="HF609" s="22"/>
      <c r="HG609" s="22"/>
      <c r="HH609" s="22"/>
      <c r="HI609" s="22"/>
      <c r="HJ609" s="22"/>
      <c r="HK609" s="22"/>
      <c r="HL609" s="22"/>
      <c r="HM609" s="22"/>
      <c r="HN609" s="22"/>
      <c r="HO609" s="22"/>
      <c r="HP609" s="22"/>
      <c r="HQ609" s="22"/>
      <c r="HR609" s="22"/>
      <c r="HS609" s="22"/>
      <c r="HT609" s="22"/>
      <c r="HU609" s="22"/>
      <c r="HV609" s="22"/>
      <c r="HW609" s="22"/>
      <c r="HX609" s="22"/>
      <c r="HY609" s="22"/>
      <c r="HZ609" s="22"/>
      <c r="IA609" s="22"/>
      <c r="IB609" s="22"/>
      <c r="IC609" s="22"/>
      <c r="ID609" s="22"/>
      <c r="IE609" s="22"/>
      <c r="IF609" s="22"/>
      <c r="IG609" s="22"/>
      <c r="IH609" s="22"/>
      <c r="II609" s="22"/>
      <c r="IJ609" s="22"/>
      <c r="IK609" s="22"/>
      <c r="IL609" s="22"/>
      <c r="IM609" s="22"/>
      <c r="IN609" s="22"/>
      <c r="IO609" s="22"/>
      <c r="IP609" s="22"/>
      <c r="IQ609" s="22"/>
      <c r="IR609" s="22"/>
      <c r="IS609" s="22"/>
      <c r="IT609" s="22"/>
      <c r="IU609" s="22"/>
      <c r="IV609" s="22"/>
      <c r="IW609" s="22"/>
      <c r="IX609" s="22"/>
      <c r="IY609" s="22"/>
      <c r="IZ609" s="22"/>
      <c r="JA609" s="22"/>
      <c r="JB609" s="22"/>
      <c r="JC609" s="22"/>
      <c r="JD609" s="22"/>
      <c r="JE609" s="22"/>
      <c r="JF609" s="22"/>
      <c r="JG609" s="22"/>
      <c r="JH609" s="22"/>
      <c r="JI609" s="22"/>
      <c r="JJ609" s="22"/>
      <c r="JK609" s="22"/>
      <c r="JL609" s="22"/>
      <c r="JM609" s="22"/>
      <c r="JN609" s="22"/>
      <c r="JO609" s="22"/>
      <c r="JP609" s="22"/>
      <c r="JQ609" s="22"/>
      <c r="JR609" s="22"/>
      <c r="JS609" s="22"/>
      <c r="JT609" s="22"/>
      <c r="JU609" s="22"/>
      <c r="JV609" s="22"/>
      <c r="JW609" s="22"/>
      <c r="JX609" s="22"/>
      <c r="JY609" s="22"/>
      <c r="JZ609" s="22"/>
      <c r="KA609" s="22"/>
      <c r="KB609" s="22"/>
      <c r="KC609" s="22"/>
      <c r="KD609" s="22"/>
      <c r="KE609" s="22"/>
      <c r="KF609" s="22"/>
      <c r="KG609" s="22"/>
      <c r="KH609" s="22"/>
      <c r="KI609" s="22"/>
      <c r="KJ609" s="22"/>
      <c r="KK609" s="22"/>
      <c r="KL609" s="22"/>
      <c r="KM609" s="22"/>
      <c r="KN609" s="22"/>
      <c r="KO609" s="22"/>
      <c r="KP609" s="22"/>
    </row>
    <row r="610" spans="1:302" s="99" customFormat="1" x14ac:dyDescent="0.25">
      <c r="A610" s="125">
        <v>595</v>
      </c>
      <c r="B610" s="328"/>
      <c r="C610" s="328"/>
      <c r="D610" s="316"/>
      <c r="E610" s="316"/>
      <c r="F610" s="316"/>
      <c r="G610" s="317"/>
      <c r="H610" s="317"/>
      <c r="I610" s="318"/>
      <c r="J610" s="318"/>
      <c r="K610" s="318"/>
      <c r="L610" s="126">
        <f t="shared" si="28"/>
        <v>0</v>
      </c>
      <c r="M610" s="318"/>
      <c r="N610" s="25" t="b">
        <f t="shared" si="29"/>
        <v>1</v>
      </c>
      <c r="O610" s="25" t="b">
        <f t="shared" si="30"/>
        <v>1</v>
      </c>
      <c r="P610" s="25"/>
      <c r="Q610" s="25"/>
      <c r="R610" s="25"/>
      <c r="S610" s="25"/>
      <c r="T610" s="20"/>
      <c r="U610" s="20"/>
      <c r="V610" s="20"/>
      <c r="W610" s="20"/>
      <c r="X610" s="20"/>
      <c r="Y610" s="20"/>
      <c r="Z610" s="20"/>
      <c r="AA610" s="20"/>
      <c r="AB610" s="20"/>
      <c r="AC610" s="20"/>
      <c r="AD610" s="20"/>
      <c r="AE610" s="20"/>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c r="EJ610" s="22"/>
      <c r="EK610" s="22"/>
      <c r="EL610" s="22"/>
      <c r="EM610" s="22"/>
      <c r="EN610" s="22"/>
      <c r="EO610" s="22"/>
      <c r="EP610" s="22"/>
      <c r="EQ610" s="22"/>
      <c r="ER610" s="22"/>
      <c r="ES610" s="22"/>
      <c r="ET610" s="22"/>
      <c r="EU610" s="22"/>
      <c r="EV610" s="22"/>
      <c r="EW610" s="22"/>
      <c r="EX610" s="22"/>
      <c r="EY610" s="22"/>
      <c r="EZ610" s="22"/>
      <c r="FA610" s="22"/>
      <c r="FB610" s="22"/>
      <c r="FC610" s="22"/>
      <c r="FD610" s="22"/>
      <c r="FE610" s="22"/>
      <c r="FF610" s="22"/>
      <c r="FG610" s="22"/>
      <c r="FH610" s="22"/>
      <c r="FI610" s="22"/>
      <c r="FJ610" s="22"/>
      <c r="FK610" s="22"/>
      <c r="FL610" s="22"/>
      <c r="FM610" s="22"/>
      <c r="FN610" s="22"/>
      <c r="FO610" s="22"/>
      <c r="FP610" s="22"/>
      <c r="FQ610" s="22"/>
      <c r="FR610" s="22"/>
      <c r="FS610" s="22"/>
      <c r="FT610" s="22"/>
      <c r="FU610" s="22"/>
      <c r="FV610" s="22"/>
      <c r="FW610" s="22"/>
      <c r="FX610" s="22"/>
      <c r="FY610" s="22"/>
      <c r="FZ610" s="22"/>
      <c r="GA610" s="22"/>
      <c r="GB610" s="22"/>
      <c r="GC610" s="22"/>
      <c r="GD610" s="22"/>
      <c r="GE610" s="22"/>
      <c r="GF610" s="22"/>
      <c r="GG610" s="22"/>
      <c r="GH610" s="22"/>
      <c r="GI610" s="22"/>
      <c r="GJ610" s="22"/>
      <c r="GK610" s="22"/>
      <c r="GL610" s="22"/>
      <c r="GM610" s="22"/>
      <c r="GN610" s="22"/>
      <c r="GO610" s="22"/>
      <c r="GP610" s="22"/>
      <c r="GQ610" s="22"/>
      <c r="GR610" s="22"/>
      <c r="GS610" s="22"/>
      <c r="GT610" s="22"/>
      <c r="GU610" s="22"/>
      <c r="GV610" s="22"/>
      <c r="GW610" s="22"/>
      <c r="GX610" s="22"/>
      <c r="GY610" s="22"/>
      <c r="GZ610" s="22"/>
      <c r="HA610" s="22"/>
      <c r="HB610" s="22"/>
      <c r="HC610" s="22"/>
      <c r="HD610" s="22"/>
      <c r="HE610" s="22"/>
      <c r="HF610" s="22"/>
      <c r="HG610" s="22"/>
      <c r="HH610" s="22"/>
      <c r="HI610" s="22"/>
      <c r="HJ610" s="22"/>
      <c r="HK610" s="22"/>
      <c r="HL610" s="22"/>
      <c r="HM610" s="22"/>
      <c r="HN610" s="22"/>
      <c r="HO610" s="22"/>
      <c r="HP610" s="22"/>
      <c r="HQ610" s="22"/>
      <c r="HR610" s="22"/>
      <c r="HS610" s="22"/>
      <c r="HT610" s="22"/>
      <c r="HU610" s="22"/>
      <c r="HV610" s="22"/>
      <c r="HW610" s="22"/>
      <c r="HX610" s="22"/>
      <c r="HY610" s="22"/>
      <c r="HZ610" s="22"/>
      <c r="IA610" s="22"/>
      <c r="IB610" s="22"/>
      <c r="IC610" s="22"/>
      <c r="ID610" s="22"/>
      <c r="IE610" s="22"/>
      <c r="IF610" s="22"/>
      <c r="IG610" s="22"/>
      <c r="IH610" s="22"/>
      <c r="II610" s="22"/>
      <c r="IJ610" s="22"/>
      <c r="IK610" s="22"/>
      <c r="IL610" s="22"/>
      <c r="IM610" s="22"/>
      <c r="IN610" s="22"/>
      <c r="IO610" s="22"/>
      <c r="IP610" s="22"/>
      <c r="IQ610" s="22"/>
      <c r="IR610" s="22"/>
      <c r="IS610" s="22"/>
      <c r="IT610" s="22"/>
      <c r="IU610" s="22"/>
      <c r="IV610" s="22"/>
      <c r="IW610" s="22"/>
      <c r="IX610" s="22"/>
      <c r="IY610" s="22"/>
      <c r="IZ610" s="22"/>
      <c r="JA610" s="22"/>
      <c r="JB610" s="22"/>
      <c r="JC610" s="22"/>
      <c r="JD610" s="22"/>
      <c r="JE610" s="22"/>
      <c r="JF610" s="22"/>
      <c r="JG610" s="22"/>
      <c r="JH610" s="22"/>
      <c r="JI610" s="22"/>
      <c r="JJ610" s="22"/>
      <c r="JK610" s="22"/>
      <c r="JL610" s="22"/>
      <c r="JM610" s="22"/>
      <c r="JN610" s="22"/>
      <c r="JO610" s="22"/>
      <c r="JP610" s="22"/>
      <c r="JQ610" s="22"/>
      <c r="JR610" s="22"/>
      <c r="JS610" s="22"/>
      <c r="JT610" s="22"/>
      <c r="JU610" s="22"/>
      <c r="JV610" s="22"/>
      <c r="JW610" s="22"/>
      <c r="JX610" s="22"/>
      <c r="JY610" s="22"/>
      <c r="JZ610" s="22"/>
      <c r="KA610" s="22"/>
      <c r="KB610" s="22"/>
      <c r="KC610" s="22"/>
      <c r="KD610" s="22"/>
      <c r="KE610" s="22"/>
      <c r="KF610" s="22"/>
      <c r="KG610" s="22"/>
      <c r="KH610" s="22"/>
      <c r="KI610" s="22"/>
      <c r="KJ610" s="22"/>
      <c r="KK610" s="22"/>
      <c r="KL610" s="22"/>
      <c r="KM610" s="22"/>
      <c r="KN610" s="22"/>
      <c r="KO610" s="22"/>
      <c r="KP610" s="22"/>
    </row>
    <row r="611" spans="1:302" s="99" customFormat="1" x14ac:dyDescent="0.25">
      <c r="A611" s="125">
        <v>596</v>
      </c>
      <c r="B611" s="328"/>
      <c r="C611" s="328"/>
      <c r="D611" s="316"/>
      <c r="E611" s="316"/>
      <c r="F611" s="316"/>
      <c r="G611" s="317"/>
      <c r="H611" s="317"/>
      <c r="I611" s="318"/>
      <c r="J611" s="318"/>
      <c r="K611" s="318"/>
      <c r="L611" s="126">
        <f t="shared" si="28"/>
        <v>0</v>
      </c>
      <c r="M611" s="318"/>
      <c r="N611" s="25" t="b">
        <f t="shared" si="29"/>
        <v>1</v>
      </c>
      <c r="O611" s="25" t="b">
        <f t="shared" si="30"/>
        <v>1</v>
      </c>
      <c r="P611" s="25"/>
      <c r="Q611" s="25"/>
      <c r="R611" s="25"/>
      <c r="S611" s="25"/>
      <c r="T611" s="20"/>
      <c r="U611" s="20"/>
      <c r="V611" s="20"/>
      <c r="W611" s="20"/>
      <c r="X611" s="20"/>
      <c r="Y611" s="20"/>
      <c r="Z611" s="20"/>
      <c r="AA611" s="20"/>
      <c r="AB611" s="20"/>
      <c r="AC611" s="20"/>
      <c r="AD611" s="20"/>
      <c r="AE611" s="20"/>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c r="HM611" s="22"/>
      <c r="HN611" s="22"/>
      <c r="HO611" s="22"/>
      <c r="HP611" s="22"/>
      <c r="HQ611" s="22"/>
      <c r="HR611" s="22"/>
      <c r="HS611" s="22"/>
      <c r="HT611" s="22"/>
      <c r="HU611" s="22"/>
      <c r="HV611" s="22"/>
      <c r="HW611" s="22"/>
      <c r="HX611" s="22"/>
      <c r="HY611" s="22"/>
      <c r="HZ611" s="22"/>
      <c r="IA611" s="22"/>
      <c r="IB611" s="22"/>
      <c r="IC611" s="22"/>
      <c r="ID611" s="22"/>
      <c r="IE611" s="22"/>
      <c r="IF611" s="22"/>
      <c r="IG611" s="22"/>
      <c r="IH611" s="22"/>
      <c r="II611" s="22"/>
      <c r="IJ611" s="22"/>
      <c r="IK611" s="22"/>
      <c r="IL611" s="22"/>
      <c r="IM611" s="22"/>
      <c r="IN611" s="22"/>
      <c r="IO611" s="22"/>
      <c r="IP611" s="22"/>
      <c r="IQ611" s="22"/>
      <c r="IR611" s="22"/>
      <c r="IS611" s="22"/>
      <c r="IT611" s="22"/>
      <c r="IU611" s="22"/>
      <c r="IV611" s="22"/>
      <c r="IW611" s="22"/>
      <c r="IX611" s="22"/>
      <c r="IY611" s="22"/>
      <c r="IZ611" s="22"/>
      <c r="JA611" s="22"/>
      <c r="JB611" s="22"/>
      <c r="JC611" s="22"/>
      <c r="JD611" s="22"/>
      <c r="JE611" s="22"/>
      <c r="JF611" s="22"/>
      <c r="JG611" s="22"/>
      <c r="JH611" s="22"/>
      <c r="JI611" s="22"/>
      <c r="JJ611" s="22"/>
      <c r="JK611" s="22"/>
      <c r="JL611" s="22"/>
      <c r="JM611" s="22"/>
      <c r="JN611" s="22"/>
      <c r="JO611" s="22"/>
      <c r="JP611" s="22"/>
      <c r="JQ611" s="22"/>
      <c r="JR611" s="22"/>
      <c r="JS611" s="22"/>
      <c r="JT611" s="22"/>
      <c r="JU611" s="22"/>
      <c r="JV611" s="22"/>
      <c r="JW611" s="22"/>
      <c r="JX611" s="22"/>
      <c r="JY611" s="22"/>
      <c r="JZ611" s="22"/>
      <c r="KA611" s="22"/>
      <c r="KB611" s="22"/>
      <c r="KC611" s="22"/>
      <c r="KD611" s="22"/>
      <c r="KE611" s="22"/>
      <c r="KF611" s="22"/>
      <c r="KG611" s="22"/>
      <c r="KH611" s="22"/>
      <c r="KI611" s="22"/>
      <c r="KJ611" s="22"/>
      <c r="KK611" s="22"/>
      <c r="KL611" s="22"/>
      <c r="KM611" s="22"/>
      <c r="KN611" s="22"/>
      <c r="KO611" s="22"/>
      <c r="KP611" s="22"/>
    </row>
    <row r="612" spans="1:302" s="99" customFormat="1" x14ac:dyDescent="0.25">
      <c r="A612" s="125">
        <v>597</v>
      </c>
      <c r="B612" s="328"/>
      <c r="C612" s="328"/>
      <c r="D612" s="316"/>
      <c r="E612" s="316"/>
      <c r="F612" s="316"/>
      <c r="G612" s="317"/>
      <c r="H612" s="317"/>
      <c r="I612" s="318"/>
      <c r="J612" s="318"/>
      <c r="K612" s="318"/>
      <c r="L612" s="126">
        <f t="shared" si="28"/>
        <v>0</v>
      </c>
      <c r="M612" s="318"/>
      <c r="N612" s="25" t="b">
        <f t="shared" si="29"/>
        <v>1</v>
      </c>
      <c r="O612" s="25" t="b">
        <f t="shared" si="30"/>
        <v>1</v>
      </c>
      <c r="P612" s="25"/>
      <c r="Q612" s="25"/>
      <c r="R612" s="25"/>
      <c r="S612" s="25"/>
      <c r="T612" s="20"/>
      <c r="U612" s="20"/>
      <c r="V612" s="20"/>
      <c r="W612" s="20"/>
      <c r="X612" s="20"/>
      <c r="Y612" s="20"/>
      <c r="Z612" s="20"/>
      <c r="AA612" s="20"/>
      <c r="AB612" s="20"/>
      <c r="AC612" s="20"/>
      <c r="AD612" s="20"/>
      <c r="AE612" s="20"/>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c r="EJ612" s="22"/>
      <c r="EK612" s="22"/>
      <c r="EL612" s="22"/>
      <c r="EM612" s="22"/>
      <c r="EN612" s="22"/>
      <c r="EO612" s="22"/>
      <c r="EP612" s="22"/>
      <c r="EQ612" s="22"/>
      <c r="ER612" s="22"/>
      <c r="ES612" s="22"/>
      <c r="ET612" s="22"/>
      <c r="EU612" s="22"/>
      <c r="EV612" s="22"/>
      <c r="EW612" s="22"/>
      <c r="EX612" s="22"/>
      <c r="EY612" s="22"/>
      <c r="EZ612" s="22"/>
      <c r="FA612" s="22"/>
      <c r="FB612" s="22"/>
      <c r="FC612" s="22"/>
      <c r="FD612" s="22"/>
      <c r="FE612" s="22"/>
      <c r="FF612" s="22"/>
      <c r="FG612" s="22"/>
      <c r="FH612" s="22"/>
      <c r="FI612" s="22"/>
      <c r="FJ612" s="22"/>
      <c r="FK612" s="22"/>
      <c r="FL612" s="22"/>
      <c r="FM612" s="22"/>
      <c r="FN612" s="22"/>
      <c r="FO612" s="22"/>
      <c r="FP612" s="22"/>
      <c r="FQ612" s="22"/>
      <c r="FR612" s="22"/>
      <c r="FS612" s="22"/>
      <c r="FT612" s="22"/>
      <c r="FU612" s="22"/>
      <c r="FV612" s="22"/>
      <c r="FW612" s="22"/>
      <c r="FX612" s="22"/>
      <c r="FY612" s="22"/>
      <c r="FZ612" s="22"/>
      <c r="GA612" s="22"/>
      <c r="GB612" s="22"/>
      <c r="GC612" s="22"/>
      <c r="GD612" s="22"/>
      <c r="GE612" s="22"/>
      <c r="GF612" s="22"/>
      <c r="GG612" s="22"/>
      <c r="GH612" s="22"/>
      <c r="GI612" s="22"/>
      <c r="GJ612" s="22"/>
      <c r="GK612" s="22"/>
      <c r="GL612" s="22"/>
      <c r="GM612" s="22"/>
      <c r="GN612" s="22"/>
      <c r="GO612" s="22"/>
      <c r="GP612" s="22"/>
      <c r="GQ612" s="22"/>
      <c r="GR612" s="22"/>
      <c r="GS612" s="22"/>
      <c r="GT612" s="22"/>
      <c r="GU612" s="22"/>
      <c r="GV612" s="22"/>
      <c r="GW612" s="22"/>
      <c r="GX612" s="22"/>
      <c r="GY612" s="22"/>
      <c r="GZ612" s="22"/>
      <c r="HA612" s="22"/>
      <c r="HB612" s="22"/>
      <c r="HC612" s="22"/>
      <c r="HD612" s="22"/>
      <c r="HE612" s="22"/>
      <c r="HF612" s="22"/>
      <c r="HG612" s="22"/>
      <c r="HH612" s="22"/>
      <c r="HI612" s="22"/>
      <c r="HJ612" s="22"/>
      <c r="HK612" s="22"/>
      <c r="HL612" s="22"/>
      <c r="HM612" s="22"/>
      <c r="HN612" s="22"/>
      <c r="HO612" s="22"/>
      <c r="HP612" s="22"/>
      <c r="HQ612" s="22"/>
      <c r="HR612" s="22"/>
      <c r="HS612" s="22"/>
      <c r="HT612" s="22"/>
      <c r="HU612" s="22"/>
      <c r="HV612" s="22"/>
      <c r="HW612" s="22"/>
      <c r="HX612" s="22"/>
      <c r="HY612" s="22"/>
      <c r="HZ612" s="22"/>
      <c r="IA612" s="22"/>
      <c r="IB612" s="22"/>
      <c r="IC612" s="22"/>
      <c r="ID612" s="22"/>
      <c r="IE612" s="22"/>
      <c r="IF612" s="22"/>
      <c r="IG612" s="22"/>
      <c r="IH612" s="22"/>
      <c r="II612" s="22"/>
      <c r="IJ612" s="22"/>
      <c r="IK612" s="22"/>
      <c r="IL612" s="22"/>
      <c r="IM612" s="22"/>
      <c r="IN612" s="22"/>
      <c r="IO612" s="22"/>
      <c r="IP612" s="22"/>
      <c r="IQ612" s="22"/>
      <c r="IR612" s="22"/>
      <c r="IS612" s="22"/>
      <c r="IT612" s="22"/>
      <c r="IU612" s="22"/>
      <c r="IV612" s="22"/>
      <c r="IW612" s="22"/>
      <c r="IX612" s="22"/>
      <c r="IY612" s="22"/>
      <c r="IZ612" s="22"/>
      <c r="JA612" s="22"/>
      <c r="JB612" s="22"/>
      <c r="JC612" s="22"/>
      <c r="JD612" s="22"/>
      <c r="JE612" s="22"/>
      <c r="JF612" s="22"/>
      <c r="JG612" s="22"/>
      <c r="JH612" s="22"/>
      <c r="JI612" s="22"/>
      <c r="JJ612" s="22"/>
      <c r="JK612" s="22"/>
      <c r="JL612" s="22"/>
      <c r="JM612" s="22"/>
      <c r="JN612" s="22"/>
      <c r="JO612" s="22"/>
      <c r="JP612" s="22"/>
      <c r="JQ612" s="22"/>
      <c r="JR612" s="22"/>
      <c r="JS612" s="22"/>
      <c r="JT612" s="22"/>
      <c r="JU612" s="22"/>
      <c r="JV612" s="22"/>
      <c r="JW612" s="22"/>
      <c r="JX612" s="22"/>
      <c r="JY612" s="22"/>
      <c r="JZ612" s="22"/>
      <c r="KA612" s="22"/>
      <c r="KB612" s="22"/>
      <c r="KC612" s="22"/>
      <c r="KD612" s="22"/>
      <c r="KE612" s="22"/>
      <c r="KF612" s="22"/>
      <c r="KG612" s="22"/>
      <c r="KH612" s="22"/>
      <c r="KI612" s="22"/>
      <c r="KJ612" s="22"/>
      <c r="KK612" s="22"/>
      <c r="KL612" s="22"/>
      <c r="KM612" s="22"/>
      <c r="KN612" s="22"/>
      <c r="KO612" s="22"/>
      <c r="KP612" s="22"/>
    </row>
    <row r="613" spans="1:302" s="99" customFormat="1" x14ac:dyDescent="0.25">
      <c r="A613" s="125">
        <v>598</v>
      </c>
      <c r="B613" s="328"/>
      <c r="C613" s="328"/>
      <c r="D613" s="316"/>
      <c r="E613" s="316"/>
      <c r="F613" s="316"/>
      <c r="G613" s="317"/>
      <c r="H613" s="317"/>
      <c r="I613" s="318"/>
      <c r="J613" s="318"/>
      <c r="K613" s="318"/>
      <c r="L613" s="126">
        <f t="shared" si="28"/>
        <v>0</v>
      </c>
      <c r="M613" s="318"/>
      <c r="N613" s="25" t="b">
        <f t="shared" si="29"/>
        <v>1</v>
      </c>
      <c r="O613" s="25" t="b">
        <f t="shared" si="30"/>
        <v>1</v>
      </c>
      <c r="P613" s="25"/>
      <c r="Q613" s="25"/>
      <c r="R613" s="25"/>
      <c r="S613" s="25"/>
      <c r="T613" s="20"/>
      <c r="U613" s="20"/>
      <c r="V613" s="20"/>
      <c r="W613" s="20"/>
      <c r="X613" s="20"/>
      <c r="Y613" s="20"/>
      <c r="Z613" s="20"/>
      <c r="AA613" s="20"/>
      <c r="AB613" s="20"/>
      <c r="AC613" s="20"/>
      <c r="AD613" s="20"/>
      <c r="AE613" s="20"/>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c r="EJ613" s="22"/>
      <c r="EK613" s="22"/>
      <c r="EL613" s="22"/>
      <c r="EM613" s="22"/>
      <c r="EN613" s="22"/>
      <c r="EO613" s="22"/>
      <c r="EP613" s="22"/>
      <c r="EQ613" s="22"/>
      <c r="ER613" s="22"/>
      <c r="ES613" s="22"/>
      <c r="ET613" s="22"/>
      <c r="EU613" s="22"/>
      <c r="EV613" s="22"/>
      <c r="EW613" s="22"/>
      <c r="EX613" s="22"/>
      <c r="EY613" s="22"/>
      <c r="EZ613" s="22"/>
      <c r="FA613" s="22"/>
      <c r="FB613" s="22"/>
      <c r="FC613" s="22"/>
      <c r="FD613" s="22"/>
      <c r="FE613" s="22"/>
      <c r="FF613" s="22"/>
      <c r="FG613" s="22"/>
      <c r="FH613" s="22"/>
      <c r="FI613" s="22"/>
      <c r="FJ613" s="22"/>
      <c r="FK613" s="22"/>
      <c r="FL613" s="22"/>
      <c r="FM613" s="22"/>
      <c r="FN613" s="22"/>
      <c r="FO613" s="22"/>
      <c r="FP613" s="22"/>
      <c r="FQ613" s="22"/>
      <c r="FR613" s="22"/>
      <c r="FS613" s="22"/>
      <c r="FT613" s="22"/>
      <c r="FU613" s="22"/>
      <c r="FV613" s="22"/>
      <c r="FW613" s="22"/>
      <c r="FX613" s="22"/>
      <c r="FY613" s="22"/>
      <c r="FZ613" s="22"/>
      <c r="GA613" s="22"/>
      <c r="GB613" s="22"/>
      <c r="GC613" s="22"/>
      <c r="GD613" s="22"/>
      <c r="GE613" s="22"/>
      <c r="GF613" s="22"/>
      <c r="GG613" s="22"/>
      <c r="GH613" s="22"/>
      <c r="GI613" s="22"/>
      <c r="GJ613" s="22"/>
      <c r="GK613" s="22"/>
      <c r="GL613" s="22"/>
      <c r="GM613" s="22"/>
      <c r="GN613" s="22"/>
      <c r="GO613" s="22"/>
      <c r="GP613" s="22"/>
      <c r="GQ613" s="22"/>
      <c r="GR613" s="22"/>
      <c r="GS613" s="22"/>
      <c r="GT613" s="22"/>
      <c r="GU613" s="22"/>
      <c r="GV613" s="22"/>
      <c r="GW613" s="22"/>
      <c r="GX613" s="22"/>
      <c r="GY613" s="22"/>
      <c r="GZ613" s="22"/>
      <c r="HA613" s="22"/>
      <c r="HB613" s="22"/>
      <c r="HC613" s="22"/>
      <c r="HD613" s="22"/>
      <c r="HE613" s="22"/>
      <c r="HF613" s="22"/>
      <c r="HG613" s="22"/>
      <c r="HH613" s="22"/>
      <c r="HI613" s="22"/>
      <c r="HJ613" s="22"/>
      <c r="HK613" s="22"/>
      <c r="HL613" s="22"/>
      <c r="HM613" s="22"/>
      <c r="HN613" s="22"/>
      <c r="HO613" s="22"/>
      <c r="HP613" s="22"/>
      <c r="HQ613" s="22"/>
      <c r="HR613" s="22"/>
      <c r="HS613" s="22"/>
      <c r="HT613" s="22"/>
      <c r="HU613" s="22"/>
      <c r="HV613" s="22"/>
      <c r="HW613" s="22"/>
      <c r="HX613" s="22"/>
      <c r="HY613" s="22"/>
      <c r="HZ613" s="22"/>
      <c r="IA613" s="22"/>
      <c r="IB613" s="22"/>
      <c r="IC613" s="22"/>
      <c r="ID613" s="22"/>
      <c r="IE613" s="22"/>
      <c r="IF613" s="22"/>
      <c r="IG613" s="22"/>
      <c r="IH613" s="22"/>
      <c r="II613" s="22"/>
      <c r="IJ613" s="22"/>
      <c r="IK613" s="22"/>
      <c r="IL613" s="22"/>
      <c r="IM613" s="22"/>
      <c r="IN613" s="22"/>
      <c r="IO613" s="22"/>
      <c r="IP613" s="22"/>
      <c r="IQ613" s="22"/>
      <c r="IR613" s="22"/>
      <c r="IS613" s="22"/>
      <c r="IT613" s="22"/>
      <c r="IU613" s="22"/>
      <c r="IV613" s="22"/>
      <c r="IW613" s="22"/>
      <c r="IX613" s="22"/>
      <c r="IY613" s="22"/>
      <c r="IZ613" s="22"/>
      <c r="JA613" s="22"/>
      <c r="JB613" s="22"/>
      <c r="JC613" s="22"/>
      <c r="JD613" s="22"/>
      <c r="JE613" s="22"/>
      <c r="JF613" s="22"/>
      <c r="JG613" s="22"/>
      <c r="JH613" s="22"/>
      <c r="JI613" s="22"/>
      <c r="JJ613" s="22"/>
      <c r="JK613" s="22"/>
      <c r="JL613" s="22"/>
      <c r="JM613" s="22"/>
      <c r="JN613" s="22"/>
      <c r="JO613" s="22"/>
      <c r="JP613" s="22"/>
      <c r="JQ613" s="22"/>
      <c r="JR613" s="22"/>
      <c r="JS613" s="22"/>
      <c r="JT613" s="22"/>
      <c r="JU613" s="22"/>
      <c r="JV613" s="22"/>
      <c r="JW613" s="22"/>
      <c r="JX613" s="22"/>
      <c r="JY613" s="22"/>
      <c r="JZ613" s="22"/>
      <c r="KA613" s="22"/>
      <c r="KB613" s="22"/>
      <c r="KC613" s="22"/>
      <c r="KD613" s="22"/>
      <c r="KE613" s="22"/>
      <c r="KF613" s="22"/>
      <c r="KG613" s="22"/>
      <c r="KH613" s="22"/>
      <c r="KI613" s="22"/>
      <c r="KJ613" s="22"/>
      <c r="KK613" s="22"/>
      <c r="KL613" s="22"/>
      <c r="KM613" s="22"/>
      <c r="KN613" s="22"/>
      <c r="KO613" s="22"/>
      <c r="KP613" s="22"/>
    </row>
    <row r="614" spans="1:302" s="99" customFormat="1" x14ac:dyDescent="0.25">
      <c r="A614" s="125">
        <v>599</v>
      </c>
      <c r="B614" s="328"/>
      <c r="C614" s="328"/>
      <c r="D614" s="316"/>
      <c r="E614" s="316"/>
      <c r="F614" s="316"/>
      <c r="G614" s="317"/>
      <c r="H614" s="317"/>
      <c r="I614" s="318"/>
      <c r="J614" s="318"/>
      <c r="K614" s="318"/>
      <c r="L614" s="126">
        <f t="shared" si="28"/>
        <v>0</v>
      </c>
      <c r="M614" s="318"/>
      <c r="N614" s="25" t="b">
        <f t="shared" si="29"/>
        <v>1</v>
      </c>
      <c r="O614" s="25" t="b">
        <f t="shared" si="30"/>
        <v>1</v>
      </c>
      <c r="P614" s="25"/>
      <c r="Q614" s="25"/>
      <c r="R614" s="25"/>
      <c r="S614" s="25"/>
      <c r="T614" s="20"/>
      <c r="U614" s="20"/>
      <c r="V614" s="20"/>
      <c r="W614" s="20"/>
      <c r="X614" s="20"/>
      <c r="Y614" s="20"/>
      <c r="Z614" s="20"/>
      <c r="AA614" s="20"/>
      <c r="AB614" s="20"/>
      <c r="AC614" s="20"/>
      <c r="AD614" s="20"/>
      <c r="AE614" s="20"/>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2"/>
      <c r="FH614" s="22"/>
      <c r="FI614" s="22"/>
      <c r="FJ614" s="22"/>
      <c r="FK614" s="22"/>
      <c r="FL614" s="22"/>
      <c r="FM614" s="22"/>
      <c r="FN614" s="22"/>
      <c r="FO614" s="22"/>
      <c r="FP614" s="22"/>
      <c r="FQ614" s="22"/>
      <c r="FR614" s="22"/>
      <c r="FS614" s="22"/>
      <c r="FT614" s="22"/>
      <c r="FU614" s="22"/>
      <c r="FV614" s="22"/>
      <c r="FW614" s="22"/>
      <c r="FX614" s="22"/>
      <c r="FY614" s="22"/>
      <c r="FZ614" s="22"/>
      <c r="GA614" s="22"/>
      <c r="GB614" s="22"/>
      <c r="GC614" s="22"/>
      <c r="GD614" s="22"/>
      <c r="GE614" s="22"/>
      <c r="GF614" s="22"/>
      <c r="GG614" s="22"/>
      <c r="GH614" s="22"/>
      <c r="GI614" s="22"/>
      <c r="GJ614" s="22"/>
      <c r="GK614" s="22"/>
      <c r="GL614" s="22"/>
      <c r="GM614" s="22"/>
      <c r="GN614" s="22"/>
      <c r="GO614" s="22"/>
      <c r="GP614" s="22"/>
      <c r="GQ614" s="22"/>
      <c r="GR614" s="22"/>
      <c r="GS614" s="22"/>
      <c r="GT614" s="22"/>
      <c r="GU614" s="22"/>
      <c r="GV614" s="22"/>
      <c r="GW614" s="22"/>
      <c r="GX614" s="22"/>
      <c r="GY614" s="22"/>
      <c r="GZ614" s="22"/>
      <c r="HA614" s="22"/>
      <c r="HB614" s="22"/>
      <c r="HC614" s="22"/>
      <c r="HD614" s="22"/>
      <c r="HE614" s="22"/>
      <c r="HF614" s="22"/>
      <c r="HG614" s="22"/>
      <c r="HH614" s="22"/>
      <c r="HI614" s="22"/>
      <c r="HJ614" s="22"/>
      <c r="HK614" s="22"/>
      <c r="HL614" s="22"/>
      <c r="HM614" s="22"/>
      <c r="HN614" s="22"/>
      <c r="HO614" s="22"/>
      <c r="HP614" s="22"/>
      <c r="HQ614" s="22"/>
      <c r="HR614" s="22"/>
      <c r="HS614" s="22"/>
      <c r="HT614" s="22"/>
      <c r="HU614" s="22"/>
      <c r="HV614" s="22"/>
      <c r="HW614" s="22"/>
      <c r="HX614" s="22"/>
      <c r="HY614" s="22"/>
      <c r="HZ614" s="22"/>
      <c r="IA614" s="22"/>
      <c r="IB614" s="22"/>
      <c r="IC614" s="22"/>
      <c r="ID614" s="22"/>
      <c r="IE614" s="22"/>
      <c r="IF614" s="22"/>
      <c r="IG614" s="22"/>
      <c r="IH614" s="22"/>
      <c r="II614" s="22"/>
      <c r="IJ614" s="22"/>
      <c r="IK614" s="22"/>
      <c r="IL614" s="22"/>
      <c r="IM614" s="22"/>
      <c r="IN614" s="22"/>
      <c r="IO614" s="22"/>
      <c r="IP614" s="22"/>
      <c r="IQ614" s="22"/>
      <c r="IR614" s="22"/>
      <c r="IS614" s="22"/>
      <c r="IT614" s="22"/>
      <c r="IU614" s="22"/>
      <c r="IV614" s="22"/>
      <c r="IW614" s="22"/>
      <c r="IX614" s="22"/>
      <c r="IY614" s="22"/>
      <c r="IZ614" s="22"/>
      <c r="JA614" s="22"/>
      <c r="JB614" s="22"/>
      <c r="JC614" s="22"/>
      <c r="JD614" s="22"/>
      <c r="JE614" s="22"/>
      <c r="JF614" s="22"/>
      <c r="JG614" s="22"/>
      <c r="JH614" s="22"/>
      <c r="JI614" s="22"/>
      <c r="JJ614" s="22"/>
      <c r="JK614" s="22"/>
      <c r="JL614" s="22"/>
      <c r="JM614" s="22"/>
      <c r="JN614" s="22"/>
      <c r="JO614" s="22"/>
      <c r="JP614" s="22"/>
      <c r="JQ614" s="22"/>
      <c r="JR614" s="22"/>
      <c r="JS614" s="22"/>
      <c r="JT614" s="22"/>
      <c r="JU614" s="22"/>
      <c r="JV614" s="22"/>
      <c r="JW614" s="22"/>
      <c r="JX614" s="22"/>
      <c r="JY614" s="22"/>
      <c r="JZ614" s="22"/>
      <c r="KA614" s="22"/>
      <c r="KB614" s="22"/>
      <c r="KC614" s="22"/>
      <c r="KD614" s="22"/>
      <c r="KE614" s="22"/>
      <c r="KF614" s="22"/>
      <c r="KG614" s="22"/>
      <c r="KH614" s="22"/>
      <c r="KI614" s="22"/>
      <c r="KJ614" s="22"/>
      <c r="KK614" s="22"/>
      <c r="KL614" s="22"/>
      <c r="KM614" s="22"/>
      <c r="KN614" s="22"/>
      <c r="KO614" s="22"/>
      <c r="KP614" s="22"/>
    </row>
    <row r="615" spans="1:302" s="99" customFormat="1" x14ac:dyDescent="0.25">
      <c r="A615" s="125">
        <v>600</v>
      </c>
      <c r="B615" s="328"/>
      <c r="C615" s="328"/>
      <c r="D615" s="316"/>
      <c r="E615" s="316"/>
      <c r="F615" s="316"/>
      <c r="G615" s="317"/>
      <c r="H615" s="317"/>
      <c r="I615" s="318"/>
      <c r="J615" s="318"/>
      <c r="K615" s="318"/>
      <c r="L615" s="126">
        <f t="shared" si="28"/>
        <v>0</v>
      </c>
      <c r="M615" s="318"/>
      <c r="N615" s="25" t="b">
        <f t="shared" si="29"/>
        <v>1</v>
      </c>
      <c r="O615" s="25" t="b">
        <f t="shared" si="30"/>
        <v>1</v>
      </c>
      <c r="P615" s="25"/>
      <c r="Q615" s="25"/>
      <c r="R615" s="25"/>
      <c r="S615" s="25"/>
      <c r="T615" s="20"/>
      <c r="U615" s="20"/>
      <c r="V615" s="20"/>
      <c r="W615" s="20"/>
      <c r="X615" s="20"/>
      <c r="Y615" s="20"/>
      <c r="Z615" s="20"/>
      <c r="AA615" s="20"/>
      <c r="AB615" s="20"/>
      <c r="AC615" s="20"/>
      <c r="AD615" s="20"/>
      <c r="AE615" s="20"/>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c r="EJ615" s="22"/>
      <c r="EK615" s="22"/>
      <c r="EL615" s="22"/>
      <c r="EM615" s="22"/>
      <c r="EN615" s="22"/>
      <c r="EO615" s="22"/>
      <c r="EP615" s="22"/>
      <c r="EQ615" s="22"/>
      <c r="ER615" s="22"/>
      <c r="ES615" s="22"/>
      <c r="ET615" s="22"/>
      <c r="EU615" s="22"/>
      <c r="EV615" s="22"/>
      <c r="EW615" s="22"/>
      <c r="EX615" s="22"/>
      <c r="EY615" s="22"/>
      <c r="EZ615" s="22"/>
      <c r="FA615" s="22"/>
      <c r="FB615" s="22"/>
      <c r="FC615" s="22"/>
      <c r="FD615" s="22"/>
      <c r="FE615" s="22"/>
      <c r="FF615" s="22"/>
      <c r="FG615" s="22"/>
      <c r="FH615" s="22"/>
      <c r="FI615" s="22"/>
      <c r="FJ615" s="22"/>
      <c r="FK615" s="22"/>
      <c r="FL615" s="22"/>
      <c r="FM615" s="22"/>
      <c r="FN615" s="22"/>
      <c r="FO615" s="22"/>
      <c r="FP615" s="22"/>
      <c r="FQ615" s="22"/>
      <c r="FR615" s="22"/>
      <c r="FS615" s="22"/>
      <c r="FT615" s="22"/>
      <c r="FU615" s="22"/>
      <c r="FV615" s="22"/>
      <c r="FW615" s="22"/>
      <c r="FX615" s="22"/>
      <c r="FY615" s="22"/>
      <c r="FZ615" s="22"/>
      <c r="GA615" s="22"/>
      <c r="GB615" s="22"/>
      <c r="GC615" s="22"/>
      <c r="GD615" s="22"/>
      <c r="GE615" s="22"/>
      <c r="GF615" s="22"/>
      <c r="GG615" s="22"/>
      <c r="GH615" s="22"/>
      <c r="GI615" s="22"/>
      <c r="GJ615" s="22"/>
      <c r="GK615" s="22"/>
      <c r="GL615" s="22"/>
      <c r="GM615" s="22"/>
      <c r="GN615" s="22"/>
      <c r="GO615" s="22"/>
      <c r="GP615" s="22"/>
      <c r="GQ615" s="22"/>
      <c r="GR615" s="22"/>
      <c r="GS615" s="22"/>
      <c r="GT615" s="22"/>
      <c r="GU615" s="22"/>
      <c r="GV615" s="22"/>
      <c r="GW615" s="22"/>
      <c r="GX615" s="22"/>
      <c r="GY615" s="22"/>
      <c r="GZ615" s="22"/>
      <c r="HA615" s="22"/>
      <c r="HB615" s="22"/>
      <c r="HC615" s="22"/>
      <c r="HD615" s="22"/>
      <c r="HE615" s="22"/>
      <c r="HF615" s="22"/>
      <c r="HG615" s="22"/>
      <c r="HH615" s="22"/>
      <c r="HI615" s="22"/>
      <c r="HJ615" s="22"/>
      <c r="HK615" s="22"/>
      <c r="HL615" s="22"/>
      <c r="HM615" s="22"/>
      <c r="HN615" s="22"/>
      <c r="HO615" s="22"/>
      <c r="HP615" s="22"/>
      <c r="HQ615" s="22"/>
      <c r="HR615" s="22"/>
      <c r="HS615" s="22"/>
      <c r="HT615" s="22"/>
      <c r="HU615" s="22"/>
      <c r="HV615" s="22"/>
      <c r="HW615" s="22"/>
      <c r="HX615" s="22"/>
      <c r="HY615" s="22"/>
      <c r="HZ615" s="22"/>
      <c r="IA615" s="22"/>
      <c r="IB615" s="22"/>
      <c r="IC615" s="22"/>
      <c r="ID615" s="22"/>
      <c r="IE615" s="22"/>
      <c r="IF615" s="22"/>
      <c r="IG615" s="22"/>
      <c r="IH615" s="22"/>
      <c r="II615" s="22"/>
      <c r="IJ615" s="22"/>
      <c r="IK615" s="22"/>
      <c r="IL615" s="22"/>
      <c r="IM615" s="22"/>
      <c r="IN615" s="22"/>
      <c r="IO615" s="22"/>
      <c r="IP615" s="22"/>
      <c r="IQ615" s="22"/>
      <c r="IR615" s="22"/>
      <c r="IS615" s="22"/>
      <c r="IT615" s="22"/>
      <c r="IU615" s="22"/>
      <c r="IV615" s="22"/>
      <c r="IW615" s="22"/>
      <c r="IX615" s="22"/>
      <c r="IY615" s="22"/>
      <c r="IZ615" s="22"/>
      <c r="JA615" s="22"/>
      <c r="JB615" s="22"/>
      <c r="JC615" s="22"/>
      <c r="JD615" s="22"/>
      <c r="JE615" s="22"/>
      <c r="JF615" s="22"/>
      <c r="JG615" s="22"/>
      <c r="JH615" s="22"/>
      <c r="JI615" s="22"/>
      <c r="JJ615" s="22"/>
      <c r="JK615" s="22"/>
      <c r="JL615" s="22"/>
      <c r="JM615" s="22"/>
      <c r="JN615" s="22"/>
      <c r="JO615" s="22"/>
      <c r="JP615" s="22"/>
      <c r="JQ615" s="22"/>
      <c r="JR615" s="22"/>
      <c r="JS615" s="22"/>
      <c r="JT615" s="22"/>
      <c r="JU615" s="22"/>
      <c r="JV615" s="22"/>
      <c r="JW615" s="22"/>
      <c r="JX615" s="22"/>
      <c r="JY615" s="22"/>
      <c r="JZ615" s="22"/>
      <c r="KA615" s="22"/>
      <c r="KB615" s="22"/>
      <c r="KC615" s="22"/>
      <c r="KD615" s="22"/>
      <c r="KE615" s="22"/>
      <c r="KF615" s="22"/>
      <c r="KG615" s="22"/>
      <c r="KH615" s="22"/>
      <c r="KI615" s="22"/>
      <c r="KJ615" s="22"/>
      <c r="KK615" s="22"/>
      <c r="KL615" s="22"/>
      <c r="KM615" s="22"/>
      <c r="KN615" s="22"/>
      <c r="KO615" s="22"/>
      <c r="KP615" s="22"/>
    </row>
    <row r="616" spans="1:302" s="99" customFormat="1" x14ac:dyDescent="0.25">
      <c r="A616" s="125">
        <v>601</v>
      </c>
      <c r="B616" s="328"/>
      <c r="C616" s="328"/>
      <c r="D616" s="316"/>
      <c r="E616" s="316"/>
      <c r="F616" s="316"/>
      <c r="G616" s="317"/>
      <c r="H616" s="317"/>
      <c r="I616" s="318"/>
      <c r="J616" s="318"/>
      <c r="K616" s="318"/>
      <c r="L616" s="126">
        <f t="shared" si="28"/>
        <v>0</v>
      </c>
      <c r="M616" s="318"/>
      <c r="N616" s="25" t="b">
        <f t="shared" si="29"/>
        <v>1</v>
      </c>
      <c r="O616" s="25" t="b">
        <f t="shared" si="30"/>
        <v>1</v>
      </c>
      <c r="P616" s="25"/>
      <c r="Q616" s="25"/>
      <c r="R616" s="25"/>
      <c r="S616" s="25"/>
      <c r="T616" s="20"/>
      <c r="U616" s="20"/>
      <c r="V616" s="20"/>
      <c r="W616" s="20"/>
      <c r="X616" s="20"/>
      <c r="Y616" s="20"/>
      <c r="Z616" s="20"/>
      <c r="AA616" s="20"/>
      <c r="AB616" s="20"/>
      <c r="AC616" s="20"/>
      <c r="AD616" s="20"/>
      <c r="AE616" s="20"/>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2"/>
      <c r="ES616" s="22"/>
      <c r="ET616" s="22"/>
      <c r="EU616" s="22"/>
      <c r="EV616" s="22"/>
      <c r="EW616" s="22"/>
      <c r="EX616" s="22"/>
      <c r="EY616" s="22"/>
      <c r="EZ616" s="22"/>
      <c r="FA616" s="22"/>
      <c r="FB616" s="22"/>
      <c r="FC616" s="22"/>
      <c r="FD616" s="22"/>
      <c r="FE616" s="22"/>
      <c r="FF616" s="22"/>
      <c r="FG616" s="22"/>
      <c r="FH616" s="22"/>
      <c r="FI616" s="22"/>
      <c r="FJ616" s="22"/>
      <c r="FK616" s="22"/>
      <c r="FL616" s="22"/>
      <c r="FM616" s="22"/>
      <c r="FN616" s="22"/>
      <c r="FO616" s="22"/>
      <c r="FP616" s="22"/>
      <c r="FQ616" s="22"/>
      <c r="FR616" s="22"/>
      <c r="FS616" s="22"/>
      <c r="FT616" s="22"/>
      <c r="FU616" s="22"/>
      <c r="FV616" s="22"/>
      <c r="FW616" s="22"/>
      <c r="FX616" s="22"/>
      <c r="FY616" s="22"/>
      <c r="FZ616" s="22"/>
      <c r="GA616" s="22"/>
      <c r="GB616" s="22"/>
      <c r="GC616" s="22"/>
      <c r="GD616" s="22"/>
      <c r="GE616" s="22"/>
      <c r="GF616" s="22"/>
      <c r="GG616" s="22"/>
      <c r="GH616" s="22"/>
      <c r="GI616" s="22"/>
      <c r="GJ616" s="22"/>
      <c r="GK616" s="22"/>
      <c r="GL616" s="22"/>
      <c r="GM616" s="22"/>
      <c r="GN616" s="22"/>
      <c r="GO616" s="22"/>
      <c r="GP616" s="22"/>
      <c r="GQ616" s="22"/>
      <c r="GR616" s="22"/>
      <c r="GS616" s="22"/>
      <c r="GT616" s="22"/>
      <c r="GU616" s="22"/>
      <c r="GV616" s="22"/>
      <c r="GW616" s="22"/>
      <c r="GX616" s="22"/>
      <c r="GY616" s="22"/>
      <c r="GZ616" s="22"/>
      <c r="HA616" s="22"/>
      <c r="HB616" s="22"/>
      <c r="HC616" s="22"/>
      <c r="HD616" s="22"/>
      <c r="HE616" s="22"/>
      <c r="HF616" s="22"/>
      <c r="HG616" s="22"/>
      <c r="HH616" s="22"/>
      <c r="HI616" s="22"/>
      <c r="HJ616" s="22"/>
      <c r="HK616" s="22"/>
      <c r="HL616" s="22"/>
      <c r="HM616" s="22"/>
      <c r="HN616" s="22"/>
      <c r="HO616" s="22"/>
      <c r="HP616" s="22"/>
      <c r="HQ616" s="22"/>
      <c r="HR616" s="22"/>
      <c r="HS616" s="22"/>
      <c r="HT616" s="22"/>
      <c r="HU616" s="22"/>
      <c r="HV616" s="22"/>
      <c r="HW616" s="22"/>
      <c r="HX616" s="22"/>
      <c r="HY616" s="22"/>
      <c r="HZ616" s="22"/>
      <c r="IA616" s="22"/>
      <c r="IB616" s="22"/>
      <c r="IC616" s="22"/>
      <c r="ID616" s="22"/>
      <c r="IE616" s="22"/>
      <c r="IF616" s="22"/>
      <c r="IG616" s="22"/>
      <c r="IH616" s="22"/>
      <c r="II616" s="22"/>
      <c r="IJ616" s="22"/>
      <c r="IK616" s="22"/>
      <c r="IL616" s="22"/>
      <c r="IM616" s="22"/>
      <c r="IN616" s="22"/>
      <c r="IO616" s="22"/>
      <c r="IP616" s="22"/>
      <c r="IQ616" s="22"/>
      <c r="IR616" s="22"/>
      <c r="IS616" s="22"/>
      <c r="IT616" s="22"/>
      <c r="IU616" s="22"/>
      <c r="IV616" s="22"/>
      <c r="IW616" s="22"/>
      <c r="IX616" s="22"/>
      <c r="IY616" s="22"/>
      <c r="IZ616" s="22"/>
      <c r="JA616" s="22"/>
      <c r="JB616" s="22"/>
      <c r="JC616" s="22"/>
      <c r="JD616" s="22"/>
      <c r="JE616" s="22"/>
      <c r="JF616" s="22"/>
      <c r="JG616" s="22"/>
      <c r="JH616" s="22"/>
      <c r="JI616" s="22"/>
      <c r="JJ616" s="22"/>
      <c r="JK616" s="22"/>
      <c r="JL616" s="22"/>
      <c r="JM616" s="22"/>
      <c r="JN616" s="22"/>
      <c r="JO616" s="22"/>
      <c r="JP616" s="22"/>
      <c r="JQ616" s="22"/>
      <c r="JR616" s="22"/>
      <c r="JS616" s="22"/>
      <c r="JT616" s="22"/>
      <c r="JU616" s="22"/>
      <c r="JV616" s="22"/>
      <c r="JW616" s="22"/>
      <c r="JX616" s="22"/>
      <c r="JY616" s="22"/>
      <c r="JZ616" s="22"/>
      <c r="KA616" s="22"/>
      <c r="KB616" s="22"/>
      <c r="KC616" s="22"/>
      <c r="KD616" s="22"/>
      <c r="KE616" s="22"/>
      <c r="KF616" s="22"/>
      <c r="KG616" s="22"/>
      <c r="KH616" s="22"/>
      <c r="KI616" s="22"/>
      <c r="KJ616" s="22"/>
      <c r="KK616" s="22"/>
      <c r="KL616" s="22"/>
      <c r="KM616" s="22"/>
      <c r="KN616" s="22"/>
      <c r="KO616" s="22"/>
      <c r="KP616" s="22"/>
    </row>
    <row r="617" spans="1:302" s="99" customFormat="1" x14ac:dyDescent="0.25">
      <c r="A617" s="125">
        <v>602</v>
      </c>
      <c r="B617" s="328"/>
      <c r="C617" s="328"/>
      <c r="D617" s="316"/>
      <c r="E617" s="316"/>
      <c r="F617" s="316"/>
      <c r="G617" s="317"/>
      <c r="H617" s="317"/>
      <c r="I617" s="318"/>
      <c r="J617" s="318"/>
      <c r="K617" s="318"/>
      <c r="L617" s="126">
        <f t="shared" si="28"/>
        <v>0</v>
      </c>
      <c r="M617" s="318"/>
      <c r="N617" s="25" t="b">
        <f t="shared" si="29"/>
        <v>1</v>
      </c>
      <c r="O617" s="25" t="b">
        <f t="shared" si="30"/>
        <v>1</v>
      </c>
      <c r="P617" s="25"/>
      <c r="Q617" s="25"/>
      <c r="R617" s="25"/>
      <c r="S617" s="25"/>
      <c r="T617" s="20"/>
      <c r="U617" s="20"/>
      <c r="V617" s="20"/>
      <c r="W617" s="20"/>
      <c r="X617" s="20"/>
      <c r="Y617" s="20"/>
      <c r="Z617" s="20"/>
      <c r="AA617" s="20"/>
      <c r="AB617" s="20"/>
      <c r="AC617" s="20"/>
      <c r="AD617" s="20"/>
      <c r="AE617" s="20"/>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c r="EJ617" s="22"/>
      <c r="EK617" s="22"/>
      <c r="EL617" s="22"/>
      <c r="EM617" s="22"/>
      <c r="EN617" s="22"/>
      <c r="EO617" s="22"/>
      <c r="EP617" s="22"/>
      <c r="EQ617" s="22"/>
      <c r="ER617" s="22"/>
      <c r="ES617" s="22"/>
      <c r="ET617" s="22"/>
      <c r="EU617" s="22"/>
      <c r="EV617" s="22"/>
      <c r="EW617" s="22"/>
      <c r="EX617" s="22"/>
      <c r="EY617" s="22"/>
      <c r="EZ617" s="22"/>
      <c r="FA617" s="22"/>
      <c r="FB617" s="22"/>
      <c r="FC617" s="22"/>
      <c r="FD617" s="22"/>
      <c r="FE617" s="22"/>
      <c r="FF617" s="22"/>
      <c r="FG617" s="22"/>
      <c r="FH617" s="22"/>
      <c r="FI617" s="22"/>
      <c r="FJ617" s="22"/>
      <c r="FK617" s="22"/>
      <c r="FL617" s="22"/>
      <c r="FM617" s="22"/>
      <c r="FN617" s="22"/>
      <c r="FO617" s="22"/>
      <c r="FP617" s="22"/>
      <c r="FQ617" s="22"/>
      <c r="FR617" s="22"/>
      <c r="FS617" s="22"/>
      <c r="FT617" s="22"/>
      <c r="FU617" s="22"/>
      <c r="FV617" s="22"/>
      <c r="FW617" s="22"/>
      <c r="FX617" s="22"/>
      <c r="FY617" s="22"/>
      <c r="FZ617" s="22"/>
      <c r="GA617" s="22"/>
      <c r="GB617" s="22"/>
      <c r="GC617" s="22"/>
      <c r="GD617" s="22"/>
      <c r="GE617" s="22"/>
      <c r="GF617" s="22"/>
      <c r="GG617" s="22"/>
      <c r="GH617" s="22"/>
      <c r="GI617" s="22"/>
      <c r="GJ617" s="22"/>
      <c r="GK617" s="22"/>
      <c r="GL617" s="22"/>
      <c r="GM617" s="22"/>
      <c r="GN617" s="22"/>
      <c r="GO617" s="22"/>
      <c r="GP617" s="22"/>
      <c r="GQ617" s="22"/>
      <c r="GR617" s="22"/>
      <c r="GS617" s="22"/>
      <c r="GT617" s="22"/>
      <c r="GU617" s="22"/>
      <c r="GV617" s="22"/>
      <c r="GW617" s="22"/>
      <c r="GX617" s="22"/>
      <c r="GY617" s="22"/>
      <c r="GZ617" s="22"/>
      <c r="HA617" s="22"/>
      <c r="HB617" s="22"/>
      <c r="HC617" s="22"/>
      <c r="HD617" s="22"/>
      <c r="HE617" s="22"/>
      <c r="HF617" s="22"/>
      <c r="HG617" s="22"/>
      <c r="HH617" s="22"/>
      <c r="HI617" s="22"/>
      <c r="HJ617" s="22"/>
      <c r="HK617" s="22"/>
      <c r="HL617" s="22"/>
      <c r="HM617" s="22"/>
      <c r="HN617" s="22"/>
      <c r="HO617" s="22"/>
      <c r="HP617" s="22"/>
      <c r="HQ617" s="22"/>
      <c r="HR617" s="22"/>
      <c r="HS617" s="22"/>
      <c r="HT617" s="22"/>
      <c r="HU617" s="22"/>
      <c r="HV617" s="22"/>
      <c r="HW617" s="22"/>
      <c r="HX617" s="22"/>
      <c r="HY617" s="22"/>
      <c r="HZ617" s="22"/>
      <c r="IA617" s="22"/>
      <c r="IB617" s="22"/>
      <c r="IC617" s="22"/>
      <c r="ID617" s="22"/>
      <c r="IE617" s="22"/>
      <c r="IF617" s="22"/>
      <c r="IG617" s="22"/>
      <c r="IH617" s="22"/>
      <c r="II617" s="22"/>
      <c r="IJ617" s="22"/>
      <c r="IK617" s="22"/>
      <c r="IL617" s="22"/>
      <c r="IM617" s="22"/>
      <c r="IN617" s="22"/>
      <c r="IO617" s="22"/>
      <c r="IP617" s="22"/>
      <c r="IQ617" s="22"/>
      <c r="IR617" s="22"/>
      <c r="IS617" s="22"/>
      <c r="IT617" s="22"/>
      <c r="IU617" s="22"/>
      <c r="IV617" s="22"/>
      <c r="IW617" s="22"/>
      <c r="IX617" s="22"/>
      <c r="IY617" s="22"/>
      <c r="IZ617" s="22"/>
      <c r="JA617" s="22"/>
      <c r="JB617" s="22"/>
      <c r="JC617" s="22"/>
      <c r="JD617" s="22"/>
      <c r="JE617" s="22"/>
      <c r="JF617" s="22"/>
      <c r="JG617" s="22"/>
      <c r="JH617" s="22"/>
      <c r="JI617" s="22"/>
      <c r="JJ617" s="22"/>
      <c r="JK617" s="22"/>
      <c r="JL617" s="22"/>
      <c r="JM617" s="22"/>
      <c r="JN617" s="22"/>
      <c r="JO617" s="22"/>
      <c r="JP617" s="22"/>
      <c r="JQ617" s="22"/>
      <c r="JR617" s="22"/>
      <c r="JS617" s="22"/>
      <c r="JT617" s="22"/>
      <c r="JU617" s="22"/>
      <c r="JV617" s="22"/>
      <c r="JW617" s="22"/>
      <c r="JX617" s="22"/>
      <c r="JY617" s="22"/>
      <c r="JZ617" s="22"/>
      <c r="KA617" s="22"/>
      <c r="KB617" s="22"/>
      <c r="KC617" s="22"/>
      <c r="KD617" s="22"/>
      <c r="KE617" s="22"/>
      <c r="KF617" s="22"/>
      <c r="KG617" s="22"/>
      <c r="KH617" s="22"/>
      <c r="KI617" s="22"/>
      <c r="KJ617" s="22"/>
      <c r="KK617" s="22"/>
      <c r="KL617" s="22"/>
      <c r="KM617" s="22"/>
      <c r="KN617" s="22"/>
      <c r="KO617" s="22"/>
      <c r="KP617" s="22"/>
    </row>
    <row r="618" spans="1:302" s="99" customFormat="1" x14ac:dyDescent="0.25">
      <c r="A618" s="125">
        <v>603</v>
      </c>
      <c r="B618" s="328"/>
      <c r="C618" s="328"/>
      <c r="D618" s="316"/>
      <c r="E618" s="316"/>
      <c r="F618" s="316"/>
      <c r="G618" s="317"/>
      <c r="H618" s="317"/>
      <c r="I618" s="318"/>
      <c r="J618" s="318"/>
      <c r="K618" s="318"/>
      <c r="L618" s="126">
        <f t="shared" si="28"/>
        <v>0</v>
      </c>
      <c r="M618" s="318"/>
      <c r="N618" s="25" t="b">
        <f t="shared" si="29"/>
        <v>1</v>
      </c>
      <c r="O618" s="25" t="b">
        <f t="shared" si="30"/>
        <v>1</v>
      </c>
      <c r="P618" s="25"/>
      <c r="Q618" s="25"/>
      <c r="R618" s="25"/>
      <c r="S618" s="25"/>
      <c r="T618" s="20"/>
      <c r="U618" s="20"/>
      <c r="V618" s="20"/>
      <c r="W618" s="20"/>
      <c r="X618" s="20"/>
      <c r="Y618" s="20"/>
      <c r="Z618" s="20"/>
      <c r="AA618" s="20"/>
      <c r="AB618" s="20"/>
      <c r="AC618" s="20"/>
      <c r="AD618" s="20"/>
      <c r="AE618" s="20"/>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c r="EJ618" s="22"/>
      <c r="EK618" s="22"/>
      <c r="EL618" s="22"/>
      <c r="EM618" s="22"/>
      <c r="EN618" s="22"/>
      <c r="EO618" s="22"/>
      <c r="EP618" s="22"/>
      <c r="EQ618" s="22"/>
      <c r="ER618" s="22"/>
      <c r="ES618" s="22"/>
      <c r="ET618" s="22"/>
      <c r="EU618" s="22"/>
      <c r="EV618" s="22"/>
      <c r="EW618" s="22"/>
      <c r="EX618" s="22"/>
      <c r="EY618" s="22"/>
      <c r="EZ618" s="22"/>
      <c r="FA618" s="22"/>
      <c r="FB618" s="22"/>
      <c r="FC618" s="22"/>
      <c r="FD618" s="22"/>
      <c r="FE618" s="22"/>
      <c r="FF618" s="22"/>
      <c r="FG618" s="22"/>
      <c r="FH618" s="22"/>
      <c r="FI618" s="22"/>
      <c r="FJ618" s="22"/>
      <c r="FK618" s="22"/>
      <c r="FL618" s="22"/>
      <c r="FM618" s="22"/>
      <c r="FN618" s="22"/>
      <c r="FO618" s="22"/>
      <c r="FP618" s="22"/>
      <c r="FQ618" s="22"/>
      <c r="FR618" s="22"/>
      <c r="FS618" s="22"/>
      <c r="FT618" s="22"/>
      <c r="FU618" s="22"/>
      <c r="FV618" s="22"/>
      <c r="FW618" s="22"/>
      <c r="FX618" s="22"/>
      <c r="FY618" s="22"/>
      <c r="FZ618" s="22"/>
      <c r="GA618" s="22"/>
      <c r="GB618" s="22"/>
      <c r="GC618" s="22"/>
      <c r="GD618" s="22"/>
      <c r="GE618" s="22"/>
      <c r="GF618" s="22"/>
      <c r="GG618" s="22"/>
      <c r="GH618" s="22"/>
      <c r="GI618" s="22"/>
      <c r="GJ618" s="22"/>
      <c r="GK618" s="22"/>
      <c r="GL618" s="22"/>
      <c r="GM618" s="22"/>
      <c r="GN618" s="22"/>
      <c r="GO618" s="22"/>
      <c r="GP618" s="22"/>
      <c r="GQ618" s="22"/>
      <c r="GR618" s="22"/>
      <c r="GS618" s="22"/>
      <c r="GT618" s="22"/>
      <c r="GU618" s="22"/>
      <c r="GV618" s="22"/>
      <c r="GW618" s="22"/>
      <c r="GX618" s="22"/>
      <c r="GY618" s="22"/>
      <c r="GZ618" s="22"/>
      <c r="HA618" s="22"/>
      <c r="HB618" s="22"/>
      <c r="HC618" s="22"/>
      <c r="HD618" s="22"/>
      <c r="HE618" s="22"/>
      <c r="HF618" s="22"/>
      <c r="HG618" s="22"/>
      <c r="HH618" s="22"/>
      <c r="HI618" s="22"/>
      <c r="HJ618" s="22"/>
      <c r="HK618" s="22"/>
      <c r="HL618" s="22"/>
      <c r="HM618" s="22"/>
      <c r="HN618" s="22"/>
      <c r="HO618" s="22"/>
      <c r="HP618" s="22"/>
      <c r="HQ618" s="22"/>
      <c r="HR618" s="22"/>
      <c r="HS618" s="22"/>
      <c r="HT618" s="22"/>
      <c r="HU618" s="22"/>
      <c r="HV618" s="22"/>
      <c r="HW618" s="22"/>
      <c r="HX618" s="22"/>
      <c r="HY618" s="22"/>
      <c r="HZ618" s="22"/>
      <c r="IA618" s="22"/>
      <c r="IB618" s="22"/>
      <c r="IC618" s="22"/>
      <c r="ID618" s="22"/>
      <c r="IE618" s="22"/>
      <c r="IF618" s="22"/>
      <c r="IG618" s="22"/>
      <c r="IH618" s="22"/>
      <c r="II618" s="22"/>
      <c r="IJ618" s="22"/>
      <c r="IK618" s="22"/>
      <c r="IL618" s="22"/>
      <c r="IM618" s="22"/>
      <c r="IN618" s="22"/>
      <c r="IO618" s="22"/>
      <c r="IP618" s="22"/>
      <c r="IQ618" s="22"/>
      <c r="IR618" s="22"/>
      <c r="IS618" s="22"/>
      <c r="IT618" s="22"/>
      <c r="IU618" s="22"/>
      <c r="IV618" s="22"/>
      <c r="IW618" s="22"/>
      <c r="IX618" s="22"/>
      <c r="IY618" s="22"/>
      <c r="IZ618" s="22"/>
      <c r="JA618" s="22"/>
      <c r="JB618" s="22"/>
      <c r="JC618" s="22"/>
      <c r="JD618" s="22"/>
      <c r="JE618" s="22"/>
      <c r="JF618" s="22"/>
      <c r="JG618" s="22"/>
      <c r="JH618" s="22"/>
      <c r="JI618" s="22"/>
      <c r="JJ618" s="22"/>
      <c r="JK618" s="22"/>
      <c r="JL618" s="22"/>
      <c r="JM618" s="22"/>
      <c r="JN618" s="22"/>
      <c r="JO618" s="22"/>
      <c r="JP618" s="22"/>
      <c r="JQ618" s="22"/>
      <c r="JR618" s="22"/>
      <c r="JS618" s="22"/>
      <c r="JT618" s="22"/>
      <c r="JU618" s="22"/>
      <c r="JV618" s="22"/>
      <c r="JW618" s="22"/>
      <c r="JX618" s="22"/>
      <c r="JY618" s="22"/>
      <c r="JZ618" s="22"/>
      <c r="KA618" s="22"/>
      <c r="KB618" s="22"/>
      <c r="KC618" s="22"/>
      <c r="KD618" s="22"/>
      <c r="KE618" s="22"/>
      <c r="KF618" s="22"/>
      <c r="KG618" s="22"/>
      <c r="KH618" s="22"/>
      <c r="KI618" s="22"/>
      <c r="KJ618" s="22"/>
      <c r="KK618" s="22"/>
      <c r="KL618" s="22"/>
      <c r="KM618" s="22"/>
      <c r="KN618" s="22"/>
      <c r="KO618" s="22"/>
      <c r="KP618" s="22"/>
    </row>
    <row r="619" spans="1:302" s="99" customFormat="1" x14ac:dyDescent="0.25">
      <c r="A619" s="125">
        <v>604</v>
      </c>
      <c r="B619" s="328"/>
      <c r="C619" s="328"/>
      <c r="D619" s="316"/>
      <c r="E619" s="316"/>
      <c r="F619" s="316"/>
      <c r="G619" s="317"/>
      <c r="H619" s="317"/>
      <c r="I619" s="318"/>
      <c r="J619" s="318"/>
      <c r="K619" s="318"/>
      <c r="L619" s="126">
        <f t="shared" si="28"/>
        <v>0</v>
      </c>
      <c r="M619" s="318"/>
      <c r="N619" s="25" t="b">
        <f t="shared" si="29"/>
        <v>1</v>
      </c>
      <c r="O619" s="25" t="b">
        <f t="shared" si="30"/>
        <v>1</v>
      </c>
      <c r="P619" s="25"/>
      <c r="Q619" s="25"/>
      <c r="R619" s="25"/>
      <c r="S619" s="25"/>
      <c r="T619" s="20"/>
      <c r="U619" s="20"/>
      <c r="V619" s="20"/>
      <c r="W619" s="20"/>
      <c r="X619" s="20"/>
      <c r="Y619" s="20"/>
      <c r="Z619" s="20"/>
      <c r="AA619" s="20"/>
      <c r="AB619" s="20"/>
      <c r="AC619" s="20"/>
      <c r="AD619" s="20"/>
      <c r="AE619" s="20"/>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c r="EJ619" s="22"/>
      <c r="EK619" s="22"/>
      <c r="EL619" s="22"/>
      <c r="EM619" s="22"/>
      <c r="EN619" s="22"/>
      <c r="EO619" s="22"/>
      <c r="EP619" s="22"/>
      <c r="EQ619" s="22"/>
      <c r="ER619" s="22"/>
      <c r="ES619" s="22"/>
      <c r="ET619" s="22"/>
      <c r="EU619" s="22"/>
      <c r="EV619" s="22"/>
      <c r="EW619" s="22"/>
      <c r="EX619" s="22"/>
      <c r="EY619" s="22"/>
      <c r="EZ619" s="22"/>
      <c r="FA619" s="22"/>
      <c r="FB619" s="22"/>
      <c r="FC619" s="22"/>
      <c r="FD619" s="22"/>
      <c r="FE619" s="22"/>
      <c r="FF619" s="22"/>
      <c r="FG619" s="22"/>
      <c r="FH619" s="22"/>
      <c r="FI619" s="22"/>
      <c r="FJ619" s="22"/>
      <c r="FK619" s="22"/>
      <c r="FL619" s="22"/>
      <c r="FM619" s="22"/>
      <c r="FN619" s="22"/>
      <c r="FO619" s="22"/>
      <c r="FP619" s="22"/>
      <c r="FQ619" s="22"/>
      <c r="FR619" s="22"/>
      <c r="FS619" s="22"/>
      <c r="FT619" s="22"/>
      <c r="FU619" s="22"/>
      <c r="FV619" s="22"/>
      <c r="FW619" s="22"/>
      <c r="FX619" s="22"/>
      <c r="FY619" s="22"/>
      <c r="FZ619" s="22"/>
      <c r="GA619" s="22"/>
      <c r="GB619" s="22"/>
      <c r="GC619" s="22"/>
      <c r="GD619" s="22"/>
      <c r="GE619" s="22"/>
      <c r="GF619" s="22"/>
      <c r="GG619" s="22"/>
      <c r="GH619" s="22"/>
      <c r="GI619" s="22"/>
      <c r="GJ619" s="22"/>
      <c r="GK619" s="22"/>
      <c r="GL619" s="22"/>
      <c r="GM619" s="22"/>
      <c r="GN619" s="22"/>
      <c r="GO619" s="22"/>
      <c r="GP619" s="22"/>
      <c r="GQ619" s="22"/>
      <c r="GR619" s="22"/>
      <c r="GS619" s="22"/>
      <c r="GT619" s="22"/>
      <c r="GU619" s="22"/>
      <c r="GV619" s="22"/>
      <c r="GW619" s="22"/>
      <c r="GX619" s="22"/>
      <c r="GY619" s="22"/>
      <c r="GZ619" s="22"/>
      <c r="HA619" s="22"/>
      <c r="HB619" s="22"/>
      <c r="HC619" s="22"/>
      <c r="HD619" s="22"/>
      <c r="HE619" s="22"/>
      <c r="HF619" s="22"/>
      <c r="HG619" s="22"/>
      <c r="HH619" s="22"/>
      <c r="HI619" s="22"/>
      <c r="HJ619" s="22"/>
      <c r="HK619" s="22"/>
      <c r="HL619" s="22"/>
      <c r="HM619" s="22"/>
      <c r="HN619" s="22"/>
      <c r="HO619" s="22"/>
      <c r="HP619" s="22"/>
      <c r="HQ619" s="22"/>
      <c r="HR619" s="22"/>
      <c r="HS619" s="22"/>
      <c r="HT619" s="22"/>
      <c r="HU619" s="22"/>
      <c r="HV619" s="22"/>
      <c r="HW619" s="22"/>
      <c r="HX619" s="22"/>
      <c r="HY619" s="22"/>
      <c r="HZ619" s="22"/>
      <c r="IA619" s="22"/>
      <c r="IB619" s="22"/>
      <c r="IC619" s="22"/>
      <c r="ID619" s="22"/>
      <c r="IE619" s="22"/>
      <c r="IF619" s="22"/>
      <c r="IG619" s="22"/>
      <c r="IH619" s="22"/>
      <c r="II619" s="22"/>
      <c r="IJ619" s="22"/>
      <c r="IK619" s="22"/>
      <c r="IL619" s="22"/>
      <c r="IM619" s="22"/>
      <c r="IN619" s="22"/>
      <c r="IO619" s="22"/>
      <c r="IP619" s="22"/>
      <c r="IQ619" s="22"/>
      <c r="IR619" s="22"/>
      <c r="IS619" s="22"/>
      <c r="IT619" s="22"/>
      <c r="IU619" s="22"/>
      <c r="IV619" s="22"/>
      <c r="IW619" s="22"/>
      <c r="IX619" s="22"/>
      <c r="IY619" s="22"/>
      <c r="IZ619" s="22"/>
      <c r="JA619" s="22"/>
      <c r="JB619" s="22"/>
      <c r="JC619" s="22"/>
      <c r="JD619" s="22"/>
      <c r="JE619" s="22"/>
      <c r="JF619" s="22"/>
      <c r="JG619" s="22"/>
      <c r="JH619" s="22"/>
      <c r="JI619" s="22"/>
      <c r="JJ619" s="22"/>
      <c r="JK619" s="22"/>
      <c r="JL619" s="22"/>
      <c r="JM619" s="22"/>
      <c r="JN619" s="22"/>
      <c r="JO619" s="22"/>
      <c r="JP619" s="22"/>
      <c r="JQ619" s="22"/>
      <c r="JR619" s="22"/>
      <c r="JS619" s="22"/>
      <c r="JT619" s="22"/>
      <c r="JU619" s="22"/>
      <c r="JV619" s="22"/>
      <c r="JW619" s="22"/>
      <c r="JX619" s="22"/>
      <c r="JY619" s="22"/>
      <c r="JZ619" s="22"/>
      <c r="KA619" s="22"/>
      <c r="KB619" s="22"/>
      <c r="KC619" s="22"/>
      <c r="KD619" s="22"/>
      <c r="KE619" s="22"/>
      <c r="KF619" s="22"/>
      <c r="KG619" s="22"/>
      <c r="KH619" s="22"/>
      <c r="KI619" s="22"/>
      <c r="KJ619" s="22"/>
      <c r="KK619" s="22"/>
      <c r="KL619" s="22"/>
      <c r="KM619" s="22"/>
      <c r="KN619" s="22"/>
      <c r="KO619" s="22"/>
      <c r="KP619" s="22"/>
    </row>
    <row r="620" spans="1:302" s="99" customFormat="1" x14ac:dyDescent="0.25">
      <c r="A620" s="125">
        <v>605</v>
      </c>
      <c r="B620" s="328"/>
      <c r="C620" s="328"/>
      <c r="D620" s="316"/>
      <c r="E620" s="316"/>
      <c r="F620" s="316"/>
      <c r="G620" s="317"/>
      <c r="H620" s="317"/>
      <c r="I620" s="318"/>
      <c r="J620" s="318"/>
      <c r="K620" s="318"/>
      <c r="L620" s="126">
        <f t="shared" si="28"/>
        <v>0</v>
      </c>
      <c r="M620" s="318"/>
      <c r="N620" s="25" t="b">
        <f t="shared" si="29"/>
        <v>1</v>
      </c>
      <c r="O620" s="25" t="b">
        <f t="shared" si="30"/>
        <v>1</v>
      </c>
      <c r="P620" s="25"/>
      <c r="Q620" s="25"/>
      <c r="R620" s="25"/>
      <c r="S620" s="25"/>
      <c r="T620" s="20"/>
      <c r="U620" s="20"/>
      <c r="V620" s="20"/>
      <c r="W620" s="20"/>
      <c r="X620" s="20"/>
      <c r="Y620" s="20"/>
      <c r="Z620" s="20"/>
      <c r="AA620" s="20"/>
      <c r="AB620" s="20"/>
      <c r="AC620" s="20"/>
      <c r="AD620" s="20"/>
      <c r="AE620" s="20"/>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c r="EJ620" s="22"/>
      <c r="EK620" s="22"/>
      <c r="EL620" s="22"/>
      <c r="EM620" s="22"/>
      <c r="EN620" s="22"/>
      <c r="EO620" s="22"/>
      <c r="EP620" s="22"/>
      <c r="EQ620" s="22"/>
      <c r="ER620" s="22"/>
      <c r="ES620" s="22"/>
      <c r="ET620" s="22"/>
      <c r="EU620" s="22"/>
      <c r="EV620" s="22"/>
      <c r="EW620" s="22"/>
      <c r="EX620" s="22"/>
      <c r="EY620" s="22"/>
      <c r="EZ620" s="22"/>
      <c r="FA620" s="22"/>
      <c r="FB620" s="22"/>
      <c r="FC620" s="22"/>
      <c r="FD620" s="22"/>
      <c r="FE620" s="22"/>
      <c r="FF620" s="22"/>
      <c r="FG620" s="22"/>
      <c r="FH620" s="22"/>
      <c r="FI620" s="22"/>
      <c r="FJ620" s="22"/>
      <c r="FK620" s="22"/>
      <c r="FL620" s="22"/>
      <c r="FM620" s="22"/>
      <c r="FN620" s="22"/>
      <c r="FO620" s="22"/>
      <c r="FP620" s="22"/>
      <c r="FQ620" s="22"/>
      <c r="FR620" s="22"/>
      <c r="FS620" s="22"/>
      <c r="FT620" s="22"/>
      <c r="FU620" s="22"/>
      <c r="FV620" s="22"/>
      <c r="FW620" s="22"/>
      <c r="FX620" s="22"/>
      <c r="FY620" s="22"/>
      <c r="FZ620" s="22"/>
      <c r="GA620" s="22"/>
      <c r="GB620" s="22"/>
      <c r="GC620" s="22"/>
      <c r="GD620" s="22"/>
      <c r="GE620" s="22"/>
      <c r="GF620" s="22"/>
      <c r="GG620" s="22"/>
      <c r="GH620" s="22"/>
      <c r="GI620" s="22"/>
      <c r="GJ620" s="22"/>
      <c r="GK620" s="22"/>
      <c r="GL620" s="22"/>
      <c r="GM620" s="22"/>
      <c r="GN620" s="22"/>
      <c r="GO620" s="22"/>
      <c r="GP620" s="22"/>
      <c r="GQ620" s="22"/>
      <c r="GR620" s="22"/>
      <c r="GS620" s="22"/>
      <c r="GT620" s="22"/>
      <c r="GU620" s="22"/>
      <c r="GV620" s="22"/>
      <c r="GW620" s="22"/>
      <c r="GX620" s="22"/>
      <c r="GY620" s="22"/>
      <c r="GZ620" s="22"/>
      <c r="HA620" s="22"/>
      <c r="HB620" s="22"/>
      <c r="HC620" s="22"/>
      <c r="HD620" s="22"/>
      <c r="HE620" s="22"/>
      <c r="HF620" s="22"/>
      <c r="HG620" s="22"/>
      <c r="HH620" s="22"/>
      <c r="HI620" s="22"/>
      <c r="HJ620" s="22"/>
      <c r="HK620" s="22"/>
      <c r="HL620" s="22"/>
      <c r="HM620" s="22"/>
      <c r="HN620" s="22"/>
      <c r="HO620" s="22"/>
      <c r="HP620" s="22"/>
      <c r="HQ620" s="22"/>
      <c r="HR620" s="22"/>
      <c r="HS620" s="22"/>
      <c r="HT620" s="22"/>
      <c r="HU620" s="22"/>
      <c r="HV620" s="22"/>
      <c r="HW620" s="22"/>
      <c r="HX620" s="22"/>
      <c r="HY620" s="22"/>
      <c r="HZ620" s="22"/>
      <c r="IA620" s="22"/>
      <c r="IB620" s="22"/>
      <c r="IC620" s="22"/>
      <c r="ID620" s="22"/>
      <c r="IE620" s="22"/>
      <c r="IF620" s="22"/>
      <c r="IG620" s="22"/>
      <c r="IH620" s="22"/>
      <c r="II620" s="22"/>
      <c r="IJ620" s="22"/>
      <c r="IK620" s="22"/>
      <c r="IL620" s="22"/>
      <c r="IM620" s="22"/>
      <c r="IN620" s="22"/>
      <c r="IO620" s="22"/>
      <c r="IP620" s="22"/>
      <c r="IQ620" s="22"/>
      <c r="IR620" s="22"/>
      <c r="IS620" s="22"/>
      <c r="IT620" s="22"/>
      <c r="IU620" s="22"/>
      <c r="IV620" s="22"/>
      <c r="IW620" s="22"/>
      <c r="IX620" s="22"/>
      <c r="IY620" s="22"/>
      <c r="IZ620" s="22"/>
      <c r="JA620" s="22"/>
      <c r="JB620" s="22"/>
      <c r="JC620" s="22"/>
      <c r="JD620" s="22"/>
      <c r="JE620" s="22"/>
      <c r="JF620" s="22"/>
      <c r="JG620" s="22"/>
      <c r="JH620" s="22"/>
      <c r="JI620" s="22"/>
      <c r="JJ620" s="22"/>
      <c r="JK620" s="22"/>
      <c r="JL620" s="22"/>
      <c r="JM620" s="22"/>
      <c r="JN620" s="22"/>
      <c r="JO620" s="22"/>
      <c r="JP620" s="22"/>
      <c r="JQ620" s="22"/>
      <c r="JR620" s="22"/>
      <c r="JS620" s="22"/>
      <c r="JT620" s="22"/>
      <c r="JU620" s="22"/>
      <c r="JV620" s="22"/>
      <c r="JW620" s="22"/>
      <c r="JX620" s="22"/>
      <c r="JY620" s="22"/>
      <c r="JZ620" s="22"/>
      <c r="KA620" s="22"/>
      <c r="KB620" s="22"/>
      <c r="KC620" s="22"/>
      <c r="KD620" s="22"/>
      <c r="KE620" s="22"/>
      <c r="KF620" s="22"/>
      <c r="KG620" s="22"/>
      <c r="KH620" s="22"/>
      <c r="KI620" s="22"/>
      <c r="KJ620" s="22"/>
      <c r="KK620" s="22"/>
      <c r="KL620" s="22"/>
      <c r="KM620" s="22"/>
      <c r="KN620" s="22"/>
      <c r="KO620" s="22"/>
      <c r="KP620" s="22"/>
    </row>
    <row r="621" spans="1:302" s="99" customFormat="1" x14ac:dyDescent="0.25">
      <c r="A621" s="125">
        <v>606</v>
      </c>
      <c r="B621" s="328"/>
      <c r="C621" s="328"/>
      <c r="D621" s="316"/>
      <c r="E621" s="316"/>
      <c r="F621" s="316"/>
      <c r="G621" s="317"/>
      <c r="H621" s="317"/>
      <c r="I621" s="318"/>
      <c r="J621" s="318"/>
      <c r="K621" s="318"/>
      <c r="L621" s="126">
        <f t="shared" si="28"/>
        <v>0</v>
      </c>
      <c r="M621" s="318"/>
      <c r="N621" s="25" t="b">
        <f t="shared" si="29"/>
        <v>1</v>
      </c>
      <c r="O621" s="25" t="b">
        <f t="shared" si="30"/>
        <v>1</v>
      </c>
      <c r="P621" s="25"/>
      <c r="Q621" s="25"/>
      <c r="R621" s="25"/>
      <c r="S621" s="25"/>
      <c r="T621" s="20"/>
      <c r="U621" s="20"/>
      <c r="V621" s="20"/>
      <c r="W621" s="20"/>
      <c r="X621" s="20"/>
      <c r="Y621" s="20"/>
      <c r="Z621" s="20"/>
      <c r="AA621" s="20"/>
      <c r="AB621" s="20"/>
      <c r="AC621" s="20"/>
      <c r="AD621" s="20"/>
      <c r="AE621" s="20"/>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c r="EG621" s="22"/>
      <c r="EH621" s="22"/>
      <c r="EI621" s="22"/>
      <c r="EJ621" s="22"/>
      <c r="EK621" s="22"/>
      <c r="EL621" s="22"/>
      <c r="EM621" s="22"/>
      <c r="EN621" s="22"/>
      <c r="EO621" s="22"/>
      <c r="EP621" s="22"/>
      <c r="EQ621" s="22"/>
      <c r="ER621" s="22"/>
      <c r="ES621" s="22"/>
      <c r="ET621" s="22"/>
      <c r="EU621" s="22"/>
      <c r="EV621" s="22"/>
      <c r="EW621" s="22"/>
      <c r="EX621" s="22"/>
      <c r="EY621" s="22"/>
      <c r="EZ621" s="22"/>
      <c r="FA621" s="22"/>
      <c r="FB621" s="22"/>
      <c r="FC621" s="22"/>
      <c r="FD621" s="22"/>
      <c r="FE621" s="22"/>
      <c r="FF621" s="22"/>
      <c r="FG621" s="22"/>
      <c r="FH621" s="22"/>
      <c r="FI621" s="22"/>
      <c r="FJ621" s="22"/>
      <c r="FK621" s="22"/>
      <c r="FL621" s="22"/>
      <c r="FM621" s="22"/>
      <c r="FN621" s="22"/>
      <c r="FO621" s="22"/>
      <c r="FP621" s="22"/>
      <c r="FQ621" s="22"/>
      <c r="FR621" s="22"/>
      <c r="FS621" s="22"/>
      <c r="FT621" s="22"/>
      <c r="FU621" s="22"/>
      <c r="FV621" s="22"/>
      <c r="FW621" s="22"/>
      <c r="FX621" s="22"/>
      <c r="FY621" s="22"/>
      <c r="FZ621" s="22"/>
      <c r="GA621" s="22"/>
      <c r="GB621" s="22"/>
      <c r="GC621" s="22"/>
      <c r="GD621" s="22"/>
      <c r="GE621" s="22"/>
      <c r="GF621" s="22"/>
      <c r="GG621" s="22"/>
      <c r="GH621" s="22"/>
      <c r="GI621" s="22"/>
      <c r="GJ621" s="22"/>
      <c r="GK621" s="22"/>
      <c r="GL621" s="22"/>
      <c r="GM621" s="22"/>
      <c r="GN621" s="22"/>
      <c r="GO621" s="22"/>
      <c r="GP621" s="22"/>
      <c r="GQ621" s="22"/>
      <c r="GR621" s="22"/>
      <c r="GS621" s="22"/>
      <c r="GT621" s="22"/>
      <c r="GU621" s="22"/>
      <c r="GV621" s="22"/>
      <c r="GW621" s="22"/>
      <c r="GX621" s="22"/>
      <c r="GY621" s="22"/>
      <c r="GZ621" s="22"/>
      <c r="HA621" s="22"/>
      <c r="HB621" s="22"/>
      <c r="HC621" s="22"/>
      <c r="HD621" s="22"/>
      <c r="HE621" s="22"/>
      <c r="HF621" s="22"/>
      <c r="HG621" s="22"/>
      <c r="HH621" s="22"/>
      <c r="HI621" s="22"/>
      <c r="HJ621" s="22"/>
      <c r="HK621" s="22"/>
      <c r="HL621" s="22"/>
      <c r="HM621" s="22"/>
      <c r="HN621" s="22"/>
      <c r="HO621" s="22"/>
      <c r="HP621" s="22"/>
      <c r="HQ621" s="22"/>
      <c r="HR621" s="22"/>
      <c r="HS621" s="22"/>
      <c r="HT621" s="22"/>
      <c r="HU621" s="22"/>
      <c r="HV621" s="22"/>
      <c r="HW621" s="22"/>
      <c r="HX621" s="22"/>
      <c r="HY621" s="22"/>
      <c r="HZ621" s="22"/>
      <c r="IA621" s="22"/>
      <c r="IB621" s="22"/>
      <c r="IC621" s="22"/>
      <c r="ID621" s="22"/>
      <c r="IE621" s="22"/>
      <c r="IF621" s="22"/>
      <c r="IG621" s="22"/>
      <c r="IH621" s="22"/>
      <c r="II621" s="22"/>
      <c r="IJ621" s="22"/>
      <c r="IK621" s="22"/>
      <c r="IL621" s="22"/>
      <c r="IM621" s="22"/>
      <c r="IN621" s="22"/>
      <c r="IO621" s="22"/>
      <c r="IP621" s="22"/>
      <c r="IQ621" s="22"/>
      <c r="IR621" s="22"/>
      <c r="IS621" s="22"/>
      <c r="IT621" s="22"/>
      <c r="IU621" s="22"/>
      <c r="IV621" s="22"/>
      <c r="IW621" s="22"/>
      <c r="IX621" s="22"/>
      <c r="IY621" s="22"/>
      <c r="IZ621" s="22"/>
      <c r="JA621" s="22"/>
      <c r="JB621" s="22"/>
      <c r="JC621" s="22"/>
      <c r="JD621" s="22"/>
      <c r="JE621" s="22"/>
      <c r="JF621" s="22"/>
      <c r="JG621" s="22"/>
      <c r="JH621" s="22"/>
      <c r="JI621" s="22"/>
      <c r="JJ621" s="22"/>
      <c r="JK621" s="22"/>
      <c r="JL621" s="22"/>
      <c r="JM621" s="22"/>
      <c r="JN621" s="22"/>
      <c r="JO621" s="22"/>
      <c r="JP621" s="22"/>
      <c r="JQ621" s="22"/>
      <c r="JR621" s="22"/>
      <c r="JS621" s="22"/>
      <c r="JT621" s="22"/>
      <c r="JU621" s="22"/>
      <c r="JV621" s="22"/>
      <c r="JW621" s="22"/>
      <c r="JX621" s="22"/>
      <c r="JY621" s="22"/>
      <c r="JZ621" s="22"/>
      <c r="KA621" s="22"/>
      <c r="KB621" s="22"/>
      <c r="KC621" s="22"/>
      <c r="KD621" s="22"/>
      <c r="KE621" s="22"/>
      <c r="KF621" s="22"/>
      <c r="KG621" s="22"/>
      <c r="KH621" s="22"/>
      <c r="KI621" s="22"/>
      <c r="KJ621" s="22"/>
      <c r="KK621" s="22"/>
      <c r="KL621" s="22"/>
      <c r="KM621" s="22"/>
      <c r="KN621" s="22"/>
      <c r="KO621" s="22"/>
      <c r="KP621" s="22"/>
    </row>
    <row r="622" spans="1:302" s="99" customFormat="1" x14ac:dyDescent="0.25">
      <c r="A622" s="125">
        <v>607</v>
      </c>
      <c r="B622" s="328"/>
      <c r="C622" s="328"/>
      <c r="D622" s="316"/>
      <c r="E622" s="316"/>
      <c r="F622" s="316"/>
      <c r="G622" s="317"/>
      <c r="H622" s="317"/>
      <c r="I622" s="318"/>
      <c r="J622" s="318"/>
      <c r="K622" s="318"/>
      <c r="L622" s="126">
        <f t="shared" si="28"/>
        <v>0</v>
      </c>
      <c r="M622" s="318"/>
      <c r="N622" s="25" t="b">
        <f t="shared" si="29"/>
        <v>1</v>
      </c>
      <c r="O622" s="25" t="b">
        <f t="shared" si="30"/>
        <v>1</v>
      </c>
      <c r="P622" s="25"/>
      <c r="Q622" s="25"/>
      <c r="R622" s="25"/>
      <c r="S622" s="25"/>
      <c r="T622" s="20"/>
      <c r="U622" s="20"/>
      <c r="V622" s="20"/>
      <c r="W622" s="20"/>
      <c r="X622" s="20"/>
      <c r="Y622" s="20"/>
      <c r="Z622" s="20"/>
      <c r="AA622" s="20"/>
      <c r="AB622" s="20"/>
      <c r="AC622" s="20"/>
      <c r="AD622" s="20"/>
      <c r="AE622" s="20"/>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2"/>
      <c r="FH622" s="22"/>
      <c r="FI622" s="22"/>
      <c r="FJ622" s="22"/>
      <c r="FK622" s="22"/>
      <c r="FL622" s="22"/>
      <c r="FM622" s="22"/>
      <c r="FN622" s="22"/>
      <c r="FO622" s="22"/>
      <c r="FP622" s="22"/>
      <c r="FQ622" s="22"/>
      <c r="FR622" s="22"/>
      <c r="FS622" s="22"/>
      <c r="FT622" s="22"/>
      <c r="FU622" s="22"/>
      <c r="FV622" s="22"/>
      <c r="FW622" s="22"/>
      <c r="FX622" s="22"/>
      <c r="FY622" s="22"/>
      <c r="FZ622" s="22"/>
      <c r="GA622" s="22"/>
      <c r="GB622" s="22"/>
      <c r="GC622" s="22"/>
      <c r="GD622" s="22"/>
      <c r="GE622" s="22"/>
      <c r="GF622" s="22"/>
      <c r="GG622" s="22"/>
      <c r="GH622" s="22"/>
      <c r="GI622" s="22"/>
      <c r="GJ622" s="22"/>
      <c r="GK622" s="22"/>
      <c r="GL622" s="22"/>
      <c r="GM622" s="22"/>
      <c r="GN622" s="22"/>
      <c r="GO622" s="22"/>
      <c r="GP622" s="22"/>
      <c r="GQ622" s="22"/>
      <c r="GR622" s="22"/>
      <c r="GS622" s="22"/>
      <c r="GT622" s="22"/>
      <c r="GU622" s="22"/>
      <c r="GV622" s="22"/>
      <c r="GW622" s="22"/>
      <c r="GX622" s="22"/>
      <c r="GY622" s="22"/>
      <c r="GZ622" s="22"/>
      <c r="HA622" s="22"/>
      <c r="HB622" s="22"/>
      <c r="HC622" s="22"/>
      <c r="HD622" s="22"/>
      <c r="HE622" s="22"/>
      <c r="HF622" s="22"/>
      <c r="HG622" s="22"/>
      <c r="HH622" s="22"/>
      <c r="HI622" s="22"/>
      <c r="HJ622" s="22"/>
      <c r="HK622" s="22"/>
      <c r="HL622" s="22"/>
      <c r="HM622" s="22"/>
      <c r="HN622" s="22"/>
      <c r="HO622" s="22"/>
      <c r="HP622" s="22"/>
      <c r="HQ622" s="22"/>
      <c r="HR622" s="22"/>
      <c r="HS622" s="22"/>
      <c r="HT622" s="22"/>
      <c r="HU622" s="22"/>
      <c r="HV622" s="22"/>
      <c r="HW622" s="22"/>
      <c r="HX622" s="22"/>
      <c r="HY622" s="22"/>
      <c r="HZ622" s="22"/>
      <c r="IA622" s="22"/>
      <c r="IB622" s="22"/>
      <c r="IC622" s="22"/>
      <c r="ID622" s="22"/>
      <c r="IE622" s="22"/>
      <c r="IF622" s="22"/>
      <c r="IG622" s="22"/>
      <c r="IH622" s="22"/>
      <c r="II622" s="22"/>
      <c r="IJ622" s="22"/>
      <c r="IK622" s="22"/>
      <c r="IL622" s="22"/>
      <c r="IM622" s="22"/>
      <c r="IN622" s="22"/>
      <c r="IO622" s="22"/>
      <c r="IP622" s="22"/>
      <c r="IQ622" s="22"/>
      <c r="IR622" s="22"/>
      <c r="IS622" s="22"/>
      <c r="IT622" s="22"/>
      <c r="IU622" s="22"/>
      <c r="IV622" s="22"/>
      <c r="IW622" s="22"/>
      <c r="IX622" s="22"/>
      <c r="IY622" s="22"/>
      <c r="IZ622" s="22"/>
      <c r="JA622" s="22"/>
      <c r="JB622" s="22"/>
      <c r="JC622" s="22"/>
      <c r="JD622" s="22"/>
      <c r="JE622" s="22"/>
      <c r="JF622" s="22"/>
      <c r="JG622" s="22"/>
      <c r="JH622" s="22"/>
      <c r="JI622" s="22"/>
      <c r="JJ622" s="22"/>
      <c r="JK622" s="22"/>
      <c r="JL622" s="22"/>
      <c r="JM622" s="22"/>
      <c r="JN622" s="22"/>
      <c r="JO622" s="22"/>
      <c r="JP622" s="22"/>
      <c r="JQ622" s="22"/>
      <c r="JR622" s="22"/>
      <c r="JS622" s="22"/>
      <c r="JT622" s="22"/>
      <c r="JU622" s="22"/>
      <c r="JV622" s="22"/>
      <c r="JW622" s="22"/>
      <c r="JX622" s="22"/>
      <c r="JY622" s="22"/>
      <c r="JZ622" s="22"/>
      <c r="KA622" s="22"/>
      <c r="KB622" s="22"/>
      <c r="KC622" s="22"/>
      <c r="KD622" s="22"/>
      <c r="KE622" s="22"/>
      <c r="KF622" s="22"/>
      <c r="KG622" s="22"/>
      <c r="KH622" s="22"/>
      <c r="KI622" s="22"/>
      <c r="KJ622" s="22"/>
      <c r="KK622" s="22"/>
      <c r="KL622" s="22"/>
      <c r="KM622" s="22"/>
      <c r="KN622" s="22"/>
      <c r="KO622" s="22"/>
      <c r="KP622" s="22"/>
    </row>
    <row r="623" spans="1:302" s="99" customFormat="1" x14ac:dyDescent="0.25">
      <c r="A623" s="125">
        <v>608</v>
      </c>
      <c r="B623" s="328"/>
      <c r="C623" s="328"/>
      <c r="D623" s="316"/>
      <c r="E623" s="316"/>
      <c r="F623" s="316"/>
      <c r="G623" s="317"/>
      <c r="H623" s="317"/>
      <c r="I623" s="318"/>
      <c r="J623" s="318"/>
      <c r="K623" s="318"/>
      <c r="L623" s="126">
        <f t="shared" si="28"/>
        <v>0</v>
      </c>
      <c r="M623" s="318"/>
      <c r="N623" s="25" t="b">
        <f t="shared" si="29"/>
        <v>1</v>
      </c>
      <c r="O623" s="25" t="b">
        <f t="shared" si="30"/>
        <v>1</v>
      </c>
      <c r="P623" s="25"/>
      <c r="Q623" s="25"/>
      <c r="R623" s="25"/>
      <c r="S623" s="25"/>
      <c r="T623" s="20"/>
      <c r="U623" s="20"/>
      <c r="V623" s="20"/>
      <c r="W623" s="20"/>
      <c r="X623" s="20"/>
      <c r="Y623" s="20"/>
      <c r="Z623" s="20"/>
      <c r="AA623" s="20"/>
      <c r="AB623" s="20"/>
      <c r="AC623" s="20"/>
      <c r="AD623" s="20"/>
      <c r="AE623" s="20"/>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c r="EJ623" s="22"/>
      <c r="EK623" s="22"/>
      <c r="EL623" s="22"/>
      <c r="EM623" s="22"/>
      <c r="EN623" s="22"/>
      <c r="EO623" s="22"/>
      <c r="EP623" s="22"/>
      <c r="EQ623" s="22"/>
      <c r="ER623" s="22"/>
      <c r="ES623" s="22"/>
      <c r="ET623" s="22"/>
      <c r="EU623" s="22"/>
      <c r="EV623" s="22"/>
      <c r="EW623" s="22"/>
      <c r="EX623" s="22"/>
      <c r="EY623" s="22"/>
      <c r="EZ623" s="22"/>
      <c r="FA623" s="22"/>
      <c r="FB623" s="22"/>
      <c r="FC623" s="22"/>
      <c r="FD623" s="22"/>
      <c r="FE623" s="22"/>
      <c r="FF623" s="22"/>
      <c r="FG623" s="22"/>
      <c r="FH623" s="22"/>
      <c r="FI623" s="22"/>
      <c r="FJ623" s="22"/>
      <c r="FK623" s="22"/>
      <c r="FL623" s="22"/>
      <c r="FM623" s="22"/>
      <c r="FN623" s="22"/>
      <c r="FO623" s="22"/>
      <c r="FP623" s="22"/>
      <c r="FQ623" s="22"/>
      <c r="FR623" s="22"/>
      <c r="FS623" s="22"/>
      <c r="FT623" s="22"/>
      <c r="FU623" s="22"/>
      <c r="FV623" s="22"/>
      <c r="FW623" s="22"/>
      <c r="FX623" s="22"/>
      <c r="FY623" s="22"/>
      <c r="FZ623" s="22"/>
      <c r="GA623" s="22"/>
      <c r="GB623" s="22"/>
      <c r="GC623" s="22"/>
      <c r="GD623" s="22"/>
      <c r="GE623" s="22"/>
      <c r="GF623" s="22"/>
      <c r="GG623" s="22"/>
      <c r="GH623" s="22"/>
      <c r="GI623" s="22"/>
      <c r="GJ623" s="22"/>
      <c r="GK623" s="22"/>
      <c r="GL623" s="22"/>
      <c r="GM623" s="22"/>
      <c r="GN623" s="22"/>
      <c r="GO623" s="22"/>
      <c r="GP623" s="22"/>
      <c r="GQ623" s="22"/>
      <c r="GR623" s="22"/>
      <c r="GS623" s="22"/>
      <c r="GT623" s="22"/>
      <c r="GU623" s="22"/>
      <c r="GV623" s="22"/>
      <c r="GW623" s="22"/>
      <c r="GX623" s="22"/>
      <c r="GY623" s="22"/>
      <c r="GZ623" s="22"/>
      <c r="HA623" s="22"/>
      <c r="HB623" s="22"/>
      <c r="HC623" s="22"/>
      <c r="HD623" s="22"/>
      <c r="HE623" s="22"/>
      <c r="HF623" s="22"/>
      <c r="HG623" s="22"/>
      <c r="HH623" s="22"/>
      <c r="HI623" s="22"/>
      <c r="HJ623" s="22"/>
      <c r="HK623" s="22"/>
      <c r="HL623" s="22"/>
      <c r="HM623" s="22"/>
      <c r="HN623" s="22"/>
      <c r="HO623" s="22"/>
      <c r="HP623" s="22"/>
      <c r="HQ623" s="22"/>
      <c r="HR623" s="22"/>
      <c r="HS623" s="22"/>
      <c r="HT623" s="22"/>
      <c r="HU623" s="22"/>
      <c r="HV623" s="22"/>
      <c r="HW623" s="22"/>
      <c r="HX623" s="22"/>
      <c r="HY623" s="22"/>
      <c r="HZ623" s="22"/>
      <c r="IA623" s="22"/>
      <c r="IB623" s="22"/>
      <c r="IC623" s="22"/>
      <c r="ID623" s="22"/>
      <c r="IE623" s="22"/>
      <c r="IF623" s="22"/>
      <c r="IG623" s="22"/>
      <c r="IH623" s="22"/>
      <c r="II623" s="22"/>
      <c r="IJ623" s="22"/>
      <c r="IK623" s="22"/>
      <c r="IL623" s="22"/>
      <c r="IM623" s="22"/>
      <c r="IN623" s="22"/>
      <c r="IO623" s="22"/>
      <c r="IP623" s="22"/>
      <c r="IQ623" s="22"/>
      <c r="IR623" s="22"/>
      <c r="IS623" s="22"/>
      <c r="IT623" s="22"/>
      <c r="IU623" s="22"/>
      <c r="IV623" s="22"/>
      <c r="IW623" s="22"/>
      <c r="IX623" s="22"/>
      <c r="IY623" s="22"/>
      <c r="IZ623" s="22"/>
      <c r="JA623" s="22"/>
      <c r="JB623" s="22"/>
      <c r="JC623" s="22"/>
      <c r="JD623" s="22"/>
      <c r="JE623" s="22"/>
      <c r="JF623" s="22"/>
      <c r="JG623" s="22"/>
      <c r="JH623" s="22"/>
      <c r="JI623" s="22"/>
      <c r="JJ623" s="22"/>
      <c r="JK623" s="22"/>
      <c r="JL623" s="22"/>
      <c r="JM623" s="22"/>
      <c r="JN623" s="22"/>
      <c r="JO623" s="22"/>
      <c r="JP623" s="22"/>
      <c r="JQ623" s="22"/>
      <c r="JR623" s="22"/>
      <c r="JS623" s="22"/>
      <c r="JT623" s="22"/>
      <c r="JU623" s="22"/>
      <c r="JV623" s="22"/>
      <c r="JW623" s="22"/>
      <c r="JX623" s="22"/>
      <c r="JY623" s="22"/>
      <c r="JZ623" s="22"/>
      <c r="KA623" s="22"/>
      <c r="KB623" s="22"/>
      <c r="KC623" s="22"/>
      <c r="KD623" s="22"/>
      <c r="KE623" s="22"/>
      <c r="KF623" s="22"/>
      <c r="KG623" s="22"/>
      <c r="KH623" s="22"/>
      <c r="KI623" s="22"/>
      <c r="KJ623" s="22"/>
      <c r="KK623" s="22"/>
      <c r="KL623" s="22"/>
      <c r="KM623" s="22"/>
      <c r="KN623" s="22"/>
      <c r="KO623" s="22"/>
      <c r="KP623" s="22"/>
    </row>
    <row r="624" spans="1:302" s="99" customFormat="1" x14ac:dyDescent="0.25">
      <c r="A624" s="125">
        <v>609</v>
      </c>
      <c r="B624" s="328"/>
      <c r="C624" s="328"/>
      <c r="D624" s="316"/>
      <c r="E624" s="316"/>
      <c r="F624" s="316"/>
      <c r="G624" s="317"/>
      <c r="H624" s="317"/>
      <c r="I624" s="318"/>
      <c r="J624" s="318"/>
      <c r="K624" s="318"/>
      <c r="L624" s="126">
        <f t="shared" si="28"/>
        <v>0</v>
      </c>
      <c r="M624" s="318"/>
      <c r="N624" s="25" t="b">
        <f t="shared" si="29"/>
        <v>1</v>
      </c>
      <c r="O624" s="25" t="b">
        <f t="shared" si="30"/>
        <v>1</v>
      </c>
      <c r="P624" s="25"/>
      <c r="Q624" s="25"/>
      <c r="R624" s="25"/>
      <c r="S624" s="25"/>
      <c r="T624" s="20"/>
      <c r="U624" s="20"/>
      <c r="V624" s="20"/>
      <c r="W624" s="20"/>
      <c r="X624" s="20"/>
      <c r="Y624" s="20"/>
      <c r="Z624" s="20"/>
      <c r="AA624" s="20"/>
      <c r="AB624" s="20"/>
      <c r="AC624" s="20"/>
      <c r="AD624" s="20"/>
      <c r="AE624" s="20"/>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c r="EJ624" s="22"/>
      <c r="EK624" s="22"/>
      <c r="EL624" s="22"/>
      <c r="EM624" s="22"/>
      <c r="EN624" s="22"/>
      <c r="EO624" s="22"/>
      <c r="EP624" s="22"/>
      <c r="EQ624" s="22"/>
      <c r="ER624" s="22"/>
      <c r="ES624" s="22"/>
      <c r="ET624" s="22"/>
      <c r="EU624" s="22"/>
      <c r="EV624" s="22"/>
      <c r="EW624" s="22"/>
      <c r="EX624" s="22"/>
      <c r="EY624" s="22"/>
      <c r="EZ624" s="22"/>
      <c r="FA624" s="22"/>
      <c r="FB624" s="22"/>
      <c r="FC624" s="22"/>
      <c r="FD624" s="22"/>
      <c r="FE624" s="22"/>
      <c r="FF624" s="22"/>
      <c r="FG624" s="22"/>
      <c r="FH624" s="22"/>
      <c r="FI624" s="22"/>
      <c r="FJ624" s="22"/>
      <c r="FK624" s="22"/>
      <c r="FL624" s="22"/>
      <c r="FM624" s="22"/>
      <c r="FN624" s="22"/>
      <c r="FO624" s="22"/>
      <c r="FP624" s="22"/>
      <c r="FQ624" s="22"/>
      <c r="FR624" s="22"/>
      <c r="FS624" s="22"/>
      <c r="FT624" s="22"/>
      <c r="FU624" s="22"/>
      <c r="FV624" s="22"/>
      <c r="FW624" s="22"/>
      <c r="FX624" s="22"/>
      <c r="FY624" s="22"/>
      <c r="FZ624" s="22"/>
      <c r="GA624" s="22"/>
      <c r="GB624" s="22"/>
      <c r="GC624" s="22"/>
      <c r="GD624" s="22"/>
      <c r="GE624" s="22"/>
      <c r="GF624" s="22"/>
      <c r="GG624" s="22"/>
      <c r="GH624" s="22"/>
      <c r="GI624" s="22"/>
      <c r="GJ624" s="22"/>
      <c r="GK624" s="22"/>
      <c r="GL624" s="22"/>
      <c r="GM624" s="22"/>
      <c r="GN624" s="22"/>
      <c r="GO624" s="22"/>
      <c r="GP624" s="22"/>
      <c r="GQ624" s="22"/>
      <c r="GR624" s="22"/>
      <c r="GS624" s="22"/>
      <c r="GT624" s="22"/>
      <c r="GU624" s="22"/>
      <c r="GV624" s="22"/>
      <c r="GW624" s="22"/>
      <c r="GX624" s="22"/>
      <c r="GY624" s="22"/>
      <c r="GZ624" s="22"/>
      <c r="HA624" s="22"/>
      <c r="HB624" s="22"/>
      <c r="HC624" s="22"/>
      <c r="HD624" s="22"/>
      <c r="HE624" s="22"/>
      <c r="HF624" s="22"/>
      <c r="HG624" s="22"/>
      <c r="HH624" s="22"/>
      <c r="HI624" s="22"/>
      <c r="HJ624" s="22"/>
      <c r="HK624" s="22"/>
      <c r="HL624" s="22"/>
      <c r="HM624" s="22"/>
      <c r="HN624" s="22"/>
      <c r="HO624" s="22"/>
      <c r="HP624" s="22"/>
      <c r="HQ624" s="22"/>
      <c r="HR624" s="22"/>
      <c r="HS624" s="22"/>
      <c r="HT624" s="22"/>
      <c r="HU624" s="22"/>
      <c r="HV624" s="22"/>
      <c r="HW624" s="22"/>
      <c r="HX624" s="22"/>
      <c r="HY624" s="22"/>
      <c r="HZ624" s="22"/>
      <c r="IA624" s="22"/>
      <c r="IB624" s="22"/>
      <c r="IC624" s="22"/>
      <c r="ID624" s="22"/>
      <c r="IE624" s="22"/>
      <c r="IF624" s="22"/>
      <c r="IG624" s="22"/>
      <c r="IH624" s="22"/>
      <c r="II624" s="22"/>
      <c r="IJ624" s="22"/>
      <c r="IK624" s="22"/>
      <c r="IL624" s="22"/>
      <c r="IM624" s="22"/>
      <c r="IN624" s="22"/>
      <c r="IO624" s="22"/>
      <c r="IP624" s="22"/>
      <c r="IQ624" s="22"/>
      <c r="IR624" s="22"/>
      <c r="IS624" s="22"/>
      <c r="IT624" s="22"/>
      <c r="IU624" s="22"/>
      <c r="IV624" s="22"/>
      <c r="IW624" s="22"/>
      <c r="IX624" s="22"/>
      <c r="IY624" s="22"/>
      <c r="IZ624" s="22"/>
      <c r="JA624" s="22"/>
      <c r="JB624" s="22"/>
      <c r="JC624" s="22"/>
      <c r="JD624" s="22"/>
      <c r="JE624" s="22"/>
      <c r="JF624" s="22"/>
      <c r="JG624" s="22"/>
      <c r="JH624" s="22"/>
      <c r="JI624" s="22"/>
      <c r="JJ624" s="22"/>
      <c r="JK624" s="22"/>
      <c r="JL624" s="22"/>
      <c r="JM624" s="22"/>
      <c r="JN624" s="22"/>
      <c r="JO624" s="22"/>
      <c r="JP624" s="22"/>
      <c r="JQ624" s="22"/>
      <c r="JR624" s="22"/>
      <c r="JS624" s="22"/>
      <c r="JT624" s="22"/>
      <c r="JU624" s="22"/>
      <c r="JV624" s="22"/>
      <c r="JW624" s="22"/>
      <c r="JX624" s="22"/>
      <c r="JY624" s="22"/>
      <c r="JZ624" s="22"/>
      <c r="KA624" s="22"/>
      <c r="KB624" s="22"/>
      <c r="KC624" s="22"/>
      <c r="KD624" s="22"/>
      <c r="KE624" s="22"/>
      <c r="KF624" s="22"/>
      <c r="KG624" s="22"/>
      <c r="KH624" s="22"/>
      <c r="KI624" s="22"/>
      <c r="KJ624" s="22"/>
      <c r="KK624" s="22"/>
      <c r="KL624" s="22"/>
      <c r="KM624" s="22"/>
      <c r="KN624" s="22"/>
      <c r="KO624" s="22"/>
      <c r="KP624" s="22"/>
    </row>
    <row r="625" spans="1:302" s="99" customFormat="1" x14ac:dyDescent="0.25">
      <c r="A625" s="125">
        <v>610</v>
      </c>
      <c r="B625" s="328"/>
      <c r="C625" s="328"/>
      <c r="D625" s="316"/>
      <c r="E625" s="316"/>
      <c r="F625" s="316"/>
      <c r="G625" s="317"/>
      <c r="H625" s="317"/>
      <c r="I625" s="318"/>
      <c r="J625" s="318"/>
      <c r="K625" s="318"/>
      <c r="L625" s="126">
        <f t="shared" si="28"/>
        <v>0</v>
      </c>
      <c r="M625" s="318"/>
      <c r="N625" s="25" t="b">
        <f t="shared" si="29"/>
        <v>1</v>
      </c>
      <c r="O625" s="25" t="b">
        <f t="shared" si="30"/>
        <v>1</v>
      </c>
      <c r="P625" s="25"/>
      <c r="Q625" s="25"/>
      <c r="R625" s="25"/>
      <c r="S625" s="25"/>
      <c r="T625" s="20"/>
      <c r="U625" s="20"/>
      <c r="V625" s="20"/>
      <c r="W625" s="20"/>
      <c r="X625" s="20"/>
      <c r="Y625" s="20"/>
      <c r="Z625" s="20"/>
      <c r="AA625" s="20"/>
      <c r="AB625" s="20"/>
      <c r="AC625" s="20"/>
      <c r="AD625" s="20"/>
      <c r="AE625" s="20"/>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c r="EJ625" s="22"/>
      <c r="EK625" s="22"/>
      <c r="EL625" s="22"/>
      <c r="EM625" s="22"/>
      <c r="EN625" s="22"/>
      <c r="EO625" s="22"/>
      <c r="EP625" s="22"/>
      <c r="EQ625" s="22"/>
      <c r="ER625" s="22"/>
      <c r="ES625" s="22"/>
      <c r="ET625" s="22"/>
      <c r="EU625" s="22"/>
      <c r="EV625" s="22"/>
      <c r="EW625" s="22"/>
      <c r="EX625" s="22"/>
      <c r="EY625" s="22"/>
      <c r="EZ625" s="22"/>
      <c r="FA625" s="22"/>
      <c r="FB625" s="22"/>
      <c r="FC625" s="22"/>
      <c r="FD625" s="22"/>
      <c r="FE625" s="22"/>
      <c r="FF625" s="22"/>
      <c r="FG625" s="22"/>
      <c r="FH625" s="22"/>
      <c r="FI625" s="22"/>
      <c r="FJ625" s="22"/>
      <c r="FK625" s="22"/>
      <c r="FL625" s="22"/>
      <c r="FM625" s="22"/>
      <c r="FN625" s="22"/>
      <c r="FO625" s="22"/>
      <c r="FP625" s="22"/>
      <c r="FQ625" s="22"/>
      <c r="FR625" s="22"/>
      <c r="FS625" s="22"/>
      <c r="FT625" s="22"/>
      <c r="FU625" s="22"/>
      <c r="FV625" s="22"/>
      <c r="FW625" s="22"/>
      <c r="FX625" s="22"/>
      <c r="FY625" s="22"/>
      <c r="FZ625" s="22"/>
      <c r="GA625" s="22"/>
      <c r="GB625" s="22"/>
      <c r="GC625" s="22"/>
      <c r="GD625" s="22"/>
      <c r="GE625" s="22"/>
      <c r="GF625" s="22"/>
      <c r="GG625" s="22"/>
      <c r="GH625" s="22"/>
      <c r="GI625" s="22"/>
      <c r="GJ625" s="22"/>
      <c r="GK625" s="22"/>
      <c r="GL625" s="22"/>
      <c r="GM625" s="22"/>
      <c r="GN625" s="22"/>
      <c r="GO625" s="22"/>
      <c r="GP625" s="22"/>
      <c r="GQ625" s="22"/>
      <c r="GR625" s="22"/>
      <c r="GS625" s="22"/>
      <c r="GT625" s="22"/>
      <c r="GU625" s="22"/>
      <c r="GV625" s="22"/>
      <c r="GW625" s="22"/>
      <c r="GX625" s="22"/>
      <c r="GY625" s="22"/>
      <c r="GZ625" s="22"/>
      <c r="HA625" s="22"/>
      <c r="HB625" s="22"/>
      <c r="HC625" s="22"/>
      <c r="HD625" s="22"/>
      <c r="HE625" s="22"/>
      <c r="HF625" s="22"/>
      <c r="HG625" s="22"/>
      <c r="HH625" s="22"/>
      <c r="HI625" s="22"/>
      <c r="HJ625" s="22"/>
      <c r="HK625" s="22"/>
      <c r="HL625" s="22"/>
      <c r="HM625" s="22"/>
      <c r="HN625" s="22"/>
      <c r="HO625" s="22"/>
      <c r="HP625" s="22"/>
      <c r="HQ625" s="22"/>
      <c r="HR625" s="22"/>
      <c r="HS625" s="22"/>
      <c r="HT625" s="22"/>
      <c r="HU625" s="22"/>
      <c r="HV625" s="22"/>
      <c r="HW625" s="22"/>
      <c r="HX625" s="22"/>
      <c r="HY625" s="22"/>
      <c r="HZ625" s="22"/>
      <c r="IA625" s="22"/>
      <c r="IB625" s="22"/>
      <c r="IC625" s="22"/>
      <c r="ID625" s="22"/>
      <c r="IE625" s="22"/>
      <c r="IF625" s="22"/>
      <c r="IG625" s="22"/>
      <c r="IH625" s="22"/>
      <c r="II625" s="22"/>
      <c r="IJ625" s="22"/>
      <c r="IK625" s="22"/>
      <c r="IL625" s="22"/>
      <c r="IM625" s="22"/>
      <c r="IN625" s="22"/>
      <c r="IO625" s="22"/>
      <c r="IP625" s="22"/>
      <c r="IQ625" s="22"/>
      <c r="IR625" s="22"/>
      <c r="IS625" s="22"/>
      <c r="IT625" s="22"/>
      <c r="IU625" s="22"/>
      <c r="IV625" s="22"/>
      <c r="IW625" s="22"/>
      <c r="IX625" s="22"/>
      <c r="IY625" s="22"/>
      <c r="IZ625" s="22"/>
      <c r="JA625" s="22"/>
      <c r="JB625" s="22"/>
      <c r="JC625" s="22"/>
      <c r="JD625" s="22"/>
      <c r="JE625" s="22"/>
      <c r="JF625" s="22"/>
      <c r="JG625" s="22"/>
      <c r="JH625" s="22"/>
      <c r="JI625" s="22"/>
      <c r="JJ625" s="22"/>
      <c r="JK625" s="22"/>
      <c r="JL625" s="22"/>
      <c r="JM625" s="22"/>
      <c r="JN625" s="22"/>
      <c r="JO625" s="22"/>
      <c r="JP625" s="22"/>
      <c r="JQ625" s="22"/>
      <c r="JR625" s="22"/>
      <c r="JS625" s="22"/>
      <c r="JT625" s="22"/>
      <c r="JU625" s="22"/>
      <c r="JV625" s="22"/>
      <c r="JW625" s="22"/>
      <c r="JX625" s="22"/>
      <c r="JY625" s="22"/>
      <c r="JZ625" s="22"/>
      <c r="KA625" s="22"/>
      <c r="KB625" s="22"/>
      <c r="KC625" s="22"/>
      <c r="KD625" s="22"/>
      <c r="KE625" s="22"/>
      <c r="KF625" s="22"/>
      <c r="KG625" s="22"/>
      <c r="KH625" s="22"/>
      <c r="KI625" s="22"/>
      <c r="KJ625" s="22"/>
      <c r="KK625" s="22"/>
      <c r="KL625" s="22"/>
      <c r="KM625" s="22"/>
      <c r="KN625" s="22"/>
      <c r="KO625" s="22"/>
      <c r="KP625" s="22"/>
    </row>
    <row r="626" spans="1:302" s="99" customFormat="1" x14ac:dyDescent="0.25">
      <c r="A626" s="125">
        <v>611</v>
      </c>
      <c r="B626" s="328"/>
      <c r="C626" s="328"/>
      <c r="D626" s="316"/>
      <c r="E626" s="316"/>
      <c r="F626" s="316"/>
      <c r="G626" s="317"/>
      <c r="H626" s="317"/>
      <c r="I626" s="318"/>
      <c r="J626" s="318"/>
      <c r="K626" s="318"/>
      <c r="L626" s="126">
        <f t="shared" si="28"/>
        <v>0</v>
      </c>
      <c r="M626" s="318"/>
      <c r="N626" s="25" t="b">
        <f t="shared" si="29"/>
        <v>1</v>
      </c>
      <c r="O626" s="25" t="b">
        <f t="shared" si="30"/>
        <v>1</v>
      </c>
      <c r="P626" s="25"/>
      <c r="Q626" s="25"/>
      <c r="R626" s="25"/>
      <c r="S626" s="25"/>
      <c r="T626" s="20"/>
      <c r="U626" s="20"/>
      <c r="V626" s="20"/>
      <c r="W626" s="20"/>
      <c r="X626" s="20"/>
      <c r="Y626" s="20"/>
      <c r="Z626" s="20"/>
      <c r="AA626" s="20"/>
      <c r="AB626" s="20"/>
      <c r="AC626" s="20"/>
      <c r="AD626" s="20"/>
      <c r="AE626" s="20"/>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2"/>
      <c r="EV626" s="22"/>
      <c r="EW626" s="22"/>
      <c r="EX626" s="22"/>
      <c r="EY626" s="22"/>
      <c r="EZ626" s="22"/>
      <c r="FA626" s="22"/>
      <c r="FB626" s="22"/>
      <c r="FC626" s="22"/>
      <c r="FD626" s="22"/>
      <c r="FE626" s="22"/>
      <c r="FF626" s="22"/>
      <c r="FG626" s="22"/>
      <c r="FH626" s="22"/>
      <c r="FI626" s="22"/>
      <c r="FJ626" s="22"/>
      <c r="FK626" s="22"/>
      <c r="FL626" s="22"/>
      <c r="FM626" s="22"/>
      <c r="FN626" s="22"/>
      <c r="FO626" s="22"/>
      <c r="FP626" s="22"/>
      <c r="FQ626" s="22"/>
      <c r="FR626" s="22"/>
      <c r="FS626" s="22"/>
      <c r="FT626" s="22"/>
      <c r="FU626" s="22"/>
      <c r="FV626" s="22"/>
      <c r="FW626" s="22"/>
      <c r="FX626" s="22"/>
      <c r="FY626" s="22"/>
      <c r="FZ626" s="22"/>
      <c r="GA626" s="22"/>
      <c r="GB626" s="22"/>
      <c r="GC626" s="22"/>
      <c r="GD626" s="22"/>
      <c r="GE626" s="22"/>
      <c r="GF626" s="22"/>
      <c r="GG626" s="22"/>
      <c r="GH626" s="22"/>
      <c r="GI626" s="22"/>
      <c r="GJ626" s="22"/>
      <c r="GK626" s="22"/>
      <c r="GL626" s="22"/>
      <c r="GM626" s="22"/>
      <c r="GN626" s="22"/>
      <c r="GO626" s="22"/>
      <c r="GP626" s="22"/>
      <c r="GQ626" s="22"/>
      <c r="GR626" s="22"/>
      <c r="GS626" s="22"/>
      <c r="GT626" s="22"/>
      <c r="GU626" s="22"/>
      <c r="GV626" s="22"/>
      <c r="GW626" s="22"/>
      <c r="GX626" s="22"/>
      <c r="GY626" s="22"/>
      <c r="GZ626" s="22"/>
      <c r="HA626" s="22"/>
      <c r="HB626" s="22"/>
      <c r="HC626" s="22"/>
      <c r="HD626" s="22"/>
      <c r="HE626" s="22"/>
      <c r="HF626" s="22"/>
      <c r="HG626" s="22"/>
      <c r="HH626" s="22"/>
      <c r="HI626" s="22"/>
      <c r="HJ626" s="22"/>
      <c r="HK626" s="22"/>
      <c r="HL626" s="22"/>
      <c r="HM626" s="22"/>
      <c r="HN626" s="22"/>
      <c r="HO626" s="22"/>
      <c r="HP626" s="22"/>
      <c r="HQ626" s="22"/>
      <c r="HR626" s="22"/>
      <c r="HS626" s="22"/>
      <c r="HT626" s="22"/>
      <c r="HU626" s="22"/>
      <c r="HV626" s="22"/>
      <c r="HW626" s="22"/>
      <c r="HX626" s="22"/>
      <c r="HY626" s="22"/>
      <c r="HZ626" s="22"/>
      <c r="IA626" s="22"/>
      <c r="IB626" s="22"/>
      <c r="IC626" s="22"/>
      <c r="ID626" s="22"/>
      <c r="IE626" s="22"/>
      <c r="IF626" s="22"/>
      <c r="IG626" s="22"/>
      <c r="IH626" s="22"/>
      <c r="II626" s="22"/>
      <c r="IJ626" s="22"/>
      <c r="IK626" s="22"/>
      <c r="IL626" s="22"/>
      <c r="IM626" s="22"/>
      <c r="IN626" s="22"/>
      <c r="IO626" s="22"/>
      <c r="IP626" s="22"/>
      <c r="IQ626" s="22"/>
      <c r="IR626" s="22"/>
      <c r="IS626" s="22"/>
      <c r="IT626" s="22"/>
      <c r="IU626" s="22"/>
      <c r="IV626" s="22"/>
      <c r="IW626" s="22"/>
      <c r="IX626" s="22"/>
      <c r="IY626" s="22"/>
      <c r="IZ626" s="22"/>
      <c r="JA626" s="22"/>
      <c r="JB626" s="22"/>
      <c r="JC626" s="22"/>
      <c r="JD626" s="22"/>
      <c r="JE626" s="22"/>
      <c r="JF626" s="22"/>
      <c r="JG626" s="22"/>
      <c r="JH626" s="22"/>
      <c r="JI626" s="22"/>
      <c r="JJ626" s="22"/>
      <c r="JK626" s="22"/>
      <c r="JL626" s="22"/>
      <c r="JM626" s="22"/>
      <c r="JN626" s="22"/>
      <c r="JO626" s="22"/>
      <c r="JP626" s="22"/>
      <c r="JQ626" s="22"/>
      <c r="JR626" s="22"/>
      <c r="JS626" s="22"/>
      <c r="JT626" s="22"/>
      <c r="JU626" s="22"/>
      <c r="JV626" s="22"/>
      <c r="JW626" s="22"/>
      <c r="JX626" s="22"/>
      <c r="JY626" s="22"/>
      <c r="JZ626" s="22"/>
      <c r="KA626" s="22"/>
      <c r="KB626" s="22"/>
      <c r="KC626" s="22"/>
      <c r="KD626" s="22"/>
      <c r="KE626" s="22"/>
      <c r="KF626" s="22"/>
      <c r="KG626" s="22"/>
      <c r="KH626" s="22"/>
      <c r="KI626" s="22"/>
      <c r="KJ626" s="22"/>
      <c r="KK626" s="22"/>
      <c r="KL626" s="22"/>
      <c r="KM626" s="22"/>
      <c r="KN626" s="22"/>
      <c r="KO626" s="22"/>
      <c r="KP626" s="22"/>
    </row>
    <row r="627" spans="1:302" s="99" customFormat="1" x14ac:dyDescent="0.25">
      <c r="A627" s="125">
        <v>612</v>
      </c>
      <c r="B627" s="328"/>
      <c r="C627" s="328"/>
      <c r="D627" s="316"/>
      <c r="E627" s="316"/>
      <c r="F627" s="316"/>
      <c r="G627" s="317"/>
      <c r="H627" s="317"/>
      <c r="I627" s="318"/>
      <c r="J627" s="318"/>
      <c r="K627" s="318"/>
      <c r="L627" s="126">
        <f t="shared" si="28"/>
        <v>0</v>
      </c>
      <c r="M627" s="318"/>
      <c r="N627" s="25" t="b">
        <f t="shared" si="29"/>
        <v>1</v>
      </c>
      <c r="O627" s="25" t="b">
        <f t="shared" si="30"/>
        <v>1</v>
      </c>
      <c r="P627" s="25"/>
      <c r="Q627" s="25"/>
      <c r="R627" s="25"/>
      <c r="S627" s="25"/>
      <c r="T627" s="20"/>
      <c r="U627" s="20"/>
      <c r="V627" s="20"/>
      <c r="W627" s="20"/>
      <c r="X627" s="20"/>
      <c r="Y627" s="20"/>
      <c r="Z627" s="20"/>
      <c r="AA627" s="20"/>
      <c r="AB627" s="20"/>
      <c r="AC627" s="20"/>
      <c r="AD627" s="20"/>
      <c r="AE627" s="20"/>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2"/>
      <c r="ES627" s="22"/>
      <c r="ET627" s="22"/>
      <c r="EU627" s="22"/>
      <c r="EV627" s="22"/>
      <c r="EW627" s="22"/>
      <c r="EX627" s="22"/>
      <c r="EY627" s="22"/>
      <c r="EZ627" s="22"/>
      <c r="FA627" s="22"/>
      <c r="FB627" s="22"/>
      <c r="FC627" s="22"/>
      <c r="FD627" s="22"/>
      <c r="FE627" s="22"/>
      <c r="FF627" s="22"/>
      <c r="FG627" s="22"/>
      <c r="FH627" s="22"/>
      <c r="FI627" s="22"/>
      <c r="FJ627" s="22"/>
      <c r="FK627" s="22"/>
      <c r="FL627" s="22"/>
      <c r="FM627" s="22"/>
      <c r="FN627" s="22"/>
      <c r="FO627" s="22"/>
      <c r="FP627" s="22"/>
      <c r="FQ627" s="22"/>
      <c r="FR627" s="22"/>
      <c r="FS627" s="22"/>
      <c r="FT627" s="22"/>
      <c r="FU627" s="22"/>
      <c r="FV627" s="22"/>
      <c r="FW627" s="22"/>
      <c r="FX627" s="22"/>
      <c r="FY627" s="22"/>
      <c r="FZ627" s="22"/>
      <c r="GA627" s="22"/>
      <c r="GB627" s="22"/>
      <c r="GC627" s="22"/>
      <c r="GD627" s="22"/>
      <c r="GE627" s="22"/>
      <c r="GF627" s="22"/>
      <c r="GG627" s="22"/>
      <c r="GH627" s="22"/>
      <c r="GI627" s="22"/>
      <c r="GJ627" s="22"/>
      <c r="GK627" s="22"/>
      <c r="GL627" s="22"/>
      <c r="GM627" s="22"/>
      <c r="GN627" s="22"/>
      <c r="GO627" s="22"/>
      <c r="GP627" s="22"/>
      <c r="GQ627" s="22"/>
      <c r="GR627" s="22"/>
      <c r="GS627" s="22"/>
      <c r="GT627" s="22"/>
      <c r="GU627" s="22"/>
      <c r="GV627" s="22"/>
      <c r="GW627" s="22"/>
      <c r="GX627" s="22"/>
      <c r="GY627" s="22"/>
      <c r="GZ627" s="22"/>
      <c r="HA627" s="22"/>
      <c r="HB627" s="22"/>
      <c r="HC627" s="22"/>
      <c r="HD627" s="22"/>
      <c r="HE627" s="22"/>
      <c r="HF627" s="22"/>
      <c r="HG627" s="22"/>
      <c r="HH627" s="22"/>
      <c r="HI627" s="22"/>
      <c r="HJ627" s="22"/>
      <c r="HK627" s="22"/>
      <c r="HL627" s="22"/>
      <c r="HM627" s="22"/>
      <c r="HN627" s="22"/>
      <c r="HO627" s="22"/>
      <c r="HP627" s="22"/>
      <c r="HQ627" s="22"/>
      <c r="HR627" s="22"/>
      <c r="HS627" s="22"/>
      <c r="HT627" s="22"/>
      <c r="HU627" s="22"/>
      <c r="HV627" s="22"/>
      <c r="HW627" s="22"/>
      <c r="HX627" s="22"/>
      <c r="HY627" s="22"/>
      <c r="HZ627" s="22"/>
      <c r="IA627" s="22"/>
      <c r="IB627" s="22"/>
      <c r="IC627" s="22"/>
      <c r="ID627" s="22"/>
      <c r="IE627" s="22"/>
      <c r="IF627" s="22"/>
      <c r="IG627" s="22"/>
      <c r="IH627" s="22"/>
      <c r="II627" s="22"/>
      <c r="IJ627" s="22"/>
      <c r="IK627" s="22"/>
      <c r="IL627" s="22"/>
      <c r="IM627" s="22"/>
      <c r="IN627" s="22"/>
      <c r="IO627" s="22"/>
      <c r="IP627" s="22"/>
      <c r="IQ627" s="22"/>
      <c r="IR627" s="22"/>
      <c r="IS627" s="22"/>
      <c r="IT627" s="22"/>
      <c r="IU627" s="22"/>
      <c r="IV627" s="22"/>
      <c r="IW627" s="22"/>
      <c r="IX627" s="22"/>
      <c r="IY627" s="22"/>
      <c r="IZ627" s="22"/>
      <c r="JA627" s="22"/>
      <c r="JB627" s="22"/>
      <c r="JC627" s="22"/>
      <c r="JD627" s="22"/>
      <c r="JE627" s="22"/>
      <c r="JF627" s="22"/>
      <c r="JG627" s="22"/>
      <c r="JH627" s="22"/>
      <c r="JI627" s="22"/>
      <c r="JJ627" s="22"/>
      <c r="JK627" s="22"/>
      <c r="JL627" s="22"/>
      <c r="JM627" s="22"/>
      <c r="JN627" s="22"/>
      <c r="JO627" s="22"/>
      <c r="JP627" s="22"/>
      <c r="JQ627" s="22"/>
      <c r="JR627" s="22"/>
      <c r="JS627" s="22"/>
      <c r="JT627" s="22"/>
      <c r="JU627" s="22"/>
      <c r="JV627" s="22"/>
      <c r="JW627" s="22"/>
      <c r="JX627" s="22"/>
      <c r="JY627" s="22"/>
      <c r="JZ627" s="22"/>
      <c r="KA627" s="22"/>
      <c r="KB627" s="22"/>
      <c r="KC627" s="22"/>
      <c r="KD627" s="22"/>
      <c r="KE627" s="22"/>
      <c r="KF627" s="22"/>
      <c r="KG627" s="22"/>
      <c r="KH627" s="22"/>
      <c r="KI627" s="22"/>
      <c r="KJ627" s="22"/>
      <c r="KK627" s="22"/>
      <c r="KL627" s="22"/>
      <c r="KM627" s="22"/>
      <c r="KN627" s="22"/>
      <c r="KO627" s="22"/>
      <c r="KP627" s="22"/>
    </row>
    <row r="628" spans="1:302" s="99" customFormat="1" x14ac:dyDescent="0.25">
      <c r="A628" s="125">
        <v>613</v>
      </c>
      <c r="B628" s="328"/>
      <c r="C628" s="328"/>
      <c r="D628" s="316"/>
      <c r="E628" s="316"/>
      <c r="F628" s="316"/>
      <c r="G628" s="317"/>
      <c r="H628" s="317"/>
      <c r="I628" s="318"/>
      <c r="J628" s="318"/>
      <c r="K628" s="318"/>
      <c r="L628" s="126">
        <f t="shared" si="28"/>
        <v>0</v>
      </c>
      <c r="M628" s="318"/>
      <c r="N628" s="25" t="b">
        <f t="shared" si="29"/>
        <v>1</v>
      </c>
      <c r="O628" s="25" t="b">
        <f t="shared" si="30"/>
        <v>1</v>
      </c>
      <c r="P628" s="25"/>
      <c r="Q628" s="25"/>
      <c r="R628" s="25"/>
      <c r="S628" s="25"/>
      <c r="T628" s="20"/>
      <c r="U628" s="20"/>
      <c r="V628" s="20"/>
      <c r="W628" s="20"/>
      <c r="X628" s="20"/>
      <c r="Y628" s="20"/>
      <c r="Z628" s="20"/>
      <c r="AA628" s="20"/>
      <c r="AB628" s="20"/>
      <c r="AC628" s="20"/>
      <c r="AD628" s="20"/>
      <c r="AE628" s="20"/>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2"/>
      <c r="ES628" s="22"/>
      <c r="ET628" s="22"/>
      <c r="EU628" s="22"/>
      <c r="EV628" s="22"/>
      <c r="EW628" s="22"/>
      <c r="EX628" s="22"/>
      <c r="EY628" s="22"/>
      <c r="EZ628" s="22"/>
      <c r="FA628" s="22"/>
      <c r="FB628" s="22"/>
      <c r="FC628" s="22"/>
      <c r="FD628" s="22"/>
      <c r="FE628" s="22"/>
      <c r="FF628" s="22"/>
      <c r="FG628" s="22"/>
      <c r="FH628" s="22"/>
      <c r="FI628" s="22"/>
      <c r="FJ628" s="22"/>
      <c r="FK628" s="22"/>
      <c r="FL628" s="22"/>
      <c r="FM628" s="22"/>
      <c r="FN628" s="22"/>
      <c r="FO628" s="22"/>
      <c r="FP628" s="22"/>
      <c r="FQ628" s="22"/>
      <c r="FR628" s="22"/>
      <c r="FS628" s="22"/>
      <c r="FT628" s="22"/>
      <c r="FU628" s="22"/>
      <c r="FV628" s="22"/>
      <c r="FW628" s="22"/>
      <c r="FX628" s="22"/>
      <c r="FY628" s="22"/>
      <c r="FZ628" s="22"/>
      <c r="GA628" s="22"/>
      <c r="GB628" s="22"/>
      <c r="GC628" s="22"/>
      <c r="GD628" s="22"/>
      <c r="GE628" s="22"/>
      <c r="GF628" s="22"/>
      <c r="GG628" s="22"/>
      <c r="GH628" s="22"/>
      <c r="GI628" s="22"/>
      <c r="GJ628" s="22"/>
      <c r="GK628" s="22"/>
      <c r="GL628" s="22"/>
      <c r="GM628" s="22"/>
      <c r="GN628" s="22"/>
      <c r="GO628" s="22"/>
      <c r="GP628" s="22"/>
      <c r="GQ628" s="22"/>
      <c r="GR628" s="22"/>
      <c r="GS628" s="22"/>
      <c r="GT628" s="22"/>
      <c r="GU628" s="22"/>
      <c r="GV628" s="22"/>
      <c r="GW628" s="22"/>
      <c r="GX628" s="22"/>
      <c r="GY628" s="22"/>
      <c r="GZ628" s="22"/>
      <c r="HA628" s="22"/>
      <c r="HB628" s="22"/>
      <c r="HC628" s="22"/>
      <c r="HD628" s="22"/>
      <c r="HE628" s="22"/>
      <c r="HF628" s="22"/>
      <c r="HG628" s="22"/>
      <c r="HH628" s="22"/>
      <c r="HI628" s="22"/>
      <c r="HJ628" s="22"/>
      <c r="HK628" s="22"/>
      <c r="HL628" s="22"/>
      <c r="HM628" s="22"/>
      <c r="HN628" s="22"/>
      <c r="HO628" s="22"/>
      <c r="HP628" s="22"/>
      <c r="HQ628" s="22"/>
      <c r="HR628" s="22"/>
      <c r="HS628" s="22"/>
      <c r="HT628" s="22"/>
      <c r="HU628" s="22"/>
      <c r="HV628" s="22"/>
      <c r="HW628" s="22"/>
      <c r="HX628" s="22"/>
      <c r="HY628" s="22"/>
      <c r="HZ628" s="22"/>
      <c r="IA628" s="22"/>
      <c r="IB628" s="22"/>
      <c r="IC628" s="22"/>
      <c r="ID628" s="22"/>
      <c r="IE628" s="22"/>
      <c r="IF628" s="22"/>
      <c r="IG628" s="22"/>
      <c r="IH628" s="22"/>
      <c r="II628" s="22"/>
      <c r="IJ628" s="22"/>
      <c r="IK628" s="22"/>
      <c r="IL628" s="22"/>
      <c r="IM628" s="22"/>
      <c r="IN628" s="22"/>
      <c r="IO628" s="22"/>
      <c r="IP628" s="22"/>
      <c r="IQ628" s="22"/>
      <c r="IR628" s="22"/>
      <c r="IS628" s="22"/>
      <c r="IT628" s="22"/>
      <c r="IU628" s="22"/>
      <c r="IV628" s="22"/>
      <c r="IW628" s="22"/>
      <c r="IX628" s="22"/>
      <c r="IY628" s="22"/>
      <c r="IZ628" s="22"/>
      <c r="JA628" s="22"/>
      <c r="JB628" s="22"/>
      <c r="JC628" s="22"/>
      <c r="JD628" s="22"/>
      <c r="JE628" s="22"/>
      <c r="JF628" s="22"/>
      <c r="JG628" s="22"/>
      <c r="JH628" s="22"/>
      <c r="JI628" s="22"/>
      <c r="JJ628" s="22"/>
      <c r="JK628" s="22"/>
      <c r="JL628" s="22"/>
      <c r="JM628" s="22"/>
      <c r="JN628" s="22"/>
      <c r="JO628" s="22"/>
      <c r="JP628" s="22"/>
      <c r="JQ628" s="22"/>
      <c r="JR628" s="22"/>
      <c r="JS628" s="22"/>
      <c r="JT628" s="22"/>
      <c r="JU628" s="22"/>
      <c r="JV628" s="22"/>
      <c r="JW628" s="22"/>
      <c r="JX628" s="22"/>
      <c r="JY628" s="22"/>
      <c r="JZ628" s="22"/>
      <c r="KA628" s="22"/>
      <c r="KB628" s="22"/>
      <c r="KC628" s="22"/>
      <c r="KD628" s="22"/>
      <c r="KE628" s="22"/>
      <c r="KF628" s="22"/>
      <c r="KG628" s="22"/>
      <c r="KH628" s="22"/>
      <c r="KI628" s="22"/>
      <c r="KJ628" s="22"/>
      <c r="KK628" s="22"/>
      <c r="KL628" s="22"/>
      <c r="KM628" s="22"/>
      <c r="KN628" s="22"/>
      <c r="KO628" s="22"/>
      <c r="KP628" s="22"/>
    </row>
    <row r="629" spans="1:302" s="99" customFormat="1" x14ac:dyDescent="0.25">
      <c r="A629" s="125">
        <v>614</v>
      </c>
      <c r="B629" s="328"/>
      <c r="C629" s="328"/>
      <c r="D629" s="316"/>
      <c r="E629" s="316"/>
      <c r="F629" s="316"/>
      <c r="G629" s="317"/>
      <c r="H629" s="317"/>
      <c r="I629" s="318"/>
      <c r="J629" s="318"/>
      <c r="K629" s="318"/>
      <c r="L629" s="126">
        <f t="shared" si="28"/>
        <v>0</v>
      </c>
      <c r="M629" s="318"/>
      <c r="N629" s="25" t="b">
        <f t="shared" si="29"/>
        <v>1</v>
      </c>
      <c r="O629" s="25" t="b">
        <f t="shared" si="30"/>
        <v>1</v>
      </c>
      <c r="P629" s="25"/>
      <c r="Q629" s="25"/>
      <c r="R629" s="25"/>
      <c r="S629" s="25"/>
      <c r="T629" s="20"/>
      <c r="U629" s="20"/>
      <c r="V629" s="20"/>
      <c r="W629" s="20"/>
      <c r="X629" s="20"/>
      <c r="Y629" s="20"/>
      <c r="Z629" s="20"/>
      <c r="AA629" s="20"/>
      <c r="AB629" s="20"/>
      <c r="AC629" s="20"/>
      <c r="AD629" s="20"/>
      <c r="AE629" s="20"/>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c r="EJ629" s="22"/>
      <c r="EK629" s="22"/>
      <c r="EL629" s="22"/>
      <c r="EM629" s="22"/>
      <c r="EN629" s="22"/>
      <c r="EO629" s="22"/>
      <c r="EP629" s="22"/>
      <c r="EQ629" s="22"/>
      <c r="ER629" s="22"/>
      <c r="ES629" s="22"/>
      <c r="ET629" s="22"/>
      <c r="EU629" s="22"/>
      <c r="EV629" s="22"/>
      <c r="EW629" s="22"/>
      <c r="EX629" s="22"/>
      <c r="EY629" s="22"/>
      <c r="EZ629" s="22"/>
      <c r="FA629" s="22"/>
      <c r="FB629" s="22"/>
      <c r="FC629" s="22"/>
      <c r="FD629" s="22"/>
      <c r="FE629" s="22"/>
      <c r="FF629" s="22"/>
      <c r="FG629" s="22"/>
      <c r="FH629" s="22"/>
      <c r="FI629" s="22"/>
      <c r="FJ629" s="22"/>
      <c r="FK629" s="22"/>
      <c r="FL629" s="22"/>
      <c r="FM629" s="22"/>
      <c r="FN629" s="22"/>
      <c r="FO629" s="22"/>
      <c r="FP629" s="22"/>
      <c r="FQ629" s="22"/>
      <c r="FR629" s="22"/>
      <c r="FS629" s="22"/>
      <c r="FT629" s="22"/>
      <c r="FU629" s="22"/>
      <c r="FV629" s="22"/>
      <c r="FW629" s="22"/>
      <c r="FX629" s="22"/>
      <c r="FY629" s="22"/>
      <c r="FZ629" s="22"/>
      <c r="GA629" s="22"/>
      <c r="GB629" s="22"/>
      <c r="GC629" s="22"/>
      <c r="GD629" s="22"/>
      <c r="GE629" s="22"/>
      <c r="GF629" s="22"/>
      <c r="GG629" s="22"/>
      <c r="GH629" s="22"/>
      <c r="GI629" s="22"/>
      <c r="GJ629" s="22"/>
      <c r="GK629" s="22"/>
      <c r="GL629" s="22"/>
      <c r="GM629" s="22"/>
      <c r="GN629" s="22"/>
      <c r="GO629" s="22"/>
      <c r="GP629" s="22"/>
      <c r="GQ629" s="22"/>
      <c r="GR629" s="22"/>
      <c r="GS629" s="22"/>
      <c r="GT629" s="22"/>
      <c r="GU629" s="22"/>
      <c r="GV629" s="22"/>
      <c r="GW629" s="22"/>
      <c r="GX629" s="22"/>
      <c r="GY629" s="22"/>
      <c r="GZ629" s="22"/>
      <c r="HA629" s="22"/>
      <c r="HB629" s="22"/>
      <c r="HC629" s="22"/>
      <c r="HD629" s="22"/>
      <c r="HE629" s="22"/>
      <c r="HF629" s="22"/>
      <c r="HG629" s="22"/>
      <c r="HH629" s="22"/>
      <c r="HI629" s="22"/>
      <c r="HJ629" s="22"/>
      <c r="HK629" s="22"/>
      <c r="HL629" s="22"/>
      <c r="HM629" s="22"/>
      <c r="HN629" s="22"/>
      <c r="HO629" s="22"/>
      <c r="HP629" s="22"/>
      <c r="HQ629" s="22"/>
      <c r="HR629" s="22"/>
      <c r="HS629" s="22"/>
      <c r="HT629" s="22"/>
      <c r="HU629" s="22"/>
      <c r="HV629" s="22"/>
      <c r="HW629" s="22"/>
      <c r="HX629" s="22"/>
      <c r="HY629" s="22"/>
      <c r="HZ629" s="22"/>
      <c r="IA629" s="22"/>
      <c r="IB629" s="22"/>
      <c r="IC629" s="22"/>
      <c r="ID629" s="22"/>
      <c r="IE629" s="22"/>
      <c r="IF629" s="22"/>
      <c r="IG629" s="22"/>
      <c r="IH629" s="22"/>
      <c r="II629" s="22"/>
      <c r="IJ629" s="22"/>
      <c r="IK629" s="22"/>
      <c r="IL629" s="22"/>
      <c r="IM629" s="22"/>
      <c r="IN629" s="22"/>
      <c r="IO629" s="22"/>
      <c r="IP629" s="22"/>
      <c r="IQ629" s="22"/>
      <c r="IR629" s="22"/>
      <c r="IS629" s="22"/>
      <c r="IT629" s="22"/>
      <c r="IU629" s="22"/>
      <c r="IV629" s="22"/>
      <c r="IW629" s="22"/>
      <c r="IX629" s="22"/>
      <c r="IY629" s="22"/>
      <c r="IZ629" s="22"/>
      <c r="JA629" s="22"/>
      <c r="JB629" s="22"/>
      <c r="JC629" s="22"/>
      <c r="JD629" s="22"/>
      <c r="JE629" s="22"/>
      <c r="JF629" s="22"/>
      <c r="JG629" s="22"/>
      <c r="JH629" s="22"/>
      <c r="JI629" s="22"/>
      <c r="JJ629" s="22"/>
      <c r="JK629" s="22"/>
      <c r="JL629" s="22"/>
      <c r="JM629" s="22"/>
      <c r="JN629" s="22"/>
      <c r="JO629" s="22"/>
      <c r="JP629" s="22"/>
      <c r="JQ629" s="22"/>
      <c r="JR629" s="22"/>
      <c r="JS629" s="22"/>
      <c r="JT629" s="22"/>
      <c r="JU629" s="22"/>
      <c r="JV629" s="22"/>
      <c r="JW629" s="22"/>
      <c r="JX629" s="22"/>
      <c r="JY629" s="22"/>
      <c r="JZ629" s="22"/>
      <c r="KA629" s="22"/>
      <c r="KB629" s="22"/>
      <c r="KC629" s="22"/>
      <c r="KD629" s="22"/>
      <c r="KE629" s="22"/>
      <c r="KF629" s="22"/>
      <c r="KG629" s="22"/>
      <c r="KH629" s="22"/>
      <c r="KI629" s="22"/>
      <c r="KJ629" s="22"/>
      <c r="KK629" s="22"/>
      <c r="KL629" s="22"/>
      <c r="KM629" s="22"/>
      <c r="KN629" s="22"/>
      <c r="KO629" s="22"/>
      <c r="KP629" s="22"/>
    </row>
    <row r="630" spans="1:302" s="99" customFormat="1" x14ac:dyDescent="0.25">
      <c r="A630" s="125">
        <v>615</v>
      </c>
      <c r="B630" s="328"/>
      <c r="C630" s="328"/>
      <c r="D630" s="316"/>
      <c r="E630" s="316"/>
      <c r="F630" s="316"/>
      <c r="G630" s="317"/>
      <c r="H630" s="317"/>
      <c r="I630" s="318"/>
      <c r="J630" s="318"/>
      <c r="K630" s="318"/>
      <c r="L630" s="126">
        <f t="shared" si="28"/>
        <v>0</v>
      </c>
      <c r="M630" s="318"/>
      <c r="N630" s="25" t="b">
        <f t="shared" si="29"/>
        <v>1</v>
      </c>
      <c r="O630" s="25" t="b">
        <f t="shared" si="30"/>
        <v>1</v>
      </c>
      <c r="P630" s="25"/>
      <c r="Q630" s="25"/>
      <c r="R630" s="25"/>
      <c r="S630" s="25"/>
      <c r="T630" s="20"/>
      <c r="U630" s="20"/>
      <c r="V630" s="20"/>
      <c r="W630" s="20"/>
      <c r="X630" s="20"/>
      <c r="Y630" s="20"/>
      <c r="Z630" s="20"/>
      <c r="AA630" s="20"/>
      <c r="AB630" s="20"/>
      <c r="AC630" s="20"/>
      <c r="AD630" s="20"/>
      <c r="AE630" s="20"/>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2"/>
      <c r="FH630" s="22"/>
      <c r="FI630" s="22"/>
      <c r="FJ630" s="22"/>
      <c r="FK630" s="22"/>
      <c r="FL630" s="22"/>
      <c r="FM630" s="22"/>
      <c r="FN630" s="22"/>
      <c r="FO630" s="22"/>
      <c r="FP630" s="22"/>
      <c r="FQ630" s="22"/>
      <c r="FR630" s="22"/>
      <c r="FS630" s="22"/>
      <c r="FT630" s="22"/>
      <c r="FU630" s="22"/>
      <c r="FV630" s="22"/>
      <c r="FW630" s="22"/>
      <c r="FX630" s="22"/>
      <c r="FY630" s="22"/>
      <c r="FZ630" s="22"/>
      <c r="GA630" s="22"/>
      <c r="GB630" s="22"/>
      <c r="GC630" s="22"/>
      <c r="GD630" s="22"/>
      <c r="GE630" s="22"/>
      <c r="GF630" s="22"/>
      <c r="GG630" s="22"/>
      <c r="GH630" s="22"/>
      <c r="GI630" s="22"/>
      <c r="GJ630" s="22"/>
      <c r="GK630" s="22"/>
      <c r="GL630" s="22"/>
      <c r="GM630" s="22"/>
      <c r="GN630" s="22"/>
      <c r="GO630" s="22"/>
      <c r="GP630" s="22"/>
      <c r="GQ630" s="22"/>
      <c r="GR630" s="22"/>
      <c r="GS630" s="22"/>
      <c r="GT630" s="22"/>
      <c r="GU630" s="22"/>
      <c r="GV630" s="22"/>
      <c r="GW630" s="22"/>
      <c r="GX630" s="22"/>
      <c r="GY630" s="22"/>
      <c r="GZ630" s="22"/>
      <c r="HA630" s="22"/>
      <c r="HB630" s="22"/>
      <c r="HC630" s="22"/>
      <c r="HD630" s="22"/>
      <c r="HE630" s="22"/>
      <c r="HF630" s="22"/>
      <c r="HG630" s="22"/>
      <c r="HH630" s="22"/>
      <c r="HI630" s="22"/>
      <c r="HJ630" s="22"/>
      <c r="HK630" s="22"/>
      <c r="HL630" s="22"/>
      <c r="HM630" s="22"/>
      <c r="HN630" s="22"/>
      <c r="HO630" s="22"/>
      <c r="HP630" s="22"/>
      <c r="HQ630" s="22"/>
      <c r="HR630" s="22"/>
      <c r="HS630" s="22"/>
      <c r="HT630" s="22"/>
      <c r="HU630" s="22"/>
      <c r="HV630" s="22"/>
      <c r="HW630" s="22"/>
      <c r="HX630" s="22"/>
      <c r="HY630" s="22"/>
      <c r="HZ630" s="22"/>
      <c r="IA630" s="22"/>
      <c r="IB630" s="22"/>
      <c r="IC630" s="22"/>
      <c r="ID630" s="22"/>
      <c r="IE630" s="22"/>
      <c r="IF630" s="22"/>
      <c r="IG630" s="22"/>
      <c r="IH630" s="22"/>
      <c r="II630" s="22"/>
      <c r="IJ630" s="22"/>
      <c r="IK630" s="22"/>
      <c r="IL630" s="22"/>
      <c r="IM630" s="22"/>
      <c r="IN630" s="22"/>
      <c r="IO630" s="22"/>
      <c r="IP630" s="22"/>
      <c r="IQ630" s="22"/>
      <c r="IR630" s="22"/>
      <c r="IS630" s="22"/>
      <c r="IT630" s="22"/>
      <c r="IU630" s="22"/>
      <c r="IV630" s="22"/>
      <c r="IW630" s="22"/>
      <c r="IX630" s="22"/>
      <c r="IY630" s="22"/>
      <c r="IZ630" s="22"/>
      <c r="JA630" s="22"/>
      <c r="JB630" s="22"/>
      <c r="JC630" s="22"/>
      <c r="JD630" s="22"/>
      <c r="JE630" s="22"/>
      <c r="JF630" s="22"/>
      <c r="JG630" s="22"/>
      <c r="JH630" s="22"/>
      <c r="JI630" s="22"/>
      <c r="JJ630" s="22"/>
      <c r="JK630" s="22"/>
      <c r="JL630" s="22"/>
      <c r="JM630" s="22"/>
      <c r="JN630" s="22"/>
      <c r="JO630" s="22"/>
      <c r="JP630" s="22"/>
      <c r="JQ630" s="22"/>
      <c r="JR630" s="22"/>
      <c r="JS630" s="22"/>
      <c r="JT630" s="22"/>
      <c r="JU630" s="22"/>
      <c r="JV630" s="22"/>
      <c r="JW630" s="22"/>
      <c r="JX630" s="22"/>
      <c r="JY630" s="22"/>
      <c r="JZ630" s="22"/>
      <c r="KA630" s="22"/>
      <c r="KB630" s="22"/>
      <c r="KC630" s="22"/>
      <c r="KD630" s="22"/>
      <c r="KE630" s="22"/>
      <c r="KF630" s="22"/>
      <c r="KG630" s="22"/>
      <c r="KH630" s="22"/>
      <c r="KI630" s="22"/>
      <c r="KJ630" s="22"/>
      <c r="KK630" s="22"/>
      <c r="KL630" s="22"/>
      <c r="KM630" s="22"/>
      <c r="KN630" s="22"/>
      <c r="KO630" s="22"/>
      <c r="KP630" s="22"/>
    </row>
    <row r="631" spans="1:302" s="99" customFormat="1" x14ac:dyDescent="0.25">
      <c r="A631" s="125">
        <v>616</v>
      </c>
      <c r="B631" s="328"/>
      <c r="C631" s="328"/>
      <c r="D631" s="316"/>
      <c r="E631" s="316"/>
      <c r="F631" s="316"/>
      <c r="G631" s="317"/>
      <c r="H631" s="317"/>
      <c r="I631" s="318"/>
      <c r="J631" s="318"/>
      <c r="K631" s="318"/>
      <c r="L631" s="126">
        <f t="shared" si="28"/>
        <v>0</v>
      </c>
      <c r="M631" s="318"/>
      <c r="N631" s="25" t="b">
        <f t="shared" si="29"/>
        <v>1</v>
      </c>
      <c r="O631" s="25" t="b">
        <f t="shared" si="30"/>
        <v>1</v>
      </c>
      <c r="P631" s="25"/>
      <c r="Q631" s="25"/>
      <c r="R631" s="25"/>
      <c r="S631" s="25"/>
      <c r="T631" s="20"/>
      <c r="U631" s="20"/>
      <c r="V631" s="20"/>
      <c r="W631" s="20"/>
      <c r="X631" s="20"/>
      <c r="Y631" s="20"/>
      <c r="Z631" s="20"/>
      <c r="AA631" s="20"/>
      <c r="AB631" s="20"/>
      <c r="AC631" s="20"/>
      <c r="AD631" s="20"/>
      <c r="AE631" s="20"/>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c r="EJ631" s="22"/>
      <c r="EK631" s="22"/>
      <c r="EL631" s="22"/>
      <c r="EM631" s="22"/>
      <c r="EN631" s="22"/>
      <c r="EO631" s="22"/>
      <c r="EP631" s="22"/>
      <c r="EQ631" s="22"/>
      <c r="ER631" s="22"/>
      <c r="ES631" s="22"/>
      <c r="ET631" s="22"/>
      <c r="EU631" s="22"/>
      <c r="EV631" s="22"/>
      <c r="EW631" s="22"/>
      <c r="EX631" s="22"/>
      <c r="EY631" s="22"/>
      <c r="EZ631" s="22"/>
      <c r="FA631" s="22"/>
      <c r="FB631" s="22"/>
      <c r="FC631" s="22"/>
      <c r="FD631" s="22"/>
      <c r="FE631" s="22"/>
      <c r="FF631" s="22"/>
      <c r="FG631" s="22"/>
      <c r="FH631" s="22"/>
      <c r="FI631" s="22"/>
      <c r="FJ631" s="22"/>
      <c r="FK631" s="22"/>
      <c r="FL631" s="22"/>
      <c r="FM631" s="22"/>
      <c r="FN631" s="22"/>
      <c r="FO631" s="22"/>
      <c r="FP631" s="22"/>
      <c r="FQ631" s="22"/>
      <c r="FR631" s="22"/>
      <c r="FS631" s="22"/>
      <c r="FT631" s="22"/>
      <c r="FU631" s="22"/>
      <c r="FV631" s="22"/>
      <c r="FW631" s="22"/>
      <c r="FX631" s="22"/>
      <c r="FY631" s="22"/>
      <c r="FZ631" s="22"/>
      <c r="GA631" s="22"/>
      <c r="GB631" s="22"/>
      <c r="GC631" s="22"/>
      <c r="GD631" s="22"/>
      <c r="GE631" s="22"/>
      <c r="GF631" s="22"/>
      <c r="GG631" s="22"/>
      <c r="GH631" s="22"/>
      <c r="GI631" s="22"/>
      <c r="GJ631" s="22"/>
      <c r="GK631" s="22"/>
      <c r="GL631" s="22"/>
      <c r="GM631" s="22"/>
      <c r="GN631" s="22"/>
      <c r="GO631" s="22"/>
      <c r="GP631" s="22"/>
      <c r="GQ631" s="22"/>
      <c r="GR631" s="22"/>
      <c r="GS631" s="22"/>
      <c r="GT631" s="22"/>
      <c r="GU631" s="22"/>
      <c r="GV631" s="22"/>
      <c r="GW631" s="22"/>
      <c r="GX631" s="22"/>
      <c r="GY631" s="22"/>
      <c r="GZ631" s="22"/>
      <c r="HA631" s="22"/>
      <c r="HB631" s="22"/>
      <c r="HC631" s="22"/>
      <c r="HD631" s="22"/>
      <c r="HE631" s="22"/>
      <c r="HF631" s="22"/>
      <c r="HG631" s="22"/>
      <c r="HH631" s="22"/>
      <c r="HI631" s="22"/>
      <c r="HJ631" s="22"/>
      <c r="HK631" s="22"/>
      <c r="HL631" s="22"/>
      <c r="HM631" s="22"/>
      <c r="HN631" s="22"/>
      <c r="HO631" s="22"/>
      <c r="HP631" s="22"/>
      <c r="HQ631" s="22"/>
      <c r="HR631" s="22"/>
      <c r="HS631" s="22"/>
      <c r="HT631" s="22"/>
      <c r="HU631" s="22"/>
      <c r="HV631" s="22"/>
      <c r="HW631" s="22"/>
      <c r="HX631" s="22"/>
      <c r="HY631" s="22"/>
      <c r="HZ631" s="22"/>
      <c r="IA631" s="22"/>
      <c r="IB631" s="22"/>
      <c r="IC631" s="22"/>
      <c r="ID631" s="22"/>
      <c r="IE631" s="22"/>
      <c r="IF631" s="22"/>
      <c r="IG631" s="22"/>
      <c r="IH631" s="22"/>
      <c r="II631" s="22"/>
      <c r="IJ631" s="22"/>
      <c r="IK631" s="22"/>
      <c r="IL631" s="22"/>
      <c r="IM631" s="22"/>
      <c r="IN631" s="22"/>
      <c r="IO631" s="22"/>
      <c r="IP631" s="22"/>
      <c r="IQ631" s="22"/>
      <c r="IR631" s="22"/>
      <c r="IS631" s="22"/>
      <c r="IT631" s="22"/>
      <c r="IU631" s="22"/>
      <c r="IV631" s="22"/>
      <c r="IW631" s="22"/>
      <c r="IX631" s="22"/>
      <c r="IY631" s="22"/>
      <c r="IZ631" s="22"/>
      <c r="JA631" s="22"/>
      <c r="JB631" s="22"/>
      <c r="JC631" s="22"/>
      <c r="JD631" s="22"/>
      <c r="JE631" s="22"/>
      <c r="JF631" s="22"/>
      <c r="JG631" s="22"/>
      <c r="JH631" s="22"/>
      <c r="JI631" s="22"/>
      <c r="JJ631" s="22"/>
      <c r="JK631" s="22"/>
      <c r="JL631" s="22"/>
      <c r="JM631" s="22"/>
      <c r="JN631" s="22"/>
      <c r="JO631" s="22"/>
      <c r="JP631" s="22"/>
      <c r="JQ631" s="22"/>
      <c r="JR631" s="22"/>
      <c r="JS631" s="22"/>
      <c r="JT631" s="22"/>
      <c r="JU631" s="22"/>
      <c r="JV631" s="22"/>
      <c r="JW631" s="22"/>
      <c r="JX631" s="22"/>
      <c r="JY631" s="22"/>
      <c r="JZ631" s="22"/>
      <c r="KA631" s="22"/>
      <c r="KB631" s="22"/>
      <c r="KC631" s="22"/>
      <c r="KD631" s="22"/>
      <c r="KE631" s="22"/>
      <c r="KF631" s="22"/>
      <c r="KG631" s="22"/>
      <c r="KH631" s="22"/>
      <c r="KI631" s="22"/>
      <c r="KJ631" s="22"/>
      <c r="KK631" s="22"/>
      <c r="KL631" s="22"/>
      <c r="KM631" s="22"/>
      <c r="KN631" s="22"/>
      <c r="KO631" s="22"/>
      <c r="KP631" s="22"/>
    </row>
    <row r="632" spans="1:302" s="99" customFormat="1" x14ac:dyDescent="0.25">
      <c r="A632" s="125">
        <v>617</v>
      </c>
      <c r="B632" s="328"/>
      <c r="C632" s="328"/>
      <c r="D632" s="316"/>
      <c r="E632" s="316"/>
      <c r="F632" s="316"/>
      <c r="G632" s="317"/>
      <c r="H632" s="317"/>
      <c r="I632" s="318"/>
      <c r="J632" s="318"/>
      <c r="K632" s="318"/>
      <c r="L632" s="126">
        <f t="shared" si="28"/>
        <v>0</v>
      </c>
      <c r="M632" s="318"/>
      <c r="N632" s="25" t="b">
        <f t="shared" si="29"/>
        <v>1</v>
      </c>
      <c r="O632" s="25" t="b">
        <f t="shared" si="30"/>
        <v>1</v>
      </c>
      <c r="P632" s="25"/>
      <c r="Q632" s="25"/>
      <c r="R632" s="25"/>
      <c r="S632" s="25"/>
      <c r="T632" s="20"/>
      <c r="U632" s="20"/>
      <c r="V632" s="20"/>
      <c r="W632" s="20"/>
      <c r="X632" s="20"/>
      <c r="Y632" s="20"/>
      <c r="Z632" s="20"/>
      <c r="AA632" s="20"/>
      <c r="AB632" s="20"/>
      <c r="AC632" s="20"/>
      <c r="AD632" s="20"/>
      <c r="AE632" s="20"/>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c r="EJ632" s="22"/>
      <c r="EK632" s="22"/>
      <c r="EL632" s="22"/>
      <c r="EM632" s="22"/>
      <c r="EN632" s="22"/>
      <c r="EO632" s="22"/>
      <c r="EP632" s="22"/>
      <c r="EQ632" s="22"/>
      <c r="ER632" s="22"/>
      <c r="ES632" s="22"/>
      <c r="ET632" s="22"/>
      <c r="EU632" s="22"/>
      <c r="EV632" s="22"/>
      <c r="EW632" s="22"/>
      <c r="EX632" s="22"/>
      <c r="EY632" s="22"/>
      <c r="EZ632" s="22"/>
      <c r="FA632" s="22"/>
      <c r="FB632" s="22"/>
      <c r="FC632" s="22"/>
      <c r="FD632" s="22"/>
      <c r="FE632" s="22"/>
      <c r="FF632" s="22"/>
      <c r="FG632" s="22"/>
      <c r="FH632" s="22"/>
      <c r="FI632" s="22"/>
      <c r="FJ632" s="22"/>
      <c r="FK632" s="22"/>
      <c r="FL632" s="22"/>
      <c r="FM632" s="22"/>
      <c r="FN632" s="22"/>
      <c r="FO632" s="22"/>
      <c r="FP632" s="22"/>
      <c r="FQ632" s="22"/>
      <c r="FR632" s="22"/>
      <c r="FS632" s="22"/>
      <c r="FT632" s="22"/>
      <c r="FU632" s="22"/>
      <c r="FV632" s="22"/>
      <c r="FW632" s="22"/>
      <c r="FX632" s="22"/>
      <c r="FY632" s="22"/>
      <c r="FZ632" s="22"/>
      <c r="GA632" s="22"/>
      <c r="GB632" s="22"/>
      <c r="GC632" s="22"/>
      <c r="GD632" s="22"/>
      <c r="GE632" s="22"/>
      <c r="GF632" s="22"/>
      <c r="GG632" s="22"/>
      <c r="GH632" s="22"/>
      <c r="GI632" s="22"/>
      <c r="GJ632" s="22"/>
      <c r="GK632" s="22"/>
      <c r="GL632" s="22"/>
      <c r="GM632" s="22"/>
      <c r="GN632" s="22"/>
      <c r="GO632" s="22"/>
      <c r="GP632" s="22"/>
      <c r="GQ632" s="22"/>
      <c r="GR632" s="22"/>
      <c r="GS632" s="22"/>
      <c r="GT632" s="22"/>
      <c r="GU632" s="22"/>
      <c r="GV632" s="22"/>
      <c r="GW632" s="22"/>
      <c r="GX632" s="22"/>
      <c r="GY632" s="22"/>
      <c r="GZ632" s="22"/>
      <c r="HA632" s="22"/>
      <c r="HB632" s="22"/>
      <c r="HC632" s="22"/>
      <c r="HD632" s="22"/>
      <c r="HE632" s="22"/>
      <c r="HF632" s="22"/>
      <c r="HG632" s="22"/>
      <c r="HH632" s="22"/>
      <c r="HI632" s="22"/>
      <c r="HJ632" s="22"/>
      <c r="HK632" s="22"/>
      <c r="HL632" s="22"/>
      <c r="HM632" s="22"/>
      <c r="HN632" s="22"/>
      <c r="HO632" s="22"/>
      <c r="HP632" s="22"/>
      <c r="HQ632" s="22"/>
      <c r="HR632" s="22"/>
      <c r="HS632" s="22"/>
      <c r="HT632" s="22"/>
      <c r="HU632" s="22"/>
      <c r="HV632" s="22"/>
      <c r="HW632" s="22"/>
      <c r="HX632" s="22"/>
      <c r="HY632" s="22"/>
      <c r="HZ632" s="22"/>
      <c r="IA632" s="22"/>
      <c r="IB632" s="22"/>
      <c r="IC632" s="22"/>
      <c r="ID632" s="22"/>
      <c r="IE632" s="22"/>
      <c r="IF632" s="22"/>
      <c r="IG632" s="22"/>
      <c r="IH632" s="22"/>
      <c r="II632" s="22"/>
      <c r="IJ632" s="22"/>
      <c r="IK632" s="22"/>
      <c r="IL632" s="22"/>
      <c r="IM632" s="22"/>
      <c r="IN632" s="22"/>
      <c r="IO632" s="22"/>
      <c r="IP632" s="22"/>
      <c r="IQ632" s="22"/>
      <c r="IR632" s="22"/>
      <c r="IS632" s="22"/>
      <c r="IT632" s="22"/>
      <c r="IU632" s="22"/>
      <c r="IV632" s="22"/>
      <c r="IW632" s="22"/>
      <c r="IX632" s="22"/>
      <c r="IY632" s="22"/>
      <c r="IZ632" s="22"/>
      <c r="JA632" s="22"/>
      <c r="JB632" s="22"/>
      <c r="JC632" s="22"/>
      <c r="JD632" s="22"/>
      <c r="JE632" s="22"/>
      <c r="JF632" s="22"/>
      <c r="JG632" s="22"/>
      <c r="JH632" s="22"/>
      <c r="JI632" s="22"/>
      <c r="JJ632" s="22"/>
      <c r="JK632" s="22"/>
      <c r="JL632" s="22"/>
      <c r="JM632" s="22"/>
      <c r="JN632" s="22"/>
      <c r="JO632" s="22"/>
      <c r="JP632" s="22"/>
      <c r="JQ632" s="22"/>
      <c r="JR632" s="22"/>
      <c r="JS632" s="22"/>
      <c r="JT632" s="22"/>
      <c r="JU632" s="22"/>
      <c r="JV632" s="22"/>
      <c r="JW632" s="22"/>
      <c r="JX632" s="22"/>
      <c r="JY632" s="22"/>
      <c r="JZ632" s="22"/>
      <c r="KA632" s="22"/>
      <c r="KB632" s="22"/>
      <c r="KC632" s="22"/>
      <c r="KD632" s="22"/>
      <c r="KE632" s="22"/>
      <c r="KF632" s="22"/>
      <c r="KG632" s="22"/>
      <c r="KH632" s="22"/>
      <c r="KI632" s="22"/>
      <c r="KJ632" s="22"/>
      <c r="KK632" s="22"/>
      <c r="KL632" s="22"/>
      <c r="KM632" s="22"/>
      <c r="KN632" s="22"/>
      <c r="KO632" s="22"/>
      <c r="KP632" s="22"/>
    </row>
    <row r="633" spans="1:302" s="99" customFormat="1" x14ac:dyDescent="0.25">
      <c r="A633" s="125">
        <v>618</v>
      </c>
      <c r="B633" s="328"/>
      <c r="C633" s="328"/>
      <c r="D633" s="316"/>
      <c r="E633" s="316"/>
      <c r="F633" s="316"/>
      <c r="G633" s="317"/>
      <c r="H633" s="317"/>
      <c r="I633" s="318"/>
      <c r="J633" s="318"/>
      <c r="K633" s="318"/>
      <c r="L633" s="126">
        <f t="shared" si="28"/>
        <v>0</v>
      </c>
      <c r="M633" s="318"/>
      <c r="N633" s="25" t="b">
        <f t="shared" si="29"/>
        <v>1</v>
      </c>
      <c r="O633" s="25" t="b">
        <f t="shared" si="30"/>
        <v>1</v>
      </c>
      <c r="P633" s="25"/>
      <c r="Q633" s="25"/>
      <c r="R633" s="25"/>
      <c r="S633" s="25"/>
      <c r="T633" s="20"/>
      <c r="U633" s="20"/>
      <c r="V633" s="20"/>
      <c r="W633" s="20"/>
      <c r="X633" s="20"/>
      <c r="Y633" s="20"/>
      <c r="Z633" s="20"/>
      <c r="AA633" s="20"/>
      <c r="AB633" s="20"/>
      <c r="AC633" s="20"/>
      <c r="AD633" s="20"/>
      <c r="AE633" s="20"/>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c r="EJ633" s="22"/>
      <c r="EK633" s="22"/>
      <c r="EL633" s="22"/>
      <c r="EM633" s="22"/>
      <c r="EN633" s="22"/>
      <c r="EO633" s="22"/>
      <c r="EP633" s="22"/>
      <c r="EQ633" s="22"/>
      <c r="ER633" s="22"/>
      <c r="ES633" s="22"/>
      <c r="ET633" s="22"/>
      <c r="EU633" s="22"/>
      <c r="EV633" s="22"/>
      <c r="EW633" s="22"/>
      <c r="EX633" s="22"/>
      <c r="EY633" s="22"/>
      <c r="EZ633" s="22"/>
      <c r="FA633" s="22"/>
      <c r="FB633" s="22"/>
      <c r="FC633" s="22"/>
      <c r="FD633" s="22"/>
      <c r="FE633" s="22"/>
      <c r="FF633" s="22"/>
      <c r="FG633" s="22"/>
      <c r="FH633" s="22"/>
      <c r="FI633" s="22"/>
      <c r="FJ633" s="22"/>
      <c r="FK633" s="22"/>
      <c r="FL633" s="22"/>
      <c r="FM633" s="22"/>
      <c r="FN633" s="22"/>
      <c r="FO633" s="22"/>
      <c r="FP633" s="22"/>
      <c r="FQ633" s="22"/>
      <c r="FR633" s="22"/>
      <c r="FS633" s="22"/>
      <c r="FT633" s="22"/>
      <c r="FU633" s="22"/>
      <c r="FV633" s="22"/>
      <c r="FW633" s="22"/>
      <c r="FX633" s="22"/>
      <c r="FY633" s="22"/>
      <c r="FZ633" s="22"/>
      <c r="GA633" s="22"/>
      <c r="GB633" s="22"/>
      <c r="GC633" s="22"/>
      <c r="GD633" s="22"/>
      <c r="GE633" s="22"/>
      <c r="GF633" s="22"/>
      <c r="GG633" s="22"/>
      <c r="GH633" s="22"/>
      <c r="GI633" s="22"/>
      <c r="GJ633" s="22"/>
      <c r="GK633" s="22"/>
      <c r="GL633" s="22"/>
      <c r="GM633" s="22"/>
      <c r="GN633" s="22"/>
      <c r="GO633" s="22"/>
      <c r="GP633" s="22"/>
      <c r="GQ633" s="22"/>
      <c r="GR633" s="22"/>
      <c r="GS633" s="22"/>
      <c r="GT633" s="22"/>
      <c r="GU633" s="22"/>
      <c r="GV633" s="22"/>
      <c r="GW633" s="22"/>
      <c r="GX633" s="22"/>
      <c r="GY633" s="22"/>
      <c r="GZ633" s="22"/>
      <c r="HA633" s="22"/>
      <c r="HB633" s="22"/>
      <c r="HC633" s="22"/>
      <c r="HD633" s="22"/>
      <c r="HE633" s="22"/>
      <c r="HF633" s="22"/>
      <c r="HG633" s="22"/>
      <c r="HH633" s="22"/>
      <c r="HI633" s="22"/>
      <c r="HJ633" s="22"/>
      <c r="HK633" s="22"/>
      <c r="HL633" s="22"/>
      <c r="HM633" s="22"/>
      <c r="HN633" s="22"/>
      <c r="HO633" s="22"/>
      <c r="HP633" s="22"/>
      <c r="HQ633" s="22"/>
      <c r="HR633" s="22"/>
      <c r="HS633" s="22"/>
      <c r="HT633" s="22"/>
      <c r="HU633" s="22"/>
      <c r="HV633" s="22"/>
      <c r="HW633" s="22"/>
      <c r="HX633" s="22"/>
      <c r="HY633" s="22"/>
      <c r="HZ633" s="22"/>
      <c r="IA633" s="22"/>
      <c r="IB633" s="22"/>
      <c r="IC633" s="22"/>
      <c r="ID633" s="22"/>
      <c r="IE633" s="22"/>
      <c r="IF633" s="22"/>
      <c r="IG633" s="22"/>
      <c r="IH633" s="22"/>
      <c r="II633" s="22"/>
      <c r="IJ633" s="22"/>
      <c r="IK633" s="22"/>
      <c r="IL633" s="22"/>
      <c r="IM633" s="22"/>
      <c r="IN633" s="22"/>
      <c r="IO633" s="22"/>
      <c r="IP633" s="22"/>
      <c r="IQ633" s="22"/>
      <c r="IR633" s="22"/>
      <c r="IS633" s="22"/>
      <c r="IT633" s="22"/>
      <c r="IU633" s="22"/>
      <c r="IV633" s="22"/>
      <c r="IW633" s="22"/>
      <c r="IX633" s="22"/>
      <c r="IY633" s="22"/>
      <c r="IZ633" s="22"/>
      <c r="JA633" s="22"/>
      <c r="JB633" s="22"/>
      <c r="JC633" s="22"/>
      <c r="JD633" s="22"/>
      <c r="JE633" s="22"/>
      <c r="JF633" s="22"/>
      <c r="JG633" s="22"/>
      <c r="JH633" s="22"/>
      <c r="JI633" s="22"/>
      <c r="JJ633" s="22"/>
      <c r="JK633" s="22"/>
      <c r="JL633" s="22"/>
      <c r="JM633" s="22"/>
      <c r="JN633" s="22"/>
      <c r="JO633" s="22"/>
      <c r="JP633" s="22"/>
      <c r="JQ633" s="22"/>
      <c r="JR633" s="22"/>
      <c r="JS633" s="22"/>
      <c r="JT633" s="22"/>
      <c r="JU633" s="22"/>
      <c r="JV633" s="22"/>
      <c r="JW633" s="22"/>
      <c r="JX633" s="22"/>
      <c r="JY633" s="22"/>
      <c r="JZ633" s="22"/>
      <c r="KA633" s="22"/>
      <c r="KB633" s="22"/>
      <c r="KC633" s="22"/>
      <c r="KD633" s="22"/>
      <c r="KE633" s="22"/>
      <c r="KF633" s="22"/>
      <c r="KG633" s="22"/>
      <c r="KH633" s="22"/>
      <c r="KI633" s="22"/>
      <c r="KJ633" s="22"/>
      <c r="KK633" s="22"/>
      <c r="KL633" s="22"/>
      <c r="KM633" s="22"/>
      <c r="KN633" s="22"/>
      <c r="KO633" s="22"/>
      <c r="KP633" s="22"/>
    </row>
    <row r="634" spans="1:302" s="99" customFormat="1" x14ac:dyDescent="0.25">
      <c r="A634" s="125">
        <v>619</v>
      </c>
      <c r="B634" s="328"/>
      <c r="C634" s="328"/>
      <c r="D634" s="316"/>
      <c r="E634" s="316"/>
      <c r="F634" s="316"/>
      <c r="G634" s="317"/>
      <c r="H634" s="317"/>
      <c r="I634" s="318"/>
      <c r="J634" s="318"/>
      <c r="K634" s="318"/>
      <c r="L634" s="126">
        <f t="shared" si="28"/>
        <v>0</v>
      </c>
      <c r="M634" s="318"/>
      <c r="N634" s="25" t="b">
        <f t="shared" si="29"/>
        <v>1</v>
      </c>
      <c r="O634" s="25" t="b">
        <f t="shared" si="30"/>
        <v>1</v>
      </c>
      <c r="P634" s="25"/>
      <c r="Q634" s="25"/>
      <c r="R634" s="25"/>
      <c r="S634" s="25"/>
      <c r="T634" s="20"/>
      <c r="U634" s="20"/>
      <c r="V634" s="20"/>
      <c r="W634" s="20"/>
      <c r="X634" s="20"/>
      <c r="Y634" s="20"/>
      <c r="Z634" s="20"/>
      <c r="AA634" s="20"/>
      <c r="AB634" s="20"/>
      <c r="AC634" s="20"/>
      <c r="AD634" s="20"/>
      <c r="AE634" s="20"/>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c r="EJ634" s="22"/>
      <c r="EK634" s="22"/>
      <c r="EL634" s="22"/>
      <c r="EM634" s="22"/>
      <c r="EN634" s="22"/>
      <c r="EO634" s="22"/>
      <c r="EP634" s="22"/>
      <c r="EQ634" s="22"/>
      <c r="ER634" s="22"/>
      <c r="ES634" s="22"/>
      <c r="ET634" s="22"/>
      <c r="EU634" s="22"/>
      <c r="EV634" s="22"/>
      <c r="EW634" s="22"/>
      <c r="EX634" s="22"/>
      <c r="EY634" s="22"/>
      <c r="EZ634" s="22"/>
      <c r="FA634" s="22"/>
      <c r="FB634" s="22"/>
      <c r="FC634" s="22"/>
      <c r="FD634" s="22"/>
      <c r="FE634" s="22"/>
      <c r="FF634" s="22"/>
      <c r="FG634" s="22"/>
      <c r="FH634" s="22"/>
      <c r="FI634" s="22"/>
      <c r="FJ634" s="22"/>
      <c r="FK634" s="22"/>
      <c r="FL634" s="22"/>
      <c r="FM634" s="22"/>
      <c r="FN634" s="22"/>
      <c r="FO634" s="22"/>
      <c r="FP634" s="22"/>
      <c r="FQ634" s="22"/>
      <c r="FR634" s="22"/>
      <c r="FS634" s="22"/>
      <c r="FT634" s="22"/>
      <c r="FU634" s="22"/>
      <c r="FV634" s="22"/>
      <c r="FW634" s="22"/>
      <c r="FX634" s="22"/>
      <c r="FY634" s="22"/>
      <c r="FZ634" s="22"/>
      <c r="GA634" s="22"/>
      <c r="GB634" s="22"/>
      <c r="GC634" s="22"/>
      <c r="GD634" s="22"/>
      <c r="GE634" s="22"/>
      <c r="GF634" s="22"/>
      <c r="GG634" s="22"/>
      <c r="GH634" s="22"/>
      <c r="GI634" s="22"/>
      <c r="GJ634" s="22"/>
      <c r="GK634" s="22"/>
      <c r="GL634" s="22"/>
      <c r="GM634" s="22"/>
      <c r="GN634" s="22"/>
      <c r="GO634" s="22"/>
      <c r="GP634" s="22"/>
      <c r="GQ634" s="22"/>
      <c r="GR634" s="22"/>
      <c r="GS634" s="22"/>
      <c r="GT634" s="22"/>
      <c r="GU634" s="22"/>
      <c r="GV634" s="22"/>
      <c r="GW634" s="22"/>
      <c r="GX634" s="22"/>
      <c r="GY634" s="22"/>
      <c r="GZ634" s="22"/>
      <c r="HA634" s="22"/>
      <c r="HB634" s="22"/>
      <c r="HC634" s="22"/>
      <c r="HD634" s="22"/>
      <c r="HE634" s="22"/>
      <c r="HF634" s="22"/>
      <c r="HG634" s="22"/>
      <c r="HH634" s="22"/>
      <c r="HI634" s="22"/>
      <c r="HJ634" s="22"/>
      <c r="HK634" s="22"/>
      <c r="HL634" s="22"/>
      <c r="HM634" s="22"/>
      <c r="HN634" s="22"/>
      <c r="HO634" s="22"/>
      <c r="HP634" s="22"/>
      <c r="HQ634" s="22"/>
      <c r="HR634" s="22"/>
      <c r="HS634" s="22"/>
      <c r="HT634" s="22"/>
      <c r="HU634" s="22"/>
      <c r="HV634" s="22"/>
      <c r="HW634" s="22"/>
      <c r="HX634" s="22"/>
      <c r="HY634" s="22"/>
      <c r="HZ634" s="22"/>
      <c r="IA634" s="22"/>
      <c r="IB634" s="22"/>
      <c r="IC634" s="22"/>
      <c r="ID634" s="22"/>
      <c r="IE634" s="22"/>
      <c r="IF634" s="22"/>
      <c r="IG634" s="22"/>
      <c r="IH634" s="22"/>
      <c r="II634" s="22"/>
      <c r="IJ634" s="22"/>
      <c r="IK634" s="22"/>
      <c r="IL634" s="22"/>
      <c r="IM634" s="22"/>
      <c r="IN634" s="22"/>
      <c r="IO634" s="22"/>
      <c r="IP634" s="22"/>
      <c r="IQ634" s="22"/>
      <c r="IR634" s="22"/>
      <c r="IS634" s="22"/>
      <c r="IT634" s="22"/>
      <c r="IU634" s="22"/>
      <c r="IV634" s="22"/>
      <c r="IW634" s="22"/>
      <c r="IX634" s="22"/>
      <c r="IY634" s="22"/>
      <c r="IZ634" s="22"/>
      <c r="JA634" s="22"/>
      <c r="JB634" s="22"/>
      <c r="JC634" s="22"/>
      <c r="JD634" s="22"/>
      <c r="JE634" s="22"/>
      <c r="JF634" s="22"/>
      <c r="JG634" s="22"/>
      <c r="JH634" s="22"/>
      <c r="JI634" s="22"/>
      <c r="JJ634" s="22"/>
      <c r="JK634" s="22"/>
      <c r="JL634" s="22"/>
      <c r="JM634" s="22"/>
      <c r="JN634" s="22"/>
      <c r="JO634" s="22"/>
      <c r="JP634" s="22"/>
      <c r="JQ634" s="22"/>
      <c r="JR634" s="22"/>
      <c r="JS634" s="22"/>
      <c r="JT634" s="22"/>
      <c r="JU634" s="22"/>
      <c r="JV634" s="22"/>
      <c r="JW634" s="22"/>
      <c r="JX634" s="22"/>
      <c r="JY634" s="22"/>
      <c r="JZ634" s="22"/>
      <c r="KA634" s="22"/>
      <c r="KB634" s="22"/>
      <c r="KC634" s="22"/>
      <c r="KD634" s="22"/>
      <c r="KE634" s="22"/>
      <c r="KF634" s="22"/>
      <c r="KG634" s="22"/>
      <c r="KH634" s="22"/>
      <c r="KI634" s="22"/>
      <c r="KJ634" s="22"/>
      <c r="KK634" s="22"/>
      <c r="KL634" s="22"/>
      <c r="KM634" s="22"/>
      <c r="KN634" s="22"/>
      <c r="KO634" s="22"/>
      <c r="KP634" s="22"/>
    </row>
    <row r="635" spans="1:302" s="99" customFormat="1" x14ac:dyDescent="0.25">
      <c r="A635" s="125">
        <v>620</v>
      </c>
      <c r="B635" s="328"/>
      <c r="C635" s="328"/>
      <c r="D635" s="316"/>
      <c r="E635" s="316"/>
      <c r="F635" s="316"/>
      <c r="G635" s="317"/>
      <c r="H635" s="317"/>
      <c r="I635" s="318"/>
      <c r="J635" s="318"/>
      <c r="K635" s="318"/>
      <c r="L635" s="126">
        <f t="shared" si="28"/>
        <v>0</v>
      </c>
      <c r="M635" s="318"/>
      <c r="N635" s="25" t="b">
        <f t="shared" si="29"/>
        <v>1</v>
      </c>
      <c r="O635" s="25" t="b">
        <f t="shared" si="30"/>
        <v>1</v>
      </c>
      <c r="P635" s="25"/>
      <c r="Q635" s="25"/>
      <c r="R635" s="25"/>
      <c r="S635" s="25"/>
      <c r="T635" s="20"/>
      <c r="U635" s="20"/>
      <c r="V635" s="20"/>
      <c r="W635" s="20"/>
      <c r="X635" s="20"/>
      <c r="Y635" s="20"/>
      <c r="Z635" s="20"/>
      <c r="AA635" s="20"/>
      <c r="AB635" s="20"/>
      <c r="AC635" s="20"/>
      <c r="AD635" s="20"/>
      <c r="AE635" s="20"/>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c r="EJ635" s="22"/>
      <c r="EK635" s="22"/>
      <c r="EL635" s="22"/>
      <c r="EM635" s="22"/>
      <c r="EN635" s="22"/>
      <c r="EO635" s="22"/>
      <c r="EP635" s="22"/>
      <c r="EQ635" s="22"/>
      <c r="ER635" s="22"/>
      <c r="ES635" s="22"/>
      <c r="ET635" s="22"/>
      <c r="EU635" s="22"/>
      <c r="EV635" s="22"/>
      <c r="EW635" s="22"/>
      <c r="EX635" s="22"/>
      <c r="EY635" s="22"/>
      <c r="EZ635" s="22"/>
      <c r="FA635" s="22"/>
      <c r="FB635" s="22"/>
      <c r="FC635" s="22"/>
      <c r="FD635" s="22"/>
      <c r="FE635" s="22"/>
      <c r="FF635" s="22"/>
      <c r="FG635" s="22"/>
      <c r="FH635" s="22"/>
      <c r="FI635" s="22"/>
      <c r="FJ635" s="22"/>
      <c r="FK635" s="22"/>
      <c r="FL635" s="22"/>
      <c r="FM635" s="22"/>
      <c r="FN635" s="22"/>
      <c r="FO635" s="22"/>
      <c r="FP635" s="22"/>
      <c r="FQ635" s="22"/>
      <c r="FR635" s="22"/>
      <c r="FS635" s="22"/>
      <c r="FT635" s="22"/>
      <c r="FU635" s="22"/>
      <c r="FV635" s="22"/>
      <c r="FW635" s="22"/>
      <c r="FX635" s="22"/>
      <c r="FY635" s="22"/>
      <c r="FZ635" s="22"/>
      <c r="GA635" s="22"/>
      <c r="GB635" s="22"/>
      <c r="GC635" s="22"/>
      <c r="GD635" s="22"/>
      <c r="GE635" s="22"/>
      <c r="GF635" s="22"/>
      <c r="GG635" s="22"/>
      <c r="GH635" s="22"/>
      <c r="GI635" s="22"/>
      <c r="GJ635" s="22"/>
      <c r="GK635" s="22"/>
      <c r="GL635" s="22"/>
      <c r="GM635" s="22"/>
      <c r="GN635" s="22"/>
      <c r="GO635" s="22"/>
      <c r="GP635" s="22"/>
      <c r="GQ635" s="22"/>
      <c r="GR635" s="22"/>
      <c r="GS635" s="22"/>
      <c r="GT635" s="22"/>
      <c r="GU635" s="22"/>
      <c r="GV635" s="22"/>
      <c r="GW635" s="22"/>
      <c r="GX635" s="22"/>
      <c r="GY635" s="22"/>
      <c r="GZ635" s="22"/>
      <c r="HA635" s="22"/>
      <c r="HB635" s="22"/>
      <c r="HC635" s="22"/>
      <c r="HD635" s="22"/>
      <c r="HE635" s="22"/>
      <c r="HF635" s="22"/>
      <c r="HG635" s="22"/>
      <c r="HH635" s="22"/>
      <c r="HI635" s="22"/>
      <c r="HJ635" s="22"/>
      <c r="HK635" s="22"/>
      <c r="HL635" s="22"/>
      <c r="HM635" s="22"/>
      <c r="HN635" s="22"/>
      <c r="HO635" s="22"/>
      <c r="HP635" s="22"/>
      <c r="HQ635" s="22"/>
      <c r="HR635" s="22"/>
      <c r="HS635" s="22"/>
      <c r="HT635" s="22"/>
      <c r="HU635" s="22"/>
      <c r="HV635" s="22"/>
      <c r="HW635" s="22"/>
      <c r="HX635" s="22"/>
      <c r="HY635" s="22"/>
      <c r="HZ635" s="22"/>
      <c r="IA635" s="22"/>
      <c r="IB635" s="22"/>
      <c r="IC635" s="22"/>
      <c r="ID635" s="22"/>
      <c r="IE635" s="22"/>
      <c r="IF635" s="22"/>
      <c r="IG635" s="22"/>
      <c r="IH635" s="22"/>
      <c r="II635" s="22"/>
      <c r="IJ635" s="22"/>
      <c r="IK635" s="22"/>
      <c r="IL635" s="22"/>
      <c r="IM635" s="22"/>
      <c r="IN635" s="22"/>
      <c r="IO635" s="22"/>
      <c r="IP635" s="22"/>
      <c r="IQ635" s="22"/>
      <c r="IR635" s="22"/>
      <c r="IS635" s="22"/>
      <c r="IT635" s="22"/>
      <c r="IU635" s="22"/>
      <c r="IV635" s="22"/>
      <c r="IW635" s="22"/>
      <c r="IX635" s="22"/>
      <c r="IY635" s="22"/>
      <c r="IZ635" s="22"/>
      <c r="JA635" s="22"/>
      <c r="JB635" s="22"/>
      <c r="JC635" s="22"/>
      <c r="JD635" s="22"/>
      <c r="JE635" s="22"/>
      <c r="JF635" s="22"/>
      <c r="JG635" s="22"/>
      <c r="JH635" s="22"/>
      <c r="JI635" s="22"/>
      <c r="JJ635" s="22"/>
      <c r="JK635" s="22"/>
      <c r="JL635" s="22"/>
      <c r="JM635" s="22"/>
      <c r="JN635" s="22"/>
      <c r="JO635" s="22"/>
      <c r="JP635" s="22"/>
      <c r="JQ635" s="22"/>
      <c r="JR635" s="22"/>
      <c r="JS635" s="22"/>
      <c r="JT635" s="22"/>
      <c r="JU635" s="22"/>
      <c r="JV635" s="22"/>
      <c r="JW635" s="22"/>
      <c r="JX635" s="22"/>
      <c r="JY635" s="22"/>
      <c r="JZ635" s="22"/>
      <c r="KA635" s="22"/>
      <c r="KB635" s="22"/>
      <c r="KC635" s="22"/>
      <c r="KD635" s="22"/>
      <c r="KE635" s="22"/>
      <c r="KF635" s="22"/>
      <c r="KG635" s="22"/>
      <c r="KH635" s="22"/>
      <c r="KI635" s="22"/>
      <c r="KJ635" s="22"/>
      <c r="KK635" s="22"/>
      <c r="KL635" s="22"/>
      <c r="KM635" s="22"/>
      <c r="KN635" s="22"/>
      <c r="KO635" s="22"/>
      <c r="KP635" s="22"/>
    </row>
    <row r="636" spans="1:302" s="99" customFormat="1" x14ac:dyDescent="0.25">
      <c r="A636" s="125">
        <v>621</v>
      </c>
      <c r="B636" s="328"/>
      <c r="C636" s="328"/>
      <c r="D636" s="316"/>
      <c r="E636" s="316"/>
      <c r="F636" s="316"/>
      <c r="G636" s="317"/>
      <c r="H636" s="317"/>
      <c r="I636" s="318"/>
      <c r="J636" s="318"/>
      <c r="K636" s="318"/>
      <c r="L636" s="126">
        <f t="shared" si="28"/>
        <v>0</v>
      </c>
      <c r="M636" s="318"/>
      <c r="N636" s="25" t="b">
        <f t="shared" si="29"/>
        <v>1</v>
      </c>
      <c r="O636" s="25" t="b">
        <f t="shared" si="30"/>
        <v>1</v>
      </c>
      <c r="P636" s="25"/>
      <c r="Q636" s="25"/>
      <c r="R636" s="25"/>
      <c r="S636" s="25"/>
      <c r="T636" s="20"/>
      <c r="U636" s="20"/>
      <c r="V636" s="20"/>
      <c r="W636" s="20"/>
      <c r="X636" s="20"/>
      <c r="Y636" s="20"/>
      <c r="Z636" s="20"/>
      <c r="AA636" s="20"/>
      <c r="AB636" s="20"/>
      <c r="AC636" s="20"/>
      <c r="AD636" s="20"/>
      <c r="AE636" s="20"/>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2"/>
      <c r="ES636" s="22"/>
      <c r="ET636" s="22"/>
      <c r="EU636" s="22"/>
      <c r="EV636" s="22"/>
      <c r="EW636" s="22"/>
      <c r="EX636" s="22"/>
      <c r="EY636" s="22"/>
      <c r="EZ636" s="22"/>
      <c r="FA636" s="22"/>
      <c r="FB636" s="22"/>
      <c r="FC636" s="22"/>
      <c r="FD636" s="22"/>
      <c r="FE636" s="22"/>
      <c r="FF636" s="22"/>
      <c r="FG636" s="22"/>
      <c r="FH636" s="22"/>
      <c r="FI636" s="22"/>
      <c r="FJ636" s="22"/>
      <c r="FK636" s="22"/>
      <c r="FL636" s="22"/>
      <c r="FM636" s="22"/>
      <c r="FN636" s="22"/>
      <c r="FO636" s="22"/>
      <c r="FP636" s="22"/>
      <c r="FQ636" s="22"/>
      <c r="FR636" s="22"/>
      <c r="FS636" s="22"/>
      <c r="FT636" s="22"/>
      <c r="FU636" s="22"/>
      <c r="FV636" s="22"/>
      <c r="FW636" s="22"/>
      <c r="FX636" s="22"/>
      <c r="FY636" s="22"/>
      <c r="FZ636" s="22"/>
      <c r="GA636" s="22"/>
      <c r="GB636" s="22"/>
      <c r="GC636" s="22"/>
      <c r="GD636" s="22"/>
      <c r="GE636" s="22"/>
      <c r="GF636" s="22"/>
      <c r="GG636" s="22"/>
      <c r="GH636" s="22"/>
      <c r="GI636" s="22"/>
      <c r="GJ636" s="22"/>
      <c r="GK636" s="22"/>
      <c r="GL636" s="22"/>
      <c r="GM636" s="22"/>
      <c r="GN636" s="22"/>
      <c r="GO636" s="22"/>
      <c r="GP636" s="22"/>
      <c r="GQ636" s="22"/>
      <c r="GR636" s="22"/>
      <c r="GS636" s="22"/>
      <c r="GT636" s="22"/>
      <c r="GU636" s="22"/>
      <c r="GV636" s="22"/>
      <c r="GW636" s="22"/>
      <c r="GX636" s="22"/>
      <c r="GY636" s="22"/>
      <c r="GZ636" s="22"/>
      <c r="HA636" s="22"/>
      <c r="HB636" s="22"/>
      <c r="HC636" s="22"/>
      <c r="HD636" s="22"/>
      <c r="HE636" s="22"/>
      <c r="HF636" s="22"/>
      <c r="HG636" s="22"/>
      <c r="HH636" s="22"/>
      <c r="HI636" s="22"/>
      <c r="HJ636" s="22"/>
      <c r="HK636" s="22"/>
      <c r="HL636" s="22"/>
      <c r="HM636" s="22"/>
      <c r="HN636" s="22"/>
      <c r="HO636" s="22"/>
      <c r="HP636" s="22"/>
      <c r="HQ636" s="22"/>
      <c r="HR636" s="22"/>
      <c r="HS636" s="22"/>
      <c r="HT636" s="22"/>
      <c r="HU636" s="22"/>
      <c r="HV636" s="22"/>
      <c r="HW636" s="22"/>
      <c r="HX636" s="22"/>
      <c r="HY636" s="22"/>
      <c r="HZ636" s="22"/>
      <c r="IA636" s="22"/>
      <c r="IB636" s="22"/>
      <c r="IC636" s="22"/>
      <c r="ID636" s="22"/>
      <c r="IE636" s="22"/>
      <c r="IF636" s="22"/>
      <c r="IG636" s="22"/>
      <c r="IH636" s="22"/>
      <c r="II636" s="22"/>
      <c r="IJ636" s="22"/>
      <c r="IK636" s="22"/>
      <c r="IL636" s="22"/>
      <c r="IM636" s="22"/>
      <c r="IN636" s="22"/>
      <c r="IO636" s="22"/>
      <c r="IP636" s="22"/>
      <c r="IQ636" s="22"/>
      <c r="IR636" s="22"/>
      <c r="IS636" s="22"/>
      <c r="IT636" s="22"/>
      <c r="IU636" s="22"/>
      <c r="IV636" s="22"/>
      <c r="IW636" s="22"/>
      <c r="IX636" s="22"/>
      <c r="IY636" s="22"/>
      <c r="IZ636" s="22"/>
      <c r="JA636" s="22"/>
      <c r="JB636" s="22"/>
      <c r="JC636" s="22"/>
      <c r="JD636" s="22"/>
      <c r="JE636" s="22"/>
      <c r="JF636" s="22"/>
      <c r="JG636" s="22"/>
      <c r="JH636" s="22"/>
      <c r="JI636" s="22"/>
      <c r="JJ636" s="22"/>
      <c r="JK636" s="22"/>
      <c r="JL636" s="22"/>
      <c r="JM636" s="22"/>
      <c r="JN636" s="22"/>
      <c r="JO636" s="22"/>
      <c r="JP636" s="22"/>
      <c r="JQ636" s="22"/>
      <c r="JR636" s="22"/>
      <c r="JS636" s="22"/>
      <c r="JT636" s="22"/>
      <c r="JU636" s="22"/>
      <c r="JV636" s="22"/>
      <c r="JW636" s="22"/>
      <c r="JX636" s="22"/>
      <c r="JY636" s="22"/>
      <c r="JZ636" s="22"/>
      <c r="KA636" s="22"/>
      <c r="KB636" s="22"/>
      <c r="KC636" s="22"/>
      <c r="KD636" s="22"/>
      <c r="KE636" s="22"/>
      <c r="KF636" s="22"/>
      <c r="KG636" s="22"/>
      <c r="KH636" s="22"/>
      <c r="KI636" s="22"/>
      <c r="KJ636" s="22"/>
      <c r="KK636" s="22"/>
      <c r="KL636" s="22"/>
      <c r="KM636" s="22"/>
      <c r="KN636" s="22"/>
      <c r="KO636" s="22"/>
      <c r="KP636" s="22"/>
    </row>
    <row r="637" spans="1:302" s="99" customFormat="1" x14ac:dyDescent="0.25">
      <c r="A637" s="125">
        <v>622</v>
      </c>
      <c r="B637" s="328"/>
      <c r="C637" s="328"/>
      <c r="D637" s="316"/>
      <c r="E637" s="316"/>
      <c r="F637" s="316"/>
      <c r="G637" s="317"/>
      <c r="H637" s="317"/>
      <c r="I637" s="318"/>
      <c r="J637" s="318"/>
      <c r="K637" s="318"/>
      <c r="L637" s="126">
        <f t="shared" si="28"/>
        <v>0</v>
      </c>
      <c r="M637" s="318"/>
      <c r="N637" s="25" t="b">
        <f t="shared" si="29"/>
        <v>1</v>
      </c>
      <c r="O637" s="25" t="b">
        <f t="shared" si="30"/>
        <v>1</v>
      </c>
      <c r="P637" s="25"/>
      <c r="Q637" s="25"/>
      <c r="R637" s="25"/>
      <c r="S637" s="25"/>
      <c r="T637" s="20"/>
      <c r="U637" s="20"/>
      <c r="V637" s="20"/>
      <c r="W637" s="20"/>
      <c r="X637" s="20"/>
      <c r="Y637" s="20"/>
      <c r="Z637" s="20"/>
      <c r="AA637" s="20"/>
      <c r="AB637" s="20"/>
      <c r="AC637" s="20"/>
      <c r="AD637" s="20"/>
      <c r="AE637" s="20"/>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c r="EG637" s="22"/>
      <c r="EH637" s="22"/>
      <c r="EI637" s="22"/>
      <c r="EJ637" s="22"/>
      <c r="EK637" s="22"/>
      <c r="EL637" s="22"/>
      <c r="EM637" s="22"/>
      <c r="EN637" s="22"/>
      <c r="EO637" s="22"/>
      <c r="EP637" s="22"/>
      <c r="EQ637" s="22"/>
      <c r="ER637" s="22"/>
      <c r="ES637" s="22"/>
      <c r="ET637" s="22"/>
      <c r="EU637" s="22"/>
      <c r="EV637" s="22"/>
      <c r="EW637" s="22"/>
      <c r="EX637" s="22"/>
      <c r="EY637" s="22"/>
      <c r="EZ637" s="22"/>
      <c r="FA637" s="22"/>
      <c r="FB637" s="22"/>
      <c r="FC637" s="22"/>
      <c r="FD637" s="22"/>
      <c r="FE637" s="22"/>
      <c r="FF637" s="22"/>
      <c r="FG637" s="22"/>
      <c r="FH637" s="22"/>
      <c r="FI637" s="22"/>
      <c r="FJ637" s="22"/>
      <c r="FK637" s="22"/>
      <c r="FL637" s="22"/>
      <c r="FM637" s="22"/>
      <c r="FN637" s="22"/>
      <c r="FO637" s="22"/>
      <c r="FP637" s="22"/>
      <c r="FQ637" s="22"/>
      <c r="FR637" s="22"/>
      <c r="FS637" s="22"/>
      <c r="FT637" s="22"/>
      <c r="FU637" s="22"/>
      <c r="FV637" s="22"/>
      <c r="FW637" s="22"/>
      <c r="FX637" s="22"/>
      <c r="FY637" s="22"/>
      <c r="FZ637" s="22"/>
      <c r="GA637" s="22"/>
      <c r="GB637" s="22"/>
      <c r="GC637" s="22"/>
      <c r="GD637" s="22"/>
      <c r="GE637" s="22"/>
      <c r="GF637" s="22"/>
      <c r="GG637" s="22"/>
      <c r="GH637" s="22"/>
      <c r="GI637" s="22"/>
      <c r="GJ637" s="22"/>
      <c r="GK637" s="22"/>
      <c r="GL637" s="22"/>
      <c r="GM637" s="22"/>
      <c r="GN637" s="22"/>
      <c r="GO637" s="22"/>
      <c r="GP637" s="22"/>
      <c r="GQ637" s="22"/>
      <c r="GR637" s="22"/>
      <c r="GS637" s="22"/>
      <c r="GT637" s="22"/>
      <c r="GU637" s="22"/>
      <c r="GV637" s="22"/>
      <c r="GW637" s="22"/>
      <c r="GX637" s="22"/>
      <c r="GY637" s="22"/>
      <c r="GZ637" s="22"/>
      <c r="HA637" s="22"/>
      <c r="HB637" s="22"/>
      <c r="HC637" s="22"/>
      <c r="HD637" s="22"/>
      <c r="HE637" s="22"/>
      <c r="HF637" s="22"/>
      <c r="HG637" s="22"/>
      <c r="HH637" s="22"/>
      <c r="HI637" s="22"/>
      <c r="HJ637" s="22"/>
      <c r="HK637" s="22"/>
      <c r="HL637" s="22"/>
      <c r="HM637" s="22"/>
      <c r="HN637" s="22"/>
      <c r="HO637" s="22"/>
      <c r="HP637" s="22"/>
      <c r="HQ637" s="22"/>
      <c r="HR637" s="22"/>
      <c r="HS637" s="22"/>
      <c r="HT637" s="22"/>
      <c r="HU637" s="22"/>
      <c r="HV637" s="22"/>
      <c r="HW637" s="22"/>
      <c r="HX637" s="22"/>
      <c r="HY637" s="22"/>
      <c r="HZ637" s="22"/>
      <c r="IA637" s="22"/>
      <c r="IB637" s="22"/>
      <c r="IC637" s="22"/>
      <c r="ID637" s="22"/>
      <c r="IE637" s="22"/>
      <c r="IF637" s="22"/>
      <c r="IG637" s="22"/>
      <c r="IH637" s="22"/>
      <c r="II637" s="22"/>
      <c r="IJ637" s="22"/>
      <c r="IK637" s="22"/>
      <c r="IL637" s="22"/>
      <c r="IM637" s="22"/>
      <c r="IN637" s="22"/>
      <c r="IO637" s="22"/>
      <c r="IP637" s="22"/>
      <c r="IQ637" s="22"/>
      <c r="IR637" s="22"/>
      <c r="IS637" s="22"/>
      <c r="IT637" s="22"/>
      <c r="IU637" s="22"/>
      <c r="IV637" s="22"/>
      <c r="IW637" s="22"/>
      <c r="IX637" s="22"/>
      <c r="IY637" s="22"/>
      <c r="IZ637" s="22"/>
      <c r="JA637" s="22"/>
      <c r="JB637" s="22"/>
      <c r="JC637" s="22"/>
      <c r="JD637" s="22"/>
      <c r="JE637" s="22"/>
      <c r="JF637" s="22"/>
      <c r="JG637" s="22"/>
      <c r="JH637" s="22"/>
      <c r="JI637" s="22"/>
      <c r="JJ637" s="22"/>
      <c r="JK637" s="22"/>
      <c r="JL637" s="22"/>
      <c r="JM637" s="22"/>
      <c r="JN637" s="22"/>
      <c r="JO637" s="22"/>
      <c r="JP637" s="22"/>
      <c r="JQ637" s="22"/>
      <c r="JR637" s="22"/>
      <c r="JS637" s="22"/>
      <c r="JT637" s="22"/>
      <c r="JU637" s="22"/>
      <c r="JV637" s="22"/>
      <c r="JW637" s="22"/>
      <c r="JX637" s="22"/>
      <c r="JY637" s="22"/>
      <c r="JZ637" s="22"/>
      <c r="KA637" s="22"/>
      <c r="KB637" s="22"/>
      <c r="KC637" s="22"/>
      <c r="KD637" s="22"/>
      <c r="KE637" s="22"/>
      <c r="KF637" s="22"/>
      <c r="KG637" s="22"/>
      <c r="KH637" s="22"/>
      <c r="KI637" s="22"/>
      <c r="KJ637" s="22"/>
      <c r="KK637" s="22"/>
      <c r="KL637" s="22"/>
      <c r="KM637" s="22"/>
      <c r="KN637" s="22"/>
      <c r="KO637" s="22"/>
      <c r="KP637" s="22"/>
    </row>
    <row r="638" spans="1:302" s="99" customFormat="1" x14ac:dyDescent="0.25">
      <c r="A638" s="125">
        <v>623</v>
      </c>
      <c r="B638" s="328"/>
      <c r="C638" s="328"/>
      <c r="D638" s="316"/>
      <c r="E638" s="316"/>
      <c r="F638" s="316"/>
      <c r="G638" s="317"/>
      <c r="H638" s="317"/>
      <c r="I638" s="318"/>
      <c r="J638" s="318"/>
      <c r="K638" s="318"/>
      <c r="L638" s="126">
        <f t="shared" si="28"/>
        <v>0</v>
      </c>
      <c r="M638" s="318"/>
      <c r="N638" s="25" t="b">
        <f t="shared" si="29"/>
        <v>1</v>
      </c>
      <c r="O638" s="25" t="b">
        <f t="shared" si="30"/>
        <v>1</v>
      </c>
      <c r="P638" s="25"/>
      <c r="Q638" s="25"/>
      <c r="R638" s="25"/>
      <c r="S638" s="25"/>
      <c r="T638" s="20"/>
      <c r="U638" s="20"/>
      <c r="V638" s="20"/>
      <c r="W638" s="20"/>
      <c r="X638" s="20"/>
      <c r="Y638" s="20"/>
      <c r="Z638" s="20"/>
      <c r="AA638" s="20"/>
      <c r="AB638" s="20"/>
      <c r="AC638" s="20"/>
      <c r="AD638" s="20"/>
      <c r="AE638" s="20"/>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2"/>
      <c r="FH638" s="22"/>
      <c r="FI638" s="22"/>
      <c r="FJ638" s="22"/>
      <c r="FK638" s="22"/>
      <c r="FL638" s="22"/>
      <c r="FM638" s="22"/>
      <c r="FN638" s="22"/>
      <c r="FO638" s="22"/>
      <c r="FP638" s="22"/>
      <c r="FQ638" s="22"/>
      <c r="FR638" s="22"/>
      <c r="FS638" s="22"/>
      <c r="FT638" s="22"/>
      <c r="FU638" s="22"/>
      <c r="FV638" s="22"/>
      <c r="FW638" s="22"/>
      <c r="FX638" s="22"/>
      <c r="FY638" s="22"/>
      <c r="FZ638" s="22"/>
      <c r="GA638" s="22"/>
      <c r="GB638" s="22"/>
      <c r="GC638" s="22"/>
      <c r="GD638" s="22"/>
      <c r="GE638" s="22"/>
      <c r="GF638" s="22"/>
      <c r="GG638" s="22"/>
      <c r="GH638" s="22"/>
      <c r="GI638" s="22"/>
      <c r="GJ638" s="22"/>
      <c r="GK638" s="22"/>
      <c r="GL638" s="22"/>
      <c r="GM638" s="22"/>
      <c r="GN638" s="22"/>
      <c r="GO638" s="22"/>
      <c r="GP638" s="22"/>
      <c r="GQ638" s="22"/>
      <c r="GR638" s="22"/>
      <c r="GS638" s="22"/>
      <c r="GT638" s="22"/>
      <c r="GU638" s="22"/>
      <c r="GV638" s="22"/>
      <c r="GW638" s="22"/>
      <c r="GX638" s="22"/>
      <c r="GY638" s="22"/>
      <c r="GZ638" s="22"/>
      <c r="HA638" s="22"/>
      <c r="HB638" s="22"/>
      <c r="HC638" s="22"/>
      <c r="HD638" s="22"/>
      <c r="HE638" s="22"/>
      <c r="HF638" s="22"/>
      <c r="HG638" s="22"/>
      <c r="HH638" s="22"/>
      <c r="HI638" s="22"/>
      <c r="HJ638" s="22"/>
      <c r="HK638" s="22"/>
      <c r="HL638" s="22"/>
      <c r="HM638" s="22"/>
      <c r="HN638" s="22"/>
      <c r="HO638" s="22"/>
      <c r="HP638" s="22"/>
      <c r="HQ638" s="22"/>
      <c r="HR638" s="22"/>
      <c r="HS638" s="22"/>
      <c r="HT638" s="22"/>
      <c r="HU638" s="22"/>
      <c r="HV638" s="22"/>
      <c r="HW638" s="22"/>
      <c r="HX638" s="22"/>
      <c r="HY638" s="22"/>
      <c r="HZ638" s="22"/>
      <c r="IA638" s="22"/>
      <c r="IB638" s="22"/>
      <c r="IC638" s="22"/>
      <c r="ID638" s="22"/>
      <c r="IE638" s="22"/>
      <c r="IF638" s="22"/>
      <c r="IG638" s="22"/>
      <c r="IH638" s="22"/>
      <c r="II638" s="22"/>
      <c r="IJ638" s="22"/>
      <c r="IK638" s="22"/>
      <c r="IL638" s="22"/>
      <c r="IM638" s="22"/>
      <c r="IN638" s="22"/>
      <c r="IO638" s="22"/>
      <c r="IP638" s="22"/>
      <c r="IQ638" s="22"/>
      <c r="IR638" s="22"/>
      <c r="IS638" s="22"/>
      <c r="IT638" s="22"/>
      <c r="IU638" s="22"/>
      <c r="IV638" s="22"/>
      <c r="IW638" s="22"/>
      <c r="IX638" s="22"/>
      <c r="IY638" s="22"/>
      <c r="IZ638" s="22"/>
      <c r="JA638" s="22"/>
      <c r="JB638" s="22"/>
      <c r="JC638" s="22"/>
      <c r="JD638" s="22"/>
      <c r="JE638" s="22"/>
      <c r="JF638" s="22"/>
      <c r="JG638" s="22"/>
      <c r="JH638" s="22"/>
      <c r="JI638" s="22"/>
      <c r="JJ638" s="22"/>
      <c r="JK638" s="22"/>
      <c r="JL638" s="22"/>
      <c r="JM638" s="22"/>
      <c r="JN638" s="22"/>
      <c r="JO638" s="22"/>
      <c r="JP638" s="22"/>
      <c r="JQ638" s="22"/>
      <c r="JR638" s="22"/>
      <c r="JS638" s="22"/>
      <c r="JT638" s="22"/>
      <c r="JU638" s="22"/>
      <c r="JV638" s="22"/>
      <c r="JW638" s="22"/>
      <c r="JX638" s="22"/>
      <c r="JY638" s="22"/>
      <c r="JZ638" s="22"/>
      <c r="KA638" s="22"/>
      <c r="KB638" s="22"/>
      <c r="KC638" s="22"/>
      <c r="KD638" s="22"/>
      <c r="KE638" s="22"/>
      <c r="KF638" s="22"/>
      <c r="KG638" s="22"/>
      <c r="KH638" s="22"/>
      <c r="KI638" s="22"/>
      <c r="KJ638" s="22"/>
      <c r="KK638" s="22"/>
      <c r="KL638" s="22"/>
      <c r="KM638" s="22"/>
      <c r="KN638" s="22"/>
      <c r="KO638" s="22"/>
      <c r="KP638" s="22"/>
    </row>
    <row r="639" spans="1:302" s="99" customFormat="1" x14ac:dyDescent="0.25">
      <c r="A639" s="125">
        <v>624</v>
      </c>
      <c r="B639" s="328"/>
      <c r="C639" s="328"/>
      <c r="D639" s="316"/>
      <c r="E639" s="316"/>
      <c r="F639" s="316"/>
      <c r="G639" s="317"/>
      <c r="H639" s="317"/>
      <c r="I639" s="318"/>
      <c r="J639" s="318"/>
      <c r="K639" s="318"/>
      <c r="L639" s="126">
        <f t="shared" si="28"/>
        <v>0</v>
      </c>
      <c r="M639" s="318"/>
      <c r="N639" s="25" t="b">
        <f t="shared" si="29"/>
        <v>1</v>
      </c>
      <c r="O639" s="25" t="b">
        <f t="shared" si="30"/>
        <v>1</v>
      </c>
      <c r="P639" s="25"/>
      <c r="Q639" s="25"/>
      <c r="R639" s="25"/>
      <c r="S639" s="25"/>
      <c r="T639" s="20"/>
      <c r="U639" s="20"/>
      <c r="V639" s="20"/>
      <c r="W639" s="20"/>
      <c r="X639" s="20"/>
      <c r="Y639" s="20"/>
      <c r="Z639" s="20"/>
      <c r="AA639" s="20"/>
      <c r="AB639" s="20"/>
      <c r="AC639" s="20"/>
      <c r="AD639" s="20"/>
      <c r="AE639" s="20"/>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2"/>
      <c r="ES639" s="22"/>
      <c r="ET639" s="22"/>
      <c r="EU639" s="22"/>
      <c r="EV639" s="22"/>
      <c r="EW639" s="22"/>
      <c r="EX639" s="22"/>
      <c r="EY639" s="22"/>
      <c r="EZ639" s="22"/>
      <c r="FA639" s="22"/>
      <c r="FB639" s="22"/>
      <c r="FC639" s="22"/>
      <c r="FD639" s="22"/>
      <c r="FE639" s="22"/>
      <c r="FF639" s="22"/>
      <c r="FG639" s="22"/>
      <c r="FH639" s="22"/>
      <c r="FI639" s="22"/>
      <c r="FJ639" s="22"/>
      <c r="FK639" s="22"/>
      <c r="FL639" s="22"/>
      <c r="FM639" s="22"/>
      <c r="FN639" s="22"/>
      <c r="FO639" s="22"/>
      <c r="FP639" s="22"/>
      <c r="FQ639" s="22"/>
      <c r="FR639" s="22"/>
      <c r="FS639" s="22"/>
      <c r="FT639" s="22"/>
      <c r="FU639" s="22"/>
      <c r="FV639" s="22"/>
      <c r="FW639" s="22"/>
      <c r="FX639" s="22"/>
      <c r="FY639" s="22"/>
      <c r="FZ639" s="22"/>
      <c r="GA639" s="22"/>
      <c r="GB639" s="22"/>
      <c r="GC639" s="22"/>
      <c r="GD639" s="22"/>
      <c r="GE639" s="22"/>
      <c r="GF639" s="22"/>
      <c r="GG639" s="22"/>
      <c r="GH639" s="22"/>
      <c r="GI639" s="22"/>
      <c r="GJ639" s="22"/>
      <c r="GK639" s="22"/>
      <c r="GL639" s="22"/>
      <c r="GM639" s="22"/>
      <c r="GN639" s="22"/>
      <c r="GO639" s="22"/>
      <c r="GP639" s="22"/>
      <c r="GQ639" s="22"/>
      <c r="GR639" s="22"/>
      <c r="GS639" s="22"/>
      <c r="GT639" s="22"/>
      <c r="GU639" s="22"/>
      <c r="GV639" s="22"/>
      <c r="GW639" s="22"/>
      <c r="GX639" s="22"/>
      <c r="GY639" s="22"/>
      <c r="GZ639" s="22"/>
      <c r="HA639" s="22"/>
      <c r="HB639" s="22"/>
      <c r="HC639" s="22"/>
      <c r="HD639" s="22"/>
      <c r="HE639" s="22"/>
      <c r="HF639" s="22"/>
      <c r="HG639" s="22"/>
      <c r="HH639" s="22"/>
      <c r="HI639" s="22"/>
      <c r="HJ639" s="22"/>
      <c r="HK639" s="22"/>
      <c r="HL639" s="22"/>
      <c r="HM639" s="22"/>
      <c r="HN639" s="22"/>
      <c r="HO639" s="22"/>
      <c r="HP639" s="22"/>
      <c r="HQ639" s="22"/>
      <c r="HR639" s="22"/>
      <c r="HS639" s="22"/>
      <c r="HT639" s="22"/>
      <c r="HU639" s="22"/>
      <c r="HV639" s="22"/>
      <c r="HW639" s="22"/>
      <c r="HX639" s="22"/>
      <c r="HY639" s="22"/>
      <c r="HZ639" s="22"/>
      <c r="IA639" s="22"/>
      <c r="IB639" s="22"/>
      <c r="IC639" s="22"/>
      <c r="ID639" s="22"/>
      <c r="IE639" s="22"/>
      <c r="IF639" s="22"/>
      <c r="IG639" s="22"/>
      <c r="IH639" s="22"/>
      <c r="II639" s="22"/>
      <c r="IJ639" s="22"/>
      <c r="IK639" s="22"/>
      <c r="IL639" s="22"/>
      <c r="IM639" s="22"/>
      <c r="IN639" s="22"/>
      <c r="IO639" s="22"/>
      <c r="IP639" s="22"/>
      <c r="IQ639" s="22"/>
      <c r="IR639" s="22"/>
      <c r="IS639" s="22"/>
      <c r="IT639" s="22"/>
      <c r="IU639" s="22"/>
      <c r="IV639" s="22"/>
      <c r="IW639" s="22"/>
      <c r="IX639" s="22"/>
      <c r="IY639" s="22"/>
      <c r="IZ639" s="22"/>
      <c r="JA639" s="22"/>
      <c r="JB639" s="22"/>
      <c r="JC639" s="22"/>
      <c r="JD639" s="22"/>
      <c r="JE639" s="22"/>
      <c r="JF639" s="22"/>
      <c r="JG639" s="22"/>
      <c r="JH639" s="22"/>
      <c r="JI639" s="22"/>
      <c r="JJ639" s="22"/>
      <c r="JK639" s="22"/>
      <c r="JL639" s="22"/>
      <c r="JM639" s="22"/>
      <c r="JN639" s="22"/>
      <c r="JO639" s="22"/>
      <c r="JP639" s="22"/>
      <c r="JQ639" s="22"/>
      <c r="JR639" s="22"/>
      <c r="JS639" s="22"/>
      <c r="JT639" s="22"/>
      <c r="JU639" s="22"/>
      <c r="JV639" s="22"/>
      <c r="JW639" s="22"/>
      <c r="JX639" s="22"/>
      <c r="JY639" s="22"/>
      <c r="JZ639" s="22"/>
      <c r="KA639" s="22"/>
      <c r="KB639" s="22"/>
      <c r="KC639" s="22"/>
      <c r="KD639" s="22"/>
      <c r="KE639" s="22"/>
      <c r="KF639" s="22"/>
      <c r="KG639" s="22"/>
      <c r="KH639" s="22"/>
      <c r="KI639" s="22"/>
      <c r="KJ639" s="22"/>
      <c r="KK639" s="22"/>
      <c r="KL639" s="22"/>
      <c r="KM639" s="22"/>
      <c r="KN639" s="22"/>
      <c r="KO639" s="22"/>
      <c r="KP639" s="22"/>
    </row>
    <row r="640" spans="1:302" s="99" customFormat="1" x14ac:dyDescent="0.25">
      <c r="A640" s="125">
        <v>625</v>
      </c>
      <c r="B640" s="328"/>
      <c r="C640" s="328"/>
      <c r="D640" s="316"/>
      <c r="E640" s="316"/>
      <c r="F640" s="316"/>
      <c r="G640" s="317"/>
      <c r="H640" s="317"/>
      <c r="I640" s="318"/>
      <c r="J640" s="318"/>
      <c r="K640" s="318"/>
      <c r="L640" s="126">
        <f t="shared" si="28"/>
        <v>0</v>
      </c>
      <c r="M640" s="318"/>
      <c r="N640" s="25" t="b">
        <f t="shared" si="29"/>
        <v>1</v>
      </c>
      <c r="O640" s="25" t="b">
        <f t="shared" si="30"/>
        <v>1</v>
      </c>
      <c r="P640" s="25"/>
      <c r="Q640" s="25"/>
      <c r="R640" s="25"/>
      <c r="S640" s="25"/>
      <c r="T640" s="20"/>
      <c r="U640" s="20"/>
      <c r="V640" s="20"/>
      <c r="W640" s="20"/>
      <c r="X640" s="20"/>
      <c r="Y640" s="20"/>
      <c r="Z640" s="20"/>
      <c r="AA640" s="20"/>
      <c r="AB640" s="20"/>
      <c r="AC640" s="20"/>
      <c r="AD640" s="20"/>
      <c r="AE640" s="20"/>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2"/>
      <c r="ES640" s="22"/>
      <c r="ET640" s="22"/>
      <c r="EU640" s="22"/>
      <c r="EV640" s="22"/>
      <c r="EW640" s="22"/>
      <c r="EX640" s="22"/>
      <c r="EY640" s="22"/>
      <c r="EZ640" s="22"/>
      <c r="FA640" s="22"/>
      <c r="FB640" s="22"/>
      <c r="FC640" s="22"/>
      <c r="FD640" s="22"/>
      <c r="FE640" s="22"/>
      <c r="FF640" s="22"/>
      <c r="FG640" s="22"/>
      <c r="FH640" s="22"/>
      <c r="FI640" s="22"/>
      <c r="FJ640" s="22"/>
      <c r="FK640" s="22"/>
      <c r="FL640" s="22"/>
      <c r="FM640" s="22"/>
      <c r="FN640" s="22"/>
      <c r="FO640" s="22"/>
      <c r="FP640" s="22"/>
      <c r="FQ640" s="22"/>
      <c r="FR640" s="22"/>
      <c r="FS640" s="22"/>
      <c r="FT640" s="22"/>
      <c r="FU640" s="22"/>
      <c r="FV640" s="22"/>
      <c r="FW640" s="22"/>
      <c r="FX640" s="22"/>
      <c r="FY640" s="22"/>
      <c r="FZ640" s="22"/>
      <c r="GA640" s="22"/>
      <c r="GB640" s="22"/>
      <c r="GC640" s="22"/>
      <c r="GD640" s="22"/>
      <c r="GE640" s="22"/>
      <c r="GF640" s="22"/>
      <c r="GG640" s="22"/>
      <c r="GH640" s="22"/>
      <c r="GI640" s="22"/>
      <c r="GJ640" s="22"/>
      <c r="GK640" s="22"/>
      <c r="GL640" s="22"/>
      <c r="GM640" s="22"/>
      <c r="GN640" s="22"/>
      <c r="GO640" s="22"/>
      <c r="GP640" s="22"/>
      <c r="GQ640" s="22"/>
      <c r="GR640" s="22"/>
      <c r="GS640" s="22"/>
      <c r="GT640" s="22"/>
      <c r="GU640" s="22"/>
      <c r="GV640" s="22"/>
      <c r="GW640" s="22"/>
      <c r="GX640" s="22"/>
      <c r="GY640" s="22"/>
      <c r="GZ640" s="22"/>
      <c r="HA640" s="22"/>
      <c r="HB640" s="22"/>
      <c r="HC640" s="22"/>
      <c r="HD640" s="22"/>
      <c r="HE640" s="22"/>
      <c r="HF640" s="22"/>
      <c r="HG640" s="22"/>
      <c r="HH640" s="22"/>
      <c r="HI640" s="22"/>
      <c r="HJ640" s="22"/>
      <c r="HK640" s="22"/>
      <c r="HL640" s="22"/>
      <c r="HM640" s="22"/>
      <c r="HN640" s="22"/>
      <c r="HO640" s="22"/>
      <c r="HP640" s="22"/>
      <c r="HQ640" s="22"/>
      <c r="HR640" s="22"/>
      <c r="HS640" s="22"/>
      <c r="HT640" s="22"/>
      <c r="HU640" s="22"/>
      <c r="HV640" s="22"/>
      <c r="HW640" s="22"/>
      <c r="HX640" s="22"/>
      <c r="HY640" s="22"/>
      <c r="HZ640" s="22"/>
      <c r="IA640" s="22"/>
      <c r="IB640" s="22"/>
      <c r="IC640" s="22"/>
      <c r="ID640" s="22"/>
      <c r="IE640" s="22"/>
      <c r="IF640" s="22"/>
      <c r="IG640" s="22"/>
      <c r="IH640" s="22"/>
      <c r="II640" s="22"/>
      <c r="IJ640" s="22"/>
      <c r="IK640" s="22"/>
      <c r="IL640" s="22"/>
      <c r="IM640" s="22"/>
      <c r="IN640" s="22"/>
      <c r="IO640" s="22"/>
      <c r="IP640" s="22"/>
      <c r="IQ640" s="22"/>
      <c r="IR640" s="22"/>
      <c r="IS640" s="22"/>
      <c r="IT640" s="22"/>
      <c r="IU640" s="22"/>
      <c r="IV640" s="22"/>
      <c r="IW640" s="22"/>
      <c r="IX640" s="22"/>
      <c r="IY640" s="22"/>
      <c r="IZ640" s="22"/>
      <c r="JA640" s="22"/>
      <c r="JB640" s="22"/>
      <c r="JC640" s="22"/>
      <c r="JD640" s="22"/>
      <c r="JE640" s="22"/>
      <c r="JF640" s="22"/>
      <c r="JG640" s="22"/>
      <c r="JH640" s="22"/>
      <c r="JI640" s="22"/>
      <c r="JJ640" s="22"/>
      <c r="JK640" s="22"/>
      <c r="JL640" s="22"/>
      <c r="JM640" s="22"/>
      <c r="JN640" s="22"/>
      <c r="JO640" s="22"/>
      <c r="JP640" s="22"/>
      <c r="JQ640" s="22"/>
      <c r="JR640" s="22"/>
      <c r="JS640" s="22"/>
      <c r="JT640" s="22"/>
      <c r="JU640" s="22"/>
      <c r="JV640" s="22"/>
      <c r="JW640" s="22"/>
      <c r="JX640" s="22"/>
      <c r="JY640" s="22"/>
      <c r="JZ640" s="22"/>
      <c r="KA640" s="22"/>
      <c r="KB640" s="22"/>
      <c r="KC640" s="22"/>
      <c r="KD640" s="22"/>
      <c r="KE640" s="22"/>
      <c r="KF640" s="22"/>
      <c r="KG640" s="22"/>
      <c r="KH640" s="22"/>
      <c r="KI640" s="22"/>
      <c r="KJ640" s="22"/>
      <c r="KK640" s="22"/>
      <c r="KL640" s="22"/>
      <c r="KM640" s="22"/>
      <c r="KN640" s="22"/>
      <c r="KO640" s="22"/>
      <c r="KP640" s="22"/>
    </row>
    <row r="641" spans="1:302" s="99" customFormat="1" x14ac:dyDescent="0.25">
      <c r="A641" s="125">
        <v>626</v>
      </c>
      <c r="B641" s="328"/>
      <c r="C641" s="328"/>
      <c r="D641" s="316"/>
      <c r="E641" s="316"/>
      <c r="F641" s="316"/>
      <c r="G641" s="317"/>
      <c r="H641" s="317"/>
      <c r="I641" s="318"/>
      <c r="J641" s="318"/>
      <c r="K641" s="318"/>
      <c r="L641" s="126">
        <f t="shared" si="28"/>
        <v>0</v>
      </c>
      <c r="M641" s="318"/>
      <c r="N641" s="25" t="b">
        <f t="shared" si="29"/>
        <v>1</v>
      </c>
      <c r="O641" s="25" t="b">
        <f t="shared" si="30"/>
        <v>1</v>
      </c>
      <c r="P641" s="25"/>
      <c r="Q641" s="25"/>
      <c r="R641" s="25"/>
      <c r="S641" s="25"/>
      <c r="T641" s="20"/>
      <c r="U641" s="20"/>
      <c r="V641" s="20"/>
      <c r="W641" s="20"/>
      <c r="X641" s="20"/>
      <c r="Y641" s="20"/>
      <c r="Z641" s="20"/>
      <c r="AA641" s="20"/>
      <c r="AB641" s="20"/>
      <c r="AC641" s="20"/>
      <c r="AD641" s="20"/>
      <c r="AE641" s="20"/>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2"/>
      <c r="ES641" s="22"/>
      <c r="ET641" s="22"/>
      <c r="EU641" s="22"/>
      <c r="EV641" s="22"/>
      <c r="EW641" s="22"/>
      <c r="EX641" s="22"/>
      <c r="EY641" s="22"/>
      <c r="EZ641" s="22"/>
      <c r="FA641" s="22"/>
      <c r="FB641" s="22"/>
      <c r="FC641" s="22"/>
      <c r="FD641" s="22"/>
      <c r="FE641" s="22"/>
      <c r="FF641" s="22"/>
      <c r="FG641" s="22"/>
      <c r="FH641" s="22"/>
      <c r="FI641" s="22"/>
      <c r="FJ641" s="22"/>
      <c r="FK641" s="22"/>
      <c r="FL641" s="22"/>
      <c r="FM641" s="22"/>
      <c r="FN641" s="22"/>
      <c r="FO641" s="22"/>
      <c r="FP641" s="22"/>
      <c r="FQ641" s="22"/>
      <c r="FR641" s="22"/>
      <c r="FS641" s="22"/>
      <c r="FT641" s="22"/>
      <c r="FU641" s="22"/>
      <c r="FV641" s="22"/>
      <c r="FW641" s="22"/>
      <c r="FX641" s="22"/>
      <c r="FY641" s="22"/>
      <c r="FZ641" s="22"/>
      <c r="GA641" s="22"/>
      <c r="GB641" s="22"/>
      <c r="GC641" s="22"/>
      <c r="GD641" s="22"/>
      <c r="GE641" s="22"/>
      <c r="GF641" s="22"/>
      <c r="GG641" s="22"/>
      <c r="GH641" s="22"/>
      <c r="GI641" s="22"/>
      <c r="GJ641" s="22"/>
      <c r="GK641" s="22"/>
      <c r="GL641" s="22"/>
      <c r="GM641" s="22"/>
      <c r="GN641" s="22"/>
      <c r="GO641" s="22"/>
      <c r="GP641" s="22"/>
      <c r="GQ641" s="22"/>
      <c r="GR641" s="22"/>
      <c r="GS641" s="22"/>
      <c r="GT641" s="22"/>
      <c r="GU641" s="22"/>
      <c r="GV641" s="22"/>
      <c r="GW641" s="22"/>
      <c r="GX641" s="22"/>
      <c r="GY641" s="22"/>
      <c r="GZ641" s="22"/>
      <c r="HA641" s="22"/>
      <c r="HB641" s="22"/>
      <c r="HC641" s="22"/>
      <c r="HD641" s="22"/>
      <c r="HE641" s="22"/>
      <c r="HF641" s="22"/>
      <c r="HG641" s="22"/>
      <c r="HH641" s="22"/>
      <c r="HI641" s="22"/>
      <c r="HJ641" s="22"/>
      <c r="HK641" s="22"/>
      <c r="HL641" s="22"/>
      <c r="HM641" s="22"/>
      <c r="HN641" s="22"/>
      <c r="HO641" s="22"/>
      <c r="HP641" s="22"/>
      <c r="HQ641" s="22"/>
      <c r="HR641" s="22"/>
      <c r="HS641" s="22"/>
      <c r="HT641" s="22"/>
      <c r="HU641" s="22"/>
      <c r="HV641" s="22"/>
      <c r="HW641" s="22"/>
      <c r="HX641" s="22"/>
      <c r="HY641" s="22"/>
      <c r="HZ641" s="22"/>
      <c r="IA641" s="22"/>
      <c r="IB641" s="22"/>
      <c r="IC641" s="22"/>
      <c r="ID641" s="22"/>
      <c r="IE641" s="22"/>
      <c r="IF641" s="22"/>
      <c r="IG641" s="22"/>
      <c r="IH641" s="22"/>
      <c r="II641" s="22"/>
      <c r="IJ641" s="22"/>
      <c r="IK641" s="22"/>
      <c r="IL641" s="22"/>
      <c r="IM641" s="22"/>
      <c r="IN641" s="22"/>
      <c r="IO641" s="22"/>
      <c r="IP641" s="22"/>
      <c r="IQ641" s="22"/>
      <c r="IR641" s="22"/>
      <c r="IS641" s="22"/>
      <c r="IT641" s="22"/>
      <c r="IU641" s="22"/>
      <c r="IV641" s="22"/>
      <c r="IW641" s="22"/>
      <c r="IX641" s="22"/>
      <c r="IY641" s="22"/>
      <c r="IZ641" s="22"/>
      <c r="JA641" s="22"/>
      <c r="JB641" s="22"/>
      <c r="JC641" s="22"/>
      <c r="JD641" s="22"/>
      <c r="JE641" s="22"/>
      <c r="JF641" s="22"/>
      <c r="JG641" s="22"/>
      <c r="JH641" s="22"/>
      <c r="JI641" s="22"/>
      <c r="JJ641" s="22"/>
      <c r="JK641" s="22"/>
      <c r="JL641" s="22"/>
      <c r="JM641" s="22"/>
      <c r="JN641" s="22"/>
      <c r="JO641" s="22"/>
      <c r="JP641" s="22"/>
      <c r="JQ641" s="22"/>
      <c r="JR641" s="22"/>
      <c r="JS641" s="22"/>
      <c r="JT641" s="22"/>
      <c r="JU641" s="22"/>
      <c r="JV641" s="22"/>
      <c r="JW641" s="22"/>
      <c r="JX641" s="22"/>
      <c r="JY641" s="22"/>
      <c r="JZ641" s="22"/>
      <c r="KA641" s="22"/>
      <c r="KB641" s="22"/>
      <c r="KC641" s="22"/>
      <c r="KD641" s="22"/>
      <c r="KE641" s="22"/>
      <c r="KF641" s="22"/>
      <c r="KG641" s="22"/>
      <c r="KH641" s="22"/>
      <c r="KI641" s="22"/>
      <c r="KJ641" s="22"/>
      <c r="KK641" s="22"/>
      <c r="KL641" s="22"/>
      <c r="KM641" s="22"/>
      <c r="KN641" s="22"/>
      <c r="KO641" s="22"/>
      <c r="KP641" s="22"/>
    </row>
    <row r="642" spans="1:302" s="99" customFormat="1" x14ac:dyDescent="0.25">
      <c r="A642" s="125">
        <v>627</v>
      </c>
      <c r="B642" s="328"/>
      <c r="C642" s="328"/>
      <c r="D642" s="316"/>
      <c r="E642" s="316"/>
      <c r="F642" s="316"/>
      <c r="G642" s="317"/>
      <c r="H642" s="317"/>
      <c r="I642" s="318"/>
      <c r="J642" s="318"/>
      <c r="K642" s="318"/>
      <c r="L642" s="126">
        <f t="shared" si="28"/>
        <v>0</v>
      </c>
      <c r="M642" s="318"/>
      <c r="N642" s="25" t="b">
        <f t="shared" si="29"/>
        <v>1</v>
      </c>
      <c r="O642" s="25" t="b">
        <f t="shared" si="30"/>
        <v>1</v>
      </c>
      <c r="P642" s="25"/>
      <c r="Q642" s="25"/>
      <c r="R642" s="25"/>
      <c r="S642" s="25"/>
      <c r="T642" s="20"/>
      <c r="U642" s="20"/>
      <c r="V642" s="20"/>
      <c r="W642" s="20"/>
      <c r="X642" s="20"/>
      <c r="Y642" s="20"/>
      <c r="Z642" s="20"/>
      <c r="AA642" s="20"/>
      <c r="AB642" s="20"/>
      <c r="AC642" s="20"/>
      <c r="AD642" s="20"/>
      <c r="AE642" s="20"/>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2"/>
      <c r="ES642" s="22"/>
      <c r="ET642" s="22"/>
      <c r="EU642" s="22"/>
      <c r="EV642" s="22"/>
      <c r="EW642" s="22"/>
      <c r="EX642" s="22"/>
      <c r="EY642" s="22"/>
      <c r="EZ642" s="22"/>
      <c r="FA642" s="22"/>
      <c r="FB642" s="22"/>
      <c r="FC642" s="22"/>
      <c r="FD642" s="22"/>
      <c r="FE642" s="22"/>
      <c r="FF642" s="22"/>
      <c r="FG642" s="22"/>
      <c r="FH642" s="22"/>
      <c r="FI642" s="22"/>
      <c r="FJ642" s="22"/>
      <c r="FK642" s="22"/>
      <c r="FL642" s="22"/>
      <c r="FM642" s="22"/>
      <c r="FN642" s="22"/>
      <c r="FO642" s="22"/>
      <c r="FP642" s="22"/>
      <c r="FQ642" s="22"/>
      <c r="FR642" s="22"/>
      <c r="FS642" s="22"/>
      <c r="FT642" s="22"/>
      <c r="FU642" s="22"/>
      <c r="FV642" s="22"/>
      <c r="FW642" s="22"/>
      <c r="FX642" s="22"/>
      <c r="FY642" s="22"/>
      <c r="FZ642" s="22"/>
      <c r="GA642" s="22"/>
      <c r="GB642" s="22"/>
      <c r="GC642" s="22"/>
      <c r="GD642" s="22"/>
      <c r="GE642" s="22"/>
      <c r="GF642" s="22"/>
      <c r="GG642" s="22"/>
      <c r="GH642" s="22"/>
      <c r="GI642" s="22"/>
      <c r="GJ642" s="22"/>
      <c r="GK642" s="22"/>
      <c r="GL642" s="22"/>
      <c r="GM642" s="22"/>
      <c r="GN642" s="22"/>
      <c r="GO642" s="22"/>
      <c r="GP642" s="22"/>
      <c r="GQ642" s="22"/>
      <c r="GR642" s="22"/>
      <c r="GS642" s="22"/>
      <c r="GT642" s="22"/>
      <c r="GU642" s="22"/>
      <c r="GV642" s="22"/>
      <c r="GW642" s="22"/>
      <c r="GX642" s="22"/>
      <c r="GY642" s="22"/>
      <c r="GZ642" s="22"/>
      <c r="HA642" s="22"/>
      <c r="HB642" s="22"/>
      <c r="HC642" s="22"/>
      <c r="HD642" s="22"/>
      <c r="HE642" s="22"/>
      <c r="HF642" s="22"/>
      <c r="HG642" s="22"/>
      <c r="HH642" s="22"/>
      <c r="HI642" s="22"/>
      <c r="HJ642" s="22"/>
      <c r="HK642" s="22"/>
      <c r="HL642" s="22"/>
      <c r="HM642" s="22"/>
      <c r="HN642" s="22"/>
      <c r="HO642" s="22"/>
      <c r="HP642" s="22"/>
      <c r="HQ642" s="22"/>
      <c r="HR642" s="22"/>
      <c r="HS642" s="22"/>
      <c r="HT642" s="22"/>
      <c r="HU642" s="22"/>
      <c r="HV642" s="22"/>
      <c r="HW642" s="22"/>
      <c r="HX642" s="22"/>
      <c r="HY642" s="22"/>
      <c r="HZ642" s="22"/>
      <c r="IA642" s="22"/>
      <c r="IB642" s="22"/>
      <c r="IC642" s="22"/>
      <c r="ID642" s="22"/>
      <c r="IE642" s="22"/>
      <c r="IF642" s="22"/>
      <c r="IG642" s="22"/>
      <c r="IH642" s="22"/>
      <c r="II642" s="22"/>
      <c r="IJ642" s="22"/>
      <c r="IK642" s="22"/>
      <c r="IL642" s="22"/>
      <c r="IM642" s="22"/>
      <c r="IN642" s="22"/>
      <c r="IO642" s="22"/>
      <c r="IP642" s="22"/>
      <c r="IQ642" s="22"/>
      <c r="IR642" s="22"/>
      <c r="IS642" s="22"/>
      <c r="IT642" s="22"/>
      <c r="IU642" s="22"/>
      <c r="IV642" s="22"/>
      <c r="IW642" s="22"/>
      <c r="IX642" s="22"/>
      <c r="IY642" s="22"/>
      <c r="IZ642" s="22"/>
      <c r="JA642" s="22"/>
      <c r="JB642" s="22"/>
      <c r="JC642" s="22"/>
      <c r="JD642" s="22"/>
      <c r="JE642" s="22"/>
      <c r="JF642" s="22"/>
      <c r="JG642" s="22"/>
      <c r="JH642" s="22"/>
      <c r="JI642" s="22"/>
      <c r="JJ642" s="22"/>
      <c r="JK642" s="22"/>
      <c r="JL642" s="22"/>
      <c r="JM642" s="22"/>
      <c r="JN642" s="22"/>
      <c r="JO642" s="22"/>
      <c r="JP642" s="22"/>
      <c r="JQ642" s="22"/>
      <c r="JR642" s="22"/>
      <c r="JS642" s="22"/>
      <c r="JT642" s="22"/>
      <c r="JU642" s="22"/>
      <c r="JV642" s="22"/>
      <c r="JW642" s="22"/>
      <c r="JX642" s="22"/>
      <c r="JY642" s="22"/>
      <c r="JZ642" s="22"/>
      <c r="KA642" s="22"/>
      <c r="KB642" s="22"/>
      <c r="KC642" s="22"/>
      <c r="KD642" s="22"/>
      <c r="KE642" s="22"/>
      <c r="KF642" s="22"/>
      <c r="KG642" s="22"/>
      <c r="KH642" s="22"/>
      <c r="KI642" s="22"/>
      <c r="KJ642" s="22"/>
      <c r="KK642" s="22"/>
      <c r="KL642" s="22"/>
      <c r="KM642" s="22"/>
      <c r="KN642" s="22"/>
      <c r="KO642" s="22"/>
      <c r="KP642" s="22"/>
    </row>
    <row r="643" spans="1:302" s="99" customFormat="1" x14ac:dyDescent="0.25">
      <c r="A643" s="125">
        <v>628</v>
      </c>
      <c r="B643" s="328"/>
      <c r="C643" s="328"/>
      <c r="D643" s="316"/>
      <c r="E643" s="316"/>
      <c r="F643" s="316"/>
      <c r="G643" s="317"/>
      <c r="H643" s="317"/>
      <c r="I643" s="318"/>
      <c r="J643" s="318"/>
      <c r="K643" s="318"/>
      <c r="L643" s="126">
        <f t="shared" si="28"/>
        <v>0</v>
      </c>
      <c r="M643" s="318"/>
      <c r="N643" s="25" t="b">
        <f t="shared" si="29"/>
        <v>1</v>
      </c>
      <c r="O643" s="25" t="b">
        <f t="shared" si="30"/>
        <v>1</v>
      </c>
      <c r="P643" s="25"/>
      <c r="Q643" s="25"/>
      <c r="R643" s="25"/>
      <c r="S643" s="25"/>
      <c r="T643" s="20"/>
      <c r="U643" s="20"/>
      <c r="V643" s="20"/>
      <c r="W643" s="20"/>
      <c r="X643" s="20"/>
      <c r="Y643" s="20"/>
      <c r="Z643" s="20"/>
      <c r="AA643" s="20"/>
      <c r="AB643" s="20"/>
      <c r="AC643" s="20"/>
      <c r="AD643" s="20"/>
      <c r="AE643" s="20"/>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2"/>
      <c r="ES643" s="22"/>
      <c r="ET643" s="22"/>
      <c r="EU643" s="22"/>
      <c r="EV643" s="22"/>
      <c r="EW643" s="22"/>
      <c r="EX643" s="22"/>
      <c r="EY643" s="22"/>
      <c r="EZ643" s="22"/>
      <c r="FA643" s="22"/>
      <c r="FB643" s="22"/>
      <c r="FC643" s="22"/>
      <c r="FD643" s="22"/>
      <c r="FE643" s="22"/>
      <c r="FF643" s="22"/>
      <c r="FG643" s="22"/>
      <c r="FH643" s="22"/>
      <c r="FI643" s="22"/>
      <c r="FJ643" s="22"/>
      <c r="FK643" s="22"/>
      <c r="FL643" s="22"/>
      <c r="FM643" s="22"/>
      <c r="FN643" s="22"/>
      <c r="FO643" s="22"/>
      <c r="FP643" s="22"/>
      <c r="FQ643" s="22"/>
      <c r="FR643" s="22"/>
      <c r="FS643" s="22"/>
      <c r="FT643" s="22"/>
      <c r="FU643" s="22"/>
      <c r="FV643" s="22"/>
      <c r="FW643" s="22"/>
      <c r="FX643" s="22"/>
      <c r="FY643" s="22"/>
      <c r="FZ643" s="22"/>
      <c r="GA643" s="22"/>
      <c r="GB643" s="22"/>
      <c r="GC643" s="22"/>
      <c r="GD643" s="22"/>
      <c r="GE643" s="22"/>
      <c r="GF643" s="22"/>
      <c r="GG643" s="22"/>
      <c r="GH643" s="22"/>
      <c r="GI643" s="22"/>
      <c r="GJ643" s="22"/>
      <c r="GK643" s="22"/>
      <c r="GL643" s="22"/>
      <c r="GM643" s="22"/>
      <c r="GN643" s="22"/>
      <c r="GO643" s="22"/>
      <c r="GP643" s="22"/>
      <c r="GQ643" s="22"/>
      <c r="GR643" s="22"/>
      <c r="GS643" s="22"/>
      <c r="GT643" s="22"/>
      <c r="GU643" s="22"/>
      <c r="GV643" s="22"/>
      <c r="GW643" s="22"/>
      <c r="GX643" s="22"/>
      <c r="GY643" s="22"/>
      <c r="GZ643" s="22"/>
      <c r="HA643" s="22"/>
      <c r="HB643" s="22"/>
      <c r="HC643" s="22"/>
      <c r="HD643" s="22"/>
      <c r="HE643" s="22"/>
      <c r="HF643" s="22"/>
      <c r="HG643" s="22"/>
      <c r="HH643" s="22"/>
      <c r="HI643" s="22"/>
      <c r="HJ643" s="22"/>
      <c r="HK643" s="22"/>
      <c r="HL643" s="22"/>
      <c r="HM643" s="22"/>
      <c r="HN643" s="22"/>
      <c r="HO643" s="22"/>
      <c r="HP643" s="22"/>
      <c r="HQ643" s="22"/>
      <c r="HR643" s="22"/>
      <c r="HS643" s="22"/>
      <c r="HT643" s="22"/>
      <c r="HU643" s="22"/>
      <c r="HV643" s="22"/>
      <c r="HW643" s="22"/>
      <c r="HX643" s="22"/>
      <c r="HY643" s="22"/>
      <c r="HZ643" s="22"/>
      <c r="IA643" s="22"/>
      <c r="IB643" s="22"/>
      <c r="IC643" s="22"/>
      <c r="ID643" s="22"/>
      <c r="IE643" s="22"/>
      <c r="IF643" s="22"/>
      <c r="IG643" s="22"/>
      <c r="IH643" s="22"/>
      <c r="II643" s="22"/>
      <c r="IJ643" s="22"/>
      <c r="IK643" s="22"/>
      <c r="IL643" s="22"/>
      <c r="IM643" s="22"/>
      <c r="IN643" s="22"/>
      <c r="IO643" s="22"/>
      <c r="IP643" s="22"/>
      <c r="IQ643" s="22"/>
      <c r="IR643" s="22"/>
      <c r="IS643" s="22"/>
      <c r="IT643" s="22"/>
      <c r="IU643" s="22"/>
      <c r="IV643" s="22"/>
      <c r="IW643" s="22"/>
      <c r="IX643" s="22"/>
      <c r="IY643" s="22"/>
      <c r="IZ643" s="22"/>
      <c r="JA643" s="22"/>
      <c r="JB643" s="22"/>
      <c r="JC643" s="22"/>
      <c r="JD643" s="22"/>
      <c r="JE643" s="22"/>
      <c r="JF643" s="22"/>
      <c r="JG643" s="22"/>
      <c r="JH643" s="22"/>
      <c r="JI643" s="22"/>
      <c r="JJ643" s="22"/>
      <c r="JK643" s="22"/>
      <c r="JL643" s="22"/>
      <c r="JM643" s="22"/>
      <c r="JN643" s="22"/>
      <c r="JO643" s="22"/>
      <c r="JP643" s="22"/>
      <c r="JQ643" s="22"/>
      <c r="JR643" s="22"/>
      <c r="JS643" s="22"/>
      <c r="JT643" s="22"/>
      <c r="JU643" s="22"/>
      <c r="JV643" s="22"/>
      <c r="JW643" s="22"/>
      <c r="JX643" s="22"/>
      <c r="JY643" s="22"/>
      <c r="JZ643" s="22"/>
      <c r="KA643" s="22"/>
      <c r="KB643" s="22"/>
      <c r="KC643" s="22"/>
      <c r="KD643" s="22"/>
      <c r="KE643" s="22"/>
      <c r="KF643" s="22"/>
      <c r="KG643" s="22"/>
      <c r="KH643" s="22"/>
      <c r="KI643" s="22"/>
      <c r="KJ643" s="22"/>
      <c r="KK643" s="22"/>
      <c r="KL643" s="22"/>
      <c r="KM643" s="22"/>
      <c r="KN643" s="22"/>
      <c r="KO643" s="22"/>
      <c r="KP643" s="22"/>
    </row>
    <row r="644" spans="1:302" s="99" customFormat="1" x14ac:dyDescent="0.25">
      <c r="A644" s="125">
        <v>629</v>
      </c>
      <c r="B644" s="328"/>
      <c r="C644" s="328"/>
      <c r="D644" s="316"/>
      <c r="E644" s="316"/>
      <c r="F644" s="316"/>
      <c r="G644" s="317"/>
      <c r="H644" s="317"/>
      <c r="I644" s="318"/>
      <c r="J644" s="318"/>
      <c r="K644" s="318"/>
      <c r="L644" s="126">
        <f t="shared" si="28"/>
        <v>0</v>
      </c>
      <c r="M644" s="318"/>
      <c r="N644" s="25" t="b">
        <f t="shared" si="29"/>
        <v>1</v>
      </c>
      <c r="O644" s="25" t="b">
        <f t="shared" si="30"/>
        <v>1</v>
      </c>
      <c r="P644" s="25"/>
      <c r="Q644" s="25"/>
      <c r="R644" s="25"/>
      <c r="S644" s="25"/>
      <c r="T644" s="20"/>
      <c r="U644" s="20"/>
      <c r="V644" s="20"/>
      <c r="W644" s="20"/>
      <c r="X644" s="20"/>
      <c r="Y644" s="20"/>
      <c r="Z644" s="20"/>
      <c r="AA644" s="20"/>
      <c r="AB644" s="20"/>
      <c r="AC644" s="20"/>
      <c r="AD644" s="20"/>
      <c r="AE644" s="20"/>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c r="EJ644" s="22"/>
      <c r="EK644" s="22"/>
      <c r="EL644" s="22"/>
      <c r="EM644" s="22"/>
      <c r="EN644" s="22"/>
      <c r="EO644" s="22"/>
      <c r="EP644" s="22"/>
      <c r="EQ644" s="22"/>
      <c r="ER644" s="22"/>
      <c r="ES644" s="22"/>
      <c r="ET644" s="22"/>
      <c r="EU644" s="22"/>
      <c r="EV644" s="22"/>
      <c r="EW644" s="22"/>
      <c r="EX644" s="22"/>
      <c r="EY644" s="22"/>
      <c r="EZ644" s="22"/>
      <c r="FA644" s="22"/>
      <c r="FB644" s="22"/>
      <c r="FC644" s="22"/>
      <c r="FD644" s="22"/>
      <c r="FE644" s="22"/>
      <c r="FF644" s="22"/>
      <c r="FG644" s="22"/>
      <c r="FH644" s="22"/>
      <c r="FI644" s="22"/>
      <c r="FJ644" s="22"/>
      <c r="FK644" s="22"/>
      <c r="FL644" s="22"/>
      <c r="FM644" s="22"/>
      <c r="FN644" s="22"/>
      <c r="FO644" s="22"/>
      <c r="FP644" s="22"/>
      <c r="FQ644" s="22"/>
      <c r="FR644" s="22"/>
      <c r="FS644" s="22"/>
      <c r="FT644" s="22"/>
      <c r="FU644" s="22"/>
      <c r="FV644" s="22"/>
      <c r="FW644" s="22"/>
      <c r="FX644" s="22"/>
      <c r="FY644" s="22"/>
      <c r="FZ644" s="22"/>
      <c r="GA644" s="22"/>
      <c r="GB644" s="22"/>
      <c r="GC644" s="22"/>
      <c r="GD644" s="22"/>
      <c r="GE644" s="22"/>
      <c r="GF644" s="22"/>
      <c r="GG644" s="22"/>
      <c r="GH644" s="22"/>
      <c r="GI644" s="22"/>
      <c r="GJ644" s="22"/>
      <c r="GK644" s="22"/>
      <c r="GL644" s="22"/>
      <c r="GM644" s="22"/>
      <c r="GN644" s="22"/>
      <c r="GO644" s="22"/>
      <c r="GP644" s="22"/>
      <c r="GQ644" s="22"/>
      <c r="GR644" s="22"/>
      <c r="GS644" s="22"/>
      <c r="GT644" s="22"/>
      <c r="GU644" s="22"/>
      <c r="GV644" s="22"/>
      <c r="GW644" s="22"/>
      <c r="GX644" s="22"/>
      <c r="GY644" s="22"/>
      <c r="GZ644" s="22"/>
      <c r="HA644" s="22"/>
      <c r="HB644" s="22"/>
      <c r="HC644" s="22"/>
      <c r="HD644" s="22"/>
      <c r="HE644" s="22"/>
      <c r="HF644" s="22"/>
      <c r="HG644" s="22"/>
      <c r="HH644" s="22"/>
      <c r="HI644" s="22"/>
      <c r="HJ644" s="22"/>
      <c r="HK644" s="22"/>
      <c r="HL644" s="22"/>
      <c r="HM644" s="22"/>
      <c r="HN644" s="22"/>
      <c r="HO644" s="22"/>
      <c r="HP644" s="22"/>
      <c r="HQ644" s="22"/>
      <c r="HR644" s="22"/>
      <c r="HS644" s="22"/>
      <c r="HT644" s="22"/>
      <c r="HU644" s="22"/>
      <c r="HV644" s="22"/>
      <c r="HW644" s="22"/>
      <c r="HX644" s="22"/>
      <c r="HY644" s="22"/>
      <c r="HZ644" s="22"/>
      <c r="IA644" s="22"/>
      <c r="IB644" s="22"/>
      <c r="IC644" s="22"/>
      <c r="ID644" s="22"/>
      <c r="IE644" s="22"/>
      <c r="IF644" s="22"/>
      <c r="IG644" s="22"/>
      <c r="IH644" s="22"/>
      <c r="II644" s="22"/>
      <c r="IJ644" s="22"/>
      <c r="IK644" s="22"/>
      <c r="IL644" s="22"/>
      <c r="IM644" s="22"/>
      <c r="IN644" s="22"/>
      <c r="IO644" s="22"/>
      <c r="IP644" s="22"/>
      <c r="IQ644" s="22"/>
      <c r="IR644" s="22"/>
      <c r="IS644" s="22"/>
      <c r="IT644" s="22"/>
      <c r="IU644" s="22"/>
      <c r="IV644" s="22"/>
      <c r="IW644" s="22"/>
      <c r="IX644" s="22"/>
      <c r="IY644" s="22"/>
      <c r="IZ644" s="22"/>
      <c r="JA644" s="22"/>
      <c r="JB644" s="22"/>
      <c r="JC644" s="22"/>
      <c r="JD644" s="22"/>
      <c r="JE644" s="22"/>
      <c r="JF644" s="22"/>
      <c r="JG644" s="22"/>
      <c r="JH644" s="22"/>
      <c r="JI644" s="22"/>
      <c r="JJ644" s="22"/>
      <c r="JK644" s="22"/>
      <c r="JL644" s="22"/>
      <c r="JM644" s="22"/>
      <c r="JN644" s="22"/>
      <c r="JO644" s="22"/>
      <c r="JP644" s="22"/>
      <c r="JQ644" s="22"/>
      <c r="JR644" s="22"/>
      <c r="JS644" s="22"/>
      <c r="JT644" s="22"/>
      <c r="JU644" s="22"/>
      <c r="JV644" s="22"/>
      <c r="JW644" s="22"/>
      <c r="JX644" s="22"/>
      <c r="JY644" s="22"/>
      <c r="JZ644" s="22"/>
      <c r="KA644" s="22"/>
      <c r="KB644" s="22"/>
      <c r="KC644" s="22"/>
      <c r="KD644" s="22"/>
      <c r="KE644" s="22"/>
      <c r="KF644" s="22"/>
      <c r="KG644" s="22"/>
      <c r="KH644" s="22"/>
      <c r="KI644" s="22"/>
      <c r="KJ644" s="22"/>
      <c r="KK644" s="22"/>
      <c r="KL644" s="22"/>
      <c r="KM644" s="22"/>
      <c r="KN644" s="22"/>
      <c r="KO644" s="22"/>
      <c r="KP644" s="22"/>
    </row>
    <row r="645" spans="1:302" s="99" customFormat="1" x14ac:dyDescent="0.25">
      <c r="A645" s="125">
        <v>630</v>
      </c>
      <c r="B645" s="328"/>
      <c r="C645" s="328"/>
      <c r="D645" s="316"/>
      <c r="E645" s="316"/>
      <c r="F645" s="316"/>
      <c r="G645" s="317"/>
      <c r="H645" s="317"/>
      <c r="I645" s="318"/>
      <c r="J645" s="318"/>
      <c r="K645" s="318"/>
      <c r="L645" s="126">
        <f t="shared" si="28"/>
        <v>0</v>
      </c>
      <c r="M645" s="318"/>
      <c r="N645" s="25" t="b">
        <f t="shared" si="29"/>
        <v>1</v>
      </c>
      <c r="O645" s="25" t="b">
        <f t="shared" si="30"/>
        <v>1</v>
      </c>
      <c r="P645" s="25"/>
      <c r="Q645" s="25"/>
      <c r="R645" s="25"/>
      <c r="S645" s="25"/>
      <c r="T645" s="20"/>
      <c r="U645" s="20"/>
      <c r="V645" s="20"/>
      <c r="W645" s="20"/>
      <c r="X645" s="20"/>
      <c r="Y645" s="20"/>
      <c r="Z645" s="20"/>
      <c r="AA645" s="20"/>
      <c r="AB645" s="20"/>
      <c r="AC645" s="20"/>
      <c r="AD645" s="20"/>
      <c r="AE645" s="20"/>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2"/>
      <c r="ES645" s="22"/>
      <c r="ET645" s="22"/>
      <c r="EU645" s="22"/>
      <c r="EV645" s="22"/>
      <c r="EW645" s="22"/>
      <c r="EX645" s="22"/>
      <c r="EY645" s="22"/>
      <c r="EZ645" s="22"/>
      <c r="FA645" s="22"/>
      <c r="FB645" s="22"/>
      <c r="FC645" s="22"/>
      <c r="FD645" s="22"/>
      <c r="FE645" s="22"/>
      <c r="FF645" s="22"/>
      <c r="FG645" s="22"/>
      <c r="FH645" s="22"/>
      <c r="FI645" s="22"/>
      <c r="FJ645" s="22"/>
      <c r="FK645" s="22"/>
      <c r="FL645" s="22"/>
      <c r="FM645" s="22"/>
      <c r="FN645" s="22"/>
      <c r="FO645" s="22"/>
      <c r="FP645" s="22"/>
      <c r="FQ645" s="22"/>
      <c r="FR645" s="22"/>
      <c r="FS645" s="22"/>
      <c r="FT645" s="22"/>
      <c r="FU645" s="22"/>
      <c r="FV645" s="22"/>
      <c r="FW645" s="22"/>
      <c r="FX645" s="22"/>
      <c r="FY645" s="22"/>
      <c r="FZ645" s="22"/>
      <c r="GA645" s="22"/>
      <c r="GB645" s="22"/>
      <c r="GC645" s="22"/>
      <c r="GD645" s="22"/>
      <c r="GE645" s="22"/>
      <c r="GF645" s="22"/>
      <c r="GG645" s="22"/>
      <c r="GH645" s="22"/>
      <c r="GI645" s="22"/>
      <c r="GJ645" s="22"/>
      <c r="GK645" s="22"/>
      <c r="GL645" s="22"/>
      <c r="GM645" s="22"/>
      <c r="GN645" s="22"/>
      <c r="GO645" s="22"/>
      <c r="GP645" s="22"/>
      <c r="GQ645" s="22"/>
      <c r="GR645" s="22"/>
      <c r="GS645" s="22"/>
      <c r="GT645" s="22"/>
      <c r="GU645" s="22"/>
      <c r="GV645" s="22"/>
      <c r="GW645" s="22"/>
      <c r="GX645" s="22"/>
      <c r="GY645" s="22"/>
      <c r="GZ645" s="22"/>
      <c r="HA645" s="22"/>
      <c r="HB645" s="22"/>
      <c r="HC645" s="22"/>
      <c r="HD645" s="22"/>
      <c r="HE645" s="22"/>
      <c r="HF645" s="22"/>
      <c r="HG645" s="22"/>
      <c r="HH645" s="22"/>
      <c r="HI645" s="22"/>
      <c r="HJ645" s="22"/>
      <c r="HK645" s="22"/>
      <c r="HL645" s="22"/>
      <c r="HM645" s="22"/>
      <c r="HN645" s="22"/>
      <c r="HO645" s="22"/>
      <c r="HP645" s="22"/>
      <c r="HQ645" s="22"/>
      <c r="HR645" s="22"/>
      <c r="HS645" s="22"/>
      <c r="HT645" s="22"/>
      <c r="HU645" s="22"/>
      <c r="HV645" s="22"/>
      <c r="HW645" s="22"/>
      <c r="HX645" s="22"/>
      <c r="HY645" s="22"/>
      <c r="HZ645" s="22"/>
      <c r="IA645" s="22"/>
      <c r="IB645" s="22"/>
      <c r="IC645" s="22"/>
      <c r="ID645" s="22"/>
      <c r="IE645" s="22"/>
      <c r="IF645" s="22"/>
      <c r="IG645" s="22"/>
      <c r="IH645" s="22"/>
      <c r="II645" s="22"/>
      <c r="IJ645" s="22"/>
      <c r="IK645" s="22"/>
      <c r="IL645" s="22"/>
      <c r="IM645" s="22"/>
      <c r="IN645" s="22"/>
      <c r="IO645" s="22"/>
      <c r="IP645" s="22"/>
      <c r="IQ645" s="22"/>
      <c r="IR645" s="22"/>
      <c r="IS645" s="22"/>
      <c r="IT645" s="22"/>
      <c r="IU645" s="22"/>
      <c r="IV645" s="22"/>
      <c r="IW645" s="22"/>
      <c r="IX645" s="22"/>
      <c r="IY645" s="22"/>
      <c r="IZ645" s="22"/>
      <c r="JA645" s="22"/>
      <c r="JB645" s="22"/>
      <c r="JC645" s="22"/>
      <c r="JD645" s="22"/>
      <c r="JE645" s="22"/>
      <c r="JF645" s="22"/>
      <c r="JG645" s="22"/>
      <c r="JH645" s="22"/>
      <c r="JI645" s="22"/>
      <c r="JJ645" s="22"/>
      <c r="JK645" s="22"/>
      <c r="JL645" s="22"/>
      <c r="JM645" s="22"/>
      <c r="JN645" s="22"/>
      <c r="JO645" s="22"/>
      <c r="JP645" s="22"/>
      <c r="JQ645" s="22"/>
      <c r="JR645" s="22"/>
      <c r="JS645" s="22"/>
      <c r="JT645" s="22"/>
      <c r="JU645" s="22"/>
      <c r="JV645" s="22"/>
      <c r="JW645" s="22"/>
      <c r="JX645" s="22"/>
      <c r="JY645" s="22"/>
      <c r="JZ645" s="22"/>
      <c r="KA645" s="22"/>
      <c r="KB645" s="22"/>
      <c r="KC645" s="22"/>
      <c r="KD645" s="22"/>
      <c r="KE645" s="22"/>
      <c r="KF645" s="22"/>
      <c r="KG645" s="22"/>
      <c r="KH645" s="22"/>
      <c r="KI645" s="22"/>
      <c r="KJ645" s="22"/>
      <c r="KK645" s="22"/>
      <c r="KL645" s="22"/>
      <c r="KM645" s="22"/>
      <c r="KN645" s="22"/>
      <c r="KO645" s="22"/>
      <c r="KP645" s="22"/>
    </row>
    <row r="646" spans="1:302" s="99" customFormat="1" x14ac:dyDescent="0.25">
      <c r="A646" s="125">
        <v>631</v>
      </c>
      <c r="B646" s="328"/>
      <c r="C646" s="328"/>
      <c r="D646" s="316"/>
      <c r="E646" s="316"/>
      <c r="F646" s="316"/>
      <c r="G646" s="317"/>
      <c r="H646" s="317"/>
      <c r="I646" s="318"/>
      <c r="J646" s="318"/>
      <c r="K646" s="318"/>
      <c r="L646" s="126">
        <f t="shared" si="28"/>
        <v>0</v>
      </c>
      <c r="M646" s="318"/>
      <c r="N646" s="25" t="b">
        <f t="shared" si="29"/>
        <v>1</v>
      </c>
      <c r="O646" s="25" t="b">
        <f t="shared" si="30"/>
        <v>1</v>
      </c>
      <c r="P646" s="25"/>
      <c r="Q646" s="25"/>
      <c r="R646" s="25"/>
      <c r="S646" s="25"/>
      <c r="T646" s="20"/>
      <c r="U646" s="20"/>
      <c r="V646" s="20"/>
      <c r="W646" s="20"/>
      <c r="X646" s="20"/>
      <c r="Y646" s="20"/>
      <c r="Z646" s="20"/>
      <c r="AA646" s="20"/>
      <c r="AB646" s="20"/>
      <c r="AC646" s="20"/>
      <c r="AD646" s="20"/>
      <c r="AE646" s="20"/>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2"/>
      <c r="FH646" s="22"/>
      <c r="FI646" s="22"/>
      <c r="FJ646" s="22"/>
      <c r="FK646" s="22"/>
      <c r="FL646" s="22"/>
      <c r="FM646" s="22"/>
      <c r="FN646" s="22"/>
      <c r="FO646" s="22"/>
      <c r="FP646" s="22"/>
      <c r="FQ646" s="22"/>
      <c r="FR646" s="22"/>
      <c r="FS646" s="22"/>
      <c r="FT646" s="22"/>
      <c r="FU646" s="22"/>
      <c r="FV646" s="22"/>
      <c r="FW646" s="22"/>
      <c r="FX646" s="22"/>
      <c r="FY646" s="22"/>
      <c r="FZ646" s="22"/>
      <c r="GA646" s="22"/>
      <c r="GB646" s="22"/>
      <c r="GC646" s="22"/>
      <c r="GD646" s="22"/>
      <c r="GE646" s="22"/>
      <c r="GF646" s="22"/>
      <c r="GG646" s="22"/>
      <c r="GH646" s="22"/>
      <c r="GI646" s="22"/>
      <c r="GJ646" s="22"/>
      <c r="GK646" s="22"/>
      <c r="GL646" s="22"/>
      <c r="GM646" s="22"/>
      <c r="GN646" s="22"/>
      <c r="GO646" s="22"/>
      <c r="GP646" s="22"/>
      <c r="GQ646" s="22"/>
      <c r="GR646" s="22"/>
      <c r="GS646" s="22"/>
      <c r="GT646" s="22"/>
      <c r="GU646" s="22"/>
      <c r="GV646" s="22"/>
      <c r="GW646" s="22"/>
      <c r="GX646" s="22"/>
      <c r="GY646" s="22"/>
      <c r="GZ646" s="22"/>
      <c r="HA646" s="22"/>
      <c r="HB646" s="22"/>
      <c r="HC646" s="22"/>
      <c r="HD646" s="22"/>
      <c r="HE646" s="22"/>
      <c r="HF646" s="22"/>
      <c r="HG646" s="22"/>
      <c r="HH646" s="22"/>
      <c r="HI646" s="22"/>
      <c r="HJ646" s="22"/>
      <c r="HK646" s="22"/>
      <c r="HL646" s="22"/>
      <c r="HM646" s="22"/>
      <c r="HN646" s="22"/>
      <c r="HO646" s="22"/>
      <c r="HP646" s="22"/>
      <c r="HQ646" s="22"/>
      <c r="HR646" s="22"/>
      <c r="HS646" s="22"/>
      <c r="HT646" s="22"/>
      <c r="HU646" s="22"/>
      <c r="HV646" s="22"/>
      <c r="HW646" s="22"/>
      <c r="HX646" s="22"/>
      <c r="HY646" s="22"/>
      <c r="HZ646" s="22"/>
      <c r="IA646" s="22"/>
      <c r="IB646" s="22"/>
      <c r="IC646" s="22"/>
      <c r="ID646" s="22"/>
      <c r="IE646" s="22"/>
      <c r="IF646" s="22"/>
      <c r="IG646" s="22"/>
      <c r="IH646" s="22"/>
      <c r="II646" s="22"/>
      <c r="IJ646" s="22"/>
      <c r="IK646" s="22"/>
      <c r="IL646" s="22"/>
      <c r="IM646" s="22"/>
      <c r="IN646" s="22"/>
      <c r="IO646" s="22"/>
      <c r="IP646" s="22"/>
      <c r="IQ646" s="22"/>
      <c r="IR646" s="22"/>
      <c r="IS646" s="22"/>
      <c r="IT646" s="22"/>
      <c r="IU646" s="22"/>
      <c r="IV646" s="22"/>
      <c r="IW646" s="22"/>
      <c r="IX646" s="22"/>
      <c r="IY646" s="22"/>
      <c r="IZ646" s="22"/>
      <c r="JA646" s="22"/>
      <c r="JB646" s="22"/>
      <c r="JC646" s="22"/>
      <c r="JD646" s="22"/>
      <c r="JE646" s="22"/>
      <c r="JF646" s="22"/>
      <c r="JG646" s="22"/>
      <c r="JH646" s="22"/>
      <c r="JI646" s="22"/>
      <c r="JJ646" s="22"/>
      <c r="JK646" s="22"/>
      <c r="JL646" s="22"/>
      <c r="JM646" s="22"/>
      <c r="JN646" s="22"/>
      <c r="JO646" s="22"/>
      <c r="JP646" s="22"/>
      <c r="JQ646" s="22"/>
      <c r="JR646" s="22"/>
      <c r="JS646" s="22"/>
      <c r="JT646" s="22"/>
      <c r="JU646" s="22"/>
      <c r="JV646" s="22"/>
      <c r="JW646" s="22"/>
      <c r="JX646" s="22"/>
      <c r="JY646" s="22"/>
      <c r="JZ646" s="22"/>
      <c r="KA646" s="22"/>
      <c r="KB646" s="22"/>
      <c r="KC646" s="22"/>
      <c r="KD646" s="22"/>
      <c r="KE646" s="22"/>
      <c r="KF646" s="22"/>
      <c r="KG646" s="22"/>
      <c r="KH646" s="22"/>
      <c r="KI646" s="22"/>
      <c r="KJ646" s="22"/>
      <c r="KK646" s="22"/>
      <c r="KL646" s="22"/>
      <c r="KM646" s="22"/>
      <c r="KN646" s="22"/>
      <c r="KO646" s="22"/>
      <c r="KP646" s="22"/>
    </row>
    <row r="647" spans="1:302" s="99" customFormat="1" x14ac:dyDescent="0.25">
      <c r="A647" s="125">
        <v>632</v>
      </c>
      <c r="B647" s="328"/>
      <c r="C647" s="328"/>
      <c r="D647" s="316"/>
      <c r="E647" s="316"/>
      <c r="F647" s="316"/>
      <c r="G647" s="317"/>
      <c r="H647" s="317"/>
      <c r="I647" s="318"/>
      <c r="J647" s="318"/>
      <c r="K647" s="318"/>
      <c r="L647" s="126">
        <f t="shared" si="28"/>
        <v>0</v>
      </c>
      <c r="M647" s="318"/>
      <c r="N647" s="25" t="b">
        <f t="shared" si="29"/>
        <v>1</v>
      </c>
      <c r="O647" s="25" t="b">
        <f t="shared" si="30"/>
        <v>1</v>
      </c>
      <c r="P647" s="25"/>
      <c r="Q647" s="25"/>
      <c r="R647" s="25"/>
      <c r="S647" s="25"/>
      <c r="T647" s="20"/>
      <c r="U647" s="20"/>
      <c r="V647" s="20"/>
      <c r="W647" s="20"/>
      <c r="X647" s="20"/>
      <c r="Y647" s="20"/>
      <c r="Z647" s="20"/>
      <c r="AA647" s="20"/>
      <c r="AB647" s="20"/>
      <c r="AC647" s="20"/>
      <c r="AD647" s="20"/>
      <c r="AE647" s="20"/>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2"/>
      <c r="ES647" s="22"/>
      <c r="ET647" s="22"/>
      <c r="EU647" s="22"/>
      <c r="EV647" s="22"/>
      <c r="EW647" s="22"/>
      <c r="EX647" s="22"/>
      <c r="EY647" s="22"/>
      <c r="EZ647" s="22"/>
      <c r="FA647" s="22"/>
      <c r="FB647" s="22"/>
      <c r="FC647" s="22"/>
      <c r="FD647" s="22"/>
      <c r="FE647" s="22"/>
      <c r="FF647" s="22"/>
      <c r="FG647" s="22"/>
      <c r="FH647" s="22"/>
      <c r="FI647" s="22"/>
      <c r="FJ647" s="22"/>
      <c r="FK647" s="22"/>
      <c r="FL647" s="22"/>
      <c r="FM647" s="22"/>
      <c r="FN647" s="22"/>
      <c r="FO647" s="22"/>
      <c r="FP647" s="22"/>
      <c r="FQ647" s="22"/>
      <c r="FR647" s="22"/>
      <c r="FS647" s="22"/>
      <c r="FT647" s="22"/>
      <c r="FU647" s="22"/>
      <c r="FV647" s="22"/>
      <c r="FW647" s="22"/>
      <c r="FX647" s="22"/>
      <c r="FY647" s="22"/>
      <c r="FZ647" s="22"/>
      <c r="GA647" s="22"/>
      <c r="GB647" s="22"/>
      <c r="GC647" s="22"/>
      <c r="GD647" s="22"/>
      <c r="GE647" s="22"/>
      <c r="GF647" s="22"/>
      <c r="GG647" s="22"/>
      <c r="GH647" s="22"/>
      <c r="GI647" s="22"/>
      <c r="GJ647" s="22"/>
      <c r="GK647" s="22"/>
      <c r="GL647" s="22"/>
      <c r="GM647" s="22"/>
      <c r="GN647" s="22"/>
      <c r="GO647" s="22"/>
      <c r="GP647" s="22"/>
      <c r="GQ647" s="22"/>
      <c r="GR647" s="22"/>
      <c r="GS647" s="22"/>
      <c r="GT647" s="22"/>
      <c r="GU647" s="22"/>
      <c r="GV647" s="22"/>
      <c r="GW647" s="22"/>
      <c r="GX647" s="22"/>
      <c r="GY647" s="22"/>
      <c r="GZ647" s="22"/>
      <c r="HA647" s="22"/>
      <c r="HB647" s="22"/>
      <c r="HC647" s="22"/>
      <c r="HD647" s="22"/>
      <c r="HE647" s="22"/>
      <c r="HF647" s="22"/>
      <c r="HG647" s="22"/>
      <c r="HH647" s="22"/>
      <c r="HI647" s="22"/>
      <c r="HJ647" s="22"/>
      <c r="HK647" s="22"/>
      <c r="HL647" s="22"/>
      <c r="HM647" s="22"/>
      <c r="HN647" s="22"/>
      <c r="HO647" s="22"/>
      <c r="HP647" s="22"/>
      <c r="HQ647" s="22"/>
      <c r="HR647" s="22"/>
      <c r="HS647" s="22"/>
      <c r="HT647" s="22"/>
      <c r="HU647" s="22"/>
      <c r="HV647" s="22"/>
      <c r="HW647" s="22"/>
      <c r="HX647" s="22"/>
      <c r="HY647" s="22"/>
      <c r="HZ647" s="22"/>
      <c r="IA647" s="22"/>
      <c r="IB647" s="22"/>
      <c r="IC647" s="22"/>
      <c r="ID647" s="22"/>
      <c r="IE647" s="22"/>
      <c r="IF647" s="22"/>
      <c r="IG647" s="22"/>
      <c r="IH647" s="22"/>
      <c r="II647" s="22"/>
      <c r="IJ647" s="22"/>
      <c r="IK647" s="22"/>
      <c r="IL647" s="22"/>
      <c r="IM647" s="22"/>
      <c r="IN647" s="22"/>
      <c r="IO647" s="22"/>
      <c r="IP647" s="22"/>
      <c r="IQ647" s="22"/>
      <c r="IR647" s="22"/>
      <c r="IS647" s="22"/>
      <c r="IT647" s="22"/>
      <c r="IU647" s="22"/>
      <c r="IV647" s="22"/>
      <c r="IW647" s="22"/>
      <c r="IX647" s="22"/>
      <c r="IY647" s="22"/>
      <c r="IZ647" s="22"/>
      <c r="JA647" s="22"/>
      <c r="JB647" s="22"/>
      <c r="JC647" s="22"/>
      <c r="JD647" s="22"/>
      <c r="JE647" s="22"/>
      <c r="JF647" s="22"/>
      <c r="JG647" s="22"/>
      <c r="JH647" s="22"/>
      <c r="JI647" s="22"/>
      <c r="JJ647" s="22"/>
      <c r="JK647" s="22"/>
      <c r="JL647" s="22"/>
      <c r="JM647" s="22"/>
      <c r="JN647" s="22"/>
      <c r="JO647" s="22"/>
      <c r="JP647" s="22"/>
      <c r="JQ647" s="22"/>
      <c r="JR647" s="22"/>
      <c r="JS647" s="22"/>
      <c r="JT647" s="22"/>
      <c r="JU647" s="22"/>
      <c r="JV647" s="22"/>
      <c r="JW647" s="22"/>
      <c r="JX647" s="22"/>
      <c r="JY647" s="22"/>
      <c r="JZ647" s="22"/>
      <c r="KA647" s="22"/>
      <c r="KB647" s="22"/>
      <c r="KC647" s="22"/>
      <c r="KD647" s="22"/>
      <c r="KE647" s="22"/>
      <c r="KF647" s="22"/>
      <c r="KG647" s="22"/>
      <c r="KH647" s="22"/>
      <c r="KI647" s="22"/>
      <c r="KJ647" s="22"/>
      <c r="KK647" s="22"/>
      <c r="KL647" s="22"/>
      <c r="KM647" s="22"/>
      <c r="KN647" s="22"/>
      <c r="KO647" s="22"/>
      <c r="KP647" s="22"/>
    </row>
    <row r="648" spans="1:302" s="99" customFormat="1" x14ac:dyDescent="0.25">
      <c r="A648" s="125">
        <v>633</v>
      </c>
      <c r="B648" s="328"/>
      <c r="C648" s="328"/>
      <c r="D648" s="316"/>
      <c r="E648" s="316"/>
      <c r="F648" s="316"/>
      <c r="G648" s="317"/>
      <c r="H648" s="317"/>
      <c r="I648" s="318"/>
      <c r="J648" s="318"/>
      <c r="K648" s="318"/>
      <c r="L648" s="126">
        <f t="shared" si="28"/>
        <v>0</v>
      </c>
      <c r="M648" s="318"/>
      <c r="N648" s="25" t="b">
        <f t="shared" si="29"/>
        <v>1</v>
      </c>
      <c r="O648" s="25" t="b">
        <f t="shared" si="30"/>
        <v>1</v>
      </c>
      <c r="P648" s="25"/>
      <c r="Q648" s="25"/>
      <c r="R648" s="25"/>
      <c r="S648" s="25"/>
      <c r="T648" s="20"/>
      <c r="U648" s="20"/>
      <c r="V648" s="20"/>
      <c r="W648" s="20"/>
      <c r="X648" s="20"/>
      <c r="Y648" s="20"/>
      <c r="Z648" s="20"/>
      <c r="AA648" s="20"/>
      <c r="AB648" s="20"/>
      <c r="AC648" s="20"/>
      <c r="AD648" s="20"/>
      <c r="AE648" s="20"/>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c r="EG648" s="22"/>
      <c r="EH648" s="22"/>
      <c r="EI648" s="22"/>
      <c r="EJ648" s="22"/>
      <c r="EK648" s="22"/>
      <c r="EL648" s="22"/>
      <c r="EM648" s="22"/>
      <c r="EN648" s="22"/>
      <c r="EO648" s="22"/>
      <c r="EP648" s="22"/>
      <c r="EQ648" s="22"/>
      <c r="ER648" s="22"/>
      <c r="ES648" s="22"/>
      <c r="ET648" s="22"/>
      <c r="EU648" s="22"/>
      <c r="EV648" s="22"/>
      <c r="EW648" s="22"/>
      <c r="EX648" s="22"/>
      <c r="EY648" s="22"/>
      <c r="EZ648" s="22"/>
      <c r="FA648" s="22"/>
      <c r="FB648" s="22"/>
      <c r="FC648" s="22"/>
      <c r="FD648" s="22"/>
      <c r="FE648" s="22"/>
      <c r="FF648" s="22"/>
      <c r="FG648" s="22"/>
      <c r="FH648" s="22"/>
      <c r="FI648" s="22"/>
      <c r="FJ648" s="22"/>
      <c r="FK648" s="22"/>
      <c r="FL648" s="22"/>
      <c r="FM648" s="22"/>
      <c r="FN648" s="22"/>
      <c r="FO648" s="22"/>
      <c r="FP648" s="22"/>
      <c r="FQ648" s="22"/>
      <c r="FR648" s="22"/>
      <c r="FS648" s="22"/>
      <c r="FT648" s="22"/>
      <c r="FU648" s="22"/>
      <c r="FV648" s="22"/>
      <c r="FW648" s="22"/>
      <c r="FX648" s="22"/>
      <c r="FY648" s="22"/>
      <c r="FZ648" s="22"/>
      <c r="GA648" s="22"/>
      <c r="GB648" s="22"/>
      <c r="GC648" s="22"/>
      <c r="GD648" s="22"/>
      <c r="GE648" s="22"/>
      <c r="GF648" s="22"/>
      <c r="GG648" s="22"/>
      <c r="GH648" s="22"/>
      <c r="GI648" s="22"/>
      <c r="GJ648" s="22"/>
      <c r="GK648" s="22"/>
      <c r="GL648" s="22"/>
      <c r="GM648" s="22"/>
      <c r="GN648" s="22"/>
      <c r="GO648" s="22"/>
      <c r="GP648" s="22"/>
      <c r="GQ648" s="22"/>
      <c r="GR648" s="22"/>
      <c r="GS648" s="22"/>
      <c r="GT648" s="22"/>
      <c r="GU648" s="22"/>
      <c r="GV648" s="22"/>
      <c r="GW648" s="22"/>
      <c r="GX648" s="22"/>
      <c r="GY648" s="22"/>
      <c r="GZ648" s="22"/>
      <c r="HA648" s="22"/>
      <c r="HB648" s="22"/>
      <c r="HC648" s="22"/>
      <c r="HD648" s="22"/>
      <c r="HE648" s="22"/>
      <c r="HF648" s="22"/>
      <c r="HG648" s="22"/>
      <c r="HH648" s="22"/>
      <c r="HI648" s="22"/>
      <c r="HJ648" s="22"/>
      <c r="HK648" s="22"/>
      <c r="HL648" s="22"/>
      <c r="HM648" s="22"/>
      <c r="HN648" s="22"/>
      <c r="HO648" s="22"/>
      <c r="HP648" s="22"/>
      <c r="HQ648" s="22"/>
      <c r="HR648" s="22"/>
      <c r="HS648" s="22"/>
      <c r="HT648" s="22"/>
      <c r="HU648" s="22"/>
      <c r="HV648" s="22"/>
      <c r="HW648" s="22"/>
      <c r="HX648" s="22"/>
      <c r="HY648" s="22"/>
      <c r="HZ648" s="22"/>
      <c r="IA648" s="22"/>
      <c r="IB648" s="22"/>
      <c r="IC648" s="22"/>
      <c r="ID648" s="22"/>
      <c r="IE648" s="22"/>
      <c r="IF648" s="22"/>
      <c r="IG648" s="22"/>
      <c r="IH648" s="22"/>
      <c r="II648" s="22"/>
      <c r="IJ648" s="22"/>
      <c r="IK648" s="22"/>
      <c r="IL648" s="22"/>
      <c r="IM648" s="22"/>
      <c r="IN648" s="22"/>
      <c r="IO648" s="22"/>
      <c r="IP648" s="22"/>
      <c r="IQ648" s="22"/>
      <c r="IR648" s="22"/>
      <c r="IS648" s="22"/>
      <c r="IT648" s="22"/>
      <c r="IU648" s="22"/>
      <c r="IV648" s="22"/>
      <c r="IW648" s="22"/>
      <c r="IX648" s="22"/>
      <c r="IY648" s="22"/>
      <c r="IZ648" s="22"/>
      <c r="JA648" s="22"/>
      <c r="JB648" s="22"/>
      <c r="JC648" s="22"/>
      <c r="JD648" s="22"/>
      <c r="JE648" s="22"/>
      <c r="JF648" s="22"/>
      <c r="JG648" s="22"/>
      <c r="JH648" s="22"/>
      <c r="JI648" s="22"/>
      <c r="JJ648" s="22"/>
      <c r="JK648" s="22"/>
      <c r="JL648" s="22"/>
      <c r="JM648" s="22"/>
      <c r="JN648" s="22"/>
      <c r="JO648" s="22"/>
      <c r="JP648" s="22"/>
      <c r="JQ648" s="22"/>
      <c r="JR648" s="22"/>
      <c r="JS648" s="22"/>
      <c r="JT648" s="22"/>
      <c r="JU648" s="22"/>
      <c r="JV648" s="22"/>
      <c r="JW648" s="22"/>
      <c r="JX648" s="22"/>
      <c r="JY648" s="22"/>
      <c r="JZ648" s="22"/>
      <c r="KA648" s="22"/>
      <c r="KB648" s="22"/>
      <c r="KC648" s="22"/>
      <c r="KD648" s="22"/>
      <c r="KE648" s="22"/>
      <c r="KF648" s="22"/>
      <c r="KG648" s="22"/>
      <c r="KH648" s="22"/>
      <c r="KI648" s="22"/>
      <c r="KJ648" s="22"/>
      <c r="KK648" s="22"/>
      <c r="KL648" s="22"/>
      <c r="KM648" s="22"/>
      <c r="KN648" s="22"/>
      <c r="KO648" s="22"/>
      <c r="KP648" s="22"/>
    </row>
    <row r="649" spans="1:302" s="99" customFormat="1" x14ac:dyDescent="0.25">
      <c r="A649" s="125">
        <v>634</v>
      </c>
      <c r="B649" s="328"/>
      <c r="C649" s="328"/>
      <c r="D649" s="316"/>
      <c r="E649" s="316"/>
      <c r="F649" s="316"/>
      <c r="G649" s="317"/>
      <c r="H649" s="317"/>
      <c r="I649" s="318"/>
      <c r="J649" s="318"/>
      <c r="K649" s="318"/>
      <c r="L649" s="126">
        <f t="shared" si="28"/>
        <v>0</v>
      </c>
      <c r="M649" s="318"/>
      <c r="N649" s="25" t="b">
        <f t="shared" si="29"/>
        <v>1</v>
      </c>
      <c r="O649" s="25" t="b">
        <f t="shared" si="30"/>
        <v>1</v>
      </c>
      <c r="P649" s="25"/>
      <c r="Q649" s="25"/>
      <c r="R649" s="25"/>
      <c r="S649" s="25"/>
      <c r="T649" s="20"/>
      <c r="U649" s="20"/>
      <c r="V649" s="20"/>
      <c r="W649" s="20"/>
      <c r="X649" s="20"/>
      <c r="Y649" s="20"/>
      <c r="Z649" s="20"/>
      <c r="AA649" s="20"/>
      <c r="AB649" s="20"/>
      <c r="AC649" s="20"/>
      <c r="AD649" s="20"/>
      <c r="AE649" s="20"/>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c r="EJ649" s="22"/>
      <c r="EK649" s="22"/>
      <c r="EL649" s="22"/>
      <c r="EM649" s="22"/>
      <c r="EN649" s="22"/>
      <c r="EO649" s="22"/>
      <c r="EP649" s="22"/>
      <c r="EQ649" s="22"/>
      <c r="ER649" s="22"/>
      <c r="ES649" s="22"/>
      <c r="ET649" s="22"/>
      <c r="EU649" s="22"/>
      <c r="EV649" s="22"/>
      <c r="EW649" s="22"/>
      <c r="EX649" s="22"/>
      <c r="EY649" s="22"/>
      <c r="EZ649" s="22"/>
      <c r="FA649" s="22"/>
      <c r="FB649" s="22"/>
      <c r="FC649" s="22"/>
      <c r="FD649" s="22"/>
      <c r="FE649" s="22"/>
      <c r="FF649" s="22"/>
      <c r="FG649" s="22"/>
      <c r="FH649" s="22"/>
      <c r="FI649" s="22"/>
      <c r="FJ649" s="22"/>
      <c r="FK649" s="22"/>
      <c r="FL649" s="22"/>
      <c r="FM649" s="22"/>
      <c r="FN649" s="22"/>
      <c r="FO649" s="22"/>
      <c r="FP649" s="22"/>
      <c r="FQ649" s="22"/>
      <c r="FR649" s="22"/>
      <c r="FS649" s="22"/>
      <c r="FT649" s="22"/>
      <c r="FU649" s="22"/>
      <c r="FV649" s="22"/>
      <c r="FW649" s="22"/>
      <c r="FX649" s="22"/>
      <c r="FY649" s="22"/>
      <c r="FZ649" s="22"/>
      <c r="GA649" s="22"/>
      <c r="GB649" s="22"/>
      <c r="GC649" s="22"/>
      <c r="GD649" s="22"/>
      <c r="GE649" s="22"/>
      <c r="GF649" s="22"/>
      <c r="GG649" s="22"/>
      <c r="GH649" s="22"/>
      <c r="GI649" s="22"/>
      <c r="GJ649" s="22"/>
      <c r="GK649" s="22"/>
      <c r="GL649" s="22"/>
      <c r="GM649" s="22"/>
      <c r="GN649" s="22"/>
      <c r="GO649" s="22"/>
      <c r="GP649" s="22"/>
      <c r="GQ649" s="22"/>
      <c r="GR649" s="22"/>
      <c r="GS649" s="22"/>
      <c r="GT649" s="22"/>
      <c r="GU649" s="22"/>
      <c r="GV649" s="22"/>
      <c r="GW649" s="22"/>
      <c r="GX649" s="22"/>
      <c r="GY649" s="22"/>
      <c r="GZ649" s="22"/>
      <c r="HA649" s="22"/>
      <c r="HB649" s="22"/>
      <c r="HC649" s="22"/>
      <c r="HD649" s="22"/>
      <c r="HE649" s="22"/>
      <c r="HF649" s="22"/>
      <c r="HG649" s="22"/>
      <c r="HH649" s="22"/>
      <c r="HI649" s="22"/>
      <c r="HJ649" s="22"/>
      <c r="HK649" s="22"/>
      <c r="HL649" s="22"/>
      <c r="HM649" s="22"/>
      <c r="HN649" s="22"/>
      <c r="HO649" s="22"/>
      <c r="HP649" s="22"/>
      <c r="HQ649" s="22"/>
      <c r="HR649" s="22"/>
      <c r="HS649" s="22"/>
      <c r="HT649" s="22"/>
      <c r="HU649" s="22"/>
      <c r="HV649" s="22"/>
      <c r="HW649" s="22"/>
      <c r="HX649" s="22"/>
      <c r="HY649" s="22"/>
      <c r="HZ649" s="22"/>
      <c r="IA649" s="22"/>
      <c r="IB649" s="22"/>
      <c r="IC649" s="22"/>
      <c r="ID649" s="22"/>
      <c r="IE649" s="22"/>
      <c r="IF649" s="22"/>
      <c r="IG649" s="22"/>
      <c r="IH649" s="22"/>
      <c r="II649" s="22"/>
      <c r="IJ649" s="22"/>
      <c r="IK649" s="22"/>
      <c r="IL649" s="22"/>
      <c r="IM649" s="22"/>
      <c r="IN649" s="22"/>
      <c r="IO649" s="22"/>
      <c r="IP649" s="22"/>
      <c r="IQ649" s="22"/>
      <c r="IR649" s="22"/>
      <c r="IS649" s="22"/>
      <c r="IT649" s="22"/>
      <c r="IU649" s="22"/>
      <c r="IV649" s="22"/>
      <c r="IW649" s="22"/>
      <c r="IX649" s="22"/>
      <c r="IY649" s="22"/>
      <c r="IZ649" s="22"/>
      <c r="JA649" s="22"/>
      <c r="JB649" s="22"/>
      <c r="JC649" s="22"/>
      <c r="JD649" s="22"/>
      <c r="JE649" s="22"/>
      <c r="JF649" s="22"/>
      <c r="JG649" s="22"/>
      <c r="JH649" s="22"/>
      <c r="JI649" s="22"/>
      <c r="JJ649" s="22"/>
      <c r="JK649" s="22"/>
      <c r="JL649" s="22"/>
      <c r="JM649" s="22"/>
      <c r="JN649" s="22"/>
      <c r="JO649" s="22"/>
      <c r="JP649" s="22"/>
      <c r="JQ649" s="22"/>
      <c r="JR649" s="22"/>
      <c r="JS649" s="22"/>
      <c r="JT649" s="22"/>
      <c r="JU649" s="22"/>
      <c r="JV649" s="22"/>
      <c r="JW649" s="22"/>
      <c r="JX649" s="22"/>
      <c r="JY649" s="22"/>
      <c r="JZ649" s="22"/>
      <c r="KA649" s="22"/>
      <c r="KB649" s="22"/>
      <c r="KC649" s="22"/>
      <c r="KD649" s="22"/>
      <c r="KE649" s="22"/>
      <c r="KF649" s="22"/>
      <c r="KG649" s="22"/>
      <c r="KH649" s="22"/>
      <c r="KI649" s="22"/>
      <c r="KJ649" s="22"/>
      <c r="KK649" s="22"/>
      <c r="KL649" s="22"/>
      <c r="KM649" s="22"/>
      <c r="KN649" s="22"/>
      <c r="KO649" s="22"/>
      <c r="KP649" s="22"/>
    </row>
    <row r="650" spans="1:302" s="99" customFormat="1" x14ac:dyDescent="0.25">
      <c r="A650" s="125">
        <v>635</v>
      </c>
      <c r="B650" s="328"/>
      <c r="C650" s="328"/>
      <c r="D650" s="316"/>
      <c r="E650" s="316"/>
      <c r="F650" s="316"/>
      <c r="G650" s="317"/>
      <c r="H650" s="317"/>
      <c r="I650" s="318"/>
      <c r="J650" s="318"/>
      <c r="K650" s="318"/>
      <c r="L650" s="126">
        <f t="shared" si="28"/>
        <v>0</v>
      </c>
      <c r="M650" s="318"/>
      <c r="N650" s="25" t="b">
        <f t="shared" si="29"/>
        <v>1</v>
      </c>
      <c r="O650" s="25" t="b">
        <f t="shared" si="30"/>
        <v>1</v>
      </c>
      <c r="P650" s="25"/>
      <c r="Q650" s="25"/>
      <c r="R650" s="25"/>
      <c r="S650" s="25"/>
      <c r="T650" s="20"/>
      <c r="U650" s="20"/>
      <c r="V650" s="20"/>
      <c r="W650" s="20"/>
      <c r="X650" s="20"/>
      <c r="Y650" s="20"/>
      <c r="Z650" s="20"/>
      <c r="AA650" s="20"/>
      <c r="AB650" s="20"/>
      <c r="AC650" s="20"/>
      <c r="AD650" s="20"/>
      <c r="AE650" s="20"/>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2"/>
      <c r="ES650" s="22"/>
      <c r="ET650" s="22"/>
      <c r="EU650" s="22"/>
      <c r="EV650" s="22"/>
      <c r="EW650" s="22"/>
      <c r="EX650" s="22"/>
      <c r="EY650" s="22"/>
      <c r="EZ650" s="22"/>
      <c r="FA650" s="22"/>
      <c r="FB650" s="22"/>
      <c r="FC650" s="22"/>
      <c r="FD650" s="22"/>
      <c r="FE650" s="22"/>
      <c r="FF650" s="22"/>
      <c r="FG650" s="22"/>
      <c r="FH650" s="22"/>
      <c r="FI650" s="22"/>
      <c r="FJ650" s="22"/>
      <c r="FK650" s="22"/>
      <c r="FL650" s="22"/>
      <c r="FM650" s="22"/>
      <c r="FN650" s="22"/>
      <c r="FO650" s="22"/>
      <c r="FP650" s="22"/>
      <c r="FQ650" s="22"/>
      <c r="FR650" s="22"/>
      <c r="FS650" s="22"/>
      <c r="FT650" s="22"/>
      <c r="FU650" s="22"/>
      <c r="FV650" s="22"/>
      <c r="FW650" s="22"/>
      <c r="FX650" s="22"/>
      <c r="FY650" s="22"/>
      <c r="FZ650" s="22"/>
      <c r="GA650" s="22"/>
      <c r="GB650" s="22"/>
      <c r="GC650" s="22"/>
      <c r="GD650" s="22"/>
      <c r="GE650" s="22"/>
      <c r="GF650" s="22"/>
      <c r="GG650" s="22"/>
      <c r="GH650" s="22"/>
      <c r="GI650" s="22"/>
      <c r="GJ650" s="22"/>
      <c r="GK650" s="22"/>
      <c r="GL650" s="22"/>
      <c r="GM650" s="22"/>
      <c r="GN650" s="22"/>
      <c r="GO650" s="22"/>
      <c r="GP650" s="22"/>
      <c r="GQ650" s="22"/>
      <c r="GR650" s="22"/>
      <c r="GS650" s="22"/>
      <c r="GT650" s="22"/>
      <c r="GU650" s="22"/>
      <c r="GV650" s="22"/>
      <c r="GW650" s="22"/>
      <c r="GX650" s="22"/>
      <c r="GY650" s="22"/>
      <c r="GZ650" s="22"/>
      <c r="HA650" s="22"/>
      <c r="HB650" s="22"/>
      <c r="HC650" s="22"/>
      <c r="HD650" s="22"/>
      <c r="HE650" s="22"/>
      <c r="HF650" s="22"/>
      <c r="HG650" s="22"/>
      <c r="HH650" s="22"/>
      <c r="HI650" s="22"/>
      <c r="HJ650" s="22"/>
      <c r="HK650" s="22"/>
      <c r="HL650" s="22"/>
      <c r="HM650" s="22"/>
      <c r="HN650" s="22"/>
      <c r="HO650" s="22"/>
      <c r="HP650" s="22"/>
      <c r="HQ650" s="22"/>
      <c r="HR650" s="22"/>
      <c r="HS650" s="22"/>
      <c r="HT650" s="22"/>
      <c r="HU650" s="22"/>
      <c r="HV650" s="22"/>
      <c r="HW650" s="22"/>
      <c r="HX650" s="22"/>
      <c r="HY650" s="22"/>
      <c r="HZ650" s="22"/>
      <c r="IA650" s="22"/>
      <c r="IB650" s="22"/>
      <c r="IC650" s="22"/>
      <c r="ID650" s="22"/>
      <c r="IE650" s="22"/>
      <c r="IF650" s="22"/>
      <c r="IG650" s="22"/>
      <c r="IH650" s="22"/>
      <c r="II650" s="22"/>
      <c r="IJ650" s="22"/>
      <c r="IK650" s="22"/>
      <c r="IL650" s="22"/>
      <c r="IM650" s="22"/>
      <c r="IN650" s="22"/>
      <c r="IO650" s="22"/>
      <c r="IP650" s="22"/>
      <c r="IQ650" s="22"/>
      <c r="IR650" s="22"/>
      <c r="IS650" s="22"/>
      <c r="IT650" s="22"/>
      <c r="IU650" s="22"/>
      <c r="IV650" s="22"/>
      <c r="IW650" s="22"/>
      <c r="IX650" s="22"/>
      <c r="IY650" s="22"/>
      <c r="IZ650" s="22"/>
      <c r="JA650" s="22"/>
      <c r="JB650" s="22"/>
      <c r="JC650" s="22"/>
      <c r="JD650" s="22"/>
      <c r="JE650" s="22"/>
      <c r="JF650" s="22"/>
      <c r="JG650" s="22"/>
      <c r="JH650" s="22"/>
      <c r="JI650" s="22"/>
      <c r="JJ650" s="22"/>
      <c r="JK650" s="22"/>
      <c r="JL650" s="22"/>
      <c r="JM650" s="22"/>
      <c r="JN650" s="22"/>
      <c r="JO650" s="22"/>
      <c r="JP650" s="22"/>
      <c r="JQ650" s="22"/>
      <c r="JR650" s="22"/>
      <c r="JS650" s="22"/>
      <c r="JT650" s="22"/>
      <c r="JU650" s="22"/>
      <c r="JV650" s="22"/>
      <c r="JW650" s="22"/>
      <c r="JX650" s="22"/>
      <c r="JY650" s="22"/>
      <c r="JZ650" s="22"/>
      <c r="KA650" s="22"/>
      <c r="KB650" s="22"/>
      <c r="KC650" s="22"/>
      <c r="KD650" s="22"/>
      <c r="KE650" s="22"/>
      <c r="KF650" s="22"/>
      <c r="KG650" s="22"/>
      <c r="KH650" s="22"/>
      <c r="KI650" s="22"/>
      <c r="KJ650" s="22"/>
      <c r="KK650" s="22"/>
      <c r="KL650" s="22"/>
      <c r="KM650" s="22"/>
      <c r="KN650" s="22"/>
      <c r="KO650" s="22"/>
      <c r="KP650" s="22"/>
    </row>
    <row r="651" spans="1:302" s="99" customFormat="1" x14ac:dyDescent="0.25">
      <c r="A651" s="125">
        <v>636</v>
      </c>
      <c r="B651" s="328"/>
      <c r="C651" s="328"/>
      <c r="D651" s="316"/>
      <c r="E651" s="316"/>
      <c r="F651" s="316"/>
      <c r="G651" s="317"/>
      <c r="H651" s="317"/>
      <c r="I651" s="318"/>
      <c r="J651" s="318"/>
      <c r="K651" s="318"/>
      <c r="L651" s="126">
        <f t="shared" si="28"/>
        <v>0</v>
      </c>
      <c r="M651" s="318"/>
      <c r="N651" s="25" t="b">
        <f t="shared" si="29"/>
        <v>1</v>
      </c>
      <c r="O651" s="25" t="b">
        <f t="shared" si="30"/>
        <v>1</v>
      </c>
      <c r="P651" s="25"/>
      <c r="Q651" s="25"/>
      <c r="R651" s="25"/>
      <c r="S651" s="25"/>
      <c r="T651" s="20"/>
      <c r="U651" s="20"/>
      <c r="V651" s="20"/>
      <c r="W651" s="20"/>
      <c r="X651" s="20"/>
      <c r="Y651" s="20"/>
      <c r="Z651" s="20"/>
      <c r="AA651" s="20"/>
      <c r="AB651" s="20"/>
      <c r="AC651" s="20"/>
      <c r="AD651" s="20"/>
      <c r="AE651" s="20"/>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2"/>
      <c r="ES651" s="22"/>
      <c r="ET651" s="22"/>
      <c r="EU651" s="22"/>
      <c r="EV651" s="22"/>
      <c r="EW651" s="22"/>
      <c r="EX651" s="22"/>
      <c r="EY651" s="22"/>
      <c r="EZ651" s="22"/>
      <c r="FA651" s="22"/>
      <c r="FB651" s="22"/>
      <c r="FC651" s="22"/>
      <c r="FD651" s="22"/>
      <c r="FE651" s="22"/>
      <c r="FF651" s="22"/>
      <c r="FG651" s="22"/>
      <c r="FH651" s="22"/>
      <c r="FI651" s="22"/>
      <c r="FJ651" s="22"/>
      <c r="FK651" s="22"/>
      <c r="FL651" s="22"/>
      <c r="FM651" s="22"/>
      <c r="FN651" s="22"/>
      <c r="FO651" s="22"/>
      <c r="FP651" s="22"/>
      <c r="FQ651" s="22"/>
      <c r="FR651" s="22"/>
      <c r="FS651" s="22"/>
      <c r="FT651" s="22"/>
      <c r="FU651" s="22"/>
      <c r="FV651" s="22"/>
      <c r="FW651" s="22"/>
      <c r="FX651" s="22"/>
      <c r="FY651" s="22"/>
      <c r="FZ651" s="22"/>
      <c r="GA651" s="22"/>
      <c r="GB651" s="22"/>
      <c r="GC651" s="22"/>
      <c r="GD651" s="22"/>
      <c r="GE651" s="22"/>
      <c r="GF651" s="22"/>
      <c r="GG651" s="22"/>
      <c r="GH651" s="22"/>
      <c r="GI651" s="22"/>
      <c r="GJ651" s="22"/>
      <c r="GK651" s="22"/>
      <c r="GL651" s="22"/>
      <c r="GM651" s="22"/>
      <c r="GN651" s="22"/>
      <c r="GO651" s="22"/>
      <c r="GP651" s="22"/>
      <c r="GQ651" s="22"/>
      <c r="GR651" s="22"/>
      <c r="GS651" s="22"/>
      <c r="GT651" s="22"/>
      <c r="GU651" s="22"/>
      <c r="GV651" s="22"/>
      <c r="GW651" s="22"/>
      <c r="GX651" s="22"/>
      <c r="GY651" s="22"/>
      <c r="GZ651" s="22"/>
      <c r="HA651" s="22"/>
      <c r="HB651" s="22"/>
      <c r="HC651" s="22"/>
      <c r="HD651" s="22"/>
      <c r="HE651" s="22"/>
      <c r="HF651" s="22"/>
      <c r="HG651" s="22"/>
      <c r="HH651" s="22"/>
      <c r="HI651" s="22"/>
      <c r="HJ651" s="22"/>
      <c r="HK651" s="22"/>
      <c r="HL651" s="22"/>
      <c r="HM651" s="22"/>
      <c r="HN651" s="22"/>
      <c r="HO651" s="22"/>
      <c r="HP651" s="22"/>
      <c r="HQ651" s="22"/>
      <c r="HR651" s="22"/>
      <c r="HS651" s="22"/>
      <c r="HT651" s="22"/>
      <c r="HU651" s="22"/>
      <c r="HV651" s="22"/>
      <c r="HW651" s="22"/>
      <c r="HX651" s="22"/>
      <c r="HY651" s="22"/>
      <c r="HZ651" s="22"/>
      <c r="IA651" s="22"/>
      <c r="IB651" s="22"/>
      <c r="IC651" s="22"/>
      <c r="ID651" s="22"/>
      <c r="IE651" s="22"/>
      <c r="IF651" s="22"/>
      <c r="IG651" s="22"/>
      <c r="IH651" s="22"/>
      <c r="II651" s="22"/>
      <c r="IJ651" s="22"/>
      <c r="IK651" s="22"/>
      <c r="IL651" s="22"/>
      <c r="IM651" s="22"/>
      <c r="IN651" s="22"/>
      <c r="IO651" s="22"/>
      <c r="IP651" s="22"/>
      <c r="IQ651" s="22"/>
      <c r="IR651" s="22"/>
      <c r="IS651" s="22"/>
      <c r="IT651" s="22"/>
      <c r="IU651" s="22"/>
      <c r="IV651" s="22"/>
      <c r="IW651" s="22"/>
      <c r="IX651" s="22"/>
      <c r="IY651" s="22"/>
      <c r="IZ651" s="22"/>
      <c r="JA651" s="22"/>
      <c r="JB651" s="22"/>
      <c r="JC651" s="22"/>
      <c r="JD651" s="22"/>
      <c r="JE651" s="22"/>
      <c r="JF651" s="22"/>
      <c r="JG651" s="22"/>
      <c r="JH651" s="22"/>
      <c r="JI651" s="22"/>
      <c r="JJ651" s="22"/>
      <c r="JK651" s="22"/>
      <c r="JL651" s="22"/>
      <c r="JM651" s="22"/>
      <c r="JN651" s="22"/>
      <c r="JO651" s="22"/>
      <c r="JP651" s="22"/>
      <c r="JQ651" s="22"/>
      <c r="JR651" s="22"/>
      <c r="JS651" s="22"/>
      <c r="JT651" s="22"/>
      <c r="JU651" s="22"/>
      <c r="JV651" s="22"/>
      <c r="JW651" s="22"/>
      <c r="JX651" s="22"/>
      <c r="JY651" s="22"/>
      <c r="JZ651" s="22"/>
      <c r="KA651" s="22"/>
      <c r="KB651" s="22"/>
      <c r="KC651" s="22"/>
      <c r="KD651" s="22"/>
      <c r="KE651" s="22"/>
      <c r="KF651" s="22"/>
      <c r="KG651" s="22"/>
      <c r="KH651" s="22"/>
      <c r="KI651" s="22"/>
      <c r="KJ651" s="22"/>
      <c r="KK651" s="22"/>
      <c r="KL651" s="22"/>
      <c r="KM651" s="22"/>
      <c r="KN651" s="22"/>
      <c r="KO651" s="22"/>
      <c r="KP651" s="22"/>
    </row>
    <row r="652" spans="1:302" s="99" customFormat="1" x14ac:dyDescent="0.25">
      <c r="A652" s="125">
        <v>637</v>
      </c>
      <c r="B652" s="328"/>
      <c r="C652" s="328"/>
      <c r="D652" s="316"/>
      <c r="E652" s="316"/>
      <c r="F652" s="316"/>
      <c r="G652" s="317"/>
      <c r="H652" s="317"/>
      <c r="I652" s="318"/>
      <c r="J652" s="318"/>
      <c r="K652" s="318"/>
      <c r="L652" s="126">
        <f t="shared" si="28"/>
        <v>0</v>
      </c>
      <c r="M652" s="318"/>
      <c r="N652" s="25" t="b">
        <f t="shared" si="29"/>
        <v>1</v>
      </c>
      <c r="O652" s="25" t="b">
        <f t="shared" si="30"/>
        <v>1</v>
      </c>
      <c r="P652" s="25"/>
      <c r="Q652" s="25"/>
      <c r="R652" s="25"/>
      <c r="S652" s="25"/>
      <c r="T652" s="20"/>
      <c r="U652" s="20"/>
      <c r="V652" s="20"/>
      <c r="W652" s="20"/>
      <c r="X652" s="20"/>
      <c r="Y652" s="20"/>
      <c r="Z652" s="20"/>
      <c r="AA652" s="20"/>
      <c r="AB652" s="20"/>
      <c r="AC652" s="20"/>
      <c r="AD652" s="20"/>
      <c r="AE652" s="20"/>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2"/>
      <c r="ES652" s="22"/>
      <c r="ET652" s="22"/>
      <c r="EU652" s="22"/>
      <c r="EV652" s="22"/>
      <c r="EW652" s="22"/>
      <c r="EX652" s="22"/>
      <c r="EY652" s="22"/>
      <c r="EZ652" s="22"/>
      <c r="FA652" s="22"/>
      <c r="FB652" s="22"/>
      <c r="FC652" s="22"/>
      <c r="FD652" s="22"/>
      <c r="FE652" s="22"/>
      <c r="FF652" s="22"/>
      <c r="FG652" s="22"/>
      <c r="FH652" s="22"/>
      <c r="FI652" s="22"/>
      <c r="FJ652" s="22"/>
      <c r="FK652" s="22"/>
      <c r="FL652" s="22"/>
      <c r="FM652" s="22"/>
      <c r="FN652" s="22"/>
      <c r="FO652" s="22"/>
      <c r="FP652" s="22"/>
      <c r="FQ652" s="22"/>
      <c r="FR652" s="22"/>
      <c r="FS652" s="22"/>
      <c r="FT652" s="22"/>
      <c r="FU652" s="22"/>
      <c r="FV652" s="22"/>
      <c r="FW652" s="22"/>
      <c r="FX652" s="22"/>
      <c r="FY652" s="22"/>
      <c r="FZ652" s="22"/>
      <c r="GA652" s="22"/>
      <c r="GB652" s="22"/>
      <c r="GC652" s="22"/>
      <c r="GD652" s="22"/>
      <c r="GE652" s="22"/>
      <c r="GF652" s="22"/>
      <c r="GG652" s="22"/>
      <c r="GH652" s="22"/>
      <c r="GI652" s="22"/>
      <c r="GJ652" s="22"/>
      <c r="GK652" s="22"/>
      <c r="GL652" s="22"/>
      <c r="GM652" s="22"/>
      <c r="GN652" s="22"/>
      <c r="GO652" s="22"/>
      <c r="GP652" s="22"/>
      <c r="GQ652" s="22"/>
      <c r="GR652" s="22"/>
      <c r="GS652" s="22"/>
      <c r="GT652" s="22"/>
      <c r="GU652" s="22"/>
      <c r="GV652" s="22"/>
      <c r="GW652" s="22"/>
      <c r="GX652" s="22"/>
      <c r="GY652" s="22"/>
      <c r="GZ652" s="22"/>
      <c r="HA652" s="22"/>
      <c r="HB652" s="22"/>
      <c r="HC652" s="22"/>
      <c r="HD652" s="22"/>
      <c r="HE652" s="22"/>
      <c r="HF652" s="22"/>
      <c r="HG652" s="22"/>
      <c r="HH652" s="22"/>
      <c r="HI652" s="22"/>
      <c r="HJ652" s="22"/>
      <c r="HK652" s="22"/>
      <c r="HL652" s="22"/>
      <c r="HM652" s="22"/>
      <c r="HN652" s="22"/>
      <c r="HO652" s="22"/>
      <c r="HP652" s="22"/>
      <c r="HQ652" s="22"/>
      <c r="HR652" s="22"/>
      <c r="HS652" s="22"/>
      <c r="HT652" s="22"/>
      <c r="HU652" s="22"/>
      <c r="HV652" s="22"/>
      <c r="HW652" s="22"/>
      <c r="HX652" s="22"/>
      <c r="HY652" s="22"/>
      <c r="HZ652" s="22"/>
      <c r="IA652" s="22"/>
      <c r="IB652" s="22"/>
      <c r="IC652" s="22"/>
      <c r="ID652" s="22"/>
      <c r="IE652" s="22"/>
      <c r="IF652" s="22"/>
      <c r="IG652" s="22"/>
      <c r="IH652" s="22"/>
      <c r="II652" s="22"/>
      <c r="IJ652" s="22"/>
      <c r="IK652" s="22"/>
      <c r="IL652" s="22"/>
      <c r="IM652" s="22"/>
      <c r="IN652" s="22"/>
      <c r="IO652" s="22"/>
      <c r="IP652" s="22"/>
      <c r="IQ652" s="22"/>
      <c r="IR652" s="22"/>
      <c r="IS652" s="22"/>
      <c r="IT652" s="22"/>
      <c r="IU652" s="22"/>
      <c r="IV652" s="22"/>
      <c r="IW652" s="22"/>
      <c r="IX652" s="22"/>
      <c r="IY652" s="22"/>
      <c r="IZ652" s="22"/>
      <c r="JA652" s="22"/>
      <c r="JB652" s="22"/>
      <c r="JC652" s="22"/>
      <c r="JD652" s="22"/>
      <c r="JE652" s="22"/>
      <c r="JF652" s="22"/>
      <c r="JG652" s="22"/>
      <c r="JH652" s="22"/>
      <c r="JI652" s="22"/>
      <c r="JJ652" s="22"/>
      <c r="JK652" s="22"/>
      <c r="JL652" s="22"/>
      <c r="JM652" s="22"/>
      <c r="JN652" s="22"/>
      <c r="JO652" s="22"/>
      <c r="JP652" s="22"/>
      <c r="JQ652" s="22"/>
      <c r="JR652" s="22"/>
      <c r="JS652" s="22"/>
      <c r="JT652" s="22"/>
      <c r="JU652" s="22"/>
      <c r="JV652" s="22"/>
      <c r="JW652" s="22"/>
      <c r="JX652" s="22"/>
      <c r="JY652" s="22"/>
      <c r="JZ652" s="22"/>
      <c r="KA652" s="22"/>
      <c r="KB652" s="22"/>
      <c r="KC652" s="22"/>
      <c r="KD652" s="22"/>
      <c r="KE652" s="22"/>
      <c r="KF652" s="22"/>
      <c r="KG652" s="22"/>
      <c r="KH652" s="22"/>
      <c r="KI652" s="22"/>
      <c r="KJ652" s="22"/>
      <c r="KK652" s="22"/>
      <c r="KL652" s="22"/>
      <c r="KM652" s="22"/>
      <c r="KN652" s="22"/>
      <c r="KO652" s="22"/>
      <c r="KP652" s="22"/>
    </row>
    <row r="653" spans="1:302" s="99" customFormat="1" x14ac:dyDescent="0.25">
      <c r="A653" s="125">
        <v>638</v>
      </c>
      <c r="B653" s="328"/>
      <c r="C653" s="328"/>
      <c r="D653" s="316"/>
      <c r="E653" s="316"/>
      <c r="F653" s="316"/>
      <c r="G653" s="317"/>
      <c r="H653" s="317"/>
      <c r="I653" s="318"/>
      <c r="J653" s="318"/>
      <c r="K653" s="318"/>
      <c r="L653" s="126">
        <f t="shared" si="28"/>
        <v>0</v>
      </c>
      <c r="M653" s="318"/>
      <c r="N653" s="25" t="b">
        <f t="shared" si="29"/>
        <v>1</v>
      </c>
      <c r="O653" s="25" t="b">
        <f t="shared" si="30"/>
        <v>1</v>
      </c>
      <c r="P653" s="25"/>
      <c r="Q653" s="25"/>
      <c r="R653" s="25"/>
      <c r="S653" s="25"/>
      <c r="T653" s="20"/>
      <c r="U653" s="20"/>
      <c r="V653" s="20"/>
      <c r="W653" s="20"/>
      <c r="X653" s="20"/>
      <c r="Y653" s="20"/>
      <c r="Z653" s="20"/>
      <c r="AA653" s="20"/>
      <c r="AB653" s="20"/>
      <c r="AC653" s="20"/>
      <c r="AD653" s="20"/>
      <c r="AE653" s="20"/>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2"/>
      <c r="ES653" s="22"/>
      <c r="ET653" s="22"/>
      <c r="EU653" s="22"/>
      <c r="EV653" s="22"/>
      <c r="EW653" s="22"/>
      <c r="EX653" s="22"/>
      <c r="EY653" s="22"/>
      <c r="EZ653" s="22"/>
      <c r="FA653" s="22"/>
      <c r="FB653" s="22"/>
      <c r="FC653" s="22"/>
      <c r="FD653" s="22"/>
      <c r="FE653" s="22"/>
      <c r="FF653" s="22"/>
      <c r="FG653" s="22"/>
      <c r="FH653" s="22"/>
      <c r="FI653" s="22"/>
      <c r="FJ653" s="22"/>
      <c r="FK653" s="22"/>
      <c r="FL653" s="22"/>
      <c r="FM653" s="22"/>
      <c r="FN653" s="22"/>
      <c r="FO653" s="22"/>
      <c r="FP653" s="22"/>
      <c r="FQ653" s="22"/>
      <c r="FR653" s="22"/>
      <c r="FS653" s="22"/>
      <c r="FT653" s="22"/>
      <c r="FU653" s="22"/>
      <c r="FV653" s="22"/>
      <c r="FW653" s="22"/>
      <c r="FX653" s="22"/>
      <c r="FY653" s="22"/>
      <c r="FZ653" s="22"/>
      <c r="GA653" s="22"/>
      <c r="GB653" s="22"/>
      <c r="GC653" s="22"/>
      <c r="GD653" s="22"/>
      <c r="GE653" s="22"/>
      <c r="GF653" s="22"/>
      <c r="GG653" s="22"/>
      <c r="GH653" s="22"/>
      <c r="GI653" s="22"/>
      <c r="GJ653" s="22"/>
      <c r="GK653" s="22"/>
      <c r="GL653" s="22"/>
      <c r="GM653" s="22"/>
      <c r="GN653" s="22"/>
      <c r="GO653" s="22"/>
      <c r="GP653" s="22"/>
      <c r="GQ653" s="22"/>
      <c r="GR653" s="22"/>
      <c r="GS653" s="22"/>
      <c r="GT653" s="22"/>
      <c r="GU653" s="22"/>
      <c r="GV653" s="22"/>
      <c r="GW653" s="22"/>
      <c r="GX653" s="22"/>
      <c r="GY653" s="22"/>
      <c r="GZ653" s="22"/>
      <c r="HA653" s="22"/>
      <c r="HB653" s="22"/>
      <c r="HC653" s="22"/>
      <c r="HD653" s="22"/>
      <c r="HE653" s="22"/>
      <c r="HF653" s="22"/>
      <c r="HG653" s="22"/>
      <c r="HH653" s="22"/>
      <c r="HI653" s="22"/>
      <c r="HJ653" s="22"/>
      <c r="HK653" s="22"/>
      <c r="HL653" s="22"/>
      <c r="HM653" s="22"/>
      <c r="HN653" s="22"/>
      <c r="HO653" s="22"/>
      <c r="HP653" s="22"/>
      <c r="HQ653" s="22"/>
      <c r="HR653" s="22"/>
      <c r="HS653" s="22"/>
      <c r="HT653" s="22"/>
      <c r="HU653" s="22"/>
      <c r="HV653" s="22"/>
      <c r="HW653" s="22"/>
      <c r="HX653" s="22"/>
      <c r="HY653" s="22"/>
      <c r="HZ653" s="22"/>
      <c r="IA653" s="22"/>
      <c r="IB653" s="22"/>
      <c r="IC653" s="22"/>
      <c r="ID653" s="22"/>
      <c r="IE653" s="22"/>
      <c r="IF653" s="22"/>
      <c r="IG653" s="22"/>
      <c r="IH653" s="22"/>
      <c r="II653" s="22"/>
      <c r="IJ653" s="22"/>
      <c r="IK653" s="22"/>
      <c r="IL653" s="22"/>
      <c r="IM653" s="22"/>
      <c r="IN653" s="22"/>
      <c r="IO653" s="22"/>
      <c r="IP653" s="22"/>
      <c r="IQ653" s="22"/>
      <c r="IR653" s="22"/>
      <c r="IS653" s="22"/>
      <c r="IT653" s="22"/>
      <c r="IU653" s="22"/>
      <c r="IV653" s="22"/>
      <c r="IW653" s="22"/>
      <c r="IX653" s="22"/>
      <c r="IY653" s="22"/>
      <c r="IZ653" s="22"/>
      <c r="JA653" s="22"/>
      <c r="JB653" s="22"/>
      <c r="JC653" s="22"/>
      <c r="JD653" s="22"/>
      <c r="JE653" s="22"/>
      <c r="JF653" s="22"/>
      <c r="JG653" s="22"/>
      <c r="JH653" s="22"/>
      <c r="JI653" s="22"/>
      <c r="JJ653" s="22"/>
      <c r="JK653" s="22"/>
      <c r="JL653" s="22"/>
      <c r="JM653" s="22"/>
      <c r="JN653" s="22"/>
      <c r="JO653" s="22"/>
      <c r="JP653" s="22"/>
      <c r="JQ653" s="22"/>
      <c r="JR653" s="22"/>
      <c r="JS653" s="22"/>
      <c r="JT653" s="22"/>
      <c r="JU653" s="22"/>
      <c r="JV653" s="22"/>
      <c r="JW653" s="22"/>
      <c r="JX653" s="22"/>
      <c r="JY653" s="22"/>
      <c r="JZ653" s="22"/>
      <c r="KA653" s="22"/>
      <c r="KB653" s="22"/>
      <c r="KC653" s="22"/>
      <c r="KD653" s="22"/>
      <c r="KE653" s="22"/>
      <c r="KF653" s="22"/>
      <c r="KG653" s="22"/>
      <c r="KH653" s="22"/>
      <c r="KI653" s="22"/>
      <c r="KJ653" s="22"/>
      <c r="KK653" s="22"/>
      <c r="KL653" s="22"/>
      <c r="KM653" s="22"/>
      <c r="KN653" s="22"/>
      <c r="KO653" s="22"/>
      <c r="KP653" s="22"/>
    </row>
    <row r="654" spans="1:302" s="99" customFormat="1" x14ac:dyDescent="0.25">
      <c r="A654" s="125">
        <v>639</v>
      </c>
      <c r="B654" s="328"/>
      <c r="C654" s="328"/>
      <c r="D654" s="316"/>
      <c r="E654" s="316"/>
      <c r="F654" s="316"/>
      <c r="G654" s="317"/>
      <c r="H654" s="317"/>
      <c r="I654" s="318"/>
      <c r="J654" s="318"/>
      <c r="K654" s="318"/>
      <c r="L654" s="126">
        <f t="shared" si="28"/>
        <v>0</v>
      </c>
      <c r="M654" s="318"/>
      <c r="N654" s="25" t="b">
        <f t="shared" si="29"/>
        <v>1</v>
      </c>
      <c r="O654" s="25" t="b">
        <f t="shared" si="30"/>
        <v>1</v>
      </c>
      <c r="P654" s="25"/>
      <c r="Q654" s="25"/>
      <c r="R654" s="25"/>
      <c r="S654" s="25"/>
      <c r="T654" s="20"/>
      <c r="U654" s="20"/>
      <c r="V654" s="20"/>
      <c r="W654" s="20"/>
      <c r="X654" s="20"/>
      <c r="Y654" s="20"/>
      <c r="Z654" s="20"/>
      <c r="AA654" s="20"/>
      <c r="AB654" s="20"/>
      <c r="AC654" s="20"/>
      <c r="AD654" s="20"/>
      <c r="AE654" s="20"/>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2"/>
      <c r="FH654" s="22"/>
      <c r="FI654" s="22"/>
      <c r="FJ654" s="22"/>
      <c r="FK654" s="22"/>
      <c r="FL654" s="22"/>
      <c r="FM654" s="22"/>
      <c r="FN654" s="22"/>
      <c r="FO654" s="22"/>
      <c r="FP654" s="22"/>
      <c r="FQ654" s="22"/>
      <c r="FR654" s="22"/>
      <c r="FS654" s="22"/>
      <c r="FT654" s="22"/>
      <c r="FU654" s="22"/>
      <c r="FV654" s="22"/>
      <c r="FW654" s="22"/>
      <c r="FX654" s="22"/>
      <c r="FY654" s="22"/>
      <c r="FZ654" s="22"/>
      <c r="GA654" s="22"/>
      <c r="GB654" s="22"/>
      <c r="GC654" s="22"/>
      <c r="GD654" s="22"/>
      <c r="GE654" s="22"/>
      <c r="GF654" s="22"/>
      <c r="GG654" s="22"/>
      <c r="GH654" s="22"/>
      <c r="GI654" s="22"/>
      <c r="GJ654" s="22"/>
      <c r="GK654" s="22"/>
      <c r="GL654" s="22"/>
      <c r="GM654" s="22"/>
      <c r="GN654" s="22"/>
      <c r="GO654" s="22"/>
      <c r="GP654" s="22"/>
      <c r="GQ654" s="22"/>
      <c r="GR654" s="22"/>
      <c r="GS654" s="22"/>
      <c r="GT654" s="22"/>
      <c r="GU654" s="22"/>
      <c r="GV654" s="22"/>
      <c r="GW654" s="22"/>
      <c r="GX654" s="22"/>
      <c r="GY654" s="22"/>
      <c r="GZ654" s="22"/>
      <c r="HA654" s="22"/>
      <c r="HB654" s="22"/>
      <c r="HC654" s="22"/>
      <c r="HD654" s="22"/>
      <c r="HE654" s="22"/>
      <c r="HF654" s="22"/>
      <c r="HG654" s="22"/>
      <c r="HH654" s="22"/>
      <c r="HI654" s="22"/>
      <c r="HJ654" s="22"/>
      <c r="HK654" s="22"/>
      <c r="HL654" s="22"/>
      <c r="HM654" s="22"/>
      <c r="HN654" s="22"/>
      <c r="HO654" s="22"/>
      <c r="HP654" s="22"/>
      <c r="HQ654" s="22"/>
      <c r="HR654" s="22"/>
      <c r="HS654" s="22"/>
      <c r="HT654" s="22"/>
      <c r="HU654" s="22"/>
      <c r="HV654" s="22"/>
      <c r="HW654" s="22"/>
      <c r="HX654" s="22"/>
      <c r="HY654" s="22"/>
      <c r="HZ654" s="22"/>
      <c r="IA654" s="22"/>
      <c r="IB654" s="22"/>
      <c r="IC654" s="22"/>
      <c r="ID654" s="22"/>
      <c r="IE654" s="22"/>
      <c r="IF654" s="22"/>
      <c r="IG654" s="22"/>
      <c r="IH654" s="22"/>
      <c r="II654" s="22"/>
      <c r="IJ654" s="22"/>
      <c r="IK654" s="22"/>
      <c r="IL654" s="22"/>
      <c r="IM654" s="22"/>
      <c r="IN654" s="22"/>
      <c r="IO654" s="22"/>
      <c r="IP654" s="22"/>
      <c r="IQ654" s="22"/>
      <c r="IR654" s="22"/>
      <c r="IS654" s="22"/>
      <c r="IT654" s="22"/>
      <c r="IU654" s="22"/>
      <c r="IV654" s="22"/>
      <c r="IW654" s="22"/>
      <c r="IX654" s="22"/>
      <c r="IY654" s="22"/>
      <c r="IZ654" s="22"/>
      <c r="JA654" s="22"/>
      <c r="JB654" s="22"/>
      <c r="JC654" s="22"/>
      <c r="JD654" s="22"/>
      <c r="JE654" s="22"/>
      <c r="JF654" s="22"/>
      <c r="JG654" s="22"/>
      <c r="JH654" s="22"/>
      <c r="JI654" s="22"/>
      <c r="JJ654" s="22"/>
      <c r="JK654" s="22"/>
      <c r="JL654" s="22"/>
      <c r="JM654" s="22"/>
      <c r="JN654" s="22"/>
      <c r="JO654" s="22"/>
      <c r="JP654" s="22"/>
      <c r="JQ654" s="22"/>
      <c r="JR654" s="22"/>
      <c r="JS654" s="22"/>
      <c r="JT654" s="22"/>
      <c r="JU654" s="22"/>
      <c r="JV654" s="22"/>
      <c r="JW654" s="22"/>
      <c r="JX654" s="22"/>
      <c r="JY654" s="22"/>
      <c r="JZ654" s="22"/>
      <c r="KA654" s="22"/>
      <c r="KB654" s="22"/>
      <c r="KC654" s="22"/>
      <c r="KD654" s="22"/>
      <c r="KE654" s="22"/>
      <c r="KF654" s="22"/>
      <c r="KG654" s="22"/>
      <c r="KH654" s="22"/>
      <c r="KI654" s="22"/>
      <c r="KJ654" s="22"/>
      <c r="KK654" s="22"/>
      <c r="KL654" s="22"/>
      <c r="KM654" s="22"/>
      <c r="KN654" s="22"/>
      <c r="KO654" s="22"/>
      <c r="KP654" s="22"/>
    </row>
    <row r="655" spans="1:302" s="99" customFormat="1" x14ac:dyDescent="0.25">
      <c r="A655" s="125">
        <v>640</v>
      </c>
      <c r="B655" s="328"/>
      <c r="C655" s="328"/>
      <c r="D655" s="316"/>
      <c r="E655" s="316"/>
      <c r="F655" s="316"/>
      <c r="G655" s="317"/>
      <c r="H655" s="317"/>
      <c r="I655" s="318"/>
      <c r="J655" s="318"/>
      <c r="K655" s="318"/>
      <c r="L655" s="126">
        <f t="shared" si="28"/>
        <v>0</v>
      </c>
      <c r="M655" s="318"/>
      <c r="N655" s="25" t="b">
        <f t="shared" si="29"/>
        <v>1</v>
      </c>
      <c r="O655" s="25" t="b">
        <f t="shared" si="30"/>
        <v>1</v>
      </c>
      <c r="P655" s="25"/>
      <c r="Q655" s="25"/>
      <c r="R655" s="25"/>
      <c r="S655" s="25"/>
      <c r="T655" s="20"/>
      <c r="U655" s="20"/>
      <c r="V655" s="20"/>
      <c r="W655" s="20"/>
      <c r="X655" s="20"/>
      <c r="Y655" s="20"/>
      <c r="Z655" s="20"/>
      <c r="AA655" s="20"/>
      <c r="AB655" s="20"/>
      <c r="AC655" s="20"/>
      <c r="AD655" s="20"/>
      <c r="AE655" s="20"/>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22"/>
      <c r="EX655" s="22"/>
      <c r="EY655" s="22"/>
      <c r="EZ655" s="22"/>
      <c r="FA655" s="22"/>
      <c r="FB655" s="22"/>
      <c r="FC655" s="22"/>
      <c r="FD655" s="22"/>
      <c r="FE655" s="22"/>
      <c r="FF655" s="22"/>
      <c r="FG655" s="22"/>
      <c r="FH655" s="22"/>
      <c r="FI655" s="22"/>
      <c r="FJ655" s="22"/>
      <c r="FK655" s="22"/>
      <c r="FL655" s="22"/>
      <c r="FM655" s="22"/>
      <c r="FN655" s="22"/>
      <c r="FO655" s="22"/>
      <c r="FP655" s="22"/>
      <c r="FQ655" s="22"/>
      <c r="FR655" s="22"/>
      <c r="FS655" s="22"/>
      <c r="FT655" s="22"/>
      <c r="FU655" s="22"/>
      <c r="FV655" s="22"/>
      <c r="FW655" s="22"/>
      <c r="FX655" s="22"/>
      <c r="FY655" s="22"/>
      <c r="FZ655" s="22"/>
      <c r="GA655" s="22"/>
      <c r="GB655" s="22"/>
      <c r="GC655" s="22"/>
      <c r="GD655" s="22"/>
      <c r="GE655" s="22"/>
      <c r="GF655" s="22"/>
      <c r="GG655" s="22"/>
      <c r="GH655" s="22"/>
      <c r="GI655" s="22"/>
      <c r="GJ655" s="22"/>
      <c r="GK655" s="22"/>
      <c r="GL655" s="22"/>
      <c r="GM655" s="22"/>
      <c r="GN655" s="22"/>
      <c r="GO655" s="22"/>
      <c r="GP655" s="22"/>
      <c r="GQ655" s="22"/>
      <c r="GR655" s="22"/>
      <c r="GS655" s="22"/>
      <c r="GT655" s="22"/>
      <c r="GU655" s="22"/>
      <c r="GV655" s="22"/>
      <c r="GW655" s="22"/>
      <c r="GX655" s="22"/>
      <c r="GY655" s="22"/>
      <c r="GZ655" s="22"/>
      <c r="HA655" s="22"/>
      <c r="HB655" s="22"/>
      <c r="HC655" s="22"/>
      <c r="HD655" s="22"/>
      <c r="HE655" s="22"/>
      <c r="HF655" s="22"/>
      <c r="HG655" s="22"/>
      <c r="HH655" s="22"/>
      <c r="HI655" s="22"/>
      <c r="HJ655" s="22"/>
      <c r="HK655" s="22"/>
      <c r="HL655" s="22"/>
      <c r="HM655" s="22"/>
      <c r="HN655" s="22"/>
      <c r="HO655" s="22"/>
      <c r="HP655" s="22"/>
      <c r="HQ655" s="22"/>
      <c r="HR655" s="22"/>
      <c r="HS655" s="22"/>
      <c r="HT655" s="22"/>
      <c r="HU655" s="22"/>
      <c r="HV655" s="22"/>
      <c r="HW655" s="22"/>
      <c r="HX655" s="22"/>
      <c r="HY655" s="22"/>
      <c r="HZ655" s="22"/>
      <c r="IA655" s="22"/>
      <c r="IB655" s="22"/>
      <c r="IC655" s="22"/>
      <c r="ID655" s="22"/>
      <c r="IE655" s="22"/>
      <c r="IF655" s="22"/>
      <c r="IG655" s="22"/>
      <c r="IH655" s="22"/>
      <c r="II655" s="22"/>
      <c r="IJ655" s="22"/>
      <c r="IK655" s="22"/>
      <c r="IL655" s="22"/>
      <c r="IM655" s="22"/>
      <c r="IN655" s="22"/>
      <c r="IO655" s="22"/>
      <c r="IP655" s="22"/>
      <c r="IQ655" s="22"/>
      <c r="IR655" s="22"/>
      <c r="IS655" s="22"/>
      <c r="IT655" s="22"/>
      <c r="IU655" s="22"/>
      <c r="IV655" s="22"/>
      <c r="IW655" s="22"/>
      <c r="IX655" s="22"/>
      <c r="IY655" s="22"/>
      <c r="IZ655" s="22"/>
      <c r="JA655" s="22"/>
      <c r="JB655" s="22"/>
      <c r="JC655" s="22"/>
      <c r="JD655" s="22"/>
      <c r="JE655" s="22"/>
      <c r="JF655" s="22"/>
      <c r="JG655" s="22"/>
      <c r="JH655" s="22"/>
      <c r="JI655" s="22"/>
      <c r="JJ655" s="22"/>
      <c r="JK655" s="22"/>
      <c r="JL655" s="22"/>
      <c r="JM655" s="22"/>
      <c r="JN655" s="22"/>
      <c r="JO655" s="22"/>
      <c r="JP655" s="22"/>
      <c r="JQ655" s="22"/>
      <c r="JR655" s="22"/>
      <c r="JS655" s="22"/>
      <c r="JT655" s="22"/>
      <c r="JU655" s="22"/>
      <c r="JV655" s="22"/>
      <c r="JW655" s="22"/>
      <c r="JX655" s="22"/>
      <c r="JY655" s="22"/>
      <c r="JZ655" s="22"/>
      <c r="KA655" s="22"/>
      <c r="KB655" s="22"/>
      <c r="KC655" s="22"/>
      <c r="KD655" s="22"/>
      <c r="KE655" s="22"/>
      <c r="KF655" s="22"/>
      <c r="KG655" s="22"/>
      <c r="KH655" s="22"/>
      <c r="KI655" s="22"/>
      <c r="KJ655" s="22"/>
      <c r="KK655" s="22"/>
      <c r="KL655" s="22"/>
      <c r="KM655" s="22"/>
      <c r="KN655" s="22"/>
      <c r="KO655" s="22"/>
      <c r="KP655" s="22"/>
    </row>
    <row r="656" spans="1:302" s="99" customFormat="1" x14ac:dyDescent="0.25">
      <c r="A656" s="125">
        <v>641</v>
      </c>
      <c r="B656" s="328"/>
      <c r="C656" s="328"/>
      <c r="D656" s="316"/>
      <c r="E656" s="316"/>
      <c r="F656" s="316"/>
      <c r="G656" s="317"/>
      <c r="H656" s="317"/>
      <c r="I656" s="318"/>
      <c r="J656" s="318"/>
      <c r="K656" s="318"/>
      <c r="L656" s="126">
        <f t="shared" si="28"/>
        <v>0</v>
      </c>
      <c r="M656" s="318"/>
      <c r="N656" s="25" t="b">
        <f t="shared" si="29"/>
        <v>1</v>
      </c>
      <c r="O656" s="25" t="b">
        <f t="shared" si="30"/>
        <v>1</v>
      </c>
      <c r="P656" s="25"/>
      <c r="Q656" s="25"/>
      <c r="R656" s="25"/>
      <c r="S656" s="25"/>
      <c r="T656" s="20"/>
      <c r="U656" s="20"/>
      <c r="V656" s="20"/>
      <c r="W656" s="20"/>
      <c r="X656" s="20"/>
      <c r="Y656" s="20"/>
      <c r="Z656" s="20"/>
      <c r="AA656" s="20"/>
      <c r="AB656" s="20"/>
      <c r="AC656" s="20"/>
      <c r="AD656" s="20"/>
      <c r="AE656" s="20"/>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22"/>
      <c r="EX656" s="22"/>
      <c r="EY656" s="22"/>
      <c r="EZ656" s="22"/>
      <c r="FA656" s="22"/>
      <c r="FB656" s="22"/>
      <c r="FC656" s="22"/>
      <c r="FD656" s="22"/>
      <c r="FE656" s="22"/>
      <c r="FF656" s="22"/>
      <c r="FG656" s="22"/>
      <c r="FH656" s="22"/>
      <c r="FI656" s="22"/>
      <c r="FJ656" s="22"/>
      <c r="FK656" s="22"/>
      <c r="FL656" s="22"/>
      <c r="FM656" s="22"/>
      <c r="FN656" s="22"/>
      <c r="FO656" s="22"/>
      <c r="FP656" s="22"/>
      <c r="FQ656" s="22"/>
      <c r="FR656" s="22"/>
      <c r="FS656" s="22"/>
      <c r="FT656" s="22"/>
      <c r="FU656" s="22"/>
      <c r="FV656" s="22"/>
      <c r="FW656" s="22"/>
      <c r="FX656" s="22"/>
      <c r="FY656" s="22"/>
      <c r="FZ656" s="22"/>
      <c r="GA656" s="22"/>
      <c r="GB656" s="22"/>
      <c r="GC656" s="22"/>
      <c r="GD656" s="22"/>
      <c r="GE656" s="22"/>
      <c r="GF656" s="22"/>
      <c r="GG656" s="22"/>
      <c r="GH656" s="22"/>
      <c r="GI656" s="22"/>
      <c r="GJ656" s="22"/>
      <c r="GK656" s="22"/>
      <c r="GL656" s="22"/>
      <c r="GM656" s="22"/>
      <c r="GN656" s="22"/>
      <c r="GO656" s="22"/>
      <c r="GP656" s="22"/>
      <c r="GQ656" s="22"/>
      <c r="GR656" s="22"/>
      <c r="GS656" s="22"/>
      <c r="GT656" s="22"/>
      <c r="GU656" s="22"/>
      <c r="GV656" s="22"/>
      <c r="GW656" s="22"/>
      <c r="GX656" s="22"/>
      <c r="GY656" s="22"/>
      <c r="GZ656" s="22"/>
      <c r="HA656" s="22"/>
      <c r="HB656" s="22"/>
      <c r="HC656" s="22"/>
      <c r="HD656" s="22"/>
      <c r="HE656" s="22"/>
      <c r="HF656" s="22"/>
      <c r="HG656" s="22"/>
      <c r="HH656" s="22"/>
      <c r="HI656" s="22"/>
      <c r="HJ656" s="22"/>
      <c r="HK656" s="22"/>
      <c r="HL656" s="22"/>
      <c r="HM656" s="22"/>
      <c r="HN656" s="22"/>
      <c r="HO656" s="22"/>
      <c r="HP656" s="22"/>
      <c r="HQ656" s="22"/>
      <c r="HR656" s="22"/>
      <c r="HS656" s="22"/>
      <c r="HT656" s="22"/>
      <c r="HU656" s="22"/>
      <c r="HV656" s="22"/>
      <c r="HW656" s="22"/>
      <c r="HX656" s="22"/>
      <c r="HY656" s="22"/>
      <c r="HZ656" s="22"/>
      <c r="IA656" s="22"/>
      <c r="IB656" s="22"/>
      <c r="IC656" s="22"/>
      <c r="ID656" s="22"/>
      <c r="IE656" s="22"/>
      <c r="IF656" s="22"/>
      <c r="IG656" s="22"/>
      <c r="IH656" s="22"/>
      <c r="II656" s="22"/>
      <c r="IJ656" s="22"/>
      <c r="IK656" s="22"/>
      <c r="IL656" s="22"/>
      <c r="IM656" s="22"/>
      <c r="IN656" s="22"/>
      <c r="IO656" s="22"/>
      <c r="IP656" s="22"/>
      <c r="IQ656" s="22"/>
      <c r="IR656" s="22"/>
      <c r="IS656" s="22"/>
      <c r="IT656" s="22"/>
      <c r="IU656" s="22"/>
      <c r="IV656" s="22"/>
      <c r="IW656" s="22"/>
      <c r="IX656" s="22"/>
      <c r="IY656" s="22"/>
      <c r="IZ656" s="22"/>
      <c r="JA656" s="22"/>
      <c r="JB656" s="22"/>
      <c r="JC656" s="22"/>
      <c r="JD656" s="22"/>
      <c r="JE656" s="22"/>
      <c r="JF656" s="22"/>
      <c r="JG656" s="22"/>
      <c r="JH656" s="22"/>
      <c r="JI656" s="22"/>
      <c r="JJ656" s="22"/>
      <c r="JK656" s="22"/>
      <c r="JL656" s="22"/>
      <c r="JM656" s="22"/>
      <c r="JN656" s="22"/>
      <c r="JO656" s="22"/>
      <c r="JP656" s="22"/>
      <c r="JQ656" s="22"/>
      <c r="JR656" s="22"/>
      <c r="JS656" s="22"/>
      <c r="JT656" s="22"/>
      <c r="JU656" s="22"/>
      <c r="JV656" s="22"/>
      <c r="JW656" s="22"/>
      <c r="JX656" s="22"/>
      <c r="JY656" s="22"/>
      <c r="JZ656" s="22"/>
      <c r="KA656" s="22"/>
      <c r="KB656" s="22"/>
      <c r="KC656" s="22"/>
      <c r="KD656" s="22"/>
      <c r="KE656" s="22"/>
      <c r="KF656" s="22"/>
      <c r="KG656" s="22"/>
      <c r="KH656" s="22"/>
      <c r="KI656" s="22"/>
      <c r="KJ656" s="22"/>
      <c r="KK656" s="22"/>
      <c r="KL656" s="22"/>
      <c r="KM656" s="22"/>
      <c r="KN656" s="22"/>
      <c r="KO656" s="22"/>
      <c r="KP656" s="22"/>
    </row>
    <row r="657" spans="1:302" s="99" customFormat="1" x14ac:dyDescent="0.25">
      <c r="A657" s="125">
        <v>642</v>
      </c>
      <c r="B657" s="328"/>
      <c r="C657" s="328"/>
      <c r="D657" s="316"/>
      <c r="E657" s="316"/>
      <c r="F657" s="316"/>
      <c r="G657" s="317"/>
      <c r="H657" s="317"/>
      <c r="I657" s="318"/>
      <c r="J657" s="318"/>
      <c r="K657" s="318"/>
      <c r="L657" s="126">
        <f t="shared" si="28"/>
        <v>0</v>
      </c>
      <c r="M657" s="318"/>
      <c r="N657" s="25" t="b">
        <f t="shared" si="29"/>
        <v>1</v>
      </c>
      <c r="O657" s="25" t="b">
        <f t="shared" si="30"/>
        <v>1</v>
      </c>
      <c r="P657" s="25"/>
      <c r="Q657" s="25"/>
      <c r="R657" s="25"/>
      <c r="S657" s="25"/>
      <c r="T657" s="20"/>
      <c r="U657" s="20"/>
      <c r="V657" s="20"/>
      <c r="W657" s="20"/>
      <c r="X657" s="20"/>
      <c r="Y657" s="20"/>
      <c r="Z657" s="20"/>
      <c r="AA657" s="20"/>
      <c r="AB657" s="20"/>
      <c r="AC657" s="20"/>
      <c r="AD657" s="20"/>
      <c r="AE657" s="20"/>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2"/>
      <c r="EV657" s="22"/>
      <c r="EW657" s="22"/>
      <c r="EX657" s="22"/>
      <c r="EY657" s="22"/>
      <c r="EZ657" s="22"/>
      <c r="FA657" s="22"/>
      <c r="FB657" s="22"/>
      <c r="FC657" s="22"/>
      <c r="FD657" s="22"/>
      <c r="FE657" s="22"/>
      <c r="FF657" s="22"/>
      <c r="FG657" s="22"/>
      <c r="FH657" s="22"/>
      <c r="FI657" s="22"/>
      <c r="FJ657" s="22"/>
      <c r="FK657" s="22"/>
      <c r="FL657" s="22"/>
      <c r="FM657" s="22"/>
      <c r="FN657" s="22"/>
      <c r="FO657" s="22"/>
      <c r="FP657" s="22"/>
      <c r="FQ657" s="22"/>
      <c r="FR657" s="22"/>
      <c r="FS657" s="22"/>
      <c r="FT657" s="22"/>
      <c r="FU657" s="22"/>
      <c r="FV657" s="22"/>
      <c r="FW657" s="22"/>
      <c r="FX657" s="22"/>
      <c r="FY657" s="22"/>
      <c r="FZ657" s="22"/>
      <c r="GA657" s="22"/>
      <c r="GB657" s="22"/>
      <c r="GC657" s="22"/>
      <c r="GD657" s="22"/>
      <c r="GE657" s="22"/>
      <c r="GF657" s="22"/>
      <c r="GG657" s="22"/>
      <c r="GH657" s="22"/>
      <c r="GI657" s="22"/>
      <c r="GJ657" s="22"/>
      <c r="GK657" s="22"/>
      <c r="GL657" s="22"/>
      <c r="GM657" s="22"/>
      <c r="GN657" s="22"/>
      <c r="GO657" s="22"/>
      <c r="GP657" s="22"/>
      <c r="GQ657" s="22"/>
      <c r="GR657" s="22"/>
      <c r="GS657" s="22"/>
      <c r="GT657" s="22"/>
      <c r="GU657" s="22"/>
      <c r="GV657" s="22"/>
      <c r="GW657" s="22"/>
      <c r="GX657" s="22"/>
      <c r="GY657" s="22"/>
      <c r="GZ657" s="22"/>
      <c r="HA657" s="22"/>
      <c r="HB657" s="22"/>
      <c r="HC657" s="22"/>
      <c r="HD657" s="22"/>
      <c r="HE657" s="22"/>
      <c r="HF657" s="22"/>
      <c r="HG657" s="22"/>
      <c r="HH657" s="22"/>
      <c r="HI657" s="22"/>
      <c r="HJ657" s="22"/>
      <c r="HK657" s="22"/>
      <c r="HL657" s="22"/>
      <c r="HM657" s="22"/>
      <c r="HN657" s="22"/>
      <c r="HO657" s="22"/>
      <c r="HP657" s="22"/>
      <c r="HQ657" s="22"/>
      <c r="HR657" s="22"/>
      <c r="HS657" s="22"/>
      <c r="HT657" s="22"/>
      <c r="HU657" s="22"/>
      <c r="HV657" s="22"/>
      <c r="HW657" s="22"/>
      <c r="HX657" s="22"/>
      <c r="HY657" s="22"/>
      <c r="HZ657" s="22"/>
      <c r="IA657" s="22"/>
      <c r="IB657" s="22"/>
      <c r="IC657" s="22"/>
      <c r="ID657" s="22"/>
      <c r="IE657" s="22"/>
      <c r="IF657" s="22"/>
      <c r="IG657" s="22"/>
      <c r="IH657" s="22"/>
      <c r="II657" s="22"/>
      <c r="IJ657" s="22"/>
      <c r="IK657" s="22"/>
      <c r="IL657" s="22"/>
      <c r="IM657" s="22"/>
      <c r="IN657" s="22"/>
      <c r="IO657" s="22"/>
      <c r="IP657" s="22"/>
      <c r="IQ657" s="22"/>
      <c r="IR657" s="22"/>
      <c r="IS657" s="22"/>
      <c r="IT657" s="22"/>
      <c r="IU657" s="22"/>
      <c r="IV657" s="22"/>
      <c r="IW657" s="22"/>
      <c r="IX657" s="22"/>
      <c r="IY657" s="22"/>
      <c r="IZ657" s="22"/>
      <c r="JA657" s="22"/>
      <c r="JB657" s="22"/>
      <c r="JC657" s="22"/>
      <c r="JD657" s="22"/>
      <c r="JE657" s="22"/>
      <c r="JF657" s="22"/>
      <c r="JG657" s="22"/>
      <c r="JH657" s="22"/>
      <c r="JI657" s="22"/>
      <c r="JJ657" s="22"/>
      <c r="JK657" s="22"/>
      <c r="JL657" s="22"/>
      <c r="JM657" s="22"/>
      <c r="JN657" s="22"/>
      <c r="JO657" s="22"/>
      <c r="JP657" s="22"/>
      <c r="JQ657" s="22"/>
      <c r="JR657" s="22"/>
      <c r="JS657" s="22"/>
      <c r="JT657" s="22"/>
      <c r="JU657" s="22"/>
      <c r="JV657" s="22"/>
      <c r="JW657" s="22"/>
      <c r="JX657" s="22"/>
      <c r="JY657" s="22"/>
      <c r="JZ657" s="22"/>
      <c r="KA657" s="22"/>
      <c r="KB657" s="22"/>
      <c r="KC657" s="22"/>
      <c r="KD657" s="22"/>
      <c r="KE657" s="22"/>
      <c r="KF657" s="22"/>
      <c r="KG657" s="22"/>
      <c r="KH657" s="22"/>
      <c r="KI657" s="22"/>
      <c r="KJ657" s="22"/>
      <c r="KK657" s="22"/>
      <c r="KL657" s="22"/>
      <c r="KM657" s="22"/>
      <c r="KN657" s="22"/>
      <c r="KO657" s="22"/>
      <c r="KP657" s="22"/>
    </row>
    <row r="658" spans="1:302" s="99" customFormat="1" x14ac:dyDescent="0.25">
      <c r="A658" s="125">
        <v>643</v>
      </c>
      <c r="B658" s="328"/>
      <c r="C658" s="328"/>
      <c r="D658" s="316"/>
      <c r="E658" s="316"/>
      <c r="F658" s="316"/>
      <c r="G658" s="317"/>
      <c r="H658" s="317"/>
      <c r="I658" s="318"/>
      <c r="J658" s="318"/>
      <c r="K658" s="318"/>
      <c r="L658" s="126">
        <f t="shared" ref="L658:L721" si="31">SUM(I658:K658)</f>
        <v>0</v>
      </c>
      <c r="M658" s="318"/>
      <c r="N658" s="25" t="b">
        <f t="shared" ref="N658:N721" si="32">IF(ISBLANK(B658),TRUE,IF(OR(ISBLANK(C658),ISBLANK(D658),ISBLANK(E658),ISBLANK(F658),ISBLANK(G658),ISBLANK(H658),ISBLANK(I658),ISBLANK(J658),ISBLANK(K658),ISBLANK(L658),ISBLANK(M658)),FALSE,TRUE))</f>
        <v>1</v>
      </c>
      <c r="O658" s="25" t="b">
        <f t="shared" ref="O658:O721" si="33">IF(OR(AND(B658="N/A",D658="N/A",E658="N/A",F658="N/A",G658=0,H658=0,L658=0,M658=0),AND(ISBLANK(B658),ISBLANK(D658),ISBLANK(E658),ISBLANK(F658),ISBLANK(G658),ISBLANK(H658),L658=0,ISBLANK(M658)),AND(NOT(ISBLANK(B658)),NOT(ISBLANK(D658)),NOT(ISBLANK(E658)),NOT(ISBLANK(F658)),B658&lt;&gt;"N/A",D658&lt;&gt;"N/A",E658&lt;&gt;"N/A",F658&lt;&gt;"N/A",OR(G658&lt;&gt;0,H658&lt;&gt;0,L658&gt;0,M658&lt;&gt;0))),TRUE,FALSE)</f>
        <v>1</v>
      </c>
      <c r="P658" s="25"/>
      <c r="Q658" s="25"/>
      <c r="R658" s="25"/>
      <c r="S658" s="25"/>
      <c r="T658" s="20"/>
      <c r="U658" s="20"/>
      <c r="V658" s="20"/>
      <c r="W658" s="20"/>
      <c r="X658" s="20"/>
      <c r="Y658" s="20"/>
      <c r="Z658" s="20"/>
      <c r="AA658" s="20"/>
      <c r="AB658" s="20"/>
      <c r="AC658" s="20"/>
      <c r="AD658" s="20"/>
      <c r="AE658" s="20"/>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2"/>
      <c r="EV658" s="22"/>
      <c r="EW658" s="22"/>
      <c r="EX658" s="22"/>
      <c r="EY658" s="22"/>
      <c r="EZ658" s="22"/>
      <c r="FA658" s="22"/>
      <c r="FB658" s="22"/>
      <c r="FC658" s="22"/>
      <c r="FD658" s="22"/>
      <c r="FE658" s="22"/>
      <c r="FF658" s="22"/>
      <c r="FG658" s="22"/>
      <c r="FH658" s="22"/>
      <c r="FI658" s="22"/>
      <c r="FJ658" s="22"/>
      <c r="FK658" s="22"/>
      <c r="FL658" s="22"/>
      <c r="FM658" s="22"/>
      <c r="FN658" s="22"/>
      <c r="FO658" s="22"/>
      <c r="FP658" s="22"/>
      <c r="FQ658" s="22"/>
      <c r="FR658" s="22"/>
      <c r="FS658" s="22"/>
      <c r="FT658" s="22"/>
      <c r="FU658" s="22"/>
      <c r="FV658" s="22"/>
      <c r="FW658" s="22"/>
      <c r="FX658" s="22"/>
      <c r="FY658" s="22"/>
      <c r="FZ658" s="22"/>
      <c r="GA658" s="22"/>
      <c r="GB658" s="22"/>
      <c r="GC658" s="22"/>
      <c r="GD658" s="22"/>
      <c r="GE658" s="22"/>
      <c r="GF658" s="22"/>
      <c r="GG658" s="22"/>
      <c r="GH658" s="22"/>
      <c r="GI658" s="22"/>
      <c r="GJ658" s="22"/>
      <c r="GK658" s="22"/>
      <c r="GL658" s="22"/>
      <c r="GM658" s="22"/>
      <c r="GN658" s="22"/>
      <c r="GO658" s="22"/>
      <c r="GP658" s="22"/>
      <c r="GQ658" s="22"/>
      <c r="GR658" s="22"/>
      <c r="GS658" s="22"/>
      <c r="GT658" s="22"/>
      <c r="GU658" s="22"/>
      <c r="GV658" s="22"/>
      <c r="GW658" s="22"/>
      <c r="GX658" s="22"/>
      <c r="GY658" s="22"/>
      <c r="GZ658" s="22"/>
      <c r="HA658" s="22"/>
      <c r="HB658" s="22"/>
      <c r="HC658" s="22"/>
      <c r="HD658" s="22"/>
      <c r="HE658" s="22"/>
      <c r="HF658" s="22"/>
      <c r="HG658" s="22"/>
      <c r="HH658" s="22"/>
      <c r="HI658" s="22"/>
      <c r="HJ658" s="22"/>
      <c r="HK658" s="22"/>
      <c r="HL658" s="22"/>
      <c r="HM658" s="22"/>
      <c r="HN658" s="22"/>
      <c r="HO658" s="22"/>
      <c r="HP658" s="22"/>
      <c r="HQ658" s="22"/>
      <c r="HR658" s="22"/>
      <c r="HS658" s="22"/>
      <c r="HT658" s="22"/>
      <c r="HU658" s="22"/>
      <c r="HV658" s="22"/>
      <c r="HW658" s="22"/>
      <c r="HX658" s="22"/>
      <c r="HY658" s="22"/>
      <c r="HZ658" s="22"/>
      <c r="IA658" s="22"/>
      <c r="IB658" s="22"/>
      <c r="IC658" s="22"/>
      <c r="ID658" s="22"/>
      <c r="IE658" s="22"/>
      <c r="IF658" s="22"/>
      <c r="IG658" s="22"/>
      <c r="IH658" s="22"/>
      <c r="II658" s="22"/>
      <c r="IJ658" s="22"/>
      <c r="IK658" s="22"/>
      <c r="IL658" s="22"/>
      <c r="IM658" s="22"/>
      <c r="IN658" s="22"/>
      <c r="IO658" s="22"/>
      <c r="IP658" s="22"/>
      <c r="IQ658" s="22"/>
      <c r="IR658" s="22"/>
      <c r="IS658" s="22"/>
      <c r="IT658" s="22"/>
      <c r="IU658" s="22"/>
      <c r="IV658" s="22"/>
      <c r="IW658" s="22"/>
      <c r="IX658" s="22"/>
      <c r="IY658" s="22"/>
      <c r="IZ658" s="22"/>
      <c r="JA658" s="22"/>
      <c r="JB658" s="22"/>
      <c r="JC658" s="22"/>
      <c r="JD658" s="22"/>
      <c r="JE658" s="22"/>
      <c r="JF658" s="22"/>
      <c r="JG658" s="22"/>
      <c r="JH658" s="22"/>
      <c r="JI658" s="22"/>
      <c r="JJ658" s="22"/>
      <c r="JK658" s="22"/>
      <c r="JL658" s="22"/>
      <c r="JM658" s="22"/>
      <c r="JN658" s="22"/>
      <c r="JO658" s="22"/>
      <c r="JP658" s="22"/>
      <c r="JQ658" s="22"/>
      <c r="JR658" s="22"/>
      <c r="JS658" s="22"/>
      <c r="JT658" s="22"/>
      <c r="JU658" s="22"/>
      <c r="JV658" s="22"/>
      <c r="JW658" s="22"/>
      <c r="JX658" s="22"/>
      <c r="JY658" s="22"/>
      <c r="JZ658" s="22"/>
      <c r="KA658" s="22"/>
      <c r="KB658" s="22"/>
      <c r="KC658" s="22"/>
      <c r="KD658" s="22"/>
      <c r="KE658" s="22"/>
      <c r="KF658" s="22"/>
      <c r="KG658" s="22"/>
      <c r="KH658" s="22"/>
      <c r="KI658" s="22"/>
      <c r="KJ658" s="22"/>
      <c r="KK658" s="22"/>
      <c r="KL658" s="22"/>
      <c r="KM658" s="22"/>
      <c r="KN658" s="22"/>
      <c r="KO658" s="22"/>
      <c r="KP658" s="22"/>
    </row>
    <row r="659" spans="1:302" s="99" customFormat="1" x14ac:dyDescent="0.25">
      <c r="A659" s="125">
        <v>644</v>
      </c>
      <c r="B659" s="328"/>
      <c r="C659" s="328"/>
      <c r="D659" s="316"/>
      <c r="E659" s="316"/>
      <c r="F659" s="316"/>
      <c r="G659" s="317"/>
      <c r="H659" s="317"/>
      <c r="I659" s="318"/>
      <c r="J659" s="318"/>
      <c r="K659" s="318"/>
      <c r="L659" s="126">
        <f t="shared" si="31"/>
        <v>0</v>
      </c>
      <c r="M659" s="318"/>
      <c r="N659" s="25" t="b">
        <f t="shared" si="32"/>
        <v>1</v>
      </c>
      <c r="O659" s="25" t="b">
        <f t="shared" si="33"/>
        <v>1</v>
      </c>
      <c r="P659" s="25"/>
      <c r="Q659" s="25"/>
      <c r="R659" s="25"/>
      <c r="S659" s="25"/>
      <c r="T659" s="20"/>
      <c r="U659" s="20"/>
      <c r="V659" s="20"/>
      <c r="W659" s="20"/>
      <c r="X659" s="20"/>
      <c r="Y659" s="20"/>
      <c r="Z659" s="20"/>
      <c r="AA659" s="20"/>
      <c r="AB659" s="20"/>
      <c r="AC659" s="20"/>
      <c r="AD659" s="20"/>
      <c r="AE659" s="20"/>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22"/>
      <c r="EX659" s="22"/>
      <c r="EY659" s="22"/>
      <c r="EZ659" s="22"/>
      <c r="FA659" s="22"/>
      <c r="FB659" s="22"/>
      <c r="FC659" s="22"/>
      <c r="FD659" s="22"/>
      <c r="FE659" s="22"/>
      <c r="FF659" s="22"/>
      <c r="FG659" s="22"/>
      <c r="FH659" s="22"/>
      <c r="FI659" s="22"/>
      <c r="FJ659" s="22"/>
      <c r="FK659" s="22"/>
      <c r="FL659" s="22"/>
      <c r="FM659" s="22"/>
      <c r="FN659" s="22"/>
      <c r="FO659" s="22"/>
      <c r="FP659" s="22"/>
      <c r="FQ659" s="22"/>
      <c r="FR659" s="22"/>
      <c r="FS659" s="22"/>
      <c r="FT659" s="22"/>
      <c r="FU659" s="22"/>
      <c r="FV659" s="22"/>
      <c r="FW659" s="22"/>
      <c r="FX659" s="22"/>
      <c r="FY659" s="22"/>
      <c r="FZ659" s="22"/>
      <c r="GA659" s="22"/>
      <c r="GB659" s="22"/>
      <c r="GC659" s="22"/>
      <c r="GD659" s="22"/>
      <c r="GE659" s="22"/>
      <c r="GF659" s="22"/>
      <c r="GG659" s="22"/>
      <c r="GH659" s="22"/>
      <c r="GI659" s="22"/>
      <c r="GJ659" s="22"/>
      <c r="GK659" s="22"/>
      <c r="GL659" s="22"/>
      <c r="GM659" s="22"/>
      <c r="GN659" s="22"/>
      <c r="GO659" s="22"/>
      <c r="GP659" s="22"/>
      <c r="GQ659" s="22"/>
      <c r="GR659" s="22"/>
      <c r="GS659" s="22"/>
      <c r="GT659" s="22"/>
      <c r="GU659" s="22"/>
      <c r="GV659" s="22"/>
      <c r="GW659" s="22"/>
      <c r="GX659" s="22"/>
      <c r="GY659" s="22"/>
      <c r="GZ659" s="22"/>
      <c r="HA659" s="22"/>
      <c r="HB659" s="22"/>
      <c r="HC659" s="22"/>
      <c r="HD659" s="22"/>
      <c r="HE659" s="22"/>
      <c r="HF659" s="22"/>
      <c r="HG659" s="22"/>
      <c r="HH659" s="22"/>
      <c r="HI659" s="22"/>
      <c r="HJ659" s="22"/>
      <c r="HK659" s="22"/>
      <c r="HL659" s="22"/>
      <c r="HM659" s="22"/>
      <c r="HN659" s="22"/>
      <c r="HO659" s="22"/>
      <c r="HP659" s="22"/>
      <c r="HQ659" s="22"/>
      <c r="HR659" s="22"/>
      <c r="HS659" s="22"/>
      <c r="HT659" s="22"/>
      <c r="HU659" s="22"/>
      <c r="HV659" s="22"/>
      <c r="HW659" s="22"/>
      <c r="HX659" s="22"/>
      <c r="HY659" s="22"/>
      <c r="HZ659" s="22"/>
      <c r="IA659" s="22"/>
      <c r="IB659" s="22"/>
      <c r="IC659" s="22"/>
      <c r="ID659" s="22"/>
      <c r="IE659" s="22"/>
      <c r="IF659" s="22"/>
      <c r="IG659" s="22"/>
      <c r="IH659" s="22"/>
      <c r="II659" s="22"/>
      <c r="IJ659" s="22"/>
      <c r="IK659" s="22"/>
      <c r="IL659" s="22"/>
      <c r="IM659" s="22"/>
      <c r="IN659" s="22"/>
      <c r="IO659" s="22"/>
      <c r="IP659" s="22"/>
      <c r="IQ659" s="22"/>
      <c r="IR659" s="22"/>
      <c r="IS659" s="22"/>
      <c r="IT659" s="22"/>
      <c r="IU659" s="22"/>
      <c r="IV659" s="22"/>
      <c r="IW659" s="22"/>
      <c r="IX659" s="22"/>
      <c r="IY659" s="22"/>
      <c r="IZ659" s="22"/>
      <c r="JA659" s="22"/>
      <c r="JB659" s="22"/>
      <c r="JC659" s="22"/>
      <c r="JD659" s="22"/>
      <c r="JE659" s="22"/>
      <c r="JF659" s="22"/>
      <c r="JG659" s="22"/>
      <c r="JH659" s="22"/>
      <c r="JI659" s="22"/>
      <c r="JJ659" s="22"/>
      <c r="JK659" s="22"/>
      <c r="JL659" s="22"/>
      <c r="JM659" s="22"/>
      <c r="JN659" s="22"/>
      <c r="JO659" s="22"/>
      <c r="JP659" s="22"/>
      <c r="JQ659" s="22"/>
      <c r="JR659" s="22"/>
      <c r="JS659" s="22"/>
      <c r="JT659" s="22"/>
      <c r="JU659" s="22"/>
      <c r="JV659" s="22"/>
      <c r="JW659" s="22"/>
      <c r="JX659" s="22"/>
      <c r="JY659" s="22"/>
      <c r="JZ659" s="22"/>
      <c r="KA659" s="22"/>
      <c r="KB659" s="22"/>
      <c r="KC659" s="22"/>
      <c r="KD659" s="22"/>
      <c r="KE659" s="22"/>
      <c r="KF659" s="22"/>
      <c r="KG659" s="22"/>
      <c r="KH659" s="22"/>
      <c r="KI659" s="22"/>
      <c r="KJ659" s="22"/>
      <c r="KK659" s="22"/>
      <c r="KL659" s="22"/>
      <c r="KM659" s="22"/>
      <c r="KN659" s="22"/>
      <c r="KO659" s="22"/>
      <c r="KP659" s="22"/>
    </row>
    <row r="660" spans="1:302" s="99" customFormat="1" x14ac:dyDescent="0.25">
      <c r="A660" s="125">
        <v>645</v>
      </c>
      <c r="B660" s="328"/>
      <c r="C660" s="328"/>
      <c r="D660" s="316"/>
      <c r="E660" s="316"/>
      <c r="F660" s="316"/>
      <c r="G660" s="317"/>
      <c r="H660" s="317"/>
      <c r="I660" s="318"/>
      <c r="J660" s="318"/>
      <c r="K660" s="318"/>
      <c r="L660" s="126">
        <f t="shared" si="31"/>
        <v>0</v>
      </c>
      <c r="M660" s="318"/>
      <c r="N660" s="25" t="b">
        <f t="shared" si="32"/>
        <v>1</v>
      </c>
      <c r="O660" s="25" t="b">
        <f t="shared" si="33"/>
        <v>1</v>
      </c>
      <c r="P660" s="25"/>
      <c r="Q660" s="25"/>
      <c r="R660" s="25"/>
      <c r="S660" s="25"/>
      <c r="T660" s="20"/>
      <c r="U660" s="20"/>
      <c r="V660" s="20"/>
      <c r="W660" s="20"/>
      <c r="X660" s="20"/>
      <c r="Y660" s="20"/>
      <c r="Z660" s="20"/>
      <c r="AA660" s="20"/>
      <c r="AB660" s="20"/>
      <c r="AC660" s="20"/>
      <c r="AD660" s="20"/>
      <c r="AE660" s="20"/>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22"/>
      <c r="EX660" s="22"/>
      <c r="EY660" s="22"/>
      <c r="EZ660" s="22"/>
      <c r="FA660" s="22"/>
      <c r="FB660" s="22"/>
      <c r="FC660" s="22"/>
      <c r="FD660" s="22"/>
      <c r="FE660" s="22"/>
      <c r="FF660" s="22"/>
      <c r="FG660" s="22"/>
      <c r="FH660" s="22"/>
      <c r="FI660" s="22"/>
      <c r="FJ660" s="22"/>
      <c r="FK660" s="22"/>
      <c r="FL660" s="22"/>
      <c r="FM660" s="22"/>
      <c r="FN660" s="22"/>
      <c r="FO660" s="22"/>
      <c r="FP660" s="22"/>
      <c r="FQ660" s="22"/>
      <c r="FR660" s="22"/>
      <c r="FS660" s="22"/>
      <c r="FT660" s="22"/>
      <c r="FU660" s="22"/>
      <c r="FV660" s="22"/>
      <c r="FW660" s="22"/>
      <c r="FX660" s="22"/>
      <c r="FY660" s="22"/>
      <c r="FZ660" s="22"/>
      <c r="GA660" s="22"/>
      <c r="GB660" s="22"/>
      <c r="GC660" s="22"/>
      <c r="GD660" s="22"/>
      <c r="GE660" s="22"/>
      <c r="GF660" s="22"/>
      <c r="GG660" s="22"/>
      <c r="GH660" s="22"/>
      <c r="GI660" s="22"/>
      <c r="GJ660" s="22"/>
      <c r="GK660" s="22"/>
      <c r="GL660" s="22"/>
      <c r="GM660" s="22"/>
      <c r="GN660" s="22"/>
      <c r="GO660" s="22"/>
      <c r="GP660" s="22"/>
      <c r="GQ660" s="22"/>
      <c r="GR660" s="22"/>
      <c r="GS660" s="22"/>
      <c r="GT660" s="22"/>
      <c r="GU660" s="22"/>
      <c r="GV660" s="22"/>
      <c r="GW660" s="22"/>
      <c r="GX660" s="22"/>
      <c r="GY660" s="22"/>
      <c r="GZ660" s="22"/>
      <c r="HA660" s="22"/>
      <c r="HB660" s="22"/>
      <c r="HC660" s="22"/>
      <c r="HD660" s="22"/>
      <c r="HE660" s="22"/>
      <c r="HF660" s="22"/>
      <c r="HG660" s="22"/>
      <c r="HH660" s="22"/>
      <c r="HI660" s="22"/>
      <c r="HJ660" s="22"/>
      <c r="HK660" s="22"/>
      <c r="HL660" s="22"/>
      <c r="HM660" s="22"/>
      <c r="HN660" s="22"/>
      <c r="HO660" s="22"/>
      <c r="HP660" s="22"/>
      <c r="HQ660" s="22"/>
      <c r="HR660" s="22"/>
      <c r="HS660" s="22"/>
      <c r="HT660" s="22"/>
      <c r="HU660" s="22"/>
      <c r="HV660" s="22"/>
      <c r="HW660" s="22"/>
      <c r="HX660" s="22"/>
      <c r="HY660" s="22"/>
      <c r="HZ660" s="22"/>
      <c r="IA660" s="22"/>
      <c r="IB660" s="22"/>
      <c r="IC660" s="22"/>
      <c r="ID660" s="22"/>
      <c r="IE660" s="22"/>
      <c r="IF660" s="22"/>
      <c r="IG660" s="22"/>
      <c r="IH660" s="22"/>
      <c r="II660" s="22"/>
      <c r="IJ660" s="22"/>
      <c r="IK660" s="22"/>
      <c r="IL660" s="22"/>
      <c r="IM660" s="22"/>
      <c r="IN660" s="22"/>
      <c r="IO660" s="22"/>
      <c r="IP660" s="22"/>
      <c r="IQ660" s="22"/>
      <c r="IR660" s="22"/>
      <c r="IS660" s="22"/>
      <c r="IT660" s="22"/>
      <c r="IU660" s="22"/>
      <c r="IV660" s="22"/>
      <c r="IW660" s="22"/>
      <c r="IX660" s="22"/>
      <c r="IY660" s="22"/>
      <c r="IZ660" s="22"/>
      <c r="JA660" s="22"/>
      <c r="JB660" s="22"/>
      <c r="JC660" s="22"/>
      <c r="JD660" s="22"/>
      <c r="JE660" s="22"/>
      <c r="JF660" s="22"/>
      <c r="JG660" s="22"/>
      <c r="JH660" s="22"/>
      <c r="JI660" s="22"/>
      <c r="JJ660" s="22"/>
      <c r="JK660" s="22"/>
      <c r="JL660" s="22"/>
      <c r="JM660" s="22"/>
      <c r="JN660" s="22"/>
      <c r="JO660" s="22"/>
      <c r="JP660" s="22"/>
      <c r="JQ660" s="22"/>
      <c r="JR660" s="22"/>
      <c r="JS660" s="22"/>
      <c r="JT660" s="22"/>
      <c r="JU660" s="22"/>
      <c r="JV660" s="22"/>
      <c r="JW660" s="22"/>
      <c r="JX660" s="22"/>
      <c r="JY660" s="22"/>
      <c r="JZ660" s="22"/>
      <c r="KA660" s="22"/>
      <c r="KB660" s="22"/>
      <c r="KC660" s="22"/>
      <c r="KD660" s="22"/>
      <c r="KE660" s="22"/>
      <c r="KF660" s="22"/>
      <c r="KG660" s="22"/>
      <c r="KH660" s="22"/>
      <c r="KI660" s="22"/>
      <c r="KJ660" s="22"/>
      <c r="KK660" s="22"/>
      <c r="KL660" s="22"/>
      <c r="KM660" s="22"/>
      <c r="KN660" s="22"/>
      <c r="KO660" s="22"/>
      <c r="KP660" s="22"/>
    </row>
    <row r="661" spans="1:302" s="99" customFormat="1" x14ac:dyDescent="0.25">
      <c r="A661" s="125">
        <v>646</v>
      </c>
      <c r="B661" s="328"/>
      <c r="C661" s="328"/>
      <c r="D661" s="316"/>
      <c r="E661" s="316"/>
      <c r="F661" s="316"/>
      <c r="G661" s="317"/>
      <c r="H661" s="317"/>
      <c r="I661" s="318"/>
      <c r="J661" s="318"/>
      <c r="K661" s="318"/>
      <c r="L661" s="126">
        <f t="shared" si="31"/>
        <v>0</v>
      </c>
      <c r="M661" s="318"/>
      <c r="N661" s="25" t="b">
        <f t="shared" si="32"/>
        <v>1</v>
      </c>
      <c r="O661" s="25" t="b">
        <f t="shared" si="33"/>
        <v>1</v>
      </c>
      <c r="P661" s="25"/>
      <c r="Q661" s="25"/>
      <c r="R661" s="25"/>
      <c r="S661" s="25"/>
      <c r="T661" s="20"/>
      <c r="U661" s="20"/>
      <c r="V661" s="20"/>
      <c r="W661" s="20"/>
      <c r="X661" s="20"/>
      <c r="Y661" s="20"/>
      <c r="Z661" s="20"/>
      <c r="AA661" s="20"/>
      <c r="AB661" s="20"/>
      <c r="AC661" s="20"/>
      <c r="AD661" s="20"/>
      <c r="AE661" s="20"/>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c r="HM661" s="22"/>
      <c r="HN661" s="22"/>
      <c r="HO661" s="22"/>
      <c r="HP661" s="22"/>
      <c r="HQ661" s="22"/>
      <c r="HR661" s="22"/>
      <c r="HS661" s="22"/>
      <c r="HT661" s="22"/>
      <c r="HU661" s="22"/>
      <c r="HV661" s="22"/>
      <c r="HW661" s="22"/>
      <c r="HX661" s="22"/>
      <c r="HY661" s="22"/>
      <c r="HZ661" s="22"/>
      <c r="IA661" s="22"/>
      <c r="IB661" s="22"/>
      <c r="IC661" s="22"/>
      <c r="ID661" s="22"/>
      <c r="IE661" s="22"/>
      <c r="IF661" s="22"/>
      <c r="IG661" s="22"/>
      <c r="IH661" s="22"/>
      <c r="II661" s="22"/>
      <c r="IJ661" s="22"/>
      <c r="IK661" s="22"/>
      <c r="IL661" s="22"/>
      <c r="IM661" s="22"/>
      <c r="IN661" s="22"/>
      <c r="IO661" s="22"/>
      <c r="IP661" s="22"/>
      <c r="IQ661" s="22"/>
      <c r="IR661" s="22"/>
      <c r="IS661" s="22"/>
      <c r="IT661" s="22"/>
      <c r="IU661" s="22"/>
      <c r="IV661" s="22"/>
      <c r="IW661" s="22"/>
      <c r="IX661" s="22"/>
      <c r="IY661" s="22"/>
      <c r="IZ661" s="22"/>
      <c r="JA661" s="22"/>
      <c r="JB661" s="22"/>
      <c r="JC661" s="22"/>
      <c r="JD661" s="22"/>
      <c r="JE661" s="22"/>
      <c r="JF661" s="22"/>
      <c r="JG661" s="22"/>
      <c r="JH661" s="22"/>
      <c r="JI661" s="22"/>
      <c r="JJ661" s="22"/>
      <c r="JK661" s="22"/>
      <c r="JL661" s="22"/>
      <c r="JM661" s="22"/>
      <c r="JN661" s="22"/>
      <c r="JO661" s="22"/>
      <c r="JP661" s="22"/>
      <c r="JQ661" s="22"/>
      <c r="JR661" s="22"/>
      <c r="JS661" s="22"/>
      <c r="JT661" s="22"/>
      <c r="JU661" s="22"/>
      <c r="JV661" s="22"/>
      <c r="JW661" s="22"/>
      <c r="JX661" s="22"/>
      <c r="JY661" s="22"/>
      <c r="JZ661" s="22"/>
      <c r="KA661" s="22"/>
      <c r="KB661" s="22"/>
      <c r="KC661" s="22"/>
      <c r="KD661" s="22"/>
      <c r="KE661" s="22"/>
      <c r="KF661" s="22"/>
      <c r="KG661" s="22"/>
      <c r="KH661" s="22"/>
      <c r="KI661" s="22"/>
      <c r="KJ661" s="22"/>
      <c r="KK661" s="22"/>
      <c r="KL661" s="22"/>
      <c r="KM661" s="22"/>
      <c r="KN661" s="22"/>
      <c r="KO661" s="22"/>
      <c r="KP661" s="22"/>
    </row>
    <row r="662" spans="1:302" s="99" customFormat="1" x14ac:dyDescent="0.25">
      <c r="A662" s="125">
        <v>647</v>
      </c>
      <c r="B662" s="328"/>
      <c r="C662" s="328"/>
      <c r="D662" s="316"/>
      <c r="E662" s="316"/>
      <c r="F662" s="316"/>
      <c r="G662" s="317"/>
      <c r="H662" s="317"/>
      <c r="I662" s="318"/>
      <c r="J662" s="318"/>
      <c r="K662" s="318"/>
      <c r="L662" s="126">
        <f t="shared" si="31"/>
        <v>0</v>
      </c>
      <c r="M662" s="318"/>
      <c r="N662" s="25" t="b">
        <f t="shared" si="32"/>
        <v>1</v>
      </c>
      <c r="O662" s="25" t="b">
        <f t="shared" si="33"/>
        <v>1</v>
      </c>
      <c r="P662" s="25"/>
      <c r="Q662" s="25"/>
      <c r="R662" s="25"/>
      <c r="S662" s="25"/>
      <c r="T662" s="20"/>
      <c r="U662" s="20"/>
      <c r="V662" s="20"/>
      <c r="W662" s="20"/>
      <c r="X662" s="20"/>
      <c r="Y662" s="20"/>
      <c r="Z662" s="20"/>
      <c r="AA662" s="20"/>
      <c r="AB662" s="20"/>
      <c r="AC662" s="20"/>
      <c r="AD662" s="20"/>
      <c r="AE662" s="20"/>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2"/>
      <c r="FH662" s="22"/>
      <c r="FI662" s="22"/>
      <c r="FJ662" s="22"/>
      <c r="FK662" s="22"/>
      <c r="FL662" s="22"/>
      <c r="FM662" s="22"/>
      <c r="FN662" s="22"/>
      <c r="FO662" s="22"/>
      <c r="FP662" s="22"/>
      <c r="FQ662" s="22"/>
      <c r="FR662" s="22"/>
      <c r="FS662" s="22"/>
      <c r="FT662" s="22"/>
      <c r="FU662" s="22"/>
      <c r="FV662" s="22"/>
      <c r="FW662" s="22"/>
      <c r="FX662" s="22"/>
      <c r="FY662" s="22"/>
      <c r="FZ662" s="22"/>
      <c r="GA662" s="22"/>
      <c r="GB662" s="22"/>
      <c r="GC662" s="22"/>
      <c r="GD662" s="22"/>
      <c r="GE662" s="22"/>
      <c r="GF662" s="22"/>
      <c r="GG662" s="22"/>
      <c r="GH662" s="22"/>
      <c r="GI662" s="22"/>
      <c r="GJ662" s="22"/>
      <c r="GK662" s="22"/>
      <c r="GL662" s="22"/>
      <c r="GM662" s="22"/>
      <c r="GN662" s="22"/>
      <c r="GO662" s="22"/>
      <c r="GP662" s="22"/>
      <c r="GQ662" s="22"/>
      <c r="GR662" s="22"/>
      <c r="GS662" s="22"/>
      <c r="GT662" s="22"/>
      <c r="GU662" s="22"/>
      <c r="GV662" s="22"/>
      <c r="GW662" s="22"/>
      <c r="GX662" s="22"/>
      <c r="GY662" s="22"/>
      <c r="GZ662" s="22"/>
      <c r="HA662" s="22"/>
      <c r="HB662" s="22"/>
      <c r="HC662" s="22"/>
      <c r="HD662" s="22"/>
      <c r="HE662" s="22"/>
      <c r="HF662" s="22"/>
      <c r="HG662" s="22"/>
      <c r="HH662" s="22"/>
      <c r="HI662" s="22"/>
      <c r="HJ662" s="22"/>
      <c r="HK662" s="22"/>
      <c r="HL662" s="22"/>
      <c r="HM662" s="22"/>
      <c r="HN662" s="22"/>
      <c r="HO662" s="22"/>
      <c r="HP662" s="22"/>
      <c r="HQ662" s="22"/>
      <c r="HR662" s="22"/>
      <c r="HS662" s="22"/>
      <c r="HT662" s="22"/>
      <c r="HU662" s="22"/>
      <c r="HV662" s="22"/>
      <c r="HW662" s="22"/>
      <c r="HX662" s="22"/>
      <c r="HY662" s="22"/>
      <c r="HZ662" s="22"/>
      <c r="IA662" s="22"/>
      <c r="IB662" s="22"/>
      <c r="IC662" s="22"/>
      <c r="ID662" s="22"/>
      <c r="IE662" s="22"/>
      <c r="IF662" s="22"/>
      <c r="IG662" s="22"/>
      <c r="IH662" s="22"/>
      <c r="II662" s="22"/>
      <c r="IJ662" s="22"/>
      <c r="IK662" s="22"/>
      <c r="IL662" s="22"/>
      <c r="IM662" s="22"/>
      <c r="IN662" s="22"/>
      <c r="IO662" s="22"/>
      <c r="IP662" s="22"/>
      <c r="IQ662" s="22"/>
      <c r="IR662" s="22"/>
      <c r="IS662" s="22"/>
      <c r="IT662" s="22"/>
      <c r="IU662" s="22"/>
      <c r="IV662" s="22"/>
      <c r="IW662" s="22"/>
      <c r="IX662" s="22"/>
      <c r="IY662" s="22"/>
      <c r="IZ662" s="22"/>
      <c r="JA662" s="22"/>
      <c r="JB662" s="22"/>
      <c r="JC662" s="22"/>
      <c r="JD662" s="22"/>
      <c r="JE662" s="22"/>
      <c r="JF662" s="22"/>
      <c r="JG662" s="22"/>
      <c r="JH662" s="22"/>
      <c r="JI662" s="22"/>
      <c r="JJ662" s="22"/>
      <c r="JK662" s="22"/>
      <c r="JL662" s="22"/>
      <c r="JM662" s="22"/>
      <c r="JN662" s="22"/>
      <c r="JO662" s="22"/>
      <c r="JP662" s="22"/>
      <c r="JQ662" s="22"/>
      <c r="JR662" s="22"/>
      <c r="JS662" s="22"/>
      <c r="JT662" s="22"/>
      <c r="JU662" s="22"/>
      <c r="JV662" s="22"/>
      <c r="JW662" s="22"/>
      <c r="JX662" s="22"/>
      <c r="JY662" s="22"/>
      <c r="JZ662" s="22"/>
      <c r="KA662" s="22"/>
      <c r="KB662" s="22"/>
      <c r="KC662" s="22"/>
      <c r="KD662" s="22"/>
      <c r="KE662" s="22"/>
      <c r="KF662" s="22"/>
      <c r="KG662" s="22"/>
      <c r="KH662" s="22"/>
      <c r="KI662" s="22"/>
      <c r="KJ662" s="22"/>
      <c r="KK662" s="22"/>
      <c r="KL662" s="22"/>
      <c r="KM662" s="22"/>
      <c r="KN662" s="22"/>
      <c r="KO662" s="22"/>
      <c r="KP662" s="22"/>
    </row>
    <row r="663" spans="1:302" s="99" customFormat="1" x14ac:dyDescent="0.25">
      <c r="A663" s="125">
        <v>648</v>
      </c>
      <c r="B663" s="328"/>
      <c r="C663" s="328"/>
      <c r="D663" s="316"/>
      <c r="E663" s="316"/>
      <c r="F663" s="316"/>
      <c r="G663" s="317"/>
      <c r="H663" s="317"/>
      <c r="I663" s="318"/>
      <c r="J663" s="318"/>
      <c r="K663" s="318"/>
      <c r="L663" s="126">
        <f t="shared" si="31"/>
        <v>0</v>
      </c>
      <c r="M663" s="318"/>
      <c r="N663" s="25" t="b">
        <f t="shared" si="32"/>
        <v>1</v>
      </c>
      <c r="O663" s="25" t="b">
        <f t="shared" si="33"/>
        <v>1</v>
      </c>
      <c r="P663" s="25"/>
      <c r="Q663" s="25"/>
      <c r="R663" s="25"/>
      <c r="S663" s="25"/>
      <c r="T663" s="20"/>
      <c r="U663" s="20"/>
      <c r="V663" s="20"/>
      <c r="W663" s="20"/>
      <c r="X663" s="20"/>
      <c r="Y663" s="20"/>
      <c r="Z663" s="20"/>
      <c r="AA663" s="20"/>
      <c r="AB663" s="20"/>
      <c r="AC663" s="20"/>
      <c r="AD663" s="20"/>
      <c r="AE663" s="20"/>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2"/>
      <c r="EW663" s="22"/>
      <c r="EX663" s="22"/>
      <c r="EY663" s="22"/>
      <c r="EZ663" s="22"/>
      <c r="FA663" s="22"/>
      <c r="FB663" s="22"/>
      <c r="FC663" s="22"/>
      <c r="FD663" s="22"/>
      <c r="FE663" s="22"/>
      <c r="FF663" s="22"/>
      <c r="FG663" s="22"/>
      <c r="FH663" s="22"/>
      <c r="FI663" s="22"/>
      <c r="FJ663" s="22"/>
      <c r="FK663" s="22"/>
      <c r="FL663" s="22"/>
      <c r="FM663" s="22"/>
      <c r="FN663" s="22"/>
      <c r="FO663" s="22"/>
      <c r="FP663" s="22"/>
      <c r="FQ663" s="22"/>
      <c r="FR663" s="22"/>
      <c r="FS663" s="22"/>
      <c r="FT663" s="22"/>
      <c r="FU663" s="22"/>
      <c r="FV663" s="22"/>
      <c r="FW663" s="22"/>
      <c r="FX663" s="22"/>
      <c r="FY663" s="22"/>
      <c r="FZ663" s="22"/>
      <c r="GA663" s="22"/>
      <c r="GB663" s="22"/>
      <c r="GC663" s="22"/>
      <c r="GD663" s="22"/>
      <c r="GE663" s="22"/>
      <c r="GF663" s="22"/>
      <c r="GG663" s="22"/>
      <c r="GH663" s="22"/>
      <c r="GI663" s="22"/>
      <c r="GJ663" s="22"/>
      <c r="GK663" s="22"/>
      <c r="GL663" s="22"/>
      <c r="GM663" s="22"/>
      <c r="GN663" s="22"/>
      <c r="GO663" s="22"/>
      <c r="GP663" s="22"/>
      <c r="GQ663" s="22"/>
      <c r="GR663" s="22"/>
      <c r="GS663" s="22"/>
      <c r="GT663" s="22"/>
      <c r="GU663" s="22"/>
      <c r="GV663" s="22"/>
      <c r="GW663" s="22"/>
      <c r="GX663" s="22"/>
      <c r="GY663" s="22"/>
      <c r="GZ663" s="22"/>
      <c r="HA663" s="22"/>
      <c r="HB663" s="22"/>
      <c r="HC663" s="22"/>
      <c r="HD663" s="22"/>
      <c r="HE663" s="22"/>
      <c r="HF663" s="22"/>
      <c r="HG663" s="22"/>
      <c r="HH663" s="22"/>
      <c r="HI663" s="22"/>
      <c r="HJ663" s="22"/>
      <c r="HK663" s="22"/>
      <c r="HL663" s="22"/>
      <c r="HM663" s="22"/>
      <c r="HN663" s="22"/>
      <c r="HO663" s="22"/>
      <c r="HP663" s="22"/>
      <c r="HQ663" s="22"/>
      <c r="HR663" s="22"/>
      <c r="HS663" s="22"/>
      <c r="HT663" s="22"/>
      <c r="HU663" s="22"/>
      <c r="HV663" s="22"/>
      <c r="HW663" s="22"/>
      <c r="HX663" s="22"/>
      <c r="HY663" s="22"/>
      <c r="HZ663" s="22"/>
      <c r="IA663" s="22"/>
      <c r="IB663" s="22"/>
      <c r="IC663" s="22"/>
      <c r="ID663" s="22"/>
      <c r="IE663" s="22"/>
      <c r="IF663" s="22"/>
      <c r="IG663" s="22"/>
      <c r="IH663" s="22"/>
      <c r="II663" s="22"/>
      <c r="IJ663" s="22"/>
      <c r="IK663" s="22"/>
      <c r="IL663" s="22"/>
      <c r="IM663" s="22"/>
      <c r="IN663" s="22"/>
      <c r="IO663" s="22"/>
      <c r="IP663" s="22"/>
      <c r="IQ663" s="22"/>
      <c r="IR663" s="22"/>
      <c r="IS663" s="22"/>
      <c r="IT663" s="22"/>
      <c r="IU663" s="22"/>
      <c r="IV663" s="22"/>
      <c r="IW663" s="22"/>
      <c r="IX663" s="22"/>
      <c r="IY663" s="22"/>
      <c r="IZ663" s="22"/>
      <c r="JA663" s="22"/>
      <c r="JB663" s="22"/>
      <c r="JC663" s="22"/>
      <c r="JD663" s="22"/>
      <c r="JE663" s="22"/>
      <c r="JF663" s="22"/>
      <c r="JG663" s="22"/>
      <c r="JH663" s="22"/>
      <c r="JI663" s="22"/>
      <c r="JJ663" s="22"/>
      <c r="JK663" s="22"/>
      <c r="JL663" s="22"/>
      <c r="JM663" s="22"/>
      <c r="JN663" s="22"/>
      <c r="JO663" s="22"/>
      <c r="JP663" s="22"/>
      <c r="JQ663" s="22"/>
      <c r="JR663" s="22"/>
      <c r="JS663" s="22"/>
      <c r="JT663" s="22"/>
      <c r="JU663" s="22"/>
      <c r="JV663" s="22"/>
      <c r="JW663" s="22"/>
      <c r="JX663" s="22"/>
      <c r="JY663" s="22"/>
      <c r="JZ663" s="22"/>
      <c r="KA663" s="22"/>
      <c r="KB663" s="22"/>
      <c r="KC663" s="22"/>
      <c r="KD663" s="22"/>
      <c r="KE663" s="22"/>
      <c r="KF663" s="22"/>
      <c r="KG663" s="22"/>
      <c r="KH663" s="22"/>
      <c r="KI663" s="22"/>
      <c r="KJ663" s="22"/>
      <c r="KK663" s="22"/>
      <c r="KL663" s="22"/>
      <c r="KM663" s="22"/>
      <c r="KN663" s="22"/>
      <c r="KO663" s="22"/>
      <c r="KP663" s="22"/>
    </row>
    <row r="664" spans="1:302" s="99" customFormat="1" x14ac:dyDescent="0.25">
      <c r="A664" s="125">
        <v>649</v>
      </c>
      <c r="B664" s="328"/>
      <c r="C664" s="328"/>
      <c r="D664" s="316"/>
      <c r="E664" s="316"/>
      <c r="F664" s="316"/>
      <c r="G664" s="317"/>
      <c r="H664" s="317"/>
      <c r="I664" s="318"/>
      <c r="J664" s="318"/>
      <c r="K664" s="318"/>
      <c r="L664" s="126">
        <f t="shared" si="31"/>
        <v>0</v>
      </c>
      <c r="M664" s="318"/>
      <c r="N664" s="25" t="b">
        <f t="shared" si="32"/>
        <v>1</v>
      </c>
      <c r="O664" s="25" t="b">
        <f t="shared" si="33"/>
        <v>1</v>
      </c>
      <c r="P664" s="25"/>
      <c r="Q664" s="25"/>
      <c r="R664" s="25"/>
      <c r="S664" s="25"/>
      <c r="T664" s="20"/>
      <c r="U664" s="20"/>
      <c r="V664" s="20"/>
      <c r="W664" s="20"/>
      <c r="X664" s="20"/>
      <c r="Y664" s="20"/>
      <c r="Z664" s="20"/>
      <c r="AA664" s="20"/>
      <c r="AB664" s="20"/>
      <c r="AC664" s="20"/>
      <c r="AD664" s="20"/>
      <c r="AE664" s="20"/>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2"/>
      <c r="EW664" s="22"/>
      <c r="EX664" s="22"/>
      <c r="EY664" s="22"/>
      <c r="EZ664" s="22"/>
      <c r="FA664" s="22"/>
      <c r="FB664" s="22"/>
      <c r="FC664" s="22"/>
      <c r="FD664" s="22"/>
      <c r="FE664" s="22"/>
      <c r="FF664" s="22"/>
      <c r="FG664" s="22"/>
      <c r="FH664" s="22"/>
      <c r="FI664" s="22"/>
      <c r="FJ664" s="22"/>
      <c r="FK664" s="22"/>
      <c r="FL664" s="22"/>
      <c r="FM664" s="22"/>
      <c r="FN664" s="22"/>
      <c r="FO664" s="22"/>
      <c r="FP664" s="22"/>
      <c r="FQ664" s="22"/>
      <c r="FR664" s="22"/>
      <c r="FS664" s="22"/>
      <c r="FT664" s="22"/>
      <c r="FU664" s="22"/>
      <c r="FV664" s="22"/>
      <c r="FW664" s="22"/>
      <c r="FX664" s="22"/>
      <c r="FY664" s="22"/>
      <c r="FZ664" s="22"/>
      <c r="GA664" s="22"/>
      <c r="GB664" s="22"/>
      <c r="GC664" s="22"/>
      <c r="GD664" s="22"/>
      <c r="GE664" s="22"/>
      <c r="GF664" s="22"/>
      <c r="GG664" s="22"/>
      <c r="GH664" s="22"/>
      <c r="GI664" s="22"/>
      <c r="GJ664" s="22"/>
      <c r="GK664" s="22"/>
      <c r="GL664" s="22"/>
      <c r="GM664" s="22"/>
      <c r="GN664" s="22"/>
      <c r="GO664" s="22"/>
      <c r="GP664" s="22"/>
      <c r="GQ664" s="22"/>
      <c r="GR664" s="22"/>
      <c r="GS664" s="22"/>
      <c r="GT664" s="22"/>
      <c r="GU664" s="22"/>
      <c r="GV664" s="22"/>
      <c r="GW664" s="22"/>
      <c r="GX664" s="22"/>
      <c r="GY664" s="22"/>
      <c r="GZ664" s="22"/>
      <c r="HA664" s="22"/>
      <c r="HB664" s="22"/>
      <c r="HC664" s="22"/>
      <c r="HD664" s="22"/>
      <c r="HE664" s="22"/>
      <c r="HF664" s="22"/>
      <c r="HG664" s="22"/>
      <c r="HH664" s="22"/>
      <c r="HI664" s="22"/>
      <c r="HJ664" s="22"/>
      <c r="HK664" s="22"/>
      <c r="HL664" s="22"/>
      <c r="HM664" s="22"/>
      <c r="HN664" s="22"/>
      <c r="HO664" s="22"/>
      <c r="HP664" s="22"/>
      <c r="HQ664" s="22"/>
      <c r="HR664" s="22"/>
      <c r="HS664" s="22"/>
      <c r="HT664" s="22"/>
      <c r="HU664" s="22"/>
      <c r="HV664" s="22"/>
      <c r="HW664" s="22"/>
      <c r="HX664" s="22"/>
      <c r="HY664" s="22"/>
      <c r="HZ664" s="22"/>
      <c r="IA664" s="22"/>
      <c r="IB664" s="22"/>
      <c r="IC664" s="22"/>
      <c r="ID664" s="22"/>
      <c r="IE664" s="22"/>
      <c r="IF664" s="22"/>
      <c r="IG664" s="22"/>
      <c r="IH664" s="22"/>
      <c r="II664" s="22"/>
      <c r="IJ664" s="22"/>
      <c r="IK664" s="22"/>
      <c r="IL664" s="22"/>
      <c r="IM664" s="22"/>
      <c r="IN664" s="22"/>
      <c r="IO664" s="22"/>
      <c r="IP664" s="22"/>
      <c r="IQ664" s="22"/>
      <c r="IR664" s="22"/>
      <c r="IS664" s="22"/>
      <c r="IT664" s="22"/>
      <c r="IU664" s="22"/>
      <c r="IV664" s="22"/>
      <c r="IW664" s="22"/>
      <c r="IX664" s="22"/>
      <c r="IY664" s="22"/>
      <c r="IZ664" s="22"/>
      <c r="JA664" s="22"/>
      <c r="JB664" s="22"/>
      <c r="JC664" s="22"/>
      <c r="JD664" s="22"/>
      <c r="JE664" s="22"/>
      <c r="JF664" s="22"/>
      <c r="JG664" s="22"/>
      <c r="JH664" s="22"/>
      <c r="JI664" s="22"/>
      <c r="JJ664" s="22"/>
      <c r="JK664" s="22"/>
      <c r="JL664" s="22"/>
      <c r="JM664" s="22"/>
      <c r="JN664" s="22"/>
      <c r="JO664" s="22"/>
      <c r="JP664" s="22"/>
      <c r="JQ664" s="22"/>
      <c r="JR664" s="22"/>
      <c r="JS664" s="22"/>
      <c r="JT664" s="22"/>
      <c r="JU664" s="22"/>
      <c r="JV664" s="22"/>
      <c r="JW664" s="22"/>
      <c r="JX664" s="22"/>
      <c r="JY664" s="22"/>
      <c r="JZ664" s="22"/>
      <c r="KA664" s="22"/>
      <c r="KB664" s="22"/>
      <c r="KC664" s="22"/>
      <c r="KD664" s="22"/>
      <c r="KE664" s="22"/>
      <c r="KF664" s="22"/>
      <c r="KG664" s="22"/>
      <c r="KH664" s="22"/>
      <c r="KI664" s="22"/>
      <c r="KJ664" s="22"/>
      <c r="KK664" s="22"/>
      <c r="KL664" s="22"/>
      <c r="KM664" s="22"/>
      <c r="KN664" s="22"/>
      <c r="KO664" s="22"/>
      <c r="KP664" s="22"/>
    </row>
    <row r="665" spans="1:302" s="99" customFormat="1" x14ac:dyDescent="0.25">
      <c r="A665" s="125">
        <v>650</v>
      </c>
      <c r="B665" s="328"/>
      <c r="C665" s="328"/>
      <c r="D665" s="316"/>
      <c r="E665" s="316"/>
      <c r="F665" s="316"/>
      <c r="G665" s="317"/>
      <c r="H665" s="317"/>
      <c r="I665" s="318"/>
      <c r="J665" s="318"/>
      <c r="K665" s="318"/>
      <c r="L665" s="126">
        <f t="shared" si="31"/>
        <v>0</v>
      </c>
      <c r="M665" s="318"/>
      <c r="N665" s="25" t="b">
        <f t="shared" si="32"/>
        <v>1</v>
      </c>
      <c r="O665" s="25" t="b">
        <f t="shared" si="33"/>
        <v>1</v>
      </c>
      <c r="P665" s="25"/>
      <c r="Q665" s="25"/>
      <c r="R665" s="25"/>
      <c r="S665" s="25"/>
      <c r="T665" s="20"/>
      <c r="U665" s="20"/>
      <c r="V665" s="20"/>
      <c r="W665" s="20"/>
      <c r="X665" s="20"/>
      <c r="Y665" s="20"/>
      <c r="Z665" s="20"/>
      <c r="AA665" s="20"/>
      <c r="AB665" s="20"/>
      <c r="AC665" s="20"/>
      <c r="AD665" s="20"/>
      <c r="AE665" s="20"/>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2"/>
      <c r="EW665" s="22"/>
      <c r="EX665" s="22"/>
      <c r="EY665" s="22"/>
      <c r="EZ665" s="22"/>
      <c r="FA665" s="22"/>
      <c r="FB665" s="22"/>
      <c r="FC665" s="22"/>
      <c r="FD665" s="22"/>
      <c r="FE665" s="22"/>
      <c r="FF665" s="22"/>
      <c r="FG665" s="22"/>
      <c r="FH665" s="22"/>
      <c r="FI665" s="22"/>
      <c r="FJ665" s="22"/>
      <c r="FK665" s="22"/>
      <c r="FL665" s="22"/>
      <c r="FM665" s="22"/>
      <c r="FN665" s="22"/>
      <c r="FO665" s="22"/>
      <c r="FP665" s="22"/>
      <c r="FQ665" s="22"/>
      <c r="FR665" s="22"/>
      <c r="FS665" s="22"/>
      <c r="FT665" s="22"/>
      <c r="FU665" s="22"/>
      <c r="FV665" s="22"/>
      <c r="FW665" s="22"/>
      <c r="FX665" s="22"/>
      <c r="FY665" s="22"/>
      <c r="FZ665" s="22"/>
      <c r="GA665" s="22"/>
      <c r="GB665" s="22"/>
      <c r="GC665" s="22"/>
      <c r="GD665" s="22"/>
      <c r="GE665" s="22"/>
      <c r="GF665" s="22"/>
      <c r="GG665" s="22"/>
      <c r="GH665" s="22"/>
      <c r="GI665" s="22"/>
      <c r="GJ665" s="22"/>
      <c r="GK665" s="22"/>
      <c r="GL665" s="22"/>
      <c r="GM665" s="22"/>
      <c r="GN665" s="22"/>
      <c r="GO665" s="22"/>
      <c r="GP665" s="22"/>
      <c r="GQ665" s="22"/>
      <c r="GR665" s="22"/>
      <c r="GS665" s="22"/>
      <c r="GT665" s="22"/>
      <c r="GU665" s="22"/>
      <c r="GV665" s="22"/>
      <c r="GW665" s="22"/>
      <c r="GX665" s="22"/>
      <c r="GY665" s="22"/>
      <c r="GZ665" s="22"/>
      <c r="HA665" s="22"/>
      <c r="HB665" s="22"/>
      <c r="HC665" s="22"/>
      <c r="HD665" s="22"/>
      <c r="HE665" s="22"/>
      <c r="HF665" s="22"/>
      <c r="HG665" s="22"/>
      <c r="HH665" s="22"/>
      <c r="HI665" s="22"/>
      <c r="HJ665" s="22"/>
      <c r="HK665" s="22"/>
      <c r="HL665" s="22"/>
      <c r="HM665" s="22"/>
      <c r="HN665" s="22"/>
      <c r="HO665" s="22"/>
      <c r="HP665" s="22"/>
      <c r="HQ665" s="22"/>
      <c r="HR665" s="22"/>
      <c r="HS665" s="22"/>
      <c r="HT665" s="22"/>
      <c r="HU665" s="22"/>
      <c r="HV665" s="22"/>
      <c r="HW665" s="22"/>
      <c r="HX665" s="22"/>
      <c r="HY665" s="22"/>
      <c r="HZ665" s="22"/>
      <c r="IA665" s="22"/>
      <c r="IB665" s="22"/>
      <c r="IC665" s="22"/>
      <c r="ID665" s="22"/>
      <c r="IE665" s="22"/>
      <c r="IF665" s="22"/>
      <c r="IG665" s="22"/>
      <c r="IH665" s="22"/>
      <c r="II665" s="22"/>
      <c r="IJ665" s="22"/>
      <c r="IK665" s="22"/>
      <c r="IL665" s="22"/>
      <c r="IM665" s="22"/>
      <c r="IN665" s="22"/>
      <c r="IO665" s="22"/>
      <c r="IP665" s="22"/>
      <c r="IQ665" s="22"/>
      <c r="IR665" s="22"/>
      <c r="IS665" s="22"/>
      <c r="IT665" s="22"/>
      <c r="IU665" s="22"/>
      <c r="IV665" s="22"/>
      <c r="IW665" s="22"/>
      <c r="IX665" s="22"/>
      <c r="IY665" s="22"/>
      <c r="IZ665" s="22"/>
      <c r="JA665" s="22"/>
      <c r="JB665" s="22"/>
      <c r="JC665" s="22"/>
      <c r="JD665" s="22"/>
      <c r="JE665" s="22"/>
      <c r="JF665" s="22"/>
      <c r="JG665" s="22"/>
      <c r="JH665" s="22"/>
      <c r="JI665" s="22"/>
      <c r="JJ665" s="22"/>
      <c r="JK665" s="22"/>
      <c r="JL665" s="22"/>
      <c r="JM665" s="22"/>
      <c r="JN665" s="22"/>
      <c r="JO665" s="22"/>
      <c r="JP665" s="22"/>
      <c r="JQ665" s="22"/>
      <c r="JR665" s="22"/>
      <c r="JS665" s="22"/>
      <c r="JT665" s="22"/>
      <c r="JU665" s="22"/>
      <c r="JV665" s="22"/>
      <c r="JW665" s="22"/>
      <c r="JX665" s="22"/>
      <c r="JY665" s="22"/>
      <c r="JZ665" s="22"/>
      <c r="KA665" s="22"/>
      <c r="KB665" s="22"/>
      <c r="KC665" s="22"/>
      <c r="KD665" s="22"/>
      <c r="KE665" s="22"/>
      <c r="KF665" s="22"/>
      <c r="KG665" s="22"/>
      <c r="KH665" s="22"/>
      <c r="KI665" s="22"/>
      <c r="KJ665" s="22"/>
      <c r="KK665" s="22"/>
      <c r="KL665" s="22"/>
      <c r="KM665" s="22"/>
      <c r="KN665" s="22"/>
      <c r="KO665" s="22"/>
      <c r="KP665" s="22"/>
    </row>
    <row r="666" spans="1:302" s="99" customFormat="1" x14ac:dyDescent="0.25">
      <c r="A666" s="125">
        <v>651</v>
      </c>
      <c r="B666" s="328"/>
      <c r="C666" s="328"/>
      <c r="D666" s="316"/>
      <c r="E666" s="316"/>
      <c r="F666" s="316"/>
      <c r="G666" s="317"/>
      <c r="H666" s="317"/>
      <c r="I666" s="318"/>
      <c r="J666" s="318"/>
      <c r="K666" s="318"/>
      <c r="L666" s="126">
        <f t="shared" si="31"/>
        <v>0</v>
      </c>
      <c r="M666" s="318"/>
      <c r="N666" s="25" t="b">
        <f t="shared" si="32"/>
        <v>1</v>
      </c>
      <c r="O666" s="25" t="b">
        <f t="shared" si="33"/>
        <v>1</v>
      </c>
      <c r="P666" s="25"/>
      <c r="Q666" s="25"/>
      <c r="R666" s="25"/>
      <c r="S666" s="25"/>
      <c r="T666" s="20"/>
      <c r="U666" s="20"/>
      <c r="V666" s="20"/>
      <c r="W666" s="20"/>
      <c r="X666" s="20"/>
      <c r="Y666" s="20"/>
      <c r="Z666" s="20"/>
      <c r="AA666" s="20"/>
      <c r="AB666" s="20"/>
      <c r="AC666" s="20"/>
      <c r="AD666" s="20"/>
      <c r="AE666" s="20"/>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22"/>
      <c r="FC666" s="22"/>
      <c r="FD666" s="22"/>
      <c r="FE666" s="22"/>
      <c r="FF666" s="22"/>
      <c r="FG666" s="22"/>
      <c r="FH666" s="22"/>
      <c r="FI666" s="22"/>
      <c r="FJ666" s="22"/>
      <c r="FK666" s="22"/>
      <c r="FL666" s="22"/>
      <c r="FM666" s="22"/>
      <c r="FN666" s="22"/>
      <c r="FO666" s="22"/>
      <c r="FP666" s="22"/>
      <c r="FQ666" s="22"/>
      <c r="FR666" s="22"/>
      <c r="FS666" s="22"/>
      <c r="FT666" s="22"/>
      <c r="FU666" s="22"/>
      <c r="FV666" s="22"/>
      <c r="FW666" s="22"/>
      <c r="FX666" s="22"/>
      <c r="FY666" s="22"/>
      <c r="FZ666" s="22"/>
      <c r="GA666" s="22"/>
      <c r="GB666" s="22"/>
      <c r="GC666" s="22"/>
      <c r="GD666" s="22"/>
      <c r="GE666" s="22"/>
      <c r="GF666" s="22"/>
      <c r="GG666" s="22"/>
      <c r="GH666" s="22"/>
      <c r="GI666" s="22"/>
      <c r="GJ666" s="22"/>
      <c r="GK666" s="22"/>
      <c r="GL666" s="22"/>
      <c r="GM666" s="22"/>
      <c r="GN666" s="22"/>
      <c r="GO666" s="22"/>
      <c r="GP666" s="22"/>
      <c r="GQ666" s="22"/>
      <c r="GR666" s="22"/>
      <c r="GS666" s="22"/>
      <c r="GT666" s="22"/>
      <c r="GU666" s="22"/>
      <c r="GV666" s="22"/>
      <c r="GW666" s="22"/>
      <c r="GX666" s="22"/>
      <c r="GY666" s="22"/>
      <c r="GZ666" s="22"/>
      <c r="HA666" s="22"/>
      <c r="HB666" s="22"/>
      <c r="HC666" s="22"/>
      <c r="HD666" s="22"/>
      <c r="HE666" s="22"/>
      <c r="HF666" s="22"/>
      <c r="HG666" s="22"/>
      <c r="HH666" s="22"/>
      <c r="HI666" s="22"/>
      <c r="HJ666" s="22"/>
      <c r="HK666" s="22"/>
      <c r="HL666" s="22"/>
      <c r="HM666" s="22"/>
      <c r="HN666" s="22"/>
      <c r="HO666" s="22"/>
      <c r="HP666" s="22"/>
      <c r="HQ666" s="22"/>
      <c r="HR666" s="22"/>
      <c r="HS666" s="22"/>
      <c r="HT666" s="22"/>
      <c r="HU666" s="22"/>
      <c r="HV666" s="22"/>
      <c r="HW666" s="22"/>
      <c r="HX666" s="22"/>
      <c r="HY666" s="22"/>
      <c r="HZ666" s="22"/>
      <c r="IA666" s="22"/>
      <c r="IB666" s="22"/>
      <c r="IC666" s="22"/>
      <c r="ID666" s="22"/>
      <c r="IE666" s="22"/>
      <c r="IF666" s="22"/>
      <c r="IG666" s="22"/>
      <c r="IH666" s="22"/>
      <c r="II666" s="22"/>
      <c r="IJ666" s="22"/>
      <c r="IK666" s="22"/>
      <c r="IL666" s="22"/>
      <c r="IM666" s="22"/>
      <c r="IN666" s="22"/>
      <c r="IO666" s="22"/>
      <c r="IP666" s="22"/>
      <c r="IQ666" s="22"/>
      <c r="IR666" s="22"/>
      <c r="IS666" s="22"/>
      <c r="IT666" s="22"/>
      <c r="IU666" s="22"/>
      <c r="IV666" s="22"/>
      <c r="IW666" s="22"/>
      <c r="IX666" s="22"/>
      <c r="IY666" s="22"/>
      <c r="IZ666" s="22"/>
      <c r="JA666" s="22"/>
      <c r="JB666" s="22"/>
      <c r="JC666" s="22"/>
      <c r="JD666" s="22"/>
      <c r="JE666" s="22"/>
      <c r="JF666" s="22"/>
      <c r="JG666" s="22"/>
      <c r="JH666" s="22"/>
      <c r="JI666" s="22"/>
      <c r="JJ666" s="22"/>
      <c r="JK666" s="22"/>
      <c r="JL666" s="22"/>
      <c r="JM666" s="22"/>
      <c r="JN666" s="22"/>
      <c r="JO666" s="22"/>
      <c r="JP666" s="22"/>
      <c r="JQ666" s="22"/>
      <c r="JR666" s="22"/>
      <c r="JS666" s="22"/>
      <c r="JT666" s="22"/>
      <c r="JU666" s="22"/>
      <c r="JV666" s="22"/>
      <c r="JW666" s="22"/>
      <c r="JX666" s="22"/>
      <c r="JY666" s="22"/>
      <c r="JZ666" s="22"/>
      <c r="KA666" s="22"/>
      <c r="KB666" s="22"/>
      <c r="KC666" s="22"/>
      <c r="KD666" s="22"/>
      <c r="KE666" s="22"/>
      <c r="KF666" s="22"/>
      <c r="KG666" s="22"/>
      <c r="KH666" s="22"/>
      <c r="KI666" s="22"/>
      <c r="KJ666" s="22"/>
      <c r="KK666" s="22"/>
      <c r="KL666" s="22"/>
      <c r="KM666" s="22"/>
      <c r="KN666" s="22"/>
      <c r="KO666" s="22"/>
      <c r="KP666" s="22"/>
    </row>
    <row r="667" spans="1:302" s="99" customFormat="1" x14ac:dyDescent="0.25">
      <c r="A667" s="125">
        <v>652</v>
      </c>
      <c r="B667" s="328"/>
      <c r="C667" s="328"/>
      <c r="D667" s="316"/>
      <c r="E667" s="316"/>
      <c r="F667" s="316"/>
      <c r="G667" s="317"/>
      <c r="H667" s="317"/>
      <c r="I667" s="318"/>
      <c r="J667" s="318"/>
      <c r="K667" s="318"/>
      <c r="L667" s="126">
        <f t="shared" si="31"/>
        <v>0</v>
      </c>
      <c r="M667" s="318"/>
      <c r="N667" s="25" t="b">
        <f t="shared" si="32"/>
        <v>1</v>
      </c>
      <c r="O667" s="25" t="b">
        <f t="shared" si="33"/>
        <v>1</v>
      </c>
      <c r="P667" s="25"/>
      <c r="Q667" s="25"/>
      <c r="R667" s="25"/>
      <c r="S667" s="25"/>
      <c r="T667" s="20"/>
      <c r="U667" s="20"/>
      <c r="V667" s="20"/>
      <c r="W667" s="20"/>
      <c r="X667" s="20"/>
      <c r="Y667" s="20"/>
      <c r="Z667" s="20"/>
      <c r="AA667" s="20"/>
      <c r="AB667" s="20"/>
      <c r="AC667" s="20"/>
      <c r="AD667" s="20"/>
      <c r="AE667" s="20"/>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2"/>
      <c r="EW667" s="22"/>
      <c r="EX667" s="22"/>
      <c r="EY667" s="22"/>
      <c r="EZ667" s="22"/>
      <c r="FA667" s="22"/>
      <c r="FB667" s="22"/>
      <c r="FC667" s="22"/>
      <c r="FD667" s="22"/>
      <c r="FE667" s="22"/>
      <c r="FF667" s="22"/>
      <c r="FG667" s="22"/>
      <c r="FH667" s="22"/>
      <c r="FI667" s="22"/>
      <c r="FJ667" s="22"/>
      <c r="FK667" s="22"/>
      <c r="FL667" s="22"/>
      <c r="FM667" s="22"/>
      <c r="FN667" s="22"/>
      <c r="FO667" s="22"/>
      <c r="FP667" s="22"/>
      <c r="FQ667" s="22"/>
      <c r="FR667" s="22"/>
      <c r="FS667" s="22"/>
      <c r="FT667" s="22"/>
      <c r="FU667" s="22"/>
      <c r="FV667" s="22"/>
      <c r="FW667" s="22"/>
      <c r="FX667" s="22"/>
      <c r="FY667" s="22"/>
      <c r="FZ667" s="22"/>
      <c r="GA667" s="22"/>
      <c r="GB667" s="22"/>
      <c r="GC667" s="22"/>
      <c r="GD667" s="22"/>
      <c r="GE667" s="22"/>
      <c r="GF667" s="22"/>
      <c r="GG667" s="22"/>
      <c r="GH667" s="22"/>
      <c r="GI667" s="22"/>
      <c r="GJ667" s="22"/>
      <c r="GK667" s="22"/>
      <c r="GL667" s="22"/>
      <c r="GM667" s="22"/>
      <c r="GN667" s="22"/>
      <c r="GO667" s="22"/>
      <c r="GP667" s="22"/>
      <c r="GQ667" s="22"/>
      <c r="GR667" s="22"/>
      <c r="GS667" s="22"/>
      <c r="GT667" s="22"/>
      <c r="GU667" s="22"/>
      <c r="GV667" s="22"/>
      <c r="GW667" s="22"/>
      <c r="GX667" s="22"/>
      <c r="GY667" s="22"/>
      <c r="GZ667" s="22"/>
      <c r="HA667" s="22"/>
      <c r="HB667" s="22"/>
      <c r="HC667" s="22"/>
      <c r="HD667" s="22"/>
      <c r="HE667" s="22"/>
      <c r="HF667" s="22"/>
      <c r="HG667" s="22"/>
      <c r="HH667" s="22"/>
      <c r="HI667" s="22"/>
      <c r="HJ667" s="22"/>
      <c r="HK667" s="22"/>
      <c r="HL667" s="22"/>
      <c r="HM667" s="22"/>
      <c r="HN667" s="22"/>
      <c r="HO667" s="22"/>
      <c r="HP667" s="22"/>
      <c r="HQ667" s="22"/>
      <c r="HR667" s="22"/>
      <c r="HS667" s="22"/>
      <c r="HT667" s="22"/>
      <c r="HU667" s="22"/>
      <c r="HV667" s="22"/>
      <c r="HW667" s="22"/>
      <c r="HX667" s="22"/>
      <c r="HY667" s="22"/>
      <c r="HZ667" s="22"/>
      <c r="IA667" s="22"/>
      <c r="IB667" s="22"/>
      <c r="IC667" s="22"/>
      <c r="ID667" s="22"/>
      <c r="IE667" s="22"/>
      <c r="IF667" s="22"/>
      <c r="IG667" s="22"/>
      <c r="IH667" s="22"/>
      <c r="II667" s="22"/>
      <c r="IJ667" s="22"/>
      <c r="IK667" s="22"/>
      <c r="IL667" s="22"/>
      <c r="IM667" s="22"/>
      <c r="IN667" s="22"/>
      <c r="IO667" s="22"/>
      <c r="IP667" s="22"/>
      <c r="IQ667" s="22"/>
      <c r="IR667" s="22"/>
      <c r="IS667" s="22"/>
      <c r="IT667" s="22"/>
      <c r="IU667" s="22"/>
      <c r="IV667" s="22"/>
      <c r="IW667" s="22"/>
      <c r="IX667" s="22"/>
      <c r="IY667" s="22"/>
      <c r="IZ667" s="22"/>
      <c r="JA667" s="22"/>
      <c r="JB667" s="22"/>
      <c r="JC667" s="22"/>
      <c r="JD667" s="22"/>
      <c r="JE667" s="22"/>
      <c r="JF667" s="22"/>
      <c r="JG667" s="22"/>
      <c r="JH667" s="22"/>
      <c r="JI667" s="22"/>
      <c r="JJ667" s="22"/>
      <c r="JK667" s="22"/>
      <c r="JL667" s="22"/>
      <c r="JM667" s="22"/>
      <c r="JN667" s="22"/>
      <c r="JO667" s="22"/>
      <c r="JP667" s="22"/>
      <c r="JQ667" s="22"/>
      <c r="JR667" s="22"/>
      <c r="JS667" s="22"/>
      <c r="JT667" s="22"/>
      <c r="JU667" s="22"/>
      <c r="JV667" s="22"/>
      <c r="JW667" s="22"/>
      <c r="JX667" s="22"/>
      <c r="JY667" s="22"/>
      <c r="JZ667" s="22"/>
      <c r="KA667" s="22"/>
      <c r="KB667" s="22"/>
      <c r="KC667" s="22"/>
      <c r="KD667" s="22"/>
      <c r="KE667" s="22"/>
      <c r="KF667" s="22"/>
      <c r="KG667" s="22"/>
      <c r="KH667" s="22"/>
      <c r="KI667" s="22"/>
      <c r="KJ667" s="22"/>
      <c r="KK667" s="22"/>
      <c r="KL667" s="22"/>
      <c r="KM667" s="22"/>
      <c r="KN667" s="22"/>
      <c r="KO667" s="22"/>
      <c r="KP667" s="22"/>
    </row>
    <row r="668" spans="1:302" s="99" customFormat="1" x14ac:dyDescent="0.25">
      <c r="A668" s="125">
        <v>653</v>
      </c>
      <c r="B668" s="328"/>
      <c r="C668" s="328"/>
      <c r="D668" s="316"/>
      <c r="E668" s="316"/>
      <c r="F668" s="316"/>
      <c r="G668" s="317"/>
      <c r="H668" s="317"/>
      <c r="I668" s="318"/>
      <c r="J668" s="318"/>
      <c r="K668" s="318"/>
      <c r="L668" s="126">
        <f t="shared" si="31"/>
        <v>0</v>
      </c>
      <c r="M668" s="318"/>
      <c r="N668" s="25" t="b">
        <f t="shared" si="32"/>
        <v>1</v>
      </c>
      <c r="O668" s="25" t="b">
        <f t="shared" si="33"/>
        <v>1</v>
      </c>
      <c r="P668" s="25"/>
      <c r="Q668" s="25"/>
      <c r="R668" s="25"/>
      <c r="S668" s="25"/>
      <c r="T668" s="20"/>
      <c r="U668" s="20"/>
      <c r="V668" s="20"/>
      <c r="W668" s="20"/>
      <c r="X668" s="20"/>
      <c r="Y668" s="20"/>
      <c r="Z668" s="20"/>
      <c r="AA668" s="20"/>
      <c r="AB668" s="20"/>
      <c r="AC668" s="20"/>
      <c r="AD668" s="20"/>
      <c r="AE668" s="20"/>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2"/>
      <c r="EW668" s="22"/>
      <c r="EX668" s="22"/>
      <c r="EY668" s="22"/>
      <c r="EZ668" s="22"/>
      <c r="FA668" s="22"/>
      <c r="FB668" s="22"/>
      <c r="FC668" s="22"/>
      <c r="FD668" s="22"/>
      <c r="FE668" s="22"/>
      <c r="FF668" s="22"/>
      <c r="FG668" s="22"/>
      <c r="FH668" s="22"/>
      <c r="FI668" s="22"/>
      <c r="FJ668" s="22"/>
      <c r="FK668" s="22"/>
      <c r="FL668" s="22"/>
      <c r="FM668" s="22"/>
      <c r="FN668" s="22"/>
      <c r="FO668" s="22"/>
      <c r="FP668" s="22"/>
      <c r="FQ668" s="22"/>
      <c r="FR668" s="22"/>
      <c r="FS668" s="22"/>
      <c r="FT668" s="22"/>
      <c r="FU668" s="22"/>
      <c r="FV668" s="22"/>
      <c r="FW668" s="22"/>
      <c r="FX668" s="22"/>
      <c r="FY668" s="22"/>
      <c r="FZ668" s="22"/>
      <c r="GA668" s="22"/>
      <c r="GB668" s="22"/>
      <c r="GC668" s="22"/>
      <c r="GD668" s="22"/>
      <c r="GE668" s="22"/>
      <c r="GF668" s="22"/>
      <c r="GG668" s="22"/>
      <c r="GH668" s="22"/>
      <c r="GI668" s="22"/>
      <c r="GJ668" s="22"/>
      <c r="GK668" s="22"/>
      <c r="GL668" s="22"/>
      <c r="GM668" s="22"/>
      <c r="GN668" s="22"/>
      <c r="GO668" s="22"/>
      <c r="GP668" s="22"/>
      <c r="GQ668" s="22"/>
      <c r="GR668" s="22"/>
      <c r="GS668" s="22"/>
      <c r="GT668" s="22"/>
      <c r="GU668" s="22"/>
      <c r="GV668" s="22"/>
      <c r="GW668" s="22"/>
      <c r="GX668" s="22"/>
      <c r="GY668" s="22"/>
      <c r="GZ668" s="22"/>
      <c r="HA668" s="22"/>
      <c r="HB668" s="22"/>
      <c r="HC668" s="22"/>
      <c r="HD668" s="22"/>
      <c r="HE668" s="22"/>
      <c r="HF668" s="22"/>
      <c r="HG668" s="22"/>
      <c r="HH668" s="22"/>
      <c r="HI668" s="22"/>
      <c r="HJ668" s="22"/>
      <c r="HK668" s="22"/>
      <c r="HL668" s="22"/>
      <c r="HM668" s="22"/>
      <c r="HN668" s="22"/>
      <c r="HO668" s="22"/>
      <c r="HP668" s="22"/>
      <c r="HQ668" s="22"/>
      <c r="HR668" s="22"/>
      <c r="HS668" s="22"/>
      <c r="HT668" s="22"/>
      <c r="HU668" s="22"/>
      <c r="HV668" s="22"/>
      <c r="HW668" s="22"/>
      <c r="HX668" s="22"/>
      <c r="HY668" s="22"/>
      <c r="HZ668" s="22"/>
      <c r="IA668" s="22"/>
      <c r="IB668" s="22"/>
      <c r="IC668" s="22"/>
      <c r="ID668" s="22"/>
      <c r="IE668" s="22"/>
      <c r="IF668" s="22"/>
      <c r="IG668" s="22"/>
      <c r="IH668" s="22"/>
      <c r="II668" s="22"/>
      <c r="IJ668" s="22"/>
      <c r="IK668" s="22"/>
      <c r="IL668" s="22"/>
      <c r="IM668" s="22"/>
      <c r="IN668" s="22"/>
      <c r="IO668" s="22"/>
      <c r="IP668" s="22"/>
      <c r="IQ668" s="22"/>
      <c r="IR668" s="22"/>
      <c r="IS668" s="22"/>
      <c r="IT668" s="22"/>
      <c r="IU668" s="22"/>
      <c r="IV668" s="22"/>
      <c r="IW668" s="22"/>
      <c r="IX668" s="22"/>
      <c r="IY668" s="22"/>
      <c r="IZ668" s="22"/>
      <c r="JA668" s="22"/>
      <c r="JB668" s="22"/>
      <c r="JC668" s="22"/>
      <c r="JD668" s="22"/>
      <c r="JE668" s="22"/>
      <c r="JF668" s="22"/>
      <c r="JG668" s="22"/>
      <c r="JH668" s="22"/>
      <c r="JI668" s="22"/>
      <c r="JJ668" s="22"/>
      <c r="JK668" s="22"/>
      <c r="JL668" s="22"/>
      <c r="JM668" s="22"/>
      <c r="JN668" s="22"/>
      <c r="JO668" s="22"/>
      <c r="JP668" s="22"/>
      <c r="JQ668" s="22"/>
      <c r="JR668" s="22"/>
      <c r="JS668" s="22"/>
      <c r="JT668" s="22"/>
      <c r="JU668" s="22"/>
      <c r="JV668" s="22"/>
      <c r="JW668" s="22"/>
      <c r="JX668" s="22"/>
      <c r="JY668" s="22"/>
      <c r="JZ668" s="22"/>
      <c r="KA668" s="22"/>
      <c r="KB668" s="22"/>
      <c r="KC668" s="22"/>
      <c r="KD668" s="22"/>
      <c r="KE668" s="22"/>
      <c r="KF668" s="22"/>
      <c r="KG668" s="22"/>
      <c r="KH668" s="22"/>
      <c r="KI668" s="22"/>
      <c r="KJ668" s="22"/>
      <c r="KK668" s="22"/>
      <c r="KL668" s="22"/>
      <c r="KM668" s="22"/>
      <c r="KN668" s="22"/>
      <c r="KO668" s="22"/>
      <c r="KP668" s="22"/>
    </row>
    <row r="669" spans="1:302" s="99" customFormat="1" x14ac:dyDescent="0.25">
      <c r="A669" s="125">
        <v>654</v>
      </c>
      <c r="B669" s="328"/>
      <c r="C669" s="328"/>
      <c r="D669" s="316"/>
      <c r="E669" s="316"/>
      <c r="F669" s="316"/>
      <c r="G669" s="317"/>
      <c r="H669" s="317"/>
      <c r="I669" s="318"/>
      <c r="J669" s="318"/>
      <c r="K669" s="318"/>
      <c r="L669" s="126">
        <f t="shared" si="31"/>
        <v>0</v>
      </c>
      <c r="M669" s="318"/>
      <c r="N669" s="25" t="b">
        <f t="shared" si="32"/>
        <v>1</v>
      </c>
      <c r="O669" s="25" t="b">
        <f t="shared" si="33"/>
        <v>1</v>
      </c>
      <c r="P669" s="25"/>
      <c r="Q669" s="25"/>
      <c r="R669" s="25"/>
      <c r="S669" s="25"/>
      <c r="T669" s="20"/>
      <c r="U669" s="20"/>
      <c r="V669" s="20"/>
      <c r="W669" s="20"/>
      <c r="X669" s="20"/>
      <c r="Y669" s="20"/>
      <c r="Z669" s="20"/>
      <c r="AA669" s="20"/>
      <c r="AB669" s="20"/>
      <c r="AC669" s="20"/>
      <c r="AD669" s="20"/>
      <c r="AE669" s="20"/>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2"/>
      <c r="EW669" s="22"/>
      <c r="EX669" s="22"/>
      <c r="EY669" s="22"/>
      <c r="EZ669" s="22"/>
      <c r="FA669" s="22"/>
      <c r="FB669" s="22"/>
      <c r="FC669" s="22"/>
      <c r="FD669" s="22"/>
      <c r="FE669" s="22"/>
      <c r="FF669" s="22"/>
      <c r="FG669" s="22"/>
      <c r="FH669" s="22"/>
      <c r="FI669" s="22"/>
      <c r="FJ669" s="22"/>
      <c r="FK669" s="22"/>
      <c r="FL669" s="22"/>
      <c r="FM669" s="22"/>
      <c r="FN669" s="22"/>
      <c r="FO669" s="22"/>
      <c r="FP669" s="22"/>
      <c r="FQ669" s="22"/>
      <c r="FR669" s="22"/>
      <c r="FS669" s="22"/>
      <c r="FT669" s="22"/>
      <c r="FU669" s="22"/>
      <c r="FV669" s="22"/>
      <c r="FW669" s="22"/>
      <c r="FX669" s="22"/>
      <c r="FY669" s="22"/>
      <c r="FZ669" s="22"/>
      <c r="GA669" s="22"/>
      <c r="GB669" s="22"/>
      <c r="GC669" s="22"/>
      <c r="GD669" s="22"/>
      <c r="GE669" s="22"/>
      <c r="GF669" s="22"/>
      <c r="GG669" s="22"/>
      <c r="GH669" s="22"/>
      <c r="GI669" s="22"/>
      <c r="GJ669" s="22"/>
      <c r="GK669" s="22"/>
      <c r="GL669" s="22"/>
      <c r="GM669" s="22"/>
      <c r="GN669" s="22"/>
      <c r="GO669" s="22"/>
      <c r="GP669" s="22"/>
      <c r="GQ669" s="22"/>
      <c r="GR669" s="22"/>
      <c r="GS669" s="22"/>
      <c r="GT669" s="22"/>
      <c r="GU669" s="22"/>
      <c r="GV669" s="22"/>
      <c r="GW669" s="22"/>
      <c r="GX669" s="22"/>
      <c r="GY669" s="22"/>
      <c r="GZ669" s="22"/>
      <c r="HA669" s="22"/>
      <c r="HB669" s="22"/>
      <c r="HC669" s="22"/>
      <c r="HD669" s="22"/>
      <c r="HE669" s="22"/>
      <c r="HF669" s="22"/>
      <c r="HG669" s="22"/>
      <c r="HH669" s="22"/>
      <c r="HI669" s="22"/>
      <c r="HJ669" s="22"/>
      <c r="HK669" s="22"/>
      <c r="HL669" s="22"/>
      <c r="HM669" s="22"/>
      <c r="HN669" s="22"/>
      <c r="HO669" s="22"/>
      <c r="HP669" s="22"/>
      <c r="HQ669" s="22"/>
      <c r="HR669" s="22"/>
      <c r="HS669" s="22"/>
      <c r="HT669" s="22"/>
      <c r="HU669" s="22"/>
      <c r="HV669" s="22"/>
      <c r="HW669" s="22"/>
      <c r="HX669" s="22"/>
      <c r="HY669" s="22"/>
      <c r="HZ669" s="22"/>
      <c r="IA669" s="22"/>
      <c r="IB669" s="22"/>
      <c r="IC669" s="22"/>
      <c r="ID669" s="22"/>
      <c r="IE669" s="22"/>
      <c r="IF669" s="22"/>
      <c r="IG669" s="22"/>
      <c r="IH669" s="22"/>
      <c r="II669" s="22"/>
      <c r="IJ669" s="22"/>
      <c r="IK669" s="22"/>
      <c r="IL669" s="22"/>
      <c r="IM669" s="22"/>
      <c r="IN669" s="22"/>
      <c r="IO669" s="22"/>
      <c r="IP669" s="22"/>
      <c r="IQ669" s="22"/>
      <c r="IR669" s="22"/>
      <c r="IS669" s="22"/>
      <c r="IT669" s="22"/>
      <c r="IU669" s="22"/>
      <c r="IV669" s="22"/>
      <c r="IW669" s="22"/>
      <c r="IX669" s="22"/>
      <c r="IY669" s="22"/>
      <c r="IZ669" s="22"/>
      <c r="JA669" s="22"/>
      <c r="JB669" s="22"/>
      <c r="JC669" s="22"/>
      <c r="JD669" s="22"/>
      <c r="JE669" s="22"/>
      <c r="JF669" s="22"/>
      <c r="JG669" s="22"/>
      <c r="JH669" s="22"/>
      <c r="JI669" s="22"/>
      <c r="JJ669" s="22"/>
      <c r="JK669" s="22"/>
      <c r="JL669" s="22"/>
      <c r="JM669" s="22"/>
      <c r="JN669" s="22"/>
      <c r="JO669" s="22"/>
      <c r="JP669" s="22"/>
      <c r="JQ669" s="22"/>
      <c r="JR669" s="22"/>
      <c r="JS669" s="22"/>
      <c r="JT669" s="22"/>
      <c r="JU669" s="22"/>
      <c r="JV669" s="22"/>
      <c r="JW669" s="22"/>
      <c r="JX669" s="22"/>
      <c r="JY669" s="22"/>
      <c r="JZ669" s="22"/>
      <c r="KA669" s="22"/>
      <c r="KB669" s="22"/>
      <c r="KC669" s="22"/>
      <c r="KD669" s="22"/>
      <c r="KE669" s="22"/>
      <c r="KF669" s="22"/>
      <c r="KG669" s="22"/>
      <c r="KH669" s="22"/>
      <c r="KI669" s="22"/>
      <c r="KJ669" s="22"/>
      <c r="KK669" s="22"/>
      <c r="KL669" s="22"/>
      <c r="KM669" s="22"/>
      <c r="KN669" s="22"/>
      <c r="KO669" s="22"/>
      <c r="KP669" s="22"/>
    </row>
    <row r="670" spans="1:302" s="99" customFormat="1" x14ac:dyDescent="0.25">
      <c r="A670" s="125">
        <v>655</v>
      </c>
      <c r="B670" s="328"/>
      <c r="C670" s="328"/>
      <c r="D670" s="316"/>
      <c r="E670" s="316"/>
      <c r="F670" s="316"/>
      <c r="G670" s="317"/>
      <c r="H670" s="317"/>
      <c r="I670" s="318"/>
      <c r="J670" s="318"/>
      <c r="K670" s="318"/>
      <c r="L670" s="126">
        <f t="shared" si="31"/>
        <v>0</v>
      </c>
      <c r="M670" s="318"/>
      <c r="N670" s="25" t="b">
        <f t="shared" si="32"/>
        <v>1</v>
      </c>
      <c r="O670" s="25" t="b">
        <f t="shared" si="33"/>
        <v>1</v>
      </c>
      <c r="P670" s="25"/>
      <c r="Q670" s="25"/>
      <c r="R670" s="25"/>
      <c r="S670" s="25"/>
      <c r="T670" s="20"/>
      <c r="U670" s="20"/>
      <c r="V670" s="20"/>
      <c r="W670" s="20"/>
      <c r="X670" s="20"/>
      <c r="Y670" s="20"/>
      <c r="Z670" s="20"/>
      <c r="AA670" s="20"/>
      <c r="AB670" s="20"/>
      <c r="AC670" s="20"/>
      <c r="AD670" s="20"/>
      <c r="AE670" s="20"/>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2"/>
      <c r="FH670" s="22"/>
      <c r="FI670" s="22"/>
      <c r="FJ670" s="22"/>
      <c r="FK670" s="22"/>
      <c r="FL670" s="22"/>
      <c r="FM670" s="22"/>
      <c r="FN670" s="22"/>
      <c r="FO670" s="22"/>
      <c r="FP670" s="22"/>
      <c r="FQ670" s="22"/>
      <c r="FR670" s="22"/>
      <c r="FS670" s="22"/>
      <c r="FT670" s="22"/>
      <c r="FU670" s="22"/>
      <c r="FV670" s="22"/>
      <c r="FW670" s="22"/>
      <c r="FX670" s="22"/>
      <c r="FY670" s="22"/>
      <c r="FZ670" s="22"/>
      <c r="GA670" s="22"/>
      <c r="GB670" s="22"/>
      <c r="GC670" s="22"/>
      <c r="GD670" s="22"/>
      <c r="GE670" s="22"/>
      <c r="GF670" s="22"/>
      <c r="GG670" s="22"/>
      <c r="GH670" s="22"/>
      <c r="GI670" s="22"/>
      <c r="GJ670" s="22"/>
      <c r="GK670" s="22"/>
      <c r="GL670" s="22"/>
      <c r="GM670" s="22"/>
      <c r="GN670" s="22"/>
      <c r="GO670" s="22"/>
      <c r="GP670" s="22"/>
      <c r="GQ670" s="22"/>
      <c r="GR670" s="22"/>
      <c r="GS670" s="22"/>
      <c r="GT670" s="22"/>
      <c r="GU670" s="22"/>
      <c r="GV670" s="22"/>
      <c r="GW670" s="22"/>
      <c r="GX670" s="22"/>
      <c r="GY670" s="22"/>
      <c r="GZ670" s="22"/>
      <c r="HA670" s="22"/>
      <c r="HB670" s="22"/>
      <c r="HC670" s="22"/>
      <c r="HD670" s="22"/>
      <c r="HE670" s="22"/>
      <c r="HF670" s="22"/>
      <c r="HG670" s="22"/>
      <c r="HH670" s="22"/>
      <c r="HI670" s="22"/>
      <c r="HJ670" s="22"/>
      <c r="HK670" s="22"/>
      <c r="HL670" s="22"/>
      <c r="HM670" s="22"/>
      <c r="HN670" s="22"/>
      <c r="HO670" s="22"/>
      <c r="HP670" s="22"/>
      <c r="HQ670" s="22"/>
      <c r="HR670" s="22"/>
      <c r="HS670" s="22"/>
      <c r="HT670" s="22"/>
      <c r="HU670" s="22"/>
      <c r="HV670" s="22"/>
      <c r="HW670" s="22"/>
      <c r="HX670" s="22"/>
      <c r="HY670" s="22"/>
      <c r="HZ670" s="22"/>
      <c r="IA670" s="22"/>
      <c r="IB670" s="22"/>
      <c r="IC670" s="22"/>
      <c r="ID670" s="22"/>
      <c r="IE670" s="22"/>
      <c r="IF670" s="22"/>
      <c r="IG670" s="22"/>
      <c r="IH670" s="22"/>
      <c r="II670" s="22"/>
      <c r="IJ670" s="22"/>
      <c r="IK670" s="22"/>
      <c r="IL670" s="22"/>
      <c r="IM670" s="22"/>
      <c r="IN670" s="22"/>
      <c r="IO670" s="22"/>
      <c r="IP670" s="22"/>
      <c r="IQ670" s="22"/>
      <c r="IR670" s="22"/>
      <c r="IS670" s="22"/>
      <c r="IT670" s="22"/>
      <c r="IU670" s="22"/>
      <c r="IV670" s="22"/>
      <c r="IW670" s="22"/>
      <c r="IX670" s="22"/>
      <c r="IY670" s="22"/>
      <c r="IZ670" s="22"/>
      <c r="JA670" s="22"/>
      <c r="JB670" s="22"/>
      <c r="JC670" s="22"/>
      <c r="JD670" s="22"/>
      <c r="JE670" s="22"/>
      <c r="JF670" s="22"/>
      <c r="JG670" s="22"/>
      <c r="JH670" s="22"/>
      <c r="JI670" s="22"/>
      <c r="JJ670" s="22"/>
      <c r="JK670" s="22"/>
      <c r="JL670" s="22"/>
      <c r="JM670" s="22"/>
      <c r="JN670" s="22"/>
      <c r="JO670" s="22"/>
      <c r="JP670" s="22"/>
      <c r="JQ670" s="22"/>
      <c r="JR670" s="22"/>
      <c r="JS670" s="22"/>
      <c r="JT670" s="22"/>
      <c r="JU670" s="22"/>
      <c r="JV670" s="22"/>
      <c r="JW670" s="22"/>
      <c r="JX670" s="22"/>
      <c r="JY670" s="22"/>
      <c r="JZ670" s="22"/>
      <c r="KA670" s="22"/>
      <c r="KB670" s="22"/>
      <c r="KC670" s="22"/>
      <c r="KD670" s="22"/>
      <c r="KE670" s="22"/>
      <c r="KF670" s="22"/>
      <c r="KG670" s="22"/>
      <c r="KH670" s="22"/>
      <c r="KI670" s="22"/>
      <c r="KJ670" s="22"/>
      <c r="KK670" s="22"/>
      <c r="KL670" s="22"/>
      <c r="KM670" s="22"/>
      <c r="KN670" s="22"/>
      <c r="KO670" s="22"/>
      <c r="KP670" s="22"/>
    </row>
    <row r="671" spans="1:302" s="99" customFormat="1" x14ac:dyDescent="0.25">
      <c r="A671" s="125">
        <v>656</v>
      </c>
      <c r="B671" s="328"/>
      <c r="C671" s="328"/>
      <c r="D671" s="316"/>
      <c r="E671" s="316"/>
      <c r="F671" s="316"/>
      <c r="G671" s="317"/>
      <c r="H671" s="317"/>
      <c r="I671" s="318"/>
      <c r="J671" s="318"/>
      <c r="K671" s="318"/>
      <c r="L671" s="126">
        <f t="shared" si="31"/>
        <v>0</v>
      </c>
      <c r="M671" s="318"/>
      <c r="N671" s="25" t="b">
        <f t="shared" si="32"/>
        <v>1</v>
      </c>
      <c r="O671" s="25" t="b">
        <f t="shared" si="33"/>
        <v>1</v>
      </c>
      <c r="P671" s="25"/>
      <c r="Q671" s="25"/>
      <c r="R671" s="25"/>
      <c r="S671" s="25"/>
      <c r="T671" s="20"/>
      <c r="U671" s="20"/>
      <c r="V671" s="20"/>
      <c r="W671" s="20"/>
      <c r="X671" s="20"/>
      <c r="Y671" s="20"/>
      <c r="Z671" s="20"/>
      <c r="AA671" s="20"/>
      <c r="AB671" s="20"/>
      <c r="AC671" s="20"/>
      <c r="AD671" s="20"/>
      <c r="AE671" s="20"/>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2"/>
      <c r="ES671" s="22"/>
      <c r="ET671" s="22"/>
      <c r="EU671" s="22"/>
      <c r="EV671" s="22"/>
      <c r="EW671" s="22"/>
      <c r="EX671" s="22"/>
      <c r="EY671" s="22"/>
      <c r="EZ671" s="22"/>
      <c r="FA671" s="22"/>
      <c r="FB671" s="22"/>
      <c r="FC671" s="22"/>
      <c r="FD671" s="22"/>
      <c r="FE671" s="22"/>
      <c r="FF671" s="22"/>
      <c r="FG671" s="22"/>
      <c r="FH671" s="22"/>
      <c r="FI671" s="22"/>
      <c r="FJ671" s="22"/>
      <c r="FK671" s="22"/>
      <c r="FL671" s="22"/>
      <c r="FM671" s="22"/>
      <c r="FN671" s="22"/>
      <c r="FO671" s="22"/>
      <c r="FP671" s="22"/>
      <c r="FQ671" s="22"/>
      <c r="FR671" s="22"/>
      <c r="FS671" s="22"/>
      <c r="FT671" s="22"/>
      <c r="FU671" s="22"/>
      <c r="FV671" s="22"/>
      <c r="FW671" s="22"/>
      <c r="FX671" s="22"/>
      <c r="FY671" s="22"/>
      <c r="FZ671" s="22"/>
      <c r="GA671" s="22"/>
      <c r="GB671" s="22"/>
      <c r="GC671" s="22"/>
      <c r="GD671" s="22"/>
      <c r="GE671" s="22"/>
      <c r="GF671" s="22"/>
      <c r="GG671" s="22"/>
      <c r="GH671" s="22"/>
      <c r="GI671" s="22"/>
      <c r="GJ671" s="22"/>
      <c r="GK671" s="22"/>
      <c r="GL671" s="22"/>
      <c r="GM671" s="22"/>
      <c r="GN671" s="22"/>
      <c r="GO671" s="22"/>
      <c r="GP671" s="22"/>
      <c r="GQ671" s="22"/>
      <c r="GR671" s="22"/>
      <c r="GS671" s="22"/>
      <c r="GT671" s="22"/>
      <c r="GU671" s="22"/>
      <c r="GV671" s="22"/>
      <c r="GW671" s="22"/>
      <c r="GX671" s="22"/>
      <c r="GY671" s="22"/>
      <c r="GZ671" s="22"/>
      <c r="HA671" s="22"/>
      <c r="HB671" s="22"/>
      <c r="HC671" s="22"/>
      <c r="HD671" s="22"/>
      <c r="HE671" s="22"/>
      <c r="HF671" s="22"/>
      <c r="HG671" s="22"/>
      <c r="HH671" s="22"/>
      <c r="HI671" s="22"/>
      <c r="HJ671" s="22"/>
      <c r="HK671" s="22"/>
      <c r="HL671" s="22"/>
      <c r="HM671" s="22"/>
      <c r="HN671" s="22"/>
      <c r="HO671" s="22"/>
      <c r="HP671" s="22"/>
      <c r="HQ671" s="22"/>
      <c r="HR671" s="22"/>
      <c r="HS671" s="22"/>
      <c r="HT671" s="22"/>
      <c r="HU671" s="22"/>
      <c r="HV671" s="22"/>
      <c r="HW671" s="22"/>
      <c r="HX671" s="22"/>
      <c r="HY671" s="22"/>
      <c r="HZ671" s="22"/>
      <c r="IA671" s="22"/>
      <c r="IB671" s="22"/>
      <c r="IC671" s="22"/>
      <c r="ID671" s="22"/>
      <c r="IE671" s="22"/>
      <c r="IF671" s="22"/>
      <c r="IG671" s="22"/>
      <c r="IH671" s="22"/>
      <c r="II671" s="22"/>
      <c r="IJ671" s="22"/>
      <c r="IK671" s="22"/>
      <c r="IL671" s="22"/>
      <c r="IM671" s="22"/>
      <c r="IN671" s="22"/>
      <c r="IO671" s="22"/>
      <c r="IP671" s="22"/>
      <c r="IQ671" s="22"/>
      <c r="IR671" s="22"/>
      <c r="IS671" s="22"/>
      <c r="IT671" s="22"/>
      <c r="IU671" s="22"/>
      <c r="IV671" s="22"/>
      <c r="IW671" s="22"/>
      <c r="IX671" s="22"/>
      <c r="IY671" s="22"/>
      <c r="IZ671" s="22"/>
      <c r="JA671" s="22"/>
      <c r="JB671" s="22"/>
      <c r="JC671" s="22"/>
      <c r="JD671" s="22"/>
      <c r="JE671" s="22"/>
      <c r="JF671" s="22"/>
      <c r="JG671" s="22"/>
      <c r="JH671" s="22"/>
      <c r="JI671" s="22"/>
      <c r="JJ671" s="22"/>
      <c r="JK671" s="22"/>
      <c r="JL671" s="22"/>
      <c r="JM671" s="22"/>
      <c r="JN671" s="22"/>
      <c r="JO671" s="22"/>
      <c r="JP671" s="22"/>
      <c r="JQ671" s="22"/>
      <c r="JR671" s="22"/>
      <c r="JS671" s="22"/>
      <c r="JT671" s="22"/>
      <c r="JU671" s="22"/>
      <c r="JV671" s="22"/>
      <c r="JW671" s="22"/>
      <c r="JX671" s="22"/>
      <c r="JY671" s="22"/>
      <c r="JZ671" s="22"/>
      <c r="KA671" s="22"/>
      <c r="KB671" s="22"/>
      <c r="KC671" s="22"/>
      <c r="KD671" s="22"/>
      <c r="KE671" s="22"/>
      <c r="KF671" s="22"/>
      <c r="KG671" s="22"/>
      <c r="KH671" s="22"/>
      <c r="KI671" s="22"/>
      <c r="KJ671" s="22"/>
      <c r="KK671" s="22"/>
      <c r="KL671" s="22"/>
      <c r="KM671" s="22"/>
      <c r="KN671" s="22"/>
      <c r="KO671" s="22"/>
      <c r="KP671" s="22"/>
    </row>
    <row r="672" spans="1:302" s="99" customFormat="1" x14ac:dyDescent="0.25">
      <c r="A672" s="125">
        <v>657</v>
      </c>
      <c r="B672" s="328"/>
      <c r="C672" s="328"/>
      <c r="D672" s="316"/>
      <c r="E672" s="316"/>
      <c r="F672" s="316"/>
      <c r="G672" s="317"/>
      <c r="H672" s="317"/>
      <c r="I672" s="318"/>
      <c r="J672" s="318"/>
      <c r="K672" s="318"/>
      <c r="L672" s="126">
        <f t="shared" si="31"/>
        <v>0</v>
      </c>
      <c r="M672" s="318"/>
      <c r="N672" s="25" t="b">
        <f t="shared" si="32"/>
        <v>1</v>
      </c>
      <c r="O672" s="25" t="b">
        <f t="shared" si="33"/>
        <v>1</v>
      </c>
      <c r="P672" s="25"/>
      <c r="Q672" s="25"/>
      <c r="R672" s="25"/>
      <c r="S672" s="25"/>
      <c r="T672" s="20"/>
      <c r="U672" s="20"/>
      <c r="V672" s="20"/>
      <c r="W672" s="20"/>
      <c r="X672" s="20"/>
      <c r="Y672" s="20"/>
      <c r="Z672" s="20"/>
      <c r="AA672" s="20"/>
      <c r="AB672" s="20"/>
      <c r="AC672" s="20"/>
      <c r="AD672" s="20"/>
      <c r="AE672" s="20"/>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2"/>
      <c r="ES672" s="22"/>
      <c r="ET672" s="22"/>
      <c r="EU672" s="22"/>
      <c r="EV672" s="22"/>
      <c r="EW672" s="22"/>
      <c r="EX672" s="22"/>
      <c r="EY672" s="22"/>
      <c r="EZ672" s="22"/>
      <c r="FA672" s="22"/>
      <c r="FB672" s="22"/>
      <c r="FC672" s="22"/>
      <c r="FD672" s="22"/>
      <c r="FE672" s="22"/>
      <c r="FF672" s="22"/>
      <c r="FG672" s="22"/>
      <c r="FH672" s="22"/>
      <c r="FI672" s="22"/>
      <c r="FJ672" s="22"/>
      <c r="FK672" s="22"/>
      <c r="FL672" s="22"/>
      <c r="FM672" s="22"/>
      <c r="FN672" s="22"/>
      <c r="FO672" s="22"/>
      <c r="FP672" s="22"/>
      <c r="FQ672" s="22"/>
      <c r="FR672" s="22"/>
      <c r="FS672" s="22"/>
      <c r="FT672" s="22"/>
      <c r="FU672" s="22"/>
      <c r="FV672" s="22"/>
      <c r="FW672" s="22"/>
      <c r="FX672" s="22"/>
      <c r="FY672" s="22"/>
      <c r="FZ672" s="22"/>
      <c r="GA672" s="22"/>
      <c r="GB672" s="22"/>
      <c r="GC672" s="22"/>
      <c r="GD672" s="22"/>
      <c r="GE672" s="22"/>
      <c r="GF672" s="22"/>
      <c r="GG672" s="22"/>
      <c r="GH672" s="22"/>
      <c r="GI672" s="22"/>
      <c r="GJ672" s="22"/>
      <c r="GK672" s="22"/>
      <c r="GL672" s="22"/>
      <c r="GM672" s="22"/>
      <c r="GN672" s="22"/>
      <c r="GO672" s="22"/>
      <c r="GP672" s="22"/>
      <c r="GQ672" s="22"/>
      <c r="GR672" s="22"/>
      <c r="GS672" s="22"/>
      <c r="GT672" s="22"/>
      <c r="GU672" s="22"/>
      <c r="GV672" s="22"/>
      <c r="GW672" s="22"/>
      <c r="GX672" s="22"/>
      <c r="GY672" s="22"/>
      <c r="GZ672" s="22"/>
      <c r="HA672" s="22"/>
      <c r="HB672" s="22"/>
      <c r="HC672" s="22"/>
      <c r="HD672" s="22"/>
      <c r="HE672" s="22"/>
      <c r="HF672" s="22"/>
      <c r="HG672" s="22"/>
      <c r="HH672" s="22"/>
      <c r="HI672" s="22"/>
      <c r="HJ672" s="22"/>
      <c r="HK672" s="22"/>
      <c r="HL672" s="22"/>
      <c r="HM672" s="22"/>
      <c r="HN672" s="22"/>
      <c r="HO672" s="22"/>
      <c r="HP672" s="22"/>
      <c r="HQ672" s="22"/>
      <c r="HR672" s="22"/>
      <c r="HS672" s="22"/>
      <c r="HT672" s="22"/>
      <c r="HU672" s="22"/>
      <c r="HV672" s="22"/>
      <c r="HW672" s="22"/>
      <c r="HX672" s="22"/>
      <c r="HY672" s="22"/>
      <c r="HZ672" s="22"/>
      <c r="IA672" s="22"/>
      <c r="IB672" s="22"/>
      <c r="IC672" s="22"/>
      <c r="ID672" s="22"/>
      <c r="IE672" s="22"/>
      <c r="IF672" s="22"/>
      <c r="IG672" s="22"/>
      <c r="IH672" s="22"/>
      <c r="II672" s="22"/>
      <c r="IJ672" s="22"/>
      <c r="IK672" s="22"/>
      <c r="IL672" s="22"/>
      <c r="IM672" s="22"/>
      <c r="IN672" s="22"/>
      <c r="IO672" s="22"/>
      <c r="IP672" s="22"/>
      <c r="IQ672" s="22"/>
      <c r="IR672" s="22"/>
      <c r="IS672" s="22"/>
      <c r="IT672" s="22"/>
      <c r="IU672" s="22"/>
      <c r="IV672" s="22"/>
      <c r="IW672" s="22"/>
      <c r="IX672" s="22"/>
      <c r="IY672" s="22"/>
      <c r="IZ672" s="22"/>
      <c r="JA672" s="22"/>
      <c r="JB672" s="22"/>
      <c r="JC672" s="22"/>
      <c r="JD672" s="22"/>
      <c r="JE672" s="22"/>
      <c r="JF672" s="22"/>
      <c r="JG672" s="22"/>
      <c r="JH672" s="22"/>
      <c r="JI672" s="22"/>
      <c r="JJ672" s="22"/>
      <c r="JK672" s="22"/>
      <c r="JL672" s="22"/>
      <c r="JM672" s="22"/>
      <c r="JN672" s="22"/>
      <c r="JO672" s="22"/>
      <c r="JP672" s="22"/>
      <c r="JQ672" s="22"/>
      <c r="JR672" s="22"/>
      <c r="JS672" s="22"/>
      <c r="JT672" s="22"/>
      <c r="JU672" s="22"/>
      <c r="JV672" s="22"/>
      <c r="JW672" s="22"/>
      <c r="JX672" s="22"/>
      <c r="JY672" s="22"/>
      <c r="JZ672" s="22"/>
      <c r="KA672" s="22"/>
      <c r="KB672" s="22"/>
      <c r="KC672" s="22"/>
      <c r="KD672" s="22"/>
      <c r="KE672" s="22"/>
      <c r="KF672" s="22"/>
      <c r="KG672" s="22"/>
      <c r="KH672" s="22"/>
      <c r="KI672" s="22"/>
      <c r="KJ672" s="22"/>
      <c r="KK672" s="22"/>
      <c r="KL672" s="22"/>
      <c r="KM672" s="22"/>
      <c r="KN672" s="22"/>
      <c r="KO672" s="22"/>
      <c r="KP672" s="22"/>
    </row>
    <row r="673" spans="1:302" s="99" customFormat="1" x14ac:dyDescent="0.25">
      <c r="A673" s="125">
        <v>658</v>
      </c>
      <c r="B673" s="328"/>
      <c r="C673" s="328"/>
      <c r="D673" s="316"/>
      <c r="E673" s="316"/>
      <c r="F673" s="316"/>
      <c r="G673" s="317"/>
      <c r="H673" s="317"/>
      <c r="I673" s="318"/>
      <c r="J673" s="318"/>
      <c r="K673" s="318"/>
      <c r="L673" s="126">
        <f t="shared" si="31"/>
        <v>0</v>
      </c>
      <c r="M673" s="318"/>
      <c r="N673" s="25" t="b">
        <f t="shared" si="32"/>
        <v>1</v>
      </c>
      <c r="O673" s="25" t="b">
        <f t="shared" si="33"/>
        <v>1</v>
      </c>
      <c r="P673" s="25"/>
      <c r="Q673" s="25"/>
      <c r="R673" s="25"/>
      <c r="S673" s="25"/>
      <c r="T673" s="20"/>
      <c r="U673" s="20"/>
      <c r="V673" s="20"/>
      <c r="W673" s="20"/>
      <c r="X673" s="20"/>
      <c r="Y673" s="20"/>
      <c r="Z673" s="20"/>
      <c r="AA673" s="20"/>
      <c r="AB673" s="20"/>
      <c r="AC673" s="20"/>
      <c r="AD673" s="20"/>
      <c r="AE673" s="20"/>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2"/>
      <c r="ES673" s="22"/>
      <c r="ET673" s="22"/>
      <c r="EU673" s="22"/>
      <c r="EV673" s="22"/>
      <c r="EW673" s="22"/>
      <c r="EX673" s="22"/>
      <c r="EY673" s="22"/>
      <c r="EZ673" s="22"/>
      <c r="FA673" s="22"/>
      <c r="FB673" s="22"/>
      <c r="FC673" s="22"/>
      <c r="FD673" s="22"/>
      <c r="FE673" s="22"/>
      <c r="FF673" s="22"/>
      <c r="FG673" s="22"/>
      <c r="FH673" s="22"/>
      <c r="FI673" s="22"/>
      <c r="FJ673" s="22"/>
      <c r="FK673" s="22"/>
      <c r="FL673" s="22"/>
      <c r="FM673" s="22"/>
      <c r="FN673" s="22"/>
      <c r="FO673" s="22"/>
      <c r="FP673" s="22"/>
      <c r="FQ673" s="22"/>
      <c r="FR673" s="22"/>
      <c r="FS673" s="22"/>
      <c r="FT673" s="22"/>
      <c r="FU673" s="22"/>
      <c r="FV673" s="22"/>
      <c r="FW673" s="22"/>
      <c r="FX673" s="22"/>
      <c r="FY673" s="22"/>
      <c r="FZ673" s="22"/>
      <c r="GA673" s="22"/>
      <c r="GB673" s="22"/>
      <c r="GC673" s="22"/>
      <c r="GD673" s="22"/>
      <c r="GE673" s="22"/>
      <c r="GF673" s="22"/>
      <c r="GG673" s="22"/>
      <c r="GH673" s="22"/>
      <c r="GI673" s="22"/>
      <c r="GJ673" s="22"/>
      <c r="GK673" s="22"/>
      <c r="GL673" s="22"/>
      <c r="GM673" s="22"/>
      <c r="GN673" s="22"/>
      <c r="GO673" s="22"/>
      <c r="GP673" s="22"/>
      <c r="GQ673" s="22"/>
      <c r="GR673" s="22"/>
      <c r="GS673" s="22"/>
      <c r="GT673" s="22"/>
      <c r="GU673" s="22"/>
      <c r="GV673" s="22"/>
      <c r="GW673" s="22"/>
      <c r="GX673" s="22"/>
      <c r="GY673" s="22"/>
      <c r="GZ673" s="22"/>
      <c r="HA673" s="22"/>
      <c r="HB673" s="22"/>
      <c r="HC673" s="22"/>
      <c r="HD673" s="22"/>
      <c r="HE673" s="22"/>
      <c r="HF673" s="22"/>
      <c r="HG673" s="22"/>
      <c r="HH673" s="22"/>
      <c r="HI673" s="22"/>
      <c r="HJ673" s="22"/>
      <c r="HK673" s="22"/>
      <c r="HL673" s="22"/>
      <c r="HM673" s="22"/>
      <c r="HN673" s="22"/>
      <c r="HO673" s="22"/>
      <c r="HP673" s="22"/>
      <c r="HQ673" s="22"/>
      <c r="HR673" s="22"/>
      <c r="HS673" s="22"/>
      <c r="HT673" s="22"/>
      <c r="HU673" s="22"/>
      <c r="HV673" s="22"/>
      <c r="HW673" s="22"/>
      <c r="HX673" s="22"/>
      <c r="HY673" s="22"/>
      <c r="HZ673" s="22"/>
      <c r="IA673" s="22"/>
      <c r="IB673" s="22"/>
      <c r="IC673" s="22"/>
      <c r="ID673" s="22"/>
      <c r="IE673" s="22"/>
      <c r="IF673" s="22"/>
      <c r="IG673" s="22"/>
      <c r="IH673" s="22"/>
      <c r="II673" s="22"/>
      <c r="IJ673" s="22"/>
      <c r="IK673" s="22"/>
      <c r="IL673" s="22"/>
      <c r="IM673" s="22"/>
      <c r="IN673" s="22"/>
      <c r="IO673" s="22"/>
      <c r="IP673" s="22"/>
      <c r="IQ673" s="22"/>
      <c r="IR673" s="22"/>
      <c r="IS673" s="22"/>
      <c r="IT673" s="22"/>
      <c r="IU673" s="22"/>
      <c r="IV673" s="22"/>
      <c r="IW673" s="22"/>
      <c r="IX673" s="22"/>
      <c r="IY673" s="22"/>
      <c r="IZ673" s="22"/>
      <c r="JA673" s="22"/>
      <c r="JB673" s="22"/>
      <c r="JC673" s="22"/>
      <c r="JD673" s="22"/>
      <c r="JE673" s="22"/>
      <c r="JF673" s="22"/>
      <c r="JG673" s="22"/>
      <c r="JH673" s="22"/>
      <c r="JI673" s="22"/>
      <c r="JJ673" s="22"/>
      <c r="JK673" s="22"/>
      <c r="JL673" s="22"/>
      <c r="JM673" s="22"/>
      <c r="JN673" s="22"/>
      <c r="JO673" s="22"/>
      <c r="JP673" s="22"/>
      <c r="JQ673" s="22"/>
      <c r="JR673" s="22"/>
      <c r="JS673" s="22"/>
      <c r="JT673" s="22"/>
      <c r="JU673" s="22"/>
      <c r="JV673" s="22"/>
      <c r="JW673" s="22"/>
      <c r="JX673" s="22"/>
      <c r="JY673" s="22"/>
      <c r="JZ673" s="22"/>
      <c r="KA673" s="22"/>
      <c r="KB673" s="22"/>
      <c r="KC673" s="22"/>
      <c r="KD673" s="22"/>
      <c r="KE673" s="22"/>
      <c r="KF673" s="22"/>
      <c r="KG673" s="22"/>
      <c r="KH673" s="22"/>
      <c r="KI673" s="22"/>
      <c r="KJ673" s="22"/>
      <c r="KK673" s="22"/>
      <c r="KL673" s="22"/>
      <c r="KM673" s="22"/>
      <c r="KN673" s="22"/>
      <c r="KO673" s="22"/>
      <c r="KP673" s="22"/>
    </row>
    <row r="674" spans="1:302" s="99" customFormat="1" x14ac:dyDescent="0.25">
      <c r="A674" s="125">
        <v>659</v>
      </c>
      <c r="B674" s="328"/>
      <c r="C674" s="328"/>
      <c r="D674" s="316"/>
      <c r="E674" s="316"/>
      <c r="F674" s="316"/>
      <c r="G674" s="317"/>
      <c r="H674" s="317"/>
      <c r="I674" s="318"/>
      <c r="J674" s="318"/>
      <c r="K674" s="318"/>
      <c r="L674" s="126">
        <f t="shared" si="31"/>
        <v>0</v>
      </c>
      <c r="M674" s="318"/>
      <c r="N674" s="25" t="b">
        <f t="shared" si="32"/>
        <v>1</v>
      </c>
      <c r="O674" s="25" t="b">
        <f t="shared" si="33"/>
        <v>1</v>
      </c>
      <c r="P674" s="25"/>
      <c r="Q674" s="25"/>
      <c r="R674" s="25"/>
      <c r="S674" s="25"/>
      <c r="T674" s="20"/>
      <c r="U674" s="20"/>
      <c r="V674" s="20"/>
      <c r="W674" s="20"/>
      <c r="X674" s="20"/>
      <c r="Y674" s="20"/>
      <c r="Z674" s="20"/>
      <c r="AA674" s="20"/>
      <c r="AB674" s="20"/>
      <c r="AC674" s="20"/>
      <c r="AD674" s="20"/>
      <c r="AE674" s="20"/>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2"/>
      <c r="EX674" s="22"/>
      <c r="EY674" s="22"/>
      <c r="EZ674" s="22"/>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22"/>
      <c r="GF674" s="22"/>
      <c r="GG674" s="22"/>
      <c r="GH674" s="22"/>
      <c r="GI674" s="22"/>
      <c r="GJ674" s="22"/>
      <c r="GK674" s="22"/>
      <c r="GL674" s="22"/>
      <c r="GM674" s="22"/>
      <c r="GN674" s="22"/>
      <c r="GO674" s="22"/>
      <c r="GP674" s="22"/>
      <c r="GQ674" s="22"/>
      <c r="GR674" s="22"/>
      <c r="GS674" s="22"/>
      <c r="GT674" s="22"/>
      <c r="GU674" s="22"/>
      <c r="GV674" s="22"/>
      <c r="GW674" s="22"/>
      <c r="GX674" s="22"/>
      <c r="GY674" s="22"/>
      <c r="GZ674" s="22"/>
      <c r="HA674" s="22"/>
      <c r="HB674" s="22"/>
      <c r="HC674" s="22"/>
      <c r="HD674" s="22"/>
      <c r="HE674" s="22"/>
      <c r="HF674" s="22"/>
      <c r="HG674" s="22"/>
      <c r="HH674" s="22"/>
      <c r="HI674" s="22"/>
      <c r="HJ674" s="22"/>
      <c r="HK674" s="22"/>
      <c r="HL674" s="22"/>
      <c r="HM674" s="22"/>
      <c r="HN674" s="22"/>
      <c r="HO674" s="22"/>
      <c r="HP674" s="22"/>
      <c r="HQ674" s="22"/>
      <c r="HR674" s="22"/>
      <c r="HS674" s="22"/>
      <c r="HT674" s="22"/>
      <c r="HU674" s="22"/>
      <c r="HV674" s="22"/>
      <c r="HW674" s="22"/>
      <c r="HX674" s="22"/>
      <c r="HY674" s="22"/>
      <c r="HZ674" s="22"/>
      <c r="IA674" s="22"/>
      <c r="IB674" s="22"/>
      <c r="IC674" s="22"/>
      <c r="ID674" s="22"/>
      <c r="IE674" s="22"/>
      <c r="IF674" s="22"/>
      <c r="IG674" s="22"/>
      <c r="IH674" s="22"/>
      <c r="II674" s="22"/>
      <c r="IJ674" s="22"/>
      <c r="IK674" s="22"/>
      <c r="IL674" s="22"/>
      <c r="IM674" s="22"/>
      <c r="IN674" s="22"/>
      <c r="IO674" s="22"/>
      <c r="IP674" s="22"/>
      <c r="IQ674" s="22"/>
      <c r="IR674" s="22"/>
      <c r="IS674" s="22"/>
      <c r="IT674" s="22"/>
      <c r="IU674" s="22"/>
      <c r="IV674" s="22"/>
      <c r="IW674" s="22"/>
      <c r="IX674" s="22"/>
      <c r="IY674" s="22"/>
      <c r="IZ674" s="22"/>
      <c r="JA674" s="22"/>
      <c r="JB674" s="22"/>
      <c r="JC674" s="22"/>
      <c r="JD674" s="22"/>
      <c r="JE674" s="22"/>
      <c r="JF674" s="22"/>
      <c r="JG674" s="22"/>
      <c r="JH674" s="22"/>
      <c r="JI674" s="22"/>
      <c r="JJ674" s="22"/>
      <c r="JK674" s="22"/>
      <c r="JL674" s="22"/>
      <c r="JM674" s="22"/>
      <c r="JN674" s="22"/>
      <c r="JO674" s="22"/>
      <c r="JP674" s="22"/>
      <c r="JQ674" s="22"/>
      <c r="JR674" s="22"/>
      <c r="JS674" s="22"/>
      <c r="JT674" s="22"/>
      <c r="JU674" s="22"/>
      <c r="JV674" s="22"/>
      <c r="JW674" s="22"/>
      <c r="JX674" s="22"/>
      <c r="JY674" s="22"/>
      <c r="JZ674" s="22"/>
      <c r="KA674" s="22"/>
      <c r="KB674" s="22"/>
      <c r="KC674" s="22"/>
      <c r="KD674" s="22"/>
      <c r="KE674" s="22"/>
      <c r="KF674" s="22"/>
      <c r="KG674" s="22"/>
      <c r="KH674" s="22"/>
      <c r="KI674" s="22"/>
      <c r="KJ674" s="22"/>
      <c r="KK674" s="22"/>
      <c r="KL674" s="22"/>
      <c r="KM674" s="22"/>
      <c r="KN674" s="22"/>
      <c r="KO674" s="22"/>
      <c r="KP674" s="22"/>
    </row>
    <row r="675" spans="1:302" s="99" customFormat="1" x14ac:dyDescent="0.25">
      <c r="A675" s="125">
        <v>660</v>
      </c>
      <c r="B675" s="328"/>
      <c r="C675" s="328"/>
      <c r="D675" s="316"/>
      <c r="E675" s="316"/>
      <c r="F675" s="316"/>
      <c r="G675" s="317"/>
      <c r="H675" s="317"/>
      <c r="I675" s="318"/>
      <c r="J675" s="318"/>
      <c r="K675" s="318"/>
      <c r="L675" s="126">
        <f t="shared" si="31"/>
        <v>0</v>
      </c>
      <c r="M675" s="318"/>
      <c r="N675" s="25" t="b">
        <f t="shared" si="32"/>
        <v>1</v>
      </c>
      <c r="O675" s="25" t="b">
        <f t="shared" si="33"/>
        <v>1</v>
      </c>
      <c r="P675" s="25"/>
      <c r="Q675" s="25"/>
      <c r="R675" s="25"/>
      <c r="S675" s="25"/>
      <c r="T675" s="20"/>
      <c r="U675" s="20"/>
      <c r="V675" s="20"/>
      <c r="W675" s="20"/>
      <c r="X675" s="20"/>
      <c r="Y675" s="20"/>
      <c r="Z675" s="20"/>
      <c r="AA675" s="20"/>
      <c r="AB675" s="20"/>
      <c r="AC675" s="20"/>
      <c r="AD675" s="20"/>
      <c r="AE675" s="20"/>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2"/>
      <c r="EW675" s="22"/>
      <c r="EX675" s="22"/>
      <c r="EY675" s="22"/>
      <c r="EZ675" s="22"/>
      <c r="FA675" s="22"/>
      <c r="FB675" s="22"/>
      <c r="FC675" s="22"/>
      <c r="FD675" s="22"/>
      <c r="FE675" s="22"/>
      <c r="FF675" s="22"/>
      <c r="FG675" s="22"/>
      <c r="FH675" s="22"/>
      <c r="FI675" s="22"/>
      <c r="FJ675" s="22"/>
      <c r="FK675" s="22"/>
      <c r="FL675" s="22"/>
      <c r="FM675" s="22"/>
      <c r="FN675" s="22"/>
      <c r="FO675" s="22"/>
      <c r="FP675" s="22"/>
      <c r="FQ675" s="22"/>
      <c r="FR675" s="22"/>
      <c r="FS675" s="22"/>
      <c r="FT675" s="22"/>
      <c r="FU675" s="22"/>
      <c r="FV675" s="22"/>
      <c r="FW675" s="22"/>
      <c r="FX675" s="22"/>
      <c r="FY675" s="22"/>
      <c r="FZ675" s="22"/>
      <c r="GA675" s="22"/>
      <c r="GB675" s="22"/>
      <c r="GC675" s="22"/>
      <c r="GD675" s="22"/>
      <c r="GE675" s="22"/>
      <c r="GF675" s="22"/>
      <c r="GG675" s="22"/>
      <c r="GH675" s="22"/>
      <c r="GI675" s="22"/>
      <c r="GJ675" s="22"/>
      <c r="GK675" s="22"/>
      <c r="GL675" s="22"/>
      <c r="GM675" s="22"/>
      <c r="GN675" s="22"/>
      <c r="GO675" s="22"/>
      <c r="GP675" s="22"/>
      <c r="GQ675" s="22"/>
      <c r="GR675" s="22"/>
      <c r="GS675" s="22"/>
      <c r="GT675" s="22"/>
      <c r="GU675" s="22"/>
      <c r="GV675" s="22"/>
      <c r="GW675" s="22"/>
      <c r="GX675" s="22"/>
      <c r="GY675" s="22"/>
      <c r="GZ675" s="22"/>
      <c r="HA675" s="22"/>
      <c r="HB675" s="22"/>
      <c r="HC675" s="22"/>
      <c r="HD675" s="22"/>
      <c r="HE675" s="22"/>
      <c r="HF675" s="22"/>
      <c r="HG675" s="22"/>
      <c r="HH675" s="22"/>
      <c r="HI675" s="22"/>
      <c r="HJ675" s="22"/>
      <c r="HK675" s="22"/>
      <c r="HL675" s="22"/>
      <c r="HM675" s="22"/>
      <c r="HN675" s="22"/>
      <c r="HO675" s="22"/>
      <c r="HP675" s="22"/>
      <c r="HQ675" s="22"/>
      <c r="HR675" s="22"/>
      <c r="HS675" s="22"/>
      <c r="HT675" s="22"/>
      <c r="HU675" s="22"/>
      <c r="HV675" s="22"/>
      <c r="HW675" s="22"/>
      <c r="HX675" s="22"/>
      <c r="HY675" s="22"/>
      <c r="HZ675" s="22"/>
      <c r="IA675" s="22"/>
      <c r="IB675" s="22"/>
      <c r="IC675" s="22"/>
      <c r="ID675" s="22"/>
      <c r="IE675" s="22"/>
      <c r="IF675" s="22"/>
      <c r="IG675" s="22"/>
      <c r="IH675" s="22"/>
      <c r="II675" s="22"/>
      <c r="IJ675" s="22"/>
      <c r="IK675" s="22"/>
      <c r="IL675" s="22"/>
      <c r="IM675" s="22"/>
      <c r="IN675" s="22"/>
      <c r="IO675" s="22"/>
      <c r="IP675" s="22"/>
      <c r="IQ675" s="22"/>
      <c r="IR675" s="22"/>
      <c r="IS675" s="22"/>
      <c r="IT675" s="22"/>
      <c r="IU675" s="22"/>
      <c r="IV675" s="22"/>
      <c r="IW675" s="22"/>
      <c r="IX675" s="22"/>
      <c r="IY675" s="22"/>
      <c r="IZ675" s="22"/>
      <c r="JA675" s="22"/>
      <c r="JB675" s="22"/>
      <c r="JC675" s="22"/>
      <c r="JD675" s="22"/>
      <c r="JE675" s="22"/>
      <c r="JF675" s="22"/>
      <c r="JG675" s="22"/>
      <c r="JH675" s="22"/>
      <c r="JI675" s="22"/>
      <c r="JJ675" s="22"/>
      <c r="JK675" s="22"/>
      <c r="JL675" s="22"/>
      <c r="JM675" s="22"/>
      <c r="JN675" s="22"/>
      <c r="JO675" s="22"/>
      <c r="JP675" s="22"/>
      <c r="JQ675" s="22"/>
      <c r="JR675" s="22"/>
      <c r="JS675" s="22"/>
      <c r="JT675" s="22"/>
      <c r="JU675" s="22"/>
      <c r="JV675" s="22"/>
      <c r="JW675" s="22"/>
      <c r="JX675" s="22"/>
      <c r="JY675" s="22"/>
      <c r="JZ675" s="22"/>
      <c r="KA675" s="22"/>
      <c r="KB675" s="22"/>
      <c r="KC675" s="22"/>
      <c r="KD675" s="22"/>
      <c r="KE675" s="22"/>
      <c r="KF675" s="22"/>
      <c r="KG675" s="22"/>
      <c r="KH675" s="22"/>
      <c r="KI675" s="22"/>
      <c r="KJ675" s="22"/>
      <c r="KK675" s="22"/>
      <c r="KL675" s="22"/>
      <c r="KM675" s="22"/>
      <c r="KN675" s="22"/>
      <c r="KO675" s="22"/>
      <c r="KP675" s="22"/>
    </row>
    <row r="676" spans="1:302" s="99" customFormat="1" x14ac:dyDescent="0.25">
      <c r="A676" s="125">
        <v>661</v>
      </c>
      <c r="B676" s="328"/>
      <c r="C676" s="328"/>
      <c r="D676" s="316"/>
      <c r="E676" s="316"/>
      <c r="F676" s="316"/>
      <c r="G676" s="317"/>
      <c r="H676" s="317"/>
      <c r="I676" s="318"/>
      <c r="J676" s="318"/>
      <c r="K676" s="318"/>
      <c r="L676" s="126">
        <f t="shared" si="31"/>
        <v>0</v>
      </c>
      <c r="M676" s="318"/>
      <c r="N676" s="25" t="b">
        <f t="shared" si="32"/>
        <v>1</v>
      </c>
      <c r="O676" s="25" t="b">
        <f t="shared" si="33"/>
        <v>1</v>
      </c>
      <c r="P676" s="25"/>
      <c r="Q676" s="25"/>
      <c r="R676" s="25"/>
      <c r="S676" s="25"/>
      <c r="T676" s="20"/>
      <c r="U676" s="20"/>
      <c r="V676" s="20"/>
      <c r="W676" s="20"/>
      <c r="X676" s="20"/>
      <c r="Y676" s="20"/>
      <c r="Z676" s="20"/>
      <c r="AA676" s="20"/>
      <c r="AB676" s="20"/>
      <c r="AC676" s="20"/>
      <c r="AD676" s="20"/>
      <c r="AE676" s="20"/>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2"/>
      <c r="EX676" s="22"/>
      <c r="EY676" s="22"/>
      <c r="EZ676" s="22"/>
      <c r="FA676" s="22"/>
      <c r="FB676" s="22"/>
      <c r="FC676" s="22"/>
      <c r="FD676" s="22"/>
      <c r="FE676" s="22"/>
      <c r="FF676" s="22"/>
      <c r="FG676" s="22"/>
      <c r="FH676" s="22"/>
      <c r="FI676" s="22"/>
      <c r="FJ676" s="22"/>
      <c r="FK676" s="22"/>
      <c r="FL676" s="22"/>
      <c r="FM676" s="22"/>
      <c r="FN676" s="22"/>
      <c r="FO676" s="22"/>
      <c r="FP676" s="22"/>
      <c r="FQ676" s="22"/>
      <c r="FR676" s="22"/>
      <c r="FS676" s="22"/>
      <c r="FT676" s="22"/>
      <c r="FU676" s="22"/>
      <c r="FV676" s="22"/>
      <c r="FW676" s="22"/>
      <c r="FX676" s="22"/>
      <c r="FY676" s="22"/>
      <c r="FZ676" s="22"/>
      <c r="GA676" s="22"/>
      <c r="GB676" s="22"/>
      <c r="GC676" s="22"/>
      <c r="GD676" s="22"/>
      <c r="GE676" s="22"/>
      <c r="GF676" s="22"/>
      <c r="GG676" s="22"/>
      <c r="GH676" s="22"/>
      <c r="GI676" s="22"/>
      <c r="GJ676" s="22"/>
      <c r="GK676" s="22"/>
      <c r="GL676" s="22"/>
      <c r="GM676" s="22"/>
      <c r="GN676" s="22"/>
      <c r="GO676" s="22"/>
      <c r="GP676" s="22"/>
      <c r="GQ676" s="22"/>
      <c r="GR676" s="22"/>
      <c r="GS676" s="22"/>
      <c r="GT676" s="22"/>
      <c r="GU676" s="22"/>
      <c r="GV676" s="22"/>
      <c r="GW676" s="22"/>
      <c r="GX676" s="22"/>
      <c r="GY676" s="22"/>
      <c r="GZ676" s="22"/>
      <c r="HA676" s="22"/>
      <c r="HB676" s="22"/>
      <c r="HC676" s="22"/>
      <c r="HD676" s="22"/>
      <c r="HE676" s="22"/>
      <c r="HF676" s="22"/>
      <c r="HG676" s="22"/>
      <c r="HH676" s="22"/>
      <c r="HI676" s="22"/>
      <c r="HJ676" s="22"/>
      <c r="HK676" s="22"/>
      <c r="HL676" s="22"/>
      <c r="HM676" s="22"/>
      <c r="HN676" s="22"/>
      <c r="HO676" s="22"/>
      <c r="HP676" s="22"/>
      <c r="HQ676" s="22"/>
      <c r="HR676" s="22"/>
      <c r="HS676" s="22"/>
      <c r="HT676" s="22"/>
      <c r="HU676" s="22"/>
      <c r="HV676" s="22"/>
      <c r="HW676" s="22"/>
      <c r="HX676" s="22"/>
      <c r="HY676" s="22"/>
      <c r="HZ676" s="22"/>
      <c r="IA676" s="22"/>
      <c r="IB676" s="22"/>
      <c r="IC676" s="22"/>
      <c r="ID676" s="22"/>
      <c r="IE676" s="22"/>
      <c r="IF676" s="22"/>
      <c r="IG676" s="22"/>
      <c r="IH676" s="22"/>
      <c r="II676" s="22"/>
      <c r="IJ676" s="22"/>
      <c r="IK676" s="22"/>
      <c r="IL676" s="22"/>
      <c r="IM676" s="22"/>
      <c r="IN676" s="22"/>
      <c r="IO676" s="22"/>
      <c r="IP676" s="22"/>
      <c r="IQ676" s="22"/>
      <c r="IR676" s="22"/>
      <c r="IS676" s="22"/>
      <c r="IT676" s="22"/>
      <c r="IU676" s="22"/>
      <c r="IV676" s="22"/>
      <c r="IW676" s="22"/>
      <c r="IX676" s="22"/>
      <c r="IY676" s="22"/>
      <c r="IZ676" s="22"/>
      <c r="JA676" s="22"/>
      <c r="JB676" s="22"/>
      <c r="JC676" s="22"/>
      <c r="JD676" s="22"/>
      <c r="JE676" s="22"/>
      <c r="JF676" s="22"/>
      <c r="JG676" s="22"/>
      <c r="JH676" s="22"/>
      <c r="JI676" s="22"/>
      <c r="JJ676" s="22"/>
      <c r="JK676" s="22"/>
      <c r="JL676" s="22"/>
      <c r="JM676" s="22"/>
      <c r="JN676" s="22"/>
      <c r="JO676" s="22"/>
      <c r="JP676" s="22"/>
      <c r="JQ676" s="22"/>
      <c r="JR676" s="22"/>
      <c r="JS676" s="22"/>
      <c r="JT676" s="22"/>
      <c r="JU676" s="22"/>
      <c r="JV676" s="22"/>
      <c r="JW676" s="22"/>
      <c r="JX676" s="22"/>
      <c r="JY676" s="22"/>
      <c r="JZ676" s="22"/>
      <c r="KA676" s="22"/>
      <c r="KB676" s="22"/>
      <c r="KC676" s="22"/>
      <c r="KD676" s="22"/>
      <c r="KE676" s="22"/>
      <c r="KF676" s="22"/>
      <c r="KG676" s="22"/>
      <c r="KH676" s="22"/>
      <c r="KI676" s="22"/>
      <c r="KJ676" s="22"/>
      <c r="KK676" s="22"/>
      <c r="KL676" s="22"/>
      <c r="KM676" s="22"/>
      <c r="KN676" s="22"/>
      <c r="KO676" s="22"/>
      <c r="KP676" s="22"/>
    </row>
    <row r="677" spans="1:302" s="99" customFormat="1" x14ac:dyDescent="0.25">
      <c r="A677" s="125">
        <v>662</v>
      </c>
      <c r="B677" s="328"/>
      <c r="C677" s="328"/>
      <c r="D677" s="316"/>
      <c r="E677" s="316"/>
      <c r="F677" s="316"/>
      <c r="G677" s="317"/>
      <c r="H677" s="317"/>
      <c r="I677" s="318"/>
      <c r="J677" s="318"/>
      <c r="K677" s="318"/>
      <c r="L677" s="126">
        <f t="shared" si="31"/>
        <v>0</v>
      </c>
      <c r="M677" s="318"/>
      <c r="N677" s="25" t="b">
        <f t="shared" si="32"/>
        <v>1</v>
      </c>
      <c r="O677" s="25" t="b">
        <f t="shared" si="33"/>
        <v>1</v>
      </c>
      <c r="P677" s="25"/>
      <c r="Q677" s="25"/>
      <c r="R677" s="25"/>
      <c r="S677" s="25"/>
      <c r="T677" s="20"/>
      <c r="U677" s="20"/>
      <c r="V677" s="20"/>
      <c r="W677" s="20"/>
      <c r="X677" s="20"/>
      <c r="Y677" s="20"/>
      <c r="Z677" s="20"/>
      <c r="AA677" s="20"/>
      <c r="AB677" s="20"/>
      <c r="AC677" s="20"/>
      <c r="AD677" s="20"/>
      <c r="AE677" s="20"/>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2"/>
      <c r="EX677" s="22"/>
      <c r="EY677" s="22"/>
      <c r="EZ677" s="22"/>
      <c r="FA677" s="22"/>
      <c r="FB677" s="22"/>
      <c r="FC677" s="22"/>
      <c r="FD677" s="22"/>
      <c r="FE677" s="22"/>
      <c r="FF677" s="22"/>
      <c r="FG677" s="22"/>
      <c r="FH677" s="22"/>
      <c r="FI677" s="22"/>
      <c r="FJ677" s="22"/>
      <c r="FK677" s="22"/>
      <c r="FL677" s="22"/>
      <c r="FM677" s="22"/>
      <c r="FN677" s="22"/>
      <c r="FO677" s="22"/>
      <c r="FP677" s="22"/>
      <c r="FQ677" s="22"/>
      <c r="FR677" s="22"/>
      <c r="FS677" s="22"/>
      <c r="FT677" s="22"/>
      <c r="FU677" s="22"/>
      <c r="FV677" s="22"/>
      <c r="FW677" s="22"/>
      <c r="FX677" s="22"/>
      <c r="FY677" s="22"/>
      <c r="FZ677" s="22"/>
      <c r="GA677" s="22"/>
      <c r="GB677" s="22"/>
      <c r="GC677" s="22"/>
      <c r="GD677" s="22"/>
      <c r="GE677" s="22"/>
      <c r="GF677" s="22"/>
      <c r="GG677" s="22"/>
      <c r="GH677" s="22"/>
      <c r="GI677" s="22"/>
      <c r="GJ677" s="22"/>
      <c r="GK677" s="22"/>
      <c r="GL677" s="22"/>
      <c r="GM677" s="22"/>
      <c r="GN677" s="22"/>
      <c r="GO677" s="22"/>
      <c r="GP677" s="22"/>
      <c r="GQ677" s="22"/>
      <c r="GR677" s="22"/>
      <c r="GS677" s="22"/>
      <c r="GT677" s="22"/>
      <c r="GU677" s="22"/>
      <c r="GV677" s="22"/>
      <c r="GW677" s="22"/>
      <c r="GX677" s="22"/>
      <c r="GY677" s="22"/>
      <c r="GZ677" s="22"/>
      <c r="HA677" s="22"/>
      <c r="HB677" s="22"/>
      <c r="HC677" s="22"/>
      <c r="HD677" s="22"/>
      <c r="HE677" s="22"/>
      <c r="HF677" s="22"/>
      <c r="HG677" s="22"/>
      <c r="HH677" s="22"/>
      <c r="HI677" s="22"/>
      <c r="HJ677" s="22"/>
      <c r="HK677" s="22"/>
      <c r="HL677" s="22"/>
      <c r="HM677" s="22"/>
      <c r="HN677" s="22"/>
      <c r="HO677" s="22"/>
      <c r="HP677" s="22"/>
      <c r="HQ677" s="22"/>
      <c r="HR677" s="22"/>
      <c r="HS677" s="22"/>
      <c r="HT677" s="22"/>
      <c r="HU677" s="22"/>
      <c r="HV677" s="22"/>
      <c r="HW677" s="22"/>
      <c r="HX677" s="22"/>
      <c r="HY677" s="22"/>
      <c r="HZ677" s="22"/>
      <c r="IA677" s="22"/>
      <c r="IB677" s="22"/>
      <c r="IC677" s="22"/>
      <c r="ID677" s="22"/>
      <c r="IE677" s="22"/>
      <c r="IF677" s="22"/>
      <c r="IG677" s="22"/>
      <c r="IH677" s="22"/>
      <c r="II677" s="22"/>
      <c r="IJ677" s="22"/>
      <c r="IK677" s="22"/>
      <c r="IL677" s="22"/>
      <c r="IM677" s="22"/>
      <c r="IN677" s="22"/>
      <c r="IO677" s="22"/>
      <c r="IP677" s="22"/>
      <c r="IQ677" s="22"/>
      <c r="IR677" s="22"/>
      <c r="IS677" s="22"/>
      <c r="IT677" s="22"/>
      <c r="IU677" s="22"/>
      <c r="IV677" s="22"/>
      <c r="IW677" s="22"/>
      <c r="IX677" s="22"/>
      <c r="IY677" s="22"/>
      <c r="IZ677" s="22"/>
      <c r="JA677" s="22"/>
      <c r="JB677" s="22"/>
      <c r="JC677" s="22"/>
      <c r="JD677" s="22"/>
      <c r="JE677" s="22"/>
      <c r="JF677" s="22"/>
      <c r="JG677" s="22"/>
      <c r="JH677" s="22"/>
      <c r="JI677" s="22"/>
      <c r="JJ677" s="22"/>
      <c r="JK677" s="22"/>
      <c r="JL677" s="22"/>
      <c r="JM677" s="22"/>
      <c r="JN677" s="22"/>
      <c r="JO677" s="22"/>
      <c r="JP677" s="22"/>
      <c r="JQ677" s="22"/>
      <c r="JR677" s="22"/>
      <c r="JS677" s="22"/>
      <c r="JT677" s="22"/>
      <c r="JU677" s="22"/>
      <c r="JV677" s="22"/>
      <c r="JW677" s="22"/>
      <c r="JX677" s="22"/>
      <c r="JY677" s="22"/>
      <c r="JZ677" s="22"/>
      <c r="KA677" s="22"/>
      <c r="KB677" s="22"/>
      <c r="KC677" s="22"/>
      <c r="KD677" s="22"/>
      <c r="KE677" s="22"/>
      <c r="KF677" s="22"/>
      <c r="KG677" s="22"/>
      <c r="KH677" s="22"/>
      <c r="KI677" s="22"/>
      <c r="KJ677" s="22"/>
      <c r="KK677" s="22"/>
      <c r="KL677" s="22"/>
      <c r="KM677" s="22"/>
      <c r="KN677" s="22"/>
      <c r="KO677" s="22"/>
      <c r="KP677" s="22"/>
    </row>
    <row r="678" spans="1:302" s="99" customFormat="1" x14ac:dyDescent="0.25">
      <c r="A678" s="125">
        <v>663</v>
      </c>
      <c r="B678" s="328"/>
      <c r="C678" s="328"/>
      <c r="D678" s="316"/>
      <c r="E678" s="316"/>
      <c r="F678" s="316"/>
      <c r="G678" s="317"/>
      <c r="H678" s="317"/>
      <c r="I678" s="318"/>
      <c r="J678" s="318"/>
      <c r="K678" s="318"/>
      <c r="L678" s="126">
        <f t="shared" si="31"/>
        <v>0</v>
      </c>
      <c r="M678" s="318"/>
      <c r="N678" s="25" t="b">
        <f t="shared" si="32"/>
        <v>1</v>
      </c>
      <c r="O678" s="25" t="b">
        <f t="shared" si="33"/>
        <v>1</v>
      </c>
      <c r="P678" s="25"/>
      <c r="Q678" s="25"/>
      <c r="R678" s="25"/>
      <c r="S678" s="25"/>
      <c r="T678" s="20"/>
      <c r="U678" s="20"/>
      <c r="V678" s="20"/>
      <c r="W678" s="20"/>
      <c r="X678" s="20"/>
      <c r="Y678" s="20"/>
      <c r="Z678" s="20"/>
      <c r="AA678" s="20"/>
      <c r="AB678" s="20"/>
      <c r="AC678" s="20"/>
      <c r="AD678" s="20"/>
      <c r="AE678" s="20"/>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2"/>
      <c r="FH678" s="22"/>
      <c r="FI678" s="22"/>
      <c r="FJ678" s="22"/>
      <c r="FK678" s="22"/>
      <c r="FL678" s="22"/>
      <c r="FM678" s="22"/>
      <c r="FN678" s="22"/>
      <c r="FO678" s="22"/>
      <c r="FP678" s="22"/>
      <c r="FQ678" s="22"/>
      <c r="FR678" s="22"/>
      <c r="FS678" s="22"/>
      <c r="FT678" s="22"/>
      <c r="FU678" s="22"/>
      <c r="FV678" s="22"/>
      <c r="FW678" s="22"/>
      <c r="FX678" s="22"/>
      <c r="FY678" s="22"/>
      <c r="FZ678" s="22"/>
      <c r="GA678" s="22"/>
      <c r="GB678" s="22"/>
      <c r="GC678" s="22"/>
      <c r="GD678" s="22"/>
      <c r="GE678" s="22"/>
      <c r="GF678" s="22"/>
      <c r="GG678" s="22"/>
      <c r="GH678" s="22"/>
      <c r="GI678" s="22"/>
      <c r="GJ678" s="22"/>
      <c r="GK678" s="22"/>
      <c r="GL678" s="22"/>
      <c r="GM678" s="22"/>
      <c r="GN678" s="22"/>
      <c r="GO678" s="22"/>
      <c r="GP678" s="22"/>
      <c r="GQ678" s="22"/>
      <c r="GR678" s="22"/>
      <c r="GS678" s="22"/>
      <c r="GT678" s="22"/>
      <c r="GU678" s="22"/>
      <c r="GV678" s="22"/>
      <c r="GW678" s="22"/>
      <c r="GX678" s="22"/>
      <c r="GY678" s="22"/>
      <c r="GZ678" s="22"/>
      <c r="HA678" s="22"/>
      <c r="HB678" s="22"/>
      <c r="HC678" s="22"/>
      <c r="HD678" s="22"/>
      <c r="HE678" s="22"/>
      <c r="HF678" s="22"/>
      <c r="HG678" s="22"/>
      <c r="HH678" s="22"/>
      <c r="HI678" s="22"/>
      <c r="HJ678" s="22"/>
      <c r="HK678" s="22"/>
      <c r="HL678" s="22"/>
      <c r="HM678" s="22"/>
      <c r="HN678" s="22"/>
      <c r="HO678" s="22"/>
      <c r="HP678" s="22"/>
      <c r="HQ678" s="22"/>
      <c r="HR678" s="22"/>
      <c r="HS678" s="22"/>
      <c r="HT678" s="22"/>
      <c r="HU678" s="22"/>
      <c r="HV678" s="22"/>
      <c r="HW678" s="22"/>
      <c r="HX678" s="22"/>
      <c r="HY678" s="22"/>
      <c r="HZ678" s="22"/>
      <c r="IA678" s="22"/>
      <c r="IB678" s="22"/>
      <c r="IC678" s="22"/>
      <c r="ID678" s="22"/>
      <c r="IE678" s="22"/>
      <c r="IF678" s="22"/>
      <c r="IG678" s="22"/>
      <c r="IH678" s="22"/>
      <c r="II678" s="22"/>
      <c r="IJ678" s="22"/>
      <c r="IK678" s="22"/>
      <c r="IL678" s="22"/>
      <c r="IM678" s="22"/>
      <c r="IN678" s="22"/>
      <c r="IO678" s="22"/>
      <c r="IP678" s="22"/>
      <c r="IQ678" s="22"/>
      <c r="IR678" s="22"/>
      <c r="IS678" s="22"/>
      <c r="IT678" s="22"/>
      <c r="IU678" s="22"/>
      <c r="IV678" s="22"/>
      <c r="IW678" s="22"/>
      <c r="IX678" s="22"/>
      <c r="IY678" s="22"/>
      <c r="IZ678" s="22"/>
      <c r="JA678" s="22"/>
      <c r="JB678" s="22"/>
      <c r="JC678" s="22"/>
      <c r="JD678" s="22"/>
      <c r="JE678" s="22"/>
      <c r="JF678" s="22"/>
      <c r="JG678" s="22"/>
      <c r="JH678" s="22"/>
      <c r="JI678" s="22"/>
      <c r="JJ678" s="22"/>
      <c r="JK678" s="22"/>
      <c r="JL678" s="22"/>
      <c r="JM678" s="22"/>
      <c r="JN678" s="22"/>
      <c r="JO678" s="22"/>
      <c r="JP678" s="22"/>
      <c r="JQ678" s="22"/>
      <c r="JR678" s="22"/>
      <c r="JS678" s="22"/>
      <c r="JT678" s="22"/>
      <c r="JU678" s="22"/>
      <c r="JV678" s="22"/>
      <c r="JW678" s="22"/>
      <c r="JX678" s="22"/>
      <c r="JY678" s="22"/>
      <c r="JZ678" s="22"/>
      <c r="KA678" s="22"/>
      <c r="KB678" s="22"/>
      <c r="KC678" s="22"/>
      <c r="KD678" s="22"/>
      <c r="KE678" s="22"/>
      <c r="KF678" s="22"/>
      <c r="KG678" s="22"/>
      <c r="KH678" s="22"/>
      <c r="KI678" s="22"/>
      <c r="KJ678" s="22"/>
      <c r="KK678" s="22"/>
      <c r="KL678" s="22"/>
      <c r="KM678" s="22"/>
      <c r="KN678" s="22"/>
      <c r="KO678" s="22"/>
      <c r="KP678" s="22"/>
    </row>
    <row r="679" spans="1:302" s="99" customFormat="1" x14ac:dyDescent="0.25">
      <c r="A679" s="125">
        <v>664</v>
      </c>
      <c r="B679" s="328"/>
      <c r="C679" s="328"/>
      <c r="D679" s="316"/>
      <c r="E679" s="316"/>
      <c r="F679" s="316"/>
      <c r="G679" s="317"/>
      <c r="H679" s="317"/>
      <c r="I679" s="318"/>
      <c r="J679" s="318"/>
      <c r="K679" s="318"/>
      <c r="L679" s="126">
        <f t="shared" si="31"/>
        <v>0</v>
      </c>
      <c r="M679" s="318"/>
      <c r="N679" s="25" t="b">
        <f t="shared" si="32"/>
        <v>1</v>
      </c>
      <c r="O679" s="25" t="b">
        <f t="shared" si="33"/>
        <v>1</v>
      </c>
      <c r="P679" s="25"/>
      <c r="Q679" s="25"/>
      <c r="R679" s="25"/>
      <c r="S679" s="25"/>
      <c r="T679" s="20"/>
      <c r="U679" s="20"/>
      <c r="V679" s="20"/>
      <c r="W679" s="20"/>
      <c r="X679" s="20"/>
      <c r="Y679" s="20"/>
      <c r="Z679" s="20"/>
      <c r="AA679" s="20"/>
      <c r="AB679" s="20"/>
      <c r="AC679" s="20"/>
      <c r="AD679" s="20"/>
      <c r="AE679" s="20"/>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2"/>
      <c r="EW679" s="22"/>
      <c r="EX679" s="22"/>
      <c r="EY679" s="22"/>
      <c r="EZ679" s="22"/>
      <c r="FA679" s="22"/>
      <c r="FB679" s="22"/>
      <c r="FC679" s="22"/>
      <c r="FD679" s="22"/>
      <c r="FE679" s="22"/>
      <c r="FF679" s="22"/>
      <c r="FG679" s="22"/>
      <c r="FH679" s="22"/>
      <c r="FI679" s="22"/>
      <c r="FJ679" s="22"/>
      <c r="FK679" s="22"/>
      <c r="FL679" s="22"/>
      <c r="FM679" s="22"/>
      <c r="FN679" s="22"/>
      <c r="FO679" s="22"/>
      <c r="FP679" s="22"/>
      <c r="FQ679" s="22"/>
      <c r="FR679" s="22"/>
      <c r="FS679" s="22"/>
      <c r="FT679" s="22"/>
      <c r="FU679" s="22"/>
      <c r="FV679" s="22"/>
      <c r="FW679" s="22"/>
      <c r="FX679" s="22"/>
      <c r="FY679" s="22"/>
      <c r="FZ679" s="22"/>
      <c r="GA679" s="22"/>
      <c r="GB679" s="22"/>
      <c r="GC679" s="22"/>
      <c r="GD679" s="22"/>
      <c r="GE679" s="22"/>
      <c r="GF679" s="22"/>
      <c r="GG679" s="22"/>
      <c r="GH679" s="22"/>
      <c r="GI679" s="22"/>
      <c r="GJ679" s="22"/>
      <c r="GK679" s="22"/>
      <c r="GL679" s="22"/>
      <c r="GM679" s="22"/>
      <c r="GN679" s="22"/>
      <c r="GO679" s="22"/>
      <c r="GP679" s="22"/>
      <c r="GQ679" s="22"/>
      <c r="GR679" s="22"/>
      <c r="GS679" s="22"/>
      <c r="GT679" s="22"/>
      <c r="GU679" s="22"/>
      <c r="GV679" s="22"/>
      <c r="GW679" s="22"/>
      <c r="GX679" s="22"/>
      <c r="GY679" s="22"/>
      <c r="GZ679" s="22"/>
      <c r="HA679" s="22"/>
      <c r="HB679" s="22"/>
      <c r="HC679" s="22"/>
      <c r="HD679" s="22"/>
      <c r="HE679" s="22"/>
      <c r="HF679" s="22"/>
      <c r="HG679" s="22"/>
      <c r="HH679" s="22"/>
      <c r="HI679" s="22"/>
      <c r="HJ679" s="22"/>
      <c r="HK679" s="22"/>
      <c r="HL679" s="22"/>
      <c r="HM679" s="22"/>
      <c r="HN679" s="22"/>
      <c r="HO679" s="22"/>
      <c r="HP679" s="22"/>
      <c r="HQ679" s="22"/>
      <c r="HR679" s="22"/>
      <c r="HS679" s="22"/>
      <c r="HT679" s="22"/>
      <c r="HU679" s="22"/>
      <c r="HV679" s="22"/>
      <c r="HW679" s="22"/>
      <c r="HX679" s="22"/>
      <c r="HY679" s="22"/>
      <c r="HZ679" s="22"/>
      <c r="IA679" s="22"/>
      <c r="IB679" s="22"/>
      <c r="IC679" s="22"/>
      <c r="ID679" s="22"/>
      <c r="IE679" s="22"/>
      <c r="IF679" s="22"/>
      <c r="IG679" s="22"/>
      <c r="IH679" s="22"/>
      <c r="II679" s="22"/>
      <c r="IJ679" s="22"/>
      <c r="IK679" s="22"/>
      <c r="IL679" s="22"/>
      <c r="IM679" s="22"/>
      <c r="IN679" s="22"/>
      <c r="IO679" s="22"/>
      <c r="IP679" s="22"/>
      <c r="IQ679" s="22"/>
      <c r="IR679" s="22"/>
      <c r="IS679" s="22"/>
      <c r="IT679" s="22"/>
      <c r="IU679" s="22"/>
      <c r="IV679" s="22"/>
      <c r="IW679" s="22"/>
      <c r="IX679" s="22"/>
      <c r="IY679" s="22"/>
      <c r="IZ679" s="22"/>
      <c r="JA679" s="22"/>
      <c r="JB679" s="22"/>
      <c r="JC679" s="22"/>
      <c r="JD679" s="22"/>
      <c r="JE679" s="22"/>
      <c r="JF679" s="22"/>
      <c r="JG679" s="22"/>
      <c r="JH679" s="22"/>
      <c r="JI679" s="22"/>
      <c r="JJ679" s="22"/>
      <c r="JK679" s="22"/>
      <c r="JL679" s="22"/>
      <c r="JM679" s="22"/>
      <c r="JN679" s="22"/>
      <c r="JO679" s="22"/>
      <c r="JP679" s="22"/>
      <c r="JQ679" s="22"/>
      <c r="JR679" s="22"/>
      <c r="JS679" s="22"/>
      <c r="JT679" s="22"/>
      <c r="JU679" s="22"/>
      <c r="JV679" s="22"/>
      <c r="JW679" s="22"/>
      <c r="JX679" s="22"/>
      <c r="JY679" s="22"/>
      <c r="JZ679" s="22"/>
      <c r="KA679" s="22"/>
      <c r="KB679" s="22"/>
      <c r="KC679" s="22"/>
      <c r="KD679" s="22"/>
      <c r="KE679" s="22"/>
      <c r="KF679" s="22"/>
      <c r="KG679" s="22"/>
      <c r="KH679" s="22"/>
      <c r="KI679" s="22"/>
      <c r="KJ679" s="22"/>
      <c r="KK679" s="22"/>
      <c r="KL679" s="22"/>
      <c r="KM679" s="22"/>
      <c r="KN679" s="22"/>
      <c r="KO679" s="22"/>
      <c r="KP679" s="22"/>
    </row>
    <row r="680" spans="1:302" s="99" customFormat="1" x14ac:dyDescent="0.25">
      <c r="A680" s="125">
        <v>665</v>
      </c>
      <c r="B680" s="328"/>
      <c r="C680" s="328"/>
      <c r="D680" s="316"/>
      <c r="E680" s="316"/>
      <c r="F680" s="316"/>
      <c r="G680" s="317"/>
      <c r="H680" s="317"/>
      <c r="I680" s="318"/>
      <c r="J680" s="318"/>
      <c r="K680" s="318"/>
      <c r="L680" s="126">
        <f t="shared" si="31"/>
        <v>0</v>
      </c>
      <c r="M680" s="318"/>
      <c r="N680" s="25" t="b">
        <f t="shared" si="32"/>
        <v>1</v>
      </c>
      <c r="O680" s="25" t="b">
        <f t="shared" si="33"/>
        <v>1</v>
      </c>
      <c r="P680" s="25"/>
      <c r="Q680" s="25"/>
      <c r="R680" s="25"/>
      <c r="S680" s="25"/>
      <c r="T680" s="20"/>
      <c r="U680" s="20"/>
      <c r="V680" s="20"/>
      <c r="W680" s="20"/>
      <c r="X680" s="20"/>
      <c r="Y680" s="20"/>
      <c r="Z680" s="20"/>
      <c r="AA680" s="20"/>
      <c r="AB680" s="20"/>
      <c r="AC680" s="20"/>
      <c r="AD680" s="20"/>
      <c r="AE680" s="20"/>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22"/>
      <c r="FC680" s="22"/>
      <c r="FD680" s="22"/>
      <c r="FE680" s="22"/>
      <c r="FF680" s="22"/>
      <c r="FG680" s="22"/>
      <c r="FH680" s="22"/>
      <c r="FI680" s="22"/>
      <c r="FJ680" s="22"/>
      <c r="FK680" s="22"/>
      <c r="FL680" s="22"/>
      <c r="FM680" s="22"/>
      <c r="FN680" s="22"/>
      <c r="FO680" s="22"/>
      <c r="FP680" s="22"/>
      <c r="FQ680" s="22"/>
      <c r="FR680" s="22"/>
      <c r="FS680" s="22"/>
      <c r="FT680" s="22"/>
      <c r="FU680" s="22"/>
      <c r="FV680" s="22"/>
      <c r="FW680" s="22"/>
      <c r="FX680" s="22"/>
      <c r="FY680" s="22"/>
      <c r="FZ680" s="22"/>
      <c r="GA680" s="22"/>
      <c r="GB680" s="22"/>
      <c r="GC680" s="22"/>
      <c r="GD680" s="22"/>
      <c r="GE680" s="22"/>
      <c r="GF680" s="22"/>
      <c r="GG680" s="22"/>
      <c r="GH680" s="22"/>
      <c r="GI680" s="22"/>
      <c r="GJ680" s="22"/>
      <c r="GK680" s="22"/>
      <c r="GL680" s="22"/>
      <c r="GM680" s="22"/>
      <c r="GN680" s="22"/>
      <c r="GO680" s="22"/>
      <c r="GP680" s="22"/>
      <c r="GQ680" s="22"/>
      <c r="GR680" s="22"/>
      <c r="GS680" s="22"/>
      <c r="GT680" s="22"/>
      <c r="GU680" s="22"/>
      <c r="GV680" s="22"/>
      <c r="GW680" s="22"/>
      <c r="GX680" s="22"/>
      <c r="GY680" s="22"/>
      <c r="GZ680" s="22"/>
      <c r="HA680" s="22"/>
      <c r="HB680" s="22"/>
      <c r="HC680" s="22"/>
      <c r="HD680" s="22"/>
      <c r="HE680" s="22"/>
      <c r="HF680" s="22"/>
      <c r="HG680" s="22"/>
      <c r="HH680" s="22"/>
      <c r="HI680" s="22"/>
      <c r="HJ680" s="22"/>
      <c r="HK680" s="22"/>
      <c r="HL680" s="22"/>
      <c r="HM680" s="22"/>
      <c r="HN680" s="22"/>
      <c r="HO680" s="22"/>
      <c r="HP680" s="22"/>
      <c r="HQ680" s="22"/>
      <c r="HR680" s="22"/>
      <c r="HS680" s="22"/>
      <c r="HT680" s="22"/>
      <c r="HU680" s="22"/>
      <c r="HV680" s="22"/>
      <c r="HW680" s="22"/>
      <c r="HX680" s="22"/>
      <c r="HY680" s="22"/>
      <c r="HZ680" s="22"/>
      <c r="IA680" s="22"/>
      <c r="IB680" s="22"/>
      <c r="IC680" s="22"/>
      <c r="ID680" s="22"/>
      <c r="IE680" s="22"/>
      <c r="IF680" s="22"/>
      <c r="IG680" s="22"/>
      <c r="IH680" s="22"/>
      <c r="II680" s="22"/>
      <c r="IJ680" s="22"/>
      <c r="IK680" s="22"/>
      <c r="IL680" s="22"/>
      <c r="IM680" s="22"/>
      <c r="IN680" s="22"/>
      <c r="IO680" s="22"/>
      <c r="IP680" s="22"/>
      <c r="IQ680" s="22"/>
      <c r="IR680" s="22"/>
      <c r="IS680" s="22"/>
      <c r="IT680" s="22"/>
      <c r="IU680" s="22"/>
      <c r="IV680" s="22"/>
      <c r="IW680" s="22"/>
      <c r="IX680" s="22"/>
      <c r="IY680" s="22"/>
      <c r="IZ680" s="22"/>
      <c r="JA680" s="22"/>
      <c r="JB680" s="22"/>
      <c r="JC680" s="22"/>
      <c r="JD680" s="22"/>
      <c r="JE680" s="22"/>
      <c r="JF680" s="22"/>
      <c r="JG680" s="22"/>
      <c r="JH680" s="22"/>
      <c r="JI680" s="22"/>
      <c r="JJ680" s="22"/>
      <c r="JK680" s="22"/>
      <c r="JL680" s="22"/>
      <c r="JM680" s="22"/>
      <c r="JN680" s="22"/>
      <c r="JO680" s="22"/>
      <c r="JP680" s="22"/>
      <c r="JQ680" s="22"/>
      <c r="JR680" s="22"/>
      <c r="JS680" s="22"/>
      <c r="JT680" s="22"/>
      <c r="JU680" s="22"/>
      <c r="JV680" s="22"/>
      <c r="JW680" s="22"/>
      <c r="JX680" s="22"/>
      <c r="JY680" s="22"/>
      <c r="JZ680" s="22"/>
      <c r="KA680" s="22"/>
      <c r="KB680" s="22"/>
      <c r="KC680" s="22"/>
      <c r="KD680" s="22"/>
      <c r="KE680" s="22"/>
      <c r="KF680" s="22"/>
      <c r="KG680" s="22"/>
      <c r="KH680" s="22"/>
      <c r="KI680" s="22"/>
      <c r="KJ680" s="22"/>
      <c r="KK680" s="22"/>
      <c r="KL680" s="22"/>
      <c r="KM680" s="22"/>
      <c r="KN680" s="22"/>
      <c r="KO680" s="22"/>
      <c r="KP680" s="22"/>
    </row>
    <row r="681" spans="1:302" s="99" customFormat="1" x14ac:dyDescent="0.25">
      <c r="A681" s="125">
        <v>666</v>
      </c>
      <c r="B681" s="328"/>
      <c r="C681" s="328"/>
      <c r="D681" s="316"/>
      <c r="E681" s="316"/>
      <c r="F681" s="316"/>
      <c r="G681" s="317"/>
      <c r="H681" s="317"/>
      <c r="I681" s="318"/>
      <c r="J681" s="318"/>
      <c r="K681" s="318"/>
      <c r="L681" s="126">
        <f t="shared" si="31"/>
        <v>0</v>
      </c>
      <c r="M681" s="318"/>
      <c r="N681" s="25" t="b">
        <f t="shared" si="32"/>
        <v>1</v>
      </c>
      <c r="O681" s="25" t="b">
        <f t="shared" si="33"/>
        <v>1</v>
      </c>
      <c r="P681" s="25"/>
      <c r="Q681" s="25"/>
      <c r="R681" s="25"/>
      <c r="S681" s="25"/>
      <c r="T681" s="20"/>
      <c r="U681" s="20"/>
      <c r="V681" s="20"/>
      <c r="W681" s="20"/>
      <c r="X681" s="20"/>
      <c r="Y681" s="20"/>
      <c r="Z681" s="20"/>
      <c r="AA681" s="20"/>
      <c r="AB681" s="20"/>
      <c r="AC681" s="20"/>
      <c r="AD681" s="20"/>
      <c r="AE681" s="20"/>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2"/>
      <c r="EW681" s="22"/>
      <c r="EX681" s="22"/>
      <c r="EY681" s="22"/>
      <c r="EZ681" s="22"/>
      <c r="FA681" s="22"/>
      <c r="FB681" s="22"/>
      <c r="FC681" s="22"/>
      <c r="FD681" s="22"/>
      <c r="FE681" s="22"/>
      <c r="FF681" s="22"/>
      <c r="FG681" s="22"/>
      <c r="FH681" s="22"/>
      <c r="FI681" s="22"/>
      <c r="FJ681" s="22"/>
      <c r="FK681" s="22"/>
      <c r="FL681" s="22"/>
      <c r="FM681" s="22"/>
      <c r="FN681" s="22"/>
      <c r="FO681" s="22"/>
      <c r="FP681" s="22"/>
      <c r="FQ681" s="22"/>
      <c r="FR681" s="22"/>
      <c r="FS681" s="22"/>
      <c r="FT681" s="22"/>
      <c r="FU681" s="22"/>
      <c r="FV681" s="22"/>
      <c r="FW681" s="22"/>
      <c r="FX681" s="22"/>
      <c r="FY681" s="22"/>
      <c r="FZ681" s="22"/>
      <c r="GA681" s="22"/>
      <c r="GB681" s="22"/>
      <c r="GC681" s="22"/>
      <c r="GD681" s="22"/>
      <c r="GE681" s="22"/>
      <c r="GF681" s="22"/>
      <c r="GG681" s="22"/>
      <c r="GH681" s="22"/>
      <c r="GI681" s="22"/>
      <c r="GJ681" s="22"/>
      <c r="GK681" s="22"/>
      <c r="GL681" s="22"/>
      <c r="GM681" s="22"/>
      <c r="GN681" s="22"/>
      <c r="GO681" s="22"/>
      <c r="GP681" s="22"/>
      <c r="GQ681" s="22"/>
      <c r="GR681" s="22"/>
      <c r="GS681" s="22"/>
      <c r="GT681" s="22"/>
      <c r="GU681" s="22"/>
      <c r="GV681" s="22"/>
      <c r="GW681" s="22"/>
      <c r="GX681" s="22"/>
      <c r="GY681" s="22"/>
      <c r="GZ681" s="22"/>
      <c r="HA681" s="22"/>
      <c r="HB681" s="22"/>
      <c r="HC681" s="22"/>
      <c r="HD681" s="22"/>
      <c r="HE681" s="22"/>
      <c r="HF681" s="22"/>
      <c r="HG681" s="22"/>
      <c r="HH681" s="22"/>
      <c r="HI681" s="22"/>
      <c r="HJ681" s="22"/>
      <c r="HK681" s="22"/>
      <c r="HL681" s="22"/>
      <c r="HM681" s="22"/>
      <c r="HN681" s="22"/>
      <c r="HO681" s="22"/>
      <c r="HP681" s="22"/>
      <c r="HQ681" s="22"/>
      <c r="HR681" s="22"/>
      <c r="HS681" s="22"/>
      <c r="HT681" s="22"/>
      <c r="HU681" s="22"/>
      <c r="HV681" s="22"/>
      <c r="HW681" s="22"/>
      <c r="HX681" s="22"/>
      <c r="HY681" s="22"/>
      <c r="HZ681" s="22"/>
      <c r="IA681" s="22"/>
      <c r="IB681" s="22"/>
      <c r="IC681" s="22"/>
      <c r="ID681" s="22"/>
      <c r="IE681" s="22"/>
      <c r="IF681" s="22"/>
      <c r="IG681" s="22"/>
      <c r="IH681" s="22"/>
      <c r="II681" s="22"/>
      <c r="IJ681" s="22"/>
      <c r="IK681" s="22"/>
      <c r="IL681" s="22"/>
      <c r="IM681" s="22"/>
      <c r="IN681" s="22"/>
      <c r="IO681" s="22"/>
      <c r="IP681" s="22"/>
      <c r="IQ681" s="22"/>
      <c r="IR681" s="22"/>
      <c r="IS681" s="22"/>
      <c r="IT681" s="22"/>
      <c r="IU681" s="22"/>
      <c r="IV681" s="22"/>
      <c r="IW681" s="22"/>
      <c r="IX681" s="22"/>
      <c r="IY681" s="22"/>
      <c r="IZ681" s="22"/>
      <c r="JA681" s="22"/>
      <c r="JB681" s="22"/>
      <c r="JC681" s="22"/>
      <c r="JD681" s="22"/>
      <c r="JE681" s="22"/>
      <c r="JF681" s="22"/>
      <c r="JG681" s="22"/>
      <c r="JH681" s="22"/>
      <c r="JI681" s="22"/>
      <c r="JJ681" s="22"/>
      <c r="JK681" s="22"/>
      <c r="JL681" s="22"/>
      <c r="JM681" s="22"/>
      <c r="JN681" s="22"/>
      <c r="JO681" s="22"/>
      <c r="JP681" s="22"/>
      <c r="JQ681" s="22"/>
      <c r="JR681" s="22"/>
      <c r="JS681" s="22"/>
      <c r="JT681" s="22"/>
      <c r="JU681" s="22"/>
      <c r="JV681" s="22"/>
      <c r="JW681" s="22"/>
      <c r="JX681" s="22"/>
      <c r="JY681" s="22"/>
      <c r="JZ681" s="22"/>
      <c r="KA681" s="22"/>
      <c r="KB681" s="22"/>
      <c r="KC681" s="22"/>
      <c r="KD681" s="22"/>
      <c r="KE681" s="22"/>
      <c r="KF681" s="22"/>
      <c r="KG681" s="22"/>
      <c r="KH681" s="22"/>
      <c r="KI681" s="22"/>
      <c r="KJ681" s="22"/>
      <c r="KK681" s="22"/>
      <c r="KL681" s="22"/>
      <c r="KM681" s="22"/>
      <c r="KN681" s="22"/>
      <c r="KO681" s="22"/>
      <c r="KP681" s="22"/>
    </row>
    <row r="682" spans="1:302" s="99" customFormat="1" x14ac:dyDescent="0.25">
      <c r="A682" s="125">
        <v>667</v>
      </c>
      <c r="B682" s="328"/>
      <c r="C682" s="328"/>
      <c r="D682" s="316"/>
      <c r="E682" s="316"/>
      <c r="F682" s="316"/>
      <c r="G682" s="317"/>
      <c r="H682" s="317"/>
      <c r="I682" s="318"/>
      <c r="J682" s="318"/>
      <c r="K682" s="318"/>
      <c r="L682" s="126">
        <f t="shared" si="31"/>
        <v>0</v>
      </c>
      <c r="M682" s="318"/>
      <c r="N682" s="25" t="b">
        <f t="shared" si="32"/>
        <v>1</v>
      </c>
      <c r="O682" s="25" t="b">
        <f t="shared" si="33"/>
        <v>1</v>
      </c>
      <c r="P682" s="25"/>
      <c r="Q682" s="25"/>
      <c r="R682" s="25"/>
      <c r="S682" s="25"/>
      <c r="T682" s="20"/>
      <c r="U682" s="20"/>
      <c r="V682" s="20"/>
      <c r="W682" s="20"/>
      <c r="X682" s="20"/>
      <c r="Y682" s="20"/>
      <c r="Z682" s="20"/>
      <c r="AA682" s="20"/>
      <c r="AB682" s="20"/>
      <c r="AC682" s="20"/>
      <c r="AD682" s="20"/>
      <c r="AE682" s="20"/>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2"/>
      <c r="EW682" s="22"/>
      <c r="EX682" s="22"/>
      <c r="EY682" s="22"/>
      <c r="EZ682" s="22"/>
      <c r="FA682" s="22"/>
      <c r="FB682" s="22"/>
      <c r="FC682" s="22"/>
      <c r="FD682" s="22"/>
      <c r="FE682" s="22"/>
      <c r="FF682" s="22"/>
      <c r="FG682" s="22"/>
      <c r="FH682" s="22"/>
      <c r="FI682" s="22"/>
      <c r="FJ682" s="22"/>
      <c r="FK682" s="22"/>
      <c r="FL682" s="22"/>
      <c r="FM682" s="22"/>
      <c r="FN682" s="22"/>
      <c r="FO682" s="22"/>
      <c r="FP682" s="22"/>
      <c r="FQ682" s="22"/>
      <c r="FR682" s="22"/>
      <c r="FS682" s="22"/>
      <c r="FT682" s="22"/>
      <c r="FU682" s="22"/>
      <c r="FV682" s="22"/>
      <c r="FW682" s="22"/>
      <c r="FX682" s="22"/>
      <c r="FY682" s="22"/>
      <c r="FZ682" s="22"/>
      <c r="GA682" s="22"/>
      <c r="GB682" s="22"/>
      <c r="GC682" s="22"/>
      <c r="GD682" s="22"/>
      <c r="GE682" s="22"/>
      <c r="GF682" s="22"/>
      <c r="GG682" s="22"/>
      <c r="GH682" s="22"/>
      <c r="GI682" s="22"/>
      <c r="GJ682" s="22"/>
      <c r="GK682" s="22"/>
      <c r="GL682" s="22"/>
      <c r="GM682" s="22"/>
      <c r="GN682" s="22"/>
      <c r="GO682" s="22"/>
      <c r="GP682" s="22"/>
      <c r="GQ682" s="22"/>
      <c r="GR682" s="22"/>
      <c r="GS682" s="22"/>
      <c r="GT682" s="22"/>
      <c r="GU682" s="22"/>
      <c r="GV682" s="22"/>
      <c r="GW682" s="22"/>
      <c r="GX682" s="22"/>
      <c r="GY682" s="22"/>
      <c r="GZ682" s="22"/>
      <c r="HA682" s="22"/>
      <c r="HB682" s="22"/>
      <c r="HC682" s="22"/>
      <c r="HD682" s="22"/>
      <c r="HE682" s="22"/>
      <c r="HF682" s="22"/>
      <c r="HG682" s="22"/>
      <c r="HH682" s="22"/>
      <c r="HI682" s="22"/>
      <c r="HJ682" s="22"/>
      <c r="HK682" s="22"/>
      <c r="HL682" s="22"/>
      <c r="HM682" s="22"/>
      <c r="HN682" s="22"/>
      <c r="HO682" s="22"/>
      <c r="HP682" s="22"/>
      <c r="HQ682" s="22"/>
      <c r="HR682" s="22"/>
      <c r="HS682" s="22"/>
      <c r="HT682" s="22"/>
      <c r="HU682" s="22"/>
      <c r="HV682" s="22"/>
      <c r="HW682" s="22"/>
      <c r="HX682" s="22"/>
      <c r="HY682" s="22"/>
      <c r="HZ682" s="22"/>
      <c r="IA682" s="22"/>
      <c r="IB682" s="22"/>
      <c r="IC682" s="22"/>
      <c r="ID682" s="22"/>
      <c r="IE682" s="22"/>
      <c r="IF682" s="22"/>
      <c r="IG682" s="22"/>
      <c r="IH682" s="22"/>
      <c r="II682" s="22"/>
      <c r="IJ682" s="22"/>
      <c r="IK682" s="22"/>
      <c r="IL682" s="22"/>
      <c r="IM682" s="22"/>
      <c r="IN682" s="22"/>
      <c r="IO682" s="22"/>
      <c r="IP682" s="22"/>
      <c r="IQ682" s="22"/>
      <c r="IR682" s="22"/>
      <c r="IS682" s="22"/>
      <c r="IT682" s="22"/>
      <c r="IU682" s="22"/>
      <c r="IV682" s="22"/>
      <c r="IW682" s="22"/>
      <c r="IX682" s="22"/>
      <c r="IY682" s="22"/>
      <c r="IZ682" s="22"/>
      <c r="JA682" s="22"/>
      <c r="JB682" s="22"/>
      <c r="JC682" s="22"/>
      <c r="JD682" s="22"/>
      <c r="JE682" s="22"/>
      <c r="JF682" s="22"/>
      <c r="JG682" s="22"/>
      <c r="JH682" s="22"/>
      <c r="JI682" s="22"/>
      <c r="JJ682" s="22"/>
      <c r="JK682" s="22"/>
      <c r="JL682" s="22"/>
      <c r="JM682" s="22"/>
      <c r="JN682" s="22"/>
      <c r="JO682" s="22"/>
      <c r="JP682" s="22"/>
      <c r="JQ682" s="22"/>
      <c r="JR682" s="22"/>
      <c r="JS682" s="22"/>
      <c r="JT682" s="22"/>
      <c r="JU682" s="22"/>
      <c r="JV682" s="22"/>
      <c r="JW682" s="22"/>
      <c r="JX682" s="22"/>
      <c r="JY682" s="22"/>
      <c r="JZ682" s="22"/>
      <c r="KA682" s="22"/>
      <c r="KB682" s="22"/>
      <c r="KC682" s="22"/>
      <c r="KD682" s="22"/>
      <c r="KE682" s="22"/>
      <c r="KF682" s="22"/>
      <c r="KG682" s="22"/>
      <c r="KH682" s="22"/>
      <c r="KI682" s="22"/>
      <c r="KJ682" s="22"/>
      <c r="KK682" s="22"/>
      <c r="KL682" s="22"/>
      <c r="KM682" s="22"/>
      <c r="KN682" s="22"/>
      <c r="KO682" s="22"/>
      <c r="KP682" s="22"/>
    </row>
    <row r="683" spans="1:302" s="99" customFormat="1" x14ac:dyDescent="0.25">
      <c r="A683" s="125">
        <v>668</v>
      </c>
      <c r="B683" s="328"/>
      <c r="C683" s="328"/>
      <c r="D683" s="316"/>
      <c r="E683" s="316"/>
      <c r="F683" s="316"/>
      <c r="G683" s="317"/>
      <c r="H683" s="317"/>
      <c r="I683" s="318"/>
      <c r="J683" s="318"/>
      <c r="K683" s="318"/>
      <c r="L683" s="126">
        <f t="shared" si="31"/>
        <v>0</v>
      </c>
      <c r="M683" s="318"/>
      <c r="N683" s="25" t="b">
        <f t="shared" si="32"/>
        <v>1</v>
      </c>
      <c r="O683" s="25" t="b">
        <f t="shared" si="33"/>
        <v>1</v>
      </c>
      <c r="P683" s="25"/>
      <c r="Q683" s="25"/>
      <c r="R683" s="25"/>
      <c r="S683" s="25"/>
      <c r="T683" s="20"/>
      <c r="U683" s="20"/>
      <c r="V683" s="20"/>
      <c r="W683" s="20"/>
      <c r="X683" s="20"/>
      <c r="Y683" s="20"/>
      <c r="Z683" s="20"/>
      <c r="AA683" s="20"/>
      <c r="AB683" s="20"/>
      <c r="AC683" s="20"/>
      <c r="AD683" s="20"/>
      <c r="AE683" s="20"/>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2"/>
      <c r="EW683" s="22"/>
      <c r="EX683" s="22"/>
      <c r="EY683" s="22"/>
      <c r="EZ683" s="22"/>
      <c r="FA683" s="22"/>
      <c r="FB683" s="22"/>
      <c r="FC683" s="22"/>
      <c r="FD683" s="22"/>
      <c r="FE683" s="22"/>
      <c r="FF683" s="22"/>
      <c r="FG683" s="22"/>
      <c r="FH683" s="22"/>
      <c r="FI683" s="22"/>
      <c r="FJ683" s="22"/>
      <c r="FK683" s="22"/>
      <c r="FL683" s="22"/>
      <c r="FM683" s="22"/>
      <c r="FN683" s="22"/>
      <c r="FO683" s="22"/>
      <c r="FP683" s="22"/>
      <c r="FQ683" s="22"/>
      <c r="FR683" s="22"/>
      <c r="FS683" s="22"/>
      <c r="FT683" s="22"/>
      <c r="FU683" s="22"/>
      <c r="FV683" s="22"/>
      <c r="FW683" s="22"/>
      <c r="FX683" s="22"/>
      <c r="FY683" s="22"/>
      <c r="FZ683" s="22"/>
      <c r="GA683" s="22"/>
      <c r="GB683" s="22"/>
      <c r="GC683" s="22"/>
      <c r="GD683" s="22"/>
      <c r="GE683" s="22"/>
      <c r="GF683" s="22"/>
      <c r="GG683" s="22"/>
      <c r="GH683" s="22"/>
      <c r="GI683" s="22"/>
      <c r="GJ683" s="22"/>
      <c r="GK683" s="22"/>
      <c r="GL683" s="22"/>
      <c r="GM683" s="22"/>
      <c r="GN683" s="22"/>
      <c r="GO683" s="22"/>
      <c r="GP683" s="22"/>
      <c r="GQ683" s="22"/>
      <c r="GR683" s="22"/>
      <c r="GS683" s="22"/>
      <c r="GT683" s="22"/>
      <c r="GU683" s="22"/>
      <c r="GV683" s="22"/>
      <c r="GW683" s="22"/>
      <c r="GX683" s="22"/>
      <c r="GY683" s="22"/>
      <c r="GZ683" s="22"/>
      <c r="HA683" s="22"/>
      <c r="HB683" s="22"/>
      <c r="HC683" s="22"/>
      <c r="HD683" s="22"/>
      <c r="HE683" s="22"/>
      <c r="HF683" s="22"/>
      <c r="HG683" s="22"/>
      <c r="HH683" s="22"/>
      <c r="HI683" s="22"/>
      <c r="HJ683" s="22"/>
      <c r="HK683" s="22"/>
      <c r="HL683" s="22"/>
      <c r="HM683" s="22"/>
      <c r="HN683" s="22"/>
      <c r="HO683" s="22"/>
      <c r="HP683" s="22"/>
      <c r="HQ683" s="22"/>
      <c r="HR683" s="22"/>
      <c r="HS683" s="22"/>
      <c r="HT683" s="22"/>
      <c r="HU683" s="22"/>
      <c r="HV683" s="22"/>
      <c r="HW683" s="22"/>
      <c r="HX683" s="22"/>
      <c r="HY683" s="22"/>
      <c r="HZ683" s="22"/>
      <c r="IA683" s="22"/>
      <c r="IB683" s="22"/>
      <c r="IC683" s="22"/>
      <c r="ID683" s="22"/>
      <c r="IE683" s="22"/>
      <c r="IF683" s="22"/>
      <c r="IG683" s="22"/>
      <c r="IH683" s="22"/>
      <c r="II683" s="22"/>
      <c r="IJ683" s="22"/>
      <c r="IK683" s="22"/>
      <c r="IL683" s="22"/>
      <c r="IM683" s="22"/>
      <c r="IN683" s="22"/>
      <c r="IO683" s="22"/>
      <c r="IP683" s="22"/>
      <c r="IQ683" s="22"/>
      <c r="IR683" s="22"/>
      <c r="IS683" s="22"/>
      <c r="IT683" s="22"/>
      <c r="IU683" s="22"/>
      <c r="IV683" s="22"/>
      <c r="IW683" s="22"/>
      <c r="IX683" s="22"/>
      <c r="IY683" s="22"/>
      <c r="IZ683" s="22"/>
      <c r="JA683" s="22"/>
      <c r="JB683" s="22"/>
      <c r="JC683" s="22"/>
      <c r="JD683" s="22"/>
      <c r="JE683" s="22"/>
      <c r="JF683" s="22"/>
      <c r="JG683" s="22"/>
      <c r="JH683" s="22"/>
      <c r="JI683" s="22"/>
      <c r="JJ683" s="22"/>
      <c r="JK683" s="22"/>
      <c r="JL683" s="22"/>
      <c r="JM683" s="22"/>
      <c r="JN683" s="22"/>
      <c r="JO683" s="22"/>
      <c r="JP683" s="22"/>
      <c r="JQ683" s="22"/>
      <c r="JR683" s="22"/>
      <c r="JS683" s="22"/>
      <c r="JT683" s="22"/>
      <c r="JU683" s="22"/>
      <c r="JV683" s="22"/>
      <c r="JW683" s="22"/>
      <c r="JX683" s="22"/>
      <c r="JY683" s="22"/>
      <c r="JZ683" s="22"/>
      <c r="KA683" s="22"/>
      <c r="KB683" s="22"/>
      <c r="KC683" s="22"/>
      <c r="KD683" s="22"/>
      <c r="KE683" s="22"/>
      <c r="KF683" s="22"/>
      <c r="KG683" s="22"/>
      <c r="KH683" s="22"/>
      <c r="KI683" s="22"/>
      <c r="KJ683" s="22"/>
      <c r="KK683" s="22"/>
      <c r="KL683" s="22"/>
      <c r="KM683" s="22"/>
      <c r="KN683" s="22"/>
      <c r="KO683" s="22"/>
      <c r="KP683" s="22"/>
    </row>
    <row r="684" spans="1:302" s="99" customFormat="1" x14ac:dyDescent="0.25">
      <c r="A684" s="125">
        <v>669</v>
      </c>
      <c r="B684" s="328"/>
      <c r="C684" s="328"/>
      <c r="D684" s="316"/>
      <c r="E684" s="316"/>
      <c r="F684" s="316"/>
      <c r="G684" s="317"/>
      <c r="H684" s="317"/>
      <c r="I684" s="318"/>
      <c r="J684" s="318"/>
      <c r="K684" s="318"/>
      <c r="L684" s="126">
        <f t="shared" si="31"/>
        <v>0</v>
      </c>
      <c r="M684" s="318"/>
      <c r="N684" s="25" t="b">
        <f t="shared" si="32"/>
        <v>1</v>
      </c>
      <c r="O684" s="25" t="b">
        <f t="shared" si="33"/>
        <v>1</v>
      </c>
      <c r="P684" s="25"/>
      <c r="Q684" s="25"/>
      <c r="R684" s="25"/>
      <c r="S684" s="25"/>
      <c r="T684" s="20"/>
      <c r="U684" s="20"/>
      <c r="V684" s="20"/>
      <c r="W684" s="20"/>
      <c r="X684" s="20"/>
      <c r="Y684" s="20"/>
      <c r="Z684" s="20"/>
      <c r="AA684" s="20"/>
      <c r="AB684" s="20"/>
      <c r="AC684" s="20"/>
      <c r="AD684" s="20"/>
      <c r="AE684" s="20"/>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22"/>
      <c r="EX684" s="22"/>
      <c r="EY684" s="22"/>
      <c r="EZ684" s="22"/>
      <c r="FA684" s="22"/>
      <c r="FB684" s="22"/>
      <c r="FC684" s="22"/>
      <c r="FD684" s="22"/>
      <c r="FE684" s="22"/>
      <c r="FF684" s="22"/>
      <c r="FG684" s="22"/>
      <c r="FH684" s="22"/>
      <c r="FI684" s="22"/>
      <c r="FJ684" s="22"/>
      <c r="FK684" s="22"/>
      <c r="FL684" s="22"/>
      <c r="FM684" s="22"/>
      <c r="FN684" s="22"/>
      <c r="FO684" s="22"/>
      <c r="FP684" s="22"/>
      <c r="FQ684" s="22"/>
      <c r="FR684" s="22"/>
      <c r="FS684" s="22"/>
      <c r="FT684" s="22"/>
      <c r="FU684" s="22"/>
      <c r="FV684" s="22"/>
      <c r="FW684" s="22"/>
      <c r="FX684" s="22"/>
      <c r="FY684" s="22"/>
      <c r="FZ684" s="22"/>
      <c r="GA684" s="22"/>
      <c r="GB684" s="22"/>
      <c r="GC684" s="22"/>
      <c r="GD684" s="22"/>
      <c r="GE684" s="22"/>
      <c r="GF684" s="22"/>
      <c r="GG684" s="22"/>
      <c r="GH684" s="22"/>
      <c r="GI684" s="22"/>
      <c r="GJ684" s="22"/>
      <c r="GK684" s="22"/>
      <c r="GL684" s="22"/>
      <c r="GM684" s="22"/>
      <c r="GN684" s="22"/>
      <c r="GO684" s="22"/>
      <c r="GP684" s="22"/>
      <c r="GQ684" s="22"/>
      <c r="GR684" s="22"/>
      <c r="GS684" s="22"/>
      <c r="GT684" s="22"/>
      <c r="GU684" s="22"/>
      <c r="GV684" s="22"/>
      <c r="GW684" s="22"/>
      <c r="GX684" s="22"/>
      <c r="GY684" s="22"/>
      <c r="GZ684" s="22"/>
      <c r="HA684" s="22"/>
      <c r="HB684" s="22"/>
      <c r="HC684" s="22"/>
      <c r="HD684" s="22"/>
      <c r="HE684" s="22"/>
      <c r="HF684" s="22"/>
      <c r="HG684" s="22"/>
      <c r="HH684" s="22"/>
      <c r="HI684" s="22"/>
      <c r="HJ684" s="22"/>
      <c r="HK684" s="22"/>
      <c r="HL684" s="22"/>
      <c r="HM684" s="22"/>
      <c r="HN684" s="22"/>
      <c r="HO684" s="22"/>
      <c r="HP684" s="22"/>
      <c r="HQ684" s="22"/>
      <c r="HR684" s="22"/>
      <c r="HS684" s="22"/>
      <c r="HT684" s="22"/>
      <c r="HU684" s="22"/>
      <c r="HV684" s="22"/>
      <c r="HW684" s="22"/>
      <c r="HX684" s="22"/>
      <c r="HY684" s="22"/>
      <c r="HZ684" s="22"/>
      <c r="IA684" s="22"/>
      <c r="IB684" s="22"/>
      <c r="IC684" s="22"/>
      <c r="ID684" s="22"/>
      <c r="IE684" s="22"/>
      <c r="IF684" s="22"/>
      <c r="IG684" s="22"/>
      <c r="IH684" s="22"/>
      <c r="II684" s="22"/>
      <c r="IJ684" s="22"/>
      <c r="IK684" s="22"/>
      <c r="IL684" s="22"/>
      <c r="IM684" s="22"/>
      <c r="IN684" s="22"/>
      <c r="IO684" s="22"/>
      <c r="IP684" s="22"/>
      <c r="IQ684" s="22"/>
      <c r="IR684" s="22"/>
      <c r="IS684" s="22"/>
      <c r="IT684" s="22"/>
      <c r="IU684" s="22"/>
      <c r="IV684" s="22"/>
      <c r="IW684" s="22"/>
      <c r="IX684" s="22"/>
      <c r="IY684" s="22"/>
      <c r="IZ684" s="22"/>
      <c r="JA684" s="22"/>
      <c r="JB684" s="22"/>
      <c r="JC684" s="22"/>
      <c r="JD684" s="22"/>
      <c r="JE684" s="22"/>
      <c r="JF684" s="22"/>
      <c r="JG684" s="22"/>
      <c r="JH684" s="22"/>
      <c r="JI684" s="22"/>
      <c r="JJ684" s="22"/>
      <c r="JK684" s="22"/>
      <c r="JL684" s="22"/>
      <c r="JM684" s="22"/>
      <c r="JN684" s="22"/>
      <c r="JO684" s="22"/>
      <c r="JP684" s="22"/>
      <c r="JQ684" s="22"/>
      <c r="JR684" s="22"/>
      <c r="JS684" s="22"/>
      <c r="JT684" s="22"/>
      <c r="JU684" s="22"/>
      <c r="JV684" s="22"/>
      <c r="JW684" s="22"/>
      <c r="JX684" s="22"/>
      <c r="JY684" s="22"/>
      <c r="JZ684" s="22"/>
      <c r="KA684" s="22"/>
      <c r="KB684" s="22"/>
      <c r="KC684" s="22"/>
      <c r="KD684" s="22"/>
      <c r="KE684" s="22"/>
      <c r="KF684" s="22"/>
      <c r="KG684" s="22"/>
      <c r="KH684" s="22"/>
      <c r="KI684" s="22"/>
      <c r="KJ684" s="22"/>
      <c r="KK684" s="22"/>
      <c r="KL684" s="22"/>
      <c r="KM684" s="22"/>
      <c r="KN684" s="22"/>
      <c r="KO684" s="22"/>
      <c r="KP684" s="22"/>
    </row>
    <row r="685" spans="1:302" s="99" customFormat="1" x14ac:dyDescent="0.25">
      <c r="A685" s="125">
        <v>670</v>
      </c>
      <c r="B685" s="328"/>
      <c r="C685" s="328"/>
      <c r="D685" s="316"/>
      <c r="E685" s="316"/>
      <c r="F685" s="316"/>
      <c r="G685" s="317"/>
      <c r="H685" s="317"/>
      <c r="I685" s="318"/>
      <c r="J685" s="318"/>
      <c r="K685" s="318"/>
      <c r="L685" s="126">
        <f t="shared" si="31"/>
        <v>0</v>
      </c>
      <c r="M685" s="318"/>
      <c r="N685" s="25" t="b">
        <f t="shared" si="32"/>
        <v>1</v>
      </c>
      <c r="O685" s="25" t="b">
        <f t="shared" si="33"/>
        <v>1</v>
      </c>
      <c r="P685" s="25"/>
      <c r="Q685" s="25"/>
      <c r="R685" s="25"/>
      <c r="S685" s="25"/>
      <c r="T685" s="20"/>
      <c r="U685" s="20"/>
      <c r="V685" s="20"/>
      <c r="W685" s="20"/>
      <c r="X685" s="20"/>
      <c r="Y685" s="20"/>
      <c r="Z685" s="20"/>
      <c r="AA685" s="20"/>
      <c r="AB685" s="20"/>
      <c r="AC685" s="20"/>
      <c r="AD685" s="20"/>
      <c r="AE685" s="20"/>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2"/>
      <c r="EW685" s="22"/>
      <c r="EX685" s="22"/>
      <c r="EY685" s="22"/>
      <c r="EZ685" s="22"/>
      <c r="FA685" s="22"/>
      <c r="FB685" s="22"/>
      <c r="FC685" s="22"/>
      <c r="FD685" s="22"/>
      <c r="FE685" s="22"/>
      <c r="FF685" s="22"/>
      <c r="FG685" s="22"/>
      <c r="FH685" s="22"/>
      <c r="FI685" s="22"/>
      <c r="FJ685" s="22"/>
      <c r="FK685" s="22"/>
      <c r="FL685" s="22"/>
      <c r="FM685" s="22"/>
      <c r="FN685" s="22"/>
      <c r="FO685" s="22"/>
      <c r="FP685" s="22"/>
      <c r="FQ685" s="22"/>
      <c r="FR685" s="22"/>
      <c r="FS685" s="22"/>
      <c r="FT685" s="22"/>
      <c r="FU685" s="22"/>
      <c r="FV685" s="22"/>
      <c r="FW685" s="22"/>
      <c r="FX685" s="22"/>
      <c r="FY685" s="22"/>
      <c r="FZ685" s="22"/>
      <c r="GA685" s="22"/>
      <c r="GB685" s="22"/>
      <c r="GC685" s="22"/>
      <c r="GD685" s="22"/>
      <c r="GE685" s="22"/>
      <c r="GF685" s="22"/>
      <c r="GG685" s="22"/>
      <c r="GH685" s="22"/>
      <c r="GI685" s="22"/>
      <c r="GJ685" s="22"/>
      <c r="GK685" s="22"/>
      <c r="GL685" s="22"/>
      <c r="GM685" s="22"/>
      <c r="GN685" s="22"/>
      <c r="GO685" s="22"/>
      <c r="GP685" s="22"/>
      <c r="GQ685" s="22"/>
      <c r="GR685" s="22"/>
      <c r="GS685" s="22"/>
      <c r="GT685" s="22"/>
      <c r="GU685" s="22"/>
      <c r="GV685" s="22"/>
      <c r="GW685" s="22"/>
      <c r="GX685" s="22"/>
      <c r="GY685" s="22"/>
      <c r="GZ685" s="22"/>
      <c r="HA685" s="22"/>
      <c r="HB685" s="22"/>
      <c r="HC685" s="22"/>
      <c r="HD685" s="22"/>
      <c r="HE685" s="22"/>
      <c r="HF685" s="22"/>
      <c r="HG685" s="22"/>
      <c r="HH685" s="22"/>
      <c r="HI685" s="22"/>
      <c r="HJ685" s="22"/>
      <c r="HK685" s="22"/>
      <c r="HL685" s="22"/>
      <c r="HM685" s="22"/>
      <c r="HN685" s="22"/>
      <c r="HO685" s="22"/>
      <c r="HP685" s="22"/>
      <c r="HQ685" s="22"/>
      <c r="HR685" s="22"/>
      <c r="HS685" s="22"/>
      <c r="HT685" s="22"/>
      <c r="HU685" s="22"/>
      <c r="HV685" s="22"/>
      <c r="HW685" s="22"/>
      <c r="HX685" s="22"/>
      <c r="HY685" s="22"/>
      <c r="HZ685" s="22"/>
      <c r="IA685" s="22"/>
      <c r="IB685" s="22"/>
      <c r="IC685" s="22"/>
      <c r="ID685" s="22"/>
      <c r="IE685" s="22"/>
      <c r="IF685" s="22"/>
      <c r="IG685" s="22"/>
      <c r="IH685" s="22"/>
      <c r="II685" s="22"/>
      <c r="IJ685" s="22"/>
      <c r="IK685" s="22"/>
      <c r="IL685" s="22"/>
      <c r="IM685" s="22"/>
      <c r="IN685" s="22"/>
      <c r="IO685" s="22"/>
      <c r="IP685" s="22"/>
      <c r="IQ685" s="22"/>
      <c r="IR685" s="22"/>
      <c r="IS685" s="22"/>
      <c r="IT685" s="22"/>
      <c r="IU685" s="22"/>
      <c r="IV685" s="22"/>
      <c r="IW685" s="22"/>
      <c r="IX685" s="22"/>
      <c r="IY685" s="22"/>
      <c r="IZ685" s="22"/>
      <c r="JA685" s="22"/>
      <c r="JB685" s="22"/>
      <c r="JC685" s="22"/>
      <c r="JD685" s="22"/>
      <c r="JE685" s="22"/>
      <c r="JF685" s="22"/>
      <c r="JG685" s="22"/>
      <c r="JH685" s="22"/>
      <c r="JI685" s="22"/>
      <c r="JJ685" s="22"/>
      <c r="JK685" s="22"/>
      <c r="JL685" s="22"/>
      <c r="JM685" s="22"/>
      <c r="JN685" s="22"/>
      <c r="JO685" s="22"/>
      <c r="JP685" s="22"/>
      <c r="JQ685" s="22"/>
      <c r="JR685" s="22"/>
      <c r="JS685" s="22"/>
      <c r="JT685" s="22"/>
      <c r="JU685" s="22"/>
      <c r="JV685" s="22"/>
      <c r="JW685" s="22"/>
      <c r="JX685" s="22"/>
      <c r="JY685" s="22"/>
      <c r="JZ685" s="22"/>
      <c r="KA685" s="22"/>
      <c r="KB685" s="22"/>
      <c r="KC685" s="22"/>
      <c r="KD685" s="22"/>
      <c r="KE685" s="22"/>
      <c r="KF685" s="22"/>
      <c r="KG685" s="22"/>
      <c r="KH685" s="22"/>
      <c r="KI685" s="22"/>
      <c r="KJ685" s="22"/>
      <c r="KK685" s="22"/>
      <c r="KL685" s="22"/>
      <c r="KM685" s="22"/>
      <c r="KN685" s="22"/>
      <c r="KO685" s="22"/>
      <c r="KP685" s="22"/>
    </row>
    <row r="686" spans="1:302" s="99" customFormat="1" x14ac:dyDescent="0.25">
      <c r="A686" s="125">
        <v>671</v>
      </c>
      <c r="B686" s="328"/>
      <c r="C686" s="328"/>
      <c r="D686" s="316"/>
      <c r="E686" s="316"/>
      <c r="F686" s="316"/>
      <c r="G686" s="317"/>
      <c r="H686" s="317"/>
      <c r="I686" s="318"/>
      <c r="J686" s="318"/>
      <c r="K686" s="318"/>
      <c r="L686" s="126">
        <f t="shared" si="31"/>
        <v>0</v>
      </c>
      <c r="M686" s="318"/>
      <c r="N686" s="25" t="b">
        <f t="shared" si="32"/>
        <v>1</v>
      </c>
      <c r="O686" s="25" t="b">
        <f t="shared" si="33"/>
        <v>1</v>
      </c>
      <c r="P686" s="25"/>
      <c r="Q686" s="25"/>
      <c r="R686" s="25"/>
      <c r="S686" s="25"/>
      <c r="T686" s="20"/>
      <c r="U686" s="20"/>
      <c r="V686" s="20"/>
      <c r="W686" s="20"/>
      <c r="X686" s="20"/>
      <c r="Y686" s="20"/>
      <c r="Z686" s="20"/>
      <c r="AA686" s="20"/>
      <c r="AB686" s="20"/>
      <c r="AC686" s="20"/>
      <c r="AD686" s="20"/>
      <c r="AE686" s="20"/>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2"/>
      <c r="FH686" s="22"/>
      <c r="FI686" s="22"/>
      <c r="FJ686" s="22"/>
      <c r="FK686" s="22"/>
      <c r="FL686" s="22"/>
      <c r="FM686" s="22"/>
      <c r="FN686" s="22"/>
      <c r="FO686" s="22"/>
      <c r="FP686" s="22"/>
      <c r="FQ686" s="22"/>
      <c r="FR686" s="22"/>
      <c r="FS686" s="22"/>
      <c r="FT686" s="22"/>
      <c r="FU686" s="22"/>
      <c r="FV686" s="22"/>
      <c r="FW686" s="22"/>
      <c r="FX686" s="22"/>
      <c r="FY686" s="22"/>
      <c r="FZ686" s="22"/>
      <c r="GA686" s="22"/>
      <c r="GB686" s="22"/>
      <c r="GC686" s="22"/>
      <c r="GD686" s="22"/>
      <c r="GE686" s="22"/>
      <c r="GF686" s="22"/>
      <c r="GG686" s="22"/>
      <c r="GH686" s="22"/>
      <c r="GI686" s="22"/>
      <c r="GJ686" s="22"/>
      <c r="GK686" s="22"/>
      <c r="GL686" s="22"/>
      <c r="GM686" s="22"/>
      <c r="GN686" s="22"/>
      <c r="GO686" s="22"/>
      <c r="GP686" s="22"/>
      <c r="GQ686" s="22"/>
      <c r="GR686" s="22"/>
      <c r="GS686" s="22"/>
      <c r="GT686" s="22"/>
      <c r="GU686" s="22"/>
      <c r="GV686" s="22"/>
      <c r="GW686" s="22"/>
      <c r="GX686" s="22"/>
      <c r="GY686" s="22"/>
      <c r="GZ686" s="22"/>
      <c r="HA686" s="22"/>
      <c r="HB686" s="22"/>
      <c r="HC686" s="22"/>
      <c r="HD686" s="22"/>
      <c r="HE686" s="22"/>
      <c r="HF686" s="22"/>
      <c r="HG686" s="22"/>
      <c r="HH686" s="22"/>
      <c r="HI686" s="22"/>
      <c r="HJ686" s="22"/>
      <c r="HK686" s="22"/>
      <c r="HL686" s="22"/>
      <c r="HM686" s="22"/>
      <c r="HN686" s="22"/>
      <c r="HO686" s="22"/>
      <c r="HP686" s="22"/>
      <c r="HQ686" s="22"/>
      <c r="HR686" s="22"/>
      <c r="HS686" s="22"/>
      <c r="HT686" s="22"/>
      <c r="HU686" s="22"/>
      <c r="HV686" s="22"/>
      <c r="HW686" s="22"/>
      <c r="HX686" s="22"/>
      <c r="HY686" s="22"/>
      <c r="HZ686" s="22"/>
      <c r="IA686" s="22"/>
      <c r="IB686" s="22"/>
      <c r="IC686" s="22"/>
      <c r="ID686" s="22"/>
      <c r="IE686" s="22"/>
      <c r="IF686" s="22"/>
      <c r="IG686" s="22"/>
      <c r="IH686" s="22"/>
      <c r="II686" s="22"/>
      <c r="IJ686" s="22"/>
      <c r="IK686" s="22"/>
      <c r="IL686" s="22"/>
      <c r="IM686" s="22"/>
      <c r="IN686" s="22"/>
      <c r="IO686" s="22"/>
      <c r="IP686" s="22"/>
      <c r="IQ686" s="22"/>
      <c r="IR686" s="22"/>
      <c r="IS686" s="22"/>
      <c r="IT686" s="22"/>
      <c r="IU686" s="22"/>
      <c r="IV686" s="22"/>
      <c r="IW686" s="22"/>
      <c r="IX686" s="22"/>
      <c r="IY686" s="22"/>
      <c r="IZ686" s="22"/>
      <c r="JA686" s="22"/>
      <c r="JB686" s="22"/>
      <c r="JC686" s="22"/>
      <c r="JD686" s="22"/>
      <c r="JE686" s="22"/>
      <c r="JF686" s="22"/>
      <c r="JG686" s="22"/>
      <c r="JH686" s="22"/>
      <c r="JI686" s="22"/>
      <c r="JJ686" s="22"/>
      <c r="JK686" s="22"/>
      <c r="JL686" s="22"/>
      <c r="JM686" s="22"/>
      <c r="JN686" s="22"/>
      <c r="JO686" s="22"/>
      <c r="JP686" s="22"/>
      <c r="JQ686" s="22"/>
      <c r="JR686" s="22"/>
      <c r="JS686" s="22"/>
      <c r="JT686" s="22"/>
      <c r="JU686" s="22"/>
      <c r="JV686" s="22"/>
      <c r="JW686" s="22"/>
      <c r="JX686" s="22"/>
      <c r="JY686" s="22"/>
      <c r="JZ686" s="22"/>
      <c r="KA686" s="22"/>
      <c r="KB686" s="22"/>
      <c r="KC686" s="22"/>
      <c r="KD686" s="22"/>
      <c r="KE686" s="22"/>
      <c r="KF686" s="22"/>
      <c r="KG686" s="22"/>
      <c r="KH686" s="22"/>
      <c r="KI686" s="22"/>
      <c r="KJ686" s="22"/>
      <c r="KK686" s="22"/>
      <c r="KL686" s="22"/>
      <c r="KM686" s="22"/>
      <c r="KN686" s="22"/>
      <c r="KO686" s="22"/>
      <c r="KP686" s="22"/>
    </row>
    <row r="687" spans="1:302" s="99" customFormat="1" x14ac:dyDescent="0.25">
      <c r="A687" s="125">
        <v>672</v>
      </c>
      <c r="B687" s="328"/>
      <c r="C687" s="328"/>
      <c r="D687" s="316"/>
      <c r="E687" s="316"/>
      <c r="F687" s="316"/>
      <c r="G687" s="317"/>
      <c r="H687" s="317"/>
      <c r="I687" s="318"/>
      <c r="J687" s="318"/>
      <c r="K687" s="318"/>
      <c r="L687" s="126">
        <f t="shared" si="31"/>
        <v>0</v>
      </c>
      <c r="M687" s="318"/>
      <c r="N687" s="25" t="b">
        <f t="shared" si="32"/>
        <v>1</v>
      </c>
      <c r="O687" s="25" t="b">
        <f t="shared" si="33"/>
        <v>1</v>
      </c>
      <c r="P687" s="25"/>
      <c r="Q687" s="25"/>
      <c r="R687" s="25"/>
      <c r="S687" s="25"/>
      <c r="T687" s="20"/>
      <c r="U687" s="20"/>
      <c r="V687" s="20"/>
      <c r="W687" s="20"/>
      <c r="X687" s="20"/>
      <c r="Y687" s="20"/>
      <c r="Z687" s="20"/>
      <c r="AA687" s="20"/>
      <c r="AB687" s="20"/>
      <c r="AC687" s="20"/>
      <c r="AD687" s="20"/>
      <c r="AE687" s="20"/>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2"/>
      <c r="EW687" s="22"/>
      <c r="EX687" s="22"/>
      <c r="EY687" s="22"/>
      <c r="EZ687" s="22"/>
      <c r="FA687" s="22"/>
      <c r="FB687" s="22"/>
      <c r="FC687" s="22"/>
      <c r="FD687" s="22"/>
      <c r="FE687" s="22"/>
      <c r="FF687" s="22"/>
      <c r="FG687" s="22"/>
      <c r="FH687" s="22"/>
      <c r="FI687" s="22"/>
      <c r="FJ687" s="22"/>
      <c r="FK687" s="22"/>
      <c r="FL687" s="22"/>
      <c r="FM687" s="22"/>
      <c r="FN687" s="22"/>
      <c r="FO687" s="22"/>
      <c r="FP687" s="22"/>
      <c r="FQ687" s="22"/>
      <c r="FR687" s="22"/>
      <c r="FS687" s="22"/>
      <c r="FT687" s="22"/>
      <c r="FU687" s="22"/>
      <c r="FV687" s="22"/>
      <c r="FW687" s="22"/>
      <c r="FX687" s="22"/>
      <c r="FY687" s="22"/>
      <c r="FZ687" s="22"/>
      <c r="GA687" s="22"/>
      <c r="GB687" s="22"/>
      <c r="GC687" s="22"/>
      <c r="GD687" s="22"/>
      <c r="GE687" s="22"/>
      <c r="GF687" s="22"/>
      <c r="GG687" s="22"/>
      <c r="GH687" s="22"/>
      <c r="GI687" s="22"/>
      <c r="GJ687" s="22"/>
      <c r="GK687" s="22"/>
      <c r="GL687" s="22"/>
      <c r="GM687" s="22"/>
      <c r="GN687" s="22"/>
      <c r="GO687" s="22"/>
      <c r="GP687" s="22"/>
      <c r="GQ687" s="22"/>
      <c r="GR687" s="22"/>
      <c r="GS687" s="22"/>
      <c r="GT687" s="22"/>
      <c r="GU687" s="22"/>
      <c r="GV687" s="22"/>
      <c r="GW687" s="22"/>
      <c r="GX687" s="22"/>
      <c r="GY687" s="22"/>
      <c r="GZ687" s="22"/>
      <c r="HA687" s="22"/>
      <c r="HB687" s="22"/>
      <c r="HC687" s="22"/>
      <c r="HD687" s="22"/>
      <c r="HE687" s="22"/>
      <c r="HF687" s="22"/>
      <c r="HG687" s="22"/>
      <c r="HH687" s="22"/>
      <c r="HI687" s="22"/>
      <c r="HJ687" s="22"/>
      <c r="HK687" s="22"/>
      <c r="HL687" s="22"/>
      <c r="HM687" s="22"/>
      <c r="HN687" s="22"/>
      <c r="HO687" s="22"/>
      <c r="HP687" s="22"/>
      <c r="HQ687" s="22"/>
      <c r="HR687" s="22"/>
      <c r="HS687" s="22"/>
      <c r="HT687" s="22"/>
      <c r="HU687" s="22"/>
      <c r="HV687" s="22"/>
      <c r="HW687" s="22"/>
      <c r="HX687" s="22"/>
      <c r="HY687" s="22"/>
      <c r="HZ687" s="22"/>
      <c r="IA687" s="22"/>
      <c r="IB687" s="22"/>
      <c r="IC687" s="22"/>
      <c r="ID687" s="22"/>
      <c r="IE687" s="22"/>
      <c r="IF687" s="22"/>
      <c r="IG687" s="22"/>
      <c r="IH687" s="22"/>
      <c r="II687" s="22"/>
      <c r="IJ687" s="22"/>
      <c r="IK687" s="22"/>
      <c r="IL687" s="22"/>
      <c r="IM687" s="22"/>
      <c r="IN687" s="22"/>
      <c r="IO687" s="22"/>
      <c r="IP687" s="22"/>
      <c r="IQ687" s="22"/>
      <c r="IR687" s="22"/>
      <c r="IS687" s="22"/>
      <c r="IT687" s="22"/>
      <c r="IU687" s="22"/>
      <c r="IV687" s="22"/>
      <c r="IW687" s="22"/>
      <c r="IX687" s="22"/>
      <c r="IY687" s="22"/>
      <c r="IZ687" s="22"/>
      <c r="JA687" s="22"/>
      <c r="JB687" s="22"/>
      <c r="JC687" s="22"/>
      <c r="JD687" s="22"/>
      <c r="JE687" s="22"/>
      <c r="JF687" s="22"/>
      <c r="JG687" s="22"/>
      <c r="JH687" s="22"/>
      <c r="JI687" s="22"/>
      <c r="JJ687" s="22"/>
      <c r="JK687" s="22"/>
      <c r="JL687" s="22"/>
      <c r="JM687" s="22"/>
      <c r="JN687" s="22"/>
      <c r="JO687" s="22"/>
      <c r="JP687" s="22"/>
      <c r="JQ687" s="22"/>
      <c r="JR687" s="22"/>
      <c r="JS687" s="22"/>
      <c r="JT687" s="22"/>
      <c r="JU687" s="22"/>
      <c r="JV687" s="22"/>
      <c r="JW687" s="22"/>
      <c r="JX687" s="22"/>
      <c r="JY687" s="22"/>
      <c r="JZ687" s="22"/>
      <c r="KA687" s="22"/>
      <c r="KB687" s="22"/>
      <c r="KC687" s="22"/>
      <c r="KD687" s="22"/>
      <c r="KE687" s="22"/>
      <c r="KF687" s="22"/>
      <c r="KG687" s="22"/>
      <c r="KH687" s="22"/>
      <c r="KI687" s="22"/>
      <c r="KJ687" s="22"/>
      <c r="KK687" s="22"/>
      <c r="KL687" s="22"/>
      <c r="KM687" s="22"/>
      <c r="KN687" s="22"/>
      <c r="KO687" s="22"/>
      <c r="KP687" s="22"/>
    </row>
    <row r="688" spans="1:302" s="99" customFormat="1" x14ac:dyDescent="0.25">
      <c r="A688" s="125">
        <v>673</v>
      </c>
      <c r="B688" s="328"/>
      <c r="C688" s="328"/>
      <c r="D688" s="316"/>
      <c r="E688" s="316"/>
      <c r="F688" s="316"/>
      <c r="G688" s="317"/>
      <c r="H688" s="317"/>
      <c r="I688" s="318"/>
      <c r="J688" s="318"/>
      <c r="K688" s="318"/>
      <c r="L688" s="126">
        <f t="shared" si="31"/>
        <v>0</v>
      </c>
      <c r="M688" s="318"/>
      <c r="N688" s="25" t="b">
        <f t="shared" si="32"/>
        <v>1</v>
      </c>
      <c r="O688" s="25" t="b">
        <f t="shared" si="33"/>
        <v>1</v>
      </c>
      <c r="P688" s="25"/>
      <c r="Q688" s="25"/>
      <c r="R688" s="25"/>
      <c r="S688" s="25"/>
      <c r="T688" s="20"/>
      <c r="U688" s="20"/>
      <c r="V688" s="20"/>
      <c r="W688" s="20"/>
      <c r="X688" s="20"/>
      <c r="Y688" s="20"/>
      <c r="Z688" s="20"/>
      <c r="AA688" s="20"/>
      <c r="AB688" s="20"/>
      <c r="AC688" s="20"/>
      <c r="AD688" s="20"/>
      <c r="AE688" s="20"/>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2"/>
      <c r="ES688" s="22"/>
      <c r="ET688" s="22"/>
      <c r="EU688" s="22"/>
      <c r="EV688" s="22"/>
      <c r="EW688" s="22"/>
      <c r="EX688" s="22"/>
      <c r="EY688" s="22"/>
      <c r="EZ688" s="22"/>
      <c r="FA688" s="22"/>
      <c r="FB688" s="22"/>
      <c r="FC688" s="22"/>
      <c r="FD688" s="22"/>
      <c r="FE688" s="22"/>
      <c r="FF688" s="22"/>
      <c r="FG688" s="22"/>
      <c r="FH688" s="22"/>
      <c r="FI688" s="22"/>
      <c r="FJ688" s="22"/>
      <c r="FK688" s="22"/>
      <c r="FL688" s="22"/>
      <c r="FM688" s="22"/>
      <c r="FN688" s="22"/>
      <c r="FO688" s="22"/>
      <c r="FP688" s="22"/>
      <c r="FQ688" s="22"/>
      <c r="FR688" s="22"/>
      <c r="FS688" s="22"/>
      <c r="FT688" s="22"/>
      <c r="FU688" s="22"/>
      <c r="FV688" s="22"/>
      <c r="FW688" s="22"/>
      <c r="FX688" s="22"/>
      <c r="FY688" s="22"/>
      <c r="FZ688" s="22"/>
      <c r="GA688" s="22"/>
      <c r="GB688" s="22"/>
      <c r="GC688" s="22"/>
      <c r="GD688" s="22"/>
      <c r="GE688" s="22"/>
      <c r="GF688" s="22"/>
      <c r="GG688" s="22"/>
      <c r="GH688" s="22"/>
      <c r="GI688" s="22"/>
      <c r="GJ688" s="22"/>
      <c r="GK688" s="22"/>
      <c r="GL688" s="22"/>
      <c r="GM688" s="22"/>
      <c r="GN688" s="22"/>
      <c r="GO688" s="22"/>
      <c r="GP688" s="22"/>
      <c r="GQ688" s="22"/>
      <c r="GR688" s="22"/>
      <c r="GS688" s="22"/>
      <c r="GT688" s="22"/>
      <c r="GU688" s="22"/>
      <c r="GV688" s="22"/>
      <c r="GW688" s="22"/>
      <c r="GX688" s="22"/>
      <c r="GY688" s="22"/>
      <c r="GZ688" s="22"/>
      <c r="HA688" s="22"/>
      <c r="HB688" s="22"/>
      <c r="HC688" s="22"/>
      <c r="HD688" s="22"/>
      <c r="HE688" s="22"/>
      <c r="HF688" s="22"/>
      <c r="HG688" s="22"/>
      <c r="HH688" s="22"/>
      <c r="HI688" s="22"/>
      <c r="HJ688" s="22"/>
      <c r="HK688" s="22"/>
      <c r="HL688" s="22"/>
      <c r="HM688" s="22"/>
      <c r="HN688" s="22"/>
      <c r="HO688" s="22"/>
      <c r="HP688" s="22"/>
      <c r="HQ688" s="22"/>
      <c r="HR688" s="22"/>
      <c r="HS688" s="22"/>
      <c r="HT688" s="22"/>
      <c r="HU688" s="22"/>
      <c r="HV688" s="22"/>
      <c r="HW688" s="22"/>
      <c r="HX688" s="22"/>
      <c r="HY688" s="22"/>
      <c r="HZ688" s="22"/>
      <c r="IA688" s="22"/>
      <c r="IB688" s="22"/>
      <c r="IC688" s="22"/>
      <c r="ID688" s="22"/>
      <c r="IE688" s="22"/>
      <c r="IF688" s="22"/>
      <c r="IG688" s="22"/>
      <c r="IH688" s="22"/>
      <c r="II688" s="22"/>
      <c r="IJ688" s="22"/>
      <c r="IK688" s="22"/>
      <c r="IL688" s="22"/>
      <c r="IM688" s="22"/>
      <c r="IN688" s="22"/>
      <c r="IO688" s="22"/>
      <c r="IP688" s="22"/>
      <c r="IQ688" s="22"/>
      <c r="IR688" s="22"/>
      <c r="IS688" s="22"/>
      <c r="IT688" s="22"/>
      <c r="IU688" s="22"/>
      <c r="IV688" s="22"/>
      <c r="IW688" s="22"/>
      <c r="IX688" s="22"/>
      <c r="IY688" s="22"/>
      <c r="IZ688" s="22"/>
      <c r="JA688" s="22"/>
      <c r="JB688" s="22"/>
      <c r="JC688" s="22"/>
      <c r="JD688" s="22"/>
      <c r="JE688" s="22"/>
      <c r="JF688" s="22"/>
      <c r="JG688" s="22"/>
      <c r="JH688" s="22"/>
      <c r="JI688" s="22"/>
      <c r="JJ688" s="22"/>
      <c r="JK688" s="22"/>
      <c r="JL688" s="22"/>
      <c r="JM688" s="22"/>
      <c r="JN688" s="22"/>
      <c r="JO688" s="22"/>
      <c r="JP688" s="22"/>
      <c r="JQ688" s="22"/>
      <c r="JR688" s="22"/>
      <c r="JS688" s="22"/>
      <c r="JT688" s="22"/>
      <c r="JU688" s="22"/>
      <c r="JV688" s="22"/>
      <c r="JW688" s="22"/>
      <c r="JX688" s="22"/>
      <c r="JY688" s="22"/>
      <c r="JZ688" s="22"/>
      <c r="KA688" s="22"/>
      <c r="KB688" s="22"/>
      <c r="KC688" s="22"/>
      <c r="KD688" s="22"/>
      <c r="KE688" s="22"/>
      <c r="KF688" s="22"/>
      <c r="KG688" s="22"/>
      <c r="KH688" s="22"/>
      <c r="KI688" s="22"/>
      <c r="KJ688" s="22"/>
      <c r="KK688" s="22"/>
      <c r="KL688" s="22"/>
      <c r="KM688" s="22"/>
      <c r="KN688" s="22"/>
      <c r="KO688" s="22"/>
      <c r="KP688" s="22"/>
    </row>
    <row r="689" spans="1:302" s="99" customFormat="1" x14ac:dyDescent="0.25">
      <c r="A689" s="125">
        <v>674</v>
      </c>
      <c r="B689" s="328"/>
      <c r="C689" s="328"/>
      <c r="D689" s="316"/>
      <c r="E689" s="316"/>
      <c r="F689" s="316"/>
      <c r="G689" s="317"/>
      <c r="H689" s="317"/>
      <c r="I689" s="318"/>
      <c r="J689" s="318"/>
      <c r="K689" s="318"/>
      <c r="L689" s="126">
        <f t="shared" si="31"/>
        <v>0</v>
      </c>
      <c r="M689" s="318"/>
      <c r="N689" s="25" t="b">
        <f t="shared" si="32"/>
        <v>1</v>
      </c>
      <c r="O689" s="25" t="b">
        <f t="shared" si="33"/>
        <v>1</v>
      </c>
      <c r="P689" s="25"/>
      <c r="Q689" s="25"/>
      <c r="R689" s="25"/>
      <c r="S689" s="25"/>
      <c r="T689" s="20"/>
      <c r="U689" s="20"/>
      <c r="V689" s="20"/>
      <c r="W689" s="20"/>
      <c r="X689" s="20"/>
      <c r="Y689" s="20"/>
      <c r="Z689" s="20"/>
      <c r="AA689" s="20"/>
      <c r="AB689" s="20"/>
      <c r="AC689" s="20"/>
      <c r="AD689" s="20"/>
      <c r="AE689" s="20"/>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2"/>
      <c r="ES689" s="22"/>
      <c r="ET689" s="22"/>
      <c r="EU689" s="22"/>
      <c r="EV689" s="22"/>
      <c r="EW689" s="22"/>
      <c r="EX689" s="22"/>
      <c r="EY689" s="22"/>
      <c r="EZ689" s="22"/>
      <c r="FA689" s="22"/>
      <c r="FB689" s="22"/>
      <c r="FC689" s="22"/>
      <c r="FD689" s="22"/>
      <c r="FE689" s="22"/>
      <c r="FF689" s="22"/>
      <c r="FG689" s="22"/>
      <c r="FH689" s="22"/>
      <c r="FI689" s="22"/>
      <c r="FJ689" s="22"/>
      <c r="FK689" s="22"/>
      <c r="FL689" s="22"/>
      <c r="FM689" s="22"/>
      <c r="FN689" s="22"/>
      <c r="FO689" s="22"/>
      <c r="FP689" s="22"/>
      <c r="FQ689" s="22"/>
      <c r="FR689" s="22"/>
      <c r="FS689" s="22"/>
      <c r="FT689" s="22"/>
      <c r="FU689" s="22"/>
      <c r="FV689" s="22"/>
      <c r="FW689" s="22"/>
      <c r="FX689" s="22"/>
      <c r="FY689" s="22"/>
      <c r="FZ689" s="22"/>
      <c r="GA689" s="22"/>
      <c r="GB689" s="22"/>
      <c r="GC689" s="22"/>
      <c r="GD689" s="22"/>
      <c r="GE689" s="22"/>
      <c r="GF689" s="22"/>
      <c r="GG689" s="22"/>
      <c r="GH689" s="22"/>
      <c r="GI689" s="22"/>
      <c r="GJ689" s="22"/>
      <c r="GK689" s="22"/>
      <c r="GL689" s="22"/>
      <c r="GM689" s="22"/>
      <c r="GN689" s="22"/>
      <c r="GO689" s="22"/>
      <c r="GP689" s="22"/>
      <c r="GQ689" s="22"/>
      <c r="GR689" s="22"/>
      <c r="GS689" s="22"/>
      <c r="GT689" s="22"/>
      <c r="GU689" s="22"/>
      <c r="GV689" s="22"/>
      <c r="GW689" s="22"/>
      <c r="GX689" s="22"/>
      <c r="GY689" s="22"/>
      <c r="GZ689" s="22"/>
      <c r="HA689" s="22"/>
      <c r="HB689" s="22"/>
      <c r="HC689" s="22"/>
      <c r="HD689" s="22"/>
      <c r="HE689" s="22"/>
      <c r="HF689" s="22"/>
      <c r="HG689" s="22"/>
      <c r="HH689" s="22"/>
      <c r="HI689" s="22"/>
      <c r="HJ689" s="22"/>
      <c r="HK689" s="22"/>
      <c r="HL689" s="22"/>
      <c r="HM689" s="22"/>
      <c r="HN689" s="22"/>
      <c r="HO689" s="22"/>
      <c r="HP689" s="22"/>
      <c r="HQ689" s="22"/>
      <c r="HR689" s="22"/>
      <c r="HS689" s="22"/>
      <c r="HT689" s="22"/>
      <c r="HU689" s="22"/>
      <c r="HV689" s="22"/>
      <c r="HW689" s="22"/>
      <c r="HX689" s="22"/>
      <c r="HY689" s="22"/>
      <c r="HZ689" s="22"/>
      <c r="IA689" s="22"/>
      <c r="IB689" s="22"/>
      <c r="IC689" s="22"/>
      <c r="ID689" s="22"/>
      <c r="IE689" s="22"/>
      <c r="IF689" s="22"/>
      <c r="IG689" s="22"/>
      <c r="IH689" s="22"/>
      <c r="II689" s="22"/>
      <c r="IJ689" s="22"/>
      <c r="IK689" s="22"/>
      <c r="IL689" s="22"/>
      <c r="IM689" s="22"/>
      <c r="IN689" s="22"/>
      <c r="IO689" s="22"/>
      <c r="IP689" s="22"/>
      <c r="IQ689" s="22"/>
      <c r="IR689" s="22"/>
      <c r="IS689" s="22"/>
      <c r="IT689" s="22"/>
      <c r="IU689" s="22"/>
      <c r="IV689" s="22"/>
      <c r="IW689" s="22"/>
      <c r="IX689" s="22"/>
      <c r="IY689" s="22"/>
      <c r="IZ689" s="22"/>
      <c r="JA689" s="22"/>
      <c r="JB689" s="22"/>
      <c r="JC689" s="22"/>
      <c r="JD689" s="22"/>
      <c r="JE689" s="22"/>
      <c r="JF689" s="22"/>
      <c r="JG689" s="22"/>
      <c r="JH689" s="22"/>
      <c r="JI689" s="22"/>
      <c r="JJ689" s="22"/>
      <c r="JK689" s="22"/>
      <c r="JL689" s="22"/>
      <c r="JM689" s="22"/>
      <c r="JN689" s="22"/>
      <c r="JO689" s="22"/>
      <c r="JP689" s="22"/>
      <c r="JQ689" s="22"/>
      <c r="JR689" s="22"/>
      <c r="JS689" s="22"/>
      <c r="JT689" s="22"/>
      <c r="JU689" s="22"/>
      <c r="JV689" s="22"/>
      <c r="JW689" s="22"/>
      <c r="JX689" s="22"/>
      <c r="JY689" s="22"/>
      <c r="JZ689" s="22"/>
      <c r="KA689" s="22"/>
      <c r="KB689" s="22"/>
      <c r="KC689" s="22"/>
      <c r="KD689" s="22"/>
      <c r="KE689" s="22"/>
      <c r="KF689" s="22"/>
      <c r="KG689" s="22"/>
      <c r="KH689" s="22"/>
      <c r="KI689" s="22"/>
      <c r="KJ689" s="22"/>
      <c r="KK689" s="22"/>
      <c r="KL689" s="22"/>
      <c r="KM689" s="22"/>
      <c r="KN689" s="22"/>
      <c r="KO689" s="22"/>
      <c r="KP689" s="22"/>
    </row>
    <row r="690" spans="1:302" s="99" customFormat="1" x14ac:dyDescent="0.25">
      <c r="A690" s="125">
        <v>675</v>
      </c>
      <c r="B690" s="328"/>
      <c r="C690" s="328"/>
      <c r="D690" s="316"/>
      <c r="E690" s="316"/>
      <c r="F690" s="316"/>
      <c r="G690" s="317"/>
      <c r="H690" s="317"/>
      <c r="I690" s="318"/>
      <c r="J690" s="318"/>
      <c r="K690" s="318"/>
      <c r="L690" s="126">
        <f t="shared" si="31"/>
        <v>0</v>
      </c>
      <c r="M690" s="318"/>
      <c r="N690" s="25" t="b">
        <f t="shared" si="32"/>
        <v>1</v>
      </c>
      <c r="O690" s="25" t="b">
        <f t="shared" si="33"/>
        <v>1</v>
      </c>
      <c r="P690" s="25"/>
      <c r="Q690" s="25"/>
      <c r="R690" s="25"/>
      <c r="S690" s="25"/>
      <c r="T690" s="20"/>
      <c r="U690" s="20"/>
      <c r="V690" s="20"/>
      <c r="W690" s="20"/>
      <c r="X690" s="20"/>
      <c r="Y690" s="20"/>
      <c r="Z690" s="20"/>
      <c r="AA690" s="20"/>
      <c r="AB690" s="20"/>
      <c r="AC690" s="20"/>
      <c r="AD690" s="20"/>
      <c r="AE690" s="20"/>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2"/>
      <c r="ES690" s="22"/>
      <c r="ET690" s="22"/>
      <c r="EU690" s="22"/>
      <c r="EV690" s="22"/>
      <c r="EW690" s="22"/>
      <c r="EX690" s="22"/>
      <c r="EY690" s="22"/>
      <c r="EZ690" s="22"/>
      <c r="FA690" s="22"/>
      <c r="FB690" s="22"/>
      <c r="FC690" s="22"/>
      <c r="FD690" s="22"/>
      <c r="FE690" s="22"/>
      <c r="FF690" s="22"/>
      <c r="FG690" s="22"/>
      <c r="FH690" s="22"/>
      <c r="FI690" s="22"/>
      <c r="FJ690" s="22"/>
      <c r="FK690" s="22"/>
      <c r="FL690" s="22"/>
      <c r="FM690" s="22"/>
      <c r="FN690" s="22"/>
      <c r="FO690" s="22"/>
      <c r="FP690" s="22"/>
      <c r="FQ690" s="22"/>
      <c r="FR690" s="22"/>
      <c r="FS690" s="22"/>
      <c r="FT690" s="22"/>
      <c r="FU690" s="22"/>
      <c r="FV690" s="22"/>
      <c r="FW690" s="22"/>
      <c r="FX690" s="22"/>
      <c r="FY690" s="22"/>
      <c r="FZ690" s="22"/>
      <c r="GA690" s="22"/>
      <c r="GB690" s="22"/>
      <c r="GC690" s="22"/>
      <c r="GD690" s="22"/>
      <c r="GE690" s="22"/>
      <c r="GF690" s="22"/>
      <c r="GG690" s="22"/>
      <c r="GH690" s="22"/>
      <c r="GI690" s="22"/>
      <c r="GJ690" s="22"/>
      <c r="GK690" s="22"/>
      <c r="GL690" s="22"/>
      <c r="GM690" s="22"/>
      <c r="GN690" s="22"/>
      <c r="GO690" s="22"/>
      <c r="GP690" s="22"/>
      <c r="GQ690" s="22"/>
      <c r="GR690" s="22"/>
      <c r="GS690" s="22"/>
      <c r="GT690" s="22"/>
      <c r="GU690" s="22"/>
      <c r="GV690" s="22"/>
      <c r="GW690" s="22"/>
      <c r="GX690" s="22"/>
      <c r="GY690" s="22"/>
      <c r="GZ690" s="22"/>
      <c r="HA690" s="22"/>
      <c r="HB690" s="22"/>
      <c r="HC690" s="22"/>
      <c r="HD690" s="22"/>
      <c r="HE690" s="22"/>
      <c r="HF690" s="22"/>
      <c r="HG690" s="22"/>
      <c r="HH690" s="22"/>
      <c r="HI690" s="22"/>
      <c r="HJ690" s="22"/>
      <c r="HK690" s="22"/>
      <c r="HL690" s="22"/>
      <c r="HM690" s="22"/>
      <c r="HN690" s="22"/>
      <c r="HO690" s="22"/>
      <c r="HP690" s="22"/>
      <c r="HQ690" s="22"/>
      <c r="HR690" s="22"/>
      <c r="HS690" s="22"/>
      <c r="HT690" s="22"/>
      <c r="HU690" s="22"/>
      <c r="HV690" s="22"/>
      <c r="HW690" s="22"/>
      <c r="HX690" s="22"/>
      <c r="HY690" s="22"/>
      <c r="HZ690" s="22"/>
      <c r="IA690" s="22"/>
      <c r="IB690" s="22"/>
      <c r="IC690" s="22"/>
      <c r="ID690" s="22"/>
      <c r="IE690" s="22"/>
      <c r="IF690" s="22"/>
      <c r="IG690" s="22"/>
      <c r="IH690" s="22"/>
      <c r="II690" s="22"/>
      <c r="IJ690" s="22"/>
      <c r="IK690" s="22"/>
      <c r="IL690" s="22"/>
      <c r="IM690" s="22"/>
      <c r="IN690" s="22"/>
      <c r="IO690" s="22"/>
      <c r="IP690" s="22"/>
      <c r="IQ690" s="22"/>
      <c r="IR690" s="22"/>
      <c r="IS690" s="22"/>
      <c r="IT690" s="22"/>
      <c r="IU690" s="22"/>
      <c r="IV690" s="22"/>
      <c r="IW690" s="22"/>
      <c r="IX690" s="22"/>
      <c r="IY690" s="22"/>
      <c r="IZ690" s="22"/>
      <c r="JA690" s="22"/>
      <c r="JB690" s="22"/>
      <c r="JC690" s="22"/>
      <c r="JD690" s="22"/>
      <c r="JE690" s="22"/>
      <c r="JF690" s="22"/>
      <c r="JG690" s="22"/>
      <c r="JH690" s="22"/>
      <c r="JI690" s="22"/>
      <c r="JJ690" s="22"/>
      <c r="JK690" s="22"/>
      <c r="JL690" s="22"/>
      <c r="JM690" s="22"/>
      <c r="JN690" s="22"/>
      <c r="JO690" s="22"/>
      <c r="JP690" s="22"/>
      <c r="JQ690" s="22"/>
      <c r="JR690" s="22"/>
      <c r="JS690" s="22"/>
      <c r="JT690" s="22"/>
      <c r="JU690" s="22"/>
      <c r="JV690" s="22"/>
      <c r="JW690" s="22"/>
      <c r="JX690" s="22"/>
      <c r="JY690" s="22"/>
      <c r="JZ690" s="22"/>
      <c r="KA690" s="22"/>
      <c r="KB690" s="22"/>
      <c r="KC690" s="22"/>
      <c r="KD690" s="22"/>
      <c r="KE690" s="22"/>
      <c r="KF690" s="22"/>
      <c r="KG690" s="22"/>
      <c r="KH690" s="22"/>
      <c r="KI690" s="22"/>
      <c r="KJ690" s="22"/>
      <c r="KK690" s="22"/>
      <c r="KL690" s="22"/>
      <c r="KM690" s="22"/>
      <c r="KN690" s="22"/>
      <c r="KO690" s="22"/>
      <c r="KP690" s="22"/>
    </row>
    <row r="691" spans="1:302" s="99" customFormat="1" x14ac:dyDescent="0.25">
      <c r="A691" s="125">
        <v>676</v>
      </c>
      <c r="B691" s="328"/>
      <c r="C691" s="328"/>
      <c r="D691" s="316"/>
      <c r="E691" s="316"/>
      <c r="F691" s="316"/>
      <c r="G691" s="317"/>
      <c r="H691" s="317"/>
      <c r="I691" s="318"/>
      <c r="J691" s="318"/>
      <c r="K691" s="318"/>
      <c r="L691" s="126">
        <f t="shared" si="31"/>
        <v>0</v>
      </c>
      <c r="M691" s="318"/>
      <c r="N691" s="25" t="b">
        <f t="shared" si="32"/>
        <v>1</v>
      </c>
      <c r="O691" s="25" t="b">
        <f t="shared" si="33"/>
        <v>1</v>
      </c>
      <c r="P691" s="25"/>
      <c r="Q691" s="25"/>
      <c r="R691" s="25"/>
      <c r="S691" s="25"/>
      <c r="T691" s="20"/>
      <c r="U691" s="20"/>
      <c r="V691" s="20"/>
      <c r="W691" s="20"/>
      <c r="X691" s="20"/>
      <c r="Y691" s="20"/>
      <c r="Z691" s="20"/>
      <c r="AA691" s="20"/>
      <c r="AB691" s="20"/>
      <c r="AC691" s="20"/>
      <c r="AD691" s="20"/>
      <c r="AE691" s="20"/>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2"/>
      <c r="ES691" s="22"/>
      <c r="ET691" s="22"/>
      <c r="EU691" s="22"/>
      <c r="EV691" s="22"/>
      <c r="EW691" s="22"/>
      <c r="EX691" s="22"/>
      <c r="EY691" s="22"/>
      <c r="EZ691" s="22"/>
      <c r="FA691" s="22"/>
      <c r="FB691" s="22"/>
      <c r="FC691" s="22"/>
      <c r="FD691" s="22"/>
      <c r="FE691" s="22"/>
      <c r="FF691" s="22"/>
      <c r="FG691" s="22"/>
      <c r="FH691" s="22"/>
      <c r="FI691" s="22"/>
      <c r="FJ691" s="22"/>
      <c r="FK691" s="22"/>
      <c r="FL691" s="22"/>
      <c r="FM691" s="22"/>
      <c r="FN691" s="22"/>
      <c r="FO691" s="22"/>
      <c r="FP691" s="22"/>
      <c r="FQ691" s="22"/>
      <c r="FR691" s="22"/>
      <c r="FS691" s="22"/>
      <c r="FT691" s="22"/>
      <c r="FU691" s="22"/>
      <c r="FV691" s="22"/>
      <c r="FW691" s="22"/>
      <c r="FX691" s="22"/>
      <c r="FY691" s="22"/>
      <c r="FZ691" s="22"/>
      <c r="GA691" s="22"/>
      <c r="GB691" s="22"/>
      <c r="GC691" s="22"/>
      <c r="GD691" s="22"/>
      <c r="GE691" s="22"/>
      <c r="GF691" s="22"/>
      <c r="GG691" s="22"/>
      <c r="GH691" s="22"/>
      <c r="GI691" s="22"/>
      <c r="GJ691" s="22"/>
      <c r="GK691" s="22"/>
      <c r="GL691" s="22"/>
      <c r="GM691" s="22"/>
      <c r="GN691" s="22"/>
      <c r="GO691" s="22"/>
      <c r="GP691" s="22"/>
      <c r="GQ691" s="22"/>
      <c r="GR691" s="22"/>
      <c r="GS691" s="22"/>
      <c r="GT691" s="22"/>
      <c r="GU691" s="22"/>
      <c r="GV691" s="22"/>
      <c r="GW691" s="22"/>
      <c r="GX691" s="22"/>
      <c r="GY691" s="22"/>
      <c r="GZ691" s="22"/>
      <c r="HA691" s="22"/>
      <c r="HB691" s="22"/>
      <c r="HC691" s="22"/>
      <c r="HD691" s="22"/>
      <c r="HE691" s="22"/>
      <c r="HF691" s="22"/>
      <c r="HG691" s="22"/>
      <c r="HH691" s="22"/>
      <c r="HI691" s="22"/>
      <c r="HJ691" s="22"/>
      <c r="HK691" s="22"/>
      <c r="HL691" s="22"/>
      <c r="HM691" s="22"/>
      <c r="HN691" s="22"/>
      <c r="HO691" s="22"/>
      <c r="HP691" s="22"/>
      <c r="HQ691" s="22"/>
      <c r="HR691" s="22"/>
      <c r="HS691" s="22"/>
      <c r="HT691" s="22"/>
      <c r="HU691" s="22"/>
      <c r="HV691" s="22"/>
      <c r="HW691" s="22"/>
      <c r="HX691" s="22"/>
      <c r="HY691" s="22"/>
      <c r="HZ691" s="22"/>
      <c r="IA691" s="22"/>
      <c r="IB691" s="22"/>
      <c r="IC691" s="22"/>
      <c r="ID691" s="22"/>
      <c r="IE691" s="22"/>
      <c r="IF691" s="22"/>
      <c r="IG691" s="22"/>
      <c r="IH691" s="22"/>
      <c r="II691" s="22"/>
      <c r="IJ691" s="22"/>
      <c r="IK691" s="22"/>
      <c r="IL691" s="22"/>
      <c r="IM691" s="22"/>
      <c r="IN691" s="22"/>
      <c r="IO691" s="22"/>
      <c r="IP691" s="22"/>
      <c r="IQ691" s="22"/>
      <c r="IR691" s="22"/>
      <c r="IS691" s="22"/>
      <c r="IT691" s="22"/>
      <c r="IU691" s="22"/>
      <c r="IV691" s="22"/>
      <c r="IW691" s="22"/>
      <c r="IX691" s="22"/>
      <c r="IY691" s="22"/>
      <c r="IZ691" s="22"/>
      <c r="JA691" s="22"/>
      <c r="JB691" s="22"/>
      <c r="JC691" s="22"/>
      <c r="JD691" s="22"/>
      <c r="JE691" s="22"/>
      <c r="JF691" s="22"/>
      <c r="JG691" s="22"/>
      <c r="JH691" s="22"/>
      <c r="JI691" s="22"/>
      <c r="JJ691" s="22"/>
      <c r="JK691" s="22"/>
      <c r="JL691" s="22"/>
      <c r="JM691" s="22"/>
      <c r="JN691" s="22"/>
      <c r="JO691" s="22"/>
      <c r="JP691" s="22"/>
      <c r="JQ691" s="22"/>
      <c r="JR691" s="22"/>
      <c r="JS691" s="22"/>
      <c r="JT691" s="22"/>
      <c r="JU691" s="22"/>
      <c r="JV691" s="22"/>
      <c r="JW691" s="22"/>
      <c r="JX691" s="22"/>
      <c r="JY691" s="22"/>
      <c r="JZ691" s="22"/>
      <c r="KA691" s="22"/>
      <c r="KB691" s="22"/>
      <c r="KC691" s="22"/>
      <c r="KD691" s="22"/>
      <c r="KE691" s="22"/>
      <c r="KF691" s="22"/>
      <c r="KG691" s="22"/>
      <c r="KH691" s="22"/>
      <c r="KI691" s="22"/>
      <c r="KJ691" s="22"/>
      <c r="KK691" s="22"/>
      <c r="KL691" s="22"/>
      <c r="KM691" s="22"/>
      <c r="KN691" s="22"/>
      <c r="KO691" s="22"/>
      <c r="KP691" s="22"/>
    </row>
    <row r="692" spans="1:302" s="99" customFormat="1" x14ac:dyDescent="0.25">
      <c r="A692" s="125">
        <v>677</v>
      </c>
      <c r="B692" s="328"/>
      <c r="C692" s="328"/>
      <c r="D692" s="316"/>
      <c r="E692" s="316"/>
      <c r="F692" s="316"/>
      <c r="G692" s="317"/>
      <c r="H692" s="317"/>
      <c r="I692" s="318"/>
      <c r="J692" s="318"/>
      <c r="K692" s="318"/>
      <c r="L692" s="126">
        <f t="shared" si="31"/>
        <v>0</v>
      </c>
      <c r="M692" s="318"/>
      <c r="N692" s="25" t="b">
        <f t="shared" si="32"/>
        <v>1</v>
      </c>
      <c r="O692" s="25" t="b">
        <f t="shared" si="33"/>
        <v>1</v>
      </c>
      <c r="P692" s="25"/>
      <c r="Q692" s="25"/>
      <c r="R692" s="25"/>
      <c r="S692" s="25"/>
      <c r="T692" s="20"/>
      <c r="U692" s="20"/>
      <c r="V692" s="20"/>
      <c r="W692" s="20"/>
      <c r="X692" s="20"/>
      <c r="Y692" s="20"/>
      <c r="Z692" s="20"/>
      <c r="AA692" s="20"/>
      <c r="AB692" s="20"/>
      <c r="AC692" s="20"/>
      <c r="AD692" s="20"/>
      <c r="AE692" s="20"/>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2"/>
      <c r="ES692" s="22"/>
      <c r="ET692" s="22"/>
      <c r="EU692" s="22"/>
      <c r="EV692" s="22"/>
      <c r="EW692" s="22"/>
      <c r="EX692" s="22"/>
      <c r="EY692" s="22"/>
      <c r="EZ692" s="22"/>
      <c r="FA692" s="22"/>
      <c r="FB692" s="22"/>
      <c r="FC692" s="22"/>
      <c r="FD692" s="22"/>
      <c r="FE692" s="22"/>
      <c r="FF692" s="22"/>
      <c r="FG692" s="22"/>
      <c r="FH692" s="22"/>
      <c r="FI692" s="22"/>
      <c r="FJ692" s="22"/>
      <c r="FK692" s="22"/>
      <c r="FL692" s="22"/>
      <c r="FM692" s="22"/>
      <c r="FN692" s="22"/>
      <c r="FO692" s="22"/>
      <c r="FP692" s="22"/>
      <c r="FQ692" s="22"/>
      <c r="FR692" s="22"/>
      <c r="FS692" s="22"/>
      <c r="FT692" s="22"/>
      <c r="FU692" s="22"/>
      <c r="FV692" s="22"/>
      <c r="FW692" s="22"/>
      <c r="FX692" s="22"/>
      <c r="FY692" s="22"/>
      <c r="FZ692" s="22"/>
      <c r="GA692" s="22"/>
      <c r="GB692" s="22"/>
      <c r="GC692" s="22"/>
      <c r="GD692" s="22"/>
      <c r="GE692" s="22"/>
      <c r="GF692" s="22"/>
      <c r="GG692" s="22"/>
      <c r="GH692" s="22"/>
      <c r="GI692" s="22"/>
      <c r="GJ692" s="22"/>
      <c r="GK692" s="22"/>
      <c r="GL692" s="22"/>
      <c r="GM692" s="22"/>
      <c r="GN692" s="22"/>
      <c r="GO692" s="22"/>
      <c r="GP692" s="22"/>
      <c r="GQ692" s="22"/>
      <c r="GR692" s="22"/>
      <c r="GS692" s="22"/>
      <c r="GT692" s="22"/>
      <c r="GU692" s="22"/>
      <c r="GV692" s="22"/>
      <c r="GW692" s="22"/>
      <c r="GX692" s="22"/>
      <c r="GY692" s="22"/>
      <c r="GZ692" s="22"/>
      <c r="HA692" s="22"/>
      <c r="HB692" s="22"/>
      <c r="HC692" s="22"/>
      <c r="HD692" s="22"/>
      <c r="HE692" s="22"/>
      <c r="HF692" s="22"/>
      <c r="HG692" s="22"/>
      <c r="HH692" s="22"/>
      <c r="HI692" s="22"/>
      <c r="HJ692" s="22"/>
      <c r="HK692" s="22"/>
      <c r="HL692" s="22"/>
      <c r="HM692" s="22"/>
      <c r="HN692" s="22"/>
      <c r="HO692" s="22"/>
      <c r="HP692" s="22"/>
      <c r="HQ692" s="22"/>
      <c r="HR692" s="22"/>
      <c r="HS692" s="22"/>
      <c r="HT692" s="22"/>
      <c r="HU692" s="22"/>
      <c r="HV692" s="22"/>
      <c r="HW692" s="22"/>
      <c r="HX692" s="22"/>
      <c r="HY692" s="22"/>
      <c r="HZ692" s="22"/>
      <c r="IA692" s="22"/>
      <c r="IB692" s="22"/>
      <c r="IC692" s="22"/>
      <c r="ID692" s="22"/>
      <c r="IE692" s="22"/>
      <c r="IF692" s="22"/>
      <c r="IG692" s="22"/>
      <c r="IH692" s="22"/>
      <c r="II692" s="22"/>
      <c r="IJ692" s="22"/>
      <c r="IK692" s="22"/>
      <c r="IL692" s="22"/>
      <c r="IM692" s="22"/>
      <c r="IN692" s="22"/>
      <c r="IO692" s="22"/>
      <c r="IP692" s="22"/>
      <c r="IQ692" s="22"/>
      <c r="IR692" s="22"/>
      <c r="IS692" s="22"/>
      <c r="IT692" s="22"/>
      <c r="IU692" s="22"/>
      <c r="IV692" s="22"/>
      <c r="IW692" s="22"/>
      <c r="IX692" s="22"/>
      <c r="IY692" s="22"/>
      <c r="IZ692" s="22"/>
      <c r="JA692" s="22"/>
      <c r="JB692" s="22"/>
      <c r="JC692" s="22"/>
      <c r="JD692" s="22"/>
      <c r="JE692" s="22"/>
      <c r="JF692" s="22"/>
      <c r="JG692" s="22"/>
      <c r="JH692" s="22"/>
      <c r="JI692" s="22"/>
      <c r="JJ692" s="22"/>
      <c r="JK692" s="22"/>
      <c r="JL692" s="22"/>
      <c r="JM692" s="22"/>
      <c r="JN692" s="22"/>
      <c r="JO692" s="22"/>
      <c r="JP692" s="22"/>
      <c r="JQ692" s="22"/>
      <c r="JR692" s="22"/>
      <c r="JS692" s="22"/>
      <c r="JT692" s="22"/>
      <c r="JU692" s="22"/>
      <c r="JV692" s="22"/>
      <c r="JW692" s="22"/>
      <c r="JX692" s="22"/>
      <c r="JY692" s="22"/>
      <c r="JZ692" s="22"/>
      <c r="KA692" s="22"/>
      <c r="KB692" s="22"/>
      <c r="KC692" s="22"/>
      <c r="KD692" s="22"/>
      <c r="KE692" s="22"/>
      <c r="KF692" s="22"/>
      <c r="KG692" s="22"/>
      <c r="KH692" s="22"/>
      <c r="KI692" s="22"/>
      <c r="KJ692" s="22"/>
      <c r="KK692" s="22"/>
      <c r="KL692" s="22"/>
      <c r="KM692" s="22"/>
      <c r="KN692" s="22"/>
      <c r="KO692" s="22"/>
      <c r="KP692" s="22"/>
    </row>
    <row r="693" spans="1:302" s="99" customFormat="1" x14ac:dyDescent="0.25">
      <c r="A693" s="125">
        <v>678</v>
      </c>
      <c r="B693" s="328"/>
      <c r="C693" s="328"/>
      <c r="D693" s="316"/>
      <c r="E693" s="316"/>
      <c r="F693" s="316"/>
      <c r="G693" s="317"/>
      <c r="H693" s="317"/>
      <c r="I693" s="318"/>
      <c r="J693" s="318"/>
      <c r="K693" s="318"/>
      <c r="L693" s="126">
        <f t="shared" si="31"/>
        <v>0</v>
      </c>
      <c r="M693" s="318"/>
      <c r="N693" s="25" t="b">
        <f t="shared" si="32"/>
        <v>1</v>
      </c>
      <c r="O693" s="25" t="b">
        <f t="shared" si="33"/>
        <v>1</v>
      </c>
      <c r="P693" s="25"/>
      <c r="Q693" s="25"/>
      <c r="R693" s="25"/>
      <c r="S693" s="25"/>
      <c r="T693" s="20"/>
      <c r="U693" s="20"/>
      <c r="V693" s="20"/>
      <c r="W693" s="20"/>
      <c r="X693" s="20"/>
      <c r="Y693" s="20"/>
      <c r="Z693" s="20"/>
      <c r="AA693" s="20"/>
      <c r="AB693" s="20"/>
      <c r="AC693" s="20"/>
      <c r="AD693" s="20"/>
      <c r="AE693" s="20"/>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2"/>
      <c r="ES693" s="22"/>
      <c r="ET693" s="22"/>
      <c r="EU693" s="22"/>
      <c r="EV693" s="22"/>
      <c r="EW693" s="22"/>
      <c r="EX693" s="22"/>
      <c r="EY693" s="22"/>
      <c r="EZ693" s="22"/>
      <c r="FA693" s="22"/>
      <c r="FB693" s="22"/>
      <c r="FC693" s="22"/>
      <c r="FD693" s="22"/>
      <c r="FE693" s="22"/>
      <c r="FF693" s="22"/>
      <c r="FG693" s="22"/>
      <c r="FH693" s="22"/>
      <c r="FI693" s="22"/>
      <c r="FJ693" s="22"/>
      <c r="FK693" s="22"/>
      <c r="FL693" s="22"/>
      <c r="FM693" s="22"/>
      <c r="FN693" s="22"/>
      <c r="FO693" s="22"/>
      <c r="FP693" s="22"/>
      <c r="FQ693" s="22"/>
      <c r="FR693" s="22"/>
      <c r="FS693" s="22"/>
      <c r="FT693" s="22"/>
      <c r="FU693" s="22"/>
      <c r="FV693" s="22"/>
      <c r="FW693" s="22"/>
      <c r="FX693" s="22"/>
      <c r="FY693" s="22"/>
      <c r="FZ693" s="22"/>
      <c r="GA693" s="22"/>
      <c r="GB693" s="22"/>
      <c r="GC693" s="22"/>
      <c r="GD693" s="22"/>
      <c r="GE693" s="22"/>
      <c r="GF693" s="22"/>
      <c r="GG693" s="22"/>
      <c r="GH693" s="22"/>
      <c r="GI693" s="22"/>
      <c r="GJ693" s="22"/>
      <c r="GK693" s="22"/>
      <c r="GL693" s="22"/>
      <c r="GM693" s="22"/>
      <c r="GN693" s="22"/>
      <c r="GO693" s="22"/>
      <c r="GP693" s="22"/>
      <c r="GQ693" s="22"/>
      <c r="GR693" s="22"/>
      <c r="GS693" s="22"/>
      <c r="GT693" s="22"/>
      <c r="GU693" s="22"/>
      <c r="GV693" s="22"/>
      <c r="GW693" s="22"/>
      <c r="GX693" s="22"/>
      <c r="GY693" s="22"/>
      <c r="GZ693" s="22"/>
      <c r="HA693" s="22"/>
      <c r="HB693" s="22"/>
      <c r="HC693" s="22"/>
      <c r="HD693" s="22"/>
      <c r="HE693" s="22"/>
      <c r="HF693" s="22"/>
      <c r="HG693" s="22"/>
      <c r="HH693" s="22"/>
      <c r="HI693" s="22"/>
      <c r="HJ693" s="22"/>
      <c r="HK693" s="22"/>
      <c r="HL693" s="22"/>
      <c r="HM693" s="22"/>
      <c r="HN693" s="22"/>
      <c r="HO693" s="22"/>
      <c r="HP693" s="22"/>
      <c r="HQ693" s="22"/>
      <c r="HR693" s="22"/>
      <c r="HS693" s="22"/>
      <c r="HT693" s="22"/>
      <c r="HU693" s="22"/>
      <c r="HV693" s="22"/>
      <c r="HW693" s="22"/>
      <c r="HX693" s="22"/>
      <c r="HY693" s="22"/>
      <c r="HZ693" s="22"/>
      <c r="IA693" s="22"/>
      <c r="IB693" s="22"/>
      <c r="IC693" s="22"/>
      <c r="ID693" s="22"/>
      <c r="IE693" s="22"/>
      <c r="IF693" s="22"/>
      <c r="IG693" s="22"/>
      <c r="IH693" s="22"/>
      <c r="II693" s="22"/>
      <c r="IJ693" s="22"/>
      <c r="IK693" s="22"/>
      <c r="IL693" s="22"/>
      <c r="IM693" s="22"/>
      <c r="IN693" s="22"/>
      <c r="IO693" s="22"/>
      <c r="IP693" s="22"/>
      <c r="IQ693" s="22"/>
      <c r="IR693" s="22"/>
      <c r="IS693" s="22"/>
      <c r="IT693" s="22"/>
      <c r="IU693" s="22"/>
      <c r="IV693" s="22"/>
      <c r="IW693" s="22"/>
      <c r="IX693" s="22"/>
      <c r="IY693" s="22"/>
      <c r="IZ693" s="22"/>
      <c r="JA693" s="22"/>
      <c r="JB693" s="22"/>
      <c r="JC693" s="22"/>
      <c r="JD693" s="22"/>
      <c r="JE693" s="22"/>
      <c r="JF693" s="22"/>
      <c r="JG693" s="22"/>
      <c r="JH693" s="22"/>
      <c r="JI693" s="22"/>
      <c r="JJ693" s="22"/>
      <c r="JK693" s="22"/>
      <c r="JL693" s="22"/>
      <c r="JM693" s="22"/>
      <c r="JN693" s="22"/>
      <c r="JO693" s="22"/>
      <c r="JP693" s="22"/>
      <c r="JQ693" s="22"/>
      <c r="JR693" s="22"/>
      <c r="JS693" s="22"/>
      <c r="JT693" s="22"/>
      <c r="JU693" s="22"/>
      <c r="JV693" s="22"/>
      <c r="JW693" s="22"/>
      <c r="JX693" s="22"/>
      <c r="JY693" s="22"/>
      <c r="JZ693" s="22"/>
      <c r="KA693" s="22"/>
      <c r="KB693" s="22"/>
      <c r="KC693" s="22"/>
      <c r="KD693" s="22"/>
      <c r="KE693" s="22"/>
      <c r="KF693" s="22"/>
      <c r="KG693" s="22"/>
      <c r="KH693" s="22"/>
      <c r="KI693" s="22"/>
      <c r="KJ693" s="22"/>
      <c r="KK693" s="22"/>
      <c r="KL693" s="22"/>
      <c r="KM693" s="22"/>
      <c r="KN693" s="22"/>
      <c r="KO693" s="22"/>
      <c r="KP693" s="22"/>
    </row>
    <row r="694" spans="1:302" s="99" customFormat="1" x14ac:dyDescent="0.25">
      <c r="A694" s="125">
        <v>679</v>
      </c>
      <c r="B694" s="328"/>
      <c r="C694" s="328"/>
      <c r="D694" s="316"/>
      <c r="E694" s="316"/>
      <c r="F694" s="316"/>
      <c r="G694" s="317"/>
      <c r="H694" s="317"/>
      <c r="I694" s="318"/>
      <c r="J694" s="318"/>
      <c r="K694" s="318"/>
      <c r="L694" s="126">
        <f t="shared" si="31"/>
        <v>0</v>
      </c>
      <c r="M694" s="318"/>
      <c r="N694" s="25" t="b">
        <f t="shared" si="32"/>
        <v>1</v>
      </c>
      <c r="O694" s="25" t="b">
        <f t="shared" si="33"/>
        <v>1</v>
      </c>
      <c r="P694" s="25"/>
      <c r="Q694" s="25"/>
      <c r="R694" s="25"/>
      <c r="S694" s="25"/>
      <c r="T694" s="20"/>
      <c r="U694" s="20"/>
      <c r="V694" s="20"/>
      <c r="W694" s="20"/>
      <c r="X694" s="20"/>
      <c r="Y694" s="20"/>
      <c r="Z694" s="20"/>
      <c r="AA694" s="20"/>
      <c r="AB694" s="20"/>
      <c r="AC694" s="20"/>
      <c r="AD694" s="20"/>
      <c r="AE694" s="20"/>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2"/>
      <c r="FH694" s="22"/>
      <c r="FI694" s="22"/>
      <c r="FJ694" s="22"/>
      <c r="FK694" s="22"/>
      <c r="FL694" s="22"/>
      <c r="FM694" s="22"/>
      <c r="FN694" s="22"/>
      <c r="FO694" s="22"/>
      <c r="FP694" s="22"/>
      <c r="FQ694" s="22"/>
      <c r="FR694" s="22"/>
      <c r="FS694" s="22"/>
      <c r="FT694" s="22"/>
      <c r="FU694" s="22"/>
      <c r="FV694" s="22"/>
      <c r="FW694" s="22"/>
      <c r="FX694" s="22"/>
      <c r="FY694" s="22"/>
      <c r="FZ694" s="22"/>
      <c r="GA694" s="22"/>
      <c r="GB694" s="22"/>
      <c r="GC694" s="22"/>
      <c r="GD694" s="22"/>
      <c r="GE694" s="22"/>
      <c r="GF694" s="22"/>
      <c r="GG694" s="22"/>
      <c r="GH694" s="22"/>
      <c r="GI694" s="22"/>
      <c r="GJ694" s="22"/>
      <c r="GK694" s="22"/>
      <c r="GL694" s="22"/>
      <c r="GM694" s="22"/>
      <c r="GN694" s="22"/>
      <c r="GO694" s="22"/>
      <c r="GP694" s="22"/>
      <c r="GQ694" s="22"/>
      <c r="GR694" s="22"/>
      <c r="GS694" s="22"/>
      <c r="GT694" s="22"/>
      <c r="GU694" s="22"/>
      <c r="GV694" s="22"/>
      <c r="GW694" s="22"/>
      <c r="GX694" s="22"/>
      <c r="GY694" s="22"/>
      <c r="GZ694" s="22"/>
      <c r="HA694" s="22"/>
      <c r="HB694" s="22"/>
      <c r="HC694" s="22"/>
      <c r="HD694" s="22"/>
      <c r="HE694" s="22"/>
      <c r="HF694" s="22"/>
      <c r="HG694" s="22"/>
      <c r="HH694" s="22"/>
      <c r="HI694" s="22"/>
      <c r="HJ694" s="22"/>
      <c r="HK694" s="22"/>
      <c r="HL694" s="22"/>
      <c r="HM694" s="22"/>
      <c r="HN694" s="22"/>
      <c r="HO694" s="22"/>
      <c r="HP694" s="22"/>
      <c r="HQ694" s="22"/>
      <c r="HR694" s="22"/>
      <c r="HS694" s="22"/>
      <c r="HT694" s="22"/>
      <c r="HU694" s="22"/>
      <c r="HV694" s="22"/>
      <c r="HW694" s="22"/>
      <c r="HX694" s="22"/>
      <c r="HY694" s="22"/>
      <c r="HZ694" s="22"/>
      <c r="IA694" s="22"/>
      <c r="IB694" s="22"/>
      <c r="IC694" s="22"/>
      <c r="ID694" s="22"/>
      <c r="IE694" s="22"/>
      <c r="IF694" s="22"/>
      <c r="IG694" s="22"/>
      <c r="IH694" s="22"/>
      <c r="II694" s="22"/>
      <c r="IJ694" s="22"/>
      <c r="IK694" s="22"/>
      <c r="IL694" s="22"/>
      <c r="IM694" s="22"/>
      <c r="IN694" s="22"/>
      <c r="IO694" s="22"/>
      <c r="IP694" s="22"/>
      <c r="IQ694" s="22"/>
      <c r="IR694" s="22"/>
      <c r="IS694" s="22"/>
      <c r="IT694" s="22"/>
      <c r="IU694" s="22"/>
      <c r="IV694" s="22"/>
      <c r="IW694" s="22"/>
      <c r="IX694" s="22"/>
      <c r="IY694" s="22"/>
      <c r="IZ694" s="22"/>
      <c r="JA694" s="22"/>
      <c r="JB694" s="22"/>
      <c r="JC694" s="22"/>
      <c r="JD694" s="22"/>
      <c r="JE694" s="22"/>
      <c r="JF694" s="22"/>
      <c r="JG694" s="22"/>
      <c r="JH694" s="22"/>
      <c r="JI694" s="22"/>
      <c r="JJ694" s="22"/>
      <c r="JK694" s="22"/>
      <c r="JL694" s="22"/>
      <c r="JM694" s="22"/>
      <c r="JN694" s="22"/>
      <c r="JO694" s="22"/>
      <c r="JP694" s="22"/>
      <c r="JQ694" s="22"/>
      <c r="JR694" s="22"/>
      <c r="JS694" s="22"/>
      <c r="JT694" s="22"/>
      <c r="JU694" s="22"/>
      <c r="JV694" s="22"/>
      <c r="JW694" s="22"/>
      <c r="JX694" s="22"/>
      <c r="JY694" s="22"/>
      <c r="JZ694" s="22"/>
      <c r="KA694" s="22"/>
      <c r="KB694" s="22"/>
      <c r="KC694" s="22"/>
      <c r="KD694" s="22"/>
      <c r="KE694" s="22"/>
      <c r="KF694" s="22"/>
      <c r="KG694" s="22"/>
      <c r="KH694" s="22"/>
      <c r="KI694" s="22"/>
      <c r="KJ694" s="22"/>
      <c r="KK694" s="22"/>
      <c r="KL694" s="22"/>
      <c r="KM694" s="22"/>
      <c r="KN694" s="22"/>
      <c r="KO694" s="22"/>
      <c r="KP694" s="22"/>
    </row>
    <row r="695" spans="1:302" s="99" customFormat="1" x14ac:dyDescent="0.25">
      <c r="A695" s="125">
        <v>680</v>
      </c>
      <c r="B695" s="328"/>
      <c r="C695" s="328"/>
      <c r="D695" s="316"/>
      <c r="E695" s="316"/>
      <c r="F695" s="316"/>
      <c r="G695" s="317"/>
      <c r="H695" s="317"/>
      <c r="I695" s="318"/>
      <c r="J695" s="318"/>
      <c r="K695" s="318"/>
      <c r="L695" s="126">
        <f t="shared" si="31"/>
        <v>0</v>
      </c>
      <c r="M695" s="318"/>
      <c r="N695" s="25" t="b">
        <f t="shared" si="32"/>
        <v>1</v>
      </c>
      <c r="O695" s="25" t="b">
        <f t="shared" si="33"/>
        <v>1</v>
      </c>
      <c r="P695" s="25"/>
      <c r="Q695" s="25"/>
      <c r="R695" s="25"/>
      <c r="S695" s="25"/>
      <c r="T695" s="20"/>
      <c r="U695" s="20"/>
      <c r="V695" s="20"/>
      <c r="W695" s="20"/>
      <c r="X695" s="20"/>
      <c r="Y695" s="20"/>
      <c r="Z695" s="20"/>
      <c r="AA695" s="20"/>
      <c r="AB695" s="20"/>
      <c r="AC695" s="20"/>
      <c r="AD695" s="20"/>
      <c r="AE695" s="20"/>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2"/>
      <c r="ES695" s="22"/>
      <c r="ET695" s="22"/>
      <c r="EU695" s="22"/>
      <c r="EV695" s="22"/>
      <c r="EW695" s="22"/>
      <c r="EX695" s="22"/>
      <c r="EY695" s="22"/>
      <c r="EZ695" s="22"/>
      <c r="FA695" s="22"/>
      <c r="FB695" s="22"/>
      <c r="FC695" s="22"/>
      <c r="FD695" s="22"/>
      <c r="FE695" s="22"/>
      <c r="FF695" s="22"/>
      <c r="FG695" s="22"/>
      <c r="FH695" s="22"/>
      <c r="FI695" s="22"/>
      <c r="FJ695" s="22"/>
      <c r="FK695" s="22"/>
      <c r="FL695" s="22"/>
      <c r="FM695" s="22"/>
      <c r="FN695" s="22"/>
      <c r="FO695" s="22"/>
      <c r="FP695" s="22"/>
      <c r="FQ695" s="22"/>
      <c r="FR695" s="22"/>
      <c r="FS695" s="22"/>
      <c r="FT695" s="22"/>
      <c r="FU695" s="22"/>
      <c r="FV695" s="22"/>
      <c r="FW695" s="22"/>
      <c r="FX695" s="22"/>
      <c r="FY695" s="22"/>
      <c r="FZ695" s="22"/>
      <c r="GA695" s="22"/>
      <c r="GB695" s="22"/>
      <c r="GC695" s="22"/>
      <c r="GD695" s="22"/>
      <c r="GE695" s="22"/>
      <c r="GF695" s="22"/>
      <c r="GG695" s="22"/>
      <c r="GH695" s="22"/>
      <c r="GI695" s="22"/>
      <c r="GJ695" s="22"/>
      <c r="GK695" s="22"/>
      <c r="GL695" s="22"/>
      <c r="GM695" s="22"/>
      <c r="GN695" s="22"/>
      <c r="GO695" s="22"/>
      <c r="GP695" s="22"/>
      <c r="GQ695" s="22"/>
      <c r="GR695" s="22"/>
      <c r="GS695" s="22"/>
      <c r="GT695" s="22"/>
      <c r="GU695" s="22"/>
      <c r="GV695" s="22"/>
      <c r="GW695" s="22"/>
      <c r="GX695" s="22"/>
      <c r="GY695" s="22"/>
      <c r="GZ695" s="22"/>
      <c r="HA695" s="22"/>
      <c r="HB695" s="22"/>
      <c r="HC695" s="22"/>
      <c r="HD695" s="22"/>
      <c r="HE695" s="22"/>
      <c r="HF695" s="22"/>
      <c r="HG695" s="22"/>
      <c r="HH695" s="22"/>
      <c r="HI695" s="22"/>
      <c r="HJ695" s="22"/>
      <c r="HK695" s="22"/>
      <c r="HL695" s="22"/>
      <c r="HM695" s="22"/>
      <c r="HN695" s="22"/>
      <c r="HO695" s="22"/>
      <c r="HP695" s="22"/>
      <c r="HQ695" s="22"/>
      <c r="HR695" s="22"/>
      <c r="HS695" s="22"/>
      <c r="HT695" s="22"/>
      <c r="HU695" s="22"/>
      <c r="HV695" s="22"/>
      <c r="HW695" s="22"/>
      <c r="HX695" s="22"/>
      <c r="HY695" s="22"/>
      <c r="HZ695" s="22"/>
      <c r="IA695" s="22"/>
      <c r="IB695" s="22"/>
      <c r="IC695" s="22"/>
      <c r="ID695" s="22"/>
      <c r="IE695" s="22"/>
      <c r="IF695" s="22"/>
      <c r="IG695" s="22"/>
      <c r="IH695" s="22"/>
      <c r="II695" s="22"/>
      <c r="IJ695" s="22"/>
      <c r="IK695" s="22"/>
      <c r="IL695" s="22"/>
      <c r="IM695" s="22"/>
      <c r="IN695" s="22"/>
      <c r="IO695" s="22"/>
      <c r="IP695" s="22"/>
      <c r="IQ695" s="22"/>
      <c r="IR695" s="22"/>
      <c r="IS695" s="22"/>
      <c r="IT695" s="22"/>
      <c r="IU695" s="22"/>
      <c r="IV695" s="22"/>
      <c r="IW695" s="22"/>
      <c r="IX695" s="22"/>
      <c r="IY695" s="22"/>
      <c r="IZ695" s="22"/>
      <c r="JA695" s="22"/>
      <c r="JB695" s="22"/>
      <c r="JC695" s="22"/>
      <c r="JD695" s="22"/>
      <c r="JE695" s="22"/>
      <c r="JF695" s="22"/>
      <c r="JG695" s="22"/>
      <c r="JH695" s="22"/>
      <c r="JI695" s="22"/>
      <c r="JJ695" s="22"/>
      <c r="JK695" s="22"/>
      <c r="JL695" s="22"/>
      <c r="JM695" s="22"/>
      <c r="JN695" s="22"/>
      <c r="JO695" s="22"/>
      <c r="JP695" s="22"/>
      <c r="JQ695" s="22"/>
      <c r="JR695" s="22"/>
      <c r="JS695" s="22"/>
      <c r="JT695" s="22"/>
      <c r="JU695" s="22"/>
      <c r="JV695" s="22"/>
      <c r="JW695" s="22"/>
      <c r="JX695" s="22"/>
      <c r="JY695" s="22"/>
      <c r="JZ695" s="22"/>
      <c r="KA695" s="22"/>
      <c r="KB695" s="22"/>
      <c r="KC695" s="22"/>
      <c r="KD695" s="22"/>
      <c r="KE695" s="22"/>
      <c r="KF695" s="22"/>
      <c r="KG695" s="22"/>
      <c r="KH695" s="22"/>
      <c r="KI695" s="22"/>
      <c r="KJ695" s="22"/>
      <c r="KK695" s="22"/>
      <c r="KL695" s="22"/>
      <c r="KM695" s="22"/>
      <c r="KN695" s="22"/>
      <c r="KO695" s="22"/>
      <c r="KP695" s="22"/>
    </row>
    <row r="696" spans="1:302" s="99" customFormat="1" x14ac:dyDescent="0.25">
      <c r="A696" s="125">
        <v>681</v>
      </c>
      <c r="B696" s="328"/>
      <c r="C696" s="328"/>
      <c r="D696" s="316"/>
      <c r="E696" s="316"/>
      <c r="F696" s="316"/>
      <c r="G696" s="317"/>
      <c r="H696" s="317"/>
      <c r="I696" s="318"/>
      <c r="J696" s="318"/>
      <c r="K696" s="318"/>
      <c r="L696" s="126">
        <f t="shared" si="31"/>
        <v>0</v>
      </c>
      <c r="M696" s="318"/>
      <c r="N696" s="25" t="b">
        <f t="shared" si="32"/>
        <v>1</v>
      </c>
      <c r="O696" s="25" t="b">
        <f t="shared" si="33"/>
        <v>1</v>
      </c>
      <c r="P696" s="25"/>
      <c r="Q696" s="25"/>
      <c r="R696" s="25"/>
      <c r="S696" s="25"/>
      <c r="T696" s="20"/>
      <c r="U696" s="20"/>
      <c r="V696" s="20"/>
      <c r="W696" s="20"/>
      <c r="X696" s="20"/>
      <c r="Y696" s="20"/>
      <c r="Z696" s="20"/>
      <c r="AA696" s="20"/>
      <c r="AB696" s="20"/>
      <c r="AC696" s="20"/>
      <c r="AD696" s="20"/>
      <c r="AE696" s="20"/>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2"/>
      <c r="EW696" s="22"/>
      <c r="EX696" s="22"/>
      <c r="EY696" s="22"/>
      <c r="EZ696" s="22"/>
      <c r="FA696" s="22"/>
      <c r="FB696" s="22"/>
      <c r="FC696" s="22"/>
      <c r="FD696" s="22"/>
      <c r="FE696" s="22"/>
      <c r="FF696" s="22"/>
      <c r="FG696" s="22"/>
      <c r="FH696" s="22"/>
      <c r="FI696" s="22"/>
      <c r="FJ696" s="22"/>
      <c r="FK696" s="22"/>
      <c r="FL696" s="22"/>
      <c r="FM696" s="22"/>
      <c r="FN696" s="22"/>
      <c r="FO696" s="22"/>
      <c r="FP696" s="22"/>
      <c r="FQ696" s="22"/>
      <c r="FR696" s="22"/>
      <c r="FS696" s="22"/>
      <c r="FT696" s="22"/>
      <c r="FU696" s="22"/>
      <c r="FV696" s="22"/>
      <c r="FW696" s="22"/>
      <c r="FX696" s="22"/>
      <c r="FY696" s="22"/>
      <c r="FZ696" s="22"/>
      <c r="GA696" s="22"/>
      <c r="GB696" s="22"/>
      <c r="GC696" s="22"/>
      <c r="GD696" s="22"/>
      <c r="GE696" s="22"/>
      <c r="GF696" s="22"/>
      <c r="GG696" s="22"/>
      <c r="GH696" s="22"/>
      <c r="GI696" s="22"/>
      <c r="GJ696" s="22"/>
      <c r="GK696" s="22"/>
      <c r="GL696" s="22"/>
      <c r="GM696" s="22"/>
      <c r="GN696" s="22"/>
      <c r="GO696" s="22"/>
      <c r="GP696" s="22"/>
      <c r="GQ696" s="22"/>
      <c r="GR696" s="22"/>
      <c r="GS696" s="22"/>
      <c r="GT696" s="22"/>
      <c r="GU696" s="22"/>
      <c r="GV696" s="22"/>
      <c r="GW696" s="22"/>
      <c r="GX696" s="22"/>
      <c r="GY696" s="22"/>
      <c r="GZ696" s="22"/>
      <c r="HA696" s="22"/>
      <c r="HB696" s="22"/>
      <c r="HC696" s="22"/>
      <c r="HD696" s="22"/>
      <c r="HE696" s="22"/>
      <c r="HF696" s="22"/>
      <c r="HG696" s="22"/>
      <c r="HH696" s="22"/>
      <c r="HI696" s="22"/>
      <c r="HJ696" s="22"/>
      <c r="HK696" s="22"/>
      <c r="HL696" s="22"/>
      <c r="HM696" s="22"/>
      <c r="HN696" s="22"/>
      <c r="HO696" s="22"/>
      <c r="HP696" s="22"/>
      <c r="HQ696" s="22"/>
      <c r="HR696" s="22"/>
      <c r="HS696" s="22"/>
      <c r="HT696" s="22"/>
      <c r="HU696" s="22"/>
      <c r="HV696" s="22"/>
      <c r="HW696" s="22"/>
      <c r="HX696" s="22"/>
      <c r="HY696" s="22"/>
      <c r="HZ696" s="22"/>
      <c r="IA696" s="22"/>
      <c r="IB696" s="22"/>
      <c r="IC696" s="22"/>
      <c r="ID696" s="22"/>
      <c r="IE696" s="22"/>
      <c r="IF696" s="22"/>
      <c r="IG696" s="22"/>
      <c r="IH696" s="22"/>
      <c r="II696" s="22"/>
      <c r="IJ696" s="22"/>
      <c r="IK696" s="22"/>
      <c r="IL696" s="22"/>
      <c r="IM696" s="22"/>
      <c r="IN696" s="22"/>
      <c r="IO696" s="22"/>
      <c r="IP696" s="22"/>
      <c r="IQ696" s="22"/>
      <c r="IR696" s="22"/>
      <c r="IS696" s="22"/>
      <c r="IT696" s="22"/>
      <c r="IU696" s="22"/>
      <c r="IV696" s="22"/>
      <c r="IW696" s="22"/>
      <c r="IX696" s="22"/>
      <c r="IY696" s="22"/>
      <c r="IZ696" s="22"/>
      <c r="JA696" s="22"/>
      <c r="JB696" s="22"/>
      <c r="JC696" s="22"/>
      <c r="JD696" s="22"/>
      <c r="JE696" s="22"/>
      <c r="JF696" s="22"/>
      <c r="JG696" s="22"/>
      <c r="JH696" s="22"/>
      <c r="JI696" s="22"/>
      <c r="JJ696" s="22"/>
      <c r="JK696" s="22"/>
      <c r="JL696" s="22"/>
      <c r="JM696" s="22"/>
      <c r="JN696" s="22"/>
      <c r="JO696" s="22"/>
      <c r="JP696" s="22"/>
      <c r="JQ696" s="22"/>
      <c r="JR696" s="22"/>
      <c r="JS696" s="22"/>
      <c r="JT696" s="22"/>
      <c r="JU696" s="22"/>
      <c r="JV696" s="22"/>
      <c r="JW696" s="22"/>
      <c r="JX696" s="22"/>
      <c r="JY696" s="22"/>
      <c r="JZ696" s="22"/>
      <c r="KA696" s="22"/>
      <c r="KB696" s="22"/>
      <c r="KC696" s="22"/>
      <c r="KD696" s="22"/>
      <c r="KE696" s="22"/>
      <c r="KF696" s="22"/>
      <c r="KG696" s="22"/>
      <c r="KH696" s="22"/>
      <c r="KI696" s="22"/>
      <c r="KJ696" s="22"/>
      <c r="KK696" s="22"/>
      <c r="KL696" s="22"/>
      <c r="KM696" s="22"/>
      <c r="KN696" s="22"/>
      <c r="KO696" s="22"/>
      <c r="KP696" s="22"/>
    </row>
    <row r="697" spans="1:302" s="99" customFormat="1" x14ac:dyDescent="0.25">
      <c r="A697" s="125">
        <v>682</v>
      </c>
      <c r="B697" s="328"/>
      <c r="C697" s="328"/>
      <c r="D697" s="316"/>
      <c r="E697" s="316"/>
      <c r="F697" s="316"/>
      <c r="G697" s="317"/>
      <c r="H697" s="317"/>
      <c r="I697" s="318"/>
      <c r="J697" s="318"/>
      <c r="K697" s="318"/>
      <c r="L697" s="126">
        <f t="shared" si="31"/>
        <v>0</v>
      </c>
      <c r="M697" s="318"/>
      <c r="N697" s="25" t="b">
        <f t="shared" si="32"/>
        <v>1</v>
      </c>
      <c r="O697" s="25" t="b">
        <f t="shared" si="33"/>
        <v>1</v>
      </c>
      <c r="P697" s="25"/>
      <c r="Q697" s="25"/>
      <c r="R697" s="25"/>
      <c r="S697" s="25"/>
      <c r="T697" s="20"/>
      <c r="U697" s="20"/>
      <c r="V697" s="20"/>
      <c r="W697" s="20"/>
      <c r="X697" s="20"/>
      <c r="Y697" s="20"/>
      <c r="Z697" s="20"/>
      <c r="AA697" s="20"/>
      <c r="AB697" s="20"/>
      <c r="AC697" s="20"/>
      <c r="AD697" s="20"/>
      <c r="AE697" s="20"/>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2"/>
      <c r="EW697" s="22"/>
      <c r="EX697" s="22"/>
      <c r="EY697" s="22"/>
      <c r="EZ697" s="22"/>
      <c r="FA697" s="22"/>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2"/>
      <c r="GN697" s="22"/>
      <c r="GO697" s="22"/>
      <c r="GP697" s="22"/>
      <c r="GQ697" s="22"/>
      <c r="GR697" s="22"/>
      <c r="GS697" s="22"/>
      <c r="GT697" s="22"/>
      <c r="GU697" s="22"/>
      <c r="GV697" s="22"/>
      <c r="GW697" s="22"/>
      <c r="GX697" s="22"/>
      <c r="GY697" s="22"/>
      <c r="GZ697" s="22"/>
      <c r="HA697" s="22"/>
      <c r="HB697" s="22"/>
      <c r="HC697" s="22"/>
      <c r="HD697" s="22"/>
      <c r="HE697" s="22"/>
      <c r="HF697" s="22"/>
      <c r="HG697" s="22"/>
      <c r="HH697" s="22"/>
      <c r="HI697" s="22"/>
      <c r="HJ697" s="22"/>
      <c r="HK697" s="22"/>
      <c r="HL697" s="22"/>
      <c r="HM697" s="22"/>
      <c r="HN697" s="22"/>
      <c r="HO697" s="22"/>
      <c r="HP697" s="22"/>
      <c r="HQ697" s="22"/>
      <c r="HR697" s="22"/>
      <c r="HS697" s="22"/>
      <c r="HT697" s="22"/>
      <c r="HU697" s="22"/>
      <c r="HV697" s="22"/>
      <c r="HW697" s="22"/>
      <c r="HX697" s="22"/>
      <c r="HY697" s="22"/>
      <c r="HZ697" s="22"/>
      <c r="IA697" s="22"/>
      <c r="IB697" s="22"/>
      <c r="IC697" s="22"/>
      <c r="ID697" s="22"/>
      <c r="IE697" s="22"/>
      <c r="IF697" s="22"/>
      <c r="IG697" s="22"/>
      <c r="IH697" s="22"/>
      <c r="II697" s="22"/>
      <c r="IJ697" s="22"/>
      <c r="IK697" s="22"/>
      <c r="IL697" s="22"/>
      <c r="IM697" s="22"/>
      <c r="IN697" s="22"/>
      <c r="IO697" s="22"/>
      <c r="IP697" s="22"/>
      <c r="IQ697" s="22"/>
      <c r="IR697" s="22"/>
      <c r="IS697" s="22"/>
      <c r="IT697" s="22"/>
      <c r="IU697" s="22"/>
      <c r="IV697" s="22"/>
      <c r="IW697" s="22"/>
      <c r="IX697" s="22"/>
      <c r="IY697" s="22"/>
      <c r="IZ697" s="22"/>
      <c r="JA697" s="22"/>
      <c r="JB697" s="22"/>
      <c r="JC697" s="22"/>
      <c r="JD697" s="22"/>
      <c r="JE697" s="22"/>
      <c r="JF697" s="22"/>
      <c r="JG697" s="22"/>
      <c r="JH697" s="22"/>
      <c r="JI697" s="22"/>
      <c r="JJ697" s="22"/>
      <c r="JK697" s="22"/>
      <c r="JL697" s="22"/>
      <c r="JM697" s="22"/>
      <c r="JN697" s="22"/>
      <c r="JO697" s="22"/>
      <c r="JP697" s="22"/>
      <c r="JQ697" s="22"/>
      <c r="JR697" s="22"/>
      <c r="JS697" s="22"/>
      <c r="JT697" s="22"/>
      <c r="JU697" s="22"/>
      <c r="JV697" s="22"/>
      <c r="JW697" s="22"/>
      <c r="JX697" s="22"/>
      <c r="JY697" s="22"/>
      <c r="JZ697" s="22"/>
      <c r="KA697" s="22"/>
      <c r="KB697" s="22"/>
      <c r="KC697" s="22"/>
      <c r="KD697" s="22"/>
      <c r="KE697" s="22"/>
      <c r="KF697" s="22"/>
      <c r="KG697" s="22"/>
      <c r="KH697" s="22"/>
      <c r="KI697" s="22"/>
      <c r="KJ697" s="22"/>
      <c r="KK697" s="22"/>
      <c r="KL697" s="22"/>
      <c r="KM697" s="22"/>
      <c r="KN697" s="22"/>
      <c r="KO697" s="22"/>
      <c r="KP697" s="22"/>
    </row>
    <row r="698" spans="1:302" s="99" customFormat="1" x14ac:dyDescent="0.25">
      <c r="A698" s="125">
        <v>683</v>
      </c>
      <c r="B698" s="328"/>
      <c r="C698" s="328"/>
      <c r="D698" s="316"/>
      <c r="E698" s="316"/>
      <c r="F698" s="316"/>
      <c r="G698" s="317"/>
      <c r="H698" s="317"/>
      <c r="I698" s="318"/>
      <c r="J698" s="318"/>
      <c r="K698" s="318"/>
      <c r="L698" s="126">
        <f t="shared" si="31"/>
        <v>0</v>
      </c>
      <c r="M698" s="318"/>
      <c r="N698" s="25" t="b">
        <f t="shared" si="32"/>
        <v>1</v>
      </c>
      <c r="O698" s="25" t="b">
        <f t="shared" si="33"/>
        <v>1</v>
      </c>
      <c r="P698" s="25"/>
      <c r="Q698" s="25"/>
      <c r="R698" s="25"/>
      <c r="S698" s="25"/>
      <c r="T698" s="20"/>
      <c r="U698" s="20"/>
      <c r="V698" s="20"/>
      <c r="W698" s="20"/>
      <c r="X698" s="20"/>
      <c r="Y698" s="20"/>
      <c r="Z698" s="20"/>
      <c r="AA698" s="20"/>
      <c r="AB698" s="20"/>
      <c r="AC698" s="20"/>
      <c r="AD698" s="20"/>
      <c r="AE698" s="20"/>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22"/>
      <c r="EX698" s="22"/>
      <c r="EY698" s="22"/>
      <c r="EZ698" s="22"/>
      <c r="FA698" s="22"/>
      <c r="FB698" s="22"/>
      <c r="FC698" s="22"/>
      <c r="FD698" s="22"/>
      <c r="FE698" s="22"/>
      <c r="FF698" s="22"/>
      <c r="FG698" s="22"/>
      <c r="FH698" s="22"/>
      <c r="FI698" s="22"/>
      <c r="FJ698" s="22"/>
      <c r="FK698" s="22"/>
      <c r="FL698" s="22"/>
      <c r="FM698" s="22"/>
      <c r="FN698" s="22"/>
      <c r="FO698" s="22"/>
      <c r="FP698" s="22"/>
      <c r="FQ698" s="22"/>
      <c r="FR698" s="22"/>
      <c r="FS698" s="22"/>
      <c r="FT698" s="22"/>
      <c r="FU698" s="22"/>
      <c r="FV698" s="22"/>
      <c r="FW698" s="22"/>
      <c r="FX698" s="22"/>
      <c r="FY698" s="22"/>
      <c r="FZ698" s="22"/>
      <c r="GA698" s="22"/>
      <c r="GB698" s="22"/>
      <c r="GC698" s="22"/>
      <c r="GD698" s="22"/>
      <c r="GE698" s="22"/>
      <c r="GF698" s="22"/>
      <c r="GG698" s="22"/>
      <c r="GH698" s="22"/>
      <c r="GI698" s="22"/>
      <c r="GJ698" s="22"/>
      <c r="GK698" s="22"/>
      <c r="GL698" s="22"/>
      <c r="GM698" s="22"/>
      <c r="GN698" s="22"/>
      <c r="GO698" s="22"/>
      <c r="GP698" s="22"/>
      <c r="GQ698" s="22"/>
      <c r="GR698" s="22"/>
      <c r="GS698" s="22"/>
      <c r="GT698" s="22"/>
      <c r="GU698" s="22"/>
      <c r="GV698" s="22"/>
      <c r="GW698" s="22"/>
      <c r="GX698" s="22"/>
      <c r="GY698" s="22"/>
      <c r="GZ698" s="22"/>
      <c r="HA698" s="22"/>
      <c r="HB698" s="22"/>
      <c r="HC698" s="22"/>
      <c r="HD698" s="22"/>
      <c r="HE698" s="22"/>
      <c r="HF698" s="22"/>
      <c r="HG698" s="22"/>
      <c r="HH698" s="22"/>
      <c r="HI698" s="22"/>
      <c r="HJ698" s="22"/>
      <c r="HK698" s="22"/>
      <c r="HL698" s="22"/>
      <c r="HM698" s="22"/>
      <c r="HN698" s="22"/>
      <c r="HO698" s="22"/>
      <c r="HP698" s="22"/>
      <c r="HQ698" s="22"/>
      <c r="HR698" s="22"/>
      <c r="HS698" s="22"/>
      <c r="HT698" s="22"/>
      <c r="HU698" s="22"/>
      <c r="HV698" s="22"/>
      <c r="HW698" s="22"/>
      <c r="HX698" s="22"/>
      <c r="HY698" s="22"/>
      <c r="HZ698" s="22"/>
      <c r="IA698" s="22"/>
      <c r="IB698" s="22"/>
      <c r="IC698" s="22"/>
      <c r="ID698" s="22"/>
      <c r="IE698" s="22"/>
      <c r="IF698" s="22"/>
      <c r="IG698" s="22"/>
      <c r="IH698" s="22"/>
      <c r="II698" s="22"/>
      <c r="IJ698" s="22"/>
      <c r="IK698" s="22"/>
      <c r="IL698" s="22"/>
      <c r="IM698" s="22"/>
      <c r="IN698" s="22"/>
      <c r="IO698" s="22"/>
      <c r="IP698" s="22"/>
      <c r="IQ698" s="22"/>
      <c r="IR698" s="22"/>
      <c r="IS698" s="22"/>
      <c r="IT698" s="22"/>
      <c r="IU698" s="22"/>
      <c r="IV698" s="22"/>
      <c r="IW698" s="22"/>
      <c r="IX698" s="22"/>
      <c r="IY698" s="22"/>
      <c r="IZ698" s="22"/>
      <c r="JA698" s="22"/>
      <c r="JB698" s="22"/>
      <c r="JC698" s="22"/>
      <c r="JD698" s="22"/>
      <c r="JE698" s="22"/>
      <c r="JF698" s="22"/>
      <c r="JG698" s="22"/>
      <c r="JH698" s="22"/>
      <c r="JI698" s="22"/>
      <c r="JJ698" s="22"/>
      <c r="JK698" s="22"/>
      <c r="JL698" s="22"/>
      <c r="JM698" s="22"/>
      <c r="JN698" s="22"/>
      <c r="JO698" s="22"/>
      <c r="JP698" s="22"/>
      <c r="JQ698" s="22"/>
      <c r="JR698" s="22"/>
      <c r="JS698" s="22"/>
      <c r="JT698" s="22"/>
      <c r="JU698" s="22"/>
      <c r="JV698" s="22"/>
      <c r="JW698" s="22"/>
      <c r="JX698" s="22"/>
      <c r="JY698" s="22"/>
      <c r="JZ698" s="22"/>
      <c r="KA698" s="22"/>
      <c r="KB698" s="22"/>
      <c r="KC698" s="22"/>
      <c r="KD698" s="22"/>
      <c r="KE698" s="22"/>
      <c r="KF698" s="22"/>
      <c r="KG698" s="22"/>
      <c r="KH698" s="22"/>
      <c r="KI698" s="22"/>
      <c r="KJ698" s="22"/>
      <c r="KK698" s="22"/>
      <c r="KL698" s="22"/>
      <c r="KM698" s="22"/>
      <c r="KN698" s="22"/>
      <c r="KO698" s="22"/>
      <c r="KP698" s="22"/>
    </row>
    <row r="699" spans="1:302" s="99" customFormat="1" x14ac:dyDescent="0.25">
      <c r="A699" s="125">
        <v>684</v>
      </c>
      <c r="B699" s="328"/>
      <c r="C699" s="328"/>
      <c r="D699" s="316"/>
      <c r="E699" s="316"/>
      <c r="F699" s="316"/>
      <c r="G699" s="317"/>
      <c r="H699" s="317"/>
      <c r="I699" s="318"/>
      <c r="J699" s="318"/>
      <c r="K699" s="318"/>
      <c r="L699" s="126">
        <f t="shared" si="31"/>
        <v>0</v>
      </c>
      <c r="M699" s="318"/>
      <c r="N699" s="25" t="b">
        <f t="shared" si="32"/>
        <v>1</v>
      </c>
      <c r="O699" s="25" t="b">
        <f t="shared" si="33"/>
        <v>1</v>
      </c>
      <c r="P699" s="25"/>
      <c r="Q699" s="25"/>
      <c r="R699" s="25"/>
      <c r="S699" s="25"/>
      <c r="T699" s="20"/>
      <c r="U699" s="20"/>
      <c r="V699" s="20"/>
      <c r="W699" s="20"/>
      <c r="X699" s="20"/>
      <c r="Y699" s="20"/>
      <c r="Z699" s="20"/>
      <c r="AA699" s="20"/>
      <c r="AB699" s="20"/>
      <c r="AC699" s="20"/>
      <c r="AD699" s="20"/>
      <c r="AE699" s="20"/>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22"/>
      <c r="EX699" s="22"/>
      <c r="EY699" s="22"/>
      <c r="EZ699" s="22"/>
      <c r="FA699" s="22"/>
      <c r="FB699" s="22"/>
      <c r="FC699" s="22"/>
      <c r="FD699" s="22"/>
      <c r="FE699" s="22"/>
      <c r="FF699" s="22"/>
      <c r="FG699" s="22"/>
      <c r="FH699" s="22"/>
      <c r="FI699" s="22"/>
      <c r="FJ699" s="22"/>
      <c r="FK699" s="22"/>
      <c r="FL699" s="22"/>
      <c r="FM699" s="22"/>
      <c r="FN699" s="22"/>
      <c r="FO699" s="22"/>
      <c r="FP699" s="22"/>
      <c r="FQ699" s="22"/>
      <c r="FR699" s="22"/>
      <c r="FS699" s="22"/>
      <c r="FT699" s="22"/>
      <c r="FU699" s="22"/>
      <c r="FV699" s="22"/>
      <c r="FW699" s="22"/>
      <c r="FX699" s="22"/>
      <c r="FY699" s="22"/>
      <c r="FZ699" s="22"/>
      <c r="GA699" s="22"/>
      <c r="GB699" s="22"/>
      <c r="GC699" s="22"/>
      <c r="GD699" s="22"/>
      <c r="GE699" s="22"/>
      <c r="GF699" s="22"/>
      <c r="GG699" s="22"/>
      <c r="GH699" s="22"/>
      <c r="GI699" s="22"/>
      <c r="GJ699" s="22"/>
      <c r="GK699" s="22"/>
      <c r="GL699" s="22"/>
      <c r="GM699" s="22"/>
      <c r="GN699" s="22"/>
      <c r="GO699" s="22"/>
      <c r="GP699" s="22"/>
      <c r="GQ699" s="22"/>
      <c r="GR699" s="22"/>
      <c r="GS699" s="22"/>
      <c r="GT699" s="22"/>
      <c r="GU699" s="22"/>
      <c r="GV699" s="22"/>
      <c r="GW699" s="22"/>
      <c r="GX699" s="22"/>
      <c r="GY699" s="22"/>
      <c r="GZ699" s="22"/>
      <c r="HA699" s="22"/>
      <c r="HB699" s="22"/>
      <c r="HC699" s="22"/>
      <c r="HD699" s="22"/>
      <c r="HE699" s="22"/>
      <c r="HF699" s="22"/>
      <c r="HG699" s="22"/>
      <c r="HH699" s="22"/>
      <c r="HI699" s="22"/>
      <c r="HJ699" s="22"/>
      <c r="HK699" s="22"/>
      <c r="HL699" s="22"/>
      <c r="HM699" s="22"/>
      <c r="HN699" s="22"/>
      <c r="HO699" s="22"/>
      <c r="HP699" s="22"/>
      <c r="HQ699" s="22"/>
      <c r="HR699" s="22"/>
      <c r="HS699" s="22"/>
      <c r="HT699" s="22"/>
      <c r="HU699" s="22"/>
      <c r="HV699" s="22"/>
      <c r="HW699" s="22"/>
      <c r="HX699" s="22"/>
      <c r="HY699" s="22"/>
      <c r="HZ699" s="22"/>
      <c r="IA699" s="22"/>
      <c r="IB699" s="22"/>
      <c r="IC699" s="22"/>
      <c r="ID699" s="22"/>
      <c r="IE699" s="22"/>
      <c r="IF699" s="22"/>
      <c r="IG699" s="22"/>
      <c r="IH699" s="22"/>
      <c r="II699" s="22"/>
      <c r="IJ699" s="22"/>
      <c r="IK699" s="22"/>
      <c r="IL699" s="22"/>
      <c r="IM699" s="22"/>
      <c r="IN699" s="22"/>
      <c r="IO699" s="22"/>
      <c r="IP699" s="22"/>
      <c r="IQ699" s="22"/>
      <c r="IR699" s="22"/>
      <c r="IS699" s="22"/>
      <c r="IT699" s="22"/>
      <c r="IU699" s="22"/>
      <c r="IV699" s="22"/>
      <c r="IW699" s="22"/>
      <c r="IX699" s="22"/>
      <c r="IY699" s="22"/>
      <c r="IZ699" s="22"/>
      <c r="JA699" s="22"/>
      <c r="JB699" s="22"/>
      <c r="JC699" s="22"/>
      <c r="JD699" s="22"/>
      <c r="JE699" s="22"/>
      <c r="JF699" s="22"/>
      <c r="JG699" s="22"/>
      <c r="JH699" s="22"/>
      <c r="JI699" s="22"/>
      <c r="JJ699" s="22"/>
      <c r="JK699" s="22"/>
      <c r="JL699" s="22"/>
      <c r="JM699" s="22"/>
      <c r="JN699" s="22"/>
      <c r="JO699" s="22"/>
      <c r="JP699" s="22"/>
      <c r="JQ699" s="22"/>
      <c r="JR699" s="22"/>
      <c r="JS699" s="22"/>
      <c r="JT699" s="22"/>
      <c r="JU699" s="22"/>
      <c r="JV699" s="22"/>
      <c r="JW699" s="22"/>
      <c r="JX699" s="22"/>
      <c r="JY699" s="22"/>
      <c r="JZ699" s="22"/>
      <c r="KA699" s="22"/>
      <c r="KB699" s="22"/>
      <c r="KC699" s="22"/>
      <c r="KD699" s="22"/>
      <c r="KE699" s="22"/>
      <c r="KF699" s="22"/>
      <c r="KG699" s="22"/>
      <c r="KH699" s="22"/>
      <c r="KI699" s="22"/>
      <c r="KJ699" s="22"/>
      <c r="KK699" s="22"/>
      <c r="KL699" s="22"/>
      <c r="KM699" s="22"/>
      <c r="KN699" s="22"/>
      <c r="KO699" s="22"/>
      <c r="KP699" s="22"/>
    </row>
    <row r="700" spans="1:302" s="99" customFormat="1" x14ac:dyDescent="0.25">
      <c r="A700" s="125">
        <v>685</v>
      </c>
      <c r="B700" s="328"/>
      <c r="C700" s="328"/>
      <c r="D700" s="316"/>
      <c r="E700" s="316"/>
      <c r="F700" s="316"/>
      <c r="G700" s="317"/>
      <c r="H700" s="317"/>
      <c r="I700" s="318"/>
      <c r="J700" s="318"/>
      <c r="K700" s="318"/>
      <c r="L700" s="126">
        <f t="shared" si="31"/>
        <v>0</v>
      </c>
      <c r="M700" s="318"/>
      <c r="N700" s="25" t="b">
        <f t="shared" si="32"/>
        <v>1</v>
      </c>
      <c r="O700" s="25" t="b">
        <f t="shared" si="33"/>
        <v>1</v>
      </c>
      <c r="P700" s="25"/>
      <c r="Q700" s="25"/>
      <c r="R700" s="25"/>
      <c r="S700" s="25"/>
      <c r="T700" s="20"/>
      <c r="U700" s="20"/>
      <c r="V700" s="20"/>
      <c r="W700" s="20"/>
      <c r="X700" s="20"/>
      <c r="Y700" s="20"/>
      <c r="Z700" s="20"/>
      <c r="AA700" s="20"/>
      <c r="AB700" s="20"/>
      <c r="AC700" s="20"/>
      <c r="AD700" s="20"/>
      <c r="AE700" s="20"/>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22"/>
      <c r="EX700" s="22"/>
      <c r="EY700" s="22"/>
      <c r="EZ700" s="22"/>
      <c r="FA700" s="22"/>
      <c r="FB700" s="22"/>
      <c r="FC700" s="22"/>
      <c r="FD700" s="22"/>
      <c r="FE700" s="22"/>
      <c r="FF700" s="22"/>
      <c r="FG700" s="22"/>
      <c r="FH700" s="22"/>
      <c r="FI700" s="22"/>
      <c r="FJ700" s="22"/>
      <c r="FK700" s="22"/>
      <c r="FL700" s="22"/>
      <c r="FM700" s="22"/>
      <c r="FN700" s="22"/>
      <c r="FO700" s="22"/>
      <c r="FP700" s="22"/>
      <c r="FQ700" s="22"/>
      <c r="FR700" s="22"/>
      <c r="FS700" s="22"/>
      <c r="FT700" s="22"/>
      <c r="FU700" s="22"/>
      <c r="FV700" s="22"/>
      <c r="FW700" s="22"/>
      <c r="FX700" s="22"/>
      <c r="FY700" s="22"/>
      <c r="FZ700" s="22"/>
      <c r="GA700" s="22"/>
      <c r="GB700" s="22"/>
      <c r="GC700" s="22"/>
      <c r="GD700" s="22"/>
      <c r="GE700" s="22"/>
      <c r="GF700" s="22"/>
      <c r="GG700" s="22"/>
      <c r="GH700" s="22"/>
      <c r="GI700" s="22"/>
      <c r="GJ700" s="22"/>
      <c r="GK700" s="22"/>
      <c r="GL700" s="22"/>
      <c r="GM700" s="22"/>
      <c r="GN700" s="22"/>
      <c r="GO700" s="22"/>
      <c r="GP700" s="22"/>
      <c r="GQ700" s="22"/>
      <c r="GR700" s="22"/>
      <c r="GS700" s="22"/>
      <c r="GT700" s="22"/>
      <c r="GU700" s="22"/>
      <c r="GV700" s="22"/>
      <c r="GW700" s="22"/>
      <c r="GX700" s="22"/>
      <c r="GY700" s="22"/>
      <c r="GZ700" s="22"/>
      <c r="HA700" s="22"/>
      <c r="HB700" s="22"/>
      <c r="HC700" s="22"/>
      <c r="HD700" s="22"/>
      <c r="HE700" s="22"/>
      <c r="HF700" s="22"/>
      <c r="HG700" s="22"/>
      <c r="HH700" s="22"/>
      <c r="HI700" s="22"/>
      <c r="HJ700" s="22"/>
      <c r="HK700" s="22"/>
      <c r="HL700" s="22"/>
      <c r="HM700" s="22"/>
      <c r="HN700" s="22"/>
      <c r="HO700" s="22"/>
      <c r="HP700" s="22"/>
      <c r="HQ700" s="22"/>
      <c r="HR700" s="22"/>
      <c r="HS700" s="22"/>
      <c r="HT700" s="22"/>
      <c r="HU700" s="22"/>
      <c r="HV700" s="22"/>
      <c r="HW700" s="22"/>
      <c r="HX700" s="22"/>
      <c r="HY700" s="22"/>
      <c r="HZ700" s="22"/>
      <c r="IA700" s="22"/>
      <c r="IB700" s="22"/>
      <c r="IC700" s="22"/>
      <c r="ID700" s="22"/>
      <c r="IE700" s="22"/>
      <c r="IF700" s="22"/>
      <c r="IG700" s="22"/>
      <c r="IH700" s="22"/>
      <c r="II700" s="22"/>
      <c r="IJ700" s="22"/>
      <c r="IK700" s="22"/>
      <c r="IL700" s="22"/>
      <c r="IM700" s="22"/>
      <c r="IN700" s="22"/>
      <c r="IO700" s="22"/>
      <c r="IP700" s="22"/>
      <c r="IQ700" s="22"/>
      <c r="IR700" s="22"/>
      <c r="IS700" s="22"/>
      <c r="IT700" s="22"/>
      <c r="IU700" s="22"/>
      <c r="IV700" s="22"/>
      <c r="IW700" s="22"/>
      <c r="IX700" s="22"/>
      <c r="IY700" s="22"/>
      <c r="IZ700" s="22"/>
      <c r="JA700" s="22"/>
      <c r="JB700" s="22"/>
      <c r="JC700" s="22"/>
      <c r="JD700" s="22"/>
      <c r="JE700" s="22"/>
      <c r="JF700" s="22"/>
      <c r="JG700" s="22"/>
      <c r="JH700" s="22"/>
      <c r="JI700" s="22"/>
      <c r="JJ700" s="22"/>
      <c r="JK700" s="22"/>
      <c r="JL700" s="22"/>
      <c r="JM700" s="22"/>
      <c r="JN700" s="22"/>
      <c r="JO700" s="22"/>
      <c r="JP700" s="22"/>
      <c r="JQ700" s="22"/>
      <c r="JR700" s="22"/>
      <c r="JS700" s="22"/>
      <c r="JT700" s="22"/>
      <c r="JU700" s="22"/>
      <c r="JV700" s="22"/>
      <c r="JW700" s="22"/>
      <c r="JX700" s="22"/>
      <c r="JY700" s="22"/>
      <c r="JZ700" s="22"/>
      <c r="KA700" s="22"/>
      <c r="KB700" s="22"/>
      <c r="KC700" s="22"/>
      <c r="KD700" s="22"/>
      <c r="KE700" s="22"/>
      <c r="KF700" s="22"/>
      <c r="KG700" s="22"/>
      <c r="KH700" s="22"/>
      <c r="KI700" s="22"/>
      <c r="KJ700" s="22"/>
      <c r="KK700" s="22"/>
      <c r="KL700" s="22"/>
      <c r="KM700" s="22"/>
      <c r="KN700" s="22"/>
      <c r="KO700" s="22"/>
      <c r="KP700" s="22"/>
    </row>
    <row r="701" spans="1:302" s="99" customFormat="1" x14ac:dyDescent="0.25">
      <c r="A701" s="125">
        <v>686</v>
      </c>
      <c r="B701" s="328"/>
      <c r="C701" s="328"/>
      <c r="D701" s="316"/>
      <c r="E701" s="316"/>
      <c r="F701" s="316"/>
      <c r="G701" s="317"/>
      <c r="H701" s="317"/>
      <c r="I701" s="318"/>
      <c r="J701" s="318"/>
      <c r="K701" s="318"/>
      <c r="L701" s="126">
        <f t="shared" si="31"/>
        <v>0</v>
      </c>
      <c r="M701" s="318"/>
      <c r="N701" s="25" t="b">
        <f t="shared" si="32"/>
        <v>1</v>
      </c>
      <c r="O701" s="25" t="b">
        <f t="shared" si="33"/>
        <v>1</v>
      </c>
      <c r="P701" s="25"/>
      <c r="Q701" s="25"/>
      <c r="R701" s="25"/>
      <c r="S701" s="25"/>
      <c r="T701" s="20"/>
      <c r="U701" s="20"/>
      <c r="V701" s="20"/>
      <c r="W701" s="20"/>
      <c r="X701" s="20"/>
      <c r="Y701" s="20"/>
      <c r="Z701" s="20"/>
      <c r="AA701" s="20"/>
      <c r="AB701" s="20"/>
      <c r="AC701" s="20"/>
      <c r="AD701" s="20"/>
      <c r="AE701" s="20"/>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2"/>
      <c r="ES701" s="22"/>
      <c r="ET701" s="22"/>
      <c r="EU701" s="22"/>
      <c r="EV701" s="22"/>
      <c r="EW701" s="22"/>
      <c r="EX701" s="22"/>
      <c r="EY701" s="22"/>
      <c r="EZ701" s="22"/>
      <c r="FA701" s="22"/>
      <c r="FB701" s="22"/>
      <c r="FC701" s="22"/>
      <c r="FD701" s="22"/>
      <c r="FE701" s="22"/>
      <c r="FF701" s="22"/>
      <c r="FG701" s="22"/>
      <c r="FH701" s="22"/>
      <c r="FI701" s="22"/>
      <c r="FJ701" s="22"/>
      <c r="FK701" s="22"/>
      <c r="FL701" s="22"/>
      <c r="FM701" s="22"/>
      <c r="FN701" s="22"/>
      <c r="FO701" s="22"/>
      <c r="FP701" s="22"/>
      <c r="FQ701" s="22"/>
      <c r="FR701" s="22"/>
      <c r="FS701" s="22"/>
      <c r="FT701" s="22"/>
      <c r="FU701" s="22"/>
      <c r="FV701" s="22"/>
      <c r="FW701" s="22"/>
      <c r="FX701" s="22"/>
      <c r="FY701" s="22"/>
      <c r="FZ701" s="22"/>
      <c r="GA701" s="22"/>
      <c r="GB701" s="22"/>
      <c r="GC701" s="22"/>
      <c r="GD701" s="22"/>
      <c r="GE701" s="22"/>
      <c r="GF701" s="22"/>
      <c r="GG701" s="22"/>
      <c r="GH701" s="22"/>
      <c r="GI701" s="22"/>
      <c r="GJ701" s="22"/>
      <c r="GK701" s="22"/>
      <c r="GL701" s="22"/>
      <c r="GM701" s="22"/>
      <c r="GN701" s="22"/>
      <c r="GO701" s="22"/>
      <c r="GP701" s="22"/>
      <c r="GQ701" s="22"/>
      <c r="GR701" s="22"/>
      <c r="GS701" s="22"/>
      <c r="GT701" s="22"/>
      <c r="GU701" s="22"/>
      <c r="GV701" s="22"/>
      <c r="GW701" s="22"/>
      <c r="GX701" s="22"/>
      <c r="GY701" s="22"/>
      <c r="GZ701" s="22"/>
      <c r="HA701" s="22"/>
      <c r="HB701" s="22"/>
      <c r="HC701" s="22"/>
      <c r="HD701" s="22"/>
      <c r="HE701" s="22"/>
      <c r="HF701" s="22"/>
      <c r="HG701" s="22"/>
      <c r="HH701" s="22"/>
      <c r="HI701" s="22"/>
      <c r="HJ701" s="22"/>
      <c r="HK701" s="22"/>
      <c r="HL701" s="22"/>
      <c r="HM701" s="22"/>
      <c r="HN701" s="22"/>
      <c r="HO701" s="22"/>
      <c r="HP701" s="22"/>
      <c r="HQ701" s="22"/>
      <c r="HR701" s="22"/>
      <c r="HS701" s="22"/>
      <c r="HT701" s="22"/>
      <c r="HU701" s="22"/>
      <c r="HV701" s="22"/>
      <c r="HW701" s="22"/>
      <c r="HX701" s="22"/>
      <c r="HY701" s="22"/>
      <c r="HZ701" s="22"/>
      <c r="IA701" s="22"/>
      <c r="IB701" s="22"/>
      <c r="IC701" s="22"/>
      <c r="ID701" s="22"/>
      <c r="IE701" s="22"/>
      <c r="IF701" s="22"/>
      <c r="IG701" s="22"/>
      <c r="IH701" s="22"/>
      <c r="II701" s="22"/>
      <c r="IJ701" s="22"/>
      <c r="IK701" s="22"/>
      <c r="IL701" s="22"/>
      <c r="IM701" s="22"/>
      <c r="IN701" s="22"/>
      <c r="IO701" s="22"/>
      <c r="IP701" s="22"/>
      <c r="IQ701" s="22"/>
      <c r="IR701" s="22"/>
      <c r="IS701" s="22"/>
      <c r="IT701" s="22"/>
      <c r="IU701" s="22"/>
      <c r="IV701" s="22"/>
      <c r="IW701" s="22"/>
      <c r="IX701" s="22"/>
      <c r="IY701" s="22"/>
      <c r="IZ701" s="22"/>
      <c r="JA701" s="22"/>
      <c r="JB701" s="22"/>
      <c r="JC701" s="22"/>
      <c r="JD701" s="22"/>
      <c r="JE701" s="22"/>
      <c r="JF701" s="22"/>
      <c r="JG701" s="22"/>
      <c r="JH701" s="22"/>
      <c r="JI701" s="22"/>
      <c r="JJ701" s="22"/>
      <c r="JK701" s="22"/>
      <c r="JL701" s="22"/>
      <c r="JM701" s="22"/>
      <c r="JN701" s="22"/>
      <c r="JO701" s="22"/>
      <c r="JP701" s="22"/>
      <c r="JQ701" s="22"/>
      <c r="JR701" s="22"/>
      <c r="JS701" s="22"/>
      <c r="JT701" s="22"/>
      <c r="JU701" s="22"/>
      <c r="JV701" s="22"/>
      <c r="JW701" s="22"/>
      <c r="JX701" s="22"/>
      <c r="JY701" s="22"/>
      <c r="JZ701" s="22"/>
      <c r="KA701" s="22"/>
      <c r="KB701" s="22"/>
      <c r="KC701" s="22"/>
      <c r="KD701" s="22"/>
      <c r="KE701" s="22"/>
      <c r="KF701" s="22"/>
      <c r="KG701" s="22"/>
      <c r="KH701" s="22"/>
      <c r="KI701" s="22"/>
      <c r="KJ701" s="22"/>
      <c r="KK701" s="22"/>
      <c r="KL701" s="22"/>
      <c r="KM701" s="22"/>
      <c r="KN701" s="22"/>
      <c r="KO701" s="22"/>
      <c r="KP701" s="22"/>
    </row>
    <row r="702" spans="1:302" s="99" customFormat="1" x14ac:dyDescent="0.25">
      <c r="A702" s="125">
        <v>687</v>
      </c>
      <c r="B702" s="328"/>
      <c r="C702" s="328"/>
      <c r="D702" s="316"/>
      <c r="E702" s="316"/>
      <c r="F702" s="316"/>
      <c r="G702" s="317"/>
      <c r="H702" s="317"/>
      <c r="I702" s="318"/>
      <c r="J702" s="318"/>
      <c r="K702" s="318"/>
      <c r="L702" s="126">
        <f t="shared" si="31"/>
        <v>0</v>
      </c>
      <c r="M702" s="318"/>
      <c r="N702" s="25" t="b">
        <f t="shared" si="32"/>
        <v>1</v>
      </c>
      <c r="O702" s="25" t="b">
        <f t="shared" si="33"/>
        <v>1</v>
      </c>
      <c r="P702" s="25"/>
      <c r="Q702" s="25"/>
      <c r="R702" s="25"/>
      <c r="S702" s="25"/>
      <c r="T702" s="20"/>
      <c r="U702" s="20"/>
      <c r="V702" s="20"/>
      <c r="W702" s="20"/>
      <c r="X702" s="20"/>
      <c r="Y702" s="20"/>
      <c r="Z702" s="20"/>
      <c r="AA702" s="20"/>
      <c r="AB702" s="20"/>
      <c r="AC702" s="20"/>
      <c r="AD702" s="20"/>
      <c r="AE702" s="20"/>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2"/>
      <c r="FH702" s="22"/>
      <c r="FI702" s="22"/>
      <c r="FJ702" s="22"/>
      <c r="FK702" s="22"/>
      <c r="FL702" s="22"/>
      <c r="FM702" s="22"/>
      <c r="FN702" s="22"/>
      <c r="FO702" s="22"/>
      <c r="FP702" s="22"/>
      <c r="FQ702" s="22"/>
      <c r="FR702" s="22"/>
      <c r="FS702" s="22"/>
      <c r="FT702" s="22"/>
      <c r="FU702" s="22"/>
      <c r="FV702" s="22"/>
      <c r="FW702" s="22"/>
      <c r="FX702" s="22"/>
      <c r="FY702" s="22"/>
      <c r="FZ702" s="22"/>
      <c r="GA702" s="22"/>
      <c r="GB702" s="22"/>
      <c r="GC702" s="22"/>
      <c r="GD702" s="22"/>
      <c r="GE702" s="22"/>
      <c r="GF702" s="22"/>
      <c r="GG702" s="22"/>
      <c r="GH702" s="22"/>
      <c r="GI702" s="22"/>
      <c r="GJ702" s="22"/>
      <c r="GK702" s="22"/>
      <c r="GL702" s="22"/>
      <c r="GM702" s="22"/>
      <c r="GN702" s="22"/>
      <c r="GO702" s="22"/>
      <c r="GP702" s="22"/>
      <c r="GQ702" s="22"/>
      <c r="GR702" s="22"/>
      <c r="GS702" s="22"/>
      <c r="GT702" s="22"/>
      <c r="GU702" s="22"/>
      <c r="GV702" s="22"/>
      <c r="GW702" s="22"/>
      <c r="GX702" s="22"/>
      <c r="GY702" s="22"/>
      <c r="GZ702" s="22"/>
      <c r="HA702" s="22"/>
      <c r="HB702" s="22"/>
      <c r="HC702" s="22"/>
      <c r="HD702" s="22"/>
      <c r="HE702" s="22"/>
      <c r="HF702" s="22"/>
      <c r="HG702" s="22"/>
      <c r="HH702" s="22"/>
      <c r="HI702" s="22"/>
      <c r="HJ702" s="22"/>
      <c r="HK702" s="22"/>
      <c r="HL702" s="22"/>
      <c r="HM702" s="22"/>
      <c r="HN702" s="22"/>
      <c r="HO702" s="22"/>
      <c r="HP702" s="22"/>
      <c r="HQ702" s="22"/>
      <c r="HR702" s="22"/>
      <c r="HS702" s="22"/>
      <c r="HT702" s="22"/>
      <c r="HU702" s="22"/>
      <c r="HV702" s="22"/>
      <c r="HW702" s="22"/>
      <c r="HX702" s="22"/>
      <c r="HY702" s="22"/>
      <c r="HZ702" s="22"/>
      <c r="IA702" s="22"/>
      <c r="IB702" s="22"/>
      <c r="IC702" s="22"/>
      <c r="ID702" s="22"/>
      <c r="IE702" s="22"/>
      <c r="IF702" s="22"/>
      <c r="IG702" s="22"/>
      <c r="IH702" s="22"/>
      <c r="II702" s="22"/>
      <c r="IJ702" s="22"/>
      <c r="IK702" s="22"/>
      <c r="IL702" s="22"/>
      <c r="IM702" s="22"/>
      <c r="IN702" s="22"/>
      <c r="IO702" s="22"/>
      <c r="IP702" s="22"/>
      <c r="IQ702" s="22"/>
      <c r="IR702" s="22"/>
      <c r="IS702" s="22"/>
      <c r="IT702" s="22"/>
      <c r="IU702" s="22"/>
      <c r="IV702" s="22"/>
      <c r="IW702" s="22"/>
      <c r="IX702" s="22"/>
      <c r="IY702" s="22"/>
      <c r="IZ702" s="22"/>
      <c r="JA702" s="22"/>
      <c r="JB702" s="22"/>
      <c r="JC702" s="22"/>
      <c r="JD702" s="22"/>
      <c r="JE702" s="22"/>
      <c r="JF702" s="22"/>
      <c r="JG702" s="22"/>
      <c r="JH702" s="22"/>
      <c r="JI702" s="22"/>
      <c r="JJ702" s="22"/>
      <c r="JK702" s="22"/>
      <c r="JL702" s="22"/>
      <c r="JM702" s="22"/>
      <c r="JN702" s="22"/>
      <c r="JO702" s="22"/>
      <c r="JP702" s="22"/>
      <c r="JQ702" s="22"/>
      <c r="JR702" s="22"/>
      <c r="JS702" s="22"/>
      <c r="JT702" s="22"/>
      <c r="JU702" s="22"/>
      <c r="JV702" s="22"/>
      <c r="JW702" s="22"/>
      <c r="JX702" s="22"/>
      <c r="JY702" s="22"/>
      <c r="JZ702" s="22"/>
      <c r="KA702" s="22"/>
      <c r="KB702" s="22"/>
      <c r="KC702" s="22"/>
      <c r="KD702" s="22"/>
      <c r="KE702" s="22"/>
      <c r="KF702" s="22"/>
      <c r="KG702" s="22"/>
      <c r="KH702" s="22"/>
      <c r="KI702" s="22"/>
      <c r="KJ702" s="22"/>
      <c r="KK702" s="22"/>
      <c r="KL702" s="22"/>
      <c r="KM702" s="22"/>
      <c r="KN702" s="22"/>
      <c r="KO702" s="22"/>
      <c r="KP702" s="22"/>
    </row>
    <row r="703" spans="1:302" s="99" customFormat="1" x14ac:dyDescent="0.25">
      <c r="A703" s="125">
        <v>688</v>
      </c>
      <c r="B703" s="328"/>
      <c r="C703" s="328"/>
      <c r="D703" s="316"/>
      <c r="E703" s="316"/>
      <c r="F703" s="316"/>
      <c r="G703" s="317"/>
      <c r="H703" s="317"/>
      <c r="I703" s="318"/>
      <c r="J703" s="318"/>
      <c r="K703" s="318"/>
      <c r="L703" s="126">
        <f t="shared" si="31"/>
        <v>0</v>
      </c>
      <c r="M703" s="318"/>
      <c r="N703" s="25" t="b">
        <f t="shared" si="32"/>
        <v>1</v>
      </c>
      <c r="O703" s="25" t="b">
        <f t="shared" si="33"/>
        <v>1</v>
      </c>
      <c r="P703" s="25"/>
      <c r="Q703" s="25"/>
      <c r="R703" s="25"/>
      <c r="S703" s="25"/>
      <c r="T703" s="20"/>
      <c r="U703" s="20"/>
      <c r="V703" s="20"/>
      <c r="W703" s="20"/>
      <c r="X703" s="20"/>
      <c r="Y703" s="20"/>
      <c r="Z703" s="20"/>
      <c r="AA703" s="20"/>
      <c r="AB703" s="20"/>
      <c r="AC703" s="20"/>
      <c r="AD703" s="20"/>
      <c r="AE703" s="20"/>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2"/>
      <c r="ES703" s="22"/>
      <c r="ET703" s="22"/>
      <c r="EU703" s="22"/>
      <c r="EV703" s="22"/>
      <c r="EW703" s="22"/>
      <c r="EX703" s="22"/>
      <c r="EY703" s="22"/>
      <c r="EZ703" s="22"/>
      <c r="FA703" s="22"/>
      <c r="FB703" s="22"/>
      <c r="FC703" s="22"/>
      <c r="FD703" s="22"/>
      <c r="FE703" s="22"/>
      <c r="FF703" s="22"/>
      <c r="FG703" s="22"/>
      <c r="FH703" s="22"/>
      <c r="FI703" s="22"/>
      <c r="FJ703" s="22"/>
      <c r="FK703" s="22"/>
      <c r="FL703" s="22"/>
      <c r="FM703" s="22"/>
      <c r="FN703" s="22"/>
      <c r="FO703" s="22"/>
      <c r="FP703" s="22"/>
      <c r="FQ703" s="22"/>
      <c r="FR703" s="22"/>
      <c r="FS703" s="22"/>
      <c r="FT703" s="22"/>
      <c r="FU703" s="22"/>
      <c r="FV703" s="22"/>
      <c r="FW703" s="22"/>
      <c r="FX703" s="22"/>
      <c r="FY703" s="22"/>
      <c r="FZ703" s="22"/>
      <c r="GA703" s="22"/>
      <c r="GB703" s="22"/>
      <c r="GC703" s="22"/>
      <c r="GD703" s="22"/>
      <c r="GE703" s="22"/>
      <c r="GF703" s="22"/>
      <c r="GG703" s="22"/>
      <c r="GH703" s="22"/>
      <c r="GI703" s="22"/>
      <c r="GJ703" s="22"/>
      <c r="GK703" s="22"/>
      <c r="GL703" s="22"/>
      <c r="GM703" s="22"/>
      <c r="GN703" s="22"/>
      <c r="GO703" s="22"/>
      <c r="GP703" s="22"/>
      <c r="GQ703" s="22"/>
      <c r="GR703" s="22"/>
      <c r="GS703" s="22"/>
      <c r="GT703" s="22"/>
      <c r="GU703" s="22"/>
      <c r="GV703" s="22"/>
      <c r="GW703" s="22"/>
      <c r="GX703" s="22"/>
      <c r="GY703" s="22"/>
      <c r="GZ703" s="22"/>
      <c r="HA703" s="22"/>
      <c r="HB703" s="22"/>
      <c r="HC703" s="22"/>
      <c r="HD703" s="22"/>
      <c r="HE703" s="22"/>
      <c r="HF703" s="22"/>
      <c r="HG703" s="22"/>
      <c r="HH703" s="22"/>
      <c r="HI703" s="22"/>
      <c r="HJ703" s="22"/>
      <c r="HK703" s="22"/>
      <c r="HL703" s="22"/>
      <c r="HM703" s="22"/>
      <c r="HN703" s="22"/>
      <c r="HO703" s="22"/>
      <c r="HP703" s="22"/>
      <c r="HQ703" s="22"/>
      <c r="HR703" s="22"/>
      <c r="HS703" s="22"/>
      <c r="HT703" s="22"/>
      <c r="HU703" s="22"/>
      <c r="HV703" s="22"/>
      <c r="HW703" s="22"/>
      <c r="HX703" s="22"/>
      <c r="HY703" s="22"/>
      <c r="HZ703" s="22"/>
      <c r="IA703" s="22"/>
      <c r="IB703" s="22"/>
      <c r="IC703" s="22"/>
      <c r="ID703" s="22"/>
      <c r="IE703" s="22"/>
      <c r="IF703" s="22"/>
      <c r="IG703" s="22"/>
      <c r="IH703" s="22"/>
      <c r="II703" s="22"/>
      <c r="IJ703" s="22"/>
      <c r="IK703" s="22"/>
      <c r="IL703" s="22"/>
      <c r="IM703" s="22"/>
      <c r="IN703" s="22"/>
      <c r="IO703" s="22"/>
      <c r="IP703" s="22"/>
      <c r="IQ703" s="22"/>
      <c r="IR703" s="22"/>
      <c r="IS703" s="22"/>
      <c r="IT703" s="22"/>
      <c r="IU703" s="22"/>
      <c r="IV703" s="22"/>
      <c r="IW703" s="22"/>
      <c r="IX703" s="22"/>
      <c r="IY703" s="22"/>
      <c r="IZ703" s="22"/>
      <c r="JA703" s="22"/>
      <c r="JB703" s="22"/>
      <c r="JC703" s="22"/>
      <c r="JD703" s="22"/>
      <c r="JE703" s="22"/>
      <c r="JF703" s="22"/>
      <c r="JG703" s="22"/>
      <c r="JH703" s="22"/>
      <c r="JI703" s="22"/>
      <c r="JJ703" s="22"/>
      <c r="JK703" s="22"/>
      <c r="JL703" s="22"/>
      <c r="JM703" s="22"/>
      <c r="JN703" s="22"/>
      <c r="JO703" s="22"/>
      <c r="JP703" s="22"/>
      <c r="JQ703" s="22"/>
      <c r="JR703" s="22"/>
      <c r="JS703" s="22"/>
      <c r="JT703" s="22"/>
      <c r="JU703" s="22"/>
      <c r="JV703" s="22"/>
      <c r="JW703" s="22"/>
      <c r="JX703" s="22"/>
      <c r="JY703" s="22"/>
      <c r="JZ703" s="22"/>
      <c r="KA703" s="22"/>
      <c r="KB703" s="22"/>
      <c r="KC703" s="22"/>
      <c r="KD703" s="22"/>
      <c r="KE703" s="22"/>
      <c r="KF703" s="22"/>
      <c r="KG703" s="22"/>
      <c r="KH703" s="22"/>
      <c r="KI703" s="22"/>
      <c r="KJ703" s="22"/>
      <c r="KK703" s="22"/>
      <c r="KL703" s="22"/>
      <c r="KM703" s="22"/>
      <c r="KN703" s="22"/>
      <c r="KO703" s="22"/>
      <c r="KP703" s="22"/>
    </row>
    <row r="704" spans="1:302" s="99" customFormat="1" x14ac:dyDescent="0.25">
      <c r="A704" s="125">
        <v>689</v>
      </c>
      <c r="B704" s="328"/>
      <c r="C704" s="328"/>
      <c r="D704" s="316"/>
      <c r="E704" s="316"/>
      <c r="F704" s="316"/>
      <c r="G704" s="317"/>
      <c r="H704" s="317"/>
      <c r="I704" s="318"/>
      <c r="J704" s="318"/>
      <c r="K704" s="318"/>
      <c r="L704" s="126">
        <f t="shared" si="31"/>
        <v>0</v>
      </c>
      <c r="M704" s="318"/>
      <c r="N704" s="25" t="b">
        <f t="shared" si="32"/>
        <v>1</v>
      </c>
      <c r="O704" s="25" t="b">
        <f t="shared" si="33"/>
        <v>1</v>
      </c>
      <c r="P704" s="25"/>
      <c r="Q704" s="25"/>
      <c r="R704" s="25"/>
      <c r="S704" s="25"/>
      <c r="T704" s="20"/>
      <c r="U704" s="20"/>
      <c r="V704" s="20"/>
      <c r="W704" s="20"/>
      <c r="X704" s="20"/>
      <c r="Y704" s="20"/>
      <c r="Z704" s="20"/>
      <c r="AA704" s="20"/>
      <c r="AB704" s="20"/>
      <c r="AC704" s="20"/>
      <c r="AD704" s="20"/>
      <c r="AE704" s="20"/>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2"/>
      <c r="ES704" s="22"/>
      <c r="ET704" s="22"/>
      <c r="EU704" s="22"/>
      <c r="EV704" s="22"/>
      <c r="EW704" s="22"/>
      <c r="EX704" s="22"/>
      <c r="EY704" s="22"/>
      <c r="EZ704" s="22"/>
      <c r="FA704" s="22"/>
      <c r="FB704" s="22"/>
      <c r="FC704" s="22"/>
      <c r="FD704" s="22"/>
      <c r="FE704" s="22"/>
      <c r="FF704" s="22"/>
      <c r="FG704" s="22"/>
      <c r="FH704" s="22"/>
      <c r="FI704" s="22"/>
      <c r="FJ704" s="22"/>
      <c r="FK704" s="22"/>
      <c r="FL704" s="22"/>
      <c r="FM704" s="22"/>
      <c r="FN704" s="22"/>
      <c r="FO704" s="22"/>
      <c r="FP704" s="22"/>
      <c r="FQ704" s="22"/>
      <c r="FR704" s="22"/>
      <c r="FS704" s="22"/>
      <c r="FT704" s="22"/>
      <c r="FU704" s="22"/>
      <c r="FV704" s="22"/>
      <c r="FW704" s="22"/>
      <c r="FX704" s="22"/>
      <c r="FY704" s="22"/>
      <c r="FZ704" s="22"/>
      <c r="GA704" s="22"/>
      <c r="GB704" s="22"/>
      <c r="GC704" s="22"/>
      <c r="GD704" s="22"/>
      <c r="GE704" s="22"/>
      <c r="GF704" s="22"/>
      <c r="GG704" s="22"/>
      <c r="GH704" s="22"/>
      <c r="GI704" s="22"/>
      <c r="GJ704" s="22"/>
      <c r="GK704" s="22"/>
      <c r="GL704" s="22"/>
      <c r="GM704" s="22"/>
      <c r="GN704" s="22"/>
      <c r="GO704" s="22"/>
      <c r="GP704" s="22"/>
      <c r="GQ704" s="22"/>
      <c r="GR704" s="22"/>
      <c r="GS704" s="22"/>
      <c r="GT704" s="22"/>
      <c r="GU704" s="22"/>
      <c r="GV704" s="22"/>
      <c r="GW704" s="22"/>
      <c r="GX704" s="22"/>
      <c r="GY704" s="22"/>
      <c r="GZ704" s="22"/>
      <c r="HA704" s="22"/>
      <c r="HB704" s="22"/>
      <c r="HC704" s="22"/>
      <c r="HD704" s="22"/>
      <c r="HE704" s="22"/>
      <c r="HF704" s="22"/>
      <c r="HG704" s="22"/>
      <c r="HH704" s="22"/>
      <c r="HI704" s="22"/>
      <c r="HJ704" s="22"/>
      <c r="HK704" s="22"/>
      <c r="HL704" s="22"/>
      <c r="HM704" s="22"/>
      <c r="HN704" s="22"/>
      <c r="HO704" s="22"/>
      <c r="HP704" s="22"/>
      <c r="HQ704" s="22"/>
      <c r="HR704" s="22"/>
      <c r="HS704" s="22"/>
      <c r="HT704" s="22"/>
      <c r="HU704" s="22"/>
      <c r="HV704" s="22"/>
      <c r="HW704" s="22"/>
      <c r="HX704" s="22"/>
      <c r="HY704" s="22"/>
      <c r="HZ704" s="22"/>
      <c r="IA704" s="22"/>
      <c r="IB704" s="22"/>
      <c r="IC704" s="22"/>
      <c r="ID704" s="22"/>
      <c r="IE704" s="22"/>
      <c r="IF704" s="22"/>
      <c r="IG704" s="22"/>
      <c r="IH704" s="22"/>
      <c r="II704" s="22"/>
      <c r="IJ704" s="22"/>
      <c r="IK704" s="22"/>
      <c r="IL704" s="22"/>
      <c r="IM704" s="22"/>
      <c r="IN704" s="22"/>
      <c r="IO704" s="22"/>
      <c r="IP704" s="22"/>
      <c r="IQ704" s="22"/>
      <c r="IR704" s="22"/>
      <c r="IS704" s="22"/>
      <c r="IT704" s="22"/>
      <c r="IU704" s="22"/>
      <c r="IV704" s="22"/>
      <c r="IW704" s="22"/>
      <c r="IX704" s="22"/>
      <c r="IY704" s="22"/>
      <c r="IZ704" s="22"/>
      <c r="JA704" s="22"/>
      <c r="JB704" s="22"/>
      <c r="JC704" s="22"/>
      <c r="JD704" s="22"/>
      <c r="JE704" s="22"/>
      <c r="JF704" s="22"/>
      <c r="JG704" s="22"/>
      <c r="JH704" s="22"/>
      <c r="JI704" s="22"/>
      <c r="JJ704" s="22"/>
      <c r="JK704" s="22"/>
      <c r="JL704" s="22"/>
      <c r="JM704" s="22"/>
      <c r="JN704" s="22"/>
      <c r="JO704" s="22"/>
      <c r="JP704" s="22"/>
      <c r="JQ704" s="22"/>
      <c r="JR704" s="22"/>
      <c r="JS704" s="22"/>
      <c r="JT704" s="22"/>
      <c r="JU704" s="22"/>
      <c r="JV704" s="22"/>
      <c r="JW704" s="22"/>
      <c r="JX704" s="22"/>
      <c r="JY704" s="22"/>
      <c r="JZ704" s="22"/>
      <c r="KA704" s="22"/>
      <c r="KB704" s="22"/>
      <c r="KC704" s="22"/>
      <c r="KD704" s="22"/>
      <c r="KE704" s="22"/>
      <c r="KF704" s="22"/>
      <c r="KG704" s="22"/>
      <c r="KH704" s="22"/>
      <c r="KI704" s="22"/>
      <c r="KJ704" s="22"/>
      <c r="KK704" s="22"/>
      <c r="KL704" s="22"/>
      <c r="KM704" s="22"/>
      <c r="KN704" s="22"/>
      <c r="KO704" s="22"/>
      <c r="KP704" s="22"/>
    </row>
    <row r="705" spans="1:302" s="99" customFormat="1" x14ac:dyDescent="0.25">
      <c r="A705" s="125">
        <v>690</v>
      </c>
      <c r="B705" s="328"/>
      <c r="C705" s="328"/>
      <c r="D705" s="316"/>
      <c r="E705" s="316"/>
      <c r="F705" s="316"/>
      <c r="G705" s="317"/>
      <c r="H705" s="317"/>
      <c r="I705" s="318"/>
      <c r="J705" s="318"/>
      <c r="K705" s="318"/>
      <c r="L705" s="126">
        <f t="shared" si="31"/>
        <v>0</v>
      </c>
      <c r="M705" s="318"/>
      <c r="N705" s="25" t="b">
        <f t="shared" si="32"/>
        <v>1</v>
      </c>
      <c r="O705" s="25" t="b">
        <f t="shared" si="33"/>
        <v>1</v>
      </c>
      <c r="P705" s="25"/>
      <c r="Q705" s="25"/>
      <c r="R705" s="25"/>
      <c r="S705" s="25"/>
      <c r="T705" s="20"/>
      <c r="U705" s="20"/>
      <c r="V705" s="20"/>
      <c r="W705" s="20"/>
      <c r="X705" s="20"/>
      <c r="Y705" s="20"/>
      <c r="Z705" s="20"/>
      <c r="AA705" s="20"/>
      <c r="AB705" s="20"/>
      <c r="AC705" s="20"/>
      <c r="AD705" s="20"/>
      <c r="AE705" s="20"/>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2"/>
      <c r="ES705" s="22"/>
      <c r="ET705" s="22"/>
      <c r="EU705" s="22"/>
      <c r="EV705" s="22"/>
      <c r="EW705" s="22"/>
      <c r="EX705" s="22"/>
      <c r="EY705" s="22"/>
      <c r="EZ705" s="22"/>
      <c r="FA705" s="22"/>
      <c r="FB705" s="22"/>
      <c r="FC705" s="22"/>
      <c r="FD705" s="22"/>
      <c r="FE705" s="22"/>
      <c r="FF705" s="22"/>
      <c r="FG705" s="22"/>
      <c r="FH705" s="22"/>
      <c r="FI705" s="22"/>
      <c r="FJ705" s="22"/>
      <c r="FK705" s="22"/>
      <c r="FL705" s="22"/>
      <c r="FM705" s="22"/>
      <c r="FN705" s="22"/>
      <c r="FO705" s="22"/>
      <c r="FP705" s="22"/>
      <c r="FQ705" s="22"/>
      <c r="FR705" s="22"/>
      <c r="FS705" s="22"/>
      <c r="FT705" s="22"/>
      <c r="FU705" s="22"/>
      <c r="FV705" s="22"/>
      <c r="FW705" s="22"/>
      <c r="FX705" s="22"/>
      <c r="FY705" s="22"/>
      <c r="FZ705" s="22"/>
      <c r="GA705" s="22"/>
      <c r="GB705" s="22"/>
      <c r="GC705" s="22"/>
      <c r="GD705" s="22"/>
      <c r="GE705" s="22"/>
      <c r="GF705" s="22"/>
      <c r="GG705" s="22"/>
      <c r="GH705" s="22"/>
      <c r="GI705" s="22"/>
      <c r="GJ705" s="22"/>
      <c r="GK705" s="22"/>
      <c r="GL705" s="22"/>
      <c r="GM705" s="22"/>
      <c r="GN705" s="22"/>
      <c r="GO705" s="22"/>
      <c r="GP705" s="22"/>
      <c r="GQ705" s="22"/>
      <c r="GR705" s="22"/>
      <c r="GS705" s="22"/>
      <c r="GT705" s="22"/>
      <c r="GU705" s="22"/>
      <c r="GV705" s="22"/>
      <c r="GW705" s="22"/>
      <c r="GX705" s="22"/>
      <c r="GY705" s="22"/>
      <c r="GZ705" s="22"/>
      <c r="HA705" s="22"/>
      <c r="HB705" s="22"/>
      <c r="HC705" s="22"/>
      <c r="HD705" s="22"/>
      <c r="HE705" s="22"/>
      <c r="HF705" s="22"/>
      <c r="HG705" s="22"/>
      <c r="HH705" s="22"/>
      <c r="HI705" s="22"/>
      <c r="HJ705" s="22"/>
      <c r="HK705" s="22"/>
      <c r="HL705" s="22"/>
      <c r="HM705" s="22"/>
      <c r="HN705" s="22"/>
      <c r="HO705" s="22"/>
      <c r="HP705" s="22"/>
      <c r="HQ705" s="22"/>
      <c r="HR705" s="22"/>
      <c r="HS705" s="22"/>
      <c r="HT705" s="22"/>
      <c r="HU705" s="22"/>
      <c r="HV705" s="22"/>
      <c r="HW705" s="22"/>
      <c r="HX705" s="22"/>
      <c r="HY705" s="22"/>
      <c r="HZ705" s="22"/>
      <c r="IA705" s="22"/>
      <c r="IB705" s="22"/>
      <c r="IC705" s="22"/>
      <c r="ID705" s="22"/>
      <c r="IE705" s="22"/>
      <c r="IF705" s="22"/>
      <c r="IG705" s="22"/>
      <c r="IH705" s="22"/>
      <c r="II705" s="22"/>
      <c r="IJ705" s="22"/>
      <c r="IK705" s="22"/>
      <c r="IL705" s="22"/>
      <c r="IM705" s="22"/>
      <c r="IN705" s="22"/>
      <c r="IO705" s="22"/>
      <c r="IP705" s="22"/>
      <c r="IQ705" s="22"/>
      <c r="IR705" s="22"/>
      <c r="IS705" s="22"/>
      <c r="IT705" s="22"/>
      <c r="IU705" s="22"/>
      <c r="IV705" s="22"/>
      <c r="IW705" s="22"/>
      <c r="IX705" s="22"/>
      <c r="IY705" s="22"/>
      <c r="IZ705" s="22"/>
      <c r="JA705" s="22"/>
      <c r="JB705" s="22"/>
      <c r="JC705" s="22"/>
      <c r="JD705" s="22"/>
      <c r="JE705" s="22"/>
      <c r="JF705" s="22"/>
      <c r="JG705" s="22"/>
      <c r="JH705" s="22"/>
      <c r="JI705" s="22"/>
      <c r="JJ705" s="22"/>
      <c r="JK705" s="22"/>
      <c r="JL705" s="22"/>
      <c r="JM705" s="22"/>
      <c r="JN705" s="22"/>
      <c r="JO705" s="22"/>
      <c r="JP705" s="22"/>
      <c r="JQ705" s="22"/>
      <c r="JR705" s="22"/>
      <c r="JS705" s="22"/>
      <c r="JT705" s="22"/>
      <c r="JU705" s="22"/>
      <c r="JV705" s="22"/>
      <c r="JW705" s="22"/>
      <c r="JX705" s="22"/>
      <c r="JY705" s="22"/>
      <c r="JZ705" s="22"/>
      <c r="KA705" s="22"/>
      <c r="KB705" s="22"/>
      <c r="KC705" s="22"/>
      <c r="KD705" s="22"/>
      <c r="KE705" s="22"/>
      <c r="KF705" s="22"/>
      <c r="KG705" s="22"/>
      <c r="KH705" s="22"/>
      <c r="KI705" s="22"/>
      <c r="KJ705" s="22"/>
      <c r="KK705" s="22"/>
      <c r="KL705" s="22"/>
      <c r="KM705" s="22"/>
      <c r="KN705" s="22"/>
      <c r="KO705" s="22"/>
      <c r="KP705" s="22"/>
    </row>
    <row r="706" spans="1:302" s="99" customFormat="1" x14ac:dyDescent="0.25">
      <c r="A706" s="125">
        <v>691</v>
      </c>
      <c r="B706" s="328"/>
      <c r="C706" s="328"/>
      <c r="D706" s="316"/>
      <c r="E706" s="316"/>
      <c r="F706" s="316"/>
      <c r="G706" s="317"/>
      <c r="H706" s="317"/>
      <c r="I706" s="318"/>
      <c r="J706" s="318"/>
      <c r="K706" s="318"/>
      <c r="L706" s="126">
        <f t="shared" si="31"/>
        <v>0</v>
      </c>
      <c r="M706" s="318"/>
      <c r="N706" s="25" t="b">
        <f t="shared" si="32"/>
        <v>1</v>
      </c>
      <c r="O706" s="25" t="b">
        <f t="shared" si="33"/>
        <v>1</v>
      </c>
      <c r="P706" s="25"/>
      <c r="Q706" s="25"/>
      <c r="R706" s="25"/>
      <c r="S706" s="25"/>
      <c r="T706" s="20"/>
      <c r="U706" s="20"/>
      <c r="V706" s="20"/>
      <c r="W706" s="20"/>
      <c r="X706" s="20"/>
      <c r="Y706" s="20"/>
      <c r="Z706" s="20"/>
      <c r="AA706" s="20"/>
      <c r="AB706" s="20"/>
      <c r="AC706" s="20"/>
      <c r="AD706" s="20"/>
      <c r="AE706" s="20"/>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2"/>
      <c r="EV706" s="22"/>
      <c r="EW706" s="22"/>
      <c r="EX706" s="22"/>
      <c r="EY706" s="22"/>
      <c r="EZ706" s="22"/>
      <c r="FA706" s="22"/>
      <c r="FB706" s="22"/>
      <c r="FC706" s="22"/>
      <c r="FD706" s="22"/>
      <c r="FE706" s="22"/>
      <c r="FF706" s="22"/>
      <c r="FG706" s="22"/>
      <c r="FH706" s="22"/>
      <c r="FI706" s="22"/>
      <c r="FJ706" s="22"/>
      <c r="FK706" s="22"/>
      <c r="FL706" s="22"/>
      <c r="FM706" s="22"/>
      <c r="FN706" s="22"/>
      <c r="FO706" s="22"/>
      <c r="FP706" s="22"/>
      <c r="FQ706" s="22"/>
      <c r="FR706" s="22"/>
      <c r="FS706" s="22"/>
      <c r="FT706" s="22"/>
      <c r="FU706" s="22"/>
      <c r="FV706" s="22"/>
      <c r="FW706" s="22"/>
      <c r="FX706" s="22"/>
      <c r="FY706" s="22"/>
      <c r="FZ706" s="22"/>
      <c r="GA706" s="22"/>
      <c r="GB706" s="22"/>
      <c r="GC706" s="22"/>
      <c r="GD706" s="22"/>
      <c r="GE706" s="22"/>
      <c r="GF706" s="22"/>
      <c r="GG706" s="22"/>
      <c r="GH706" s="22"/>
      <c r="GI706" s="22"/>
      <c r="GJ706" s="22"/>
      <c r="GK706" s="22"/>
      <c r="GL706" s="22"/>
      <c r="GM706" s="22"/>
      <c r="GN706" s="22"/>
      <c r="GO706" s="22"/>
      <c r="GP706" s="22"/>
      <c r="GQ706" s="22"/>
      <c r="GR706" s="22"/>
      <c r="GS706" s="22"/>
      <c r="GT706" s="22"/>
      <c r="GU706" s="22"/>
      <c r="GV706" s="22"/>
      <c r="GW706" s="22"/>
      <c r="GX706" s="22"/>
      <c r="GY706" s="22"/>
      <c r="GZ706" s="22"/>
      <c r="HA706" s="22"/>
      <c r="HB706" s="22"/>
      <c r="HC706" s="22"/>
      <c r="HD706" s="22"/>
      <c r="HE706" s="22"/>
      <c r="HF706" s="22"/>
      <c r="HG706" s="22"/>
      <c r="HH706" s="22"/>
      <c r="HI706" s="22"/>
      <c r="HJ706" s="22"/>
      <c r="HK706" s="22"/>
      <c r="HL706" s="22"/>
      <c r="HM706" s="22"/>
      <c r="HN706" s="22"/>
      <c r="HO706" s="22"/>
      <c r="HP706" s="22"/>
      <c r="HQ706" s="22"/>
      <c r="HR706" s="22"/>
      <c r="HS706" s="22"/>
      <c r="HT706" s="22"/>
      <c r="HU706" s="22"/>
      <c r="HV706" s="22"/>
      <c r="HW706" s="22"/>
      <c r="HX706" s="22"/>
      <c r="HY706" s="22"/>
      <c r="HZ706" s="22"/>
      <c r="IA706" s="22"/>
      <c r="IB706" s="22"/>
      <c r="IC706" s="22"/>
      <c r="ID706" s="22"/>
      <c r="IE706" s="22"/>
      <c r="IF706" s="22"/>
      <c r="IG706" s="22"/>
      <c r="IH706" s="22"/>
      <c r="II706" s="22"/>
      <c r="IJ706" s="22"/>
      <c r="IK706" s="22"/>
      <c r="IL706" s="22"/>
      <c r="IM706" s="22"/>
      <c r="IN706" s="22"/>
      <c r="IO706" s="22"/>
      <c r="IP706" s="22"/>
      <c r="IQ706" s="22"/>
      <c r="IR706" s="22"/>
      <c r="IS706" s="22"/>
      <c r="IT706" s="22"/>
      <c r="IU706" s="22"/>
      <c r="IV706" s="22"/>
      <c r="IW706" s="22"/>
      <c r="IX706" s="22"/>
      <c r="IY706" s="22"/>
      <c r="IZ706" s="22"/>
      <c r="JA706" s="22"/>
      <c r="JB706" s="22"/>
      <c r="JC706" s="22"/>
      <c r="JD706" s="22"/>
      <c r="JE706" s="22"/>
      <c r="JF706" s="22"/>
      <c r="JG706" s="22"/>
      <c r="JH706" s="22"/>
      <c r="JI706" s="22"/>
      <c r="JJ706" s="22"/>
      <c r="JK706" s="22"/>
      <c r="JL706" s="22"/>
      <c r="JM706" s="22"/>
      <c r="JN706" s="22"/>
      <c r="JO706" s="22"/>
      <c r="JP706" s="22"/>
      <c r="JQ706" s="22"/>
      <c r="JR706" s="22"/>
      <c r="JS706" s="22"/>
      <c r="JT706" s="22"/>
      <c r="JU706" s="22"/>
      <c r="JV706" s="22"/>
      <c r="JW706" s="22"/>
      <c r="JX706" s="22"/>
      <c r="JY706" s="22"/>
      <c r="JZ706" s="22"/>
      <c r="KA706" s="22"/>
      <c r="KB706" s="22"/>
      <c r="KC706" s="22"/>
      <c r="KD706" s="22"/>
      <c r="KE706" s="22"/>
      <c r="KF706" s="22"/>
      <c r="KG706" s="22"/>
      <c r="KH706" s="22"/>
      <c r="KI706" s="22"/>
      <c r="KJ706" s="22"/>
      <c r="KK706" s="22"/>
      <c r="KL706" s="22"/>
      <c r="KM706" s="22"/>
      <c r="KN706" s="22"/>
      <c r="KO706" s="22"/>
      <c r="KP706" s="22"/>
    </row>
    <row r="707" spans="1:302" s="99" customFormat="1" x14ac:dyDescent="0.25">
      <c r="A707" s="125">
        <v>692</v>
      </c>
      <c r="B707" s="328"/>
      <c r="C707" s="328"/>
      <c r="D707" s="316"/>
      <c r="E707" s="316"/>
      <c r="F707" s="316"/>
      <c r="G707" s="317"/>
      <c r="H707" s="317"/>
      <c r="I707" s="318"/>
      <c r="J707" s="318"/>
      <c r="K707" s="318"/>
      <c r="L707" s="126">
        <f t="shared" si="31"/>
        <v>0</v>
      </c>
      <c r="M707" s="318"/>
      <c r="N707" s="25" t="b">
        <f t="shared" si="32"/>
        <v>1</v>
      </c>
      <c r="O707" s="25" t="b">
        <f t="shared" si="33"/>
        <v>1</v>
      </c>
      <c r="P707" s="25"/>
      <c r="Q707" s="25"/>
      <c r="R707" s="25"/>
      <c r="S707" s="25"/>
      <c r="T707" s="20"/>
      <c r="U707" s="20"/>
      <c r="V707" s="20"/>
      <c r="W707" s="20"/>
      <c r="X707" s="20"/>
      <c r="Y707" s="20"/>
      <c r="Z707" s="20"/>
      <c r="AA707" s="20"/>
      <c r="AB707" s="20"/>
      <c r="AC707" s="20"/>
      <c r="AD707" s="20"/>
      <c r="AE707" s="20"/>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2"/>
      <c r="ES707" s="22"/>
      <c r="ET707" s="22"/>
      <c r="EU707" s="22"/>
      <c r="EV707" s="22"/>
      <c r="EW707" s="22"/>
      <c r="EX707" s="22"/>
      <c r="EY707" s="22"/>
      <c r="EZ707" s="22"/>
      <c r="FA707" s="22"/>
      <c r="FB707" s="22"/>
      <c r="FC707" s="22"/>
      <c r="FD707" s="22"/>
      <c r="FE707" s="22"/>
      <c r="FF707" s="22"/>
      <c r="FG707" s="22"/>
      <c r="FH707" s="22"/>
      <c r="FI707" s="22"/>
      <c r="FJ707" s="22"/>
      <c r="FK707" s="22"/>
      <c r="FL707" s="22"/>
      <c r="FM707" s="22"/>
      <c r="FN707" s="22"/>
      <c r="FO707" s="22"/>
      <c r="FP707" s="22"/>
      <c r="FQ707" s="22"/>
      <c r="FR707" s="22"/>
      <c r="FS707" s="22"/>
      <c r="FT707" s="22"/>
      <c r="FU707" s="22"/>
      <c r="FV707" s="22"/>
      <c r="FW707" s="22"/>
      <c r="FX707" s="22"/>
      <c r="FY707" s="22"/>
      <c r="FZ707" s="22"/>
      <c r="GA707" s="22"/>
      <c r="GB707" s="22"/>
      <c r="GC707" s="22"/>
      <c r="GD707" s="22"/>
      <c r="GE707" s="22"/>
      <c r="GF707" s="22"/>
      <c r="GG707" s="22"/>
      <c r="GH707" s="22"/>
      <c r="GI707" s="22"/>
      <c r="GJ707" s="22"/>
      <c r="GK707" s="22"/>
      <c r="GL707" s="22"/>
      <c r="GM707" s="22"/>
      <c r="GN707" s="22"/>
      <c r="GO707" s="22"/>
      <c r="GP707" s="22"/>
      <c r="GQ707" s="22"/>
      <c r="GR707" s="22"/>
      <c r="GS707" s="22"/>
      <c r="GT707" s="22"/>
      <c r="GU707" s="22"/>
      <c r="GV707" s="22"/>
      <c r="GW707" s="22"/>
      <c r="GX707" s="22"/>
      <c r="GY707" s="22"/>
      <c r="GZ707" s="22"/>
      <c r="HA707" s="22"/>
      <c r="HB707" s="22"/>
      <c r="HC707" s="22"/>
      <c r="HD707" s="22"/>
      <c r="HE707" s="22"/>
      <c r="HF707" s="22"/>
      <c r="HG707" s="22"/>
      <c r="HH707" s="22"/>
      <c r="HI707" s="22"/>
      <c r="HJ707" s="22"/>
      <c r="HK707" s="22"/>
      <c r="HL707" s="22"/>
      <c r="HM707" s="22"/>
      <c r="HN707" s="22"/>
      <c r="HO707" s="22"/>
      <c r="HP707" s="22"/>
      <c r="HQ707" s="22"/>
      <c r="HR707" s="22"/>
      <c r="HS707" s="22"/>
      <c r="HT707" s="22"/>
      <c r="HU707" s="22"/>
      <c r="HV707" s="22"/>
      <c r="HW707" s="22"/>
      <c r="HX707" s="22"/>
      <c r="HY707" s="22"/>
      <c r="HZ707" s="22"/>
      <c r="IA707" s="22"/>
      <c r="IB707" s="22"/>
      <c r="IC707" s="22"/>
      <c r="ID707" s="22"/>
      <c r="IE707" s="22"/>
      <c r="IF707" s="22"/>
      <c r="IG707" s="22"/>
      <c r="IH707" s="22"/>
      <c r="II707" s="22"/>
      <c r="IJ707" s="22"/>
      <c r="IK707" s="22"/>
      <c r="IL707" s="22"/>
      <c r="IM707" s="22"/>
      <c r="IN707" s="22"/>
      <c r="IO707" s="22"/>
      <c r="IP707" s="22"/>
      <c r="IQ707" s="22"/>
      <c r="IR707" s="22"/>
      <c r="IS707" s="22"/>
      <c r="IT707" s="22"/>
      <c r="IU707" s="22"/>
      <c r="IV707" s="22"/>
      <c r="IW707" s="22"/>
      <c r="IX707" s="22"/>
      <c r="IY707" s="22"/>
      <c r="IZ707" s="22"/>
      <c r="JA707" s="22"/>
      <c r="JB707" s="22"/>
      <c r="JC707" s="22"/>
      <c r="JD707" s="22"/>
      <c r="JE707" s="22"/>
      <c r="JF707" s="22"/>
      <c r="JG707" s="22"/>
      <c r="JH707" s="22"/>
      <c r="JI707" s="22"/>
      <c r="JJ707" s="22"/>
      <c r="JK707" s="22"/>
      <c r="JL707" s="22"/>
      <c r="JM707" s="22"/>
      <c r="JN707" s="22"/>
      <c r="JO707" s="22"/>
      <c r="JP707" s="22"/>
      <c r="JQ707" s="22"/>
      <c r="JR707" s="22"/>
      <c r="JS707" s="22"/>
      <c r="JT707" s="22"/>
      <c r="JU707" s="22"/>
      <c r="JV707" s="22"/>
      <c r="JW707" s="22"/>
      <c r="JX707" s="22"/>
      <c r="JY707" s="22"/>
      <c r="JZ707" s="22"/>
      <c r="KA707" s="22"/>
      <c r="KB707" s="22"/>
      <c r="KC707" s="22"/>
      <c r="KD707" s="22"/>
      <c r="KE707" s="22"/>
      <c r="KF707" s="22"/>
      <c r="KG707" s="22"/>
      <c r="KH707" s="22"/>
      <c r="KI707" s="22"/>
      <c r="KJ707" s="22"/>
      <c r="KK707" s="22"/>
      <c r="KL707" s="22"/>
      <c r="KM707" s="22"/>
      <c r="KN707" s="22"/>
      <c r="KO707" s="22"/>
      <c r="KP707" s="22"/>
    </row>
    <row r="708" spans="1:302" s="99" customFormat="1" x14ac:dyDescent="0.25">
      <c r="A708" s="125">
        <v>693</v>
      </c>
      <c r="B708" s="328"/>
      <c r="C708" s="328"/>
      <c r="D708" s="316"/>
      <c r="E708" s="316"/>
      <c r="F708" s="316"/>
      <c r="G708" s="317"/>
      <c r="H708" s="317"/>
      <c r="I708" s="318"/>
      <c r="J708" s="318"/>
      <c r="K708" s="318"/>
      <c r="L708" s="126">
        <f t="shared" si="31"/>
        <v>0</v>
      </c>
      <c r="M708" s="318"/>
      <c r="N708" s="25" t="b">
        <f t="shared" si="32"/>
        <v>1</v>
      </c>
      <c r="O708" s="25" t="b">
        <f t="shared" si="33"/>
        <v>1</v>
      </c>
      <c r="P708" s="25"/>
      <c r="Q708" s="25"/>
      <c r="R708" s="25"/>
      <c r="S708" s="25"/>
      <c r="T708" s="20"/>
      <c r="U708" s="20"/>
      <c r="V708" s="20"/>
      <c r="W708" s="20"/>
      <c r="X708" s="20"/>
      <c r="Y708" s="20"/>
      <c r="Z708" s="20"/>
      <c r="AA708" s="20"/>
      <c r="AB708" s="20"/>
      <c r="AC708" s="20"/>
      <c r="AD708" s="20"/>
      <c r="AE708" s="20"/>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c r="EJ708" s="22"/>
      <c r="EK708" s="22"/>
      <c r="EL708" s="22"/>
      <c r="EM708" s="22"/>
      <c r="EN708" s="22"/>
      <c r="EO708" s="22"/>
      <c r="EP708" s="22"/>
      <c r="EQ708" s="22"/>
      <c r="ER708" s="22"/>
      <c r="ES708" s="22"/>
      <c r="ET708" s="22"/>
      <c r="EU708" s="22"/>
      <c r="EV708" s="22"/>
      <c r="EW708" s="22"/>
      <c r="EX708" s="22"/>
      <c r="EY708" s="22"/>
      <c r="EZ708" s="22"/>
      <c r="FA708" s="22"/>
      <c r="FB708" s="22"/>
      <c r="FC708" s="22"/>
      <c r="FD708" s="22"/>
      <c r="FE708" s="22"/>
      <c r="FF708" s="22"/>
      <c r="FG708" s="22"/>
      <c r="FH708" s="22"/>
      <c r="FI708" s="22"/>
      <c r="FJ708" s="22"/>
      <c r="FK708" s="22"/>
      <c r="FL708" s="22"/>
      <c r="FM708" s="22"/>
      <c r="FN708" s="22"/>
      <c r="FO708" s="22"/>
      <c r="FP708" s="22"/>
      <c r="FQ708" s="22"/>
      <c r="FR708" s="22"/>
      <c r="FS708" s="22"/>
      <c r="FT708" s="22"/>
      <c r="FU708" s="22"/>
      <c r="FV708" s="22"/>
      <c r="FW708" s="22"/>
      <c r="FX708" s="22"/>
      <c r="FY708" s="22"/>
      <c r="FZ708" s="22"/>
      <c r="GA708" s="22"/>
      <c r="GB708" s="22"/>
      <c r="GC708" s="22"/>
      <c r="GD708" s="22"/>
      <c r="GE708" s="22"/>
      <c r="GF708" s="22"/>
      <c r="GG708" s="22"/>
      <c r="GH708" s="22"/>
      <c r="GI708" s="22"/>
      <c r="GJ708" s="22"/>
      <c r="GK708" s="22"/>
      <c r="GL708" s="22"/>
      <c r="GM708" s="22"/>
      <c r="GN708" s="22"/>
      <c r="GO708" s="22"/>
      <c r="GP708" s="22"/>
      <c r="GQ708" s="22"/>
      <c r="GR708" s="22"/>
      <c r="GS708" s="22"/>
      <c r="GT708" s="22"/>
      <c r="GU708" s="22"/>
      <c r="GV708" s="22"/>
      <c r="GW708" s="22"/>
      <c r="GX708" s="22"/>
      <c r="GY708" s="22"/>
      <c r="GZ708" s="22"/>
      <c r="HA708" s="22"/>
      <c r="HB708" s="22"/>
      <c r="HC708" s="22"/>
      <c r="HD708" s="22"/>
      <c r="HE708" s="22"/>
      <c r="HF708" s="22"/>
      <c r="HG708" s="22"/>
      <c r="HH708" s="22"/>
      <c r="HI708" s="22"/>
      <c r="HJ708" s="22"/>
      <c r="HK708" s="22"/>
      <c r="HL708" s="22"/>
      <c r="HM708" s="22"/>
      <c r="HN708" s="22"/>
      <c r="HO708" s="22"/>
      <c r="HP708" s="22"/>
      <c r="HQ708" s="22"/>
      <c r="HR708" s="22"/>
      <c r="HS708" s="22"/>
      <c r="HT708" s="22"/>
      <c r="HU708" s="22"/>
      <c r="HV708" s="22"/>
      <c r="HW708" s="22"/>
      <c r="HX708" s="22"/>
      <c r="HY708" s="22"/>
      <c r="HZ708" s="22"/>
      <c r="IA708" s="22"/>
      <c r="IB708" s="22"/>
      <c r="IC708" s="22"/>
      <c r="ID708" s="22"/>
      <c r="IE708" s="22"/>
      <c r="IF708" s="22"/>
      <c r="IG708" s="22"/>
      <c r="IH708" s="22"/>
      <c r="II708" s="22"/>
      <c r="IJ708" s="22"/>
      <c r="IK708" s="22"/>
      <c r="IL708" s="22"/>
      <c r="IM708" s="22"/>
      <c r="IN708" s="22"/>
      <c r="IO708" s="22"/>
      <c r="IP708" s="22"/>
      <c r="IQ708" s="22"/>
      <c r="IR708" s="22"/>
      <c r="IS708" s="22"/>
      <c r="IT708" s="22"/>
      <c r="IU708" s="22"/>
      <c r="IV708" s="22"/>
      <c r="IW708" s="22"/>
      <c r="IX708" s="22"/>
      <c r="IY708" s="22"/>
      <c r="IZ708" s="22"/>
      <c r="JA708" s="22"/>
      <c r="JB708" s="22"/>
      <c r="JC708" s="22"/>
      <c r="JD708" s="22"/>
      <c r="JE708" s="22"/>
      <c r="JF708" s="22"/>
      <c r="JG708" s="22"/>
      <c r="JH708" s="22"/>
      <c r="JI708" s="22"/>
      <c r="JJ708" s="22"/>
      <c r="JK708" s="22"/>
      <c r="JL708" s="22"/>
      <c r="JM708" s="22"/>
      <c r="JN708" s="22"/>
      <c r="JO708" s="22"/>
      <c r="JP708" s="22"/>
      <c r="JQ708" s="22"/>
      <c r="JR708" s="22"/>
      <c r="JS708" s="22"/>
      <c r="JT708" s="22"/>
      <c r="JU708" s="22"/>
      <c r="JV708" s="22"/>
      <c r="JW708" s="22"/>
      <c r="JX708" s="22"/>
      <c r="JY708" s="22"/>
      <c r="JZ708" s="22"/>
      <c r="KA708" s="22"/>
      <c r="KB708" s="22"/>
      <c r="KC708" s="22"/>
      <c r="KD708" s="22"/>
      <c r="KE708" s="22"/>
      <c r="KF708" s="22"/>
      <c r="KG708" s="22"/>
      <c r="KH708" s="22"/>
      <c r="KI708" s="22"/>
      <c r="KJ708" s="22"/>
      <c r="KK708" s="22"/>
      <c r="KL708" s="22"/>
      <c r="KM708" s="22"/>
      <c r="KN708" s="22"/>
      <c r="KO708" s="22"/>
      <c r="KP708" s="22"/>
    </row>
    <row r="709" spans="1:302" s="99" customFormat="1" x14ac:dyDescent="0.25">
      <c r="A709" s="125">
        <v>694</v>
      </c>
      <c r="B709" s="328"/>
      <c r="C709" s="328"/>
      <c r="D709" s="316"/>
      <c r="E709" s="316"/>
      <c r="F709" s="316"/>
      <c r="G709" s="317"/>
      <c r="H709" s="317"/>
      <c r="I709" s="318"/>
      <c r="J709" s="318"/>
      <c r="K709" s="318"/>
      <c r="L709" s="126">
        <f t="shared" si="31"/>
        <v>0</v>
      </c>
      <c r="M709" s="318"/>
      <c r="N709" s="25" t="b">
        <f t="shared" si="32"/>
        <v>1</v>
      </c>
      <c r="O709" s="25" t="b">
        <f t="shared" si="33"/>
        <v>1</v>
      </c>
      <c r="P709" s="25"/>
      <c r="Q709" s="25"/>
      <c r="R709" s="25"/>
      <c r="S709" s="25"/>
      <c r="T709" s="20"/>
      <c r="U709" s="20"/>
      <c r="V709" s="20"/>
      <c r="W709" s="20"/>
      <c r="X709" s="20"/>
      <c r="Y709" s="20"/>
      <c r="Z709" s="20"/>
      <c r="AA709" s="20"/>
      <c r="AB709" s="20"/>
      <c r="AC709" s="20"/>
      <c r="AD709" s="20"/>
      <c r="AE709" s="20"/>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2"/>
      <c r="ES709" s="22"/>
      <c r="ET709" s="22"/>
      <c r="EU709" s="22"/>
      <c r="EV709" s="22"/>
      <c r="EW709" s="22"/>
      <c r="EX709" s="22"/>
      <c r="EY709" s="22"/>
      <c r="EZ709" s="22"/>
      <c r="FA709" s="22"/>
      <c r="FB709" s="22"/>
      <c r="FC709" s="22"/>
      <c r="FD709" s="22"/>
      <c r="FE709" s="22"/>
      <c r="FF709" s="22"/>
      <c r="FG709" s="22"/>
      <c r="FH709" s="22"/>
      <c r="FI709" s="22"/>
      <c r="FJ709" s="22"/>
      <c r="FK709" s="22"/>
      <c r="FL709" s="22"/>
      <c r="FM709" s="22"/>
      <c r="FN709" s="22"/>
      <c r="FO709" s="22"/>
      <c r="FP709" s="22"/>
      <c r="FQ709" s="22"/>
      <c r="FR709" s="22"/>
      <c r="FS709" s="22"/>
      <c r="FT709" s="22"/>
      <c r="FU709" s="22"/>
      <c r="FV709" s="22"/>
      <c r="FW709" s="22"/>
      <c r="FX709" s="22"/>
      <c r="FY709" s="22"/>
      <c r="FZ709" s="22"/>
      <c r="GA709" s="22"/>
      <c r="GB709" s="22"/>
      <c r="GC709" s="22"/>
      <c r="GD709" s="22"/>
      <c r="GE709" s="22"/>
      <c r="GF709" s="22"/>
      <c r="GG709" s="22"/>
      <c r="GH709" s="22"/>
      <c r="GI709" s="22"/>
      <c r="GJ709" s="22"/>
      <c r="GK709" s="22"/>
      <c r="GL709" s="22"/>
      <c r="GM709" s="22"/>
      <c r="GN709" s="22"/>
      <c r="GO709" s="22"/>
      <c r="GP709" s="22"/>
      <c r="GQ709" s="22"/>
      <c r="GR709" s="22"/>
      <c r="GS709" s="22"/>
      <c r="GT709" s="22"/>
      <c r="GU709" s="22"/>
      <c r="GV709" s="22"/>
      <c r="GW709" s="22"/>
      <c r="GX709" s="22"/>
      <c r="GY709" s="22"/>
      <c r="GZ709" s="22"/>
      <c r="HA709" s="22"/>
      <c r="HB709" s="22"/>
      <c r="HC709" s="22"/>
      <c r="HD709" s="22"/>
      <c r="HE709" s="22"/>
      <c r="HF709" s="22"/>
      <c r="HG709" s="22"/>
      <c r="HH709" s="22"/>
      <c r="HI709" s="22"/>
      <c r="HJ709" s="22"/>
      <c r="HK709" s="22"/>
      <c r="HL709" s="22"/>
      <c r="HM709" s="22"/>
      <c r="HN709" s="22"/>
      <c r="HO709" s="22"/>
      <c r="HP709" s="22"/>
      <c r="HQ709" s="22"/>
      <c r="HR709" s="22"/>
      <c r="HS709" s="22"/>
      <c r="HT709" s="22"/>
      <c r="HU709" s="22"/>
      <c r="HV709" s="22"/>
      <c r="HW709" s="22"/>
      <c r="HX709" s="22"/>
      <c r="HY709" s="22"/>
      <c r="HZ709" s="22"/>
      <c r="IA709" s="22"/>
      <c r="IB709" s="22"/>
      <c r="IC709" s="22"/>
      <c r="ID709" s="22"/>
      <c r="IE709" s="22"/>
      <c r="IF709" s="22"/>
      <c r="IG709" s="22"/>
      <c r="IH709" s="22"/>
      <c r="II709" s="22"/>
      <c r="IJ709" s="22"/>
      <c r="IK709" s="22"/>
      <c r="IL709" s="22"/>
      <c r="IM709" s="22"/>
      <c r="IN709" s="22"/>
      <c r="IO709" s="22"/>
      <c r="IP709" s="22"/>
      <c r="IQ709" s="22"/>
      <c r="IR709" s="22"/>
      <c r="IS709" s="22"/>
      <c r="IT709" s="22"/>
      <c r="IU709" s="22"/>
      <c r="IV709" s="22"/>
      <c r="IW709" s="22"/>
      <c r="IX709" s="22"/>
      <c r="IY709" s="22"/>
      <c r="IZ709" s="22"/>
      <c r="JA709" s="22"/>
      <c r="JB709" s="22"/>
      <c r="JC709" s="22"/>
      <c r="JD709" s="22"/>
      <c r="JE709" s="22"/>
      <c r="JF709" s="22"/>
      <c r="JG709" s="22"/>
      <c r="JH709" s="22"/>
      <c r="JI709" s="22"/>
      <c r="JJ709" s="22"/>
      <c r="JK709" s="22"/>
      <c r="JL709" s="22"/>
      <c r="JM709" s="22"/>
      <c r="JN709" s="22"/>
      <c r="JO709" s="22"/>
      <c r="JP709" s="22"/>
      <c r="JQ709" s="22"/>
      <c r="JR709" s="22"/>
      <c r="JS709" s="22"/>
      <c r="JT709" s="22"/>
      <c r="JU709" s="22"/>
      <c r="JV709" s="22"/>
      <c r="JW709" s="22"/>
      <c r="JX709" s="22"/>
      <c r="JY709" s="22"/>
      <c r="JZ709" s="22"/>
      <c r="KA709" s="22"/>
      <c r="KB709" s="22"/>
      <c r="KC709" s="22"/>
      <c r="KD709" s="22"/>
      <c r="KE709" s="22"/>
      <c r="KF709" s="22"/>
      <c r="KG709" s="22"/>
      <c r="KH709" s="22"/>
      <c r="KI709" s="22"/>
      <c r="KJ709" s="22"/>
      <c r="KK709" s="22"/>
      <c r="KL709" s="22"/>
      <c r="KM709" s="22"/>
      <c r="KN709" s="22"/>
      <c r="KO709" s="22"/>
      <c r="KP709" s="22"/>
    </row>
    <row r="710" spans="1:302" s="99" customFormat="1" x14ac:dyDescent="0.25">
      <c r="A710" s="125">
        <v>695</v>
      </c>
      <c r="B710" s="328"/>
      <c r="C710" s="328"/>
      <c r="D710" s="316"/>
      <c r="E710" s="316"/>
      <c r="F710" s="316"/>
      <c r="G710" s="317"/>
      <c r="H710" s="317"/>
      <c r="I710" s="318"/>
      <c r="J710" s="318"/>
      <c r="K710" s="318"/>
      <c r="L710" s="126">
        <f t="shared" si="31"/>
        <v>0</v>
      </c>
      <c r="M710" s="318"/>
      <c r="N710" s="25" t="b">
        <f t="shared" si="32"/>
        <v>1</v>
      </c>
      <c r="O710" s="25" t="b">
        <f t="shared" si="33"/>
        <v>1</v>
      </c>
      <c r="P710" s="25"/>
      <c r="Q710" s="25"/>
      <c r="R710" s="25"/>
      <c r="S710" s="25"/>
      <c r="T710" s="20"/>
      <c r="U710" s="20"/>
      <c r="V710" s="20"/>
      <c r="W710" s="20"/>
      <c r="X710" s="20"/>
      <c r="Y710" s="20"/>
      <c r="Z710" s="20"/>
      <c r="AA710" s="20"/>
      <c r="AB710" s="20"/>
      <c r="AC710" s="20"/>
      <c r="AD710" s="20"/>
      <c r="AE710" s="20"/>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2"/>
      <c r="FH710" s="22"/>
      <c r="FI710" s="22"/>
      <c r="FJ710" s="22"/>
      <c r="FK710" s="22"/>
      <c r="FL710" s="22"/>
      <c r="FM710" s="22"/>
      <c r="FN710" s="22"/>
      <c r="FO710" s="22"/>
      <c r="FP710" s="22"/>
      <c r="FQ710" s="22"/>
      <c r="FR710" s="22"/>
      <c r="FS710" s="22"/>
      <c r="FT710" s="22"/>
      <c r="FU710" s="22"/>
      <c r="FV710" s="22"/>
      <c r="FW710" s="22"/>
      <c r="FX710" s="22"/>
      <c r="FY710" s="22"/>
      <c r="FZ710" s="22"/>
      <c r="GA710" s="22"/>
      <c r="GB710" s="22"/>
      <c r="GC710" s="22"/>
      <c r="GD710" s="22"/>
      <c r="GE710" s="22"/>
      <c r="GF710" s="22"/>
      <c r="GG710" s="22"/>
      <c r="GH710" s="22"/>
      <c r="GI710" s="22"/>
      <c r="GJ710" s="22"/>
      <c r="GK710" s="22"/>
      <c r="GL710" s="22"/>
      <c r="GM710" s="22"/>
      <c r="GN710" s="22"/>
      <c r="GO710" s="22"/>
      <c r="GP710" s="22"/>
      <c r="GQ710" s="22"/>
      <c r="GR710" s="22"/>
      <c r="GS710" s="22"/>
      <c r="GT710" s="22"/>
      <c r="GU710" s="22"/>
      <c r="GV710" s="22"/>
      <c r="GW710" s="22"/>
      <c r="GX710" s="22"/>
      <c r="GY710" s="22"/>
      <c r="GZ710" s="22"/>
      <c r="HA710" s="22"/>
      <c r="HB710" s="22"/>
      <c r="HC710" s="22"/>
      <c r="HD710" s="22"/>
      <c r="HE710" s="22"/>
      <c r="HF710" s="22"/>
      <c r="HG710" s="22"/>
      <c r="HH710" s="22"/>
      <c r="HI710" s="22"/>
      <c r="HJ710" s="22"/>
      <c r="HK710" s="22"/>
      <c r="HL710" s="22"/>
      <c r="HM710" s="22"/>
      <c r="HN710" s="22"/>
      <c r="HO710" s="22"/>
      <c r="HP710" s="22"/>
      <c r="HQ710" s="22"/>
      <c r="HR710" s="22"/>
      <c r="HS710" s="22"/>
      <c r="HT710" s="22"/>
      <c r="HU710" s="22"/>
      <c r="HV710" s="22"/>
      <c r="HW710" s="22"/>
      <c r="HX710" s="22"/>
      <c r="HY710" s="22"/>
      <c r="HZ710" s="22"/>
      <c r="IA710" s="22"/>
      <c r="IB710" s="22"/>
      <c r="IC710" s="22"/>
      <c r="ID710" s="22"/>
      <c r="IE710" s="22"/>
      <c r="IF710" s="22"/>
      <c r="IG710" s="22"/>
      <c r="IH710" s="22"/>
      <c r="II710" s="22"/>
      <c r="IJ710" s="22"/>
      <c r="IK710" s="22"/>
      <c r="IL710" s="22"/>
      <c r="IM710" s="22"/>
      <c r="IN710" s="22"/>
      <c r="IO710" s="22"/>
      <c r="IP710" s="22"/>
      <c r="IQ710" s="22"/>
      <c r="IR710" s="22"/>
      <c r="IS710" s="22"/>
      <c r="IT710" s="22"/>
      <c r="IU710" s="22"/>
      <c r="IV710" s="22"/>
      <c r="IW710" s="22"/>
      <c r="IX710" s="22"/>
      <c r="IY710" s="22"/>
      <c r="IZ710" s="22"/>
      <c r="JA710" s="22"/>
      <c r="JB710" s="22"/>
      <c r="JC710" s="22"/>
      <c r="JD710" s="22"/>
      <c r="JE710" s="22"/>
      <c r="JF710" s="22"/>
      <c r="JG710" s="22"/>
      <c r="JH710" s="22"/>
      <c r="JI710" s="22"/>
      <c r="JJ710" s="22"/>
      <c r="JK710" s="22"/>
      <c r="JL710" s="22"/>
      <c r="JM710" s="22"/>
      <c r="JN710" s="22"/>
      <c r="JO710" s="22"/>
      <c r="JP710" s="22"/>
      <c r="JQ710" s="22"/>
      <c r="JR710" s="22"/>
      <c r="JS710" s="22"/>
      <c r="JT710" s="22"/>
      <c r="JU710" s="22"/>
      <c r="JV710" s="22"/>
      <c r="JW710" s="22"/>
      <c r="JX710" s="22"/>
      <c r="JY710" s="22"/>
      <c r="JZ710" s="22"/>
      <c r="KA710" s="22"/>
      <c r="KB710" s="22"/>
      <c r="KC710" s="22"/>
      <c r="KD710" s="22"/>
      <c r="KE710" s="22"/>
      <c r="KF710" s="22"/>
      <c r="KG710" s="22"/>
      <c r="KH710" s="22"/>
      <c r="KI710" s="22"/>
      <c r="KJ710" s="22"/>
      <c r="KK710" s="22"/>
      <c r="KL710" s="22"/>
      <c r="KM710" s="22"/>
      <c r="KN710" s="22"/>
      <c r="KO710" s="22"/>
      <c r="KP710" s="22"/>
    </row>
    <row r="711" spans="1:302" s="99" customFormat="1" x14ac:dyDescent="0.25">
      <c r="A711" s="125">
        <v>696</v>
      </c>
      <c r="B711" s="328"/>
      <c r="C711" s="328"/>
      <c r="D711" s="316"/>
      <c r="E711" s="316"/>
      <c r="F711" s="316"/>
      <c r="G711" s="317"/>
      <c r="H711" s="317"/>
      <c r="I711" s="318"/>
      <c r="J711" s="318"/>
      <c r="K711" s="318"/>
      <c r="L711" s="126">
        <f t="shared" si="31"/>
        <v>0</v>
      </c>
      <c r="M711" s="318"/>
      <c r="N711" s="25" t="b">
        <f t="shared" si="32"/>
        <v>1</v>
      </c>
      <c r="O711" s="25" t="b">
        <f t="shared" si="33"/>
        <v>1</v>
      </c>
      <c r="P711" s="25"/>
      <c r="Q711" s="25"/>
      <c r="R711" s="25"/>
      <c r="S711" s="25"/>
      <c r="T711" s="20"/>
      <c r="U711" s="20"/>
      <c r="V711" s="20"/>
      <c r="W711" s="20"/>
      <c r="X711" s="20"/>
      <c r="Y711" s="20"/>
      <c r="Z711" s="20"/>
      <c r="AA711" s="20"/>
      <c r="AB711" s="20"/>
      <c r="AC711" s="20"/>
      <c r="AD711" s="20"/>
      <c r="AE711" s="20"/>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c r="HM711" s="22"/>
      <c r="HN711" s="22"/>
      <c r="HO711" s="22"/>
      <c r="HP711" s="22"/>
      <c r="HQ711" s="22"/>
      <c r="HR711" s="22"/>
      <c r="HS711" s="22"/>
      <c r="HT711" s="22"/>
      <c r="HU711" s="22"/>
      <c r="HV711" s="22"/>
      <c r="HW711" s="22"/>
      <c r="HX711" s="22"/>
      <c r="HY711" s="22"/>
      <c r="HZ711" s="22"/>
      <c r="IA711" s="22"/>
      <c r="IB711" s="22"/>
      <c r="IC711" s="22"/>
      <c r="ID711" s="22"/>
      <c r="IE711" s="22"/>
      <c r="IF711" s="22"/>
      <c r="IG711" s="22"/>
      <c r="IH711" s="22"/>
      <c r="II711" s="22"/>
      <c r="IJ711" s="22"/>
      <c r="IK711" s="22"/>
      <c r="IL711" s="22"/>
      <c r="IM711" s="22"/>
      <c r="IN711" s="22"/>
      <c r="IO711" s="22"/>
      <c r="IP711" s="22"/>
      <c r="IQ711" s="22"/>
      <c r="IR711" s="22"/>
      <c r="IS711" s="22"/>
      <c r="IT711" s="22"/>
      <c r="IU711" s="22"/>
      <c r="IV711" s="22"/>
      <c r="IW711" s="22"/>
      <c r="IX711" s="22"/>
      <c r="IY711" s="22"/>
      <c r="IZ711" s="22"/>
      <c r="JA711" s="22"/>
      <c r="JB711" s="22"/>
      <c r="JC711" s="22"/>
      <c r="JD711" s="22"/>
      <c r="JE711" s="22"/>
      <c r="JF711" s="22"/>
      <c r="JG711" s="22"/>
      <c r="JH711" s="22"/>
      <c r="JI711" s="22"/>
      <c r="JJ711" s="22"/>
      <c r="JK711" s="22"/>
      <c r="JL711" s="22"/>
      <c r="JM711" s="22"/>
      <c r="JN711" s="22"/>
      <c r="JO711" s="22"/>
      <c r="JP711" s="22"/>
      <c r="JQ711" s="22"/>
      <c r="JR711" s="22"/>
      <c r="JS711" s="22"/>
      <c r="JT711" s="22"/>
      <c r="JU711" s="22"/>
      <c r="JV711" s="22"/>
      <c r="JW711" s="22"/>
      <c r="JX711" s="22"/>
      <c r="JY711" s="22"/>
      <c r="JZ711" s="22"/>
      <c r="KA711" s="22"/>
      <c r="KB711" s="22"/>
      <c r="KC711" s="22"/>
      <c r="KD711" s="22"/>
      <c r="KE711" s="22"/>
      <c r="KF711" s="22"/>
      <c r="KG711" s="22"/>
      <c r="KH711" s="22"/>
      <c r="KI711" s="22"/>
      <c r="KJ711" s="22"/>
      <c r="KK711" s="22"/>
      <c r="KL711" s="22"/>
      <c r="KM711" s="22"/>
      <c r="KN711" s="22"/>
      <c r="KO711" s="22"/>
      <c r="KP711" s="22"/>
    </row>
    <row r="712" spans="1:302" s="99" customFormat="1" x14ac:dyDescent="0.25">
      <c r="A712" s="125">
        <v>697</v>
      </c>
      <c r="B712" s="328"/>
      <c r="C712" s="328"/>
      <c r="D712" s="316"/>
      <c r="E712" s="316"/>
      <c r="F712" s="316"/>
      <c r="G712" s="317"/>
      <c r="H712" s="317"/>
      <c r="I712" s="318"/>
      <c r="J712" s="318"/>
      <c r="K712" s="318"/>
      <c r="L712" s="126">
        <f t="shared" si="31"/>
        <v>0</v>
      </c>
      <c r="M712" s="318"/>
      <c r="N712" s="25" t="b">
        <f t="shared" si="32"/>
        <v>1</v>
      </c>
      <c r="O712" s="25" t="b">
        <f t="shared" si="33"/>
        <v>1</v>
      </c>
      <c r="P712" s="25"/>
      <c r="Q712" s="25"/>
      <c r="R712" s="25"/>
      <c r="S712" s="25"/>
      <c r="T712" s="20"/>
      <c r="U712" s="20"/>
      <c r="V712" s="20"/>
      <c r="W712" s="20"/>
      <c r="X712" s="20"/>
      <c r="Y712" s="20"/>
      <c r="Z712" s="20"/>
      <c r="AA712" s="20"/>
      <c r="AB712" s="20"/>
      <c r="AC712" s="20"/>
      <c r="AD712" s="20"/>
      <c r="AE712" s="20"/>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2"/>
      <c r="EW712" s="22"/>
      <c r="EX712" s="22"/>
      <c r="EY712" s="22"/>
      <c r="EZ712" s="22"/>
      <c r="FA712" s="22"/>
      <c r="FB712" s="22"/>
      <c r="FC712" s="22"/>
      <c r="FD712" s="22"/>
      <c r="FE712" s="22"/>
      <c r="FF712" s="22"/>
      <c r="FG712" s="22"/>
      <c r="FH712" s="22"/>
      <c r="FI712" s="22"/>
      <c r="FJ712" s="22"/>
      <c r="FK712" s="22"/>
      <c r="FL712" s="22"/>
      <c r="FM712" s="22"/>
      <c r="FN712" s="22"/>
      <c r="FO712" s="22"/>
      <c r="FP712" s="22"/>
      <c r="FQ712" s="22"/>
      <c r="FR712" s="22"/>
      <c r="FS712" s="22"/>
      <c r="FT712" s="22"/>
      <c r="FU712" s="22"/>
      <c r="FV712" s="22"/>
      <c r="FW712" s="22"/>
      <c r="FX712" s="22"/>
      <c r="FY712" s="22"/>
      <c r="FZ712" s="22"/>
      <c r="GA712" s="22"/>
      <c r="GB712" s="22"/>
      <c r="GC712" s="22"/>
      <c r="GD712" s="22"/>
      <c r="GE712" s="22"/>
      <c r="GF712" s="22"/>
      <c r="GG712" s="22"/>
      <c r="GH712" s="22"/>
      <c r="GI712" s="22"/>
      <c r="GJ712" s="22"/>
      <c r="GK712" s="22"/>
      <c r="GL712" s="22"/>
      <c r="GM712" s="22"/>
      <c r="GN712" s="22"/>
      <c r="GO712" s="22"/>
      <c r="GP712" s="22"/>
      <c r="GQ712" s="22"/>
      <c r="GR712" s="22"/>
      <c r="GS712" s="22"/>
      <c r="GT712" s="22"/>
      <c r="GU712" s="22"/>
      <c r="GV712" s="22"/>
      <c r="GW712" s="22"/>
      <c r="GX712" s="22"/>
      <c r="GY712" s="22"/>
      <c r="GZ712" s="22"/>
      <c r="HA712" s="22"/>
      <c r="HB712" s="22"/>
      <c r="HC712" s="22"/>
      <c r="HD712" s="22"/>
      <c r="HE712" s="22"/>
      <c r="HF712" s="22"/>
      <c r="HG712" s="22"/>
      <c r="HH712" s="22"/>
      <c r="HI712" s="22"/>
      <c r="HJ712" s="22"/>
      <c r="HK712" s="22"/>
      <c r="HL712" s="22"/>
      <c r="HM712" s="22"/>
      <c r="HN712" s="22"/>
      <c r="HO712" s="22"/>
      <c r="HP712" s="22"/>
      <c r="HQ712" s="22"/>
      <c r="HR712" s="22"/>
      <c r="HS712" s="22"/>
      <c r="HT712" s="22"/>
      <c r="HU712" s="22"/>
      <c r="HV712" s="22"/>
      <c r="HW712" s="22"/>
      <c r="HX712" s="22"/>
      <c r="HY712" s="22"/>
      <c r="HZ712" s="22"/>
      <c r="IA712" s="22"/>
      <c r="IB712" s="22"/>
      <c r="IC712" s="22"/>
      <c r="ID712" s="22"/>
      <c r="IE712" s="22"/>
      <c r="IF712" s="22"/>
      <c r="IG712" s="22"/>
      <c r="IH712" s="22"/>
      <c r="II712" s="22"/>
      <c r="IJ712" s="22"/>
      <c r="IK712" s="22"/>
      <c r="IL712" s="22"/>
      <c r="IM712" s="22"/>
      <c r="IN712" s="22"/>
      <c r="IO712" s="22"/>
      <c r="IP712" s="22"/>
      <c r="IQ712" s="22"/>
      <c r="IR712" s="22"/>
      <c r="IS712" s="22"/>
      <c r="IT712" s="22"/>
      <c r="IU712" s="22"/>
      <c r="IV712" s="22"/>
      <c r="IW712" s="22"/>
      <c r="IX712" s="22"/>
      <c r="IY712" s="22"/>
      <c r="IZ712" s="22"/>
      <c r="JA712" s="22"/>
      <c r="JB712" s="22"/>
      <c r="JC712" s="22"/>
      <c r="JD712" s="22"/>
      <c r="JE712" s="22"/>
      <c r="JF712" s="22"/>
      <c r="JG712" s="22"/>
      <c r="JH712" s="22"/>
      <c r="JI712" s="22"/>
      <c r="JJ712" s="22"/>
      <c r="JK712" s="22"/>
      <c r="JL712" s="22"/>
      <c r="JM712" s="22"/>
      <c r="JN712" s="22"/>
      <c r="JO712" s="22"/>
      <c r="JP712" s="22"/>
      <c r="JQ712" s="22"/>
      <c r="JR712" s="22"/>
      <c r="JS712" s="22"/>
      <c r="JT712" s="22"/>
      <c r="JU712" s="22"/>
      <c r="JV712" s="22"/>
      <c r="JW712" s="22"/>
      <c r="JX712" s="22"/>
      <c r="JY712" s="22"/>
      <c r="JZ712" s="22"/>
      <c r="KA712" s="22"/>
      <c r="KB712" s="22"/>
      <c r="KC712" s="22"/>
      <c r="KD712" s="22"/>
      <c r="KE712" s="22"/>
      <c r="KF712" s="22"/>
      <c r="KG712" s="22"/>
      <c r="KH712" s="22"/>
      <c r="KI712" s="22"/>
      <c r="KJ712" s="22"/>
      <c r="KK712" s="22"/>
      <c r="KL712" s="22"/>
      <c r="KM712" s="22"/>
      <c r="KN712" s="22"/>
      <c r="KO712" s="22"/>
      <c r="KP712" s="22"/>
    </row>
    <row r="713" spans="1:302" s="99" customFormat="1" x14ac:dyDescent="0.25">
      <c r="A713" s="125">
        <v>698</v>
      </c>
      <c r="B713" s="328"/>
      <c r="C713" s="328"/>
      <c r="D713" s="316"/>
      <c r="E713" s="316"/>
      <c r="F713" s="316"/>
      <c r="G713" s="317"/>
      <c r="H713" s="317"/>
      <c r="I713" s="318"/>
      <c r="J713" s="318"/>
      <c r="K713" s="318"/>
      <c r="L713" s="126">
        <f t="shared" si="31"/>
        <v>0</v>
      </c>
      <c r="M713" s="318"/>
      <c r="N713" s="25" t="b">
        <f t="shared" si="32"/>
        <v>1</v>
      </c>
      <c r="O713" s="25" t="b">
        <f t="shared" si="33"/>
        <v>1</v>
      </c>
      <c r="P713" s="25"/>
      <c r="Q713" s="25"/>
      <c r="R713" s="25"/>
      <c r="S713" s="25"/>
      <c r="T713" s="20"/>
      <c r="U713" s="20"/>
      <c r="V713" s="20"/>
      <c r="W713" s="20"/>
      <c r="X713" s="20"/>
      <c r="Y713" s="20"/>
      <c r="Z713" s="20"/>
      <c r="AA713" s="20"/>
      <c r="AB713" s="20"/>
      <c r="AC713" s="20"/>
      <c r="AD713" s="20"/>
      <c r="AE713" s="20"/>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2"/>
      <c r="EW713" s="22"/>
      <c r="EX713" s="22"/>
      <c r="EY713" s="22"/>
      <c r="EZ713" s="22"/>
      <c r="FA713" s="22"/>
      <c r="FB713" s="22"/>
      <c r="FC713" s="22"/>
      <c r="FD713" s="22"/>
      <c r="FE713" s="22"/>
      <c r="FF713" s="22"/>
      <c r="FG713" s="22"/>
      <c r="FH713" s="22"/>
      <c r="FI713" s="22"/>
      <c r="FJ713" s="22"/>
      <c r="FK713" s="22"/>
      <c r="FL713" s="22"/>
      <c r="FM713" s="22"/>
      <c r="FN713" s="22"/>
      <c r="FO713" s="22"/>
      <c r="FP713" s="22"/>
      <c r="FQ713" s="22"/>
      <c r="FR713" s="22"/>
      <c r="FS713" s="22"/>
      <c r="FT713" s="22"/>
      <c r="FU713" s="22"/>
      <c r="FV713" s="22"/>
      <c r="FW713" s="22"/>
      <c r="FX713" s="22"/>
      <c r="FY713" s="22"/>
      <c r="FZ713" s="22"/>
      <c r="GA713" s="22"/>
      <c r="GB713" s="22"/>
      <c r="GC713" s="22"/>
      <c r="GD713" s="22"/>
      <c r="GE713" s="22"/>
      <c r="GF713" s="22"/>
      <c r="GG713" s="22"/>
      <c r="GH713" s="22"/>
      <c r="GI713" s="22"/>
      <c r="GJ713" s="22"/>
      <c r="GK713" s="22"/>
      <c r="GL713" s="22"/>
      <c r="GM713" s="22"/>
      <c r="GN713" s="22"/>
      <c r="GO713" s="22"/>
      <c r="GP713" s="22"/>
      <c r="GQ713" s="22"/>
      <c r="GR713" s="22"/>
      <c r="GS713" s="22"/>
      <c r="GT713" s="22"/>
      <c r="GU713" s="22"/>
      <c r="GV713" s="22"/>
      <c r="GW713" s="22"/>
      <c r="GX713" s="22"/>
      <c r="GY713" s="22"/>
      <c r="GZ713" s="22"/>
      <c r="HA713" s="22"/>
      <c r="HB713" s="22"/>
      <c r="HC713" s="22"/>
      <c r="HD713" s="22"/>
      <c r="HE713" s="22"/>
      <c r="HF713" s="22"/>
      <c r="HG713" s="22"/>
      <c r="HH713" s="22"/>
      <c r="HI713" s="22"/>
      <c r="HJ713" s="22"/>
      <c r="HK713" s="22"/>
      <c r="HL713" s="22"/>
      <c r="HM713" s="22"/>
      <c r="HN713" s="22"/>
      <c r="HO713" s="22"/>
      <c r="HP713" s="22"/>
      <c r="HQ713" s="22"/>
      <c r="HR713" s="22"/>
      <c r="HS713" s="22"/>
      <c r="HT713" s="22"/>
      <c r="HU713" s="22"/>
      <c r="HV713" s="22"/>
      <c r="HW713" s="22"/>
      <c r="HX713" s="22"/>
      <c r="HY713" s="22"/>
      <c r="HZ713" s="22"/>
      <c r="IA713" s="22"/>
      <c r="IB713" s="22"/>
      <c r="IC713" s="22"/>
      <c r="ID713" s="22"/>
      <c r="IE713" s="22"/>
      <c r="IF713" s="22"/>
      <c r="IG713" s="22"/>
      <c r="IH713" s="22"/>
      <c r="II713" s="22"/>
      <c r="IJ713" s="22"/>
      <c r="IK713" s="22"/>
      <c r="IL713" s="22"/>
      <c r="IM713" s="22"/>
      <c r="IN713" s="22"/>
      <c r="IO713" s="22"/>
      <c r="IP713" s="22"/>
      <c r="IQ713" s="22"/>
      <c r="IR713" s="22"/>
      <c r="IS713" s="22"/>
      <c r="IT713" s="22"/>
      <c r="IU713" s="22"/>
      <c r="IV713" s="22"/>
      <c r="IW713" s="22"/>
      <c r="IX713" s="22"/>
      <c r="IY713" s="22"/>
      <c r="IZ713" s="22"/>
      <c r="JA713" s="22"/>
      <c r="JB713" s="22"/>
      <c r="JC713" s="22"/>
      <c r="JD713" s="22"/>
      <c r="JE713" s="22"/>
      <c r="JF713" s="22"/>
      <c r="JG713" s="22"/>
      <c r="JH713" s="22"/>
      <c r="JI713" s="22"/>
      <c r="JJ713" s="22"/>
      <c r="JK713" s="22"/>
      <c r="JL713" s="22"/>
      <c r="JM713" s="22"/>
      <c r="JN713" s="22"/>
      <c r="JO713" s="22"/>
      <c r="JP713" s="22"/>
      <c r="JQ713" s="22"/>
      <c r="JR713" s="22"/>
      <c r="JS713" s="22"/>
      <c r="JT713" s="22"/>
      <c r="JU713" s="22"/>
      <c r="JV713" s="22"/>
      <c r="JW713" s="22"/>
      <c r="JX713" s="22"/>
      <c r="JY713" s="22"/>
      <c r="JZ713" s="22"/>
      <c r="KA713" s="22"/>
      <c r="KB713" s="22"/>
      <c r="KC713" s="22"/>
      <c r="KD713" s="22"/>
      <c r="KE713" s="22"/>
      <c r="KF713" s="22"/>
      <c r="KG713" s="22"/>
      <c r="KH713" s="22"/>
      <c r="KI713" s="22"/>
      <c r="KJ713" s="22"/>
      <c r="KK713" s="22"/>
      <c r="KL713" s="22"/>
      <c r="KM713" s="22"/>
      <c r="KN713" s="22"/>
      <c r="KO713" s="22"/>
      <c r="KP713" s="22"/>
    </row>
    <row r="714" spans="1:302" s="99" customFormat="1" x14ac:dyDescent="0.25">
      <c r="A714" s="125">
        <v>699</v>
      </c>
      <c r="B714" s="328"/>
      <c r="C714" s="328"/>
      <c r="D714" s="316"/>
      <c r="E714" s="316"/>
      <c r="F714" s="316"/>
      <c r="G714" s="317"/>
      <c r="H714" s="317"/>
      <c r="I714" s="318"/>
      <c r="J714" s="318"/>
      <c r="K714" s="318"/>
      <c r="L714" s="126">
        <f t="shared" si="31"/>
        <v>0</v>
      </c>
      <c r="M714" s="318"/>
      <c r="N714" s="25" t="b">
        <f t="shared" si="32"/>
        <v>1</v>
      </c>
      <c r="O714" s="25" t="b">
        <f t="shared" si="33"/>
        <v>1</v>
      </c>
      <c r="P714" s="25"/>
      <c r="Q714" s="25"/>
      <c r="R714" s="25"/>
      <c r="S714" s="25"/>
      <c r="T714" s="20"/>
      <c r="U714" s="20"/>
      <c r="V714" s="20"/>
      <c r="W714" s="20"/>
      <c r="X714" s="20"/>
      <c r="Y714" s="20"/>
      <c r="Z714" s="20"/>
      <c r="AA714" s="20"/>
      <c r="AB714" s="20"/>
      <c r="AC714" s="20"/>
      <c r="AD714" s="20"/>
      <c r="AE714" s="20"/>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2"/>
      <c r="EX714" s="22"/>
      <c r="EY714" s="22"/>
      <c r="EZ714" s="22"/>
      <c r="FA714" s="22"/>
      <c r="FB714" s="22"/>
      <c r="FC714" s="22"/>
      <c r="FD714" s="22"/>
      <c r="FE714" s="22"/>
      <c r="FF714" s="22"/>
      <c r="FG714" s="22"/>
      <c r="FH714" s="22"/>
      <c r="FI714" s="22"/>
      <c r="FJ714" s="22"/>
      <c r="FK714" s="22"/>
      <c r="FL714" s="22"/>
      <c r="FM714" s="22"/>
      <c r="FN714" s="22"/>
      <c r="FO714" s="22"/>
      <c r="FP714" s="22"/>
      <c r="FQ714" s="22"/>
      <c r="FR714" s="22"/>
      <c r="FS714" s="22"/>
      <c r="FT714" s="22"/>
      <c r="FU714" s="22"/>
      <c r="FV714" s="22"/>
      <c r="FW714" s="22"/>
      <c r="FX714" s="22"/>
      <c r="FY714" s="22"/>
      <c r="FZ714" s="22"/>
      <c r="GA714" s="22"/>
      <c r="GB714" s="22"/>
      <c r="GC714" s="22"/>
      <c r="GD714" s="22"/>
      <c r="GE714" s="22"/>
      <c r="GF714" s="22"/>
      <c r="GG714" s="22"/>
      <c r="GH714" s="22"/>
      <c r="GI714" s="22"/>
      <c r="GJ714" s="22"/>
      <c r="GK714" s="22"/>
      <c r="GL714" s="22"/>
      <c r="GM714" s="22"/>
      <c r="GN714" s="22"/>
      <c r="GO714" s="22"/>
      <c r="GP714" s="22"/>
      <c r="GQ714" s="22"/>
      <c r="GR714" s="22"/>
      <c r="GS714" s="22"/>
      <c r="GT714" s="22"/>
      <c r="GU714" s="22"/>
      <c r="GV714" s="22"/>
      <c r="GW714" s="22"/>
      <c r="GX714" s="22"/>
      <c r="GY714" s="22"/>
      <c r="GZ714" s="22"/>
      <c r="HA714" s="22"/>
      <c r="HB714" s="22"/>
      <c r="HC714" s="22"/>
      <c r="HD714" s="22"/>
      <c r="HE714" s="22"/>
      <c r="HF714" s="22"/>
      <c r="HG714" s="22"/>
      <c r="HH714" s="22"/>
      <c r="HI714" s="22"/>
      <c r="HJ714" s="22"/>
      <c r="HK714" s="22"/>
      <c r="HL714" s="22"/>
      <c r="HM714" s="22"/>
      <c r="HN714" s="22"/>
      <c r="HO714" s="22"/>
      <c r="HP714" s="22"/>
      <c r="HQ714" s="22"/>
      <c r="HR714" s="22"/>
      <c r="HS714" s="22"/>
      <c r="HT714" s="22"/>
      <c r="HU714" s="22"/>
      <c r="HV714" s="22"/>
      <c r="HW714" s="22"/>
      <c r="HX714" s="22"/>
      <c r="HY714" s="22"/>
      <c r="HZ714" s="22"/>
      <c r="IA714" s="22"/>
      <c r="IB714" s="22"/>
      <c r="IC714" s="22"/>
      <c r="ID714" s="22"/>
      <c r="IE714" s="22"/>
      <c r="IF714" s="22"/>
      <c r="IG714" s="22"/>
      <c r="IH714" s="22"/>
      <c r="II714" s="22"/>
      <c r="IJ714" s="22"/>
      <c r="IK714" s="22"/>
      <c r="IL714" s="22"/>
      <c r="IM714" s="22"/>
      <c r="IN714" s="22"/>
      <c r="IO714" s="22"/>
      <c r="IP714" s="22"/>
      <c r="IQ714" s="22"/>
      <c r="IR714" s="22"/>
      <c r="IS714" s="22"/>
      <c r="IT714" s="22"/>
      <c r="IU714" s="22"/>
      <c r="IV714" s="22"/>
      <c r="IW714" s="22"/>
      <c r="IX714" s="22"/>
      <c r="IY714" s="22"/>
      <c r="IZ714" s="22"/>
      <c r="JA714" s="22"/>
      <c r="JB714" s="22"/>
      <c r="JC714" s="22"/>
      <c r="JD714" s="22"/>
      <c r="JE714" s="22"/>
      <c r="JF714" s="22"/>
      <c r="JG714" s="22"/>
      <c r="JH714" s="22"/>
      <c r="JI714" s="22"/>
      <c r="JJ714" s="22"/>
      <c r="JK714" s="22"/>
      <c r="JL714" s="22"/>
      <c r="JM714" s="22"/>
      <c r="JN714" s="22"/>
      <c r="JO714" s="22"/>
      <c r="JP714" s="22"/>
      <c r="JQ714" s="22"/>
      <c r="JR714" s="22"/>
      <c r="JS714" s="22"/>
      <c r="JT714" s="22"/>
      <c r="JU714" s="22"/>
      <c r="JV714" s="22"/>
      <c r="JW714" s="22"/>
      <c r="JX714" s="22"/>
      <c r="JY714" s="22"/>
      <c r="JZ714" s="22"/>
      <c r="KA714" s="22"/>
      <c r="KB714" s="22"/>
      <c r="KC714" s="22"/>
      <c r="KD714" s="22"/>
      <c r="KE714" s="22"/>
      <c r="KF714" s="22"/>
      <c r="KG714" s="22"/>
      <c r="KH714" s="22"/>
      <c r="KI714" s="22"/>
      <c r="KJ714" s="22"/>
      <c r="KK714" s="22"/>
      <c r="KL714" s="22"/>
      <c r="KM714" s="22"/>
      <c r="KN714" s="22"/>
      <c r="KO714" s="22"/>
      <c r="KP714" s="22"/>
    </row>
    <row r="715" spans="1:302" s="99" customFormat="1" x14ac:dyDescent="0.25">
      <c r="A715" s="125">
        <v>700</v>
      </c>
      <c r="B715" s="328"/>
      <c r="C715" s="328"/>
      <c r="D715" s="316"/>
      <c r="E715" s="316"/>
      <c r="F715" s="316"/>
      <c r="G715" s="317"/>
      <c r="H715" s="317"/>
      <c r="I715" s="318"/>
      <c r="J715" s="318"/>
      <c r="K715" s="318"/>
      <c r="L715" s="126">
        <f t="shared" si="31"/>
        <v>0</v>
      </c>
      <c r="M715" s="318"/>
      <c r="N715" s="25" t="b">
        <f t="shared" si="32"/>
        <v>1</v>
      </c>
      <c r="O715" s="25" t="b">
        <f t="shared" si="33"/>
        <v>1</v>
      </c>
      <c r="P715" s="25"/>
      <c r="Q715" s="25"/>
      <c r="R715" s="25"/>
      <c r="S715" s="25"/>
      <c r="T715" s="20"/>
      <c r="U715" s="20"/>
      <c r="V715" s="20"/>
      <c r="W715" s="20"/>
      <c r="X715" s="20"/>
      <c r="Y715" s="20"/>
      <c r="Z715" s="20"/>
      <c r="AA715" s="20"/>
      <c r="AB715" s="20"/>
      <c r="AC715" s="20"/>
      <c r="AD715" s="20"/>
      <c r="AE715" s="20"/>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2"/>
      <c r="EX715" s="22"/>
      <c r="EY715" s="22"/>
      <c r="EZ715" s="22"/>
      <c r="FA715" s="22"/>
      <c r="FB715" s="22"/>
      <c r="FC715" s="22"/>
      <c r="FD715" s="22"/>
      <c r="FE715" s="22"/>
      <c r="FF715" s="22"/>
      <c r="FG715" s="22"/>
      <c r="FH715" s="22"/>
      <c r="FI715" s="22"/>
      <c r="FJ715" s="22"/>
      <c r="FK715" s="22"/>
      <c r="FL715" s="22"/>
      <c r="FM715" s="22"/>
      <c r="FN715" s="22"/>
      <c r="FO715" s="22"/>
      <c r="FP715" s="22"/>
      <c r="FQ715" s="22"/>
      <c r="FR715" s="22"/>
      <c r="FS715" s="22"/>
      <c r="FT715" s="22"/>
      <c r="FU715" s="22"/>
      <c r="FV715" s="22"/>
      <c r="FW715" s="22"/>
      <c r="FX715" s="22"/>
      <c r="FY715" s="22"/>
      <c r="FZ715" s="22"/>
      <c r="GA715" s="22"/>
      <c r="GB715" s="22"/>
      <c r="GC715" s="22"/>
      <c r="GD715" s="22"/>
      <c r="GE715" s="22"/>
      <c r="GF715" s="22"/>
      <c r="GG715" s="22"/>
      <c r="GH715" s="22"/>
      <c r="GI715" s="22"/>
      <c r="GJ715" s="22"/>
      <c r="GK715" s="22"/>
      <c r="GL715" s="22"/>
      <c r="GM715" s="22"/>
      <c r="GN715" s="22"/>
      <c r="GO715" s="22"/>
      <c r="GP715" s="22"/>
      <c r="GQ715" s="22"/>
      <c r="GR715" s="22"/>
      <c r="GS715" s="22"/>
      <c r="GT715" s="22"/>
      <c r="GU715" s="22"/>
      <c r="GV715" s="22"/>
      <c r="GW715" s="22"/>
      <c r="GX715" s="22"/>
      <c r="GY715" s="22"/>
      <c r="GZ715" s="22"/>
      <c r="HA715" s="22"/>
      <c r="HB715" s="22"/>
      <c r="HC715" s="22"/>
      <c r="HD715" s="22"/>
      <c r="HE715" s="22"/>
      <c r="HF715" s="22"/>
      <c r="HG715" s="22"/>
      <c r="HH715" s="22"/>
      <c r="HI715" s="22"/>
      <c r="HJ715" s="22"/>
      <c r="HK715" s="22"/>
      <c r="HL715" s="22"/>
      <c r="HM715" s="22"/>
      <c r="HN715" s="22"/>
      <c r="HO715" s="22"/>
      <c r="HP715" s="22"/>
      <c r="HQ715" s="22"/>
      <c r="HR715" s="22"/>
      <c r="HS715" s="22"/>
      <c r="HT715" s="22"/>
      <c r="HU715" s="22"/>
      <c r="HV715" s="22"/>
      <c r="HW715" s="22"/>
      <c r="HX715" s="22"/>
      <c r="HY715" s="22"/>
      <c r="HZ715" s="22"/>
      <c r="IA715" s="22"/>
      <c r="IB715" s="22"/>
      <c r="IC715" s="22"/>
      <c r="ID715" s="22"/>
      <c r="IE715" s="22"/>
      <c r="IF715" s="22"/>
      <c r="IG715" s="22"/>
      <c r="IH715" s="22"/>
      <c r="II715" s="22"/>
      <c r="IJ715" s="22"/>
      <c r="IK715" s="22"/>
      <c r="IL715" s="22"/>
      <c r="IM715" s="22"/>
      <c r="IN715" s="22"/>
      <c r="IO715" s="22"/>
      <c r="IP715" s="22"/>
      <c r="IQ715" s="22"/>
      <c r="IR715" s="22"/>
      <c r="IS715" s="22"/>
      <c r="IT715" s="22"/>
      <c r="IU715" s="22"/>
      <c r="IV715" s="22"/>
      <c r="IW715" s="22"/>
      <c r="IX715" s="22"/>
      <c r="IY715" s="22"/>
      <c r="IZ715" s="22"/>
      <c r="JA715" s="22"/>
      <c r="JB715" s="22"/>
      <c r="JC715" s="22"/>
      <c r="JD715" s="22"/>
      <c r="JE715" s="22"/>
      <c r="JF715" s="22"/>
      <c r="JG715" s="22"/>
      <c r="JH715" s="22"/>
      <c r="JI715" s="22"/>
      <c r="JJ715" s="22"/>
      <c r="JK715" s="22"/>
      <c r="JL715" s="22"/>
      <c r="JM715" s="22"/>
      <c r="JN715" s="22"/>
      <c r="JO715" s="22"/>
      <c r="JP715" s="22"/>
      <c r="JQ715" s="22"/>
      <c r="JR715" s="22"/>
      <c r="JS715" s="22"/>
      <c r="JT715" s="22"/>
      <c r="JU715" s="22"/>
      <c r="JV715" s="22"/>
      <c r="JW715" s="22"/>
      <c r="JX715" s="22"/>
      <c r="JY715" s="22"/>
      <c r="JZ715" s="22"/>
      <c r="KA715" s="22"/>
      <c r="KB715" s="22"/>
      <c r="KC715" s="22"/>
      <c r="KD715" s="22"/>
      <c r="KE715" s="22"/>
      <c r="KF715" s="22"/>
      <c r="KG715" s="22"/>
      <c r="KH715" s="22"/>
      <c r="KI715" s="22"/>
      <c r="KJ715" s="22"/>
      <c r="KK715" s="22"/>
      <c r="KL715" s="22"/>
      <c r="KM715" s="22"/>
      <c r="KN715" s="22"/>
      <c r="KO715" s="22"/>
      <c r="KP715" s="22"/>
    </row>
    <row r="716" spans="1:302" s="99" customFormat="1" x14ac:dyDescent="0.25">
      <c r="A716" s="125">
        <v>701</v>
      </c>
      <c r="B716" s="328"/>
      <c r="C716" s="328"/>
      <c r="D716" s="316"/>
      <c r="E716" s="316"/>
      <c r="F716" s="316"/>
      <c r="G716" s="317"/>
      <c r="H716" s="317"/>
      <c r="I716" s="318"/>
      <c r="J716" s="318"/>
      <c r="K716" s="318"/>
      <c r="L716" s="126">
        <f t="shared" si="31"/>
        <v>0</v>
      </c>
      <c r="M716" s="318"/>
      <c r="N716" s="25" t="b">
        <f t="shared" si="32"/>
        <v>1</v>
      </c>
      <c r="O716" s="25" t="b">
        <f t="shared" si="33"/>
        <v>1</v>
      </c>
      <c r="P716" s="25"/>
      <c r="Q716" s="25"/>
      <c r="R716" s="25"/>
      <c r="S716" s="25"/>
      <c r="T716" s="20"/>
      <c r="U716" s="20"/>
      <c r="V716" s="20"/>
      <c r="W716" s="20"/>
      <c r="X716" s="20"/>
      <c r="Y716" s="20"/>
      <c r="Z716" s="20"/>
      <c r="AA716" s="20"/>
      <c r="AB716" s="20"/>
      <c r="AC716" s="20"/>
      <c r="AD716" s="20"/>
      <c r="AE716" s="20"/>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22"/>
      <c r="FC716" s="22"/>
      <c r="FD716" s="22"/>
      <c r="FE716" s="22"/>
      <c r="FF716" s="22"/>
      <c r="FG716" s="22"/>
      <c r="FH716" s="22"/>
      <c r="FI716" s="22"/>
      <c r="FJ716" s="22"/>
      <c r="FK716" s="22"/>
      <c r="FL716" s="22"/>
      <c r="FM716" s="22"/>
      <c r="FN716" s="22"/>
      <c r="FO716" s="22"/>
      <c r="FP716" s="22"/>
      <c r="FQ716" s="22"/>
      <c r="FR716" s="22"/>
      <c r="FS716" s="22"/>
      <c r="FT716" s="22"/>
      <c r="FU716" s="22"/>
      <c r="FV716" s="22"/>
      <c r="FW716" s="22"/>
      <c r="FX716" s="22"/>
      <c r="FY716" s="22"/>
      <c r="FZ716" s="22"/>
      <c r="GA716" s="22"/>
      <c r="GB716" s="22"/>
      <c r="GC716" s="22"/>
      <c r="GD716" s="22"/>
      <c r="GE716" s="22"/>
      <c r="GF716" s="22"/>
      <c r="GG716" s="22"/>
      <c r="GH716" s="22"/>
      <c r="GI716" s="22"/>
      <c r="GJ716" s="22"/>
      <c r="GK716" s="22"/>
      <c r="GL716" s="22"/>
      <c r="GM716" s="22"/>
      <c r="GN716" s="22"/>
      <c r="GO716" s="22"/>
      <c r="GP716" s="22"/>
      <c r="GQ716" s="22"/>
      <c r="GR716" s="22"/>
      <c r="GS716" s="22"/>
      <c r="GT716" s="22"/>
      <c r="GU716" s="22"/>
      <c r="GV716" s="22"/>
      <c r="GW716" s="22"/>
      <c r="GX716" s="22"/>
      <c r="GY716" s="22"/>
      <c r="GZ716" s="22"/>
      <c r="HA716" s="22"/>
      <c r="HB716" s="22"/>
      <c r="HC716" s="22"/>
      <c r="HD716" s="22"/>
      <c r="HE716" s="22"/>
      <c r="HF716" s="22"/>
      <c r="HG716" s="22"/>
      <c r="HH716" s="22"/>
      <c r="HI716" s="22"/>
      <c r="HJ716" s="22"/>
      <c r="HK716" s="22"/>
      <c r="HL716" s="22"/>
      <c r="HM716" s="22"/>
      <c r="HN716" s="22"/>
      <c r="HO716" s="22"/>
      <c r="HP716" s="22"/>
      <c r="HQ716" s="22"/>
      <c r="HR716" s="22"/>
      <c r="HS716" s="22"/>
      <c r="HT716" s="22"/>
      <c r="HU716" s="22"/>
      <c r="HV716" s="22"/>
      <c r="HW716" s="22"/>
      <c r="HX716" s="22"/>
      <c r="HY716" s="22"/>
      <c r="HZ716" s="22"/>
      <c r="IA716" s="22"/>
      <c r="IB716" s="22"/>
      <c r="IC716" s="22"/>
      <c r="ID716" s="22"/>
      <c r="IE716" s="22"/>
      <c r="IF716" s="22"/>
      <c r="IG716" s="22"/>
      <c r="IH716" s="22"/>
      <c r="II716" s="22"/>
      <c r="IJ716" s="22"/>
      <c r="IK716" s="22"/>
      <c r="IL716" s="22"/>
      <c r="IM716" s="22"/>
      <c r="IN716" s="22"/>
      <c r="IO716" s="22"/>
      <c r="IP716" s="22"/>
      <c r="IQ716" s="22"/>
      <c r="IR716" s="22"/>
      <c r="IS716" s="22"/>
      <c r="IT716" s="22"/>
      <c r="IU716" s="22"/>
      <c r="IV716" s="22"/>
      <c r="IW716" s="22"/>
      <c r="IX716" s="22"/>
      <c r="IY716" s="22"/>
      <c r="IZ716" s="22"/>
      <c r="JA716" s="22"/>
      <c r="JB716" s="22"/>
      <c r="JC716" s="22"/>
      <c r="JD716" s="22"/>
      <c r="JE716" s="22"/>
      <c r="JF716" s="22"/>
      <c r="JG716" s="22"/>
      <c r="JH716" s="22"/>
      <c r="JI716" s="22"/>
      <c r="JJ716" s="22"/>
      <c r="JK716" s="22"/>
      <c r="JL716" s="22"/>
      <c r="JM716" s="22"/>
      <c r="JN716" s="22"/>
      <c r="JO716" s="22"/>
      <c r="JP716" s="22"/>
      <c r="JQ716" s="22"/>
      <c r="JR716" s="22"/>
      <c r="JS716" s="22"/>
      <c r="JT716" s="22"/>
      <c r="JU716" s="22"/>
      <c r="JV716" s="22"/>
      <c r="JW716" s="22"/>
      <c r="JX716" s="22"/>
      <c r="JY716" s="22"/>
      <c r="JZ716" s="22"/>
      <c r="KA716" s="22"/>
      <c r="KB716" s="22"/>
      <c r="KC716" s="22"/>
      <c r="KD716" s="22"/>
      <c r="KE716" s="22"/>
      <c r="KF716" s="22"/>
      <c r="KG716" s="22"/>
      <c r="KH716" s="22"/>
      <c r="KI716" s="22"/>
      <c r="KJ716" s="22"/>
      <c r="KK716" s="22"/>
      <c r="KL716" s="22"/>
      <c r="KM716" s="22"/>
      <c r="KN716" s="22"/>
      <c r="KO716" s="22"/>
      <c r="KP716" s="22"/>
    </row>
    <row r="717" spans="1:302" s="99" customFormat="1" x14ac:dyDescent="0.25">
      <c r="A717" s="125">
        <v>702</v>
      </c>
      <c r="B717" s="328"/>
      <c r="C717" s="328"/>
      <c r="D717" s="316"/>
      <c r="E717" s="316"/>
      <c r="F717" s="316"/>
      <c r="G717" s="317"/>
      <c r="H717" s="317"/>
      <c r="I717" s="318"/>
      <c r="J717" s="318"/>
      <c r="K717" s="318"/>
      <c r="L717" s="126">
        <f t="shared" si="31"/>
        <v>0</v>
      </c>
      <c r="M717" s="318"/>
      <c r="N717" s="25" t="b">
        <f t="shared" si="32"/>
        <v>1</v>
      </c>
      <c r="O717" s="25" t="b">
        <f t="shared" si="33"/>
        <v>1</v>
      </c>
      <c r="P717" s="25"/>
      <c r="Q717" s="25"/>
      <c r="R717" s="25"/>
      <c r="S717" s="25"/>
      <c r="T717" s="20"/>
      <c r="U717" s="20"/>
      <c r="V717" s="20"/>
      <c r="W717" s="20"/>
      <c r="X717" s="20"/>
      <c r="Y717" s="20"/>
      <c r="Z717" s="20"/>
      <c r="AA717" s="20"/>
      <c r="AB717" s="20"/>
      <c r="AC717" s="20"/>
      <c r="AD717" s="20"/>
      <c r="AE717" s="20"/>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2"/>
      <c r="EW717" s="22"/>
      <c r="EX717" s="22"/>
      <c r="EY717" s="22"/>
      <c r="EZ717" s="22"/>
      <c r="FA717" s="22"/>
      <c r="FB717" s="22"/>
      <c r="FC717" s="22"/>
      <c r="FD717" s="22"/>
      <c r="FE717" s="22"/>
      <c r="FF717" s="22"/>
      <c r="FG717" s="22"/>
      <c r="FH717" s="22"/>
      <c r="FI717" s="22"/>
      <c r="FJ717" s="22"/>
      <c r="FK717" s="22"/>
      <c r="FL717" s="22"/>
      <c r="FM717" s="22"/>
      <c r="FN717" s="22"/>
      <c r="FO717" s="22"/>
      <c r="FP717" s="22"/>
      <c r="FQ717" s="22"/>
      <c r="FR717" s="22"/>
      <c r="FS717" s="22"/>
      <c r="FT717" s="22"/>
      <c r="FU717" s="22"/>
      <c r="FV717" s="22"/>
      <c r="FW717" s="22"/>
      <c r="FX717" s="22"/>
      <c r="FY717" s="22"/>
      <c r="FZ717" s="22"/>
      <c r="GA717" s="22"/>
      <c r="GB717" s="22"/>
      <c r="GC717" s="22"/>
      <c r="GD717" s="22"/>
      <c r="GE717" s="22"/>
      <c r="GF717" s="22"/>
      <c r="GG717" s="22"/>
      <c r="GH717" s="22"/>
      <c r="GI717" s="22"/>
      <c r="GJ717" s="22"/>
      <c r="GK717" s="22"/>
      <c r="GL717" s="22"/>
      <c r="GM717" s="22"/>
      <c r="GN717" s="22"/>
      <c r="GO717" s="22"/>
      <c r="GP717" s="22"/>
      <c r="GQ717" s="22"/>
      <c r="GR717" s="22"/>
      <c r="GS717" s="22"/>
      <c r="GT717" s="22"/>
      <c r="GU717" s="22"/>
      <c r="GV717" s="22"/>
      <c r="GW717" s="22"/>
      <c r="GX717" s="22"/>
      <c r="GY717" s="22"/>
      <c r="GZ717" s="22"/>
      <c r="HA717" s="22"/>
      <c r="HB717" s="22"/>
      <c r="HC717" s="22"/>
      <c r="HD717" s="22"/>
      <c r="HE717" s="22"/>
      <c r="HF717" s="22"/>
      <c r="HG717" s="22"/>
      <c r="HH717" s="22"/>
      <c r="HI717" s="22"/>
      <c r="HJ717" s="22"/>
      <c r="HK717" s="22"/>
      <c r="HL717" s="22"/>
      <c r="HM717" s="22"/>
      <c r="HN717" s="22"/>
      <c r="HO717" s="22"/>
      <c r="HP717" s="22"/>
      <c r="HQ717" s="22"/>
      <c r="HR717" s="22"/>
      <c r="HS717" s="22"/>
      <c r="HT717" s="22"/>
      <c r="HU717" s="22"/>
      <c r="HV717" s="22"/>
      <c r="HW717" s="22"/>
      <c r="HX717" s="22"/>
      <c r="HY717" s="22"/>
      <c r="HZ717" s="22"/>
      <c r="IA717" s="22"/>
      <c r="IB717" s="22"/>
      <c r="IC717" s="22"/>
      <c r="ID717" s="22"/>
      <c r="IE717" s="22"/>
      <c r="IF717" s="22"/>
      <c r="IG717" s="22"/>
      <c r="IH717" s="22"/>
      <c r="II717" s="22"/>
      <c r="IJ717" s="22"/>
      <c r="IK717" s="22"/>
      <c r="IL717" s="22"/>
      <c r="IM717" s="22"/>
      <c r="IN717" s="22"/>
      <c r="IO717" s="22"/>
      <c r="IP717" s="22"/>
      <c r="IQ717" s="22"/>
      <c r="IR717" s="22"/>
      <c r="IS717" s="22"/>
      <c r="IT717" s="22"/>
      <c r="IU717" s="22"/>
      <c r="IV717" s="22"/>
      <c r="IW717" s="22"/>
      <c r="IX717" s="22"/>
      <c r="IY717" s="22"/>
      <c r="IZ717" s="22"/>
      <c r="JA717" s="22"/>
      <c r="JB717" s="22"/>
      <c r="JC717" s="22"/>
      <c r="JD717" s="22"/>
      <c r="JE717" s="22"/>
      <c r="JF717" s="22"/>
      <c r="JG717" s="22"/>
      <c r="JH717" s="22"/>
      <c r="JI717" s="22"/>
      <c r="JJ717" s="22"/>
      <c r="JK717" s="22"/>
      <c r="JL717" s="22"/>
      <c r="JM717" s="22"/>
      <c r="JN717" s="22"/>
      <c r="JO717" s="22"/>
      <c r="JP717" s="22"/>
      <c r="JQ717" s="22"/>
      <c r="JR717" s="22"/>
      <c r="JS717" s="22"/>
      <c r="JT717" s="22"/>
      <c r="JU717" s="22"/>
      <c r="JV717" s="22"/>
      <c r="JW717" s="22"/>
      <c r="JX717" s="22"/>
      <c r="JY717" s="22"/>
      <c r="JZ717" s="22"/>
      <c r="KA717" s="22"/>
      <c r="KB717" s="22"/>
      <c r="KC717" s="22"/>
      <c r="KD717" s="22"/>
      <c r="KE717" s="22"/>
      <c r="KF717" s="22"/>
      <c r="KG717" s="22"/>
      <c r="KH717" s="22"/>
      <c r="KI717" s="22"/>
      <c r="KJ717" s="22"/>
      <c r="KK717" s="22"/>
      <c r="KL717" s="22"/>
      <c r="KM717" s="22"/>
      <c r="KN717" s="22"/>
      <c r="KO717" s="22"/>
      <c r="KP717" s="22"/>
    </row>
    <row r="718" spans="1:302" s="99" customFormat="1" x14ac:dyDescent="0.25">
      <c r="A718" s="125">
        <v>703</v>
      </c>
      <c r="B718" s="328"/>
      <c r="C718" s="328"/>
      <c r="D718" s="316"/>
      <c r="E718" s="316"/>
      <c r="F718" s="316"/>
      <c r="G718" s="317"/>
      <c r="H718" s="317"/>
      <c r="I718" s="318"/>
      <c r="J718" s="318"/>
      <c r="K718" s="318"/>
      <c r="L718" s="126">
        <f t="shared" si="31"/>
        <v>0</v>
      </c>
      <c r="M718" s="318"/>
      <c r="N718" s="25" t="b">
        <f t="shared" si="32"/>
        <v>1</v>
      </c>
      <c r="O718" s="25" t="b">
        <f t="shared" si="33"/>
        <v>1</v>
      </c>
      <c r="P718" s="25"/>
      <c r="Q718" s="25"/>
      <c r="R718" s="25"/>
      <c r="S718" s="25"/>
      <c r="T718" s="20"/>
      <c r="U718" s="20"/>
      <c r="V718" s="20"/>
      <c r="W718" s="20"/>
      <c r="X718" s="20"/>
      <c r="Y718" s="20"/>
      <c r="Z718" s="20"/>
      <c r="AA718" s="20"/>
      <c r="AB718" s="20"/>
      <c r="AC718" s="20"/>
      <c r="AD718" s="20"/>
      <c r="AE718" s="20"/>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2"/>
      <c r="FH718" s="22"/>
      <c r="FI718" s="22"/>
      <c r="FJ718" s="22"/>
      <c r="FK718" s="22"/>
      <c r="FL718" s="22"/>
      <c r="FM718" s="22"/>
      <c r="FN718" s="22"/>
      <c r="FO718" s="22"/>
      <c r="FP718" s="22"/>
      <c r="FQ718" s="22"/>
      <c r="FR718" s="22"/>
      <c r="FS718" s="22"/>
      <c r="FT718" s="22"/>
      <c r="FU718" s="22"/>
      <c r="FV718" s="22"/>
      <c r="FW718" s="22"/>
      <c r="FX718" s="22"/>
      <c r="FY718" s="22"/>
      <c r="FZ718" s="22"/>
      <c r="GA718" s="22"/>
      <c r="GB718" s="22"/>
      <c r="GC718" s="22"/>
      <c r="GD718" s="22"/>
      <c r="GE718" s="22"/>
      <c r="GF718" s="22"/>
      <c r="GG718" s="22"/>
      <c r="GH718" s="22"/>
      <c r="GI718" s="22"/>
      <c r="GJ718" s="22"/>
      <c r="GK718" s="22"/>
      <c r="GL718" s="22"/>
      <c r="GM718" s="22"/>
      <c r="GN718" s="22"/>
      <c r="GO718" s="22"/>
      <c r="GP718" s="22"/>
      <c r="GQ718" s="22"/>
      <c r="GR718" s="22"/>
      <c r="GS718" s="22"/>
      <c r="GT718" s="22"/>
      <c r="GU718" s="22"/>
      <c r="GV718" s="22"/>
      <c r="GW718" s="22"/>
      <c r="GX718" s="22"/>
      <c r="GY718" s="22"/>
      <c r="GZ718" s="22"/>
      <c r="HA718" s="22"/>
      <c r="HB718" s="22"/>
      <c r="HC718" s="22"/>
      <c r="HD718" s="22"/>
      <c r="HE718" s="22"/>
      <c r="HF718" s="22"/>
      <c r="HG718" s="22"/>
      <c r="HH718" s="22"/>
      <c r="HI718" s="22"/>
      <c r="HJ718" s="22"/>
      <c r="HK718" s="22"/>
      <c r="HL718" s="22"/>
      <c r="HM718" s="22"/>
      <c r="HN718" s="22"/>
      <c r="HO718" s="22"/>
      <c r="HP718" s="22"/>
      <c r="HQ718" s="22"/>
      <c r="HR718" s="22"/>
      <c r="HS718" s="22"/>
      <c r="HT718" s="22"/>
      <c r="HU718" s="22"/>
      <c r="HV718" s="22"/>
      <c r="HW718" s="22"/>
      <c r="HX718" s="22"/>
      <c r="HY718" s="22"/>
      <c r="HZ718" s="22"/>
      <c r="IA718" s="22"/>
      <c r="IB718" s="22"/>
      <c r="IC718" s="22"/>
      <c r="ID718" s="22"/>
      <c r="IE718" s="22"/>
      <c r="IF718" s="22"/>
      <c r="IG718" s="22"/>
      <c r="IH718" s="22"/>
      <c r="II718" s="22"/>
      <c r="IJ718" s="22"/>
      <c r="IK718" s="22"/>
      <c r="IL718" s="22"/>
      <c r="IM718" s="22"/>
      <c r="IN718" s="22"/>
      <c r="IO718" s="22"/>
      <c r="IP718" s="22"/>
      <c r="IQ718" s="22"/>
      <c r="IR718" s="22"/>
      <c r="IS718" s="22"/>
      <c r="IT718" s="22"/>
      <c r="IU718" s="22"/>
      <c r="IV718" s="22"/>
      <c r="IW718" s="22"/>
      <c r="IX718" s="22"/>
      <c r="IY718" s="22"/>
      <c r="IZ718" s="22"/>
      <c r="JA718" s="22"/>
      <c r="JB718" s="22"/>
      <c r="JC718" s="22"/>
      <c r="JD718" s="22"/>
      <c r="JE718" s="22"/>
      <c r="JF718" s="22"/>
      <c r="JG718" s="22"/>
      <c r="JH718" s="22"/>
      <c r="JI718" s="22"/>
      <c r="JJ718" s="22"/>
      <c r="JK718" s="22"/>
      <c r="JL718" s="22"/>
      <c r="JM718" s="22"/>
      <c r="JN718" s="22"/>
      <c r="JO718" s="22"/>
      <c r="JP718" s="22"/>
      <c r="JQ718" s="22"/>
      <c r="JR718" s="22"/>
      <c r="JS718" s="22"/>
      <c r="JT718" s="22"/>
      <c r="JU718" s="22"/>
      <c r="JV718" s="22"/>
      <c r="JW718" s="22"/>
      <c r="JX718" s="22"/>
      <c r="JY718" s="22"/>
      <c r="JZ718" s="22"/>
      <c r="KA718" s="22"/>
      <c r="KB718" s="22"/>
      <c r="KC718" s="22"/>
      <c r="KD718" s="22"/>
      <c r="KE718" s="22"/>
      <c r="KF718" s="22"/>
      <c r="KG718" s="22"/>
      <c r="KH718" s="22"/>
      <c r="KI718" s="22"/>
      <c r="KJ718" s="22"/>
      <c r="KK718" s="22"/>
      <c r="KL718" s="22"/>
      <c r="KM718" s="22"/>
      <c r="KN718" s="22"/>
      <c r="KO718" s="22"/>
      <c r="KP718" s="22"/>
    </row>
    <row r="719" spans="1:302" s="99" customFormat="1" x14ac:dyDescent="0.25">
      <c r="A719" s="125">
        <v>704</v>
      </c>
      <c r="B719" s="328"/>
      <c r="C719" s="328"/>
      <c r="D719" s="316"/>
      <c r="E719" s="316"/>
      <c r="F719" s="316"/>
      <c r="G719" s="317"/>
      <c r="H719" s="317"/>
      <c r="I719" s="318"/>
      <c r="J719" s="318"/>
      <c r="K719" s="318"/>
      <c r="L719" s="126">
        <f t="shared" si="31"/>
        <v>0</v>
      </c>
      <c r="M719" s="318"/>
      <c r="N719" s="25" t="b">
        <f t="shared" si="32"/>
        <v>1</v>
      </c>
      <c r="O719" s="25" t="b">
        <f t="shared" si="33"/>
        <v>1</v>
      </c>
      <c r="P719" s="25"/>
      <c r="Q719" s="25"/>
      <c r="R719" s="25"/>
      <c r="S719" s="25"/>
      <c r="T719" s="20"/>
      <c r="U719" s="20"/>
      <c r="V719" s="20"/>
      <c r="W719" s="20"/>
      <c r="X719" s="20"/>
      <c r="Y719" s="20"/>
      <c r="Z719" s="20"/>
      <c r="AA719" s="20"/>
      <c r="AB719" s="20"/>
      <c r="AC719" s="20"/>
      <c r="AD719" s="20"/>
      <c r="AE719" s="20"/>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2"/>
      <c r="EX719" s="22"/>
      <c r="EY719" s="22"/>
      <c r="EZ719" s="22"/>
      <c r="FA719" s="22"/>
      <c r="FB719" s="22"/>
      <c r="FC719" s="22"/>
      <c r="FD719" s="22"/>
      <c r="FE719" s="22"/>
      <c r="FF719" s="22"/>
      <c r="FG719" s="22"/>
      <c r="FH719" s="22"/>
      <c r="FI719" s="22"/>
      <c r="FJ719" s="22"/>
      <c r="FK719" s="22"/>
      <c r="FL719" s="22"/>
      <c r="FM719" s="22"/>
      <c r="FN719" s="22"/>
      <c r="FO719" s="22"/>
      <c r="FP719" s="22"/>
      <c r="FQ719" s="22"/>
      <c r="FR719" s="22"/>
      <c r="FS719" s="22"/>
      <c r="FT719" s="22"/>
      <c r="FU719" s="22"/>
      <c r="FV719" s="22"/>
      <c r="FW719" s="22"/>
      <c r="FX719" s="22"/>
      <c r="FY719" s="22"/>
      <c r="FZ719" s="22"/>
      <c r="GA719" s="22"/>
      <c r="GB719" s="22"/>
      <c r="GC719" s="22"/>
      <c r="GD719" s="22"/>
      <c r="GE719" s="22"/>
      <c r="GF719" s="22"/>
      <c r="GG719" s="22"/>
      <c r="GH719" s="22"/>
      <c r="GI719" s="22"/>
      <c r="GJ719" s="22"/>
      <c r="GK719" s="22"/>
      <c r="GL719" s="22"/>
      <c r="GM719" s="22"/>
      <c r="GN719" s="22"/>
      <c r="GO719" s="22"/>
      <c r="GP719" s="22"/>
      <c r="GQ719" s="22"/>
      <c r="GR719" s="22"/>
      <c r="GS719" s="22"/>
      <c r="GT719" s="22"/>
      <c r="GU719" s="22"/>
      <c r="GV719" s="22"/>
      <c r="GW719" s="22"/>
      <c r="GX719" s="22"/>
      <c r="GY719" s="22"/>
      <c r="GZ719" s="22"/>
      <c r="HA719" s="22"/>
      <c r="HB719" s="22"/>
      <c r="HC719" s="22"/>
      <c r="HD719" s="22"/>
      <c r="HE719" s="22"/>
      <c r="HF719" s="22"/>
      <c r="HG719" s="22"/>
      <c r="HH719" s="22"/>
      <c r="HI719" s="22"/>
      <c r="HJ719" s="22"/>
      <c r="HK719" s="22"/>
      <c r="HL719" s="22"/>
      <c r="HM719" s="22"/>
      <c r="HN719" s="22"/>
      <c r="HO719" s="22"/>
      <c r="HP719" s="22"/>
      <c r="HQ719" s="22"/>
      <c r="HR719" s="22"/>
      <c r="HS719" s="22"/>
      <c r="HT719" s="22"/>
      <c r="HU719" s="22"/>
      <c r="HV719" s="22"/>
      <c r="HW719" s="22"/>
      <c r="HX719" s="22"/>
      <c r="HY719" s="22"/>
      <c r="HZ719" s="22"/>
      <c r="IA719" s="22"/>
      <c r="IB719" s="22"/>
      <c r="IC719" s="22"/>
      <c r="ID719" s="22"/>
      <c r="IE719" s="22"/>
      <c r="IF719" s="22"/>
      <c r="IG719" s="22"/>
      <c r="IH719" s="22"/>
      <c r="II719" s="22"/>
      <c r="IJ719" s="22"/>
      <c r="IK719" s="22"/>
      <c r="IL719" s="22"/>
      <c r="IM719" s="22"/>
      <c r="IN719" s="22"/>
      <c r="IO719" s="22"/>
      <c r="IP719" s="22"/>
      <c r="IQ719" s="22"/>
      <c r="IR719" s="22"/>
      <c r="IS719" s="22"/>
      <c r="IT719" s="22"/>
      <c r="IU719" s="22"/>
      <c r="IV719" s="22"/>
      <c r="IW719" s="22"/>
      <c r="IX719" s="22"/>
      <c r="IY719" s="22"/>
      <c r="IZ719" s="22"/>
      <c r="JA719" s="22"/>
      <c r="JB719" s="22"/>
      <c r="JC719" s="22"/>
      <c r="JD719" s="22"/>
      <c r="JE719" s="22"/>
      <c r="JF719" s="22"/>
      <c r="JG719" s="22"/>
      <c r="JH719" s="22"/>
      <c r="JI719" s="22"/>
      <c r="JJ719" s="22"/>
      <c r="JK719" s="22"/>
      <c r="JL719" s="22"/>
      <c r="JM719" s="22"/>
      <c r="JN719" s="22"/>
      <c r="JO719" s="22"/>
      <c r="JP719" s="22"/>
      <c r="JQ719" s="22"/>
      <c r="JR719" s="22"/>
      <c r="JS719" s="22"/>
      <c r="JT719" s="22"/>
      <c r="JU719" s="22"/>
      <c r="JV719" s="22"/>
      <c r="JW719" s="22"/>
      <c r="JX719" s="22"/>
      <c r="JY719" s="22"/>
      <c r="JZ719" s="22"/>
      <c r="KA719" s="22"/>
      <c r="KB719" s="22"/>
      <c r="KC719" s="22"/>
      <c r="KD719" s="22"/>
      <c r="KE719" s="22"/>
      <c r="KF719" s="22"/>
      <c r="KG719" s="22"/>
      <c r="KH719" s="22"/>
      <c r="KI719" s="22"/>
      <c r="KJ719" s="22"/>
      <c r="KK719" s="22"/>
      <c r="KL719" s="22"/>
      <c r="KM719" s="22"/>
      <c r="KN719" s="22"/>
      <c r="KO719" s="22"/>
      <c r="KP719" s="22"/>
    </row>
    <row r="720" spans="1:302" s="99" customFormat="1" x14ac:dyDescent="0.25">
      <c r="A720" s="125">
        <v>705</v>
      </c>
      <c r="B720" s="328"/>
      <c r="C720" s="328"/>
      <c r="D720" s="316"/>
      <c r="E720" s="316"/>
      <c r="F720" s="316"/>
      <c r="G720" s="317"/>
      <c r="H720" s="317"/>
      <c r="I720" s="318"/>
      <c r="J720" s="318"/>
      <c r="K720" s="318"/>
      <c r="L720" s="126">
        <f t="shared" si="31"/>
        <v>0</v>
      </c>
      <c r="M720" s="318"/>
      <c r="N720" s="25" t="b">
        <f t="shared" si="32"/>
        <v>1</v>
      </c>
      <c r="O720" s="25" t="b">
        <f t="shared" si="33"/>
        <v>1</v>
      </c>
      <c r="P720" s="25"/>
      <c r="Q720" s="25"/>
      <c r="R720" s="25"/>
      <c r="S720" s="25"/>
      <c r="T720" s="20"/>
      <c r="U720" s="20"/>
      <c r="V720" s="20"/>
      <c r="W720" s="20"/>
      <c r="X720" s="20"/>
      <c r="Y720" s="20"/>
      <c r="Z720" s="20"/>
      <c r="AA720" s="20"/>
      <c r="AB720" s="20"/>
      <c r="AC720" s="20"/>
      <c r="AD720" s="20"/>
      <c r="AE720" s="20"/>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2"/>
      <c r="ES720" s="22"/>
      <c r="ET720" s="22"/>
      <c r="EU720" s="22"/>
      <c r="EV720" s="22"/>
      <c r="EW720" s="22"/>
      <c r="EX720" s="22"/>
      <c r="EY720" s="22"/>
      <c r="EZ720" s="22"/>
      <c r="FA720" s="22"/>
      <c r="FB720" s="22"/>
      <c r="FC720" s="22"/>
      <c r="FD720" s="22"/>
      <c r="FE720" s="22"/>
      <c r="FF720" s="22"/>
      <c r="FG720" s="22"/>
      <c r="FH720" s="22"/>
      <c r="FI720" s="22"/>
      <c r="FJ720" s="22"/>
      <c r="FK720" s="22"/>
      <c r="FL720" s="22"/>
      <c r="FM720" s="22"/>
      <c r="FN720" s="22"/>
      <c r="FO720" s="22"/>
      <c r="FP720" s="22"/>
      <c r="FQ720" s="22"/>
      <c r="FR720" s="22"/>
      <c r="FS720" s="22"/>
      <c r="FT720" s="22"/>
      <c r="FU720" s="22"/>
      <c r="FV720" s="22"/>
      <c r="FW720" s="22"/>
      <c r="FX720" s="22"/>
      <c r="FY720" s="22"/>
      <c r="FZ720" s="22"/>
      <c r="GA720" s="22"/>
      <c r="GB720" s="22"/>
      <c r="GC720" s="22"/>
      <c r="GD720" s="22"/>
      <c r="GE720" s="22"/>
      <c r="GF720" s="22"/>
      <c r="GG720" s="22"/>
      <c r="GH720" s="22"/>
      <c r="GI720" s="22"/>
      <c r="GJ720" s="22"/>
      <c r="GK720" s="22"/>
      <c r="GL720" s="22"/>
      <c r="GM720" s="22"/>
      <c r="GN720" s="22"/>
      <c r="GO720" s="22"/>
      <c r="GP720" s="22"/>
      <c r="GQ720" s="22"/>
      <c r="GR720" s="22"/>
      <c r="GS720" s="22"/>
      <c r="GT720" s="22"/>
      <c r="GU720" s="22"/>
      <c r="GV720" s="22"/>
      <c r="GW720" s="22"/>
      <c r="GX720" s="22"/>
      <c r="GY720" s="22"/>
      <c r="GZ720" s="22"/>
      <c r="HA720" s="22"/>
      <c r="HB720" s="22"/>
      <c r="HC720" s="22"/>
      <c r="HD720" s="22"/>
      <c r="HE720" s="22"/>
      <c r="HF720" s="22"/>
      <c r="HG720" s="22"/>
      <c r="HH720" s="22"/>
      <c r="HI720" s="22"/>
      <c r="HJ720" s="22"/>
      <c r="HK720" s="22"/>
      <c r="HL720" s="22"/>
      <c r="HM720" s="22"/>
      <c r="HN720" s="22"/>
      <c r="HO720" s="22"/>
      <c r="HP720" s="22"/>
      <c r="HQ720" s="22"/>
      <c r="HR720" s="22"/>
      <c r="HS720" s="22"/>
      <c r="HT720" s="22"/>
      <c r="HU720" s="22"/>
      <c r="HV720" s="22"/>
      <c r="HW720" s="22"/>
      <c r="HX720" s="22"/>
      <c r="HY720" s="22"/>
      <c r="HZ720" s="22"/>
      <c r="IA720" s="22"/>
      <c r="IB720" s="22"/>
      <c r="IC720" s="22"/>
      <c r="ID720" s="22"/>
      <c r="IE720" s="22"/>
      <c r="IF720" s="22"/>
      <c r="IG720" s="22"/>
      <c r="IH720" s="22"/>
      <c r="II720" s="22"/>
      <c r="IJ720" s="22"/>
      <c r="IK720" s="22"/>
      <c r="IL720" s="22"/>
      <c r="IM720" s="22"/>
      <c r="IN720" s="22"/>
      <c r="IO720" s="22"/>
      <c r="IP720" s="22"/>
      <c r="IQ720" s="22"/>
      <c r="IR720" s="22"/>
      <c r="IS720" s="22"/>
      <c r="IT720" s="22"/>
      <c r="IU720" s="22"/>
      <c r="IV720" s="22"/>
      <c r="IW720" s="22"/>
      <c r="IX720" s="22"/>
      <c r="IY720" s="22"/>
      <c r="IZ720" s="22"/>
      <c r="JA720" s="22"/>
      <c r="JB720" s="22"/>
      <c r="JC720" s="22"/>
      <c r="JD720" s="22"/>
      <c r="JE720" s="22"/>
      <c r="JF720" s="22"/>
      <c r="JG720" s="22"/>
      <c r="JH720" s="22"/>
      <c r="JI720" s="22"/>
      <c r="JJ720" s="22"/>
      <c r="JK720" s="22"/>
      <c r="JL720" s="22"/>
      <c r="JM720" s="22"/>
      <c r="JN720" s="22"/>
      <c r="JO720" s="22"/>
      <c r="JP720" s="22"/>
      <c r="JQ720" s="22"/>
      <c r="JR720" s="22"/>
      <c r="JS720" s="22"/>
      <c r="JT720" s="22"/>
      <c r="JU720" s="22"/>
      <c r="JV720" s="22"/>
      <c r="JW720" s="22"/>
      <c r="JX720" s="22"/>
      <c r="JY720" s="22"/>
      <c r="JZ720" s="22"/>
      <c r="KA720" s="22"/>
      <c r="KB720" s="22"/>
      <c r="KC720" s="22"/>
      <c r="KD720" s="22"/>
      <c r="KE720" s="22"/>
      <c r="KF720" s="22"/>
      <c r="KG720" s="22"/>
      <c r="KH720" s="22"/>
      <c r="KI720" s="22"/>
      <c r="KJ720" s="22"/>
      <c r="KK720" s="22"/>
      <c r="KL720" s="22"/>
      <c r="KM720" s="22"/>
      <c r="KN720" s="22"/>
      <c r="KO720" s="22"/>
      <c r="KP720" s="22"/>
    </row>
    <row r="721" spans="1:302" s="99" customFormat="1" x14ac:dyDescent="0.25">
      <c r="A721" s="125">
        <v>706</v>
      </c>
      <c r="B721" s="328"/>
      <c r="C721" s="328"/>
      <c r="D721" s="316"/>
      <c r="E721" s="316"/>
      <c r="F721" s="316"/>
      <c r="G721" s="317"/>
      <c r="H721" s="317"/>
      <c r="I721" s="318"/>
      <c r="J721" s="318"/>
      <c r="K721" s="318"/>
      <c r="L721" s="126">
        <f t="shared" si="31"/>
        <v>0</v>
      </c>
      <c r="M721" s="318"/>
      <c r="N721" s="25" t="b">
        <f t="shared" si="32"/>
        <v>1</v>
      </c>
      <c r="O721" s="25" t="b">
        <f t="shared" si="33"/>
        <v>1</v>
      </c>
      <c r="P721" s="25"/>
      <c r="Q721" s="25"/>
      <c r="R721" s="25"/>
      <c r="S721" s="25"/>
      <c r="T721" s="20"/>
      <c r="U721" s="20"/>
      <c r="V721" s="20"/>
      <c r="W721" s="20"/>
      <c r="X721" s="20"/>
      <c r="Y721" s="20"/>
      <c r="Z721" s="20"/>
      <c r="AA721" s="20"/>
      <c r="AB721" s="20"/>
      <c r="AC721" s="20"/>
      <c r="AD721" s="20"/>
      <c r="AE721" s="20"/>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2"/>
      <c r="ES721" s="22"/>
      <c r="ET721" s="22"/>
      <c r="EU721" s="22"/>
      <c r="EV721" s="22"/>
      <c r="EW721" s="22"/>
      <c r="EX721" s="22"/>
      <c r="EY721" s="22"/>
      <c r="EZ721" s="22"/>
      <c r="FA721" s="22"/>
      <c r="FB721" s="22"/>
      <c r="FC721" s="22"/>
      <c r="FD721" s="22"/>
      <c r="FE721" s="22"/>
      <c r="FF721" s="22"/>
      <c r="FG721" s="22"/>
      <c r="FH721" s="22"/>
      <c r="FI721" s="22"/>
      <c r="FJ721" s="22"/>
      <c r="FK721" s="22"/>
      <c r="FL721" s="22"/>
      <c r="FM721" s="22"/>
      <c r="FN721" s="22"/>
      <c r="FO721" s="22"/>
      <c r="FP721" s="22"/>
      <c r="FQ721" s="22"/>
      <c r="FR721" s="22"/>
      <c r="FS721" s="22"/>
      <c r="FT721" s="22"/>
      <c r="FU721" s="22"/>
      <c r="FV721" s="22"/>
      <c r="FW721" s="22"/>
      <c r="FX721" s="22"/>
      <c r="FY721" s="22"/>
      <c r="FZ721" s="22"/>
      <c r="GA721" s="22"/>
      <c r="GB721" s="22"/>
      <c r="GC721" s="22"/>
      <c r="GD721" s="22"/>
      <c r="GE721" s="22"/>
      <c r="GF721" s="22"/>
      <c r="GG721" s="22"/>
      <c r="GH721" s="22"/>
      <c r="GI721" s="22"/>
      <c r="GJ721" s="22"/>
      <c r="GK721" s="22"/>
      <c r="GL721" s="22"/>
      <c r="GM721" s="22"/>
      <c r="GN721" s="22"/>
      <c r="GO721" s="22"/>
      <c r="GP721" s="22"/>
      <c r="GQ721" s="22"/>
      <c r="GR721" s="22"/>
      <c r="GS721" s="22"/>
      <c r="GT721" s="22"/>
      <c r="GU721" s="22"/>
      <c r="GV721" s="22"/>
      <c r="GW721" s="22"/>
      <c r="GX721" s="22"/>
      <c r="GY721" s="22"/>
      <c r="GZ721" s="22"/>
      <c r="HA721" s="22"/>
      <c r="HB721" s="22"/>
      <c r="HC721" s="22"/>
      <c r="HD721" s="22"/>
      <c r="HE721" s="22"/>
      <c r="HF721" s="22"/>
      <c r="HG721" s="22"/>
      <c r="HH721" s="22"/>
      <c r="HI721" s="22"/>
      <c r="HJ721" s="22"/>
      <c r="HK721" s="22"/>
      <c r="HL721" s="22"/>
      <c r="HM721" s="22"/>
      <c r="HN721" s="22"/>
      <c r="HO721" s="22"/>
      <c r="HP721" s="22"/>
      <c r="HQ721" s="22"/>
      <c r="HR721" s="22"/>
      <c r="HS721" s="22"/>
      <c r="HT721" s="22"/>
      <c r="HU721" s="22"/>
      <c r="HV721" s="22"/>
      <c r="HW721" s="22"/>
      <c r="HX721" s="22"/>
      <c r="HY721" s="22"/>
      <c r="HZ721" s="22"/>
      <c r="IA721" s="22"/>
      <c r="IB721" s="22"/>
      <c r="IC721" s="22"/>
      <c r="ID721" s="22"/>
      <c r="IE721" s="22"/>
      <c r="IF721" s="22"/>
      <c r="IG721" s="22"/>
      <c r="IH721" s="22"/>
      <c r="II721" s="22"/>
      <c r="IJ721" s="22"/>
      <c r="IK721" s="22"/>
      <c r="IL721" s="22"/>
      <c r="IM721" s="22"/>
      <c r="IN721" s="22"/>
      <c r="IO721" s="22"/>
      <c r="IP721" s="22"/>
      <c r="IQ721" s="22"/>
      <c r="IR721" s="22"/>
      <c r="IS721" s="22"/>
      <c r="IT721" s="22"/>
      <c r="IU721" s="22"/>
      <c r="IV721" s="22"/>
      <c r="IW721" s="22"/>
      <c r="IX721" s="22"/>
      <c r="IY721" s="22"/>
      <c r="IZ721" s="22"/>
      <c r="JA721" s="22"/>
      <c r="JB721" s="22"/>
      <c r="JC721" s="22"/>
      <c r="JD721" s="22"/>
      <c r="JE721" s="22"/>
      <c r="JF721" s="22"/>
      <c r="JG721" s="22"/>
      <c r="JH721" s="22"/>
      <c r="JI721" s="22"/>
      <c r="JJ721" s="22"/>
      <c r="JK721" s="22"/>
      <c r="JL721" s="22"/>
      <c r="JM721" s="22"/>
      <c r="JN721" s="22"/>
      <c r="JO721" s="22"/>
      <c r="JP721" s="22"/>
      <c r="JQ721" s="22"/>
      <c r="JR721" s="22"/>
      <c r="JS721" s="22"/>
      <c r="JT721" s="22"/>
      <c r="JU721" s="22"/>
      <c r="JV721" s="22"/>
      <c r="JW721" s="22"/>
      <c r="JX721" s="22"/>
      <c r="JY721" s="22"/>
      <c r="JZ721" s="22"/>
      <c r="KA721" s="22"/>
      <c r="KB721" s="22"/>
      <c r="KC721" s="22"/>
      <c r="KD721" s="22"/>
      <c r="KE721" s="22"/>
      <c r="KF721" s="22"/>
      <c r="KG721" s="22"/>
      <c r="KH721" s="22"/>
      <c r="KI721" s="22"/>
      <c r="KJ721" s="22"/>
      <c r="KK721" s="22"/>
      <c r="KL721" s="22"/>
      <c r="KM721" s="22"/>
      <c r="KN721" s="22"/>
      <c r="KO721" s="22"/>
      <c r="KP721" s="22"/>
    </row>
    <row r="722" spans="1:302" s="99" customFormat="1" x14ac:dyDescent="0.25">
      <c r="A722" s="125">
        <v>707</v>
      </c>
      <c r="B722" s="328"/>
      <c r="C722" s="328"/>
      <c r="D722" s="316"/>
      <c r="E722" s="316"/>
      <c r="F722" s="316"/>
      <c r="G722" s="317"/>
      <c r="H722" s="317"/>
      <c r="I722" s="318"/>
      <c r="J722" s="318"/>
      <c r="K722" s="318"/>
      <c r="L722" s="126">
        <f t="shared" ref="L722:L785" si="34">SUM(I722:K722)</f>
        <v>0</v>
      </c>
      <c r="M722" s="318"/>
      <c r="N722" s="25" t="b">
        <f t="shared" ref="N722:N785" si="35">IF(ISBLANK(B722),TRUE,IF(OR(ISBLANK(C722),ISBLANK(D722),ISBLANK(E722),ISBLANK(F722),ISBLANK(G722),ISBLANK(H722),ISBLANK(I722),ISBLANK(J722),ISBLANK(K722),ISBLANK(L722),ISBLANK(M722)),FALSE,TRUE))</f>
        <v>1</v>
      </c>
      <c r="O722" s="25" t="b">
        <f t="shared" ref="O722:O785" si="36">IF(OR(AND(B722="N/A",D722="N/A",E722="N/A",F722="N/A",G722=0,H722=0,L722=0,M722=0),AND(ISBLANK(B722),ISBLANK(D722),ISBLANK(E722),ISBLANK(F722),ISBLANK(G722),ISBLANK(H722),L722=0,ISBLANK(M722)),AND(NOT(ISBLANK(B722)),NOT(ISBLANK(D722)),NOT(ISBLANK(E722)),NOT(ISBLANK(F722)),B722&lt;&gt;"N/A",D722&lt;&gt;"N/A",E722&lt;&gt;"N/A",F722&lt;&gt;"N/A",OR(G722&lt;&gt;0,H722&lt;&gt;0,L722&gt;0,M722&lt;&gt;0))),TRUE,FALSE)</f>
        <v>1</v>
      </c>
      <c r="P722" s="25"/>
      <c r="Q722" s="25"/>
      <c r="R722" s="25"/>
      <c r="S722" s="25"/>
      <c r="T722" s="20"/>
      <c r="U722" s="20"/>
      <c r="V722" s="20"/>
      <c r="W722" s="20"/>
      <c r="X722" s="20"/>
      <c r="Y722" s="20"/>
      <c r="Z722" s="20"/>
      <c r="AA722" s="20"/>
      <c r="AB722" s="20"/>
      <c r="AC722" s="20"/>
      <c r="AD722" s="20"/>
      <c r="AE722" s="20"/>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2"/>
      <c r="ES722" s="22"/>
      <c r="ET722" s="22"/>
      <c r="EU722" s="22"/>
      <c r="EV722" s="22"/>
      <c r="EW722" s="22"/>
      <c r="EX722" s="22"/>
      <c r="EY722" s="22"/>
      <c r="EZ722" s="22"/>
      <c r="FA722" s="22"/>
      <c r="FB722" s="22"/>
      <c r="FC722" s="22"/>
      <c r="FD722" s="22"/>
      <c r="FE722" s="22"/>
      <c r="FF722" s="22"/>
      <c r="FG722" s="22"/>
      <c r="FH722" s="22"/>
      <c r="FI722" s="22"/>
      <c r="FJ722" s="22"/>
      <c r="FK722" s="22"/>
      <c r="FL722" s="22"/>
      <c r="FM722" s="22"/>
      <c r="FN722" s="22"/>
      <c r="FO722" s="22"/>
      <c r="FP722" s="22"/>
      <c r="FQ722" s="22"/>
      <c r="FR722" s="22"/>
      <c r="FS722" s="22"/>
      <c r="FT722" s="22"/>
      <c r="FU722" s="22"/>
      <c r="FV722" s="22"/>
      <c r="FW722" s="22"/>
      <c r="FX722" s="22"/>
      <c r="FY722" s="22"/>
      <c r="FZ722" s="22"/>
      <c r="GA722" s="22"/>
      <c r="GB722" s="22"/>
      <c r="GC722" s="22"/>
      <c r="GD722" s="22"/>
      <c r="GE722" s="22"/>
      <c r="GF722" s="22"/>
      <c r="GG722" s="22"/>
      <c r="GH722" s="22"/>
      <c r="GI722" s="22"/>
      <c r="GJ722" s="22"/>
      <c r="GK722" s="22"/>
      <c r="GL722" s="22"/>
      <c r="GM722" s="22"/>
      <c r="GN722" s="22"/>
      <c r="GO722" s="22"/>
      <c r="GP722" s="22"/>
      <c r="GQ722" s="22"/>
      <c r="GR722" s="22"/>
      <c r="GS722" s="22"/>
      <c r="GT722" s="22"/>
      <c r="GU722" s="22"/>
      <c r="GV722" s="22"/>
      <c r="GW722" s="22"/>
      <c r="GX722" s="22"/>
      <c r="GY722" s="22"/>
      <c r="GZ722" s="22"/>
      <c r="HA722" s="22"/>
      <c r="HB722" s="22"/>
      <c r="HC722" s="22"/>
      <c r="HD722" s="22"/>
      <c r="HE722" s="22"/>
      <c r="HF722" s="22"/>
      <c r="HG722" s="22"/>
      <c r="HH722" s="22"/>
      <c r="HI722" s="22"/>
      <c r="HJ722" s="22"/>
      <c r="HK722" s="22"/>
      <c r="HL722" s="22"/>
      <c r="HM722" s="22"/>
      <c r="HN722" s="22"/>
      <c r="HO722" s="22"/>
      <c r="HP722" s="22"/>
      <c r="HQ722" s="22"/>
      <c r="HR722" s="22"/>
      <c r="HS722" s="22"/>
      <c r="HT722" s="22"/>
      <c r="HU722" s="22"/>
      <c r="HV722" s="22"/>
      <c r="HW722" s="22"/>
      <c r="HX722" s="22"/>
      <c r="HY722" s="22"/>
      <c r="HZ722" s="22"/>
      <c r="IA722" s="22"/>
      <c r="IB722" s="22"/>
      <c r="IC722" s="22"/>
      <c r="ID722" s="22"/>
      <c r="IE722" s="22"/>
      <c r="IF722" s="22"/>
      <c r="IG722" s="22"/>
      <c r="IH722" s="22"/>
      <c r="II722" s="22"/>
      <c r="IJ722" s="22"/>
      <c r="IK722" s="22"/>
      <c r="IL722" s="22"/>
      <c r="IM722" s="22"/>
      <c r="IN722" s="22"/>
      <c r="IO722" s="22"/>
      <c r="IP722" s="22"/>
      <c r="IQ722" s="22"/>
      <c r="IR722" s="22"/>
      <c r="IS722" s="22"/>
      <c r="IT722" s="22"/>
      <c r="IU722" s="22"/>
      <c r="IV722" s="22"/>
      <c r="IW722" s="22"/>
      <c r="IX722" s="22"/>
      <c r="IY722" s="22"/>
      <c r="IZ722" s="22"/>
      <c r="JA722" s="22"/>
      <c r="JB722" s="22"/>
      <c r="JC722" s="22"/>
      <c r="JD722" s="22"/>
      <c r="JE722" s="22"/>
      <c r="JF722" s="22"/>
      <c r="JG722" s="22"/>
      <c r="JH722" s="22"/>
      <c r="JI722" s="22"/>
      <c r="JJ722" s="22"/>
      <c r="JK722" s="22"/>
      <c r="JL722" s="22"/>
      <c r="JM722" s="22"/>
      <c r="JN722" s="22"/>
      <c r="JO722" s="22"/>
      <c r="JP722" s="22"/>
      <c r="JQ722" s="22"/>
      <c r="JR722" s="22"/>
      <c r="JS722" s="22"/>
      <c r="JT722" s="22"/>
      <c r="JU722" s="22"/>
      <c r="JV722" s="22"/>
      <c r="JW722" s="22"/>
      <c r="JX722" s="22"/>
      <c r="JY722" s="22"/>
      <c r="JZ722" s="22"/>
      <c r="KA722" s="22"/>
      <c r="KB722" s="22"/>
      <c r="KC722" s="22"/>
      <c r="KD722" s="22"/>
      <c r="KE722" s="22"/>
      <c r="KF722" s="22"/>
      <c r="KG722" s="22"/>
      <c r="KH722" s="22"/>
      <c r="KI722" s="22"/>
      <c r="KJ722" s="22"/>
      <c r="KK722" s="22"/>
      <c r="KL722" s="22"/>
      <c r="KM722" s="22"/>
      <c r="KN722" s="22"/>
      <c r="KO722" s="22"/>
      <c r="KP722" s="22"/>
    </row>
    <row r="723" spans="1:302" s="99" customFormat="1" x14ac:dyDescent="0.25">
      <c r="A723" s="125">
        <v>708</v>
      </c>
      <c r="B723" s="328"/>
      <c r="C723" s="328"/>
      <c r="D723" s="316"/>
      <c r="E723" s="316"/>
      <c r="F723" s="316"/>
      <c r="G723" s="317"/>
      <c r="H723" s="317"/>
      <c r="I723" s="318"/>
      <c r="J723" s="318"/>
      <c r="K723" s="318"/>
      <c r="L723" s="126">
        <f t="shared" si="34"/>
        <v>0</v>
      </c>
      <c r="M723" s="318"/>
      <c r="N723" s="25" t="b">
        <f t="shared" si="35"/>
        <v>1</v>
      </c>
      <c r="O723" s="25" t="b">
        <f t="shared" si="36"/>
        <v>1</v>
      </c>
      <c r="P723" s="25"/>
      <c r="Q723" s="25"/>
      <c r="R723" s="25"/>
      <c r="S723" s="25"/>
      <c r="T723" s="20"/>
      <c r="U723" s="20"/>
      <c r="V723" s="20"/>
      <c r="W723" s="20"/>
      <c r="X723" s="20"/>
      <c r="Y723" s="20"/>
      <c r="Z723" s="20"/>
      <c r="AA723" s="20"/>
      <c r="AB723" s="20"/>
      <c r="AC723" s="20"/>
      <c r="AD723" s="20"/>
      <c r="AE723" s="20"/>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2"/>
      <c r="ES723" s="22"/>
      <c r="ET723" s="22"/>
      <c r="EU723" s="22"/>
      <c r="EV723" s="22"/>
      <c r="EW723" s="22"/>
      <c r="EX723" s="22"/>
      <c r="EY723" s="22"/>
      <c r="EZ723" s="22"/>
      <c r="FA723" s="22"/>
      <c r="FB723" s="22"/>
      <c r="FC723" s="22"/>
      <c r="FD723" s="22"/>
      <c r="FE723" s="22"/>
      <c r="FF723" s="22"/>
      <c r="FG723" s="22"/>
      <c r="FH723" s="22"/>
      <c r="FI723" s="22"/>
      <c r="FJ723" s="22"/>
      <c r="FK723" s="22"/>
      <c r="FL723" s="22"/>
      <c r="FM723" s="22"/>
      <c r="FN723" s="22"/>
      <c r="FO723" s="22"/>
      <c r="FP723" s="22"/>
      <c r="FQ723" s="22"/>
      <c r="FR723" s="22"/>
      <c r="FS723" s="22"/>
      <c r="FT723" s="22"/>
      <c r="FU723" s="22"/>
      <c r="FV723" s="22"/>
      <c r="FW723" s="22"/>
      <c r="FX723" s="22"/>
      <c r="FY723" s="22"/>
      <c r="FZ723" s="22"/>
      <c r="GA723" s="22"/>
      <c r="GB723" s="22"/>
      <c r="GC723" s="22"/>
      <c r="GD723" s="22"/>
      <c r="GE723" s="22"/>
      <c r="GF723" s="22"/>
      <c r="GG723" s="22"/>
      <c r="GH723" s="22"/>
      <c r="GI723" s="22"/>
      <c r="GJ723" s="22"/>
      <c r="GK723" s="22"/>
      <c r="GL723" s="22"/>
      <c r="GM723" s="22"/>
      <c r="GN723" s="22"/>
      <c r="GO723" s="22"/>
      <c r="GP723" s="22"/>
      <c r="GQ723" s="22"/>
      <c r="GR723" s="22"/>
      <c r="GS723" s="22"/>
      <c r="GT723" s="22"/>
      <c r="GU723" s="22"/>
      <c r="GV723" s="22"/>
      <c r="GW723" s="22"/>
      <c r="GX723" s="22"/>
      <c r="GY723" s="22"/>
      <c r="GZ723" s="22"/>
      <c r="HA723" s="22"/>
      <c r="HB723" s="22"/>
      <c r="HC723" s="22"/>
      <c r="HD723" s="22"/>
      <c r="HE723" s="22"/>
      <c r="HF723" s="22"/>
      <c r="HG723" s="22"/>
      <c r="HH723" s="22"/>
      <c r="HI723" s="22"/>
      <c r="HJ723" s="22"/>
      <c r="HK723" s="22"/>
      <c r="HL723" s="22"/>
      <c r="HM723" s="22"/>
      <c r="HN723" s="22"/>
      <c r="HO723" s="22"/>
      <c r="HP723" s="22"/>
      <c r="HQ723" s="22"/>
      <c r="HR723" s="22"/>
      <c r="HS723" s="22"/>
      <c r="HT723" s="22"/>
      <c r="HU723" s="22"/>
      <c r="HV723" s="22"/>
      <c r="HW723" s="22"/>
      <c r="HX723" s="22"/>
      <c r="HY723" s="22"/>
      <c r="HZ723" s="22"/>
      <c r="IA723" s="22"/>
      <c r="IB723" s="22"/>
      <c r="IC723" s="22"/>
      <c r="ID723" s="22"/>
      <c r="IE723" s="22"/>
      <c r="IF723" s="22"/>
      <c r="IG723" s="22"/>
      <c r="IH723" s="22"/>
      <c r="II723" s="22"/>
      <c r="IJ723" s="22"/>
      <c r="IK723" s="22"/>
      <c r="IL723" s="22"/>
      <c r="IM723" s="22"/>
      <c r="IN723" s="22"/>
      <c r="IO723" s="22"/>
      <c r="IP723" s="22"/>
      <c r="IQ723" s="22"/>
      <c r="IR723" s="22"/>
      <c r="IS723" s="22"/>
      <c r="IT723" s="22"/>
      <c r="IU723" s="22"/>
      <c r="IV723" s="22"/>
      <c r="IW723" s="22"/>
      <c r="IX723" s="22"/>
      <c r="IY723" s="22"/>
      <c r="IZ723" s="22"/>
      <c r="JA723" s="22"/>
      <c r="JB723" s="22"/>
      <c r="JC723" s="22"/>
      <c r="JD723" s="22"/>
      <c r="JE723" s="22"/>
      <c r="JF723" s="22"/>
      <c r="JG723" s="22"/>
      <c r="JH723" s="22"/>
      <c r="JI723" s="22"/>
      <c r="JJ723" s="22"/>
      <c r="JK723" s="22"/>
      <c r="JL723" s="22"/>
      <c r="JM723" s="22"/>
      <c r="JN723" s="22"/>
      <c r="JO723" s="22"/>
      <c r="JP723" s="22"/>
      <c r="JQ723" s="22"/>
      <c r="JR723" s="22"/>
      <c r="JS723" s="22"/>
      <c r="JT723" s="22"/>
      <c r="JU723" s="22"/>
      <c r="JV723" s="22"/>
      <c r="JW723" s="22"/>
      <c r="JX723" s="22"/>
      <c r="JY723" s="22"/>
      <c r="JZ723" s="22"/>
      <c r="KA723" s="22"/>
      <c r="KB723" s="22"/>
      <c r="KC723" s="22"/>
      <c r="KD723" s="22"/>
      <c r="KE723" s="22"/>
      <c r="KF723" s="22"/>
      <c r="KG723" s="22"/>
      <c r="KH723" s="22"/>
      <c r="KI723" s="22"/>
      <c r="KJ723" s="22"/>
      <c r="KK723" s="22"/>
      <c r="KL723" s="22"/>
      <c r="KM723" s="22"/>
      <c r="KN723" s="22"/>
      <c r="KO723" s="22"/>
      <c r="KP723" s="22"/>
    </row>
    <row r="724" spans="1:302" s="99" customFormat="1" x14ac:dyDescent="0.25">
      <c r="A724" s="125">
        <v>709</v>
      </c>
      <c r="B724" s="328"/>
      <c r="C724" s="328"/>
      <c r="D724" s="316"/>
      <c r="E724" s="316"/>
      <c r="F724" s="316"/>
      <c r="G724" s="317"/>
      <c r="H724" s="317"/>
      <c r="I724" s="318"/>
      <c r="J724" s="318"/>
      <c r="K724" s="318"/>
      <c r="L724" s="126">
        <f t="shared" si="34"/>
        <v>0</v>
      </c>
      <c r="M724" s="318"/>
      <c r="N724" s="25" t="b">
        <f t="shared" si="35"/>
        <v>1</v>
      </c>
      <c r="O724" s="25" t="b">
        <f t="shared" si="36"/>
        <v>1</v>
      </c>
      <c r="P724" s="25"/>
      <c r="Q724" s="25"/>
      <c r="R724" s="25"/>
      <c r="S724" s="25"/>
      <c r="T724" s="20"/>
      <c r="U724" s="20"/>
      <c r="V724" s="20"/>
      <c r="W724" s="20"/>
      <c r="X724" s="20"/>
      <c r="Y724" s="20"/>
      <c r="Z724" s="20"/>
      <c r="AA724" s="20"/>
      <c r="AB724" s="20"/>
      <c r="AC724" s="20"/>
      <c r="AD724" s="20"/>
      <c r="AE724" s="20"/>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2"/>
      <c r="ES724" s="22"/>
      <c r="ET724" s="22"/>
      <c r="EU724" s="22"/>
      <c r="EV724" s="22"/>
      <c r="EW724" s="22"/>
      <c r="EX724" s="22"/>
      <c r="EY724" s="22"/>
      <c r="EZ724" s="22"/>
      <c r="FA724" s="22"/>
      <c r="FB724" s="22"/>
      <c r="FC724" s="22"/>
      <c r="FD724" s="22"/>
      <c r="FE724" s="22"/>
      <c r="FF724" s="22"/>
      <c r="FG724" s="22"/>
      <c r="FH724" s="22"/>
      <c r="FI724" s="22"/>
      <c r="FJ724" s="22"/>
      <c r="FK724" s="22"/>
      <c r="FL724" s="22"/>
      <c r="FM724" s="22"/>
      <c r="FN724" s="22"/>
      <c r="FO724" s="22"/>
      <c r="FP724" s="22"/>
      <c r="FQ724" s="22"/>
      <c r="FR724" s="22"/>
      <c r="FS724" s="22"/>
      <c r="FT724" s="22"/>
      <c r="FU724" s="22"/>
      <c r="FV724" s="22"/>
      <c r="FW724" s="22"/>
      <c r="FX724" s="22"/>
      <c r="FY724" s="22"/>
      <c r="FZ724" s="22"/>
      <c r="GA724" s="22"/>
      <c r="GB724" s="22"/>
      <c r="GC724" s="22"/>
      <c r="GD724" s="22"/>
      <c r="GE724" s="22"/>
      <c r="GF724" s="22"/>
      <c r="GG724" s="22"/>
      <c r="GH724" s="22"/>
      <c r="GI724" s="22"/>
      <c r="GJ724" s="22"/>
      <c r="GK724" s="22"/>
      <c r="GL724" s="22"/>
      <c r="GM724" s="22"/>
      <c r="GN724" s="22"/>
      <c r="GO724" s="22"/>
      <c r="GP724" s="22"/>
      <c r="GQ724" s="22"/>
      <c r="GR724" s="22"/>
      <c r="GS724" s="22"/>
      <c r="GT724" s="22"/>
      <c r="GU724" s="22"/>
      <c r="GV724" s="22"/>
      <c r="GW724" s="22"/>
      <c r="GX724" s="22"/>
      <c r="GY724" s="22"/>
      <c r="GZ724" s="22"/>
      <c r="HA724" s="22"/>
      <c r="HB724" s="22"/>
      <c r="HC724" s="22"/>
      <c r="HD724" s="22"/>
      <c r="HE724" s="22"/>
      <c r="HF724" s="22"/>
      <c r="HG724" s="22"/>
      <c r="HH724" s="22"/>
      <c r="HI724" s="22"/>
      <c r="HJ724" s="22"/>
      <c r="HK724" s="22"/>
      <c r="HL724" s="22"/>
      <c r="HM724" s="22"/>
      <c r="HN724" s="22"/>
      <c r="HO724" s="22"/>
      <c r="HP724" s="22"/>
      <c r="HQ724" s="22"/>
      <c r="HR724" s="22"/>
      <c r="HS724" s="22"/>
      <c r="HT724" s="22"/>
      <c r="HU724" s="22"/>
      <c r="HV724" s="22"/>
      <c r="HW724" s="22"/>
      <c r="HX724" s="22"/>
      <c r="HY724" s="22"/>
      <c r="HZ724" s="22"/>
      <c r="IA724" s="22"/>
      <c r="IB724" s="22"/>
      <c r="IC724" s="22"/>
      <c r="ID724" s="22"/>
      <c r="IE724" s="22"/>
      <c r="IF724" s="22"/>
      <c r="IG724" s="22"/>
      <c r="IH724" s="22"/>
      <c r="II724" s="22"/>
      <c r="IJ724" s="22"/>
      <c r="IK724" s="22"/>
      <c r="IL724" s="22"/>
      <c r="IM724" s="22"/>
      <c r="IN724" s="22"/>
      <c r="IO724" s="22"/>
      <c r="IP724" s="22"/>
      <c r="IQ724" s="22"/>
      <c r="IR724" s="22"/>
      <c r="IS724" s="22"/>
      <c r="IT724" s="22"/>
      <c r="IU724" s="22"/>
      <c r="IV724" s="22"/>
      <c r="IW724" s="22"/>
      <c r="IX724" s="22"/>
      <c r="IY724" s="22"/>
      <c r="IZ724" s="22"/>
      <c r="JA724" s="22"/>
      <c r="JB724" s="22"/>
      <c r="JC724" s="22"/>
      <c r="JD724" s="22"/>
      <c r="JE724" s="22"/>
      <c r="JF724" s="22"/>
      <c r="JG724" s="22"/>
      <c r="JH724" s="22"/>
      <c r="JI724" s="22"/>
      <c r="JJ724" s="22"/>
      <c r="JK724" s="22"/>
      <c r="JL724" s="22"/>
      <c r="JM724" s="22"/>
      <c r="JN724" s="22"/>
      <c r="JO724" s="22"/>
      <c r="JP724" s="22"/>
      <c r="JQ724" s="22"/>
      <c r="JR724" s="22"/>
      <c r="JS724" s="22"/>
      <c r="JT724" s="22"/>
      <c r="JU724" s="22"/>
      <c r="JV724" s="22"/>
      <c r="JW724" s="22"/>
      <c r="JX724" s="22"/>
      <c r="JY724" s="22"/>
      <c r="JZ724" s="22"/>
      <c r="KA724" s="22"/>
      <c r="KB724" s="22"/>
      <c r="KC724" s="22"/>
      <c r="KD724" s="22"/>
      <c r="KE724" s="22"/>
      <c r="KF724" s="22"/>
      <c r="KG724" s="22"/>
      <c r="KH724" s="22"/>
      <c r="KI724" s="22"/>
      <c r="KJ724" s="22"/>
      <c r="KK724" s="22"/>
      <c r="KL724" s="22"/>
      <c r="KM724" s="22"/>
      <c r="KN724" s="22"/>
      <c r="KO724" s="22"/>
      <c r="KP724" s="22"/>
    </row>
    <row r="725" spans="1:302" s="99" customFormat="1" x14ac:dyDescent="0.25">
      <c r="A725" s="125">
        <v>710</v>
      </c>
      <c r="B725" s="328"/>
      <c r="C725" s="328"/>
      <c r="D725" s="316"/>
      <c r="E725" s="316"/>
      <c r="F725" s="316"/>
      <c r="G725" s="317"/>
      <c r="H725" s="317"/>
      <c r="I725" s="318"/>
      <c r="J725" s="318"/>
      <c r="K725" s="318"/>
      <c r="L725" s="126">
        <f t="shared" si="34"/>
        <v>0</v>
      </c>
      <c r="M725" s="318"/>
      <c r="N725" s="25" t="b">
        <f t="shared" si="35"/>
        <v>1</v>
      </c>
      <c r="O725" s="25" t="b">
        <f t="shared" si="36"/>
        <v>1</v>
      </c>
      <c r="P725" s="25"/>
      <c r="Q725" s="25"/>
      <c r="R725" s="25"/>
      <c r="S725" s="25"/>
      <c r="T725" s="20"/>
      <c r="U725" s="20"/>
      <c r="V725" s="20"/>
      <c r="W725" s="20"/>
      <c r="X725" s="20"/>
      <c r="Y725" s="20"/>
      <c r="Z725" s="20"/>
      <c r="AA725" s="20"/>
      <c r="AB725" s="20"/>
      <c r="AC725" s="20"/>
      <c r="AD725" s="20"/>
      <c r="AE725" s="20"/>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2"/>
      <c r="ES725" s="22"/>
      <c r="ET725" s="22"/>
      <c r="EU725" s="22"/>
      <c r="EV725" s="22"/>
      <c r="EW725" s="22"/>
      <c r="EX725" s="22"/>
      <c r="EY725" s="22"/>
      <c r="EZ725" s="22"/>
      <c r="FA725" s="22"/>
      <c r="FB725" s="22"/>
      <c r="FC725" s="22"/>
      <c r="FD725" s="22"/>
      <c r="FE725" s="22"/>
      <c r="FF725" s="22"/>
      <c r="FG725" s="22"/>
      <c r="FH725" s="22"/>
      <c r="FI725" s="22"/>
      <c r="FJ725" s="22"/>
      <c r="FK725" s="22"/>
      <c r="FL725" s="22"/>
      <c r="FM725" s="22"/>
      <c r="FN725" s="22"/>
      <c r="FO725" s="22"/>
      <c r="FP725" s="22"/>
      <c r="FQ725" s="22"/>
      <c r="FR725" s="22"/>
      <c r="FS725" s="22"/>
      <c r="FT725" s="22"/>
      <c r="FU725" s="22"/>
      <c r="FV725" s="22"/>
      <c r="FW725" s="22"/>
      <c r="FX725" s="22"/>
      <c r="FY725" s="22"/>
      <c r="FZ725" s="22"/>
      <c r="GA725" s="22"/>
      <c r="GB725" s="22"/>
      <c r="GC725" s="22"/>
      <c r="GD725" s="22"/>
      <c r="GE725" s="22"/>
      <c r="GF725" s="22"/>
      <c r="GG725" s="22"/>
      <c r="GH725" s="22"/>
      <c r="GI725" s="22"/>
      <c r="GJ725" s="22"/>
      <c r="GK725" s="22"/>
      <c r="GL725" s="22"/>
      <c r="GM725" s="22"/>
      <c r="GN725" s="22"/>
      <c r="GO725" s="22"/>
      <c r="GP725" s="22"/>
      <c r="GQ725" s="22"/>
      <c r="GR725" s="22"/>
      <c r="GS725" s="22"/>
      <c r="GT725" s="22"/>
      <c r="GU725" s="22"/>
      <c r="GV725" s="22"/>
      <c r="GW725" s="22"/>
      <c r="GX725" s="22"/>
      <c r="GY725" s="22"/>
      <c r="GZ725" s="22"/>
      <c r="HA725" s="22"/>
      <c r="HB725" s="22"/>
      <c r="HC725" s="22"/>
      <c r="HD725" s="22"/>
      <c r="HE725" s="22"/>
      <c r="HF725" s="22"/>
      <c r="HG725" s="22"/>
      <c r="HH725" s="22"/>
      <c r="HI725" s="22"/>
      <c r="HJ725" s="22"/>
      <c r="HK725" s="22"/>
      <c r="HL725" s="22"/>
      <c r="HM725" s="22"/>
      <c r="HN725" s="22"/>
      <c r="HO725" s="22"/>
      <c r="HP725" s="22"/>
      <c r="HQ725" s="22"/>
      <c r="HR725" s="22"/>
      <c r="HS725" s="22"/>
      <c r="HT725" s="22"/>
      <c r="HU725" s="22"/>
      <c r="HV725" s="22"/>
      <c r="HW725" s="22"/>
      <c r="HX725" s="22"/>
      <c r="HY725" s="22"/>
      <c r="HZ725" s="22"/>
      <c r="IA725" s="22"/>
      <c r="IB725" s="22"/>
      <c r="IC725" s="22"/>
      <c r="ID725" s="22"/>
      <c r="IE725" s="22"/>
      <c r="IF725" s="22"/>
      <c r="IG725" s="22"/>
      <c r="IH725" s="22"/>
      <c r="II725" s="22"/>
      <c r="IJ725" s="22"/>
      <c r="IK725" s="22"/>
      <c r="IL725" s="22"/>
      <c r="IM725" s="22"/>
      <c r="IN725" s="22"/>
      <c r="IO725" s="22"/>
      <c r="IP725" s="22"/>
      <c r="IQ725" s="22"/>
      <c r="IR725" s="22"/>
      <c r="IS725" s="22"/>
      <c r="IT725" s="22"/>
      <c r="IU725" s="22"/>
      <c r="IV725" s="22"/>
      <c r="IW725" s="22"/>
      <c r="IX725" s="22"/>
      <c r="IY725" s="22"/>
      <c r="IZ725" s="22"/>
      <c r="JA725" s="22"/>
      <c r="JB725" s="22"/>
      <c r="JC725" s="22"/>
      <c r="JD725" s="22"/>
      <c r="JE725" s="22"/>
      <c r="JF725" s="22"/>
      <c r="JG725" s="22"/>
      <c r="JH725" s="22"/>
      <c r="JI725" s="22"/>
      <c r="JJ725" s="22"/>
      <c r="JK725" s="22"/>
      <c r="JL725" s="22"/>
      <c r="JM725" s="22"/>
      <c r="JN725" s="22"/>
      <c r="JO725" s="22"/>
      <c r="JP725" s="22"/>
      <c r="JQ725" s="22"/>
      <c r="JR725" s="22"/>
      <c r="JS725" s="22"/>
      <c r="JT725" s="22"/>
      <c r="JU725" s="22"/>
      <c r="JV725" s="22"/>
      <c r="JW725" s="22"/>
      <c r="JX725" s="22"/>
      <c r="JY725" s="22"/>
      <c r="JZ725" s="22"/>
      <c r="KA725" s="22"/>
      <c r="KB725" s="22"/>
      <c r="KC725" s="22"/>
      <c r="KD725" s="22"/>
      <c r="KE725" s="22"/>
      <c r="KF725" s="22"/>
      <c r="KG725" s="22"/>
      <c r="KH725" s="22"/>
      <c r="KI725" s="22"/>
      <c r="KJ725" s="22"/>
      <c r="KK725" s="22"/>
      <c r="KL725" s="22"/>
      <c r="KM725" s="22"/>
      <c r="KN725" s="22"/>
      <c r="KO725" s="22"/>
      <c r="KP725" s="22"/>
    </row>
    <row r="726" spans="1:302" s="99" customFormat="1" x14ac:dyDescent="0.25">
      <c r="A726" s="125">
        <v>711</v>
      </c>
      <c r="B726" s="328"/>
      <c r="C726" s="328"/>
      <c r="D726" s="316"/>
      <c r="E726" s="316"/>
      <c r="F726" s="316"/>
      <c r="G726" s="317"/>
      <c r="H726" s="317"/>
      <c r="I726" s="318"/>
      <c r="J726" s="318"/>
      <c r="K726" s="318"/>
      <c r="L726" s="126">
        <f t="shared" si="34"/>
        <v>0</v>
      </c>
      <c r="M726" s="318"/>
      <c r="N726" s="25" t="b">
        <f t="shared" si="35"/>
        <v>1</v>
      </c>
      <c r="O726" s="25" t="b">
        <f t="shared" si="36"/>
        <v>1</v>
      </c>
      <c r="P726" s="25"/>
      <c r="Q726" s="25"/>
      <c r="R726" s="25"/>
      <c r="S726" s="25"/>
      <c r="T726" s="20"/>
      <c r="U726" s="20"/>
      <c r="V726" s="20"/>
      <c r="W726" s="20"/>
      <c r="X726" s="20"/>
      <c r="Y726" s="20"/>
      <c r="Z726" s="20"/>
      <c r="AA726" s="20"/>
      <c r="AB726" s="20"/>
      <c r="AC726" s="20"/>
      <c r="AD726" s="20"/>
      <c r="AE726" s="20"/>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2"/>
      <c r="FH726" s="22"/>
      <c r="FI726" s="22"/>
      <c r="FJ726" s="22"/>
      <c r="FK726" s="22"/>
      <c r="FL726" s="22"/>
      <c r="FM726" s="22"/>
      <c r="FN726" s="22"/>
      <c r="FO726" s="22"/>
      <c r="FP726" s="22"/>
      <c r="FQ726" s="22"/>
      <c r="FR726" s="22"/>
      <c r="FS726" s="22"/>
      <c r="FT726" s="22"/>
      <c r="FU726" s="22"/>
      <c r="FV726" s="22"/>
      <c r="FW726" s="22"/>
      <c r="FX726" s="22"/>
      <c r="FY726" s="22"/>
      <c r="FZ726" s="22"/>
      <c r="GA726" s="22"/>
      <c r="GB726" s="22"/>
      <c r="GC726" s="22"/>
      <c r="GD726" s="22"/>
      <c r="GE726" s="22"/>
      <c r="GF726" s="22"/>
      <c r="GG726" s="22"/>
      <c r="GH726" s="22"/>
      <c r="GI726" s="22"/>
      <c r="GJ726" s="22"/>
      <c r="GK726" s="22"/>
      <c r="GL726" s="22"/>
      <c r="GM726" s="22"/>
      <c r="GN726" s="22"/>
      <c r="GO726" s="22"/>
      <c r="GP726" s="22"/>
      <c r="GQ726" s="22"/>
      <c r="GR726" s="22"/>
      <c r="GS726" s="22"/>
      <c r="GT726" s="22"/>
      <c r="GU726" s="22"/>
      <c r="GV726" s="22"/>
      <c r="GW726" s="22"/>
      <c r="GX726" s="22"/>
      <c r="GY726" s="22"/>
      <c r="GZ726" s="22"/>
      <c r="HA726" s="22"/>
      <c r="HB726" s="22"/>
      <c r="HC726" s="22"/>
      <c r="HD726" s="22"/>
      <c r="HE726" s="22"/>
      <c r="HF726" s="22"/>
      <c r="HG726" s="22"/>
      <c r="HH726" s="22"/>
      <c r="HI726" s="22"/>
      <c r="HJ726" s="22"/>
      <c r="HK726" s="22"/>
      <c r="HL726" s="22"/>
      <c r="HM726" s="22"/>
      <c r="HN726" s="22"/>
      <c r="HO726" s="22"/>
      <c r="HP726" s="22"/>
      <c r="HQ726" s="22"/>
      <c r="HR726" s="22"/>
      <c r="HS726" s="22"/>
      <c r="HT726" s="22"/>
      <c r="HU726" s="22"/>
      <c r="HV726" s="22"/>
      <c r="HW726" s="22"/>
      <c r="HX726" s="22"/>
      <c r="HY726" s="22"/>
      <c r="HZ726" s="22"/>
      <c r="IA726" s="22"/>
      <c r="IB726" s="22"/>
      <c r="IC726" s="22"/>
      <c r="ID726" s="22"/>
      <c r="IE726" s="22"/>
      <c r="IF726" s="22"/>
      <c r="IG726" s="22"/>
      <c r="IH726" s="22"/>
      <c r="II726" s="22"/>
      <c r="IJ726" s="22"/>
      <c r="IK726" s="22"/>
      <c r="IL726" s="22"/>
      <c r="IM726" s="22"/>
      <c r="IN726" s="22"/>
      <c r="IO726" s="22"/>
      <c r="IP726" s="22"/>
      <c r="IQ726" s="22"/>
      <c r="IR726" s="22"/>
      <c r="IS726" s="22"/>
      <c r="IT726" s="22"/>
      <c r="IU726" s="22"/>
      <c r="IV726" s="22"/>
      <c r="IW726" s="22"/>
      <c r="IX726" s="22"/>
      <c r="IY726" s="22"/>
      <c r="IZ726" s="22"/>
      <c r="JA726" s="22"/>
      <c r="JB726" s="22"/>
      <c r="JC726" s="22"/>
      <c r="JD726" s="22"/>
      <c r="JE726" s="22"/>
      <c r="JF726" s="22"/>
      <c r="JG726" s="22"/>
      <c r="JH726" s="22"/>
      <c r="JI726" s="22"/>
      <c r="JJ726" s="22"/>
      <c r="JK726" s="22"/>
      <c r="JL726" s="22"/>
      <c r="JM726" s="22"/>
      <c r="JN726" s="22"/>
      <c r="JO726" s="22"/>
      <c r="JP726" s="22"/>
      <c r="JQ726" s="22"/>
      <c r="JR726" s="22"/>
      <c r="JS726" s="22"/>
      <c r="JT726" s="22"/>
      <c r="JU726" s="22"/>
      <c r="JV726" s="22"/>
      <c r="JW726" s="22"/>
      <c r="JX726" s="22"/>
      <c r="JY726" s="22"/>
      <c r="JZ726" s="22"/>
      <c r="KA726" s="22"/>
      <c r="KB726" s="22"/>
      <c r="KC726" s="22"/>
      <c r="KD726" s="22"/>
      <c r="KE726" s="22"/>
      <c r="KF726" s="22"/>
      <c r="KG726" s="22"/>
      <c r="KH726" s="22"/>
      <c r="KI726" s="22"/>
      <c r="KJ726" s="22"/>
      <c r="KK726" s="22"/>
      <c r="KL726" s="22"/>
      <c r="KM726" s="22"/>
      <c r="KN726" s="22"/>
      <c r="KO726" s="22"/>
      <c r="KP726" s="22"/>
    </row>
    <row r="727" spans="1:302" s="99" customFormat="1" x14ac:dyDescent="0.25">
      <c r="A727" s="125">
        <v>712</v>
      </c>
      <c r="B727" s="328"/>
      <c r="C727" s="328"/>
      <c r="D727" s="316"/>
      <c r="E727" s="316"/>
      <c r="F727" s="316"/>
      <c r="G727" s="317"/>
      <c r="H727" s="317"/>
      <c r="I727" s="318"/>
      <c r="J727" s="318"/>
      <c r="K727" s="318"/>
      <c r="L727" s="126">
        <f t="shared" si="34"/>
        <v>0</v>
      </c>
      <c r="M727" s="318"/>
      <c r="N727" s="25" t="b">
        <f t="shared" si="35"/>
        <v>1</v>
      </c>
      <c r="O727" s="25" t="b">
        <f t="shared" si="36"/>
        <v>1</v>
      </c>
      <c r="P727" s="25"/>
      <c r="Q727" s="25"/>
      <c r="R727" s="25"/>
      <c r="S727" s="25"/>
      <c r="T727" s="20"/>
      <c r="U727" s="20"/>
      <c r="V727" s="20"/>
      <c r="W727" s="20"/>
      <c r="X727" s="20"/>
      <c r="Y727" s="20"/>
      <c r="Z727" s="20"/>
      <c r="AA727" s="20"/>
      <c r="AB727" s="20"/>
      <c r="AC727" s="20"/>
      <c r="AD727" s="20"/>
      <c r="AE727" s="20"/>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2"/>
      <c r="ES727" s="22"/>
      <c r="ET727" s="22"/>
      <c r="EU727" s="22"/>
      <c r="EV727" s="22"/>
      <c r="EW727" s="22"/>
      <c r="EX727" s="22"/>
      <c r="EY727" s="22"/>
      <c r="EZ727" s="22"/>
      <c r="FA727" s="22"/>
      <c r="FB727" s="22"/>
      <c r="FC727" s="22"/>
      <c r="FD727" s="22"/>
      <c r="FE727" s="22"/>
      <c r="FF727" s="22"/>
      <c r="FG727" s="22"/>
      <c r="FH727" s="22"/>
      <c r="FI727" s="22"/>
      <c r="FJ727" s="22"/>
      <c r="FK727" s="22"/>
      <c r="FL727" s="22"/>
      <c r="FM727" s="22"/>
      <c r="FN727" s="22"/>
      <c r="FO727" s="22"/>
      <c r="FP727" s="22"/>
      <c r="FQ727" s="22"/>
      <c r="FR727" s="22"/>
      <c r="FS727" s="22"/>
      <c r="FT727" s="22"/>
      <c r="FU727" s="22"/>
      <c r="FV727" s="22"/>
      <c r="FW727" s="22"/>
      <c r="FX727" s="22"/>
      <c r="FY727" s="22"/>
      <c r="FZ727" s="22"/>
      <c r="GA727" s="22"/>
      <c r="GB727" s="22"/>
      <c r="GC727" s="22"/>
      <c r="GD727" s="22"/>
      <c r="GE727" s="22"/>
      <c r="GF727" s="22"/>
      <c r="GG727" s="22"/>
      <c r="GH727" s="22"/>
      <c r="GI727" s="22"/>
      <c r="GJ727" s="22"/>
      <c r="GK727" s="22"/>
      <c r="GL727" s="22"/>
      <c r="GM727" s="22"/>
      <c r="GN727" s="22"/>
      <c r="GO727" s="22"/>
      <c r="GP727" s="22"/>
      <c r="GQ727" s="22"/>
      <c r="GR727" s="22"/>
      <c r="GS727" s="22"/>
      <c r="GT727" s="22"/>
      <c r="GU727" s="22"/>
      <c r="GV727" s="22"/>
      <c r="GW727" s="22"/>
      <c r="GX727" s="22"/>
      <c r="GY727" s="22"/>
      <c r="GZ727" s="22"/>
      <c r="HA727" s="22"/>
      <c r="HB727" s="22"/>
      <c r="HC727" s="22"/>
      <c r="HD727" s="22"/>
      <c r="HE727" s="22"/>
      <c r="HF727" s="22"/>
      <c r="HG727" s="22"/>
      <c r="HH727" s="22"/>
      <c r="HI727" s="22"/>
      <c r="HJ727" s="22"/>
      <c r="HK727" s="22"/>
      <c r="HL727" s="22"/>
      <c r="HM727" s="22"/>
      <c r="HN727" s="22"/>
      <c r="HO727" s="22"/>
      <c r="HP727" s="22"/>
      <c r="HQ727" s="22"/>
      <c r="HR727" s="22"/>
      <c r="HS727" s="22"/>
      <c r="HT727" s="22"/>
      <c r="HU727" s="22"/>
      <c r="HV727" s="22"/>
      <c r="HW727" s="22"/>
      <c r="HX727" s="22"/>
      <c r="HY727" s="22"/>
      <c r="HZ727" s="22"/>
      <c r="IA727" s="22"/>
      <c r="IB727" s="22"/>
      <c r="IC727" s="22"/>
      <c r="ID727" s="22"/>
      <c r="IE727" s="22"/>
      <c r="IF727" s="22"/>
      <c r="IG727" s="22"/>
      <c r="IH727" s="22"/>
      <c r="II727" s="22"/>
      <c r="IJ727" s="22"/>
      <c r="IK727" s="22"/>
      <c r="IL727" s="22"/>
      <c r="IM727" s="22"/>
      <c r="IN727" s="22"/>
      <c r="IO727" s="22"/>
      <c r="IP727" s="22"/>
      <c r="IQ727" s="22"/>
      <c r="IR727" s="22"/>
      <c r="IS727" s="22"/>
      <c r="IT727" s="22"/>
      <c r="IU727" s="22"/>
      <c r="IV727" s="22"/>
      <c r="IW727" s="22"/>
      <c r="IX727" s="22"/>
      <c r="IY727" s="22"/>
      <c r="IZ727" s="22"/>
      <c r="JA727" s="22"/>
      <c r="JB727" s="22"/>
      <c r="JC727" s="22"/>
      <c r="JD727" s="22"/>
      <c r="JE727" s="22"/>
      <c r="JF727" s="22"/>
      <c r="JG727" s="22"/>
      <c r="JH727" s="22"/>
      <c r="JI727" s="22"/>
      <c r="JJ727" s="22"/>
      <c r="JK727" s="22"/>
      <c r="JL727" s="22"/>
      <c r="JM727" s="22"/>
      <c r="JN727" s="22"/>
      <c r="JO727" s="22"/>
      <c r="JP727" s="22"/>
      <c r="JQ727" s="22"/>
      <c r="JR727" s="22"/>
      <c r="JS727" s="22"/>
      <c r="JT727" s="22"/>
      <c r="JU727" s="22"/>
      <c r="JV727" s="22"/>
      <c r="JW727" s="22"/>
      <c r="JX727" s="22"/>
      <c r="JY727" s="22"/>
      <c r="JZ727" s="22"/>
      <c r="KA727" s="22"/>
      <c r="KB727" s="22"/>
      <c r="KC727" s="22"/>
      <c r="KD727" s="22"/>
      <c r="KE727" s="22"/>
      <c r="KF727" s="22"/>
      <c r="KG727" s="22"/>
      <c r="KH727" s="22"/>
      <c r="KI727" s="22"/>
      <c r="KJ727" s="22"/>
      <c r="KK727" s="22"/>
      <c r="KL727" s="22"/>
      <c r="KM727" s="22"/>
      <c r="KN727" s="22"/>
      <c r="KO727" s="22"/>
      <c r="KP727" s="22"/>
    </row>
    <row r="728" spans="1:302" s="99" customFormat="1" x14ac:dyDescent="0.25">
      <c r="A728" s="125">
        <v>713</v>
      </c>
      <c r="B728" s="328"/>
      <c r="C728" s="328"/>
      <c r="D728" s="316"/>
      <c r="E728" s="316"/>
      <c r="F728" s="316"/>
      <c r="G728" s="317"/>
      <c r="H728" s="317"/>
      <c r="I728" s="318"/>
      <c r="J728" s="318"/>
      <c r="K728" s="318"/>
      <c r="L728" s="126">
        <f t="shared" si="34"/>
        <v>0</v>
      </c>
      <c r="M728" s="318"/>
      <c r="N728" s="25" t="b">
        <f t="shared" si="35"/>
        <v>1</v>
      </c>
      <c r="O728" s="25" t="b">
        <f t="shared" si="36"/>
        <v>1</v>
      </c>
      <c r="P728" s="25"/>
      <c r="Q728" s="25"/>
      <c r="R728" s="25"/>
      <c r="S728" s="25"/>
      <c r="T728" s="20"/>
      <c r="U728" s="20"/>
      <c r="V728" s="20"/>
      <c r="W728" s="20"/>
      <c r="X728" s="20"/>
      <c r="Y728" s="20"/>
      <c r="Z728" s="20"/>
      <c r="AA728" s="20"/>
      <c r="AB728" s="20"/>
      <c r="AC728" s="20"/>
      <c r="AD728" s="20"/>
      <c r="AE728" s="20"/>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2"/>
      <c r="ES728" s="22"/>
      <c r="ET728" s="22"/>
      <c r="EU728" s="22"/>
      <c r="EV728" s="22"/>
      <c r="EW728" s="22"/>
      <c r="EX728" s="22"/>
      <c r="EY728" s="22"/>
      <c r="EZ728" s="22"/>
      <c r="FA728" s="22"/>
      <c r="FB728" s="22"/>
      <c r="FC728" s="22"/>
      <c r="FD728" s="22"/>
      <c r="FE728" s="22"/>
      <c r="FF728" s="22"/>
      <c r="FG728" s="22"/>
      <c r="FH728" s="22"/>
      <c r="FI728" s="22"/>
      <c r="FJ728" s="22"/>
      <c r="FK728" s="22"/>
      <c r="FL728" s="22"/>
      <c r="FM728" s="22"/>
      <c r="FN728" s="22"/>
      <c r="FO728" s="22"/>
      <c r="FP728" s="22"/>
      <c r="FQ728" s="22"/>
      <c r="FR728" s="22"/>
      <c r="FS728" s="22"/>
      <c r="FT728" s="22"/>
      <c r="FU728" s="22"/>
      <c r="FV728" s="22"/>
      <c r="FW728" s="22"/>
      <c r="FX728" s="22"/>
      <c r="FY728" s="22"/>
      <c r="FZ728" s="22"/>
      <c r="GA728" s="22"/>
      <c r="GB728" s="22"/>
      <c r="GC728" s="22"/>
      <c r="GD728" s="22"/>
      <c r="GE728" s="22"/>
      <c r="GF728" s="22"/>
      <c r="GG728" s="22"/>
      <c r="GH728" s="22"/>
      <c r="GI728" s="22"/>
      <c r="GJ728" s="22"/>
      <c r="GK728" s="22"/>
      <c r="GL728" s="22"/>
      <c r="GM728" s="22"/>
      <c r="GN728" s="22"/>
      <c r="GO728" s="22"/>
      <c r="GP728" s="22"/>
      <c r="GQ728" s="22"/>
      <c r="GR728" s="22"/>
      <c r="GS728" s="22"/>
      <c r="GT728" s="22"/>
      <c r="GU728" s="22"/>
      <c r="GV728" s="22"/>
      <c r="GW728" s="22"/>
      <c r="GX728" s="22"/>
      <c r="GY728" s="22"/>
      <c r="GZ728" s="22"/>
      <c r="HA728" s="22"/>
      <c r="HB728" s="22"/>
      <c r="HC728" s="22"/>
      <c r="HD728" s="22"/>
      <c r="HE728" s="22"/>
      <c r="HF728" s="22"/>
      <c r="HG728" s="22"/>
      <c r="HH728" s="22"/>
      <c r="HI728" s="22"/>
      <c r="HJ728" s="22"/>
      <c r="HK728" s="22"/>
      <c r="HL728" s="22"/>
      <c r="HM728" s="22"/>
      <c r="HN728" s="22"/>
      <c r="HO728" s="22"/>
      <c r="HP728" s="22"/>
      <c r="HQ728" s="22"/>
      <c r="HR728" s="22"/>
      <c r="HS728" s="22"/>
      <c r="HT728" s="22"/>
      <c r="HU728" s="22"/>
      <c r="HV728" s="22"/>
      <c r="HW728" s="22"/>
      <c r="HX728" s="22"/>
      <c r="HY728" s="22"/>
      <c r="HZ728" s="22"/>
      <c r="IA728" s="22"/>
      <c r="IB728" s="22"/>
      <c r="IC728" s="22"/>
      <c r="ID728" s="22"/>
      <c r="IE728" s="22"/>
      <c r="IF728" s="22"/>
      <c r="IG728" s="22"/>
      <c r="IH728" s="22"/>
      <c r="II728" s="22"/>
      <c r="IJ728" s="22"/>
      <c r="IK728" s="22"/>
      <c r="IL728" s="22"/>
      <c r="IM728" s="22"/>
      <c r="IN728" s="22"/>
      <c r="IO728" s="22"/>
      <c r="IP728" s="22"/>
      <c r="IQ728" s="22"/>
      <c r="IR728" s="22"/>
      <c r="IS728" s="22"/>
      <c r="IT728" s="22"/>
      <c r="IU728" s="22"/>
      <c r="IV728" s="22"/>
      <c r="IW728" s="22"/>
      <c r="IX728" s="22"/>
      <c r="IY728" s="22"/>
      <c r="IZ728" s="22"/>
      <c r="JA728" s="22"/>
      <c r="JB728" s="22"/>
      <c r="JC728" s="22"/>
      <c r="JD728" s="22"/>
      <c r="JE728" s="22"/>
      <c r="JF728" s="22"/>
      <c r="JG728" s="22"/>
      <c r="JH728" s="22"/>
      <c r="JI728" s="22"/>
      <c r="JJ728" s="22"/>
      <c r="JK728" s="22"/>
      <c r="JL728" s="22"/>
      <c r="JM728" s="22"/>
      <c r="JN728" s="22"/>
      <c r="JO728" s="22"/>
      <c r="JP728" s="22"/>
      <c r="JQ728" s="22"/>
      <c r="JR728" s="22"/>
      <c r="JS728" s="22"/>
      <c r="JT728" s="22"/>
      <c r="JU728" s="22"/>
      <c r="JV728" s="22"/>
      <c r="JW728" s="22"/>
      <c r="JX728" s="22"/>
      <c r="JY728" s="22"/>
      <c r="JZ728" s="22"/>
      <c r="KA728" s="22"/>
      <c r="KB728" s="22"/>
      <c r="KC728" s="22"/>
      <c r="KD728" s="22"/>
      <c r="KE728" s="22"/>
      <c r="KF728" s="22"/>
      <c r="KG728" s="22"/>
      <c r="KH728" s="22"/>
      <c r="KI728" s="22"/>
      <c r="KJ728" s="22"/>
      <c r="KK728" s="22"/>
      <c r="KL728" s="22"/>
      <c r="KM728" s="22"/>
      <c r="KN728" s="22"/>
      <c r="KO728" s="22"/>
      <c r="KP728" s="22"/>
    </row>
    <row r="729" spans="1:302" s="99" customFormat="1" x14ac:dyDescent="0.25">
      <c r="A729" s="125">
        <v>714</v>
      </c>
      <c r="B729" s="328"/>
      <c r="C729" s="328"/>
      <c r="D729" s="316"/>
      <c r="E729" s="316"/>
      <c r="F729" s="316"/>
      <c r="G729" s="317"/>
      <c r="H729" s="317"/>
      <c r="I729" s="318"/>
      <c r="J729" s="318"/>
      <c r="K729" s="318"/>
      <c r="L729" s="126">
        <f t="shared" si="34"/>
        <v>0</v>
      </c>
      <c r="M729" s="318"/>
      <c r="N729" s="25" t="b">
        <f t="shared" si="35"/>
        <v>1</v>
      </c>
      <c r="O729" s="25" t="b">
        <f t="shared" si="36"/>
        <v>1</v>
      </c>
      <c r="P729" s="25"/>
      <c r="Q729" s="25"/>
      <c r="R729" s="25"/>
      <c r="S729" s="25"/>
      <c r="T729" s="20"/>
      <c r="U729" s="20"/>
      <c r="V729" s="20"/>
      <c r="W729" s="20"/>
      <c r="X729" s="20"/>
      <c r="Y729" s="20"/>
      <c r="Z729" s="20"/>
      <c r="AA729" s="20"/>
      <c r="AB729" s="20"/>
      <c r="AC729" s="20"/>
      <c r="AD729" s="20"/>
      <c r="AE729" s="20"/>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2"/>
      <c r="ES729" s="22"/>
      <c r="ET729" s="22"/>
      <c r="EU729" s="22"/>
      <c r="EV729" s="22"/>
      <c r="EW729" s="22"/>
      <c r="EX729" s="22"/>
      <c r="EY729" s="22"/>
      <c r="EZ729" s="22"/>
      <c r="FA729" s="22"/>
      <c r="FB729" s="22"/>
      <c r="FC729" s="22"/>
      <c r="FD729" s="22"/>
      <c r="FE729" s="22"/>
      <c r="FF729" s="22"/>
      <c r="FG729" s="22"/>
      <c r="FH729" s="22"/>
      <c r="FI729" s="22"/>
      <c r="FJ729" s="22"/>
      <c r="FK729" s="22"/>
      <c r="FL729" s="22"/>
      <c r="FM729" s="22"/>
      <c r="FN729" s="22"/>
      <c r="FO729" s="22"/>
      <c r="FP729" s="22"/>
      <c r="FQ729" s="22"/>
      <c r="FR729" s="22"/>
      <c r="FS729" s="22"/>
      <c r="FT729" s="22"/>
      <c r="FU729" s="22"/>
      <c r="FV729" s="22"/>
      <c r="FW729" s="22"/>
      <c r="FX729" s="22"/>
      <c r="FY729" s="22"/>
      <c r="FZ729" s="22"/>
      <c r="GA729" s="22"/>
      <c r="GB729" s="22"/>
      <c r="GC729" s="22"/>
      <c r="GD729" s="22"/>
      <c r="GE729" s="22"/>
      <c r="GF729" s="22"/>
      <c r="GG729" s="22"/>
      <c r="GH729" s="22"/>
      <c r="GI729" s="22"/>
      <c r="GJ729" s="22"/>
      <c r="GK729" s="22"/>
      <c r="GL729" s="22"/>
      <c r="GM729" s="22"/>
      <c r="GN729" s="22"/>
      <c r="GO729" s="22"/>
      <c r="GP729" s="22"/>
      <c r="GQ729" s="22"/>
      <c r="GR729" s="22"/>
      <c r="GS729" s="22"/>
      <c r="GT729" s="22"/>
      <c r="GU729" s="22"/>
      <c r="GV729" s="22"/>
      <c r="GW729" s="22"/>
      <c r="GX729" s="22"/>
      <c r="GY729" s="22"/>
      <c r="GZ729" s="22"/>
      <c r="HA729" s="22"/>
      <c r="HB729" s="22"/>
      <c r="HC729" s="22"/>
      <c r="HD729" s="22"/>
      <c r="HE729" s="22"/>
      <c r="HF729" s="22"/>
      <c r="HG729" s="22"/>
      <c r="HH729" s="22"/>
      <c r="HI729" s="22"/>
      <c r="HJ729" s="22"/>
      <c r="HK729" s="22"/>
      <c r="HL729" s="22"/>
      <c r="HM729" s="22"/>
      <c r="HN729" s="22"/>
      <c r="HO729" s="22"/>
      <c r="HP729" s="22"/>
      <c r="HQ729" s="22"/>
      <c r="HR729" s="22"/>
      <c r="HS729" s="22"/>
      <c r="HT729" s="22"/>
      <c r="HU729" s="22"/>
      <c r="HV729" s="22"/>
      <c r="HW729" s="22"/>
      <c r="HX729" s="22"/>
      <c r="HY729" s="22"/>
      <c r="HZ729" s="22"/>
      <c r="IA729" s="22"/>
      <c r="IB729" s="22"/>
      <c r="IC729" s="22"/>
      <c r="ID729" s="22"/>
      <c r="IE729" s="22"/>
      <c r="IF729" s="22"/>
      <c r="IG729" s="22"/>
      <c r="IH729" s="22"/>
      <c r="II729" s="22"/>
      <c r="IJ729" s="22"/>
      <c r="IK729" s="22"/>
      <c r="IL729" s="22"/>
      <c r="IM729" s="22"/>
      <c r="IN729" s="22"/>
      <c r="IO729" s="22"/>
      <c r="IP729" s="22"/>
      <c r="IQ729" s="22"/>
      <c r="IR729" s="22"/>
      <c r="IS729" s="22"/>
      <c r="IT729" s="22"/>
      <c r="IU729" s="22"/>
      <c r="IV729" s="22"/>
      <c r="IW729" s="22"/>
      <c r="IX729" s="22"/>
      <c r="IY729" s="22"/>
      <c r="IZ729" s="22"/>
      <c r="JA729" s="22"/>
      <c r="JB729" s="22"/>
      <c r="JC729" s="22"/>
      <c r="JD729" s="22"/>
      <c r="JE729" s="22"/>
      <c r="JF729" s="22"/>
      <c r="JG729" s="22"/>
      <c r="JH729" s="22"/>
      <c r="JI729" s="22"/>
      <c r="JJ729" s="22"/>
      <c r="JK729" s="22"/>
      <c r="JL729" s="22"/>
      <c r="JM729" s="22"/>
      <c r="JN729" s="22"/>
      <c r="JO729" s="22"/>
      <c r="JP729" s="22"/>
      <c r="JQ729" s="22"/>
      <c r="JR729" s="22"/>
      <c r="JS729" s="22"/>
      <c r="JT729" s="22"/>
      <c r="JU729" s="22"/>
      <c r="JV729" s="22"/>
      <c r="JW729" s="22"/>
      <c r="JX729" s="22"/>
      <c r="JY729" s="22"/>
      <c r="JZ729" s="22"/>
      <c r="KA729" s="22"/>
      <c r="KB729" s="22"/>
      <c r="KC729" s="22"/>
      <c r="KD729" s="22"/>
      <c r="KE729" s="22"/>
      <c r="KF729" s="22"/>
      <c r="KG729" s="22"/>
      <c r="KH729" s="22"/>
      <c r="KI729" s="22"/>
      <c r="KJ729" s="22"/>
      <c r="KK729" s="22"/>
      <c r="KL729" s="22"/>
      <c r="KM729" s="22"/>
      <c r="KN729" s="22"/>
      <c r="KO729" s="22"/>
      <c r="KP729" s="22"/>
    </row>
    <row r="730" spans="1:302" s="99" customFormat="1" x14ac:dyDescent="0.25">
      <c r="A730" s="125">
        <v>715</v>
      </c>
      <c r="B730" s="328"/>
      <c r="C730" s="328"/>
      <c r="D730" s="316"/>
      <c r="E730" s="316"/>
      <c r="F730" s="316"/>
      <c r="G730" s="317"/>
      <c r="H730" s="317"/>
      <c r="I730" s="318"/>
      <c r="J730" s="318"/>
      <c r="K730" s="318"/>
      <c r="L730" s="126">
        <f t="shared" si="34"/>
        <v>0</v>
      </c>
      <c r="M730" s="318"/>
      <c r="N730" s="25" t="b">
        <f t="shared" si="35"/>
        <v>1</v>
      </c>
      <c r="O730" s="25" t="b">
        <f t="shared" si="36"/>
        <v>1</v>
      </c>
      <c r="P730" s="25"/>
      <c r="Q730" s="25"/>
      <c r="R730" s="25"/>
      <c r="S730" s="25"/>
      <c r="T730" s="20"/>
      <c r="U730" s="20"/>
      <c r="V730" s="20"/>
      <c r="W730" s="20"/>
      <c r="X730" s="20"/>
      <c r="Y730" s="20"/>
      <c r="Z730" s="20"/>
      <c r="AA730" s="20"/>
      <c r="AB730" s="20"/>
      <c r="AC730" s="20"/>
      <c r="AD730" s="20"/>
      <c r="AE730" s="20"/>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2"/>
      <c r="ES730" s="22"/>
      <c r="ET730" s="22"/>
      <c r="EU730" s="22"/>
      <c r="EV730" s="22"/>
      <c r="EW730" s="22"/>
      <c r="EX730" s="22"/>
      <c r="EY730" s="22"/>
      <c r="EZ730" s="22"/>
      <c r="FA730" s="22"/>
      <c r="FB730" s="22"/>
      <c r="FC730" s="22"/>
      <c r="FD730" s="22"/>
      <c r="FE730" s="22"/>
      <c r="FF730" s="22"/>
      <c r="FG730" s="22"/>
      <c r="FH730" s="22"/>
      <c r="FI730" s="22"/>
      <c r="FJ730" s="22"/>
      <c r="FK730" s="22"/>
      <c r="FL730" s="22"/>
      <c r="FM730" s="22"/>
      <c r="FN730" s="22"/>
      <c r="FO730" s="22"/>
      <c r="FP730" s="22"/>
      <c r="FQ730" s="22"/>
      <c r="FR730" s="22"/>
      <c r="FS730" s="22"/>
      <c r="FT730" s="22"/>
      <c r="FU730" s="22"/>
      <c r="FV730" s="22"/>
      <c r="FW730" s="22"/>
      <c r="FX730" s="22"/>
      <c r="FY730" s="22"/>
      <c r="FZ730" s="22"/>
      <c r="GA730" s="22"/>
      <c r="GB730" s="22"/>
      <c r="GC730" s="22"/>
      <c r="GD730" s="22"/>
      <c r="GE730" s="22"/>
      <c r="GF730" s="22"/>
      <c r="GG730" s="22"/>
      <c r="GH730" s="22"/>
      <c r="GI730" s="22"/>
      <c r="GJ730" s="22"/>
      <c r="GK730" s="22"/>
      <c r="GL730" s="22"/>
      <c r="GM730" s="22"/>
      <c r="GN730" s="22"/>
      <c r="GO730" s="22"/>
      <c r="GP730" s="22"/>
      <c r="GQ730" s="22"/>
      <c r="GR730" s="22"/>
      <c r="GS730" s="22"/>
      <c r="GT730" s="22"/>
      <c r="GU730" s="22"/>
      <c r="GV730" s="22"/>
      <c r="GW730" s="22"/>
      <c r="GX730" s="22"/>
      <c r="GY730" s="22"/>
      <c r="GZ730" s="22"/>
      <c r="HA730" s="22"/>
      <c r="HB730" s="22"/>
      <c r="HC730" s="22"/>
      <c r="HD730" s="22"/>
      <c r="HE730" s="22"/>
      <c r="HF730" s="22"/>
      <c r="HG730" s="22"/>
      <c r="HH730" s="22"/>
      <c r="HI730" s="22"/>
      <c r="HJ730" s="22"/>
      <c r="HK730" s="22"/>
      <c r="HL730" s="22"/>
      <c r="HM730" s="22"/>
      <c r="HN730" s="22"/>
      <c r="HO730" s="22"/>
      <c r="HP730" s="22"/>
      <c r="HQ730" s="22"/>
      <c r="HR730" s="22"/>
      <c r="HS730" s="22"/>
      <c r="HT730" s="22"/>
      <c r="HU730" s="22"/>
      <c r="HV730" s="22"/>
      <c r="HW730" s="22"/>
      <c r="HX730" s="22"/>
      <c r="HY730" s="22"/>
      <c r="HZ730" s="22"/>
      <c r="IA730" s="22"/>
      <c r="IB730" s="22"/>
      <c r="IC730" s="22"/>
      <c r="ID730" s="22"/>
      <c r="IE730" s="22"/>
      <c r="IF730" s="22"/>
      <c r="IG730" s="22"/>
      <c r="IH730" s="22"/>
      <c r="II730" s="22"/>
      <c r="IJ730" s="22"/>
      <c r="IK730" s="22"/>
      <c r="IL730" s="22"/>
      <c r="IM730" s="22"/>
      <c r="IN730" s="22"/>
      <c r="IO730" s="22"/>
      <c r="IP730" s="22"/>
      <c r="IQ730" s="22"/>
      <c r="IR730" s="22"/>
      <c r="IS730" s="22"/>
      <c r="IT730" s="22"/>
      <c r="IU730" s="22"/>
      <c r="IV730" s="22"/>
      <c r="IW730" s="22"/>
      <c r="IX730" s="22"/>
      <c r="IY730" s="22"/>
      <c r="IZ730" s="22"/>
      <c r="JA730" s="22"/>
      <c r="JB730" s="22"/>
      <c r="JC730" s="22"/>
      <c r="JD730" s="22"/>
      <c r="JE730" s="22"/>
      <c r="JF730" s="22"/>
      <c r="JG730" s="22"/>
      <c r="JH730" s="22"/>
      <c r="JI730" s="22"/>
      <c r="JJ730" s="22"/>
      <c r="JK730" s="22"/>
      <c r="JL730" s="22"/>
      <c r="JM730" s="22"/>
      <c r="JN730" s="22"/>
      <c r="JO730" s="22"/>
      <c r="JP730" s="22"/>
      <c r="JQ730" s="22"/>
      <c r="JR730" s="22"/>
      <c r="JS730" s="22"/>
      <c r="JT730" s="22"/>
      <c r="JU730" s="22"/>
      <c r="JV730" s="22"/>
      <c r="JW730" s="22"/>
      <c r="JX730" s="22"/>
      <c r="JY730" s="22"/>
      <c r="JZ730" s="22"/>
      <c r="KA730" s="22"/>
      <c r="KB730" s="22"/>
      <c r="KC730" s="22"/>
      <c r="KD730" s="22"/>
      <c r="KE730" s="22"/>
      <c r="KF730" s="22"/>
      <c r="KG730" s="22"/>
      <c r="KH730" s="22"/>
      <c r="KI730" s="22"/>
      <c r="KJ730" s="22"/>
      <c r="KK730" s="22"/>
      <c r="KL730" s="22"/>
      <c r="KM730" s="22"/>
      <c r="KN730" s="22"/>
      <c r="KO730" s="22"/>
      <c r="KP730" s="22"/>
    </row>
    <row r="731" spans="1:302" s="99" customFormat="1" x14ac:dyDescent="0.25">
      <c r="A731" s="125">
        <v>716</v>
      </c>
      <c r="B731" s="328"/>
      <c r="C731" s="328"/>
      <c r="D731" s="316"/>
      <c r="E731" s="316"/>
      <c r="F731" s="316"/>
      <c r="G731" s="317"/>
      <c r="H731" s="317"/>
      <c r="I731" s="318"/>
      <c r="J731" s="318"/>
      <c r="K731" s="318"/>
      <c r="L731" s="126">
        <f t="shared" si="34"/>
        <v>0</v>
      </c>
      <c r="M731" s="318"/>
      <c r="N731" s="25" t="b">
        <f t="shared" si="35"/>
        <v>1</v>
      </c>
      <c r="O731" s="25" t="b">
        <f t="shared" si="36"/>
        <v>1</v>
      </c>
      <c r="P731" s="25"/>
      <c r="Q731" s="25"/>
      <c r="R731" s="25"/>
      <c r="S731" s="25"/>
      <c r="T731" s="20"/>
      <c r="U731" s="20"/>
      <c r="V731" s="20"/>
      <c r="W731" s="20"/>
      <c r="X731" s="20"/>
      <c r="Y731" s="20"/>
      <c r="Z731" s="20"/>
      <c r="AA731" s="20"/>
      <c r="AB731" s="20"/>
      <c r="AC731" s="20"/>
      <c r="AD731" s="20"/>
      <c r="AE731" s="20"/>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2"/>
      <c r="ES731" s="22"/>
      <c r="ET731" s="22"/>
      <c r="EU731" s="22"/>
      <c r="EV731" s="22"/>
      <c r="EW731" s="22"/>
      <c r="EX731" s="22"/>
      <c r="EY731" s="22"/>
      <c r="EZ731" s="22"/>
      <c r="FA731" s="22"/>
      <c r="FB731" s="22"/>
      <c r="FC731" s="22"/>
      <c r="FD731" s="22"/>
      <c r="FE731" s="22"/>
      <c r="FF731" s="22"/>
      <c r="FG731" s="22"/>
      <c r="FH731" s="22"/>
      <c r="FI731" s="22"/>
      <c r="FJ731" s="22"/>
      <c r="FK731" s="22"/>
      <c r="FL731" s="22"/>
      <c r="FM731" s="22"/>
      <c r="FN731" s="22"/>
      <c r="FO731" s="22"/>
      <c r="FP731" s="22"/>
      <c r="FQ731" s="22"/>
      <c r="FR731" s="22"/>
      <c r="FS731" s="22"/>
      <c r="FT731" s="22"/>
      <c r="FU731" s="22"/>
      <c r="FV731" s="22"/>
      <c r="FW731" s="22"/>
      <c r="FX731" s="22"/>
      <c r="FY731" s="22"/>
      <c r="FZ731" s="22"/>
      <c r="GA731" s="22"/>
      <c r="GB731" s="22"/>
      <c r="GC731" s="22"/>
      <c r="GD731" s="22"/>
      <c r="GE731" s="22"/>
      <c r="GF731" s="22"/>
      <c r="GG731" s="22"/>
      <c r="GH731" s="22"/>
      <c r="GI731" s="22"/>
      <c r="GJ731" s="22"/>
      <c r="GK731" s="22"/>
      <c r="GL731" s="22"/>
      <c r="GM731" s="22"/>
      <c r="GN731" s="22"/>
      <c r="GO731" s="22"/>
      <c r="GP731" s="22"/>
      <c r="GQ731" s="22"/>
      <c r="GR731" s="22"/>
      <c r="GS731" s="22"/>
      <c r="GT731" s="22"/>
      <c r="GU731" s="22"/>
      <c r="GV731" s="22"/>
      <c r="GW731" s="22"/>
      <c r="GX731" s="22"/>
      <c r="GY731" s="22"/>
      <c r="GZ731" s="22"/>
      <c r="HA731" s="22"/>
      <c r="HB731" s="22"/>
      <c r="HC731" s="22"/>
      <c r="HD731" s="22"/>
      <c r="HE731" s="22"/>
      <c r="HF731" s="22"/>
      <c r="HG731" s="22"/>
      <c r="HH731" s="22"/>
      <c r="HI731" s="22"/>
      <c r="HJ731" s="22"/>
      <c r="HK731" s="22"/>
      <c r="HL731" s="22"/>
      <c r="HM731" s="22"/>
      <c r="HN731" s="22"/>
      <c r="HO731" s="22"/>
      <c r="HP731" s="22"/>
      <c r="HQ731" s="22"/>
      <c r="HR731" s="22"/>
      <c r="HS731" s="22"/>
      <c r="HT731" s="22"/>
      <c r="HU731" s="22"/>
      <c r="HV731" s="22"/>
      <c r="HW731" s="22"/>
      <c r="HX731" s="22"/>
      <c r="HY731" s="22"/>
      <c r="HZ731" s="22"/>
      <c r="IA731" s="22"/>
      <c r="IB731" s="22"/>
      <c r="IC731" s="22"/>
      <c r="ID731" s="22"/>
      <c r="IE731" s="22"/>
      <c r="IF731" s="22"/>
      <c r="IG731" s="22"/>
      <c r="IH731" s="22"/>
      <c r="II731" s="22"/>
      <c r="IJ731" s="22"/>
      <c r="IK731" s="22"/>
      <c r="IL731" s="22"/>
      <c r="IM731" s="22"/>
      <c r="IN731" s="22"/>
      <c r="IO731" s="22"/>
      <c r="IP731" s="22"/>
      <c r="IQ731" s="22"/>
      <c r="IR731" s="22"/>
      <c r="IS731" s="22"/>
      <c r="IT731" s="22"/>
      <c r="IU731" s="22"/>
      <c r="IV731" s="22"/>
      <c r="IW731" s="22"/>
      <c r="IX731" s="22"/>
      <c r="IY731" s="22"/>
      <c r="IZ731" s="22"/>
      <c r="JA731" s="22"/>
      <c r="JB731" s="22"/>
      <c r="JC731" s="22"/>
      <c r="JD731" s="22"/>
      <c r="JE731" s="22"/>
      <c r="JF731" s="22"/>
      <c r="JG731" s="22"/>
      <c r="JH731" s="22"/>
      <c r="JI731" s="22"/>
      <c r="JJ731" s="22"/>
      <c r="JK731" s="22"/>
      <c r="JL731" s="22"/>
      <c r="JM731" s="22"/>
      <c r="JN731" s="22"/>
      <c r="JO731" s="22"/>
      <c r="JP731" s="22"/>
      <c r="JQ731" s="22"/>
      <c r="JR731" s="22"/>
      <c r="JS731" s="22"/>
      <c r="JT731" s="22"/>
      <c r="JU731" s="22"/>
      <c r="JV731" s="22"/>
      <c r="JW731" s="22"/>
      <c r="JX731" s="22"/>
      <c r="JY731" s="22"/>
      <c r="JZ731" s="22"/>
      <c r="KA731" s="22"/>
      <c r="KB731" s="22"/>
      <c r="KC731" s="22"/>
      <c r="KD731" s="22"/>
      <c r="KE731" s="22"/>
      <c r="KF731" s="22"/>
      <c r="KG731" s="22"/>
      <c r="KH731" s="22"/>
      <c r="KI731" s="22"/>
      <c r="KJ731" s="22"/>
      <c r="KK731" s="22"/>
      <c r="KL731" s="22"/>
      <c r="KM731" s="22"/>
      <c r="KN731" s="22"/>
      <c r="KO731" s="22"/>
      <c r="KP731" s="22"/>
    </row>
    <row r="732" spans="1:302" s="99" customFormat="1" x14ac:dyDescent="0.25">
      <c r="A732" s="125">
        <v>717</v>
      </c>
      <c r="B732" s="328"/>
      <c r="C732" s="328"/>
      <c r="D732" s="316"/>
      <c r="E732" s="316"/>
      <c r="F732" s="316"/>
      <c r="G732" s="317"/>
      <c r="H732" s="317"/>
      <c r="I732" s="318"/>
      <c r="J732" s="318"/>
      <c r="K732" s="318"/>
      <c r="L732" s="126">
        <f t="shared" si="34"/>
        <v>0</v>
      </c>
      <c r="M732" s="318"/>
      <c r="N732" s="25" t="b">
        <f t="shared" si="35"/>
        <v>1</v>
      </c>
      <c r="O732" s="25" t="b">
        <f t="shared" si="36"/>
        <v>1</v>
      </c>
      <c r="P732" s="25"/>
      <c r="Q732" s="25"/>
      <c r="R732" s="25"/>
      <c r="S732" s="25"/>
      <c r="T732" s="20"/>
      <c r="U732" s="20"/>
      <c r="V732" s="20"/>
      <c r="W732" s="20"/>
      <c r="X732" s="20"/>
      <c r="Y732" s="20"/>
      <c r="Z732" s="20"/>
      <c r="AA732" s="20"/>
      <c r="AB732" s="20"/>
      <c r="AC732" s="20"/>
      <c r="AD732" s="20"/>
      <c r="AE732" s="20"/>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2"/>
      <c r="ES732" s="22"/>
      <c r="ET732" s="22"/>
      <c r="EU732" s="22"/>
      <c r="EV732" s="22"/>
      <c r="EW732" s="22"/>
      <c r="EX732" s="22"/>
      <c r="EY732" s="22"/>
      <c r="EZ732" s="22"/>
      <c r="FA732" s="22"/>
      <c r="FB732" s="22"/>
      <c r="FC732" s="22"/>
      <c r="FD732" s="22"/>
      <c r="FE732" s="22"/>
      <c r="FF732" s="22"/>
      <c r="FG732" s="22"/>
      <c r="FH732" s="22"/>
      <c r="FI732" s="22"/>
      <c r="FJ732" s="22"/>
      <c r="FK732" s="22"/>
      <c r="FL732" s="22"/>
      <c r="FM732" s="22"/>
      <c r="FN732" s="22"/>
      <c r="FO732" s="22"/>
      <c r="FP732" s="22"/>
      <c r="FQ732" s="22"/>
      <c r="FR732" s="22"/>
      <c r="FS732" s="22"/>
      <c r="FT732" s="22"/>
      <c r="FU732" s="22"/>
      <c r="FV732" s="22"/>
      <c r="FW732" s="22"/>
      <c r="FX732" s="22"/>
      <c r="FY732" s="22"/>
      <c r="FZ732" s="22"/>
      <c r="GA732" s="22"/>
      <c r="GB732" s="22"/>
      <c r="GC732" s="22"/>
      <c r="GD732" s="22"/>
      <c r="GE732" s="22"/>
      <c r="GF732" s="22"/>
      <c r="GG732" s="22"/>
      <c r="GH732" s="22"/>
      <c r="GI732" s="22"/>
      <c r="GJ732" s="22"/>
      <c r="GK732" s="22"/>
      <c r="GL732" s="22"/>
      <c r="GM732" s="22"/>
      <c r="GN732" s="22"/>
      <c r="GO732" s="22"/>
      <c r="GP732" s="22"/>
      <c r="GQ732" s="22"/>
      <c r="GR732" s="22"/>
      <c r="GS732" s="22"/>
      <c r="GT732" s="22"/>
      <c r="GU732" s="22"/>
      <c r="GV732" s="22"/>
      <c r="GW732" s="22"/>
      <c r="GX732" s="22"/>
      <c r="GY732" s="22"/>
      <c r="GZ732" s="22"/>
      <c r="HA732" s="22"/>
      <c r="HB732" s="22"/>
      <c r="HC732" s="22"/>
      <c r="HD732" s="22"/>
      <c r="HE732" s="22"/>
      <c r="HF732" s="22"/>
      <c r="HG732" s="22"/>
      <c r="HH732" s="22"/>
      <c r="HI732" s="22"/>
      <c r="HJ732" s="22"/>
      <c r="HK732" s="22"/>
      <c r="HL732" s="22"/>
      <c r="HM732" s="22"/>
      <c r="HN732" s="22"/>
      <c r="HO732" s="22"/>
      <c r="HP732" s="22"/>
      <c r="HQ732" s="22"/>
      <c r="HR732" s="22"/>
      <c r="HS732" s="22"/>
      <c r="HT732" s="22"/>
      <c r="HU732" s="22"/>
      <c r="HV732" s="22"/>
      <c r="HW732" s="22"/>
      <c r="HX732" s="22"/>
      <c r="HY732" s="22"/>
      <c r="HZ732" s="22"/>
      <c r="IA732" s="22"/>
      <c r="IB732" s="22"/>
      <c r="IC732" s="22"/>
      <c r="ID732" s="22"/>
      <c r="IE732" s="22"/>
      <c r="IF732" s="22"/>
      <c r="IG732" s="22"/>
      <c r="IH732" s="22"/>
      <c r="II732" s="22"/>
      <c r="IJ732" s="22"/>
      <c r="IK732" s="22"/>
      <c r="IL732" s="22"/>
      <c r="IM732" s="22"/>
      <c r="IN732" s="22"/>
      <c r="IO732" s="22"/>
      <c r="IP732" s="22"/>
      <c r="IQ732" s="22"/>
      <c r="IR732" s="22"/>
      <c r="IS732" s="22"/>
      <c r="IT732" s="22"/>
      <c r="IU732" s="22"/>
      <c r="IV732" s="22"/>
      <c r="IW732" s="22"/>
      <c r="IX732" s="22"/>
      <c r="IY732" s="22"/>
      <c r="IZ732" s="22"/>
      <c r="JA732" s="22"/>
      <c r="JB732" s="22"/>
      <c r="JC732" s="22"/>
      <c r="JD732" s="22"/>
      <c r="JE732" s="22"/>
      <c r="JF732" s="22"/>
      <c r="JG732" s="22"/>
      <c r="JH732" s="22"/>
      <c r="JI732" s="22"/>
      <c r="JJ732" s="22"/>
      <c r="JK732" s="22"/>
      <c r="JL732" s="22"/>
      <c r="JM732" s="22"/>
      <c r="JN732" s="22"/>
      <c r="JO732" s="22"/>
      <c r="JP732" s="22"/>
      <c r="JQ732" s="22"/>
      <c r="JR732" s="22"/>
      <c r="JS732" s="22"/>
      <c r="JT732" s="22"/>
      <c r="JU732" s="22"/>
      <c r="JV732" s="22"/>
      <c r="JW732" s="22"/>
      <c r="JX732" s="22"/>
      <c r="JY732" s="22"/>
      <c r="JZ732" s="22"/>
      <c r="KA732" s="22"/>
      <c r="KB732" s="22"/>
      <c r="KC732" s="22"/>
      <c r="KD732" s="22"/>
      <c r="KE732" s="22"/>
      <c r="KF732" s="22"/>
      <c r="KG732" s="22"/>
      <c r="KH732" s="22"/>
      <c r="KI732" s="22"/>
      <c r="KJ732" s="22"/>
      <c r="KK732" s="22"/>
      <c r="KL732" s="22"/>
      <c r="KM732" s="22"/>
      <c r="KN732" s="22"/>
      <c r="KO732" s="22"/>
      <c r="KP732" s="22"/>
    </row>
    <row r="733" spans="1:302" s="99" customFormat="1" x14ac:dyDescent="0.25">
      <c r="A733" s="125">
        <v>718</v>
      </c>
      <c r="B733" s="328"/>
      <c r="C733" s="328"/>
      <c r="D733" s="316"/>
      <c r="E733" s="316"/>
      <c r="F733" s="316"/>
      <c r="G733" s="317"/>
      <c r="H733" s="317"/>
      <c r="I733" s="318"/>
      <c r="J733" s="318"/>
      <c r="K733" s="318"/>
      <c r="L733" s="126">
        <f t="shared" si="34"/>
        <v>0</v>
      </c>
      <c r="M733" s="318"/>
      <c r="N733" s="25" t="b">
        <f t="shared" si="35"/>
        <v>1</v>
      </c>
      <c r="O733" s="25" t="b">
        <f t="shared" si="36"/>
        <v>1</v>
      </c>
      <c r="P733" s="25"/>
      <c r="Q733" s="25"/>
      <c r="R733" s="25"/>
      <c r="S733" s="25"/>
      <c r="T733" s="20"/>
      <c r="U733" s="20"/>
      <c r="V733" s="20"/>
      <c r="W733" s="20"/>
      <c r="X733" s="20"/>
      <c r="Y733" s="20"/>
      <c r="Z733" s="20"/>
      <c r="AA733" s="20"/>
      <c r="AB733" s="20"/>
      <c r="AC733" s="20"/>
      <c r="AD733" s="20"/>
      <c r="AE733" s="20"/>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2"/>
      <c r="ES733" s="22"/>
      <c r="ET733" s="22"/>
      <c r="EU733" s="22"/>
      <c r="EV733" s="22"/>
      <c r="EW733" s="22"/>
      <c r="EX733" s="22"/>
      <c r="EY733" s="22"/>
      <c r="EZ733" s="22"/>
      <c r="FA733" s="22"/>
      <c r="FB733" s="22"/>
      <c r="FC733" s="22"/>
      <c r="FD733" s="22"/>
      <c r="FE733" s="22"/>
      <c r="FF733" s="22"/>
      <c r="FG733" s="22"/>
      <c r="FH733" s="22"/>
      <c r="FI733" s="22"/>
      <c r="FJ733" s="22"/>
      <c r="FK733" s="22"/>
      <c r="FL733" s="22"/>
      <c r="FM733" s="22"/>
      <c r="FN733" s="22"/>
      <c r="FO733" s="22"/>
      <c r="FP733" s="22"/>
      <c r="FQ733" s="22"/>
      <c r="FR733" s="22"/>
      <c r="FS733" s="22"/>
      <c r="FT733" s="22"/>
      <c r="FU733" s="22"/>
      <c r="FV733" s="22"/>
      <c r="FW733" s="22"/>
      <c r="FX733" s="22"/>
      <c r="FY733" s="22"/>
      <c r="FZ733" s="22"/>
      <c r="GA733" s="22"/>
      <c r="GB733" s="22"/>
      <c r="GC733" s="22"/>
      <c r="GD733" s="22"/>
      <c r="GE733" s="22"/>
      <c r="GF733" s="22"/>
      <c r="GG733" s="22"/>
      <c r="GH733" s="22"/>
      <c r="GI733" s="22"/>
      <c r="GJ733" s="22"/>
      <c r="GK733" s="22"/>
      <c r="GL733" s="22"/>
      <c r="GM733" s="22"/>
      <c r="GN733" s="22"/>
      <c r="GO733" s="22"/>
      <c r="GP733" s="22"/>
      <c r="GQ733" s="22"/>
      <c r="GR733" s="22"/>
      <c r="GS733" s="22"/>
      <c r="GT733" s="22"/>
      <c r="GU733" s="22"/>
      <c r="GV733" s="22"/>
      <c r="GW733" s="22"/>
      <c r="GX733" s="22"/>
      <c r="GY733" s="22"/>
      <c r="GZ733" s="22"/>
      <c r="HA733" s="22"/>
      <c r="HB733" s="22"/>
      <c r="HC733" s="22"/>
      <c r="HD733" s="22"/>
      <c r="HE733" s="22"/>
      <c r="HF733" s="22"/>
      <c r="HG733" s="22"/>
      <c r="HH733" s="22"/>
      <c r="HI733" s="22"/>
      <c r="HJ733" s="22"/>
      <c r="HK733" s="22"/>
      <c r="HL733" s="22"/>
      <c r="HM733" s="22"/>
      <c r="HN733" s="22"/>
      <c r="HO733" s="22"/>
      <c r="HP733" s="22"/>
      <c r="HQ733" s="22"/>
      <c r="HR733" s="22"/>
      <c r="HS733" s="22"/>
      <c r="HT733" s="22"/>
      <c r="HU733" s="22"/>
      <c r="HV733" s="22"/>
      <c r="HW733" s="22"/>
      <c r="HX733" s="22"/>
      <c r="HY733" s="22"/>
      <c r="HZ733" s="22"/>
      <c r="IA733" s="22"/>
      <c r="IB733" s="22"/>
      <c r="IC733" s="22"/>
      <c r="ID733" s="22"/>
      <c r="IE733" s="22"/>
      <c r="IF733" s="22"/>
      <c r="IG733" s="22"/>
      <c r="IH733" s="22"/>
      <c r="II733" s="22"/>
      <c r="IJ733" s="22"/>
      <c r="IK733" s="22"/>
      <c r="IL733" s="22"/>
      <c r="IM733" s="22"/>
      <c r="IN733" s="22"/>
      <c r="IO733" s="22"/>
      <c r="IP733" s="22"/>
      <c r="IQ733" s="22"/>
      <c r="IR733" s="22"/>
      <c r="IS733" s="22"/>
      <c r="IT733" s="22"/>
      <c r="IU733" s="22"/>
      <c r="IV733" s="22"/>
      <c r="IW733" s="22"/>
      <c r="IX733" s="22"/>
      <c r="IY733" s="22"/>
      <c r="IZ733" s="22"/>
      <c r="JA733" s="22"/>
      <c r="JB733" s="22"/>
      <c r="JC733" s="22"/>
      <c r="JD733" s="22"/>
      <c r="JE733" s="22"/>
      <c r="JF733" s="22"/>
      <c r="JG733" s="22"/>
      <c r="JH733" s="22"/>
      <c r="JI733" s="22"/>
      <c r="JJ733" s="22"/>
      <c r="JK733" s="22"/>
      <c r="JL733" s="22"/>
      <c r="JM733" s="22"/>
      <c r="JN733" s="22"/>
      <c r="JO733" s="22"/>
      <c r="JP733" s="22"/>
      <c r="JQ733" s="22"/>
      <c r="JR733" s="22"/>
      <c r="JS733" s="22"/>
      <c r="JT733" s="22"/>
      <c r="JU733" s="22"/>
      <c r="JV733" s="22"/>
      <c r="JW733" s="22"/>
      <c r="JX733" s="22"/>
      <c r="JY733" s="22"/>
      <c r="JZ733" s="22"/>
      <c r="KA733" s="22"/>
      <c r="KB733" s="22"/>
      <c r="KC733" s="22"/>
      <c r="KD733" s="22"/>
      <c r="KE733" s="22"/>
      <c r="KF733" s="22"/>
      <c r="KG733" s="22"/>
      <c r="KH733" s="22"/>
      <c r="KI733" s="22"/>
      <c r="KJ733" s="22"/>
      <c r="KK733" s="22"/>
      <c r="KL733" s="22"/>
      <c r="KM733" s="22"/>
      <c r="KN733" s="22"/>
      <c r="KO733" s="22"/>
      <c r="KP733" s="22"/>
    </row>
    <row r="734" spans="1:302" s="99" customFormat="1" x14ac:dyDescent="0.25">
      <c r="A734" s="125">
        <v>719</v>
      </c>
      <c r="B734" s="328"/>
      <c r="C734" s="328"/>
      <c r="D734" s="316"/>
      <c r="E734" s="316"/>
      <c r="F734" s="316"/>
      <c r="G734" s="317"/>
      <c r="H734" s="317"/>
      <c r="I734" s="318"/>
      <c r="J734" s="318"/>
      <c r="K734" s="318"/>
      <c r="L734" s="126">
        <f t="shared" si="34"/>
        <v>0</v>
      </c>
      <c r="M734" s="318"/>
      <c r="N734" s="25" t="b">
        <f t="shared" si="35"/>
        <v>1</v>
      </c>
      <c r="O734" s="25" t="b">
        <f t="shared" si="36"/>
        <v>1</v>
      </c>
      <c r="P734" s="25"/>
      <c r="Q734" s="25"/>
      <c r="R734" s="25"/>
      <c r="S734" s="25"/>
      <c r="T734" s="20"/>
      <c r="U734" s="20"/>
      <c r="V734" s="20"/>
      <c r="W734" s="20"/>
      <c r="X734" s="20"/>
      <c r="Y734" s="20"/>
      <c r="Z734" s="20"/>
      <c r="AA734" s="20"/>
      <c r="AB734" s="20"/>
      <c r="AC734" s="20"/>
      <c r="AD734" s="20"/>
      <c r="AE734" s="20"/>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2"/>
      <c r="FH734" s="22"/>
      <c r="FI734" s="22"/>
      <c r="FJ734" s="22"/>
      <c r="FK734" s="22"/>
      <c r="FL734" s="22"/>
      <c r="FM734" s="22"/>
      <c r="FN734" s="22"/>
      <c r="FO734" s="22"/>
      <c r="FP734" s="22"/>
      <c r="FQ734" s="22"/>
      <c r="FR734" s="22"/>
      <c r="FS734" s="22"/>
      <c r="FT734" s="22"/>
      <c r="FU734" s="22"/>
      <c r="FV734" s="22"/>
      <c r="FW734" s="22"/>
      <c r="FX734" s="22"/>
      <c r="FY734" s="22"/>
      <c r="FZ734" s="22"/>
      <c r="GA734" s="22"/>
      <c r="GB734" s="22"/>
      <c r="GC734" s="22"/>
      <c r="GD734" s="22"/>
      <c r="GE734" s="22"/>
      <c r="GF734" s="22"/>
      <c r="GG734" s="22"/>
      <c r="GH734" s="22"/>
      <c r="GI734" s="22"/>
      <c r="GJ734" s="22"/>
      <c r="GK734" s="22"/>
      <c r="GL734" s="22"/>
      <c r="GM734" s="22"/>
      <c r="GN734" s="22"/>
      <c r="GO734" s="22"/>
      <c r="GP734" s="22"/>
      <c r="GQ734" s="22"/>
      <c r="GR734" s="22"/>
      <c r="GS734" s="22"/>
      <c r="GT734" s="22"/>
      <c r="GU734" s="22"/>
      <c r="GV734" s="22"/>
      <c r="GW734" s="22"/>
      <c r="GX734" s="22"/>
      <c r="GY734" s="22"/>
      <c r="GZ734" s="22"/>
      <c r="HA734" s="22"/>
      <c r="HB734" s="22"/>
      <c r="HC734" s="22"/>
      <c r="HD734" s="22"/>
      <c r="HE734" s="22"/>
      <c r="HF734" s="22"/>
      <c r="HG734" s="22"/>
      <c r="HH734" s="22"/>
      <c r="HI734" s="22"/>
      <c r="HJ734" s="22"/>
      <c r="HK734" s="22"/>
      <c r="HL734" s="22"/>
      <c r="HM734" s="22"/>
      <c r="HN734" s="22"/>
      <c r="HO734" s="22"/>
      <c r="HP734" s="22"/>
      <c r="HQ734" s="22"/>
      <c r="HR734" s="22"/>
      <c r="HS734" s="22"/>
      <c r="HT734" s="22"/>
      <c r="HU734" s="22"/>
      <c r="HV734" s="22"/>
      <c r="HW734" s="22"/>
      <c r="HX734" s="22"/>
      <c r="HY734" s="22"/>
      <c r="HZ734" s="22"/>
      <c r="IA734" s="22"/>
      <c r="IB734" s="22"/>
      <c r="IC734" s="22"/>
      <c r="ID734" s="22"/>
      <c r="IE734" s="22"/>
      <c r="IF734" s="22"/>
      <c r="IG734" s="22"/>
      <c r="IH734" s="22"/>
      <c r="II734" s="22"/>
      <c r="IJ734" s="22"/>
      <c r="IK734" s="22"/>
      <c r="IL734" s="22"/>
      <c r="IM734" s="22"/>
      <c r="IN734" s="22"/>
      <c r="IO734" s="22"/>
      <c r="IP734" s="22"/>
      <c r="IQ734" s="22"/>
      <c r="IR734" s="22"/>
      <c r="IS734" s="22"/>
      <c r="IT734" s="22"/>
      <c r="IU734" s="22"/>
      <c r="IV734" s="22"/>
      <c r="IW734" s="22"/>
      <c r="IX734" s="22"/>
      <c r="IY734" s="22"/>
      <c r="IZ734" s="22"/>
      <c r="JA734" s="22"/>
      <c r="JB734" s="22"/>
      <c r="JC734" s="22"/>
      <c r="JD734" s="22"/>
      <c r="JE734" s="22"/>
      <c r="JF734" s="22"/>
      <c r="JG734" s="22"/>
      <c r="JH734" s="22"/>
      <c r="JI734" s="22"/>
      <c r="JJ734" s="22"/>
      <c r="JK734" s="22"/>
      <c r="JL734" s="22"/>
      <c r="JM734" s="22"/>
      <c r="JN734" s="22"/>
      <c r="JO734" s="22"/>
      <c r="JP734" s="22"/>
      <c r="JQ734" s="22"/>
      <c r="JR734" s="22"/>
      <c r="JS734" s="22"/>
      <c r="JT734" s="22"/>
      <c r="JU734" s="22"/>
      <c r="JV734" s="22"/>
      <c r="JW734" s="22"/>
      <c r="JX734" s="22"/>
      <c r="JY734" s="22"/>
      <c r="JZ734" s="22"/>
      <c r="KA734" s="22"/>
      <c r="KB734" s="22"/>
      <c r="KC734" s="22"/>
      <c r="KD734" s="22"/>
      <c r="KE734" s="22"/>
      <c r="KF734" s="22"/>
      <c r="KG734" s="22"/>
      <c r="KH734" s="22"/>
      <c r="KI734" s="22"/>
      <c r="KJ734" s="22"/>
      <c r="KK734" s="22"/>
      <c r="KL734" s="22"/>
      <c r="KM734" s="22"/>
      <c r="KN734" s="22"/>
      <c r="KO734" s="22"/>
      <c r="KP734" s="22"/>
    </row>
    <row r="735" spans="1:302" s="99" customFormat="1" x14ac:dyDescent="0.25">
      <c r="A735" s="125">
        <v>720</v>
      </c>
      <c r="B735" s="328"/>
      <c r="C735" s="328"/>
      <c r="D735" s="316"/>
      <c r="E735" s="316"/>
      <c r="F735" s="316"/>
      <c r="G735" s="317"/>
      <c r="H735" s="317"/>
      <c r="I735" s="318"/>
      <c r="J735" s="318"/>
      <c r="K735" s="318"/>
      <c r="L735" s="126">
        <f t="shared" si="34"/>
        <v>0</v>
      </c>
      <c r="M735" s="318"/>
      <c r="N735" s="25" t="b">
        <f t="shared" si="35"/>
        <v>1</v>
      </c>
      <c r="O735" s="25" t="b">
        <f t="shared" si="36"/>
        <v>1</v>
      </c>
      <c r="P735" s="25"/>
      <c r="Q735" s="25"/>
      <c r="R735" s="25"/>
      <c r="S735" s="25"/>
      <c r="T735" s="20"/>
      <c r="U735" s="20"/>
      <c r="V735" s="20"/>
      <c r="W735" s="20"/>
      <c r="X735" s="20"/>
      <c r="Y735" s="20"/>
      <c r="Z735" s="20"/>
      <c r="AA735" s="20"/>
      <c r="AB735" s="20"/>
      <c r="AC735" s="20"/>
      <c r="AD735" s="20"/>
      <c r="AE735" s="20"/>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2"/>
      <c r="ES735" s="22"/>
      <c r="ET735" s="22"/>
      <c r="EU735" s="22"/>
      <c r="EV735" s="22"/>
      <c r="EW735" s="22"/>
      <c r="EX735" s="22"/>
      <c r="EY735" s="22"/>
      <c r="EZ735" s="22"/>
      <c r="FA735" s="22"/>
      <c r="FB735" s="22"/>
      <c r="FC735" s="22"/>
      <c r="FD735" s="22"/>
      <c r="FE735" s="22"/>
      <c r="FF735" s="22"/>
      <c r="FG735" s="22"/>
      <c r="FH735" s="22"/>
      <c r="FI735" s="22"/>
      <c r="FJ735" s="22"/>
      <c r="FK735" s="22"/>
      <c r="FL735" s="22"/>
      <c r="FM735" s="22"/>
      <c r="FN735" s="22"/>
      <c r="FO735" s="22"/>
      <c r="FP735" s="22"/>
      <c r="FQ735" s="22"/>
      <c r="FR735" s="22"/>
      <c r="FS735" s="22"/>
      <c r="FT735" s="22"/>
      <c r="FU735" s="22"/>
      <c r="FV735" s="22"/>
      <c r="FW735" s="22"/>
      <c r="FX735" s="22"/>
      <c r="FY735" s="22"/>
      <c r="FZ735" s="22"/>
      <c r="GA735" s="22"/>
      <c r="GB735" s="22"/>
      <c r="GC735" s="22"/>
      <c r="GD735" s="22"/>
      <c r="GE735" s="22"/>
      <c r="GF735" s="22"/>
      <c r="GG735" s="22"/>
      <c r="GH735" s="22"/>
      <c r="GI735" s="22"/>
      <c r="GJ735" s="22"/>
      <c r="GK735" s="22"/>
      <c r="GL735" s="22"/>
      <c r="GM735" s="22"/>
      <c r="GN735" s="22"/>
      <c r="GO735" s="22"/>
      <c r="GP735" s="22"/>
      <c r="GQ735" s="22"/>
      <c r="GR735" s="22"/>
      <c r="GS735" s="22"/>
      <c r="GT735" s="22"/>
      <c r="GU735" s="22"/>
      <c r="GV735" s="22"/>
      <c r="GW735" s="22"/>
      <c r="GX735" s="22"/>
      <c r="GY735" s="22"/>
      <c r="GZ735" s="22"/>
      <c r="HA735" s="22"/>
      <c r="HB735" s="22"/>
      <c r="HC735" s="22"/>
      <c r="HD735" s="22"/>
      <c r="HE735" s="22"/>
      <c r="HF735" s="22"/>
      <c r="HG735" s="22"/>
      <c r="HH735" s="22"/>
      <c r="HI735" s="22"/>
      <c r="HJ735" s="22"/>
      <c r="HK735" s="22"/>
      <c r="HL735" s="22"/>
      <c r="HM735" s="22"/>
      <c r="HN735" s="22"/>
      <c r="HO735" s="22"/>
      <c r="HP735" s="22"/>
      <c r="HQ735" s="22"/>
      <c r="HR735" s="22"/>
      <c r="HS735" s="22"/>
      <c r="HT735" s="22"/>
      <c r="HU735" s="22"/>
      <c r="HV735" s="22"/>
      <c r="HW735" s="22"/>
      <c r="HX735" s="22"/>
      <c r="HY735" s="22"/>
      <c r="HZ735" s="22"/>
      <c r="IA735" s="22"/>
      <c r="IB735" s="22"/>
      <c r="IC735" s="22"/>
      <c r="ID735" s="22"/>
      <c r="IE735" s="22"/>
      <c r="IF735" s="22"/>
      <c r="IG735" s="22"/>
      <c r="IH735" s="22"/>
      <c r="II735" s="22"/>
      <c r="IJ735" s="22"/>
      <c r="IK735" s="22"/>
      <c r="IL735" s="22"/>
      <c r="IM735" s="22"/>
      <c r="IN735" s="22"/>
      <c r="IO735" s="22"/>
      <c r="IP735" s="22"/>
      <c r="IQ735" s="22"/>
      <c r="IR735" s="22"/>
      <c r="IS735" s="22"/>
      <c r="IT735" s="22"/>
      <c r="IU735" s="22"/>
      <c r="IV735" s="22"/>
      <c r="IW735" s="22"/>
      <c r="IX735" s="22"/>
      <c r="IY735" s="22"/>
      <c r="IZ735" s="22"/>
      <c r="JA735" s="22"/>
      <c r="JB735" s="22"/>
      <c r="JC735" s="22"/>
      <c r="JD735" s="22"/>
      <c r="JE735" s="22"/>
      <c r="JF735" s="22"/>
      <c r="JG735" s="22"/>
      <c r="JH735" s="22"/>
      <c r="JI735" s="22"/>
      <c r="JJ735" s="22"/>
      <c r="JK735" s="22"/>
      <c r="JL735" s="22"/>
      <c r="JM735" s="22"/>
      <c r="JN735" s="22"/>
      <c r="JO735" s="22"/>
      <c r="JP735" s="22"/>
      <c r="JQ735" s="22"/>
      <c r="JR735" s="22"/>
      <c r="JS735" s="22"/>
      <c r="JT735" s="22"/>
      <c r="JU735" s="22"/>
      <c r="JV735" s="22"/>
      <c r="JW735" s="22"/>
      <c r="JX735" s="22"/>
      <c r="JY735" s="22"/>
      <c r="JZ735" s="22"/>
      <c r="KA735" s="22"/>
      <c r="KB735" s="22"/>
      <c r="KC735" s="22"/>
      <c r="KD735" s="22"/>
      <c r="KE735" s="22"/>
      <c r="KF735" s="22"/>
      <c r="KG735" s="22"/>
      <c r="KH735" s="22"/>
      <c r="KI735" s="22"/>
      <c r="KJ735" s="22"/>
      <c r="KK735" s="22"/>
      <c r="KL735" s="22"/>
      <c r="KM735" s="22"/>
      <c r="KN735" s="22"/>
      <c r="KO735" s="22"/>
      <c r="KP735" s="22"/>
    </row>
    <row r="736" spans="1:302" s="99" customFormat="1" x14ac:dyDescent="0.25">
      <c r="A736" s="125">
        <v>721</v>
      </c>
      <c r="B736" s="328"/>
      <c r="C736" s="328"/>
      <c r="D736" s="316"/>
      <c r="E736" s="316"/>
      <c r="F736" s="316"/>
      <c r="G736" s="317"/>
      <c r="H736" s="317"/>
      <c r="I736" s="318"/>
      <c r="J736" s="318"/>
      <c r="K736" s="318"/>
      <c r="L736" s="126">
        <f t="shared" si="34"/>
        <v>0</v>
      </c>
      <c r="M736" s="318"/>
      <c r="N736" s="25" t="b">
        <f t="shared" si="35"/>
        <v>1</v>
      </c>
      <c r="O736" s="25" t="b">
        <f t="shared" si="36"/>
        <v>1</v>
      </c>
      <c r="P736" s="25"/>
      <c r="Q736" s="25"/>
      <c r="R736" s="25"/>
      <c r="S736" s="25"/>
      <c r="T736" s="20"/>
      <c r="U736" s="20"/>
      <c r="V736" s="20"/>
      <c r="W736" s="20"/>
      <c r="X736" s="20"/>
      <c r="Y736" s="20"/>
      <c r="Z736" s="20"/>
      <c r="AA736" s="20"/>
      <c r="AB736" s="20"/>
      <c r="AC736" s="20"/>
      <c r="AD736" s="20"/>
      <c r="AE736" s="20"/>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2"/>
      <c r="EX736" s="22"/>
      <c r="EY736" s="22"/>
      <c r="EZ736" s="22"/>
      <c r="FA736" s="22"/>
      <c r="FB736" s="22"/>
      <c r="FC736" s="22"/>
      <c r="FD736" s="22"/>
      <c r="FE736" s="22"/>
      <c r="FF736" s="22"/>
      <c r="FG736" s="22"/>
      <c r="FH736" s="22"/>
      <c r="FI736" s="22"/>
      <c r="FJ736" s="22"/>
      <c r="FK736" s="22"/>
      <c r="FL736" s="22"/>
      <c r="FM736" s="22"/>
      <c r="FN736" s="22"/>
      <c r="FO736" s="22"/>
      <c r="FP736" s="22"/>
      <c r="FQ736" s="22"/>
      <c r="FR736" s="22"/>
      <c r="FS736" s="22"/>
      <c r="FT736" s="22"/>
      <c r="FU736" s="22"/>
      <c r="FV736" s="22"/>
      <c r="FW736" s="22"/>
      <c r="FX736" s="22"/>
      <c r="FY736" s="22"/>
      <c r="FZ736" s="22"/>
      <c r="GA736" s="22"/>
      <c r="GB736" s="22"/>
      <c r="GC736" s="22"/>
      <c r="GD736" s="22"/>
      <c r="GE736" s="22"/>
      <c r="GF736" s="22"/>
      <c r="GG736" s="22"/>
      <c r="GH736" s="22"/>
      <c r="GI736" s="22"/>
      <c r="GJ736" s="22"/>
      <c r="GK736" s="22"/>
      <c r="GL736" s="22"/>
      <c r="GM736" s="22"/>
      <c r="GN736" s="22"/>
      <c r="GO736" s="22"/>
      <c r="GP736" s="22"/>
      <c r="GQ736" s="22"/>
      <c r="GR736" s="22"/>
      <c r="GS736" s="22"/>
      <c r="GT736" s="22"/>
      <c r="GU736" s="22"/>
      <c r="GV736" s="22"/>
      <c r="GW736" s="22"/>
      <c r="GX736" s="22"/>
      <c r="GY736" s="22"/>
      <c r="GZ736" s="22"/>
      <c r="HA736" s="22"/>
      <c r="HB736" s="22"/>
      <c r="HC736" s="22"/>
      <c r="HD736" s="22"/>
      <c r="HE736" s="22"/>
      <c r="HF736" s="22"/>
      <c r="HG736" s="22"/>
      <c r="HH736" s="22"/>
      <c r="HI736" s="22"/>
      <c r="HJ736" s="22"/>
      <c r="HK736" s="22"/>
      <c r="HL736" s="22"/>
      <c r="HM736" s="22"/>
      <c r="HN736" s="22"/>
      <c r="HO736" s="22"/>
      <c r="HP736" s="22"/>
      <c r="HQ736" s="22"/>
      <c r="HR736" s="22"/>
      <c r="HS736" s="22"/>
      <c r="HT736" s="22"/>
      <c r="HU736" s="22"/>
      <c r="HV736" s="22"/>
      <c r="HW736" s="22"/>
      <c r="HX736" s="22"/>
      <c r="HY736" s="22"/>
      <c r="HZ736" s="22"/>
      <c r="IA736" s="22"/>
      <c r="IB736" s="22"/>
      <c r="IC736" s="22"/>
      <c r="ID736" s="22"/>
      <c r="IE736" s="22"/>
      <c r="IF736" s="22"/>
      <c r="IG736" s="22"/>
      <c r="IH736" s="22"/>
      <c r="II736" s="22"/>
      <c r="IJ736" s="22"/>
      <c r="IK736" s="22"/>
      <c r="IL736" s="22"/>
      <c r="IM736" s="22"/>
      <c r="IN736" s="22"/>
      <c r="IO736" s="22"/>
      <c r="IP736" s="22"/>
      <c r="IQ736" s="22"/>
      <c r="IR736" s="22"/>
      <c r="IS736" s="22"/>
      <c r="IT736" s="22"/>
      <c r="IU736" s="22"/>
      <c r="IV736" s="22"/>
      <c r="IW736" s="22"/>
      <c r="IX736" s="22"/>
      <c r="IY736" s="22"/>
      <c r="IZ736" s="22"/>
      <c r="JA736" s="22"/>
      <c r="JB736" s="22"/>
      <c r="JC736" s="22"/>
      <c r="JD736" s="22"/>
      <c r="JE736" s="22"/>
      <c r="JF736" s="22"/>
      <c r="JG736" s="22"/>
      <c r="JH736" s="22"/>
      <c r="JI736" s="22"/>
      <c r="JJ736" s="22"/>
      <c r="JK736" s="22"/>
      <c r="JL736" s="22"/>
      <c r="JM736" s="22"/>
      <c r="JN736" s="22"/>
      <c r="JO736" s="22"/>
      <c r="JP736" s="22"/>
      <c r="JQ736" s="22"/>
      <c r="JR736" s="22"/>
      <c r="JS736" s="22"/>
      <c r="JT736" s="22"/>
      <c r="JU736" s="22"/>
      <c r="JV736" s="22"/>
      <c r="JW736" s="22"/>
      <c r="JX736" s="22"/>
      <c r="JY736" s="22"/>
      <c r="JZ736" s="22"/>
      <c r="KA736" s="22"/>
      <c r="KB736" s="22"/>
      <c r="KC736" s="22"/>
      <c r="KD736" s="22"/>
      <c r="KE736" s="22"/>
      <c r="KF736" s="22"/>
      <c r="KG736" s="22"/>
      <c r="KH736" s="22"/>
      <c r="KI736" s="22"/>
      <c r="KJ736" s="22"/>
      <c r="KK736" s="22"/>
      <c r="KL736" s="22"/>
      <c r="KM736" s="22"/>
      <c r="KN736" s="22"/>
      <c r="KO736" s="22"/>
      <c r="KP736" s="22"/>
    </row>
    <row r="737" spans="1:302" s="99" customFormat="1" x14ac:dyDescent="0.25">
      <c r="A737" s="125">
        <v>722</v>
      </c>
      <c r="B737" s="328"/>
      <c r="C737" s="328"/>
      <c r="D737" s="316"/>
      <c r="E737" s="316"/>
      <c r="F737" s="316"/>
      <c r="G737" s="317"/>
      <c r="H737" s="317"/>
      <c r="I737" s="318"/>
      <c r="J737" s="318"/>
      <c r="K737" s="318"/>
      <c r="L737" s="126">
        <f t="shared" si="34"/>
        <v>0</v>
      </c>
      <c r="M737" s="318"/>
      <c r="N737" s="25" t="b">
        <f t="shared" si="35"/>
        <v>1</v>
      </c>
      <c r="O737" s="25" t="b">
        <f t="shared" si="36"/>
        <v>1</v>
      </c>
      <c r="P737" s="25"/>
      <c r="Q737" s="25"/>
      <c r="R737" s="25"/>
      <c r="S737" s="25"/>
      <c r="T737" s="20"/>
      <c r="U737" s="20"/>
      <c r="V737" s="20"/>
      <c r="W737" s="20"/>
      <c r="X737" s="20"/>
      <c r="Y737" s="20"/>
      <c r="Z737" s="20"/>
      <c r="AA737" s="20"/>
      <c r="AB737" s="20"/>
      <c r="AC737" s="20"/>
      <c r="AD737" s="20"/>
      <c r="AE737" s="20"/>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2"/>
      <c r="ES737" s="22"/>
      <c r="ET737" s="22"/>
      <c r="EU737" s="22"/>
      <c r="EV737" s="22"/>
      <c r="EW737" s="22"/>
      <c r="EX737" s="22"/>
      <c r="EY737" s="22"/>
      <c r="EZ737" s="22"/>
      <c r="FA737" s="22"/>
      <c r="FB737" s="22"/>
      <c r="FC737" s="22"/>
      <c r="FD737" s="22"/>
      <c r="FE737" s="22"/>
      <c r="FF737" s="22"/>
      <c r="FG737" s="22"/>
      <c r="FH737" s="22"/>
      <c r="FI737" s="22"/>
      <c r="FJ737" s="22"/>
      <c r="FK737" s="22"/>
      <c r="FL737" s="22"/>
      <c r="FM737" s="22"/>
      <c r="FN737" s="22"/>
      <c r="FO737" s="22"/>
      <c r="FP737" s="22"/>
      <c r="FQ737" s="22"/>
      <c r="FR737" s="22"/>
      <c r="FS737" s="22"/>
      <c r="FT737" s="22"/>
      <c r="FU737" s="22"/>
      <c r="FV737" s="22"/>
      <c r="FW737" s="22"/>
      <c r="FX737" s="22"/>
      <c r="FY737" s="22"/>
      <c r="FZ737" s="22"/>
      <c r="GA737" s="22"/>
      <c r="GB737" s="22"/>
      <c r="GC737" s="22"/>
      <c r="GD737" s="22"/>
      <c r="GE737" s="22"/>
      <c r="GF737" s="22"/>
      <c r="GG737" s="22"/>
      <c r="GH737" s="22"/>
      <c r="GI737" s="22"/>
      <c r="GJ737" s="22"/>
      <c r="GK737" s="22"/>
      <c r="GL737" s="22"/>
      <c r="GM737" s="22"/>
      <c r="GN737" s="22"/>
      <c r="GO737" s="22"/>
      <c r="GP737" s="22"/>
      <c r="GQ737" s="22"/>
      <c r="GR737" s="22"/>
      <c r="GS737" s="22"/>
      <c r="GT737" s="22"/>
      <c r="GU737" s="22"/>
      <c r="GV737" s="22"/>
      <c r="GW737" s="22"/>
      <c r="GX737" s="22"/>
      <c r="GY737" s="22"/>
      <c r="GZ737" s="22"/>
      <c r="HA737" s="22"/>
      <c r="HB737" s="22"/>
      <c r="HC737" s="22"/>
      <c r="HD737" s="22"/>
      <c r="HE737" s="22"/>
      <c r="HF737" s="22"/>
      <c r="HG737" s="22"/>
      <c r="HH737" s="22"/>
      <c r="HI737" s="22"/>
      <c r="HJ737" s="22"/>
      <c r="HK737" s="22"/>
      <c r="HL737" s="22"/>
      <c r="HM737" s="22"/>
      <c r="HN737" s="22"/>
      <c r="HO737" s="22"/>
      <c r="HP737" s="22"/>
      <c r="HQ737" s="22"/>
      <c r="HR737" s="22"/>
      <c r="HS737" s="22"/>
      <c r="HT737" s="22"/>
      <c r="HU737" s="22"/>
      <c r="HV737" s="22"/>
      <c r="HW737" s="22"/>
      <c r="HX737" s="22"/>
      <c r="HY737" s="22"/>
      <c r="HZ737" s="22"/>
      <c r="IA737" s="22"/>
      <c r="IB737" s="22"/>
      <c r="IC737" s="22"/>
      <c r="ID737" s="22"/>
      <c r="IE737" s="22"/>
      <c r="IF737" s="22"/>
      <c r="IG737" s="22"/>
      <c r="IH737" s="22"/>
      <c r="II737" s="22"/>
      <c r="IJ737" s="22"/>
      <c r="IK737" s="22"/>
      <c r="IL737" s="22"/>
      <c r="IM737" s="22"/>
      <c r="IN737" s="22"/>
      <c r="IO737" s="22"/>
      <c r="IP737" s="22"/>
      <c r="IQ737" s="22"/>
      <c r="IR737" s="22"/>
      <c r="IS737" s="22"/>
      <c r="IT737" s="22"/>
      <c r="IU737" s="22"/>
      <c r="IV737" s="22"/>
      <c r="IW737" s="22"/>
      <c r="IX737" s="22"/>
      <c r="IY737" s="22"/>
      <c r="IZ737" s="22"/>
      <c r="JA737" s="22"/>
      <c r="JB737" s="22"/>
      <c r="JC737" s="22"/>
      <c r="JD737" s="22"/>
      <c r="JE737" s="22"/>
      <c r="JF737" s="22"/>
      <c r="JG737" s="22"/>
      <c r="JH737" s="22"/>
      <c r="JI737" s="22"/>
      <c r="JJ737" s="22"/>
      <c r="JK737" s="22"/>
      <c r="JL737" s="22"/>
      <c r="JM737" s="22"/>
      <c r="JN737" s="22"/>
      <c r="JO737" s="22"/>
      <c r="JP737" s="22"/>
      <c r="JQ737" s="22"/>
      <c r="JR737" s="22"/>
      <c r="JS737" s="22"/>
      <c r="JT737" s="22"/>
      <c r="JU737" s="22"/>
      <c r="JV737" s="22"/>
      <c r="JW737" s="22"/>
      <c r="JX737" s="22"/>
      <c r="JY737" s="22"/>
      <c r="JZ737" s="22"/>
      <c r="KA737" s="22"/>
      <c r="KB737" s="22"/>
      <c r="KC737" s="22"/>
      <c r="KD737" s="22"/>
      <c r="KE737" s="22"/>
      <c r="KF737" s="22"/>
      <c r="KG737" s="22"/>
      <c r="KH737" s="22"/>
      <c r="KI737" s="22"/>
      <c r="KJ737" s="22"/>
      <c r="KK737" s="22"/>
      <c r="KL737" s="22"/>
      <c r="KM737" s="22"/>
      <c r="KN737" s="22"/>
      <c r="KO737" s="22"/>
      <c r="KP737" s="22"/>
    </row>
    <row r="738" spans="1:302" s="99" customFormat="1" x14ac:dyDescent="0.25">
      <c r="A738" s="125">
        <v>723</v>
      </c>
      <c r="B738" s="328"/>
      <c r="C738" s="328"/>
      <c r="D738" s="316"/>
      <c r="E738" s="316"/>
      <c r="F738" s="316"/>
      <c r="G738" s="317"/>
      <c r="H738" s="317"/>
      <c r="I738" s="318"/>
      <c r="J738" s="318"/>
      <c r="K738" s="318"/>
      <c r="L738" s="126">
        <f t="shared" si="34"/>
        <v>0</v>
      </c>
      <c r="M738" s="318"/>
      <c r="N738" s="25" t="b">
        <f t="shared" si="35"/>
        <v>1</v>
      </c>
      <c r="O738" s="25" t="b">
        <f t="shared" si="36"/>
        <v>1</v>
      </c>
      <c r="P738" s="25"/>
      <c r="Q738" s="25"/>
      <c r="R738" s="25"/>
      <c r="S738" s="25"/>
      <c r="T738" s="20"/>
      <c r="U738" s="20"/>
      <c r="V738" s="20"/>
      <c r="W738" s="20"/>
      <c r="X738" s="20"/>
      <c r="Y738" s="20"/>
      <c r="Z738" s="20"/>
      <c r="AA738" s="20"/>
      <c r="AB738" s="20"/>
      <c r="AC738" s="20"/>
      <c r="AD738" s="20"/>
      <c r="AE738" s="20"/>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2"/>
      <c r="ES738" s="22"/>
      <c r="ET738" s="22"/>
      <c r="EU738" s="22"/>
      <c r="EV738" s="22"/>
      <c r="EW738" s="22"/>
      <c r="EX738" s="22"/>
      <c r="EY738" s="22"/>
      <c r="EZ738" s="22"/>
      <c r="FA738" s="22"/>
      <c r="FB738" s="22"/>
      <c r="FC738" s="22"/>
      <c r="FD738" s="22"/>
      <c r="FE738" s="22"/>
      <c r="FF738" s="22"/>
      <c r="FG738" s="22"/>
      <c r="FH738" s="22"/>
      <c r="FI738" s="22"/>
      <c r="FJ738" s="22"/>
      <c r="FK738" s="22"/>
      <c r="FL738" s="22"/>
      <c r="FM738" s="22"/>
      <c r="FN738" s="22"/>
      <c r="FO738" s="22"/>
      <c r="FP738" s="22"/>
      <c r="FQ738" s="22"/>
      <c r="FR738" s="22"/>
      <c r="FS738" s="22"/>
      <c r="FT738" s="22"/>
      <c r="FU738" s="22"/>
      <c r="FV738" s="22"/>
      <c r="FW738" s="22"/>
      <c r="FX738" s="22"/>
      <c r="FY738" s="22"/>
      <c r="FZ738" s="22"/>
      <c r="GA738" s="22"/>
      <c r="GB738" s="22"/>
      <c r="GC738" s="22"/>
      <c r="GD738" s="22"/>
      <c r="GE738" s="22"/>
      <c r="GF738" s="22"/>
      <c r="GG738" s="22"/>
      <c r="GH738" s="22"/>
      <c r="GI738" s="22"/>
      <c r="GJ738" s="22"/>
      <c r="GK738" s="22"/>
      <c r="GL738" s="22"/>
      <c r="GM738" s="22"/>
      <c r="GN738" s="22"/>
      <c r="GO738" s="22"/>
      <c r="GP738" s="22"/>
      <c r="GQ738" s="22"/>
      <c r="GR738" s="22"/>
      <c r="GS738" s="22"/>
      <c r="GT738" s="22"/>
      <c r="GU738" s="22"/>
      <c r="GV738" s="22"/>
      <c r="GW738" s="22"/>
      <c r="GX738" s="22"/>
      <c r="GY738" s="22"/>
      <c r="GZ738" s="22"/>
      <c r="HA738" s="22"/>
      <c r="HB738" s="22"/>
      <c r="HC738" s="22"/>
      <c r="HD738" s="22"/>
      <c r="HE738" s="22"/>
      <c r="HF738" s="22"/>
      <c r="HG738" s="22"/>
      <c r="HH738" s="22"/>
      <c r="HI738" s="22"/>
      <c r="HJ738" s="22"/>
      <c r="HK738" s="22"/>
      <c r="HL738" s="22"/>
      <c r="HM738" s="22"/>
      <c r="HN738" s="22"/>
      <c r="HO738" s="22"/>
      <c r="HP738" s="22"/>
      <c r="HQ738" s="22"/>
      <c r="HR738" s="22"/>
      <c r="HS738" s="22"/>
      <c r="HT738" s="22"/>
      <c r="HU738" s="22"/>
      <c r="HV738" s="22"/>
      <c r="HW738" s="22"/>
      <c r="HX738" s="22"/>
      <c r="HY738" s="22"/>
      <c r="HZ738" s="22"/>
      <c r="IA738" s="22"/>
      <c r="IB738" s="22"/>
      <c r="IC738" s="22"/>
      <c r="ID738" s="22"/>
      <c r="IE738" s="22"/>
      <c r="IF738" s="22"/>
      <c r="IG738" s="22"/>
      <c r="IH738" s="22"/>
      <c r="II738" s="22"/>
      <c r="IJ738" s="22"/>
      <c r="IK738" s="22"/>
      <c r="IL738" s="22"/>
      <c r="IM738" s="22"/>
      <c r="IN738" s="22"/>
      <c r="IO738" s="22"/>
      <c r="IP738" s="22"/>
      <c r="IQ738" s="22"/>
      <c r="IR738" s="22"/>
      <c r="IS738" s="22"/>
      <c r="IT738" s="22"/>
      <c r="IU738" s="22"/>
      <c r="IV738" s="22"/>
      <c r="IW738" s="22"/>
      <c r="IX738" s="22"/>
      <c r="IY738" s="22"/>
      <c r="IZ738" s="22"/>
      <c r="JA738" s="22"/>
      <c r="JB738" s="22"/>
      <c r="JC738" s="22"/>
      <c r="JD738" s="22"/>
      <c r="JE738" s="22"/>
      <c r="JF738" s="22"/>
      <c r="JG738" s="22"/>
      <c r="JH738" s="22"/>
      <c r="JI738" s="22"/>
      <c r="JJ738" s="22"/>
      <c r="JK738" s="22"/>
      <c r="JL738" s="22"/>
      <c r="JM738" s="22"/>
      <c r="JN738" s="22"/>
      <c r="JO738" s="22"/>
      <c r="JP738" s="22"/>
      <c r="JQ738" s="22"/>
      <c r="JR738" s="22"/>
      <c r="JS738" s="22"/>
      <c r="JT738" s="22"/>
      <c r="JU738" s="22"/>
      <c r="JV738" s="22"/>
      <c r="JW738" s="22"/>
      <c r="JX738" s="22"/>
      <c r="JY738" s="22"/>
      <c r="JZ738" s="22"/>
      <c r="KA738" s="22"/>
      <c r="KB738" s="22"/>
      <c r="KC738" s="22"/>
      <c r="KD738" s="22"/>
      <c r="KE738" s="22"/>
      <c r="KF738" s="22"/>
      <c r="KG738" s="22"/>
      <c r="KH738" s="22"/>
      <c r="KI738" s="22"/>
      <c r="KJ738" s="22"/>
      <c r="KK738" s="22"/>
      <c r="KL738" s="22"/>
      <c r="KM738" s="22"/>
      <c r="KN738" s="22"/>
      <c r="KO738" s="22"/>
      <c r="KP738" s="22"/>
    </row>
    <row r="739" spans="1:302" s="99" customFormat="1" x14ac:dyDescent="0.25">
      <c r="A739" s="125">
        <v>724</v>
      </c>
      <c r="B739" s="328"/>
      <c r="C739" s="328"/>
      <c r="D739" s="316"/>
      <c r="E739" s="316"/>
      <c r="F739" s="316"/>
      <c r="G739" s="317"/>
      <c r="H739" s="317"/>
      <c r="I739" s="318"/>
      <c r="J739" s="318"/>
      <c r="K739" s="318"/>
      <c r="L739" s="126">
        <f t="shared" si="34"/>
        <v>0</v>
      </c>
      <c r="M739" s="318"/>
      <c r="N739" s="25" t="b">
        <f t="shared" si="35"/>
        <v>1</v>
      </c>
      <c r="O739" s="25" t="b">
        <f t="shared" si="36"/>
        <v>1</v>
      </c>
      <c r="P739" s="25"/>
      <c r="Q739" s="25"/>
      <c r="R739" s="25"/>
      <c r="S739" s="25"/>
      <c r="T739" s="20"/>
      <c r="U739" s="20"/>
      <c r="V739" s="20"/>
      <c r="W739" s="20"/>
      <c r="X739" s="20"/>
      <c r="Y739" s="20"/>
      <c r="Z739" s="20"/>
      <c r="AA739" s="20"/>
      <c r="AB739" s="20"/>
      <c r="AC739" s="20"/>
      <c r="AD739" s="20"/>
      <c r="AE739" s="20"/>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2"/>
      <c r="ES739" s="22"/>
      <c r="ET739" s="22"/>
      <c r="EU739" s="22"/>
      <c r="EV739" s="22"/>
      <c r="EW739" s="22"/>
      <c r="EX739" s="22"/>
      <c r="EY739" s="22"/>
      <c r="EZ739" s="22"/>
      <c r="FA739" s="22"/>
      <c r="FB739" s="22"/>
      <c r="FC739" s="22"/>
      <c r="FD739" s="22"/>
      <c r="FE739" s="22"/>
      <c r="FF739" s="22"/>
      <c r="FG739" s="22"/>
      <c r="FH739" s="22"/>
      <c r="FI739" s="22"/>
      <c r="FJ739" s="22"/>
      <c r="FK739" s="22"/>
      <c r="FL739" s="22"/>
      <c r="FM739" s="22"/>
      <c r="FN739" s="22"/>
      <c r="FO739" s="22"/>
      <c r="FP739" s="22"/>
      <c r="FQ739" s="22"/>
      <c r="FR739" s="22"/>
      <c r="FS739" s="22"/>
      <c r="FT739" s="22"/>
      <c r="FU739" s="22"/>
      <c r="FV739" s="22"/>
      <c r="FW739" s="22"/>
      <c r="FX739" s="22"/>
      <c r="FY739" s="22"/>
      <c r="FZ739" s="22"/>
      <c r="GA739" s="22"/>
      <c r="GB739" s="22"/>
      <c r="GC739" s="22"/>
      <c r="GD739" s="22"/>
      <c r="GE739" s="22"/>
      <c r="GF739" s="22"/>
      <c r="GG739" s="22"/>
      <c r="GH739" s="22"/>
      <c r="GI739" s="22"/>
      <c r="GJ739" s="22"/>
      <c r="GK739" s="22"/>
      <c r="GL739" s="22"/>
      <c r="GM739" s="22"/>
      <c r="GN739" s="22"/>
      <c r="GO739" s="22"/>
      <c r="GP739" s="22"/>
      <c r="GQ739" s="22"/>
      <c r="GR739" s="22"/>
      <c r="GS739" s="22"/>
      <c r="GT739" s="22"/>
      <c r="GU739" s="22"/>
      <c r="GV739" s="22"/>
      <c r="GW739" s="22"/>
      <c r="GX739" s="22"/>
      <c r="GY739" s="22"/>
      <c r="GZ739" s="22"/>
      <c r="HA739" s="22"/>
      <c r="HB739" s="22"/>
      <c r="HC739" s="22"/>
      <c r="HD739" s="22"/>
      <c r="HE739" s="22"/>
      <c r="HF739" s="22"/>
      <c r="HG739" s="22"/>
      <c r="HH739" s="22"/>
      <c r="HI739" s="22"/>
      <c r="HJ739" s="22"/>
      <c r="HK739" s="22"/>
      <c r="HL739" s="22"/>
      <c r="HM739" s="22"/>
      <c r="HN739" s="22"/>
      <c r="HO739" s="22"/>
      <c r="HP739" s="22"/>
      <c r="HQ739" s="22"/>
      <c r="HR739" s="22"/>
      <c r="HS739" s="22"/>
      <c r="HT739" s="22"/>
      <c r="HU739" s="22"/>
      <c r="HV739" s="22"/>
      <c r="HW739" s="22"/>
      <c r="HX739" s="22"/>
      <c r="HY739" s="22"/>
      <c r="HZ739" s="22"/>
      <c r="IA739" s="22"/>
      <c r="IB739" s="22"/>
      <c r="IC739" s="22"/>
      <c r="ID739" s="22"/>
      <c r="IE739" s="22"/>
      <c r="IF739" s="22"/>
      <c r="IG739" s="22"/>
      <c r="IH739" s="22"/>
      <c r="II739" s="22"/>
      <c r="IJ739" s="22"/>
      <c r="IK739" s="22"/>
      <c r="IL739" s="22"/>
      <c r="IM739" s="22"/>
      <c r="IN739" s="22"/>
      <c r="IO739" s="22"/>
      <c r="IP739" s="22"/>
      <c r="IQ739" s="22"/>
      <c r="IR739" s="22"/>
      <c r="IS739" s="22"/>
      <c r="IT739" s="22"/>
      <c r="IU739" s="22"/>
      <c r="IV739" s="22"/>
      <c r="IW739" s="22"/>
      <c r="IX739" s="22"/>
      <c r="IY739" s="22"/>
      <c r="IZ739" s="22"/>
      <c r="JA739" s="22"/>
      <c r="JB739" s="22"/>
      <c r="JC739" s="22"/>
      <c r="JD739" s="22"/>
      <c r="JE739" s="22"/>
      <c r="JF739" s="22"/>
      <c r="JG739" s="22"/>
      <c r="JH739" s="22"/>
      <c r="JI739" s="22"/>
      <c r="JJ739" s="22"/>
      <c r="JK739" s="22"/>
      <c r="JL739" s="22"/>
      <c r="JM739" s="22"/>
      <c r="JN739" s="22"/>
      <c r="JO739" s="22"/>
      <c r="JP739" s="22"/>
      <c r="JQ739" s="22"/>
      <c r="JR739" s="22"/>
      <c r="JS739" s="22"/>
      <c r="JT739" s="22"/>
      <c r="JU739" s="22"/>
      <c r="JV739" s="22"/>
      <c r="JW739" s="22"/>
      <c r="JX739" s="22"/>
      <c r="JY739" s="22"/>
      <c r="JZ739" s="22"/>
      <c r="KA739" s="22"/>
      <c r="KB739" s="22"/>
      <c r="KC739" s="22"/>
      <c r="KD739" s="22"/>
      <c r="KE739" s="22"/>
      <c r="KF739" s="22"/>
      <c r="KG739" s="22"/>
      <c r="KH739" s="22"/>
      <c r="KI739" s="22"/>
      <c r="KJ739" s="22"/>
      <c r="KK739" s="22"/>
      <c r="KL739" s="22"/>
      <c r="KM739" s="22"/>
      <c r="KN739" s="22"/>
      <c r="KO739" s="22"/>
      <c r="KP739" s="22"/>
    </row>
    <row r="740" spans="1:302" s="99" customFormat="1" x14ac:dyDescent="0.25">
      <c r="A740" s="125">
        <v>725</v>
      </c>
      <c r="B740" s="328"/>
      <c r="C740" s="328"/>
      <c r="D740" s="316"/>
      <c r="E740" s="316"/>
      <c r="F740" s="316"/>
      <c r="G740" s="317"/>
      <c r="H740" s="317"/>
      <c r="I740" s="318"/>
      <c r="J740" s="318"/>
      <c r="K740" s="318"/>
      <c r="L740" s="126">
        <f t="shared" si="34"/>
        <v>0</v>
      </c>
      <c r="M740" s="318"/>
      <c r="N740" s="25" t="b">
        <f t="shared" si="35"/>
        <v>1</v>
      </c>
      <c r="O740" s="25" t="b">
        <f t="shared" si="36"/>
        <v>1</v>
      </c>
      <c r="P740" s="25"/>
      <c r="Q740" s="25"/>
      <c r="R740" s="25"/>
      <c r="S740" s="25"/>
      <c r="T740" s="20"/>
      <c r="U740" s="20"/>
      <c r="V740" s="20"/>
      <c r="W740" s="20"/>
      <c r="X740" s="20"/>
      <c r="Y740" s="20"/>
      <c r="Z740" s="20"/>
      <c r="AA740" s="20"/>
      <c r="AB740" s="20"/>
      <c r="AC740" s="20"/>
      <c r="AD740" s="20"/>
      <c r="AE740" s="20"/>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2"/>
      <c r="ES740" s="22"/>
      <c r="ET740" s="22"/>
      <c r="EU740" s="22"/>
      <c r="EV740" s="22"/>
      <c r="EW740" s="22"/>
      <c r="EX740" s="22"/>
      <c r="EY740" s="22"/>
      <c r="EZ740" s="22"/>
      <c r="FA740" s="22"/>
      <c r="FB740" s="22"/>
      <c r="FC740" s="22"/>
      <c r="FD740" s="22"/>
      <c r="FE740" s="22"/>
      <c r="FF740" s="22"/>
      <c r="FG740" s="22"/>
      <c r="FH740" s="22"/>
      <c r="FI740" s="22"/>
      <c r="FJ740" s="22"/>
      <c r="FK740" s="22"/>
      <c r="FL740" s="22"/>
      <c r="FM740" s="22"/>
      <c r="FN740" s="22"/>
      <c r="FO740" s="22"/>
      <c r="FP740" s="22"/>
      <c r="FQ740" s="22"/>
      <c r="FR740" s="22"/>
      <c r="FS740" s="22"/>
      <c r="FT740" s="22"/>
      <c r="FU740" s="22"/>
      <c r="FV740" s="22"/>
      <c r="FW740" s="22"/>
      <c r="FX740" s="22"/>
      <c r="FY740" s="22"/>
      <c r="FZ740" s="22"/>
      <c r="GA740" s="22"/>
      <c r="GB740" s="22"/>
      <c r="GC740" s="22"/>
      <c r="GD740" s="22"/>
      <c r="GE740" s="22"/>
      <c r="GF740" s="22"/>
      <c r="GG740" s="22"/>
      <c r="GH740" s="22"/>
      <c r="GI740" s="22"/>
      <c r="GJ740" s="22"/>
      <c r="GK740" s="22"/>
      <c r="GL740" s="22"/>
      <c r="GM740" s="22"/>
      <c r="GN740" s="22"/>
      <c r="GO740" s="22"/>
      <c r="GP740" s="22"/>
      <c r="GQ740" s="22"/>
      <c r="GR740" s="22"/>
      <c r="GS740" s="22"/>
      <c r="GT740" s="22"/>
      <c r="GU740" s="22"/>
      <c r="GV740" s="22"/>
      <c r="GW740" s="22"/>
      <c r="GX740" s="22"/>
      <c r="GY740" s="22"/>
      <c r="GZ740" s="22"/>
      <c r="HA740" s="22"/>
      <c r="HB740" s="22"/>
      <c r="HC740" s="22"/>
      <c r="HD740" s="22"/>
      <c r="HE740" s="22"/>
      <c r="HF740" s="22"/>
      <c r="HG740" s="22"/>
      <c r="HH740" s="22"/>
      <c r="HI740" s="22"/>
      <c r="HJ740" s="22"/>
      <c r="HK740" s="22"/>
      <c r="HL740" s="22"/>
      <c r="HM740" s="22"/>
      <c r="HN740" s="22"/>
      <c r="HO740" s="22"/>
      <c r="HP740" s="22"/>
      <c r="HQ740" s="22"/>
      <c r="HR740" s="22"/>
      <c r="HS740" s="22"/>
      <c r="HT740" s="22"/>
      <c r="HU740" s="22"/>
      <c r="HV740" s="22"/>
      <c r="HW740" s="22"/>
      <c r="HX740" s="22"/>
      <c r="HY740" s="22"/>
      <c r="HZ740" s="22"/>
      <c r="IA740" s="22"/>
      <c r="IB740" s="22"/>
      <c r="IC740" s="22"/>
      <c r="ID740" s="22"/>
      <c r="IE740" s="22"/>
      <c r="IF740" s="22"/>
      <c r="IG740" s="22"/>
      <c r="IH740" s="22"/>
      <c r="II740" s="22"/>
      <c r="IJ740" s="22"/>
      <c r="IK740" s="22"/>
      <c r="IL740" s="22"/>
      <c r="IM740" s="22"/>
      <c r="IN740" s="22"/>
      <c r="IO740" s="22"/>
      <c r="IP740" s="22"/>
      <c r="IQ740" s="22"/>
      <c r="IR740" s="22"/>
      <c r="IS740" s="22"/>
      <c r="IT740" s="22"/>
      <c r="IU740" s="22"/>
      <c r="IV740" s="22"/>
      <c r="IW740" s="22"/>
      <c r="IX740" s="22"/>
      <c r="IY740" s="22"/>
      <c r="IZ740" s="22"/>
      <c r="JA740" s="22"/>
      <c r="JB740" s="22"/>
      <c r="JC740" s="22"/>
      <c r="JD740" s="22"/>
      <c r="JE740" s="22"/>
      <c r="JF740" s="22"/>
      <c r="JG740" s="22"/>
      <c r="JH740" s="22"/>
      <c r="JI740" s="22"/>
      <c r="JJ740" s="22"/>
      <c r="JK740" s="22"/>
      <c r="JL740" s="22"/>
      <c r="JM740" s="22"/>
      <c r="JN740" s="22"/>
      <c r="JO740" s="22"/>
      <c r="JP740" s="22"/>
      <c r="JQ740" s="22"/>
      <c r="JR740" s="22"/>
      <c r="JS740" s="22"/>
      <c r="JT740" s="22"/>
      <c r="JU740" s="22"/>
      <c r="JV740" s="22"/>
      <c r="JW740" s="22"/>
      <c r="JX740" s="22"/>
      <c r="JY740" s="22"/>
      <c r="JZ740" s="22"/>
      <c r="KA740" s="22"/>
      <c r="KB740" s="22"/>
      <c r="KC740" s="22"/>
      <c r="KD740" s="22"/>
      <c r="KE740" s="22"/>
      <c r="KF740" s="22"/>
      <c r="KG740" s="22"/>
      <c r="KH740" s="22"/>
      <c r="KI740" s="22"/>
      <c r="KJ740" s="22"/>
      <c r="KK740" s="22"/>
      <c r="KL740" s="22"/>
      <c r="KM740" s="22"/>
      <c r="KN740" s="22"/>
      <c r="KO740" s="22"/>
      <c r="KP740" s="22"/>
    </row>
    <row r="741" spans="1:302" s="99" customFormat="1" x14ac:dyDescent="0.25">
      <c r="A741" s="125">
        <v>726</v>
      </c>
      <c r="B741" s="328"/>
      <c r="C741" s="328"/>
      <c r="D741" s="316"/>
      <c r="E741" s="316"/>
      <c r="F741" s="316"/>
      <c r="G741" s="317"/>
      <c r="H741" s="317"/>
      <c r="I741" s="318"/>
      <c r="J741" s="318"/>
      <c r="K741" s="318"/>
      <c r="L741" s="126">
        <f t="shared" si="34"/>
        <v>0</v>
      </c>
      <c r="M741" s="318"/>
      <c r="N741" s="25" t="b">
        <f t="shared" si="35"/>
        <v>1</v>
      </c>
      <c r="O741" s="25" t="b">
        <f t="shared" si="36"/>
        <v>1</v>
      </c>
      <c r="P741" s="25"/>
      <c r="Q741" s="25"/>
      <c r="R741" s="25"/>
      <c r="S741" s="25"/>
      <c r="T741" s="20"/>
      <c r="U741" s="20"/>
      <c r="V741" s="20"/>
      <c r="W741" s="20"/>
      <c r="X741" s="20"/>
      <c r="Y741" s="20"/>
      <c r="Z741" s="20"/>
      <c r="AA741" s="20"/>
      <c r="AB741" s="20"/>
      <c r="AC741" s="20"/>
      <c r="AD741" s="20"/>
      <c r="AE741" s="20"/>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2"/>
      <c r="ES741" s="22"/>
      <c r="ET741" s="22"/>
      <c r="EU741" s="22"/>
      <c r="EV741" s="22"/>
      <c r="EW741" s="22"/>
      <c r="EX741" s="22"/>
      <c r="EY741" s="22"/>
      <c r="EZ741" s="22"/>
      <c r="FA741" s="22"/>
      <c r="FB741" s="22"/>
      <c r="FC741" s="22"/>
      <c r="FD741" s="22"/>
      <c r="FE741" s="22"/>
      <c r="FF741" s="22"/>
      <c r="FG741" s="22"/>
      <c r="FH741" s="22"/>
      <c r="FI741" s="22"/>
      <c r="FJ741" s="22"/>
      <c r="FK741" s="22"/>
      <c r="FL741" s="22"/>
      <c r="FM741" s="22"/>
      <c r="FN741" s="22"/>
      <c r="FO741" s="22"/>
      <c r="FP741" s="22"/>
      <c r="FQ741" s="22"/>
      <c r="FR741" s="22"/>
      <c r="FS741" s="22"/>
      <c r="FT741" s="22"/>
      <c r="FU741" s="22"/>
      <c r="FV741" s="22"/>
      <c r="FW741" s="22"/>
      <c r="FX741" s="22"/>
      <c r="FY741" s="22"/>
      <c r="FZ741" s="22"/>
      <c r="GA741" s="22"/>
      <c r="GB741" s="22"/>
      <c r="GC741" s="22"/>
      <c r="GD741" s="22"/>
      <c r="GE741" s="22"/>
      <c r="GF741" s="22"/>
      <c r="GG741" s="22"/>
      <c r="GH741" s="22"/>
      <c r="GI741" s="22"/>
      <c r="GJ741" s="22"/>
      <c r="GK741" s="22"/>
      <c r="GL741" s="22"/>
      <c r="GM741" s="22"/>
      <c r="GN741" s="22"/>
      <c r="GO741" s="22"/>
      <c r="GP741" s="22"/>
      <c r="GQ741" s="22"/>
      <c r="GR741" s="22"/>
      <c r="GS741" s="22"/>
      <c r="GT741" s="22"/>
      <c r="GU741" s="22"/>
      <c r="GV741" s="22"/>
      <c r="GW741" s="22"/>
      <c r="GX741" s="22"/>
      <c r="GY741" s="22"/>
      <c r="GZ741" s="22"/>
      <c r="HA741" s="22"/>
      <c r="HB741" s="22"/>
      <c r="HC741" s="22"/>
      <c r="HD741" s="22"/>
      <c r="HE741" s="22"/>
      <c r="HF741" s="22"/>
      <c r="HG741" s="22"/>
      <c r="HH741" s="22"/>
      <c r="HI741" s="22"/>
      <c r="HJ741" s="22"/>
      <c r="HK741" s="22"/>
      <c r="HL741" s="22"/>
      <c r="HM741" s="22"/>
      <c r="HN741" s="22"/>
      <c r="HO741" s="22"/>
      <c r="HP741" s="22"/>
      <c r="HQ741" s="22"/>
      <c r="HR741" s="22"/>
      <c r="HS741" s="22"/>
      <c r="HT741" s="22"/>
      <c r="HU741" s="22"/>
      <c r="HV741" s="22"/>
      <c r="HW741" s="22"/>
      <c r="HX741" s="22"/>
      <c r="HY741" s="22"/>
      <c r="HZ741" s="22"/>
      <c r="IA741" s="22"/>
      <c r="IB741" s="22"/>
      <c r="IC741" s="22"/>
      <c r="ID741" s="22"/>
      <c r="IE741" s="22"/>
      <c r="IF741" s="22"/>
      <c r="IG741" s="22"/>
      <c r="IH741" s="22"/>
      <c r="II741" s="22"/>
      <c r="IJ741" s="22"/>
      <c r="IK741" s="22"/>
      <c r="IL741" s="22"/>
      <c r="IM741" s="22"/>
      <c r="IN741" s="22"/>
      <c r="IO741" s="22"/>
      <c r="IP741" s="22"/>
      <c r="IQ741" s="22"/>
      <c r="IR741" s="22"/>
      <c r="IS741" s="22"/>
      <c r="IT741" s="22"/>
      <c r="IU741" s="22"/>
      <c r="IV741" s="22"/>
      <c r="IW741" s="22"/>
      <c r="IX741" s="22"/>
      <c r="IY741" s="22"/>
      <c r="IZ741" s="22"/>
      <c r="JA741" s="22"/>
      <c r="JB741" s="22"/>
      <c r="JC741" s="22"/>
      <c r="JD741" s="22"/>
      <c r="JE741" s="22"/>
      <c r="JF741" s="22"/>
      <c r="JG741" s="22"/>
      <c r="JH741" s="22"/>
      <c r="JI741" s="22"/>
      <c r="JJ741" s="22"/>
      <c r="JK741" s="22"/>
      <c r="JL741" s="22"/>
      <c r="JM741" s="22"/>
      <c r="JN741" s="22"/>
      <c r="JO741" s="22"/>
      <c r="JP741" s="22"/>
      <c r="JQ741" s="22"/>
      <c r="JR741" s="22"/>
      <c r="JS741" s="22"/>
      <c r="JT741" s="22"/>
      <c r="JU741" s="22"/>
      <c r="JV741" s="22"/>
      <c r="JW741" s="22"/>
      <c r="JX741" s="22"/>
      <c r="JY741" s="22"/>
      <c r="JZ741" s="22"/>
      <c r="KA741" s="22"/>
      <c r="KB741" s="22"/>
      <c r="KC741" s="22"/>
      <c r="KD741" s="22"/>
      <c r="KE741" s="22"/>
      <c r="KF741" s="22"/>
      <c r="KG741" s="22"/>
      <c r="KH741" s="22"/>
      <c r="KI741" s="22"/>
      <c r="KJ741" s="22"/>
      <c r="KK741" s="22"/>
      <c r="KL741" s="22"/>
      <c r="KM741" s="22"/>
      <c r="KN741" s="22"/>
      <c r="KO741" s="22"/>
      <c r="KP741" s="22"/>
    </row>
    <row r="742" spans="1:302" s="99" customFormat="1" x14ac:dyDescent="0.25">
      <c r="A742" s="125">
        <v>727</v>
      </c>
      <c r="B742" s="328"/>
      <c r="C742" s="328"/>
      <c r="D742" s="316"/>
      <c r="E742" s="316"/>
      <c r="F742" s="316"/>
      <c r="G742" s="317"/>
      <c r="H742" s="317"/>
      <c r="I742" s="318"/>
      <c r="J742" s="318"/>
      <c r="K742" s="318"/>
      <c r="L742" s="126">
        <f t="shared" si="34"/>
        <v>0</v>
      </c>
      <c r="M742" s="318"/>
      <c r="N742" s="25" t="b">
        <f t="shared" si="35"/>
        <v>1</v>
      </c>
      <c r="O742" s="25" t="b">
        <f t="shared" si="36"/>
        <v>1</v>
      </c>
      <c r="P742" s="25"/>
      <c r="Q742" s="25"/>
      <c r="R742" s="25"/>
      <c r="S742" s="25"/>
      <c r="T742" s="20"/>
      <c r="U742" s="20"/>
      <c r="V742" s="20"/>
      <c r="W742" s="20"/>
      <c r="X742" s="20"/>
      <c r="Y742" s="20"/>
      <c r="Z742" s="20"/>
      <c r="AA742" s="20"/>
      <c r="AB742" s="20"/>
      <c r="AC742" s="20"/>
      <c r="AD742" s="20"/>
      <c r="AE742" s="20"/>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2"/>
      <c r="FH742" s="22"/>
      <c r="FI742" s="22"/>
      <c r="FJ742" s="22"/>
      <c r="FK742" s="22"/>
      <c r="FL742" s="22"/>
      <c r="FM742" s="22"/>
      <c r="FN742" s="22"/>
      <c r="FO742" s="22"/>
      <c r="FP742" s="22"/>
      <c r="FQ742" s="22"/>
      <c r="FR742" s="22"/>
      <c r="FS742" s="22"/>
      <c r="FT742" s="22"/>
      <c r="FU742" s="22"/>
      <c r="FV742" s="22"/>
      <c r="FW742" s="22"/>
      <c r="FX742" s="22"/>
      <c r="FY742" s="22"/>
      <c r="FZ742" s="22"/>
      <c r="GA742" s="22"/>
      <c r="GB742" s="22"/>
      <c r="GC742" s="22"/>
      <c r="GD742" s="22"/>
      <c r="GE742" s="22"/>
      <c r="GF742" s="22"/>
      <c r="GG742" s="22"/>
      <c r="GH742" s="22"/>
      <c r="GI742" s="22"/>
      <c r="GJ742" s="22"/>
      <c r="GK742" s="22"/>
      <c r="GL742" s="22"/>
      <c r="GM742" s="22"/>
      <c r="GN742" s="22"/>
      <c r="GO742" s="22"/>
      <c r="GP742" s="22"/>
      <c r="GQ742" s="22"/>
      <c r="GR742" s="22"/>
      <c r="GS742" s="22"/>
      <c r="GT742" s="22"/>
      <c r="GU742" s="22"/>
      <c r="GV742" s="22"/>
      <c r="GW742" s="22"/>
      <c r="GX742" s="22"/>
      <c r="GY742" s="22"/>
      <c r="GZ742" s="22"/>
      <c r="HA742" s="22"/>
      <c r="HB742" s="22"/>
      <c r="HC742" s="22"/>
      <c r="HD742" s="22"/>
      <c r="HE742" s="22"/>
      <c r="HF742" s="22"/>
      <c r="HG742" s="22"/>
      <c r="HH742" s="22"/>
      <c r="HI742" s="22"/>
      <c r="HJ742" s="22"/>
      <c r="HK742" s="22"/>
      <c r="HL742" s="22"/>
      <c r="HM742" s="22"/>
      <c r="HN742" s="22"/>
      <c r="HO742" s="22"/>
      <c r="HP742" s="22"/>
      <c r="HQ742" s="22"/>
      <c r="HR742" s="22"/>
      <c r="HS742" s="22"/>
      <c r="HT742" s="22"/>
      <c r="HU742" s="22"/>
      <c r="HV742" s="22"/>
      <c r="HW742" s="22"/>
      <c r="HX742" s="22"/>
      <c r="HY742" s="22"/>
      <c r="HZ742" s="22"/>
      <c r="IA742" s="22"/>
      <c r="IB742" s="22"/>
      <c r="IC742" s="22"/>
      <c r="ID742" s="22"/>
      <c r="IE742" s="22"/>
      <c r="IF742" s="22"/>
      <c r="IG742" s="22"/>
      <c r="IH742" s="22"/>
      <c r="II742" s="22"/>
      <c r="IJ742" s="22"/>
      <c r="IK742" s="22"/>
      <c r="IL742" s="22"/>
      <c r="IM742" s="22"/>
      <c r="IN742" s="22"/>
      <c r="IO742" s="22"/>
      <c r="IP742" s="22"/>
      <c r="IQ742" s="22"/>
      <c r="IR742" s="22"/>
      <c r="IS742" s="22"/>
      <c r="IT742" s="22"/>
      <c r="IU742" s="22"/>
      <c r="IV742" s="22"/>
      <c r="IW742" s="22"/>
      <c r="IX742" s="22"/>
      <c r="IY742" s="22"/>
      <c r="IZ742" s="22"/>
      <c r="JA742" s="22"/>
      <c r="JB742" s="22"/>
      <c r="JC742" s="22"/>
      <c r="JD742" s="22"/>
      <c r="JE742" s="22"/>
      <c r="JF742" s="22"/>
      <c r="JG742" s="22"/>
      <c r="JH742" s="22"/>
      <c r="JI742" s="22"/>
      <c r="JJ742" s="22"/>
      <c r="JK742" s="22"/>
      <c r="JL742" s="22"/>
      <c r="JM742" s="22"/>
      <c r="JN742" s="22"/>
      <c r="JO742" s="22"/>
      <c r="JP742" s="22"/>
      <c r="JQ742" s="22"/>
      <c r="JR742" s="22"/>
      <c r="JS742" s="22"/>
      <c r="JT742" s="22"/>
      <c r="JU742" s="22"/>
      <c r="JV742" s="22"/>
      <c r="JW742" s="22"/>
      <c r="JX742" s="22"/>
      <c r="JY742" s="22"/>
      <c r="JZ742" s="22"/>
      <c r="KA742" s="22"/>
      <c r="KB742" s="22"/>
      <c r="KC742" s="22"/>
      <c r="KD742" s="22"/>
      <c r="KE742" s="22"/>
      <c r="KF742" s="22"/>
      <c r="KG742" s="22"/>
      <c r="KH742" s="22"/>
      <c r="KI742" s="22"/>
      <c r="KJ742" s="22"/>
      <c r="KK742" s="22"/>
      <c r="KL742" s="22"/>
      <c r="KM742" s="22"/>
      <c r="KN742" s="22"/>
      <c r="KO742" s="22"/>
      <c r="KP742" s="22"/>
    </row>
    <row r="743" spans="1:302" s="99" customFormat="1" x14ac:dyDescent="0.25">
      <c r="A743" s="125">
        <v>728</v>
      </c>
      <c r="B743" s="328"/>
      <c r="C743" s="328"/>
      <c r="D743" s="316"/>
      <c r="E743" s="316"/>
      <c r="F743" s="316"/>
      <c r="G743" s="317"/>
      <c r="H743" s="317"/>
      <c r="I743" s="318"/>
      <c r="J743" s="318"/>
      <c r="K743" s="318"/>
      <c r="L743" s="126">
        <f t="shared" si="34"/>
        <v>0</v>
      </c>
      <c r="M743" s="318"/>
      <c r="N743" s="25" t="b">
        <f t="shared" si="35"/>
        <v>1</v>
      </c>
      <c r="O743" s="25" t="b">
        <f t="shared" si="36"/>
        <v>1</v>
      </c>
      <c r="P743" s="25"/>
      <c r="Q743" s="25"/>
      <c r="R743" s="25"/>
      <c r="S743" s="25"/>
      <c r="T743" s="20"/>
      <c r="U743" s="20"/>
      <c r="V743" s="20"/>
      <c r="W743" s="20"/>
      <c r="X743" s="20"/>
      <c r="Y743" s="20"/>
      <c r="Z743" s="20"/>
      <c r="AA743" s="20"/>
      <c r="AB743" s="20"/>
      <c r="AC743" s="20"/>
      <c r="AD743" s="20"/>
      <c r="AE743" s="20"/>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2"/>
      <c r="EX743" s="22"/>
      <c r="EY743" s="22"/>
      <c r="EZ743" s="22"/>
      <c r="FA743" s="22"/>
      <c r="FB743" s="22"/>
      <c r="FC743" s="22"/>
      <c r="FD743" s="22"/>
      <c r="FE743" s="22"/>
      <c r="FF743" s="22"/>
      <c r="FG743" s="22"/>
      <c r="FH743" s="22"/>
      <c r="FI743" s="22"/>
      <c r="FJ743" s="22"/>
      <c r="FK743" s="22"/>
      <c r="FL743" s="22"/>
      <c r="FM743" s="22"/>
      <c r="FN743" s="22"/>
      <c r="FO743" s="22"/>
      <c r="FP743" s="22"/>
      <c r="FQ743" s="22"/>
      <c r="FR743" s="22"/>
      <c r="FS743" s="22"/>
      <c r="FT743" s="22"/>
      <c r="FU743" s="22"/>
      <c r="FV743" s="22"/>
      <c r="FW743" s="22"/>
      <c r="FX743" s="22"/>
      <c r="FY743" s="22"/>
      <c r="FZ743" s="22"/>
      <c r="GA743" s="22"/>
      <c r="GB743" s="22"/>
      <c r="GC743" s="22"/>
      <c r="GD743" s="22"/>
      <c r="GE743" s="22"/>
      <c r="GF743" s="22"/>
      <c r="GG743" s="22"/>
      <c r="GH743" s="22"/>
      <c r="GI743" s="22"/>
      <c r="GJ743" s="22"/>
      <c r="GK743" s="22"/>
      <c r="GL743" s="22"/>
      <c r="GM743" s="22"/>
      <c r="GN743" s="22"/>
      <c r="GO743" s="22"/>
      <c r="GP743" s="22"/>
      <c r="GQ743" s="22"/>
      <c r="GR743" s="22"/>
      <c r="GS743" s="22"/>
      <c r="GT743" s="22"/>
      <c r="GU743" s="22"/>
      <c r="GV743" s="22"/>
      <c r="GW743" s="22"/>
      <c r="GX743" s="22"/>
      <c r="GY743" s="22"/>
      <c r="GZ743" s="22"/>
      <c r="HA743" s="22"/>
      <c r="HB743" s="22"/>
      <c r="HC743" s="22"/>
      <c r="HD743" s="22"/>
      <c r="HE743" s="22"/>
      <c r="HF743" s="22"/>
      <c r="HG743" s="22"/>
      <c r="HH743" s="22"/>
      <c r="HI743" s="22"/>
      <c r="HJ743" s="22"/>
      <c r="HK743" s="22"/>
      <c r="HL743" s="22"/>
      <c r="HM743" s="22"/>
      <c r="HN743" s="22"/>
      <c r="HO743" s="22"/>
      <c r="HP743" s="22"/>
      <c r="HQ743" s="22"/>
      <c r="HR743" s="22"/>
      <c r="HS743" s="22"/>
      <c r="HT743" s="22"/>
      <c r="HU743" s="22"/>
      <c r="HV743" s="22"/>
      <c r="HW743" s="22"/>
      <c r="HX743" s="22"/>
      <c r="HY743" s="22"/>
      <c r="HZ743" s="22"/>
      <c r="IA743" s="22"/>
      <c r="IB743" s="22"/>
      <c r="IC743" s="22"/>
      <c r="ID743" s="22"/>
      <c r="IE743" s="22"/>
      <c r="IF743" s="22"/>
      <c r="IG743" s="22"/>
      <c r="IH743" s="22"/>
      <c r="II743" s="22"/>
      <c r="IJ743" s="22"/>
      <c r="IK743" s="22"/>
      <c r="IL743" s="22"/>
      <c r="IM743" s="22"/>
      <c r="IN743" s="22"/>
      <c r="IO743" s="22"/>
      <c r="IP743" s="22"/>
      <c r="IQ743" s="22"/>
      <c r="IR743" s="22"/>
      <c r="IS743" s="22"/>
      <c r="IT743" s="22"/>
      <c r="IU743" s="22"/>
      <c r="IV743" s="22"/>
      <c r="IW743" s="22"/>
      <c r="IX743" s="22"/>
      <c r="IY743" s="22"/>
      <c r="IZ743" s="22"/>
      <c r="JA743" s="22"/>
      <c r="JB743" s="22"/>
      <c r="JC743" s="22"/>
      <c r="JD743" s="22"/>
      <c r="JE743" s="22"/>
      <c r="JF743" s="22"/>
      <c r="JG743" s="22"/>
      <c r="JH743" s="22"/>
      <c r="JI743" s="22"/>
      <c r="JJ743" s="22"/>
      <c r="JK743" s="22"/>
      <c r="JL743" s="22"/>
      <c r="JM743" s="22"/>
      <c r="JN743" s="22"/>
      <c r="JO743" s="22"/>
      <c r="JP743" s="22"/>
      <c r="JQ743" s="22"/>
      <c r="JR743" s="22"/>
      <c r="JS743" s="22"/>
      <c r="JT743" s="22"/>
      <c r="JU743" s="22"/>
      <c r="JV743" s="22"/>
      <c r="JW743" s="22"/>
      <c r="JX743" s="22"/>
      <c r="JY743" s="22"/>
      <c r="JZ743" s="22"/>
      <c r="KA743" s="22"/>
      <c r="KB743" s="22"/>
      <c r="KC743" s="22"/>
      <c r="KD743" s="22"/>
      <c r="KE743" s="22"/>
      <c r="KF743" s="22"/>
      <c r="KG743" s="22"/>
      <c r="KH743" s="22"/>
      <c r="KI743" s="22"/>
      <c r="KJ743" s="22"/>
      <c r="KK743" s="22"/>
      <c r="KL743" s="22"/>
      <c r="KM743" s="22"/>
      <c r="KN743" s="22"/>
      <c r="KO743" s="22"/>
      <c r="KP743" s="22"/>
    </row>
    <row r="744" spans="1:302" s="99" customFormat="1" x14ac:dyDescent="0.25">
      <c r="A744" s="125">
        <v>729</v>
      </c>
      <c r="B744" s="328"/>
      <c r="C744" s="328"/>
      <c r="D744" s="316"/>
      <c r="E744" s="316"/>
      <c r="F744" s="316"/>
      <c r="G744" s="317"/>
      <c r="H744" s="317"/>
      <c r="I744" s="318"/>
      <c r="J744" s="318"/>
      <c r="K744" s="318"/>
      <c r="L744" s="126">
        <f t="shared" si="34"/>
        <v>0</v>
      </c>
      <c r="M744" s="318"/>
      <c r="N744" s="25" t="b">
        <f t="shared" si="35"/>
        <v>1</v>
      </c>
      <c r="O744" s="25" t="b">
        <f t="shared" si="36"/>
        <v>1</v>
      </c>
      <c r="P744" s="25"/>
      <c r="Q744" s="25"/>
      <c r="R744" s="25"/>
      <c r="S744" s="25"/>
      <c r="T744" s="20"/>
      <c r="U744" s="20"/>
      <c r="V744" s="20"/>
      <c r="W744" s="20"/>
      <c r="X744" s="20"/>
      <c r="Y744" s="20"/>
      <c r="Z744" s="20"/>
      <c r="AA744" s="20"/>
      <c r="AB744" s="20"/>
      <c r="AC744" s="20"/>
      <c r="AD744" s="20"/>
      <c r="AE744" s="20"/>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2"/>
      <c r="ES744" s="22"/>
      <c r="ET744" s="22"/>
      <c r="EU744" s="22"/>
      <c r="EV744" s="22"/>
      <c r="EW744" s="22"/>
      <c r="EX744" s="22"/>
      <c r="EY744" s="22"/>
      <c r="EZ744" s="22"/>
      <c r="FA744" s="22"/>
      <c r="FB744" s="22"/>
      <c r="FC744" s="22"/>
      <c r="FD744" s="22"/>
      <c r="FE744" s="22"/>
      <c r="FF744" s="22"/>
      <c r="FG744" s="22"/>
      <c r="FH744" s="22"/>
      <c r="FI744" s="22"/>
      <c r="FJ744" s="22"/>
      <c r="FK744" s="22"/>
      <c r="FL744" s="22"/>
      <c r="FM744" s="22"/>
      <c r="FN744" s="22"/>
      <c r="FO744" s="22"/>
      <c r="FP744" s="22"/>
      <c r="FQ744" s="22"/>
      <c r="FR744" s="22"/>
      <c r="FS744" s="22"/>
      <c r="FT744" s="22"/>
      <c r="FU744" s="22"/>
      <c r="FV744" s="22"/>
      <c r="FW744" s="22"/>
      <c r="FX744" s="22"/>
      <c r="FY744" s="22"/>
      <c r="FZ744" s="22"/>
      <c r="GA744" s="22"/>
      <c r="GB744" s="22"/>
      <c r="GC744" s="22"/>
      <c r="GD744" s="22"/>
      <c r="GE744" s="22"/>
      <c r="GF744" s="22"/>
      <c r="GG744" s="22"/>
      <c r="GH744" s="22"/>
      <c r="GI744" s="22"/>
      <c r="GJ744" s="22"/>
      <c r="GK744" s="22"/>
      <c r="GL744" s="22"/>
      <c r="GM744" s="22"/>
      <c r="GN744" s="22"/>
      <c r="GO744" s="22"/>
      <c r="GP744" s="22"/>
      <c r="GQ744" s="22"/>
      <c r="GR744" s="22"/>
      <c r="GS744" s="22"/>
      <c r="GT744" s="22"/>
      <c r="GU744" s="22"/>
      <c r="GV744" s="22"/>
      <c r="GW744" s="22"/>
      <c r="GX744" s="22"/>
      <c r="GY744" s="22"/>
      <c r="GZ744" s="22"/>
      <c r="HA744" s="22"/>
      <c r="HB744" s="22"/>
      <c r="HC744" s="22"/>
      <c r="HD744" s="22"/>
      <c r="HE744" s="22"/>
      <c r="HF744" s="22"/>
      <c r="HG744" s="22"/>
      <c r="HH744" s="22"/>
      <c r="HI744" s="22"/>
      <c r="HJ744" s="22"/>
      <c r="HK744" s="22"/>
      <c r="HL744" s="22"/>
      <c r="HM744" s="22"/>
      <c r="HN744" s="22"/>
      <c r="HO744" s="22"/>
      <c r="HP744" s="22"/>
      <c r="HQ744" s="22"/>
      <c r="HR744" s="22"/>
      <c r="HS744" s="22"/>
      <c r="HT744" s="22"/>
      <c r="HU744" s="22"/>
      <c r="HV744" s="22"/>
      <c r="HW744" s="22"/>
      <c r="HX744" s="22"/>
      <c r="HY744" s="22"/>
      <c r="HZ744" s="22"/>
      <c r="IA744" s="22"/>
      <c r="IB744" s="22"/>
      <c r="IC744" s="22"/>
      <c r="ID744" s="22"/>
      <c r="IE744" s="22"/>
      <c r="IF744" s="22"/>
      <c r="IG744" s="22"/>
      <c r="IH744" s="22"/>
      <c r="II744" s="22"/>
      <c r="IJ744" s="22"/>
      <c r="IK744" s="22"/>
      <c r="IL744" s="22"/>
      <c r="IM744" s="22"/>
      <c r="IN744" s="22"/>
      <c r="IO744" s="22"/>
      <c r="IP744" s="22"/>
      <c r="IQ744" s="22"/>
      <c r="IR744" s="22"/>
      <c r="IS744" s="22"/>
      <c r="IT744" s="22"/>
      <c r="IU744" s="22"/>
      <c r="IV744" s="22"/>
      <c r="IW744" s="22"/>
      <c r="IX744" s="22"/>
      <c r="IY744" s="22"/>
      <c r="IZ744" s="22"/>
      <c r="JA744" s="22"/>
      <c r="JB744" s="22"/>
      <c r="JC744" s="22"/>
      <c r="JD744" s="22"/>
      <c r="JE744" s="22"/>
      <c r="JF744" s="22"/>
      <c r="JG744" s="22"/>
      <c r="JH744" s="22"/>
      <c r="JI744" s="22"/>
      <c r="JJ744" s="22"/>
      <c r="JK744" s="22"/>
      <c r="JL744" s="22"/>
      <c r="JM744" s="22"/>
      <c r="JN744" s="22"/>
      <c r="JO744" s="22"/>
      <c r="JP744" s="22"/>
      <c r="JQ744" s="22"/>
      <c r="JR744" s="22"/>
      <c r="JS744" s="22"/>
      <c r="JT744" s="22"/>
      <c r="JU744" s="22"/>
      <c r="JV744" s="22"/>
      <c r="JW744" s="22"/>
      <c r="JX744" s="22"/>
      <c r="JY744" s="22"/>
      <c r="JZ744" s="22"/>
      <c r="KA744" s="22"/>
      <c r="KB744" s="22"/>
      <c r="KC744" s="22"/>
      <c r="KD744" s="22"/>
      <c r="KE744" s="22"/>
      <c r="KF744" s="22"/>
      <c r="KG744" s="22"/>
      <c r="KH744" s="22"/>
      <c r="KI744" s="22"/>
      <c r="KJ744" s="22"/>
      <c r="KK744" s="22"/>
      <c r="KL744" s="22"/>
      <c r="KM744" s="22"/>
      <c r="KN744" s="22"/>
      <c r="KO744" s="22"/>
      <c r="KP744" s="22"/>
    </row>
    <row r="745" spans="1:302" s="99" customFormat="1" x14ac:dyDescent="0.25">
      <c r="A745" s="125">
        <v>730</v>
      </c>
      <c r="B745" s="328"/>
      <c r="C745" s="328"/>
      <c r="D745" s="316"/>
      <c r="E745" s="316"/>
      <c r="F745" s="316"/>
      <c r="G745" s="317"/>
      <c r="H745" s="317"/>
      <c r="I745" s="318"/>
      <c r="J745" s="318"/>
      <c r="K745" s="318"/>
      <c r="L745" s="126">
        <f t="shared" si="34"/>
        <v>0</v>
      </c>
      <c r="M745" s="318"/>
      <c r="N745" s="25" t="b">
        <f t="shared" si="35"/>
        <v>1</v>
      </c>
      <c r="O745" s="25" t="b">
        <f t="shared" si="36"/>
        <v>1</v>
      </c>
      <c r="P745" s="25"/>
      <c r="Q745" s="25"/>
      <c r="R745" s="25"/>
      <c r="S745" s="25"/>
      <c r="T745" s="20"/>
      <c r="U745" s="20"/>
      <c r="V745" s="20"/>
      <c r="W745" s="20"/>
      <c r="X745" s="20"/>
      <c r="Y745" s="20"/>
      <c r="Z745" s="20"/>
      <c r="AA745" s="20"/>
      <c r="AB745" s="20"/>
      <c r="AC745" s="20"/>
      <c r="AD745" s="20"/>
      <c r="AE745" s="20"/>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2"/>
      <c r="ES745" s="22"/>
      <c r="ET745" s="22"/>
      <c r="EU745" s="22"/>
      <c r="EV745" s="22"/>
      <c r="EW745" s="22"/>
      <c r="EX745" s="22"/>
      <c r="EY745" s="22"/>
      <c r="EZ745" s="22"/>
      <c r="FA745" s="22"/>
      <c r="FB745" s="22"/>
      <c r="FC745" s="22"/>
      <c r="FD745" s="22"/>
      <c r="FE745" s="22"/>
      <c r="FF745" s="22"/>
      <c r="FG745" s="22"/>
      <c r="FH745" s="22"/>
      <c r="FI745" s="22"/>
      <c r="FJ745" s="22"/>
      <c r="FK745" s="22"/>
      <c r="FL745" s="22"/>
      <c r="FM745" s="22"/>
      <c r="FN745" s="22"/>
      <c r="FO745" s="22"/>
      <c r="FP745" s="22"/>
      <c r="FQ745" s="22"/>
      <c r="FR745" s="22"/>
      <c r="FS745" s="22"/>
      <c r="FT745" s="22"/>
      <c r="FU745" s="22"/>
      <c r="FV745" s="22"/>
      <c r="FW745" s="22"/>
      <c r="FX745" s="22"/>
      <c r="FY745" s="22"/>
      <c r="FZ745" s="22"/>
      <c r="GA745" s="22"/>
      <c r="GB745" s="22"/>
      <c r="GC745" s="22"/>
      <c r="GD745" s="22"/>
      <c r="GE745" s="22"/>
      <c r="GF745" s="22"/>
      <c r="GG745" s="22"/>
      <c r="GH745" s="22"/>
      <c r="GI745" s="22"/>
      <c r="GJ745" s="22"/>
      <c r="GK745" s="22"/>
      <c r="GL745" s="22"/>
      <c r="GM745" s="22"/>
      <c r="GN745" s="22"/>
      <c r="GO745" s="22"/>
      <c r="GP745" s="22"/>
      <c r="GQ745" s="22"/>
      <c r="GR745" s="22"/>
      <c r="GS745" s="22"/>
      <c r="GT745" s="22"/>
      <c r="GU745" s="22"/>
      <c r="GV745" s="22"/>
      <c r="GW745" s="22"/>
      <c r="GX745" s="22"/>
      <c r="GY745" s="22"/>
      <c r="GZ745" s="22"/>
      <c r="HA745" s="22"/>
      <c r="HB745" s="22"/>
      <c r="HC745" s="22"/>
      <c r="HD745" s="22"/>
      <c r="HE745" s="22"/>
      <c r="HF745" s="22"/>
      <c r="HG745" s="22"/>
      <c r="HH745" s="22"/>
      <c r="HI745" s="22"/>
      <c r="HJ745" s="22"/>
      <c r="HK745" s="22"/>
      <c r="HL745" s="22"/>
      <c r="HM745" s="22"/>
      <c r="HN745" s="22"/>
      <c r="HO745" s="22"/>
      <c r="HP745" s="22"/>
      <c r="HQ745" s="22"/>
      <c r="HR745" s="22"/>
      <c r="HS745" s="22"/>
      <c r="HT745" s="22"/>
      <c r="HU745" s="22"/>
      <c r="HV745" s="22"/>
      <c r="HW745" s="22"/>
      <c r="HX745" s="22"/>
      <c r="HY745" s="22"/>
      <c r="HZ745" s="22"/>
      <c r="IA745" s="22"/>
      <c r="IB745" s="22"/>
      <c r="IC745" s="22"/>
      <c r="ID745" s="22"/>
      <c r="IE745" s="22"/>
      <c r="IF745" s="22"/>
      <c r="IG745" s="22"/>
      <c r="IH745" s="22"/>
      <c r="II745" s="22"/>
      <c r="IJ745" s="22"/>
      <c r="IK745" s="22"/>
      <c r="IL745" s="22"/>
      <c r="IM745" s="22"/>
      <c r="IN745" s="22"/>
      <c r="IO745" s="22"/>
      <c r="IP745" s="22"/>
      <c r="IQ745" s="22"/>
      <c r="IR745" s="22"/>
      <c r="IS745" s="22"/>
      <c r="IT745" s="22"/>
      <c r="IU745" s="22"/>
      <c r="IV745" s="22"/>
      <c r="IW745" s="22"/>
      <c r="IX745" s="22"/>
      <c r="IY745" s="22"/>
      <c r="IZ745" s="22"/>
      <c r="JA745" s="22"/>
      <c r="JB745" s="22"/>
      <c r="JC745" s="22"/>
      <c r="JD745" s="22"/>
      <c r="JE745" s="22"/>
      <c r="JF745" s="22"/>
      <c r="JG745" s="22"/>
      <c r="JH745" s="22"/>
      <c r="JI745" s="22"/>
      <c r="JJ745" s="22"/>
      <c r="JK745" s="22"/>
      <c r="JL745" s="22"/>
      <c r="JM745" s="22"/>
      <c r="JN745" s="22"/>
      <c r="JO745" s="22"/>
      <c r="JP745" s="22"/>
      <c r="JQ745" s="22"/>
      <c r="JR745" s="22"/>
      <c r="JS745" s="22"/>
      <c r="JT745" s="22"/>
      <c r="JU745" s="22"/>
      <c r="JV745" s="22"/>
      <c r="JW745" s="22"/>
      <c r="JX745" s="22"/>
      <c r="JY745" s="22"/>
      <c r="JZ745" s="22"/>
      <c r="KA745" s="22"/>
      <c r="KB745" s="22"/>
      <c r="KC745" s="22"/>
      <c r="KD745" s="22"/>
      <c r="KE745" s="22"/>
      <c r="KF745" s="22"/>
      <c r="KG745" s="22"/>
      <c r="KH745" s="22"/>
      <c r="KI745" s="22"/>
      <c r="KJ745" s="22"/>
      <c r="KK745" s="22"/>
      <c r="KL745" s="22"/>
      <c r="KM745" s="22"/>
      <c r="KN745" s="22"/>
      <c r="KO745" s="22"/>
      <c r="KP745" s="22"/>
    </row>
    <row r="746" spans="1:302" s="99" customFormat="1" x14ac:dyDescent="0.25">
      <c r="A746" s="125">
        <v>731</v>
      </c>
      <c r="B746" s="328"/>
      <c r="C746" s="328"/>
      <c r="D746" s="316"/>
      <c r="E746" s="316"/>
      <c r="F746" s="316"/>
      <c r="G746" s="317"/>
      <c r="H746" s="317"/>
      <c r="I746" s="318"/>
      <c r="J746" s="318"/>
      <c r="K746" s="318"/>
      <c r="L746" s="126">
        <f t="shared" si="34"/>
        <v>0</v>
      </c>
      <c r="M746" s="318"/>
      <c r="N746" s="25" t="b">
        <f t="shared" si="35"/>
        <v>1</v>
      </c>
      <c r="O746" s="25" t="b">
        <f t="shared" si="36"/>
        <v>1</v>
      </c>
      <c r="P746" s="25"/>
      <c r="Q746" s="25"/>
      <c r="R746" s="25"/>
      <c r="S746" s="25"/>
      <c r="T746" s="20"/>
      <c r="U746" s="20"/>
      <c r="V746" s="20"/>
      <c r="W746" s="20"/>
      <c r="X746" s="20"/>
      <c r="Y746" s="20"/>
      <c r="Z746" s="20"/>
      <c r="AA746" s="20"/>
      <c r="AB746" s="20"/>
      <c r="AC746" s="20"/>
      <c r="AD746" s="20"/>
      <c r="AE746" s="20"/>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2"/>
      <c r="EX746" s="22"/>
      <c r="EY746" s="22"/>
      <c r="EZ746" s="22"/>
      <c r="FA746" s="22"/>
      <c r="FB746" s="22"/>
      <c r="FC746" s="22"/>
      <c r="FD746" s="22"/>
      <c r="FE746" s="22"/>
      <c r="FF746" s="22"/>
      <c r="FG746" s="22"/>
      <c r="FH746" s="22"/>
      <c r="FI746" s="22"/>
      <c r="FJ746" s="22"/>
      <c r="FK746" s="22"/>
      <c r="FL746" s="22"/>
      <c r="FM746" s="22"/>
      <c r="FN746" s="22"/>
      <c r="FO746" s="22"/>
      <c r="FP746" s="22"/>
      <c r="FQ746" s="22"/>
      <c r="FR746" s="22"/>
      <c r="FS746" s="22"/>
      <c r="FT746" s="22"/>
      <c r="FU746" s="22"/>
      <c r="FV746" s="22"/>
      <c r="FW746" s="22"/>
      <c r="FX746" s="22"/>
      <c r="FY746" s="22"/>
      <c r="FZ746" s="22"/>
      <c r="GA746" s="22"/>
      <c r="GB746" s="22"/>
      <c r="GC746" s="22"/>
      <c r="GD746" s="22"/>
      <c r="GE746" s="22"/>
      <c r="GF746" s="22"/>
      <c r="GG746" s="22"/>
      <c r="GH746" s="22"/>
      <c r="GI746" s="22"/>
      <c r="GJ746" s="22"/>
      <c r="GK746" s="22"/>
      <c r="GL746" s="22"/>
      <c r="GM746" s="22"/>
      <c r="GN746" s="22"/>
      <c r="GO746" s="22"/>
      <c r="GP746" s="22"/>
      <c r="GQ746" s="22"/>
      <c r="GR746" s="22"/>
      <c r="GS746" s="22"/>
      <c r="GT746" s="22"/>
      <c r="GU746" s="22"/>
      <c r="GV746" s="22"/>
      <c r="GW746" s="22"/>
      <c r="GX746" s="22"/>
      <c r="GY746" s="22"/>
      <c r="GZ746" s="22"/>
      <c r="HA746" s="22"/>
      <c r="HB746" s="22"/>
      <c r="HC746" s="22"/>
      <c r="HD746" s="22"/>
      <c r="HE746" s="22"/>
      <c r="HF746" s="22"/>
      <c r="HG746" s="22"/>
      <c r="HH746" s="22"/>
      <c r="HI746" s="22"/>
      <c r="HJ746" s="22"/>
      <c r="HK746" s="22"/>
      <c r="HL746" s="22"/>
      <c r="HM746" s="22"/>
      <c r="HN746" s="22"/>
      <c r="HO746" s="22"/>
      <c r="HP746" s="22"/>
      <c r="HQ746" s="22"/>
      <c r="HR746" s="22"/>
      <c r="HS746" s="22"/>
      <c r="HT746" s="22"/>
      <c r="HU746" s="22"/>
      <c r="HV746" s="22"/>
      <c r="HW746" s="22"/>
      <c r="HX746" s="22"/>
      <c r="HY746" s="22"/>
      <c r="HZ746" s="22"/>
      <c r="IA746" s="22"/>
      <c r="IB746" s="22"/>
      <c r="IC746" s="22"/>
      <c r="ID746" s="22"/>
      <c r="IE746" s="22"/>
      <c r="IF746" s="22"/>
      <c r="IG746" s="22"/>
      <c r="IH746" s="22"/>
      <c r="II746" s="22"/>
      <c r="IJ746" s="22"/>
      <c r="IK746" s="22"/>
      <c r="IL746" s="22"/>
      <c r="IM746" s="22"/>
      <c r="IN746" s="22"/>
      <c r="IO746" s="22"/>
      <c r="IP746" s="22"/>
      <c r="IQ746" s="22"/>
      <c r="IR746" s="22"/>
      <c r="IS746" s="22"/>
      <c r="IT746" s="22"/>
      <c r="IU746" s="22"/>
      <c r="IV746" s="22"/>
      <c r="IW746" s="22"/>
      <c r="IX746" s="22"/>
      <c r="IY746" s="22"/>
      <c r="IZ746" s="22"/>
      <c r="JA746" s="22"/>
      <c r="JB746" s="22"/>
      <c r="JC746" s="22"/>
      <c r="JD746" s="22"/>
      <c r="JE746" s="22"/>
      <c r="JF746" s="22"/>
      <c r="JG746" s="22"/>
      <c r="JH746" s="22"/>
      <c r="JI746" s="22"/>
      <c r="JJ746" s="22"/>
      <c r="JK746" s="22"/>
      <c r="JL746" s="22"/>
      <c r="JM746" s="22"/>
      <c r="JN746" s="22"/>
      <c r="JO746" s="22"/>
      <c r="JP746" s="22"/>
      <c r="JQ746" s="22"/>
      <c r="JR746" s="22"/>
      <c r="JS746" s="22"/>
      <c r="JT746" s="22"/>
      <c r="JU746" s="22"/>
      <c r="JV746" s="22"/>
      <c r="JW746" s="22"/>
      <c r="JX746" s="22"/>
      <c r="JY746" s="22"/>
      <c r="JZ746" s="22"/>
      <c r="KA746" s="22"/>
      <c r="KB746" s="22"/>
      <c r="KC746" s="22"/>
      <c r="KD746" s="22"/>
      <c r="KE746" s="22"/>
      <c r="KF746" s="22"/>
      <c r="KG746" s="22"/>
      <c r="KH746" s="22"/>
      <c r="KI746" s="22"/>
      <c r="KJ746" s="22"/>
      <c r="KK746" s="22"/>
      <c r="KL746" s="22"/>
      <c r="KM746" s="22"/>
      <c r="KN746" s="22"/>
      <c r="KO746" s="22"/>
      <c r="KP746" s="22"/>
    </row>
    <row r="747" spans="1:302" s="99" customFormat="1" x14ac:dyDescent="0.25">
      <c r="A747" s="125">
        <v>732</v>
      </c>
      <c r="B747" s="328"/>
      <c r="C747" s="328"/>
      <c r="D747" s="316"/>
      <c r="E747" s="316"/>
      <c r="F747" s="316"/>
      <c r="G747" s="317"/>
      <c r="H747" s="317"/>
      <c r="I747" s="318"/>
      <c r="J747" s="318"/>
      <c r="K747" s="318"/>
      <c r="L747" s="126">
        <f t="shared" si="34"/>
        <v>0</v>
      </c>
      <c r="M747" s="318"/>
      <c r="N747" s="25" t="b">
        <f t="shared" si="35"/>
        <v>1</v>
      </c>
      <c r="O747" s="25" t="b">
        <f t="shared" si="36"/>
        <v>1</v>
      </c>
      <c r="P747" s="25"/>
      <c r="Q747" s="25"/>
      <c r="R747" s="25"/>
      <c r="S747" s="25"/>
      <c r="T747" s="20"/>
      <c r="U747" s="20"/>
      <c r="V747" s="20"/>
      <c r="W747" s="20"/>
      <c r="X747" s="20"/>
      <c r="Y747" s="20"/>
      <c r="Z747" s="20"/>
      <c r="AA747" s="20"/>
      <c r="AB747" s="20"/>
      <c r="AC747" s="20"/>
      <c r="AD747" s="20"/>
      <c r="AE747" s="20"/>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2"/>
      <c r="ES747" s="22"/>
      <c r="ET747" s="22"/>
      <c r="EU747" s="22"/>
      <c r="EV747" s="22"/>
      <c r="EW747" s="22"/>
      <c r="EX747" s="22"/>
      <c r="EY747" s="22"/>
      <c r="EZ747" s="22"/>
      <c r="FA747" s="22"/>
      <c r="FB747" s="22"/>
      <c r="FC747" s="22"/>
      <c r="FD747" s="22"/>
      <c r="FE747" s="22"/>
      <c r="FF747" s="22"/>
      <c r="FG747" s="22"/>
      <c r="FH747" s="22"/>
      <c r="FI747" s="22"/>
      <c r="FJ747" s="22"/>
      <c r="FK747" s="22"/>
      <c r="FL747" s="22"/>
      <c r="FM747" s="22"/>
      <c r="FN747" s="22"/>
      <c r="FO747" s="22"/>
      <c r="FP747" s="22"/>
      <c r="FQ747" s="22"/>
      <c r="FR747" s="22"/>
      <c r="FS747" s="22"/>
      <c r="FT747" s="22"/>
      <c r="FU747" s="22"/>
      <c r="FV747" s="22"/>
      <c r="FW747" s="22"/>
      <c r="FX747" s="22"/>
      <c r="FY747" s="22"/>
      <c r="FZ747" s="22"/>
      <c r="GA747" s="22"/>
      <c r="GB747" s="22"/>
      <c r="GC747" s="22"/>
      <c r="GD747" s="22"/>
      <c r="GE747" s="22"/>
      <c r="GF747" s="22"/>
      <c r="GG747" s="22"/>
      <c r="GH747" s="22"/>
      <c r="GI747" s="22"/>
      <c r="GJ747" s="22"/>
      <c r="GK747" s="22"/>
      <c r="GL747" s="22"/>
      <c r="GM747" s="22"/>
      <c r="GN747" s="22"/>
      <c r="GO747" s="22"/>
      <c r="GP747" s="22"/>
      <c r="GQ747" s="22"/>
      <c r="GR747" s="22"/>
      <c r="GS747" s="22"/>
      <c r="GT747" s="22"/>
      <c r="GU747" s="22"/>
      <c r="GV747" s="22"/>
      <c r="GW747" s="22"/>
      <c r="GX747" s="22"/>
      <c r="GY747" s="22"/>
      <c r="GZ747" s="22"/>
      <c r="HA747" s="22"/>
      <c r="HB747" s="22"/>
      <c r="HC747" s="22"/>
      <c r="HD747" s="22"/>
      <c r="HE747" s="22"/>
      <c r="HF747" s="22"/>
      <c r="HG747" s="22"/>
      <c r="HH747" s="22"/>
      <c r="HI747" s="22"/>
      <c r="HJ747" s="22"/>
      <c r="HK747" s="22"/>
      <c r="HL747" s="22"/>
      <c r="HM747" s="22"/>
      <c r="HN747" s="22"/>
      <c r="HO747" s="22"/>
      <c r="HP747" s="22"/>
      <c r="HQ747" s="22"/>
      <c r="HR747" s="22"/>
      <c r="HS747" s="22"/>
      <c r="HT747" s="22"/>
      <c r="HU747" s="22"/>
      <c r="HV747" s="22"/>
      <c r="HW747" s="22"/>
      <c r="HX747" s="22"/>
      <c r="HY747" s="22"/>
      <c r="HZ747" s="22"/>
      <c r="IA747" s="22"/>
      <c r="IB747" s="22"/>
      <c r="IC747" s="22"/>
      <c r="ID747" s="22"/>
      <c r="IE747" s="22"/>
      <c r="IF747" s="22"/>
      <c r="IG747" s="22"/>
      <c r="IH747" s="22"/>
      <c r="II747" s="22"/>
      <c r="IJ747" s="22"/>
      <c r="IK747" s="22"/>
      <c r="IL747" s="22"/>
      <c r="IM747" s="22"/>
      <c r="IN747" s="22"/>
      <c r="IO747" s="22"/>
      <c r="IP747" s="22"/>
      <c r="IQ747" s="22"/>
      <c r="IR747" s="22"/>
      <c r="IS747" s="22"/>
      <c r="IT747" s="22"/>
      <c r="IU747" s="22"/>
      <c r="IV747" s="22"/>
      <c r="IW747" s="22"/>
      <c r="IX747" s="22"/>
      <c r="IY747" s="22"/>
      <c r="IZ747" s="22"/>
      <c r="JA747" s="22"/>
      <c r="JB747" s="22"/>
      <c r="JC747" s="22"/>
      <c r="JD747" s="22"/>
      <c r="JE747" s="22"/>
      <c r="JF747" s="22"/>
      <c r="JG747" s="22"/>
      <c r="JH747" s="22"/>
      <c r="JI747" s="22"/>
      <c r="JJ747" s="22"/>
      <c r="JK747" s="22"/>
      <c r="JL747" s="22"/>
      <c r="JM747" s="22"/>
      <c r="JN747" s="22"/>
      <c r="JO747" s="22"/>
      <c r="JP747" s="22"/>
      <c r="JQ747" s="22"/>
      <c r="JR747" s="22"/>
      <c r="JS747" s="22"/>
      <c r="JT747" s="22"/>
      <c r="JU747" s="22"/>
      <c r="JV747" s="22"/>
      <c r="JW747" s="22"/>
      <c r="JX747" s="22"/>
      <c r="JY747" s="22"/>
      <c r="JZ747" s="22"/>
      <c r="KA747" s="22"/>
      <c r="KB747" s="22"/>
      <c r="KC747" s="22"/>
      <c r="KD747" s="22"/>
      <c r="KE747" s="22"/>
      <c r="KF747" s="22"/>
      <c r="KG747" s="22"/>
      <c r="KH747" s="22"/>
      <c r="KI747" s="22"/>
      <c r="KJ747" s="22"/>
      <c r="KK747" s="22"/>
      <c r="KL747" s="22"/>
      <c r="KM747" s="22"/>
      <c r="KN747" s="22"/>
      <c r="KO747" s="22"/>
      <c r="KP747" s="22"/>
    </row>
    <row r="748" spans="1:302" s="99" customFormat="1" x14ac:dyDescent="0.25">
      <c r="A748" s="125">
        <v>733</v>
      </c>
      <c r="B748" s="328"/>
      <c r="C748" s="328"/>
      <c r="D748" s="316"/>
      <c r="E748" s="316"/>
      <c r="F748" s="316"/>
      <c r="G748" s="317"/>
      <c r="H748" s="317"/>
      <c r="I748" s="318"/>
      <c r="J748" s="318"/>
      <c r="K748" s="318"/>
      <c r="L748" s="126">
        <f t="shared" si="34"/>
        <v>0</v>
      </c>
      <c r="M748" s="318"/>
      <c r="N748" s="25" t="b">
        <f t="shared" si="35"/>
        <v>1</v>
      </c>
      <c r="O748" s="25" t="b">
        <f t="shared" si="36"/>
        <v>1</v>
      </c>
      <c r="P748" s="25"/>
      <c r="Q748" s="25"/>
      <c r="R748" s="25"/>
      <c r="S748" s="25"/>
      <c r="T748" s="20"/>
      <c r="U748" s="20"/>
      <c r="V748" s="20"/>
      <c r="W748" s="20"/>
      <c r="X748" s="20"/>
      <c r="Y748" s="20"/>
      <c r="Z748" s="20"/>
      <c r="AA748" s="20"/>
      <c r="AB748" s="20"/>
      <c r="AC748" s="20"/>
      <c r="AD748" s="20"/>
      <c r="AE748" s="20"/>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2"/>
      <c r="ES748" s="22"/>
      <c r="ET748" s="22"/>
      <c r="EU748" s="22"/>
      <c r="EV748" s="22"/>
      <c r="EW748" s="22"/>
      <c r="EX748" s="22"/>
      <c r="EY748" s="22"/>
      <c r="EZ748" s="22"/>
      <c r="FA748" s="22"/>
      <c r="FB748" s="22"/>
      <c r="FC748" s="22"/>
      <c r="FD748" s="22"/>
      <c r="FE748" s="22"/>
      <c r="FF748" s="22"/>
      <c r="FG748" s="22"/>
      <c r="FH748" s="22"/>
      <c r="FI748" s="22"/>
      <c r="FJ748" s="22"/>
      <c r="FK748" s="22"/>
      <c r="FL748" s="22"/>
      <c r="FM748" s="22"/>
      <c r="FN748" s="22"/>
      <c r="FO748" s="22"/>
      <c r="FP748" s="22"/>
      <c r="FQ748" s="22"/>
      <c r="FR748" s="22"/>
      <c r="FS748" s="22"/>
      <c r="FT748" s="22"/>
      <c r="FU748" s="22"/>
      <c r="FV748" s="22"/>
      <c r="FW748" s="22"/>
      <c r="FX748" s="22"/>
      <c r="FY748" s="22"/>
      <c r="FZ748" s="22"/>
      <c r="GA748" s="22"/>
      <c r="GB748" s="22"/>
      <c r="GC748" s="22"/>
      <c r="GD748" s="22"/>
      <c r="GE748" s="22"/>
      <c r="GF748" s="22"/>
      <c r="GG748" s="22"/>
      <c r="GH748" s="22"/>
      <c r="GI748" s="22"/>
      <c r="GJ748" s="22"/>
      <c r="GK748" s="22"/>
      <c r="GL748" s="22"/>
      <c r="GM748" s="22"/>
      <c r="GN748" s="22"/>
      <c r="GO748" s="22"/>
      <c r="GP748" s="22"/>
      <c r="GQ748" s="22"/>
      <c r="GR748" s="22"/>
      <c r="GS748" s="22"/>
      <c r="GT748" s="22"/>
      <c r="GU748" s="22"/>
      <c r="GV748" s="22"/>
      <c r="GW748" s="22"/>
      <c r="GX748" s="22"/>
      <c r="GY748" s="22"/>
      <c r="GZ748" s="22"/>
      <c r="HA748" s="22"/>
      <c r="HB748" s="22"/>
      <c r="HC748" s="22"/>
      <c r="HD748" s="22"/>
      <c r="HE748" s="22"/>
      <c r="HF748" s="22"/>
      <c r="HG748" s="22"/>
      <c r="HH748" s="22"/>
      <c r="HI748" s="22"/>
      <c r="HJ748" s="22"/>
      <c r="HK748" s="22"/>
      <c r="HL748" s="22"/>
      <c r="HM748" s="22"/>
      <c r="HN748" s="22"/>
      <c r="HO748" s="22"/>
      <c r="HP748" s="22"/>
      <c r="HQ748" s="22"/>
      <c r="HR748" s="22"/>
      <c r="HS748" s="22"/>
      <c r="HT748" s="22"/>
      <c r="HU748" s="22"/>
      <c r="HV748" s="22"/>
      <c r="HW748" s="22"/>
      <c r="HX748" s="22"/>
      <c r="HY748" s="22"/>
      <c r="HZ748" s="22"/>
      <c r="IA748" s="22"/>
      <c r="IB748" s="22"/>
      <c r="IC748" s="22"/>
      <c r="ID748" s="22"/>
      <c r="IE748" s="22"/>
      <c r="IF748" s="22"/>
      <c r="IG748" s="22"/>
      <c r="IH748" s="22"/>
      <c r="II748" s="22"/>
      <c r="IJ748" s="22"/>
      <c r="IK748" s="22"/>
      <c r="IL748" s="22"/>
      <c r="IM748" s="22"/>
      <c r="IN748" s="22"/>
      <c r="IO748" s="22"/>
      <c r="IP748" s="22"/>
      <c r="IQ748" s="22"/>
      <c r="IR748" s="22"/>
      <c r="IS748" s="22"/>
      <c r="IT748" s="22"/>
      <c r="IU748" s="22"/>
      <c r="IV748" s="22"/>
      <c r="IW748" s="22"/>
      <c r="IX748" s="22"/>
      <c r="IY748" s="22"/>
      <c r="IZ748" s="22"/>
      <c r="JA748" s="22"/>
      <c r="JB748" s="22"/>
      <c r="JC748" s="22"/>
      <c r="JD748" s="22"/>
      <c r="JE748" s="22"/>
      <c r="JF748" s="22"/>
      <c r="JG748" s="22"/>
      <c r="JH748" s="22"/>
      <c r="JI748" s="22"/>
      <c r="JJ748" s="22"/>
      <c r="JK748" s="22"/>
      <c r="JL748" s="22"/>
      <c r="JM748" s="22"/>
      <c r="JN748" s="22"/>
      <c r="JO748" s="22"/>
      <c r="JP748" s="22"/>
      <c r="JQ748" s="22"/>
      <c r="JR748" s="22"/>
      <c r="JS748" s="22"/>
      <c r="JT748" s="22"/>
      <c r="JU748" s="22"/>
      <c r="JV748" s="22"/>
      <c r="JW748" s="22"/>
      <c r="JX748" s="22"/>
      <c r="JY748" s="22"/>
      <c r="JZ748" s="22"/>
      <c r="KA748" s="22"/>
      <c r="KB748" s="22"/>
      <c r="KC748" s="22"/>
      <c r="KD748" s="22"/>
      <c r="KE748" s="22"/>
      <c r="KF748" s="22"/>
      <c r="KG748" s="22"/>
      <c r="KH748" s="22"/>
      <c r="KI748" s="22"/>
      <c r="KJ748" s="22"/>
      <c r="KK748" s="22"/>
      <c r="KL748" s="22"/>
      <c r="KM748" s="22"/>
      <c r="KN748" s="22"/>
      <c r="KO748" s="22"/>
      <c r="KP748" s="22"/>
    </row>
    <row r="749" spans="1:302" s="99" customFormat="1" x14ac:dyDescent="0.25">
      <c r="A749" s="125">
        <v>734</v>
      </c>
      <c r="B749" s="328"/>
      <c r="C749" s="328"/>
      <c r="D749" s="316"/>
      <c r="E749" s="316"/>
      <c r="F749" s="316"/>
      <c r="G749" s="317"/>
      <c r="H749" s="317"/>
      <c r="I749" s="318"/>
      <c r="J749" s="318"/>
      <c r="K749" s="318"/>
      <c r="L749" s="126">
        <f t="shared" si="34"/>
        <v>0</v>
      </c>
      <c r="M749" s="318"/>
      <c r="N749" s="25" t="b">
        <f t="shared" si="35"/>
        <v>1</v>
      </c>
      <c r="O749" s="25" t="b">
        <f t="shared" si="36"/>
        <v>1</v>
      </c>
      <c r="P749" s="25"/>
      <c r="Q749" s="25"/>
      <c r="R749" s="25"/>
      <c r="S749" s="25"/>
      <c r="T749" s="20"/>
      <c r="U749" s="20"/>
      <c r="V749" s="20"/>
      <c r="W749" s="20"/>
      <c r="X749" s="20"/>
      <c r="Y749" s="20"/>
      <c r="Z749" s="20"/>
      <c r="AA749" s="20"/>
      <c r="AB749" s="20"/>
      <c r="AC749" s="20"/>
      <c r="AD749" s="20"/>
      <c r="AE749" s="20"/>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2"/>
      <c r="ES749" s="22"/>
      <c r="ET749" s="22"/>
      <c r="EU749" s="22"/>
      <c r="EV749" s="22"/>
      <c r="EW749" s="22"/>
      <c r="EX749" s="22"/>
      <c r="EY749" s="22"/>
      <c r="EZ749" s="22"/>
      <c r="FA749" s="22"/>
      <c r="FB749" s="22"/>
      <c r="FC749" s="22"/>
      <c r="FD749" s="22"/>
      <c r="FE749" s="22"/>
      <c r="FF749" s="22"/>
      <c r="FG749" s="22"/>
      <c r="FH749" s="22"/>
      <c r="FI749" s="22"/>
      <c r="FJ749" s="22"/>
      <c r="FK749" s="22"/>
      <c r="FL749" s="22"/>
      <c r="FM749" s="22"/>
      <c r="FN749" s="22"/>
      <c r="FO749" s="22"/>
      <c r="FP749" s="22"/>
      <c r="FQ749" s="22"/>
      <c r="FR749" s="22"/>
      <c r="FS749" s="22"/>
      <c r="FT749" s="22"/>
      <c r="FU749" s="22"/>
      <c r="FV749" s="22"/>
      <c r="FW749" s="22"/>
      <c r="FX749" s="22"/>
      <c r="FY749" s="22"/>
      <c r="FZ749" s="22"/>
      <c r="GA749" s="22"/>
      <c r="GB749" s="22"/>
      <c r="GC749" s="22"/>
      <c r="GD749" s="22"/>
      <c r="GE749" s="22"/>
      <c r="GF749" s="22"/>
      <c r="GG749" s="22"/>
      <c r="GH749" s="22"/>
      <c r="GI749" s="22"/>
      <c r="GJ749" s="22"/>
      <c r="GK749" s="22"/>
      <c r="GL749" s="22"/>
      <c r="GM749" s="22"/>
      <c r="GN749" s="22"/>
      <c r="GO749" s="22"/>
      <c r="GP749" s="22"/>
      <c r="GQ749" s="22"/>
      <c r="GR749" s="22"/>
      <c r="GS749" s="22"/>
      <c r="GT749" s="22"/>
      <c r="GU749" s="22"/>
      <c r="GV749" s="22"/>
      <c r="GW749" s="22"/>
      <c r="GX749" s="22"/>
      <c r="GY749" s="22"/>
      <c r="GZ749" s="22"/>
      <c r="HA749" s="22"/>
      <c r="HB749" s="22"/>
      <c r="HC749" s="22"/>
      <c r="HD749" s="22"/>
      <c r="HE749" s="22"/>
      <c r="HF749" s="22"/>
      <c r="HG749" s="22"/>
      <c r="HH749" s="22"/>
      <c r="HI749" s="22"/>
      <c r="HJ749" s="22"/>
      <c r="HK749" s="22"/>
      <c r="HL749" s="22"/>
      <c r="HM749" s="22"/>
      <c r="HN749" s="22"/>
      <c r="HO749" s="22"/>
      <c r="HP749" s="22"/>
      <c r="HQ749" s="22"/>
      <c r="HR749" s="22"/>
      <c r="HS749" s="22"/>
      <c r="HT749" s="22"/>
      <c r="HU749" s="22"/>
      <c r="HV749" s="22"/>
      <c r="HW749" s="22"/>
      <c r="HX749" s="22"/>
      <c r="HY749" s="22"/>
      <c r="HZ749" s="22"/>
      <c r="IA749" s="22"/>
      <c r="IB749" s="22"/>
      <c r="IC749" s="22"/>
      <c r="ID749" s="22"/>
      <c r="IE749" s="22"/>
      <c r="IF749" s="22"/>
      <c r="IG749" s="22"/>
      <c r="IH749" s="22"/>
      <c r="II749" s="22"/>
      <c r="IJ749" s="22"/>
      <c r="IK749" s="22"/>
      <c r="IL749" s="22"/>
      <c r="IM749" s="22"/>
      <c r="IN749" s="22"/>
      <c r="IO749" s="22"/>
      <c r="IP749" s="22"/>
      <c r="IQ749" s="22"/>
      <c r="IR749" s="22"/>
      <c r="IS749" s="22"/>
      <c r="IT749" s="22"/>
      <c r="IU749" s="22"/>
      <c r="IV749" s="22"/>
      <c r="IW749" s="22"/>
      <c r="IX749" s="22"/>
      <c r="IY749" s="22"/>
      <c r="IZ749" s="22"/>
      <c r="JA749" s="22"/>
      <c r="JB749" s="22"/>
      <c r="JC749" s="22"/>
      <c r="JD749" s="22"/>
      <c r="JE749" s="22"/>
      <c r="JF749" s="22"/>
      <c r="JG749" s="22"/>
      <c r="JH749" s="22"/>
      <c r="JI749" s="22"/>
      <c r="JJ749" s="22"/>
      <c r="JK749" s="22"/>
      <c r="JL749" s="22"/>
      <c r="JM749" s="22"/>
      <c r="JN749" s="22"/>
      <c r="JO749" s="22"/>
      <c r="JP749" s="22"/>
      <c r="JQ749" s="22"/>
      <c r="JR749" s="22"/>
      <c r="JS749" s="22"/>
      <c r="JT749" s="22"/>
      <c r="JU749" s="22"/>
      <c r="JV749" s="22"/>
      <c r="JW749" s="22"/>
      <c r="JX749" s="22"/>
      <c r="JY749" s="22"/>
      <c r="JZ749" s="22"/>
      <c r="KA749" s="22"/>
      <c r="KB749" s="22"/>
      <c r="KC749" s="22"/>
      <c r="KD749" s="22"/>
      <c r="KE749" s="22"/>
      <c r="KF749" s="22"/>
      <c r="KG749" s="22"/>
      <c r="KH749" s="22"/>
      <c r="KI749" s="22"/>
      <c r="KJ749" s="22"/>
      <c r="KK749" s="22"/>
      <c r="KL749" s="22"/>
      <c r="KM749" s="22"/>
      <c r="KN749" s="22"/>
      <c r="KO749" s="22"/>
      <c r="KP749" s="22"/>
    </row>
    <row r="750" spans="1:302" s="99" customFormat="1" x14ac:dyDescent="0.25">
      <c r="A750" s="125">
        <v>735</v>
      </c>
      <c r="B750" s="328"/>
      <c r="C750" s="328"/>
      <c r="D750" s="316"/>
      <c r="E750" s="316"/>
      <c r="F750" s="316"/>
      <c r="G750" s="317"/>
      <c r="H750" s="317"/>
      <c r="I750" s="318"/>
      <c r="J750" s="318"/>
      <c r="K750" s="318"/>
      <c r="L750" s="126">
        <f t="shared" si="34"/>
        <v>0</v>
      </c>
      <c r="M750" s="318"/>
      <c r="N750" s="25" t="b">
        <f t="shared" si="35"/>
        <v>1</v>
      </c>
      <c r="O750" s="25" t="b">
        <f t="shared" si="36"/>
        <v>1</v>
      </c>
      <c r="P750" s="25"/>
      <c r="Q750" s="25"/>
      <c r="R750" s="25"/>
      <c r="S750" s="25"/>
      <c r="T750" s="20"/>
      <c r="U750" s="20"/>
      <c r="V750" s="20"/>
      <c r="W750" s="20"/>
      <c r="X750" s="20"/>
      <c r="Y750" s="20"/>
      <c r="Z750" s="20"/>
      <c r="AA750" s="20"/>
      <c r="AB750" s="20"/>
      <c r="AC750" s="20"/>
      <c r="AD750" s="20"/>
      <c r="AE750" s="20"/>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2"/>
      <c r="FH750" s="22"/>
      <c r="FI750" s="22"/>
      <c r="FJ750" s="22"/>
      <c r="FK750" s="22"/>
      <c r="FL750" s="22"/>
      <c r="FM750" s="22"/>
      <c r="FN750" s="22"/>
      <c r="FO750" s="22"/>
      <c r="FP750" s="22"/>
      <c r="FQ750" s="22"/>
      <c r="FR750" s="22"/>
      <c r="FS750" s="22"/>
      <c r="FT750" s="22"/>
      <c r="FU750" s="22"/>
      <c r="FV750" s="22"/>
      <c r="FW750" s="22"/>
      <c r="FX750" s="22"/>
      <c r="FY750" s="22"/>
      <c r="FZ750" s="22"/>
      <c r="GA750" s="22"/>
      <c r="GB750" s="22"/>
      <c r="GC750" s="22"/>
      <c r="GD750" s="22"/>
      <c r="GE750" s="22"/>
      <c r="GF750" s="22"/>
      <c r="GG750" s="22"/>
      <c r="GH750" s="22"/>
      <c r="GI750" s="22"/>
      <c r="GJ750" s="22"/>
      <c r="GK750" s="22"/>
      <c r="GL750" s="22"/>
      <c r="GM750" s="22"/>
      <c r="GN750" s="22"/>
      <c r="GO750" s="22"/>
      <c r="GP750" s="22"/>
      <c r="GQ750" s="22"/>
      <c r="GR750" s="22"/>
      <c r="GS750" s="22"/>
      <c r="GT750" s="22"/>
      <c r="GU750" s="22"/>
      <c r="GV750" s="22"/>
      <c r="GW750" s="22"/>
      <c r="GX750" s="22"/>
      <c r="GY750" s="22"/>
      <c r="GZ750" s="22"/>
      <c r="HA750" s="22"/>
      <c r="HB750" s="22"/>
      <c r="HC750" s="22"/>
      <c r="HD750" s="22"/>
      <c r="HE750" s="22"/>
      <c r="HF750" s="22"/>
      <c r="HG750" s="22"/>
      <c r="HH750" s="22"/>
      <c r="HI750" s="22"/>
      <c r="HJ750" s="22"/>
      <c r="HK750" s="22"/>
      <c r="HL750" s="22"/>
      <c r="HM750" s="22"/>
      <c r="HN750" s="22"/>
      <c r="HO750" s="22"/>
      <c r="HP750" s="22"/>
      <c r="HQ750" s="22"/>
      <c r="HR750" s="22"/>
      <c r="HS750" s="22"/>
      <c r="HT750" s="22"/>
      <c r="HU750" s="22"/>
      <c r="HV750" s="22"/>
      <c r="HW750" s="22"/>
      <c r="HX750" s="22"/>
      <c r="HY750" s="22"/>
      <c r="HZ750" s="22"/>
      <c r="IA750" s="22"/>
      <c r="IB750" s="22"/>
      <c r="IC750" s="22"/>
      <c r="ID750" s="22"/>
      <c r="IE750" s="22"/>
      <c r="IF750" s="22"/>
      <c r="IG750" s="22"/>
      <c r="IH750" s="22"/>
      <c r="II750" s="22"/>
      <c r="IJ750" s="22"/>
      <c r="IK750" s="22"/>
      <c r="IL750" s="22"/>
      <c r="IM750" s="22"/>
      <c r="IN750" s="22"/>
      <c r="IO750" s="22"/>
      <c r="IP750" s="22"/>
      <c r="IQ750" s="22"/>
      <c r="IR750" s="22"/>
      <c r="IS750" s="22"/>
      <c r="IT750" s="22"/>
      <c r="IU750" s="22"/>
      <c r="IV750" s="22"/>
      <c r="IW750" s="22"/>
      <c r="IX750" s="22"/>
      <c r="IY750" s="22"/>
      <c r="IZ750" s="22"/>
      <c r="JA750" s="22"/>
      <c r="JB750" s="22"/>
      <c r="JC750" s="22"/>
      <c r="JD750" s="22"/>
      <c r="JE750" s="22"/>
      <c r="JF750" s="22"/>
      <c r="JG750" s="22"/>
      <c r="JH750" s="22"/>
      <c r="JI750" s="22"/>
      <c r="JJ750" s="22"/>
      <c r="JK750" s="22"/>
      <c r="JL750" s="22"/>
      <c r="JM750" s="22"/>
      <c r="JN750" s="22"/>
      <c r="JO750" s="22"/>
      <c r="JP750" s="22"/>
      <c r="JQ750" s="22"/>
      <c r="JR750" s="22"/>
      <c r="JS750" s="22"/>
      <c r="JT750" s="22"/>
      <c r="JU750" s="22"/>
      <c r="JV750" s="22"/>
      <c r="JW750" s="22"/>
      <c r="JX750" s="22"/>
      <c r="JY750" s="22"/>
      <c r="JZ750" s="22"/>
      <c r="KA750" s="22"/>
      <c r="KB750" s="22"/>
      <c r="KC750" s="22"/>
      <c r="KD750" s="22"/>
      <c r="KE750" s="22"/>
      <c r="KF750" s="22"/>
      <c r="KG750" s="22"/>
      <c r="KH750" s="22"/>
      <c r="KI750" s="22"/>
      <c r="KJ750" s="22"/>
      <c r="KK750" s="22"/>
      <c r="KL750" s="22"/>
      <c r="KM750" s="22"/>
      <c r="KN750" s="22"/>
      <c r="KO750" s="22"/>
      <c r="KP750" s="22"/>
    </row>
    <row r="751" spans="1:302" s="99" customFormat="1" x14ac:dyDescent="0.25">
      <c r="A751" s="125">
        <v>736</v>
      </c>
      <c r="B751" s="328"/>
      <c r="C751" s="328"/>
      <c r="D751" s="316"/>
      <c r="E751" s="316"/>
      <c r="F751" s="316"/>
      <c r="G751" s="317"/>
      <c r="H751" s="317"/>
      <c r="I751" s="318"/>
      <c r="J751" s="318"/>
      <c r="K751" s="318"/>
      <c r="L751" s="126">
        <f t="shared" si="34"/>
        <v>0</v>
      </c>
      <c r="M751" s="318"/>
      <c r="N751" s="25" t="b">
        <f t="shared" si="35"/>
        <v>1</v>
      </c>
      <c r="O751" s="25" t="b">
        <f t="shared" si="36"/>
        <v>1</v>
      </c>
      <c r="P751" s="25"/>
      <c r="Q751" s="25"/>
      <c r="R751" s="25"/>
      <c r="S751" s="25"/>
      <c r="T751" s="20"/>
      <c r="U751" s="20"/>
      <c r="V751" s="20"/>
      <c r="W751" s="20"/>
      <c r="X751" s="20"/>
      <c r="Y751" s="20"/>
      <c r="Z751" s="20"/>
      <c r="AA751" s="20"/>
      <c r="AB751" s="20"/>
      <c r="AC751" s="20"/>
      <c r="AD751" s="20"/>
      <c r="AE751" s="20"/>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2"/>
      <c r="ES751" s="22"/>
      <c r="ET751" s="22"/>
      <c r="EU751" s="22"/>
      <c r="EV751" s="22"/>
      <c r="EW751" s="22"/>
      <c r="EX751" s="22"/>
      <c r="EY751" s="22"/>
      <c r="EZ751" s="22"/>
      <c r="FA751" s="22"/>
      <c r="FB751" s="22"/>
      <c r="FC751" s="22"/>
      <c r="FD751" s="22"/>
      <c r="FE751" s="22"/>
      <c r="FF751" s="22"/>
      <c r="FG751" s="22"/>
      <c r="FH751" s="22"/>
      <c r="FI751" s="22"/>
      <c r="FJ751" s="22"/>
      <c r="FK751" s="22"/>
      <c r="FL751" s="22"/>
      <c r="FM751" s="22"/>
      <c r="FN751" s="22"/>
      <c r="FO751" s="22"/>
      <c r="FP751" s="22"/>
      <c r="FQ751" s="22"/>
      <c r="FR751" s="22"/>
      <c r="FS751" s="22"/>
      <c r="FT751" s="22"/>
      <c r="FU751" s="22"/>
      <c r="FV751" s="22"/>
      <c r="FW751" s="22"/>
      <c r="FX751" s="22"/>
      <c r="FY751" s="22"/>
      <c r="FZ751" s="22"/>
      <c r="GA751" s="22"/>
      <c r="GB751" s="22"/>
      <c r="GC751" s="22"/>
      <c r="GD751" s="22"/>
      <c r="GE751" s="22"/>
      <c r="GF751" s="22"/>
      <c r="GG751" s="22"/>
      <c r="GH751" s="22"/>
      <c r="GI751" s="22"/>
      <c r="GJ751" s="22"/>
      <c r="GK751" s="22"/>
      <c r="GL751" s="22"/>
      <c r="GM751" s="22"/>
      <c r="GN751" s="22"/>
      <c r="GO751" s="22"/>
      <c r="GP751" s="22"/>
      <c r="GQ751" s="22"/>
      <c r="GR751" s="22"/>
      <c r="GS751" s="22"/>
      <c r="GT751" s="22"/>
      <c r="GU751" s="22"/>
      <c r="GV751" s="22"/>
      <c r="GW751" s="22"/>
      <c r="GX751" s="22"/>
      <c r="GY751" s="22"/>
      <c r="GZ751" s="22"/>
      <c r="HA751" s="22"/>
      <c r="HB751" s="22"/>
      <c r="HC751" s="22"/>
      <c r="HD751" s="22"/>
      <c r="HE751" s="22"/>
      <c r="HF751" s="22"/>
      <c r="HG751" s="22"/>
      <c r="HH751" s="22"/>
      <c r="HI751" s="22"/>
      <c r="HJ751" s="22"/>
      <c r="HK751" s="22"/>
      <c r="HL751" s="22"/>
      <c r="HM751" s="22"/>
      <c r="HN751" s="22"/>
      <c r="HO751" s="22"/>
      <c r="HP751" s="22"/>
      <c r="HQ751" s="22"/>
      <c r="HR751" s="22"/>
      <c r="HS751" s="22"/>
      <c r="HT751" s="22"/>
      <c r="HU751" s="22"/>
      <c r="HV751" s="22"/>
      <c r="HW751" s="22"/>
      <c r="HX751" s="22"/>
      <c r="HY751" s="22"/>
      <c r="HZ751" s="22"/>
      <c r="IA751" s="22"/>
      <c r="IB751" s="22"/>
      <c r="IC751" s="22"/>
      <c r="ID751" s="22"/>
      <c r="IE751" s="22"/>
      <c r="IF751" s="22"/>
      <c r="IG751" s="22"/>
      <c r="IH751" s="22"/>
      <c r="II751" s="22"/>
      <c r="IJ751" s="22"/>
      <c r="IK751" s="22"/>
      <c r="IL751" s="22"/>
      <c r="IM751" s="22"/>
      <c r="IN751" s="22"/>
      <c r="IO751" s="22"/>
      <c r="IP751" s="22"/>
      <c r="IQ751" s="22"/>
      <c r="IR751" s="22"/>
      <c r="IS751" s="22"/>
      <c r="IT751" s="22"/>
      <c r="IU751" s="22"/>
      <c r="IV751" s="22"/>
      <c r="IW751" s="22"/>
      <c r="IX751" s="22"/>
      <c r="IY751" s="22"/>
      <c r="IZ751" s="22"/>
      <c r="JA751" s="22"/>
      <c r="JB751" s="22"/>
      <c r="JC751" s="22"/>
      <c r="JD751" s="22"/>
      <c r="JE751" s="22"/>
      <c r="JF751" s="22"/>
      <c r="JG751" s="22"/>
      <c r="JH751" s="22"/>
      <c r="JI751" s="22"/>
      <c r="JJ751" s="22"/>
      <c r="JK751" s="22"/>
      <c r="JL751" s="22"/>
      <c r="JM751" s="22"/>
      <c r="JN751" s="22"/>
      <c r="JO751" s="22"/>
      <c r="JP751" s="22"/>
      <c r="JQ751" s="22"/>
      <c r="JR751" s="22"/>
      <c r="JS751" s="22"/>
      <c r="JT751" s="22"/>
      <c r="JU751" s="22"/>
      <c r="JV751" s="22"/>
      <c r="JW751" s="22"/>
      <c r="JX751" s="22"/>
      <c r="JY751" s="22"/>
      <c r="JZ751" s="22"/>
      <c r="KA751" s="22"/>
      <c r="KB751" s="22"/>
      <c r="KC751" s="22"/>
      <c r="KD751" s="22"/>
      <c r="KE751" s="22"/>
      <c r="KF751" s="22"/>
      <c r="KG751" s="22"/>
      <c r="KH751" s="22"/>
      <c r="KI751" s="22"/>
      <c r="KJ751" s="22"/>
      <c r="KK751" s="22"/>
      <c r="KL751" s="22"/>
      <c r="KM751" s="22"/>
      <c r="KN751" s="22"/>
      <c r="KO751" s="22"/>
      <c r="KP751" s="22"/>
    </row>
    <row r="752" spans="1:302" s="99" customFormat="1" x14ac:dyDescent="0.25">
      <c r="A752" s="125">
        <v>737</v>
      </c>
      <c r="B752" s="328"/>
      <c r="C752" s="328"/>
      <c r="D752" s="316"/>
      <c r="E752" s="316"/>
      <c r="F752" s="316"/>
      <c r="G752" s="317"/>
      <c r="H752" s="317"/>
      <c r="I752" s="318"/>
      <c r="J752" s="318"/>
      <c r="K752" s="318"/>
      <c r="L752" s="126">
        <f t="shared" si="34"/>
        <v>0</v>
      </c>
      <c r="M752" s="318"/>
      <c r="N752" s="25" t="b">
        <f t="shared" si="35"/>
        <v>1</v>
      </c>
      <c r="O752" s="25" t="b">
        <f t="shared" si="36"/>
        <v>1</v>
      </c>
      <c r="P752" s="25"/>
      <c r="Q752" s="25"/>
      <c r="R752" s="25"/>
      <c r="S752" s="25"/>
      <c r="T752" s="20"/>
      <c r="U752" s="20"/>
      <c r="V752" s="20"/>
      <c r="W752" s="20"/>
      <c r="X752" s="20"/>
      <c r="Y752" s="20"/>
      <c r="Z752" s="20"/>
      <c r="AA752" s="20"/>
      <c r="AB752" s="20"/>
      <c r="AC752" s="20"/>
      <c r="AD752" s="20"/>
      <c r="AE752" s="20"/>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2"/>
      <c r="ES752" s="22"/>
      <c r="ET752" s="22"/>
      <c r="EU752" s="22"/>
      <c r="EV752" s="22"/>
      <c r="EW752" s="22"/>
      <c r="EX752" s="22"/>
      <c r="EY752" s="22"/>
      <c r="EZ752" s="22"/>
      <c r="FA752" s="22"/>
      <c r="FB752" s="22"/>
      <c r="FC752" s="22"/>
      <c r="FD752" s="22"/>
      <c r="FE752" s="22"/>
      <c r="FF752" s="22"/>
      <c r="FG752" s="22"/>
      <c r="FH752" s="22"/>
      <c r="FI752" s="22"/>
      <c r="FJ752" s="22"/>
      <c r="FK752" s="22"/>
      <c r="FL752" s="22"/>
      <c r="FM752" s="22"/>
      <c r="FN752" s="22"/>
      <c r="FO752" s="22"/>
      <c r="FP752" s="22"/>
      <c r="FQ752" s="22"/>
      <c r="FR752" s="22"/>
      <c r="FS752" s="22"/>
      <c r="FT752" s="22"/>
      <c r="FU752" s="22"/>
      <c r="FV752" s="22"/>
      <c r="FW752" s="22"/>
      <c r="FX752" s="22"/>
      <c r="FY752" s="22"/>
      <c r="FZ752" s="22"/>
      <c r="GA752" s="22"/>
      <c r="GB752" s="22"/>
      <c r="GC752" s="22"/>
      <c r="GD752" s="22"/>
      <c r="GE752" s="22"/>
      <c r="GF752" s="22"/>
      <c r="GG752" s="22"/>
      <c r="GH752" s="22"/>
      <c r="GI752" s="22"/>
      <c r="GJ752" s="22"/>
      <c r="GK752" s="22"/>
      <c r="GL752" s="22"/>
      <c r="GM752" s="22"/>
      <c r="GN752" s="22"/>
      <c r="GO752" s="22"/>
      <c r="GP752" s="22"/>
      <c r="GQ752" s="22"/>
      <c r="GR752" s="22"/>
      <c r="GS752" s="22"/>
      <c r="GT752" s="22"/>
      <c r="GU752" s="22"/>
      <c r="GV752" s="22"/>
      <c r="GW752" s="22"/>
      <c r="GX752" s="22"/>
      <c r="GY752" s="22"/>
      <c r="GZ752" s="22"/>
      <c r="HA752" s="22"/>
      <c r="HB752" s="22"/>
      <c r="HC752" s="22"/>
      <c r="HD752" s="22"/>
      <c r="HE752" s="22"/>
      <c r="HF752" s="22"/>
      <c r="HG752" s="22"/>
      <c r="HH752" s="22"/>
      <c r="HI752" s="22"/>
      <c r="HJ752" s="22"/>
      <c r="HK752" s="22"/>
      <c r="HL752" s="22"/>
      <c r="HM752" s="22"/>
      <c r="HN752" s="22"/>
      <c r="HO752" s="22"/>
      <c r="HP752" s="22"/>
      <c r="HQ752" s="22"/>
      <c r="HR752" s="22"/>
      <c r="HS752" s="22"/>
      <c r="HT752" s="22"/>
      <c r="HU752" s="22"/>
      <c r="HV752" s="22"/>
      <c r="HW752" s="22"/>
      <c r="HX752" s="22"/>
      <c r="HY752" s="22"/>
      <c r="HZ752" s="22"/>
      <c r="IA752" s="22"/>
      <c r="IB752" s="22"/>
      <c r="IC752" s="22"/>
      <c r="ID752" s="22"/>
      <c r="IE752" s="22"/>
      <c r="IF752" s="22"/>
      <c r="IG752" s="22"/>
      <c r="IH752" s="22"/>
      <c r="II752" s="22"/>
      <c r="IJ752" s="22"/>
      <c r="IK752" s="22"/>
      <c r="IL752" s="22"/>
      <c r="IM752" s="22"/>
      <c r="IN752" s="22"/>
      <c r="IO752" s="22"/>
      <c r="IP752" s="22"/>
      <c r="IQ752" s="22"/>
      <c r="IR752" s="22"/>
      <c r="IS752" s="22"/>
      <c r="IT752" s="22"/>
      <c r="IU752" s="22"/>
      <c r="IV752" s="22"/>
      <c r="IW752" s="22"/>
      <c r="IX752" s="22"/>
      <c r="IY752" s="22"/>
      <c r="IZ752" s="22"/>
      <c r="JA752" s="22"/>
      <c r="JB752" s="22"/>
      <c r="JC752" s="22"/>
      <c r="JD752" s="22"/>
      <c r="JE752" s="22"/>
      <c r="JF752" s="22"/>
      <c r="JG752" s="22"/>
      <c r="JH752" s="22"/>
      <c r="JI752" s="22"/>
      <c r="JJ752" s="22"/>
      <c r="JK752" s="22"/>
      <c r="JL752" s="22"/>
      <c r="JM752" s="22"/>
      <c r="JN752" s="22"/>
      <c r="JO752" s="22"/>
      <c r="JP752" s="22"/>
      <c r="JQ752" s="22"/>
      <c r="JR752" s="22"/>
      <c r="JS752" s="22"/>
      <c r="JT752" s="22"/>
      <c r="JU752" s="22"/>
      <c r="JV752" s="22"/>
      <c r="JW752" s="22"/>
      <c r="JX752" s="22"/>
      <c r="JY752" s="22"/>
      <c r="JZ752" s="22"/>
      <c r="KA752" s="22"/>
      <c r="KB752" s="22"/>
      <c r="KC752" s="22"/>
      <c r="KD752" s="22"/>
      <c r="KE752" s="22"/>
      <c r="KF752" s="22"/>
      <c r="KG752" s="22"/>
      <c r="KH752" s="22"/>
      <c r="KI752" s="22"/>
      <c r="KJ752" s="22"/>
      <c r="KK752" s="22"/>
      <c r="KL752" s="22"/>
      <c r="KM752" s="22"/>
      <c r="KN752" s="22"/>
      <c r="KO752" s="22"/>
      <c r="KP752" s="22"/>
    </row>
    <row r="753" spans="1:302" s="99" customFormat="1" x14ac:dyDescent="0.25">
      <c r="A753" s="125">
        <v>738</v>
      </c>
      <c r="B753" s="328"/>
      <c r="C753" s="328"/>
      <c r="D753" s="316"/>
      <c r="E753" s="316"/>
      <c r="F753" s="316"/>
      <c r="G753" s="317"/>
      <c r="H753" s="317"/>
      <c r="I753" s="318"/>
      <c r="J753" s="318"/>
      <c r="K753" s="318"/>
      <c r="L753" s="126">
        <f t="shared" si="34"/>
        <v>0</v>
      </c>
      <c r="M753" s="318"/>
      <c r="N753" s="25" t="b">
        <f t="shared" si="35"/>
        <v>1</v>
      </c>
      <c r="O753" s="25" t="b">
        <f t="shared" si="36"/>
        <v>1</v>
      </c>
      <c r="P753" s="25"/>
      <c r="Q753" s="25"/>
      <c r="R753" s="25"/>
      <c r="S753" s="25"/>
      <c r="T753" s="20"/>
      <c r="U753" s="20"/>
      <c r="V753" s="20"/>
      <c r="W753" s="20"/>
      <c r="X753" s="20"/>
      <c r="Y753" s="20"/>
      <c r="Z753" s="20"/>
      <c r="AA753" s="20"/>
      <c r="AB753" s="20"/>
      <c r="AC753" s="20"/>
      <c r="AD753" s="20"/>
      <c r="AE753" s="20"/>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2"/>
      <c r="ES753" s="22"/>
      <c r="ET753" s="22"/>
      <c r="EU753" s="22"/>
      <c r="EV753" s="22"/>
      <c r="EW753" s="22"/>
      <c r="EX753" s="22"/>
      <c r="EY753" s="22"/>
      <c r="EZ753" s="22"/>
      <c r="FA753" s="22"/>
      <c r="FB753" s="22"/>
      <c r="FC753" s="22"/>
      <c r="FD753" s="22"/>
      <c r="FE753" s="22"/>
      <c r="FF753" s="22"/>
      <c r="FG753" s="22"/>
      <c r="FH753" s="22"/>
      <c r="FI753" s="22"/>
      <c r="FJ753" s="22"/>
      <c r="FK753" s="22"/>
      <c r="FL753" s="22"/>
      <c r="FM753" s="22"/>
      <c r="FN753" s="22"/>
      <c r="FO753" s="22"/>
      <c r="FP753" s="22"/>
      <c r="FQ753" s="22"/>
      <c r="FR753" s="22"/>
      <c r="FS753" s="22"/>
      <c r="FT753" s="22"/>
      <c r="FU753" s="22"/>
      <c r="FV753" s="22"/>
      <c r="FW753" s="22"/>
      <c r="FX753" s="22"/>
      <c r="FY753" s="22"/>
      <c r="FZ753" s="22"/>
      <c r="GA753" s="22"/>
      <c r="GB753" s="22"/>
      <c r="GC753" s="22"/>
      <c r="GD753" s="22"/>
      <c r="GE753" s="22"/>
      <c r="GF753" s="22"/>
      <c r="GG753" s="22"/>
      <c r="GH753" s="22"/>
      <c r="GI753" s="22"/>
      <c r="GJ753" s="22"/>
      <c r="GK753" s="22"/>
      <c r="GL753" s="22"/>
      <c r="GM753" s="22"/>
      <c r="GN753" s="22"/>
      <c r="GO753" s="22"/>
      <c r="GP753" s="22"/>
      <c r="GQ753" s="22"/>
      <c r="GR753" s="22"/>
      <c r="GS753" s="22"/>
      <c r="GT753" s="22"/>
      <c r="GU753" s="22"/>
      <c r="GV753" s="22"/>
      <c r="GW753" s="22"/>
      <c r="GX753" s="22"/>
      <c r="GY753" s="22"/>
      <c r="GZ753" s="22"/>
      <c r="HA753" s="22"/>
      <c r="HB753" s="22"/>
      <c r="HC753" s="22"/>
      <c r="HD753" s="22"/>
      <c r="HE753" s="22"/>
      <c r="HF753" s="22"/>
      <c r="HG753" s="22"/>
      <c r="HH753" s="22"/>
      <c r="HI753" s="22"/>
      <c r="HJ753" s="22"/>
      <c r="HK753" s="22"/>
      <c r="HL753" s="22"/>
      <c r="HM753" s="22"/>
      <c r="HN753" s="22"/>
      <c r="HO753" s="22"/>
      <c r="HP753" s="22"/>
      <c r="HQ753" s="22"/>
      <c r="HR753" s="22"/>
      <c r="HS753" s="22"/>
      <c r="HT753" s="22"/>
      <c r="HU753" s="22"/>
      <c r="HV753" s="22"/>
      <c r="HW753" s="22"/>
      <c r="HX753" s="22"/>
      <c r="HY753" s="22"/>
      <c r="HZ753" s="22"/>
      <c r="IA753" s="22"/>
      <c r="IB753" s="22"/>
      <c r="IC753" s="22"/>
      <c r="ID753" s="22"/>
      <c r="IE753" s="22"/>
      <c r="IF753" s="22"/>
      <c r="IG753" s="22"/>
      <c r="IH753" s="22"/>
      <c r="II753" s="22"/>
      <c r="IJ753" s="22"/>
      <c r="IK753" s="22"/>
      <c r="IL753" s="22"/>
      <c r="IM753" s="22"/>
      <c r="IN753" s="22"/>
      <c r="IO753" s="22"/>
      <c r="IP753" s="22"/>
      <c r="IQ753" s="22"/>
      <c r="IR753" s="22"/>
      <c r="IS753" s="22"/>
      <c r="IT753" s="22"/>
      <c r="IU753" s="22"/>
      <c r="IV753" s="22"/>
      <c r="IW753" s="22"/>
      <c r="IX753" s="22"/>
      <c r="IY753" s="22"/>
      <c r="IZ753" s="22"/>
      <c r="JA753" s="22"/>
      <c r="JB753" s="22"/>
      <c r="JC753" s="22"/>
      <c r="JD753" s="22"/>
      <c r="JE753" s="22"/>
      <c r="JF753" s="22"/>
      <c r="JG753" s="22"/>
      <c r="JH753" s="22"/>
      <c r="JI753" s="22"/>
      <c r="JJ753" s="22"/>
      <c r="JK753" s="22"/>
      <c r="JL753" s="22"/>
      <c r="JM753" s="22"/>
      <c r="JN753" s="22"/>
      <c r="JO753" s="22"/>
      <c r="JP753" s="22"/>
      <c r="JQ753" s="22"/>
      <c r="JR753" s="22"/>
      <c r="JS753" s="22"/>
      <c r="JT753" s="22"/>
      <c r="JU753" s="22"/>
      <c r="JV753" s="22"/>
      <c r="JW753" s="22"/>
      <c r="JX753" s="22"/>
      <c r="JY753" s="22"/>
      <c r="JZ753" s="22"/>
      <c r="KA753" s="22"/>
      <c r="KB753" s="22"/>
      <c r="KC753" s="22"/>
      <c r="KD753" s="22"/>
      <c r="KE753" s="22"/>
      <c r="KF753" s="22"/>
      <c r="KG753" s="22"/>
      <c r="KH753" s="22"/>
      <c r="KI753" s="22"/>
      <c r="KJ753" s="22"/>
      <c r="KK753" s="22"/>
      <c r="KL753" s="22"/>
      <c r="KM753" s="22"/>
      <c r="KN753" s="22"/>
      <c r="KO753" s="22"/>
      <c r="KP753" s="22"/>
    </row>
    <row r="754" spans="1:302" s="99" customFormat="1" x14ac:dyDescent="0.25">
      <c r="A754" s="125">
        <v>739</v>
      </c>
      <c r="B754" s="328"/>
      <c r="C754" s="328"/>
      <c r="D754" s="316"/>
      <c r="E754" s="316"/>
      <c r="F754" s="316"/>
      <c r="G754" s="317"/>
      <c r="H754" s="317"/>
      <c r="I754" s="318"/>
      <c r="J754" s="318"/>
      <c r="K754" s="318"/>
      <c r="L754" s="126">
        <f t="shared" si="34"/>
        <v>0</v>
      </c>
      <c r="M754" s="318"/>
      <c r="N754" s="25" t="b">
        <f t="shared" si="35"/>
        <v>1</v>
      </c>
      <c r="O754" s="25" t="b">
        <f t="shared" si="36"/>
        <v>1</v>
      </c>
      <c r="P754" s="25"/>
      <c r="Q754" s="25"/>
      <c r="R754" s="25"/>
      <c r="S754" s="25"/>
      <c r="T754" s="20"/>
      <c r="U754" s="20"/>
      <c r="V754" s="20"/>
      <c r="W754" s="20"/>
      <c r="X754" s="20"/>
      <c r="Y754" s="20"/>
      <c r="Z754" s="20"/>
      <c r="AA754" s="20"/>
      <c r="AB754" s="20"/>
      <c r="AC754" s="20"/>
      <c r="AD754" s="20"/>
      <c r="AE754" s="20"/>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2"/>
      <c r="ES754" s="22"/>
      <c r="ET754" s="22"/>
      <c r="EU754" s="22"/>
      <c r="EV754" s="22"/>
      <c r="EW754" s="22"/>
      <c r="EX754" s="22"/>
      <c r="EY754" s="22"/>
      <c r="EZ754" s="22"/>
      <c r="FA754" s="22"/>
      <c r="FB754" s="22"/>
      <c r="FC754" s="22"/>
      <c r="FD754" s="22"/>
      <c r="FE754" s="22"/>
      <c r="FF754" s="22"/>
      <c r="FG754" s="22"/>
      <c r="FH754" s="22"/>
      <c r="FI754" s="22"/>
      <c r="FJ754" s="22"/>
      <c r="FK754" s="22"/>
      <c r="FL754" s="22"/>
      <c r="FM754" s="22"/>
      <c r="FN754" s="22"/>
      <c r="FO754" s="22"/>
      <c r="FP754" s="22"/>
      <c r="FQ754" s="22"/>
      <c r="FR754" s="22"/>
      <c r="FS754" s="22"/>
      <c r="FT754" s="22"/>
      <c r="FU754" s="22"/>
      <c r="FV754" s="22"/>
      <c r="FW754" s="22"/>
      <c r="FX754" s="22"/>
      <c r="FY754" s="22"/>
      <c r="FZ754" s="22"/>
      <c r="GA754" s="22"/>
      <c r="GB754" s="22"/>
      <c r="GC754" s="22"/>
      <c r="GD754" s="22"/>
      <c r="GE754" s="22"/>
      <c r="GF754" s="22"/>
      <c r="GG754" s="22"/>
      <c r="GH754" s="22"/>
      <c r="GI754" s="22"/>
      <c r="GJ754" s="22"/>
      <c r="GK754" s="22"/>
      <c r="GL754" s="22"/>
      <c r="GM754" s="22"/>
      <c r="GN754" s="22"/>
      <c r="GO754" s="22"/>
      <c r="GP754" s="22"/>
      <c r="GQ754" s="22"/>
      <c r="GR754" s="22"/>
      <c r="GS754" s="22"/>
      <c r="GT754" s="22"/>
      <c r="GU754" s="22"/>
      <c r="GV754" s="22"/>
      <c r="GW754" s="22"/>
      <c r="GX754" s="22"/>
      <c r="GY754" s="22"/>
      <c r="GZ754" s="22"/>
      <c r="HA754" s="22"/>
      <c r="HB754" s="22"/>
      <c r="HC754" s="22"/>
      <c r="HD754" s="22"/>
      <c r="HE754" s="22"/>
      <c r="HF754" s="22"/>
      <c r="HG754" s="22"/>
      <c r="HH754" s="22"/>
      <c r="HI754" s="22"/>
      <c r="HJ754" s="22"/>
      <c r="HK754" s="22"/>
      <c r="HL754" s="22"/>
      <c r="HM754" s="22"/>
      <c r="HN754" s="22"/>
      <c r="HO754" s="22"/>
      <c r="HP754" s="22"/>
      <c r="HQ754" s="22"/>
      <c r="HR754" s="22"/>
      <c r="HS754" s="22"/>
      <c r="HT754" s="22"/>
      <c r="HU754" s="22"/>
      <c r="HV754" s="22"/>
      <c r="HW754" s="22"/>
      <c r="HX754" s="22"/>
      <c r="HY754" s="22"/>
      <c r="HZ754" s="22"/>
      <c r="IA754" s="22"/>
      <c r="IB754" s="22"/>
      <c r="IC754" s="22"/>
      <c r="ID754" s="22"/>
      <c r="IE754" s="22"/>
      <c r="IF754" s="22"/>
      <c r="IG754" s="22"/>
      <c r="IH754" s="22"/>
      <c r="II754" s="22"/>
      <c r="IJ754" s="22"/>
      <c r="IK754" s="22"/>
      <c r="IL754" s="22"/>
      <c r="IM754" s="22"/>
      <c r="IN754" s="22"/>
      <c r="IO754" s="22"/>
      <c r="IP754" s="22"/>
      <c r="IQ754" s="22"/>
      <c r="IR754" s="22"/>
      <c r="IS754" s="22"/>
      <c r="IT754" s="22"/>
      <c r="IU754" s="22"/>
      <c r="IV754" s="22"/>
      <c r="IW754" s="22"/>
      <c r="IX754" s="22"/>
      <c r="IY754" s="22"/>
      <c r="IZ754" s="22"/>
      <c r="JA754" s="22"/>
      <c r="JB754" s="22"/>
      <c r="JC754" s="22"/>
      <c r="JD754" s="22"/>
      <c r="JE754" s="22"/>
      <c r="JF754" s="22"/>
      <c r="JG754" s="22"/>
      <c r="JH754" s="22"/>
      <c r="JI754" s="22"/>
      <c r="JJ754" s="22"/>
      <c r="JK754" s="22"/>
      <c r="JL754" s="22"/>
      <c r="JM754" s="22"/>
      <c r="JN754" s="22"/>
      <c r="JO754" s="22"/>
      <c r="JP754" s="22"/>
      <c r="JQ754" s="22"/>
      <c r="JR754" s="22"/>
      <c r="JS754" s="22"/>
      <c r="JT754" s="22"/>
      <c r="JU754" s="22"/>
      <c r="JV754" s="22"/>
      <c r="JW754" s="22"/>
      <c r="JX754" s="22"/>
      <c r="JY754" s="22"/>
      <c r="JZ754" s="22"/>
      <c r="KA754" s="22"/>
      <c r="KB754" s="22"/>
      <c r="KC754" s="22"/>
      <c r="KD754" s="22"/>
      <c r="KE754" s="22"/>
      <c r="KF754" s="22"/>
      <c r="KG754" s="22"/>
      <c r="KH754" s="22"/>
      <c r="KI754" s="22"/>
      <c r="KJ754" s="22"/>
      <c r="KK754" s="22"/>
      <c r="KL754" s="22"/>
      <c r="KM754" s="22"/>
      <c r="KN754" s="22"/>
      <c r="KO754" s="22"/>
      <c r="KP754" s="22"/>
    </row>
    <row r="755" spans="1:302" s="99" customFormat="1" x14ac:dyDescent="0.25">
      <c r="A755" s="125">
        <v>740</v>
      </c>
      <c r="B755" s="328"/>
      <c r="C755" s="328"/>
      <c r="D755" s="316"/>
      <c r="E755" s="316"/>
      <c r="F755" s="316"/>
      <c r="G755" s="317"/>
      <c r="H755" s="317"/>
      <c r="I755" s="318"/>
      <c r="J755" s="318"/>
      <c r="K755" s="318"/>
      <c r="L755" s="126">
        <f t="shared" si="34"/>
        <v>0</v>
      </c>
      <c r="M755" s="318"/>
      <c r="N755" s="25" t="b">
        <f t="shared" si="35"/>
        <v>1</v>
      </c>
      <c r="O755" s="25" t="b">
        <f t="shared" si="36"/>
        <v>1</v>
      </c>
      <c r="P755" s="25"/>
      <c r="Q755" s="25"/>
      <c r="R755" s="25"/>
      <c r="S755" s="25"/>
      <c r="T755" s="20"/>
      <c r="U755" s="20"/>
      <c r="V755" s="20"/>
      <c r="W755" s="20"/>
      <c r="X755" s="20"/>
      <c r="Y755" s="20"/>
      <c r="Z755" s="20"/>
      <c r="AA755" s="20"/>
      <c r="AB755" s="20"/>
      <c r="AC755" s="20"/>
      <c r="AD755" s="20"/>
      <c r="AE755" s="20"/>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2"/>
      <c r="ES755" s="22"/>
      <c r="ET755" s="22"/>
      <c r="EU755" s="22"/>
      <c r="EV755" s="22"/>
      <c r="EW755" s="22"/>
      <c r="EX755" s="22"/>
      <c r="EY755" s="22"/>
      <c r="EZ755" s="22"/>
      <c r="FA755" s="22"/>
      <c r="FB755" s="22"/>
      <c r="FC755" s="22"/>
      <c r="FD755" s="22"/>
      <c r="FE755" s="22"/>
      <c r="FF755" s="22"/>
      <c r="FG755" s="22"/>
      <c r="FH755" s="22"/>
      <c r="FI755" s="22"/>
      <c r="FJ755" s="22"/>
      <c r="FK755" s="22"/>
      <c r="FL755" s="22"/>
      <c r="FM755" s="22"/>
      <c r="FN755" s="22"/>
      <c r="FO755" s="22"/>
      <c r="FP755" s="22"/>
      <c r="FQ755" s="22"/>
      <c r="FR755" s="22"/>
      <c r="FS755" s="22"/>
      <c r="FT755" s="22"/>
      <c r="FU755" s="22"/>
      <c r="FV755" s="22"/>
      <c r="FW755" s="22"/>
      <c r="FX755" s="22"/>
      <c r="FY755" s="22"/>
      <c r="FZ755" s="22"/>
      <c r="GA755" s="22"/>
      <c r="GB755" s="22"/>
      <c r="GC755" s="22"/>
      <c r="GD755" s="22"/>
      <c r="GE755" s="22"/>
      <c r="GF755" s="22"/>
      <c r="GG755" s="22"/>
      <c r="GH755" s="22"/>
      <c r="GI755" s="22"/>
      <c r="GJ755" s="22"/>
      <c r="GK755" s="22"/>
      <c r="GL755" s="22"/>
      <c r="GM755" s="22"/>
      <c r="GN755" s="22"/>
      <c r="GO755" s="22"/>
      <c r="GP755" s="22"/>
      <c r="GQ755" s="22"/>
      <c r="GR755" s="22"/>
      <c r="GS755" s="22"/>
      <c r="GT755" s="22"/>
      <c r="GU755" s="22"/>
      <c r="GV755" s="22"/>
      <c r="GW755" s="22"/>
      <c r="GX755" s="22"/>
      <c r="GY755" s="22"/>
      <c r="GZ755" s="22"/>
      <c r="HA755" s="22"/>
      <c r="HB755" s="22"/>
      <c r="HC755" s="22"/>
      <c r="HD755" s="22"/>
      <c r="HE755" s="22"/>
      <c r="HF755" s="22"/>
      <c r="HG755" s="22"/>
      <c r="HH755" s="22"/>
      <c r="HI755" s="22"/>
      <c r="HJ755" s="22"/>
      <c r="HK755" s="22"/>
      <c r="HL755" s="22"/>
      <c r="HM755" s="22"/>
      <c r="HN755" s="22"/>
      <c r="HO755" s="22"/>
      <c r="HP755" s="22"/>
      <c r="HQ755" s="22"/>
      <c r="HR755" s="22"/>
      <c r="HS755" s="22"/>
      <c r="HT755" s="22"/>
      <c r="HU755" s="22"/>
      <c r="HV755" s="22"/>
      <c r="HW755" s="22"/>
      <c r="HX755" s="22"/>
      <c r="HY755" s="22"/>
      <c r="HZ755" s="22"/>
      <c r="IA755" s="22"/>
      <c r="IB755" s="22"/>
      <c r="IC755" s="22"/>
      <c r="ID755" s="22"/>
      <c r="IE755" s="22"/>
      <c r="IF755" s="22"/>
      <c r="IG755" s="22"/>
      <c r="IH755" s="22"/>
      <c r="II755" s="22"/>
      <c r="IJ755" s="22"/>
      <c r="IK755" s="22"/>
      <c r="IL755" s="22"/>
      <c r="IM755" s="22"/>
      <c r="IN755" s="22"/>
      <c r="IO755" s="22"/>
      <c r="IP755" s="22"/>
      <c r="IQ755" s="22"/>
      <c r="IR755" s="22"/>
      <c r="IS755" s="22"/>
      <c r="IT755" s="22"/>
      <c r="IU755" s="22"/>
      <c r="IV755" s="22"/>
      <c r="IW755" s="22"/>
      <c r="IX755" s="22"/>
      <c r="IY755" s="22"/>
      <c r="IZ755" s="22"/>
      <c r="JA755" s="22"/>
      <c r="JB755" s="22"/>
      <c r="JC755" s="22"/>
      <c r="JD755" s="22"/>
      <c r="JE755" s="22"/>
      <c r="JF755" s="22"/>
      <c r="JG755" s="22"/>
      <c r="JH755" s="22"/>
      <c r="JI755" s="22"/>
      <c r="JJ755" s="22"/>
      <c r="JK755" s="22"/>
      <c r="JL755" s="22"/>
      <c r="JM755" s="22"/>
      <c r="JN755" s="22"/>
      <c r="JO755" s="22"/>
      <c r="JP755" s="22"/>
      <c r="JQ755" s="22"/>
      <c r="JR755" s="22"/>
      <c r="JS755" s="22"/>
      <c r="JT755" s="22"/>
      <c r="JU755" s="22"/>
      <c r="JV755" s="22"/>
      <c r="JW755" s="22"/>
      <c r="JX755" s="22"/>
      <c r="JY755" s="22"/>
      <c r="JZ755" s="22"/>
      <c r="KA755" s="22"/>
      <c r="KB755" s="22"/>
      <c r="KC755" s="22"/>
      <c r="KD755" s="22"/>
      <c r="KE755" s="22"/>
      <c r="KF755" s="22"/>
      <c r="KG755" s="22"/>
      <c r="KH755" s="22"/>
      <c r="KI755" s="22"/>
      <c r="KJ755" s="22"/>
      <c r="KK755" s="22"/>
      <c r="KL755" s="22"/>
      <c r="KM755" s="22"/>
      <c r="KN755" s="22"/>
      <c r="KO755" s="22"/>
      <c r="KP755" s="22"/>
    </row>
    <row r="756" spans="1:302" s="99" customFormat="1" x14ac:dyDescent="0.25">
      <c r="A756" s="125">
        <v>741</v>
      </c>
      <c r="B756" s="328"/>
      <c r="C756" s="328"/>
      <c r="D756" s="316"/>
      <c r="E756" s="316"/>
      <c r="F756" s="316"/>
      <c r="G756" s="317"/>
      <c r="H756" s="317"/>
      <c r="I756" s="318"/>
      <c r="J756" s="318"/>
      <c r="K756" s="318"/>
      <c r="L756" s="126">
        <f t="shared" si="34"/>
        <v>0</v>
      </c>
      <c r="M756" s="318"/>
      <c r="N756" s="25" t="b">
        <f t="shared" si="35"/>
        <v>1</v>
      </c>
      <c r="O756" s="25" t="b">
        <f t="shared" si="36"/>
        <v>1</v>
      </c>
      <c r="P756" s="25"/>
      <c r="Q756" s="25"/>
      <c r="R756" s="25"/>
      <c r="S756" s="25"/>
      <c r="T756" s="20"/>
      <c r="U756" s="20"/>
      <c r="V756" s="20"/>
      <c r="W756" s="20"/>
      <c r="X756" s="20"/>
      <c r="Y756" s="20"/>
      <c r="Z756" s="20"/>
      <c r="AA756" s="20"/>
      <c r="AB756" s="20"/>
      <c r="AC756" s="20"/>
      <c r="AD756" s="20"/>
      <c r="AE756" s="20"/>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2"/>
      <c r="EW756" s="22"/>
      <c r="EX756" s="22"/>
      <c r="EY756" s="22"/>
      <c r="EZ756" s="22"/>
      <c r="FA756" s="22"/>
      <c r="FB756" s="22"/>
      <c r="FC756" s="22"/>
      <c r="FD756" s="22"/>
      <c r="FE756" s="22"/>
      <c r="FF756" s="22"/>
      <c r="FG756" s="22"/>
      <c r="FH756" s="22"/>
      <c r="FI756" s="22"/>
      <c r="FJ756" s="22"/>
      <c r="FK756" s="22"/>
      <c r="FL756" s="22"/>
      <c r="FM756" s="22"/>
      <c r="FN756" s="22"/>
      <c r="FO756" s="22"/>
      <c r="FP756" s="22"/>
      <c r="FQ756" s="22"/>
      <c r="FR756" s="22"/>
      <c r="FS756" s="22"/>
      <c r="FT756" s="22"/>
      <c r="FU756" s="22"/>
      <c r="FV756" s="22"/>
      <c r="FW756" s="22"/>
      <c r="FX756" s="22"/>
      <c r="FY756" s="22"/>
      <c r="FZ756" s="22"/>
      <c r="GA756" s="22"/>
      <c r="GB756" s="22"/>
      <c r="GC756" s="22"/>
      <c r="GD756" s="22"/>
      <c r="GE756" s="22"/>
      <c r="GF756" s="22"/>
      <c r="GG756" s="22"/>
      <c r="GH756" s="22"/>
      <c r="GI756" s="22"/>
      <c r="GJ756" s="22"/>
      <c r="GK756" s="22"/>
      <c r="GL756" s="22"/>
      <c r="GM756" s="22"/>
      <c r="GN756" s="22"/>
      <c r="GO756" s="22"/>
      <c r="GP756" s="22"/>
      <c r="GQ756" s="22"/>
      <c r="GR756" s="22"/>
      <c r="GS756" s="22"/>
      <c r="GT756" s="22"/>
      <c r="GU756" s="22"/>
      <c r="GV756" s="22"/>
      <c r="GW756" s="22"/>
      <c r="GX756" s="22"/>
      <c r="GY756" s="22"/>
      <c r="GZ756" s="22"/>
      <c r="HA756" s="22"/>
      <c r="HB756" s="22"/>
      <c r="HC756" s="22"/>
      <c r="HD756" s="22"/>
      <c r="HE756" s="22"/>
      <c r="HF756" s="22"/>
      <c r="HG756" s="22"/>
      <c r="HH756" s="22"/>
      <c r="HI756" s="22"/>
      <c r="HJ756" s="22"/>
      <c r="HK756" s="22"/>
      <c r="HL756" s="22"/>
      <c r="HM756" s="22"/>
      <c r="HN756" s="22"/>
      <c r="HO756" s="22"/>
      <c r="HP756" s="22"/>
      <c r="HQ756" s="22"/>
      <c r="HR756" s="22"/>
      <c r="HS756" s="22"/>
      <c r="HT756" s="22"/>
      <c r="HU756" s="22"/>
      <c r="HV756" s="22"/>
      <c r="HW756" s="22"/>
      <c r="HX756" s="22"/>
      <c r="HY756" s="22"/>
      <c r="HZ756" s="22"/>
      <c r="IA756" s="22"/>
      <c r="IB756" s="22"/>
      <c r="IC756" s="22"/>
      <c r="ID756" s="22"/>
      <c r="IE756" s="22"/>
      <c r="IF756" s="22"/>
      <c r="IG756" s="22"/>
      <c r="IH756" s="22"/>
      <c r="II756" s="22"/>
      <c r="IJ756" s="22"/>
      <c r="IK756" s="22"/>
      <c r="IL756" s="22"/>
      <c r="IM756" s="22"/>
      <c r="IN756" s="22"/>
      <c r="IO756" s="22"/>
      <c r="IP756" s="22"/>
      <c r="IQ756" s="22"/>
      <c r="IR756" s="22"/>
      <c r="IS756" s="22"/>
      <c r="IT756" s="22"/>
      <c r="IU756" s="22"/>
      <c r="IV756" s="22"/>
      <c r="IW756" s="22"/>
      <c r="IX756" s="22"/>
      <c r="IY756" s="22"/>
      <c r="IZ756" s="22"/>
      <c r="JA756" s="22"/>
      <c r="JB756" s="22"/>
      <c r="JC756" s="22"/>
      <c r="JD756" s="22"/>
      <c r="JE756" s="22"/>
      <c r="JF756" s="22"/>
      <c r="JG756" s="22"/>
      <c r="JH756" s="22"/>
      <c r="JI756" s="22"/>
      <c r="JJ756" s="22"/>
      <c r="JK756" s="22"/>
      <c r="JL756" s="22"/>
      <c r="JM756" s="22"/>
      <c r="JN756" s="22"/>
      <c r="JO756" s="22"/>
      <c r="JP756" s="22"/>
      <c r="JQ756" s="22"/>
      <c r="JR756" s="22"/>
      <c r="JS756" s="22"/>
      <c r="JT756" s="22"/>
      <c r="JU756" s="22"/>
      <c r="JV756" s="22"/>
      <c r="JW756" s="22"/>
      <c r="JX756" s="22"/>
      <c r="JY756" s="22"/>
      <c r="JZ756" s="22"/>
      <c r="KA756" s="22"/>
      <c r="KB756" s="22"/>
      <c r="KC756" s="22"/>
      <c r="KD756" s="22"/>
      <c r="KE756" s="22"/>
      <c r="KF756" s="22"/>
      <c r="KG756" s="22"/>
      <c r="KH756" s="22"/>
      <c r="KI756" s="22"/>
      <c r="KJ756" s="22"/>
      <c r="KK756" s="22"/>
      <c r="KL756" s="22"/>
      <c r="KM756" s="22"/>
      <c r="KN756" s="22"/>
      <c r="KO756" s="22"/>
      <c r="KP756" s="22"/>
    </row>
    <row r="757" spans="1:302" s="99" customFormat="1" x14ac:dyDescent="0.25">
      <c r="A757" s="125">
        <v>742</v>
      </c>
      <c r="B757" s="328"/>
      <c r="C757" s="328"/>
      <c r="D757" s="316"/>
      <c r="E757" s="316"/>
      <c r="F757" s="316"/>
      <c r="G757" s="317"/>
      <c r="H757" s="317"/>
      <c r="I757" s="318"/>
      <c r="J757" s="318"/>
      <c r="K757" s="318"/>
      <c r="L757" s="126">
        <f t="shared" si="34"/>
        <v>0</v>
      </c>
      <c r="M757" s="318"/>
      <c r="N757" s="25" t="b">
        <f t="shared" si="35"/>
        <v>1</v>
      </c>
      <c r="O757" s="25" t="b">
        <f t="shared" si="36"/>
        <v>1</v>
      </c>
      <c r="P757" s="25"/>
      <c r="Q757" s="25"/>
      <c r="R757" s="25"/>
      <c r="S757" s="25"/>
      <c r="T757" s="20"/>
      <c r="U757" s="20"/>
      <c r="V757" s="20"/>
      <c r="W757" s="20"/>
      <c r="X757" s="20"/>
      <c r="Y757" s="20"/>
      <c r="Z757" s="20"/>
      <c r="AA757" s="20"/>
      <c r="AB757" s="20"/>
      <c r="AC757" s="20"/>
      <c r="AD757" s="20"/>
      <c r="AE757" s="20"/>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2"/>
      <c r="ES757" s="22"/>
      <c r="ET757" s="22"/>
      <c r="EU757" s="22"/>
      <c r="EV757" s="22"/>
      <c r="EW757" s="22"/>
      <c r="EX757" s="22"/>
      <c r="EY757" s="22"/>
      <c r="EZ757" s="22"/>
      <c r="FA757" s="22"/>
      <c r="FB757" s="22"/>
      <c r="FC757" s="22"/>
      <c r="FD757" s="22"/>
      <c r="FE757" s="22"/>
      <c r="FF757" s="22"/>
      <c r="FG757" s="22"/>
      <c r="FH757" s="22"/>
      <c r="FI757" s="22"/>
      <c r="FJ757" s="22"/>
      <c r="FK757" s="22"/>
      <c r="FL757" s="22"/>
      <c r="FM757" s="22"/>
      <c r="FN757" s="22"/>
      <c r="FO757" s="22"/>
      <c r="FP757" s="22"/>
      <c r="FQ757" s="22"/>
      <c r="FR757" s="22"/>
      <c r="FS757" s="22"/>
      <c r="FT757" s="22"/>
      <c r="FU757" s="22"/>
      <c r="FV757" s="22"/>
      <c r="FW757" s="22"/>
      <c r="FX757" s="22"/>
      <c r="FY757" s="22"/>
      <c r="FZ757" s="22"/>
      <c r="GA757" s="22"/>
      <c r="GB757" s="22"/>
      <c r="GC757" s="22"/>
      <c r="GD757" s="22"/>
      <c r="GE757" s="22"/>
      <c r="GF757" s="22"/>
      <c r="GG757" s="22"/>
      <c r="GH757" s="22"/>
      <c r="GI757" s="22"/>
      <c r="GJ757" s="22"/>
      <c r="GK757" s="22"/>
      <c r="GL757" s="22"/>
      <c r="GM757" s="22"/>
      <c r="GN757" s="22"/>
      <c r="GO757" s="22"/>
      <c r="GP757" s="22"/>
      <c r="GQ757" s="22"/>
      <c r="GR757" s="22"/>
      <c r="GS757" s="22"/>
      <c r="GT757" s="22"/>
      <c r="GU757" s="22"/>
      <c r="GV757" s="22"/>
      <c r="GW757" s="22"/>
      <c r="GX757" s="22"/>
      <c r="GY757" s="22"/>
      <c r="GZ757" s="22"/>
      <c r="HA757" s="22"/>
      <c r="HB757" s="22"/>
      <c r="HC757" s="22"/>
      <c r="HD757" s="22"/>
      <c r="HE757" s="22"/>
      <c r="HF757" s="22"/>
      <c r="HG757" s="22"/>
      <c r="HH757" s="22"/>
      <c r="HI757" s="22"/>
      <c r="HJ757" s="22"/>
      <c r="HK757" s="22"/>
      <c r="HL757" s="22"/>
      <c r="HM757" s="22"/>
      <c r="HN757" s="22"/>
      <c r="HO757" s="22"/>
      <c r="HP757" s="22"/>
      <c r="HQ757" s="22"/>
      <c r="HR757" s="22"/>
      <c r="HS757" s="22"/>
      <c r="HT757" s="22"/>
      <c r="HU757" s="22"/>
      <c r="HV757" s="22"/>
      <c r="HW757" s="22"/>
      <c r="HX757" s="22"/>
      <c r="HY757" s="22"/>
      <c r="HZ757" s="22"/>
      <c r="IA757" s="22"/>
      <c r="IB757" s="22"/>
      <c r="IC757" s="22"/>
      <c r="ID757" s="22"/>
      <c r="IE757" s="22"/>
      <c r="IF757" s="22"/>
      <c r="IG757" s="22"/>
      <c r="IH757" s="22"/>
      <c r="II757" s="22"/>
      <c r="IJ757" s="22"/>
      <c r="IK757" s="22"/>
      <c r="IL757" s="22"/>
      <c r="IM757" s="22"/>
      <c r="IN757" s="22"/>
      <c r="IO757" s="22"/>
      <c r="IP757" s="22"/>
      <c r="IQ757" s="22"/>
      <c r="IR757" s="22"/>
      <c r="IS757" s="22"/>
      <c r="IT757" s="22"/>
      <c r="IU757" s="22"/>
      <c r="IV757" s="22"/>
      <c r="IW757" s="22"/>
      <c r="IX757" s="22"/>
      <c r="IY757" s="22"/>
      <c r="IZ757" s="22"/>
      <c r="JA757" s="22"/>
      <c r="JB757" s="22"/>
      <c r="JC757" s="22"/>
      <c r="JD757" s="22"/>
      <c r="JE757" s="22"/>
      <c r="JF757" s="22"/>
      <c r="JG757" s="22"/>
      <c r="JH757" s="22"/>
      <c r="JI757" s="22"/>
      <c r="JJ757" s="22"/>
      <c r="JK757" s="22"/>
      <c r="JL757" s="22"/>
      <c r="JM757" s="22"/>
      <c r="JN757" s="22"/>
      <c r="JO757" s="22"/>
      <c r="JP757" s="22"/>
      <c r="JQ757" s="22"/>
      <c r="JR757" s="22"/>
      <c r="JS757" s="22"/>
      <c r="JT757" s="22"/>
      <c r="JU757" s="22"/>
      <c r="JV757" s="22"/>
      <c r="JW757" s="22"/>
      <c r="JX757" s="22"/>
      <c r="JY757" s="22"/>
      <c r="JZ757" s="22"/>
      <c r="KA757" s="22"/>
      <c r="KB757" s="22"/>
      <c r="KC757" s="22"/>
      <c r="KD757" s="22"/>
      <c r="KE757" s="22"/>
      <c r="KF757" s="22"/>
      <c r="KG757" s="22"/>
      <c r="KH757" s="22"/>
      <c r="KI757" s="22"/>
      <c r="KJ757" s="22"/>
      <c r="KK757" s="22"/>
      <c r="KL757" s="22"/>
      <c r="KM757" s="22"/>
      <c r="KN757" s="22"/>
      <c r="KO757" s="22"/>
      <c r="KP757" s="22"/>
    </row>
    <row r="758" spans="1:302" s="99" customFormat="1" x14ac:dyDescent="0.25">
      <c r="A758" s="125">
        <v>743</v>
      </c>
      <c r="B758" s="328"/>
      <c r="C758" s="328"/>
      <c r="D758" s="316"/>
      <c r="E758" s="316"/>
      <c r="F758" s="316"/>
      <c r="G758" s="317"/>
      <c r="H758" s="317"/>
      <c r="I758" s="318"/>
      <c r="J758" s="318"/>
      <c r="K758" s="318"/>
      <c r="L758" s="126">
        <f t="shared" si="34"/>
        <v>0</v>
      </c>
      <c r="M758" s="318"/>
      <c r="N758" s="25" t="b">
        <f t="shared" si="35"/>
        <v>1</v>
      </c>
      <c r="O758" s="25" t="b">
        <f t="shared" si="36"/>
        <v>1</v>
      </c>
      <c r="P758" s="25"/>
      <c r="Q758" s="25"/>
      <c r="R758" s="25"/>
      <c r="S758" s="25"/>
      <c r="T758" s="20"/>
      <c r="U758" s="20"/>
      <c r="V758" s="20"/>
      <c r="W758" s="20"/>
      <c r="X758" s="20"/>
      <c r="Y758" s="20"/>
      <c r="Z758" s="20"/>
      <c r="AA758" s="20"/>
      <c r="AB758" s="20"/>
      <c r="AC758" s="20"/>
      <c r="AD758" s="20"/>
      <c r="AE758" s="20"/>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2"/>
      <c r="FH758" s="22"/>
      <c r="FI758" s="22"/>
      <c r="FJ758" s="22"/>
      <c r="FK758" s="22"/>
      <c r="FL758" s="22"/>
      <c r="FM758" s="22"/>
      <c r="FN758" s="22"/>
      <c r="FO758" s="22"/>
      <c r="FP758" s="22"/>
      <c r="FQ758" s="22"/>
      <c r="FR758" s="22"/>
      <c r="FS758" s="22"/>
      <c r="FT758" s="22"/>
      <c r="FU758" s="22"/>
      <c r="FV758" s="22"/>
      <c r="FW758" s="22"/>
      <c r="FX758" s="22"/>
      <c r="FY758" s="22"/>
      <c r="FZ758" s="22"/>
      <c r="GA758" s="22"/>
      <c r="GB758" s="22"/>
      <c r="GC758" s="22"/>
      <c r="GD758" s="22"/>
      <c r="GE758" s="22"/>
      <c r="GF758" s="22"/>
      <c r="GG758" s="22"/>
      <c r="GH758" s="22"/>
      <c r="GI758" s="22"/>
      <c r="GJ758" s="22"/>
      <c r="GK758" s="22"/>
      <c r="GL758" s="22"/>
      <c r="GM758" s="22"/>
      <c r="GN758" s="22"/>
      <c r="GO758" s="22"/>
      <c r="GP758" s="22"/>
      <c r="GQ758" s="22"/>
      <c r="GR758" s="22"/>
      <c r="GS758" s="22"/>
      <c r="GT758" s="22"/>
      <c r="GU758" s="22"/>
      <c r="GV758" s="22"/>
      <c r="GW758" s="22"/>
      <c r="GX758" s="22"/>
      <c r="GY758" s="22"/>
      <c r="GZ758" s="22"/>
      <c r="HA758" s="22"/>
      <c r="HB758" s="22"/>
      <c r="HC758" s="22"/>
      <c r="HD758" s="22"/>
      <c r="HE758" s="22"/>
      <c r="HF758" s="22"/>
      <c r="HG758" s="22"/>
      <c r="HH758" s="22"/>
      <c r="HI758" s="22"/>
      <c r="HJ758" s="22"/>
      <c r="HK758" s="22"/>
      <c r="HL758" s="22"/>
      <c r="HM758" s="22"/>
      <c r="HN758" s="22"/>
      <c r="HO758" s="22"/>
      <c r="HP758" s="22"/>
      <c r="HQ758" s="22"/>
      <c r="HR758" s="22"/>
      <c r="HS758" s="22"/>
      <c r="HT758" s="22"/>
      <c r="HU758" s="22"/>
      <c r="HV758" s="22"/>
      <c r="HW758" s="22"/>
      <c r="HX758" s="22"/>
      <c r="HY758" s="22"/>
      <c r="HZ758" s="22"/>
      <c r="IA758" s="22"/>
      <c r="IB758" s="22"/>
      <c r="IC758" s="22"/>
      <c r="ID758" s="22"/>
      <c r="IE758" s="22"/>
      <c r="IF758" s="22"/>
      <c r="IG758" s="22"/>
      <c r="IH758" s="22"/>
      <c r="II758" s="22"/>
      <c r="IJ758" s="22"/>
      <c r="IK758" s="22"/>
      <c r="IL758" s="22"/>
      <c r="IM758" s="22"/>
      <c r="IN758" s="22"/>
      <c r="IO758" s="22"/>
      <c r="IP758" s="22"/>
      <c r="IQ758" s="22"/>
      <c r="IR758" s="22"/>
      <c r="IS758" s="22"/>
      <c r="IT758" s="22"/>
      <c r="IU758" s="22"/>
      <c r="IV758" s="22"/>
      <c r="IW758" s="22"/>
      <c r="IX758" s="22"/>
      <c r="IY758" s="22"/>
      <c r="IZ758" s="22"/>
      <c r="JA758" s="22"/>
      <c r="JB758" s="22"/>
      <c r="JC758" s="22"/>
      <c r="JD758" s="22"/>
      <c r="JE758" s="22"/>
      <c r="JF758" s="22"/>
      <c r="JG758" s="22"/>
      <c r="JH758" s="22"/>
      <c r="JI758" s="22"/>
      <c r="JJ758" s="22"/>
      <c r="JK758" s="22"/>
      <c r="JL758" s="22"/>
      <c r="JM758" s="22"/>
      <c r="JN758" s="22"/>
      <c r="JO758" s="22"/>
      <c r="JP758" s="22"/>
      <c r="JQ758" s="22"/>
      <c r="JR758" s="22"/>
      <c r="JS758" s="22"/>
      <c r="JT758" s="22"/>
      <c r="JU758" s="22"/>
      <c r="JV758" s="22"/>
      <c r="JW758" s="22"/>
      <c r="JX758" s="22"/>
      <c r="JY758" s="22"/>
      <c r="JZ758" s="22"/>
      <c r="KA758" s="22"/>
      <c r="KB758" s="22"/>
      <c r="KC758" s="22"/>
      <c r="KD758" s="22"/>
      <c r="KE758" s="22"/>
      <c r="KF758" s="22"/>
      <c r="KG758" s="22"/>
      <c r="KH758" s="22"/>
      <c r="KI758" s="22"/>
      <c r="KJ758" s="22"/>
      <c r="KK758" s="22"/>
      <c r="KL758" s="22"/>
      <c r="KM758" s="22"/>
      <c r="KN758" s="22"/>
      <c r="KO758" s="22"/>
      <c r="KP758" s="22"/>
    </row>
    <row r="759" spans="1:302" s="99" customFormat="1" x14ac:dyDescent="0.25">
      <c r="A759" s="125">
        <v>744</v>
      </c>
      <c r="B759" s="328"/>
      <c r="C759" s="328"/>
      <c r="D759" s="316"/>
      <c r="E759" s="316"/>
      <c r="F759" s="316"/>
      <c r="G759" s="317"/>
      <c r="H759" s="317"/>
      <c r="I759" s="318"/>
      <c r="J759" s="318"/>
      <c r="K759" s="318"/>
      <c r="L759" s="126">
        <f t="shared" si="34"/>
        <v>0</v>
      </c>
      <c r="M759" s="318"/>
      <c r="N759" s="25" t="b">
        <f t="shared" si="35"/>
        <v>1</v>
      </c>
      <c r="O759" s="25" t="b">
        <f t="shared" si="36"/>
        <v>1</v>
      </c>
      <c r="P759" s="25"/>
      <c r="Q759" s="25"/>
      <c r="R759" s="25"/>
      <c r="S759" s="25"/>
      <c r="T759" s="20"/>
      <c r="U759" s="20"/>
      <c r="V759" s="20"/>
      <c r="W759" s="20"/>
      <c r="X759" s="20"/>
      <c r="Y759" s="20"/>
      <c r="Z759" s="20"/>
      <c r="AA759" s="20"/>
      <c r="AB759" s="20"/>
      <c r="AC759" s="20"/>
      <c r="AD759" s="20"/>
      <c r="AE759" s="20"/>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2"/>
      <c r="ES759" s="22"/>
      <c r="ET759" s="22"/>
      <c r="EU759" s="22"/>
      <c r="EV759" s="22"/>
      <c r="EW759" s="22"/>
      <c r="EX759" s="22"/>
      <c r="EY759" s="22"/>
      <c r="EZ759" s="22"/>
      <c r="FA759" s="22"/>
      <c r="FB759" s="22"/>
      <c r="FC759" s="22"/>
      <c r="FD759" s="22"/>
      <c r="FE759" s="22"/>
      <c r="FF759" s="22"/>
      <c r="FG759" s="22"/>
      <c r="FH759" s="22"/>
      <c r="FI759" s="22"/>
      <c r="FJ759" s="22"/>
      <c r="FK759" s="22"/>
      <c r="FL759" s="22"/>
      <c r="FM759" s="22"/>
      <c r="FN759" s="22"/>
      <c r="FO759" s="22"/>
      <c r="FP759" s="22"/>
      <c r="FQ759" s="22"/>
      <c r="FR759" s="22"/>
      <c r="FS759" s="22"/>
      <c r="FT759" s="22"/>
      <c r="FU759" s="22"/>
      <c r="FV759" s="22"/>
      <c r="FW759" s="22"/>
      <c r="FX759" s="22"/>
      <c r="FY759" s="22"/>
      <c r="FZ759" s="22"/>
      <c r="GA759" s="22"/>
      <c r="GB759" s="22"/>
      <c r="GC759" s="22"/>
      <c r="GD759" s="22"/>
      <c r="GE759" s="22"/>
      <c r="GF759" s="22"/>
      <c r="GG759" s="22"/>
      <c r="GH759" s="22"/>
      <c r="GI759" s="22"/>
      <c r="GJ759" s="22"/>
      <c r="GK759" s="22"/>
      <c r="GL759" s="22"/>
      <c r="GM759" s="22"/>
      <c r="GN759" s="22"/>
      <c r="GO759" s="22"/>
      <c r="GP759" s="22"/>
      <c r="GQ759" s="22"/>
      <c r="GR759" s="22"/>
      <c r="GS759" s="22"/>
      <c r="GT759" s="22"/>
      <c r="GU759" s="22"/>
      <c r="GV759" s="22"/>
      <c r="GW759" s="22"/>
      <c r="GX759" s="22"/>
      <c r="GY759" s="22"/>
      <c r="GZ759" s="22"/>
      <c r="HA759" s="22"/>
      <c r="HB759" s="22"/>
      <c r="HC759" s="22"/>
      <c r="HD759" s="22"/>
      <c r="HE759" s="22"/>
      <c r="HF759" s="22"/>
      <c r="HG759" s="22"/>
      <c r="HH759" s="22"/>
      <c r="HI759" s="22"/>
      <c r="HJ759" s="22"/>
      <c r="HK759" s="22"/>
      <c r="HL759" s="22"/>
      <c r="HM759" s="22"/>
      <c r="HN759" s="22"/>
      <c r="HO759" s="22"/>
      <c r="HP759" s="22"/>
      <c r="HQ759" s="22"/>
      <c r="HR759" s="22"/>
      <c r="HS759" s="22"/>
      <c r="HT759" s="22"/>
      <c r="HU759" s="22"/>
      <c r="HV759" s="22"/>
      <c r="HW759" s="22"/>
      <c r="HX759" s="22"/>
      <c r="HY759" s="22"/>
      <c r="HZ759" s="22"/>
      <c r="IA759" s="22"/>
      <c r="IB759" s="22"/>
      <c r="IC759" s="22"/>
      <c r="ID759" s="22"/>
      <c r="IE759" s="22"/>
      <c r="IF759" s="22"/>
      <c r="IG759" s="22"/>
      <c r="IH759" s="22"/>
      <c r="II759" s="22"/>
      <c r="IJ759" s="22"/>
      <c r="IK759" s="22"/>
      <c r="IL759" s="22"/>
      <c r="IM759" s="22"/>
      <c r="IN759" s="22"/>
      <c r="IO759" s="22"/>
      <c r="IP759" s="22"/>
      <c r="IQ759" s="22"/>
      <c r="IR759" s="22"/>
      <c r="IS759" s="22"/>
      <c r="IT759" s="22"/>
      <c r="IU759" s="22"/>
      <c r="IV759" s="22"/>
      <c r="IW759" s="22"/>
      <c r="IX759" s="22"/>
      <c r="IY759" s="22"/>
      <c r="IZ759" s="22"/>
      <c r="JA759" s="22"/>
      <c r="JB759" s="22"/>
      <c r="JC759" s="22"/>
      <c r="JD759" s="22"/>
      <c r="JE759" s="22"/>
      <c r="JF759" s="22"/>
      <c r="JG759" s="22"/>
      <c r="JH759" s="22"/>
      <c r="JI759" s="22"/>
      <c r="JJ759" s="22"/>
      <c r="JK759" s="22"/>
      <c r="JL759" s="22"/>
      <c r="JM759" s="22"/>
      <c r="JN759" s="22"/>
      <c r="JO759" s="22"/>
      <c r="JP759" s="22"/>
      <c r="JQ759" s="22"/>
      <c r="JR759" s="22"/>
      <c r="JS759" s="22"/>
      <c r="JT759" s="22"/>
      <c r="JU759" s="22"/>
      <c r="JV759" s="22"/>
      <c r="JW759" s="22"/>
      <c r="JX759" s="22"/>
      <c r="JY759" s="22"/>
      <c r="JZ759" s="22"/>
      <c r="KA759" s="22"/>
      <c r="KB759" s="22"/>
      <c r="KC759" s="22"/>
      <c r="KD759" s="22"/>
      <c r="KE759" s="22"/>
      <c r="KF759" s="22"/>
      <c r="KG759" s="22"/>
      <c r="KH759" s="22"/>
      <c r="KI759" s="22"/>
      <c r="KJ759" s="22"/>
      <c r="KK759" s="22"/>
      <c r="KL759" s="22"/>
      <c r="KM759" s="22"/>
      <c r="KN759" s="22"/>
      <c r="KO759" s="22"/>
      <c r="KP759" s="22"/>
    </row>
    <row r="760" spans="1:302" s="99" customFormat="1" x14ac:dyDescent="0.25">
      <c r="A760" s="125">
        <v>745</v>
      </c>
      <c r="B760" s="328"/>
      <c r="C760" s="328"/>
      <c r="D760" s="316"/>
      <c r="E760" s="316"/>
      <c r="F760" s="316"/>
      <c r="G760" s="317"/>
      <c r="H760" s="317"/>
      <c r="I760" s="318"/>
      <c r="J760" s="318"/>
      <c r="K760" s="318"/>
      <c r="L760" s="126">
        <f t="shared" si="34"/>
        <v>0</v>
      </c>
      <c r="M760" s="318"/>
      <c r="N760" s="25" t="b">
        <f t="shared" si="35"/>
        <v>1</v>
      </c>
      <c r="O760" s="25" t="b">
        <f t="shared" si="36"/>
        <v>1</v>
      </c>
      <c r="P760" s="25"/>
      <c r="Q760" s="25"/>
      <c r="R760" s="25"/>
      <c r="S760" s="25"/>
      <c r="T760" s="20"/>
      <c r="U760" s="20"/>
      <c r="V760" s="20"/>
      <c r="W760" s="20"/>
      <c r="X760" s="20"/>
      <c r="Y760" s="20"/>
      <c r="Z760" s="20"/>
      <c r="AA760" s="20"/>
      <c r="AB760" s="20"/>
      <c r="AC760" s="20"/>
      <c r="AD760" s="20"/>
      <c r="AE760" s="20"/>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2"/>
      <c r="ES760" s="22"/>
      <c r="ET760" s="22"/>
      <c r="EU760" s="22"/>
      <c r="EV760" s="22"/>
      <c r="EW760" s="22"/>
      <c r="EX760" s="22"/>
      <c r="EY760" s="22"/>
      <c r="EZ760" s="22"/>
      <c r="FA760" s="22"/>
      <c r="FB760" s="22"/>
      <c r="FC760" s="22"/>
      <c r="FD760" s="22"/>
      <c r="FE760" s="22"/>
      <c r="FF760" s="22"/>
      <c r="FG760" s="22"/>
      <c r="FH760" s="22"/>
      <c r="FI760" s="22"/>
      <c r="FJ760" s="22"/>
      <c r="FK760" s="22"/>
      <c r="FL760" s="22"/>
      <c r="FM760" s="22"/>
      <c r="FN760" s="22"/>
      <c r="FO760" s="22"/>
      <c r="FP760" s="22"/>
      <c r="FQ760" s="22"/>
      <c r="FR760" s="22"/>
      <c r="FS760" s="22"/>
      <c r="FT760" s="22"/>
      <c r="FU760" s="22"/>
      <c r="FV760" s="22"/>
      <c r="FW760" s="22"/>
      <c r="FX760" s="22"/>
      <c r="FY760" s="22"/>
      <c r="FZ760" s="22"/>
      <c r="GA760" s="22"/>
      <c r="GB760" s="22"/>
      <c r="GC760" s="22"/>
      <c r="GD760" s="22"/>
      <c r="GE760" s="22"/>
      <c r="GF760" s="22"/>
      <c r="GG760" s="22"/>
      <c r="GH760" s="22"/>
      <c r="GI760" s="22"/>
      <c r="GJ760" s="22"/>
      <c r="GK760" s="22"/>
      <c r="GL760" s="22"/>
      <c r="GM760" s="22"/>
      <c r="GN760" s="22"/>
      <c r="GO760" s="22"/>
      <c r="GP760" s="22"/>
      <c r="GQ760" s="22"/>
      <c r="GR760" s="22"/>
      <c r="GS760" s="22"/>
      <c r="GT760" s="22"/>
      <c r="GU760" s="22"/>
      <c r="GV760" s="22"/>
      <c r="GW760" s="22"/>
      <c r="GX760" s="22"/>
      <c r="GY760" s="22"/>
      <c r="GZ760" s="22"/>
      <c r="HA760" s="22"/>
      <c r="HB760" s="22"/>
      <c r="HC760" s="22"/>
      <c r="HD760" s="22"/>
      <c r="HE760" s="22"/>
      <c r="HF760" s="22"/>
      <c r="HG760" s="22"/>
      <c r="HH760" s="22"/>
      <c r="HI760" s="22"/>
      <c r="HJ760" s="22"/>
      <c r="HK760" s="22"/>
      <c r="HL760" s="22"/>
      <c r="HM760" s="22"/>
      <c r="HN760" s="22"/>
      <c r="HO760" s="22"/>
      <c r="HP760" s="22"/>
      <c r="HQ760" s="22"/>
      <c r="HR760" s="22"/>
      <c r="HS760" s="22"/>
      <c r="HT760" s="22"/>
      <c r="HU760" s="22"/>
      <c r="HV760" s="22"/>
      <c r="HW760" s="22"/>
      <c r="HX760" s="22"/>
      <c r="HY760" s="22"/>
      <c r="HZ760" s="22"/>
      <c r="IA760" s="22"/>
      <c r="IB760" s="22"/>
      <c r="IC760" s="22"/>
      <c r="ID760" s="22"/>
      <c r="IE760" s="22"/>
      <c r="IF760" s="22"/>
      <c r="IG760" s="22"/>
      <c r="IH760" s="22"/>
      <c r="II760" s="22"/>
      <c r="IJ760" s="22"/>
      <c r="IK760" s="22"/>
      <c r="IL760" s="22"/>
      <c r="IM760" s="22"/>
      <c r="IN760" s="22"/>
      <c r="IO760" s="22"/>
      <c r="IP760" s="22"/>
      <c r="IQ760" s="22"/>
      <c r="IR760" s="22"/>
      <c r="IS760" s="22"/>
      <c r="IT760" s="22"/>
      <c r="IU760" s="22"/>
      <c r="IV760" s="22"/>
      <c r="IW760" s="22"/>
      <c r="IX760" s="22"/>
      <c r="IY760" s="22"/>
      <c r="IZ760" s="22"/>
      <c r="JA760" s="22"/>
      <c r="JB760" s="22"/>
      <c r="JC760" s="22"/>
      <c r="JD760" s="22"/>
      <c r="JE760" s="22"/>
      <c r="JF760" s="22"/>
      <c r="JG760" s="22"/>
      <c r="JH760" s="22"/>
      <c r="JI760" s="22"/>
      <c r="JJ760" s="22"/>
      <c r="JK760" s="22"/>
      <c r="JL760" s="22"/>
      <c r="JM760" s="22"/>
      <c r="JN760" s="22"/>
      <c r="JO760" s="22"/>
      <c r="JP760" s="22"/>
      <c r="JQ760" s="22"/>
      <c r="JR760" s="22"/>
      <c r="JS760" s="22"/>
      <c r="JT760" s="22"/>
      <c r="JU760" s="22"/>
      <c r="JV760" s="22"/>
      <c r="JW760" s="22"/>
      <c r="JX760" s="22"/>
      <c r="JY760" s="22"/>
      <c r="JZ760" s="22"/>
      <c r="KA760" s="22"/>
      <c r="KB760" s="22"/>
      <c r="KC760" s="22"/>
      <c r="KD760" s="22"/>
      <c r="KE760" s="22"/>
      <c r="KF760" s="22"/>
      <c r="KG760" s="22"/>
      <c r="KH760" s="22"/>
      <c r="KI760" s="22"/>
      <c r="KJ760" s="22"/>
      <c r="KK760" s="22"/>
      <c r="KL760" s="22"/>
      <c r="KM760" s="22"/>
      <c r="KN760" s="22"/>
      <c r="KO760" s="22"/>
      <c r="KP760" s="22"/>
    </row>
    <row r="761" spans="1:302" s="99" customFormat="1" x14ac:dyDescent="0.25">
      <c r="A761" s="125">
        <v>746</v>
      </c>
      <c r="B761" s="328"/>
      <c r="C761" s="328"/>
      <c r="D761" s="316"/>
      <c r="E761" s="316"/>
      <c r="F761" s="316"/>
      <c r="G761" s="317"/>
      <c r="H761" s="317"/>
      <c r="I761" s="318"/>
      <c r="J761" s="318"/>
      <c r="K761" s="318"/>
      <c r="L761" s="126">
        <f t="shared" si="34"/>
        <v>0</v>
      </c>
      <c r="M761" s="318"/>
      <c r="N761" s="25" t="b">
        <f t="shared" si="35"/>
        <v>1</v>
      </c>
      <c r="O761" s="25" t="b">
        <f t="shared" si="36"/>
        <v>1</v>
      </c>
      <c r="P761" s="25"/>
      <c r="Q761" s="25"/>
      <c r="R761" s="25"/>
      <c r="S761" s="25"/>
      <c r="T761" s="20"/>
      <c r="U761" s="20"/>
      <c r="V761" s="20"/>
      <c r="W761" s="20"/>
      <c r="X761" s="20"/>
      <c r="Y761" s="20"/>
      <c r="Z761" s="20"/>
      <c r="AA761" s="20"/>
      <c r="AB761" s="20"/>
      <c r="AC761" s="20"/>
      <c r="AD761" s="20"/>
      <c r="AE761" s="20"/>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c r="HM761" s="22"/>
      <c r="HN761" s="22"/>
      <c r="HO761" s="22"/>
      <c r="HP761" s="22"/>
      <c r="HQ761" s="22"/>
      <c r="HR761" s="22"/>
      <c r="HS761" s="22"/>
      <c r="HT761" s="22"/>
      <c r="HU761" s="22"/>
      <c r="HV761" s="22"/>
      <c r="HW761" s="22"/>
      <c r="HX761" s="22"/>
      <c r="HY761" s="22"/>
      <c r="HZ761" s="22"/>
      <c r="IA761" s="22"/>
      <c r="IB761" s="22"/>
      <c r="IC761" s="22"/>
      <c r="ID761" s="22"/>
      <c r="IE761" s="22"/>
      <c r="IF761" s="22"/>
      <c r="IG761" s="22"/>
      <c r="IH761" s="22"/>
      <c r="II761" s="22"/>
      <c r="IJ761" s="22"/>
      <c r="IK761" s="22"/>
      <c r="IL761" s="22"/>
      <c r="IM761" s="22"/>
      <c r="IN761" s="22"/>
      <c r="IO761" s="22"/>
      <c r="IP761" s="22"/>
      <c r="IQ761" s="22"/>
      <c r="IR761" s="22"/>
      <c r="IS761" s="22"/>
      <c r="IT761" s="22"/>
      <c r="IU761" s="22"/>
      <c r="IV761" s="22"/>
      <c r="IW761" s="22"/>
      <c r="IX761" s="22"/>
      <c r="IY761" s="22"/>
      <c r="IZ761" s="22"/>
      <c r="JA761" s="22"/>
      <c r="JB761" s="22"/>
      <c r="JC761" s="22"/>
      <c r="JD761" s="22"/>
      <c r="JE761" s="22"/>
      <c r="JF761" s="22"/>
      <c r="JG761" s="22"/>
      <c r="JH761" s="22"/>
      <c r="JI761" s="22"/>
      <c r="JJ761" s="22"/>
      <c r="JK761" s="22"/>
      <c r="JL761" s="22"/>
      <c r="JM761" s="22"/>
      <c r="JN761" s="22"/>
      <c r="JO761" s="22"/>
      <c r="JP761" s="22"/>
      <c r="JQ761" s="22"/>
      <c r="JR761" s="22"/>
      <c r="JS761" s="22"/>
      <c r="JT761" s="22"/>
      <c r="JU761" s="22"/>
      <c r="JV761" s="22"/>
      <c r="JW761" s="22"/>
      <c r="JX761" s="22"/>
      <c r="JY761" s="22"/>
      <c r="JZ761" s="22"/>
      <c r="KA761" s="22"/>
      <c r="KB761" s="22"/>
      <c r="KC761" s="22"/>
      <c r="KD761" s="22"/>
      <c r="KE761" s="22"/>
      <c r="KF761" s="22"/>
      <c r="KG761" s="22"/>
      <c r="KH761" s="22"/>
      <c r="KI761" s="22"/>
      <c r="KJ761" s="22"/>
      <c r="KK761" s="22"/>
      <c r="KL761" s="22"/>
      <c r="KM761" s="22"/>
      <c r="KN761" s="22"/>
      <c r="KO761" s="22"/>
      <c r="KP761" s="22"/>
    </row>
    <row r="762" spans="1:302" s="99" customFormat="1" x14ac:dyDescent="0.25">
      <c r="A762" s="125">
        <v>747</v>
      </c>
      <c r="B762" s="328"/>
      <c r="C762" s="328"/>
      <c r="D762" s="316"/>
      <c r="E762" s="316"/>
      <c r="F762" s="316"/>
      <c r="G762" s="317"/>
      <c r="H762" s="317"/>
      <c r="I762" s="318"/>
      <c r="J762" s="318"/>
      <c r="K762" s="318"/>
      <c r="L762" s="126">
        <f t="shared" si="34"/>
        <v>0</v>
      </c>
      <c r="M762" s="318"/>
      <c r="N762" s="25" t="b">
        <f t="shared" si="35"/>
        <v>1</v>
      </c>
      <c r="O762" s="25" t="b">
        <f t="shared" si="36"/>
        <v>1</v>
      </c>
      <c r="P762" s="25"/>
      <c r="Q762" s="25"/>
      <c r="R762" s="25"/>
      <c r="S762" s="25"/>
      <c r="T762" s="20"/>
      <c r="U762" s="20"/>
      <c r="V762" s="20"/>
      <c r="W762" s="20"/>
      <c r="X762" s="20"/>
      <c r="Y762" s="20"/>
      <c r="Z762" s="20"/>
      <c r="AA762" s="20"/>
      <c r="AB762" s="20"/>
      <c r="AC762" s="20"/>
      <c r="AD762" s="20"/>
      <c r="AE762" s="20"/>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2"/>
      <c r="ES762" s="22"/>
      <c r="ET762" s="22"/>
      <c r="EU762" s="22"/>
      <c r="EV762" s="22"/>
      <c r="EW762" s="22"/>
      <c r="EX762" s="22"/>
      <c r="EY762" s="22"/>
      <c r="EZ762" s="22"/>
      <c r="FA762" s="22"/>
      <c r="FB762" s="22"/>
      <c r="FC762" s="22"/>
      <c r="FD762" s="22"/>
      <c r="FE762" s="22"/>
      <c r="FF762" s="22"/>
      <c r="FG762" s="22"/>
      <c r="FH762" s="22"/>
      <c r="FI762" s="22"/>
      <c r="FJ762" s="22"/>
      <c r="FK762" s="22"/>
      <c r="FL762" s="22"/>
      <c r="FM762" s="22"/>
      <c r="FN762" s="22"/>
      <c r="FO762" s="22"/>
      <c r="FP762" s="22"/>
      <c r="FQ762" s="22"/>
      <c r="FR762" s="22"/>
      <c r="FS762" s="22"/>
      <c r="FT762" s="22"/>
      <c r="FU762" s="22"/>
      <c r="FV762" s="22"/>
      <c r="FW762" s="22"/>
      <c r="FX762" s="22"/>
      <c r="FY762" s="22"/>
      <c r="FZ762" s="22"/>
      <c r="GA762" s="22"/>
      <c r="GB762" s="22"/>
      <c r="GC762" s="22"/>
      <c r="GD762" s="22"/>
      <c r="GE762" s="22"/>
      <c r="GF762" s="22"/>
      <c r="GG762" s="22"/>
      <c r="GH762" s="22"/>
      <c r="GI762" s="22"/>
      <c r="GJ762" s="22"/>
      <c r="GK762" s="22"/>
      <c r="GL762" s="22"/>
      <c r="GM762" s="22"/>
      <c r="GN762" s="22"/>
      <c r="GO762" s="22"/>
      <c r="GP762" s="22"/>
      <c r="GQ762" s="22"/>
      <c r="GR762" s="22"/>
      <c r="GS762" s="22"/>
      <c r="GT762" s="22"/>
      <c r="GU762" s="22"/>
      <c r="GV762" s="22"/>
      <c r="GW762" s="22"/>
      <c r="GX762" s="22"/>
      <c r="GY762" s="22"/>
      <c r="GZ762" s="22"/>
      <c r="HA762" s="22"/>
      <c r="HB762" s="22"/>
      <c r="HC762" s="22"/>
      <c r="HD762" s="22"/>
      <c r="HE762" s="22"/>
      <c r="HF762" s="22"/>
      <c r="HG762" s="22"/>
      <c r="HH762" s="22"/>
      <c r="HI762" s="22"/>
      <c r="HJ762" s="22"/>
      <c r="HK762" s="22"/>
      <c r="HL762" s="22"/>
      <c r="HM762" s="22"/>
      <c r="HN762" s="22"/>
      <c r="HO762" s="22"/>
      <c r="HP762" s="22"/>
      <c r="HQ762" s="22"/>
      <c r="HR762" s="22"/>
      <c r="HS762" s="22"/>
      <c r="HT762" s="22"/>
      <c r="HU762" s="22"/>
      <c r="HV762" s="22"/>
      <c r="HW762" s="22"/>
      <c r="HX762" s="22"/>
      <c r="HY762" s="22"/>
      <c r="HZ762" s="22"/>
      <c r="IA762" s="22"/>
      <c r="IB762" s="22"/>
      <c r="IC762" s="22"/>
      <c r="ID762" s="22"/>
      <c r="IE762" s="22"/>
      <c r="IF762" s="22"/>
      <c r="IG762" s="22"/>
      <c r="IH762" s="22"/>
      <c r="II762" s="22"/>
      <c r="IJ762" s="22"/>
      <c r="IK762" s="22"/>
      <c r="IL762" s="22"/>
      <c r="IM762" s="22"/>
      <c r="IN762" s="22"/>
      <c r="IO762" s="22"/>
      <c r="IP762" s="22"/>
      <c r="IQ762" s="22"/>
      <c r="IR762" s="22"/>
      <c r="IS762" s="22"/>
      <c r="IT762" s="22"/>
      <c r="IU762" s="22"/>
      <c r="IV762" s="22"/>
      <c r="IW762" s="22"/>
      <c r="IX762" s="22"/>
      <c r="IY762" s="22"/>
      <c r="IZ762" s="22"/>
      <c r="JA762" s="22"/>
      <c r="JB762" s="22"/>
      <c r="JC762" s="22"/>
      <c r="JD762" s="22"/>
      <c r="JE762" s="22"/>
      <c r="JF762" s="22"/>
      <c r="JG762" s="22"/>
      <c r="JH762" s="22"/>
      <c r="JI762" s="22"/>
      <c r="JJ762" s="22"/>
      <c r="JK762" s="22"/>
      <c r="JL762" s="22"/>
      <c r="JM762" s="22"/>
      <c r="JN762" s="22"/>
      <c r="JO762" s="22"/>
      <c r="JP762" s="22"/>
      <c r="JQ762" s="22"/>
      <c r="JR762" s="22"/>
      <c r="JS762" s="22"/>
      <c r="JT762" s="22"/>
      <c r="JU762" s="22"/>
      <c r="JV762" s="22"/>
      <c r="JW762" s="22"/>
      <c r="JX762" s="22"/>
      <c r="JY762" s="22"/>
      <c r="JZ762" s="22"/>
      <c r="KA762" s="22"/>
      <c r="KB762" s="22"/>
      <c r="KC762" s="22"/>
      <c r="KD762" s="22"/>
      <c r="KE762" s="22"/>
      <c r="KF762" s="22"/>
      <c r="KG762" s="22"/>
      <c r="KH762" s="22"/>
      <c r="KI762" s="22"/>
      <c r="KJ762" s="22"/>
      <c r="KK762" s="22"/>
      <c r="KL762" s="22"/>
      <c r="KM762" s="22"/>
      <c r="KN762" s="22"/>
      <c r="KO762" s="22"/>
      <c r="KP762" s="22"/>
    </row>
    <row r="763" spans="1:302" s="99" customFormat="1" x14ac:dyDescent="0.25">
      <c r="A763" s="125">
        <v>748</v>
      </c>
      <c r="B763" s="328"/>
      <c r="C763" s="328"/>
      <c r="D763" s="316"/>
      <c r="E763" s="316"/>
      <c r="F763" s="316"/>
      <c r="G763" s="317"/>
      <c r="H763" s="317"/>
      <c r="I763" s="318"/>
      <c r="J763" s="318"/>
      <c r="K763" s="318"/>
      <c r="L763" s="126">
        <f t="shared" si="34"/>
        <v>0</v>
      </c>
      <c r="M763" s="318"/>
      <c r="N763" s="25" t="b">
        <f t="shared" si="35"/>
        <v>1</v>
      </c>
      <c r="O763" s="25" t="b">
        <f t="shared" si="36"/>
        <v>1</v>
      </c>
      <c r="P763" s="25"/>
      <c r="Q763" s="25"/>
      <c r="R763" s="25"/>
      <c r="S763" s="25"/>
      <c r="T763" s="20"/>
      <c r="U763" s="20"/>
      <c r="V763" s="20"/>
      <c r="W763" s="20"/>
      <c r="X763" s="20"/>
      <c r="Y763" s="20"/>
      <c r="Z763" s="20"/>
      <c r="AA763" s="20"/>
      <c r="AB763" s="20"/>
      <c r="AC763" s="20"/>
      <c r="AD763" s="20"/>
      <c r="AE763" s="20"/>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2"/>
      <c r="ES763" s="22"/>
      <c r="ET763" s="22"/>
      <c r="EU763" s="22"/>
      <c r="EV763" s="22"/>
      <c r="EW763" s="22"/>
      <c r="EX763" s="22"/>
      <c r="EY763" s="22"/>
      <c r="EZ763" s="22"/>
      <c r="FA763" s="22"/>
      <c r="FB763" s="22"/>
      <c r="FC763" s="22"/>
      <c r="FD763" s="22"/>
      <c r="FE763" s="22"/>
      <c r="FF763" s="22"/>
      <c r="FG763" s="22"/>
      <c r="FH763" s="22"/>
      <c r="FI763" s="22"/>
      <c r="FJ763" s="22"/>
      <c r="FK763" s="22"/>
      <c r="FL763" s="22"/>
      <c r="FM763" s="22"/>
      <c r="FN763" s="22"/>
      <c r="FO763" s="22"/>
      <c r="FP763" s="22"/>
      <c r="FQ763" s="22"/>
      <c r="FR763" s="22"/>
      <c r="FS763" s="22"/>
      <c r="FT763" s="22"/>
      <c r="FU763" s="22"/>
      <c r="FV763" s="22"/>
      <c r="FW763" s="22"/>
      <c r="FX763" s="22"/>
      <c r="FY763" s="22"/>
      <c r="FZ763" s="22"/>
      <c r="GA763" s="22"/>
      <c r="GB763" s="22"/>
      <c r="GC763" s="22"/>
      <c r="GD763" s="22"/>
      <c r="GE763" s="22"/>
      <c r="GF763" s="22"/>
      <c r="GG763" s="22"/>
      <c r="GH763" s="22"/>
      <c r="GI763" s="22"/>
      <c r="GJ763" s="22"/>
      <c r="GK763" s="22"/>
      <c r="GL763" s="22"/>
      <c r="GM763" s="22"/>
      <c r="GN763" s="22"/>
      <c r="GO763" s="22"/>
      <c r="GP763" s="22"/>
      <c r="GQ763" s="22"/>
      <c r="GR763" s="22"/>
      <c r="GS763" s="22"/>
      <c r="GT763" s="22"/>
      <c r="GU763" s="22"/>
      <c r="GV763" s="22"/>
      <c r="GW763" s="22"/>
      <c r="GX763" s="22"/>
      <c r="GY763" s="22"/>
      <c r="GZ763" s="22"/>
      <c r="HA763" s="22"/>
      <c r="HB763" s="22"/>
      <c r="HC763" s="22"/>
      <c r="HD763" s="22"/>
      <c r="HE763" s="22"/>
      <c r="HF763" s="22"/>
      <c r="HG763" s="22"/>
      <c r="HH763" s="22"/>
      <c r="HI763" s="22"/>
      <c r="HJ763" s="22"/>
      <c r="HK763" s="22"/>
      <c r="HL763" s="22"/>
      <c r="HM763" s="22"/>
      <c r="HN763" s="22"/>
      <c r="HO763" s="22"/>
      <c r="HP763" s="22"/>
      <c r="HQ763" s="22"/>
      <c r="HR763" s="22"/>
      <c r="HS763" s="22"/>
      <c r="HT763" s="22"/>
      <c r="HU763" s="22"/>
      <c r="HV763" s="22"/>
      <c r="HW763" s="22"/>
      <c r="HX763" s="22"/>
      <c r="HY763" s="22"/>
      <c r="HZ763" s="22"/>
      <c r="IA763" s="22"/>
      <c r="IB763" s="22"/>
      <c r="IC763" s="22"/>
      <c r="ID763" s="22"/>
      <c r="IE763" s="22"/>
      <c r="IF763" s="22"/>
      <c r="IG763" s="22"/>
      <c r="IH763" s="22"/>
      <c r="II763" s="22"/>
      <c r="IJ763" s="22"/>
      <c r="IK763" s="22"/>
      <c r="IL763" s="22"/>
      <c r="IM763" s="22"/>
      <c r="IN763" s="22"/>
      <c r="IO763" s="22"/>
      <c r="IP763" s="22"/>
      <c r="IQ763" s="22"/>
      <c r="IR763" s="22"/>
      <c r="IS763" s="22"/>
      <c r="IT763" s="22"/>
      <c r="IU763" s="22"/>
      <c r="IV763" s="22"/>
      <c r="IW763" s="22"/>
      <c r="IX763" s="22"/>
      <c r="IY763" s="22"/>
      <c r="IZ763" s="22"/>
      <c r="JA763" s="22"/>
      <c r="JB763" s="22"/>
      <c r="JC763" s="22"/>
      <c r="JD763" s="22"/>
      <c r="JE763" s="22"/>
      <c r="JF763" s="22"/>
      <c r="JG763" s="22"/>
      <c r="JH763" s="22"/>
      <c r="JI763" s="22"/>
      <c r="JJ763" s="22"/>
      <c r="JK763" s="22"/>
      <c r="JL763" s="22"/>
      <c r="JM763" s="22"/>
      <c r="JN763" s="22"/>
      <c r="JO763" s="22"/>
      <c r="JP763" s="22"/>
      <c r="JQ763" s="22"/>
      <c r="JR763" s="22"/>
      <c r="JS763" s="22"/>
      <c r="JT763" s="22"/>
      <c r="JU763" s="22"/>
      <c r="JV763" s="22"/>
      <c r="JW763" s="22"/>
      <c r="JX763" s="22"/>
      <c r="JY763" s="22"/>
      <c r="JZ763" s="22"/>
      <c r="KA763" s="22"/>
      <c r="KB763" s="22"/>
      <c r="KC763" s="22"/>
      <c r="KD763" s="22"/>
      <c r="KE763" s="22"/>
      <c r="KF763" s="22"/>
      <c r="KG763" s="22"/>
      <c r="KH763" s="22"/>
      <c r="KI763" s="22"/>
      <c r="KJ763" s="22"/>
      <c r="KK763" s="22"/>
      <c r="KL763" s="22"/>
      <c r="KM763" s="22"/>
      <c r="KN763" s="22"/>
      <c r="KO763" s="22"/>
      <c r="KP763" s="22"/>
    </row>
    <row r="764" spans="1:302" s="99" customFormat="1" x14ac:dyDescent="0.25">
      <c r="A764" s="125">
        <v>749</v>
      </c>
      <c r="B764" s="328"/>
      <c r="C764" s="328"/>
      <c r="D764" s="316"/>
      <c r="E764" s="316"/>
      <c r="F764" s="316"/>
      <c r="G764" s="317"/>
      <c r="H764" s="317"/>
      <c r="I764" s="318"/>
      <c r="J764" s="318"/>
      <c r="K764" s="318"/>
      <c r="L764" s="126">
        <f t="shared" si="34"/>
        <v>0</v>
      </c>
      <c r="M764" s="318"/>
      <c r="N764" s="25" t="b">
        <f t="shared" si="35"/>
        <v>1</v>
      </c>
      <c r="O764" s="25" t="b">
        <f t="shared" si="36"/>
        <v>1</v>
      </c>
      <c r="P764" s="25"/>
      <c r="Q764" s="25"/>
      <c r="R764" s="25"/>
      <c r="S764" s="25"/>
      <c r="T764" s="20"/>
      <c r="U764" s="20"/>
      <c r="V764" s="20"/>
      <c r="W764" s="20"/>
      <c r="X764" s="20"/>
      <c r="Y764" s="20"/>
      <c r="Z764" s="20"/>
      <c r="AA764" s="20"/>
      <c r="AB764" s="20"/>
      <c r="AC764" s="20"/>
      <c r="AD764" s="20"/>
      <c r="AE764" s="20"/>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2"/>
      <c r="ES764" s="22"/>
      <c r="ET764" s="22"/>
      <c r="EU764" s="22"/>
      <c r="EV764" s="22"/>
      <c r="EW764" s="22"/>
      <c r="EX764" s="22"/>
      <c r="EY764" s="22"/>
      <c r="EZ764" s="22"/>
      <c r="FA764" s="22"/>
      <c r="FB764" s="22"/>
      <c r="FC764" s="22"/>
      <c r="FD764" s="22"/>
      <c r="FE764" s="22"/>
      <c r="FF764" s="22"/>
      <c r="FG764" s="22"/>
      <c r="FH764" s="22"/>
      <c r="FI764" s="22"/>
      <c r="FJ764" s="22"/>
      <c r="FK764" s="22"/>
      <c r="FL764" s="22"/>
      <c r="FM764" s="22"/>
      <c r="FN764" s="22"/>
      <c r="FO764" s="22"/>
      <c r="FP764" s="22"/>
      <c r="FQ764" s="22"/>
      <c r="FR764" s="22"/>
      <c r="FS764" s="22"/>
      <c r="FT764" s="22"/>
      <c r="FU764" s="22"/>
      <c r="FV764" s="22"/>
      <c r="FW764" s="22"/>
      <c r="FX764" s="22"/>
      <c r="FY764" s="22"/>
      <c r="FZ764" s="22"/>
      <c r="GA764" s="22"/>
      <c r="GB764" s="22"/>
      <c r="GC764" s="22"/>
      <c r="GD764" s="22"/>
      <c r="GE764" s="22"/>
      <c r="GF764" s="22"/>
      <c r="GG764" s="22"/>
      <c r="GH764" s="22"/>
      <c r="GI764" s="22"/>
      <c r="GJ764" s="22"/>
      <c r="GK764" s="22"/>
      <c r="GL764" s="22"/>
      <c r="GM764" s="22"/>
      <c r="GN764" s="22"/>
      <c r="GO764" s="22"/>
      <c r="GP764" s="22"/>
      <c r="GQ764" s="22"/>
      <c r="GR764" s="22"/>
      <c r="GS764" s="22"/>
      <c r="GT764" s="22"/>
      <c r="GU764" s="22"/>
      <c r="GV764" s="22"/>
      <c r="GW764" s="22"/>
      <c r="GX764" s="22"/>
      <c r="GY764" s="22"/>
      <c r="GZ764" s="22"/>
      <c r="HA764" s="22"/>
      <c r="HB764" s="22"/>
      <c r="HC764" s="22"/>
      <c r="HD764" s="22"/>
      <c r="HE764" s="22"/>
      <c r="HF764" s="22"/>
      <c r="HG764" s="22"/>
      <c r="HH764" s="22"/>
      <c r="HI764" s="22"/>
      <c r="HJ764" s="22"/>
      <c r="HK764" s="22"/>
      <c r="HL764" s="22"/>
      <c r="HM764" s="22"/>
      <c r="HN764" s="22"/>
      <c r="HO764" s="22"/>
      <c r="HP764" s="22"/>
      <c r="HQ764" s="22"/>
      <c r="HR764" s="22"/>
      <c r="HS764" s="22"/>
      <c r="HT764" s="22"/>
      <c r="HU764" s="22"/>
      <c r="HV764" s="22"/>
      <c r="HW764" s="22"/>
      <c r="HX764" s="22"/>
      <c r="HY764" s="22"/>
      <c r="HZ764" s="22"/>
      <c r="IA764" s="22"/>
      <c r="IB764" s="22"/>
      <c r="IC764" s="22"/>
      <c r="ID764" s="22"/>
      <c r="IE764" s="22"/>
      <c r="IF764" s="22"/>
      <c r="IG764" s="22"/>
      <c r="IH764" s="22"/>
      <c r="II764" s="22"/>
      <c r="IJ764" s="22"/>
      <c r="IK764" s="22"/>
      <c r="IL764" s="22"/>
      <c r="IM764" s="22"/>
      <c r="IN764" s="22"/>
      <c r="IO764" s="22"/>
      <c r="IP764" s="22"/>
      <c r="IQ764" s="22"/>
      <c r="IR764" s="22"/>
      <c r="IS764" s="22"/>
      <c r="IT764" s="22"/>
      <c r="IU764" s="22"/>
      <c r="IV764" s="22"/>
      <c r="IW764" s="22"/>
      <c r="IX764" s="22"/>
      <c r="IY764" s="22"/>
      <c r="IZ764" s="22"/>
      <c r="JA764" s="22"/>
      <c r="JB764" s="22"/>
      <c r="JC764" s="22"/>
      <c r="JD764" s="22"/>
      <c r="JE764" s="22"/>
      <c r="JF764" s="22"/>
      <c r="JG764" s="22"/>
      <c r="JH764" s="22"/>
      <c r="JI764" s="22"/>
      <c r="JJ764" s="22"/>
      <c r="JK764" s="22"/>
      <c r="JL764" s="22"/>
      <c r="JM764" s="22"/>
      <c r="JN764" s="22"/>
      <c r="JO764" s="22"/>
      <c r="JP764" s="22"/>
      <c r="JQ764" s="22"/>
      <c r="JR764" s="22"/>
      <c r="JS764" s="22"/>
      <c r="JT764" s="22"/>
      <c r="JU764" s="22"/>
      <c r="JV764" s="22"/>
      <c r="JW764" s="22"/>
      <c r="JX764" s="22"/>
      <c r="JY764" s="22"/>
      <c r="JZ764" s="22"/>
      <c r="KA764" s="22"/>
      <c r="KB764" s="22"/>
      <c r="KC764" s="22"/>
      <c r="KD764" s="22"/>
      <c r="KE764" s="22"/>
      <c r="KF764" s="22"/>
      <c r="KG764" s="22"/>
      <c r="KH764" s="22"/>
      <c r="KI764" s="22"/>
      <c r="KJ764" s="22"/>
      <c r="KK764" s="22"/>
      <c r="KL764" s="22"/>
      <c r="KM764" s="22"/>
      <c r="KN764" s="22"/>
      <c r="KO764" s="22"/>
      <c r="KP764" s="22"/>
    </row>
    <row r="765" spans="1:302" s="99" customFormat="1" x14ac:dyDescent="0.25">
      <c r="A765" s="125">
        <v>750</v>
      </c>
      <c r="B765" s="328"/>
      <c r="C765" s="328"/>
      <c r="D765" s="316"/>
      <c r="E765" s="316"/>
      <c r="F765" s="316"/>
      <c r="G765" s="317"/>
      <c r="H765" s="317"/>
      <c r="I765" s="318"/>
      <c r="J765" s="318"/>
      <c r="K765" s="318"/>
      <c r="L765" s="126">
        <f t="shared" si="34"/>
        <v>0</v>
      </c>
      <c r="M765" s="318"/>
      <c r="N765" s="25" t="b">
        <f t="shared" si="35"/>
        <v>1</v>
      </c>
      <c r="O765" s="25" t="b">
        <f t="shared" si="36"/>
        <v>1</v>
      </c>
      <c r="P765" s="25"/>
      <c r="Q765" s="25"/>
      <c r="R765" s="25"/>
      <c r="S765" s="25"/>
      <c r="T765" s="20"/>
      <c r="U765" s="20"/>
      <c r="V765" s="20"/>
      <c r="W765" s="20"/>
      <c r="X765" s="20"/>
      <c r="Y765" s="20"/>
      <c r="Z765" s="20"/>
      <c r="AA765" s="20"/>
      <c r="AB765" s="20"/>
      <c r="AC765" s="20"/>
      <c r="AD765" s="20"/>
      <c r="AE765" s="20"/>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2"/>
      <c r="ES765" s="22"/>
      <c r="ET765" s="22"/>
      <c r="EU765" s="22"/>
      <c r="EV765" s="22"/>
      <c r="EW765" s="22"/>
      <c r="EX765" s="22"/>
      <c r="EY765" s="22"/>
      <c r="EZ765" s="22"/>
      <c r="FA765" s="22"/>
      <c r="FB765" s="22"/>
      <c r="FC765" s="22"/>
      <c r="FD765" s="22"/>
      <c r="FE765" s="22"/>
      <c r="FF765" s="22"/>
      <c r="FG765" s="22"/>
      <c r="FH765" s="22"/>
      <c r="FI765" s="22"/>
      <c r="FJ765" s="22"/>
      <c r="FK765" s="22"/>
      <c r="FL765" s="22"/>
      <c r="FM765" s="22"/>
      <c r="FN765" s="22"/>
      <c r="FO765" s="22"/>
      <c r="FP765" s="22"/>
      <c r="FQ765" s="22"/>
      <c r="FR765" s="22"/>
      <c r="FS765" s="22"/>
      <c r="FT765" s="22"/>
      <c r="FU765" s="22"/>
      <c r="FV765" s="22"/>
      <c r="FW765" s="22"/>
      <c r="FX765" s="22"/>
      <c r="FY765" s="22"/>
      <c r="FZ765" s="22"/>
      <c r="GA765" s="22"/>
      <c r="GB765" s="22"/>
      <c r="GC765" s="22"/>
      <c r="GD765" s="22"/>
      <c r="GE765" s="22"/>
      <c r="GF765" s="22"/>
      <c r="GG765" s="22"/>
      <c r="GH765" s="22"/>
      <c r="GI765" s="22"/>
      <c r="GJ765" s="22"/>
      <c r="GK765" s="22"/>
      <c r="GL765" s="22"/>
      <c r="GM765" s="22"/>
      <c r="GN765" s="22"/>
      <c r="GO765" s="22"/>
      <c r="GP765" s="22"/>
      <c r="GQ765" s="22"/>
      <c r="GR765" s="22"/>
      <c r="GS765" s="22"/>
      <c r="GT765" s="22"/>
      <c r="GU765" s="22"/>
      <c r="GV765" s="22"/>
      <c r="GW765" s="22"/>
      <c r="GX765" s="22"/>
      <c r="GY765" s="22"/>
      <c r="GZ765" s="22"/>
      <c r="HA765" s="22"/>
      <c r="HB765" s="22"/>
      <c r="HC765" s="22"/>
      <c r="HD765" s="22"/>
      <c r="HE765" s="22"/>
      <c r="HF765" s="22"/>
      <c r="HG765" s="22"/>
      <c r="HH765" s="22"/>
      <c r="HI765" s="22"/>
      <c r="HJ765" s="22"/>
      <c r="HK765" s="22"/>
      <c r="HL765" s="22"/>
      <c r="HM765" s="22"/>
      <c r="HN765" s="22"/>
      <c r="HO765" s="22"/>
      <c r="HP765" s="22"/>
      <c r="HQ765" s="22"/>
      <c r="HR765" s="22"/>
      <c r="HS765" s="22"/>
      <c r="HT765" s="22"/>
      <c r="HU765" s="22"/>
      <c r="HV765" s="22"/>
      <c r="HW765" s="22"/>
      <c r="HX765" s="22"/>
      <c r="HY765" s="22"/>
      <c r="HZ765" s="22"/>
      <c r="IA765" s="22"/>
      <c r="IB765" s="22"/>
      <c r="IC765" s="22"/>
      <c r="ID765" s="22"/>
      <c r="IE765" s="22"/>
      <c r="IF765" s="22"/>
      <c r="IG765" s="22"/>
      <c r="IH765" s="22"/>
      <c r="II765" s="22"/>
      <c r="IJ765" s="22"/>
      <c r="IK765" s="22"/>
      <c r="IL765" s="22"/>
      <c r="IM765" s="22"/>
      <c r="IN765" s="22"/>
      <c r="IO765" s="22"/>
      <c r="IP765" s="22"/>
      <c r="IQ765" s="22"/>
      <c r="IR765" s="22"/>
      <c r="IS765" s="22"/>
      <c r="IT765" s="22"/>
      <c r="IU765" s="22"/>
      <c r="IV765" s="22"/>
      <c r="IW765" s="22"/>
      <c r="IX765" s="22"/>
      <c r="IY765" s="22"/>
      <c r="IZ765" s="22"/>
      <c r="JA765" s="22"/>
      <c r="JB765" s="22"/>
      <c r="JC765" s="22"/>
      <c r="JD765" s="22"/>
      <c r="JE765" s="22"/>
      <c r="JF765" s="22"/>
      <c r="JG765" s="22"/>
      <c r="JH765" s="22"/>
      <c r="JI765" s="22"/>
      <c r="JJ765" s="22"/>
      <c r="JK765" s="22"/>
      <c r="JL765" s="22"/>
      <c r="JM765" s="22"/>
      <c r="JN765" s="22"/>
      <c r="JO765" s="22"/>
      <c r="JP765" s="22"/>
      <c r="JQ765" s="22"/>
      <c r="JR765" s="22"/>
      <c r="JS765" s="22"/>
      <c r="JT765" s="22"/>
      <c r="JU765" s="22"/>
      <c r="JV765" s="22"/>
      <c r="JW765" s="22"/>
      <c r="JX765" s="22"/>
      <c r="JY765" s="22"/>
      <c r="JZ765" s="22"/>
      <c r="KA765" s="22"/>
      <c r="KB765" s="22"/>
      <c r="KC765" s="22"/>
      <c r="KD765" s="22"/>
      <c r="KE765" s="22"/>
      <c r="KF765" s="22"/>
      <c r="KG765" s="22"/>
      <c r="KH765" s="22"/>
      <c r="KI765" s="22"/>
      <c r="KJ765" s="22"/>
      <c r="KK765" s="22"/>
      <c r="KL765" s="22"/>
      <c r="KM765" s="22"/>
      <c r="KN765" s="22"/>
      <c r="KO765" s="22"/>
      <c r="KP765" s="22"/>
    </row>
    <row r="766" spans="1:302" s="99" customFormat="1" x14ac:dyDescent="0.25">
      <c r="A766" s="125">
        <v>751</v>
      </c>
      <c r="B766" s="328"/>
      <c r="C766" s="328"/>
      <c r="D766" s="316"/>
      <c r="E766" s="316"/>
      <c r="F766" s="316"/>
      <c r="G766" s="317"/>
      <c r="H766" s="317"/>
      <c r="I766" s="318"/>
      <c r="J766" s="318"/>
      <c r="K766" s="318"/>
      <c r="L766" s="126">
        <f t="shared" si="34"/>
        <v>0</v>
      </c>
      <c r="M766" s="318"/>
      <c r="N766" s="25" t="b">
        <f t="shared" si="35"/>
        <v>1</v>
      </c>
      <c r="O766" s="25" t="b">
        <f t="shared" si="36"/>
        <v>1</v>
      </c>
      <c r="P766" s="25"/>
      <c r="Q766" s="25"/>
      <c r="R766" s="25"/>
      <c r="S766" s="25"/>
      <c r="T766" s="20"/>
      <c r="U766" s="20"/>
      <c r="V766" s="20"/>
      <c r="W766" s="20"/>
      <c r="X766" s="20"/>
      <c r="Y766" s="20"/>
      <c r="Z766" s="20"/>
      <c r="AA766" s="20"/>
      <c r="AB766" s="20"/>
      <c r="AC766" s="20"/>
      <c r="AD766" s="20"/>
      <c r="AE766" s="20"/>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2"/>
      <c r="FH766" s="22"/>
      <c r="FI766" s="22"/>
      <c r="FJ766" s="22"/>
      <c r="FK766" s="22"/>
      <c r="FL766" s="22"/>
      <c r="FM766" s="22"/>
      <c r="FN766" s="22"/>
      <c r="FO766" s="22"/>
      <c r="FP766" s="22"/>
      <c r="FQ766" s="22"/>
      <c r="FR766" s="22"/>
      <c r="FS766" s="22"/>
      <c r="FT766" s="22"/>
      <c r="FU766" s="22"/>
      <c r="FV766" s="22"/>
      <c r="FW766" s="22"/>
      <c r="FX766" s="22"/>
      <c r="FY766" s="22"/>
      <c r="FZ766" s="22"/>
      <c r="GA766" s="22"/>
      <c r="GB766" s="22"/>
      <c r="GC766" s="22"/>
      <c r="GD766" s="22"/>
      <c r="GE766" s="22"/>
      <c r="GF766" s="22"/>
      <c r="GG766" s="22"/>
      <c r="GH766" s="22"/>
      <c r="GI766" s="22"/>
      <c r="GJ766" s="22"/>
      <c r="GK766" s="22"/>
      <c r="GL766" s="22"/>
      <c r="GM766" s="22"/>
      <c r="GN766" s="22"/>
      <c r="GO766" s="22"/>
      <c r="GP766" s="22"/>
      <c r="GQ766" s="22"/>
      <c r="GR766" s="22"/>
      <c r="GS766" s="22"/>
      <c r="GT766" s="22"/>
      <c r="GU766" s="22"/>
      <c r="GV766" s="22"/>
      <c r="GW766" s="22"/>
      <c r="GX766" s="22"/>
      <c r="GY766" s="22"/>
      <c r="GZ766" s="22"/>
      <c r="HA766" s="22"/>
      <c r="HB766" s="22"/>
      <c r="HC766" s="22"/>
      <c r="HD766" s="22"/>
      <c r="HE766" s="22"/>
      <c r="HF766" s="22"/>
      <c r="HG766" s="22"/>
      <c r="HH766" s="22"/>
      <c r="HI766" s="22"/>
      <c r="HJ766" s="22"/>
      <c r="HK766" s="22"/>
      <c r="HL766" s="22"/>
      <c r="HM766" s="22"/>
      <c r="HN766" s="22"/>
      <c r="HO766" s="22"/>
      <c r="HP766" s="22"/>
      <c r="HQ766" s="22"/>
      <c r="HR766" s="22"/>
      <c r="HS766" s="22"/>
      <c r="HT766" s="22"/>
      <c r="HU766" s="22"/>
      <c r="HV766" s="22"/>
      <c r="HW766" s="22"/>
      <c r="HX766" s="22"/>
      <c r="HY766" s="22"/>
      <c r="HZ766" s="22"/>
      <c r="IA766" s="22"/>
      <c r="IB766" s="22"/>
      <c r="IC766" s="22"/>
      <c r="ID766" s="22"/>
      <c r="IE766" s="22"/>
      <c r="IF766" s="22"/>
      <c r="IG766" s="22"/>
      <c r="IH766" s="22"/>
      <c r="II766" s="22"/>
      <c r="IJ766" s="22"/>
      <c r="IK766" s="22"/>
      <c r="IL766" s="22"/>
      <c r="IM766" s="22"/>
      <c r="IN766" s="22"/>
      <c r="IO766" s="22"/>
      <c r="IP766" s="22"/>
      <c r="IQ766" s="22"/>
      <c r="IR766" s="22"/>
      <c r="IS766" s="22"/>
      <c r="IT766" s="22"/>
      <c r="IU766" s="22"/>
      <c r="IV766" s="22"/>
      <c r="IW766" s="22"/>
      <c r="IX766" s="22"/>
      <c r="IY766" s="22"/>
      <c r="IZ766" s="22"/>
      <c r="JA766" s="22"/>
      <c r="JB766" s="22"/>
      <c r="JC766" s="22"/>
      <c r="JD766" s="22"/>
      <c r="JE766" s="22"/>
      <c r="JF766" s="22"/>
      <c r="JG766" s="22"/>
      <c r="JH766" s="22"/>
      <c r="JI766" s="22"/>
      <c r="JJ766" s="22"/>
      <c r="JK766" s="22"/>
      <c r="JL766" s="22"/>
      <c r="JM766" s="22"/>
      <c r="JN766" s="22"/>
      <c r="JO766" s="22"/>
      <c r="JP766" s="22"/>
      <c r="JQ766" s="22"/>
      <c r="JR766" s="22"/>
      <c r="JS766" s="22"/>
      <c r="JT766" s="22"/>
      <c r="JU766" s="22"/>
      <c r="JV766" s="22"/>
      <c r="JW766" s="22"/>
      <c r="JX766" s="22"/>
      <c r="JY766" s="22"/>
      <c r="JZ766" s="22"/>
      <c r="KA766" s="22"/>
      <c r="KB766" s="22"/>
      <c r="KC766" s="22"/>
      <c r="KD766" s="22"/>
      <c r="KE766" s="22"/>
      <c r="KF766" s="22"/>
      <c r="KG766" s="22"/>
      <c r="KH766" s="22"/>
      <c r="KI766" s="22"/>
      <c r="KJ766" s="22"/>
      <c r="KK766" s="22"/>
      <c r="KL766" s="22"/>
      <c r="KM766" s="22"/>
      <c r="KN766" s="22"/>
      <c r="KO766" s="22"/>
      <c r="KP766" s="22"/>
    </row>
    <row r="767" spans="1:302" s="99" customFormat="1" x14ac:dyDescent="0.25">
      <c r="A767" s="125">
        <v>752</v>
      </c>
      <c r="B767" s="328"/>
      <c r="C767" s="328"/>
      <c r="D767" s="316"/>
      <c r="E767" s="316"/>
      <c r="F767" s="316"/>
      <c r="G767" s="317"/>
      <c r="H767" s="317"/>
      <c r="I767" s="318"/>
      <c r="J767" s="318"/>
      <c r="K767" s="318"/>
      <c r="L767" s="126">
        <f t="shared" si="34"/>
        <v>0</v>
      </c>
      <c r="M767" s="318"/>
      <c r="N767" s="25" t="b">
        <f t="shared" si="35"/>
        <v>1</v>
      </c>
      <c r="O767" s="25" t="b">
        <f t="shared" si="36"/>
        <v>1</v>
      </c>
      <c r="P767" s="25"/>
      <c r="Q767" s="25"/>
      <c r="R767" s="25"/>
      <c r="S767" s="25"/>
      <c r="T767" s="20"/>
      <c r="U767" s="20"/>
      <c r="V767" s="20"/>
      <c r="W767" s="20"/>
      <c r="X767" s="20"/>
      <c r="Y767" s="20"/>
      <c r="Z767" s="20"/>
      <c r="AA767" s="20"/>
      <c r="AB767" s="20"/>
      <c r="AC767" s="20"/>
      <c r="AD767" s="20"/>
      <c r="AE767" s="20"/>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2"/>
      <c r="ES767" s="22"/>
      <c r="ET767" s="22"/>
      <c r="EU767" s="22"/>
      <c r="EV767" s="22"/>
      <c r="EW767" s="22"/>
      <c r="EX767" s="22"/>
      <c r="EY767" s="22"/>
      <c r="EZ767" s="22"/>
      <c r="FA767" s="22"/>
      <c r="FB767" s="22"/>
      <c r="FC767" s="22"/>
      <c r="FD767" s="22"/>
      <c r="FE767" s="22"/>
      <c r="FF767" s="22"/>
      <c r="FG767" s="22"/>
      <c r="FH767" s="22"/>
      <c r="FI767" s="22"/>
      <c r="FJ767" s="22"/>
      <c r="FK767" s="22"/>
      <c r="FL767" s="22"/>
      <c r="FM767" s="22"/>
      <c r="FN767" s="22"/>
      <c r="FO767" s="22"/>
      <c r="FP767" s="22"/>
      <c r="FQ767" s="22"/>
      <c r="FR767" s="22"/>
      <c r="FS767" s="22"/>
      <c r="FT767" s="22"/>
      <c r="FU767" s="22"/>
      <c r="FV767" s="22"/>
      <c r="FW767" s="22"/>
      <c r="FX767" s="22"/>
      <c r="FY767" s="22"/>
      <c r="FZ767" s="22"/>
      <c r="GA767" s="22"/>
      <c r="GB767" s="22"/>
      <c r="GC767" s="22"/>
      <c r="GD767" s="22"/>
      <c r="GE767" s="22"/>
      <c r="GF767" s="22"/>
      <c r="GG767" s="22"/>
      <c r="GH767" s="22"/>
      <c r="GI767" s="22"/>
      <c r="GJ767" s="22"/>
      <c r="GK767" s="22"/>
      <c r="GL767" s="22"/>
      <c r="GM767" s="22"/>
      <c r="GN767" s="22"/>
      <c r="GO767" s="22"/>
      <c r="GP767" s="22"/>
      <c r="GQ767" s="22"/>
      <c r="GR767" s="22"/>
      <c r="GS767" s="22"/>
      <c r="GT767" s="22"/>
      <c r="GU767" s="22"/>
      <c r="GV767" s="22"/>
      <c r="GW767" s="22"/>
      <c r="GX767" s="22"/>
      <c r="GY767" s="22"/>
      <c r="GZ767" s="22"/>
      <c r="HA767" s="22"/>
      <c r="HB767" s="22"/>
      <c r="HC767" s="22"/>
      <c r="HD767" s="22"/>
      <c r="HE767" s="22"/>
      <c r="HF767" s="22"/>
      <c r="HG767" s="22"/>
      <c r="HH767" s="22"/>
      <c r="HI767" s="22"/>
      <c r="HJ767" s="22"/>
      <c r="HK767" s="22"/>
      <c r="HL767" s="22"/>
      <c r="HM767" s="22"/>
      <c r="HN767" s="22"/>
      <c r="HO767" s="22"/>
      <c r="HP767" s="22"/>
      <c r="HQ767" s="22"/>
      <c r="HR767" s="22"/>
      <c r="HS767" s="22"/>
      <c r="HT767" s="22"/>
      <c r="HU767" s="22"/>
      <c r="HV767" s="22"/>
      <c r="HW767" s="22"/>
      <c r="HX767" s="22"/>
      <c r="HY767" s="22"/>
      <c r="HZ767" s="22"/>
      <c r="IA767" s="22"/>
      <c r="IB767" s="22"/>
      <c r="IC767" s="22"/>
      <c r="ID767" s="22"/>
      <c r="IE767" s="22"/>
      <c r="IF767" s="22"/>
      <c r="IG767" s="22"/>
      <c r="IH767" s="22"/>
      <c r="II767" s="22"/>
      <c r="IJ767" s="22"/>
      <c r="IK767" s="22"/>
      <c r="IL767" s="22"/>
      <c r="IM767" s="22"/>
      <c r="IN767" s="22"/>
      <c r="IO767" s="22"/>
      <c r="IP767" s="22"/>
      <c r="IQ767" s="22"/>
      <c r="IR767" s="22"/>
      <c r="IS767" s="22"/>
      <c r="IT767" s="22"/>
      <c r="IU767" s="22"/>
      <c r="IV767" s="22"/>
      <c r="IW767" s="22"/>
      <c r="IX767" s="22"/>
      <c r="IY767" s="22"/>
      <c r="IZ767" s="22"/>
      <c r="JA767" s="22"/>
      <c r="JB767" s="22"/>
      <c r="JC767" s="22"/>
      <c r="JD767" s="22"/>
      <c r="JE767" s="22"/>
      <c r="JF767" s="22"/>
      <c r="JG767" s="22"/>
      <c r="JH767" s="22"/>
      <c r="JI767" s="22"/>
      <c r="JJ767" s="22"/>
      <c r="JK767" s="22"/>
      <c r="JL767" s="22"/>
      <c r="JM767" s="22"/>
      <c r="JN767" s="22"/>
      <c r="JO767" s="22"/>
      <c r="JP767" s="22"/>
      <c r="JQ767" s="22"/>
      <c r="JR767" s="22"/>
      <c r="JS767" s="22"/>
      <c r="JT767" s="22"/>
      <c r="JU767" s="22"/>
      <c r="JV767" s="22"/>
      <c r="JW767" s="22"/>
      <c r="JX767" s="22"/>
      <c r="JY767" s="22"/>
      <c r="JZ767" s="22"/>
      <c r="KA767" s="22"/>
      <c r="KB767" s="22"/>
      <c r="KC767" s="22"/>
      <c r="KD767" s="22"/>
      <c r="KE767" s="22"/>
      <c r="KF767" s="22"/>
      <c r="KG767" s="22"/>
      <c r="KH767" s="22"/>
      <c r="KI767" s="22"/>
      <c r="KJ767" s="22"/>
      <c r="KK767" s="22"/>
      <c r="KL767" s="22"/>
      <c r="KM767" s="22"/>
      <c r="KN767" s="22"/>
      <c r="KO767" s="22"/>
      <c r="KP767" s="22"/>
    </row>
    <row r="768" spans="1:302" s="99" customFormat="1" x14ac:dyDescent="0.25">
      <c r="A768" s="125">
        <v>753</v>
      </c>
      <c r="B768" s="328"/>
      <c r="C768" s="328"/>
      <c r="D768" s="316"/>
      <c r="E768" s="316"/>
      <c r="F768" s="316"/>
      <c r="G768" s="317"/>
      <c r="H768" s="317"/>
      <c r="I768" s="318"/>
      <c r="J768" s="318"/>
      <c r="K768" s="318"/>
      <c r="L768" s="126">
        <f t="shared" si="34"/>
        <v>0</v>
      </c>
      <c r="M768" s="318"/>
      <c r="N768" s="25" t="b">
        <f t="shared" si="35"/>
        <v>1</v>
      </c>
      <c r="O768" s="25" t="b">
        <f t="shared" si="36"/>
        <v>1</v>
      </c>
      <c r="P768" s="25"/>
      <c r="Q768" s="25"/>
      <c r="R768" s="25"/>
      <c r="S768" s="25"/>
      <c r="T768" s="20"/>
      <c r="U768" s="20"/>
      <c r="V768" s="20"/>
      <c r="W768" s="20"/>
      <c r="X768" s="20"/>
      <c r="Y768" s="20"/>
      <c r="Z768" s="20"/>
      <c r="AA768" s="20"/>
      <c r="AB768" s="20"/>
      <c r="AC768" s="20"/>
      <c r="AD768" s="20"/>
      <c r="AE768" s="20"/>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2"/>
      <c r="ES768" s="22"/>
      <c r="ET768" s="22"/>
      <c r="EU768" s="22"/>
      <c r="EV768" s="22"/>
      <c r="EW768" s="22"/>
      <c r="EX768" s="22"/>
      <c r="EY768" s="22"/>
      <c r="EZ768" s="22"/>
      <c r="FA768" s="22"/>
      <c r="FB768" s="22"/>
      <c r="FC768" s="22"/>
      <c r="FD768" s="22"/>
      <c r="FE768" s="22"/>
      <c r="FF768" s="22"/>
      <c r="FG768" s="22"/>
      <c r="FH768" s="22"/>
      <c r="FI768" s="22"/>
      <c r="FJ768" s="22"/>
      <c r="FK768" s="22"/>
      <c r="FL768" s="22"/>
      <c r="FM768" s="22"/>
      <c r="FN768" s="22"/>
      <c r="FO768" s="22"/>
      <c r="FP768" s="22"/>
      <c r="FQ768" s="22"/>
      <c r="FR768" s="22"/>
      <c r="FS768" s="22"/>
      <c r="FT768" s="22"/>
      <c r="FU768" s="22"/>
      <c r="FV768" s="22"/>
      <c r="FW768" s="22"/>
      <c r="FX768" s="22"/>
      <c r="FY768" s="22"/>
      <c r="FZ768" s="22"/>
      <c r="GA768" s="22"/>
      <c r="GB768" s="22"/>
      <c r="GC768" s="22"/>
      <c r="GD768" s="22"/>
      <c r="GE768" s="22"/>
      <c r="GF768" s="22"/>
      <c r="GG768" s="22"/>
      <c r="GH768" s="22"/>
      <c r="GI768" s="22"/>
      <c r="GJ768" s="22"/>
      <c r="GK768" s="22"/>
      <c r="GL768" s="22"/>
      <c r="GM768" s="22"/>
      <c r="GN768" s="22"/>
      <c r="GO768" s="22"/>
      <c r="GP768" s="22"/>
      <c r="GQ768" s="22"/>
      <c r="GR768" s="22"/>
      <c r="GS768" s="22"/>
      <c r="GT768" s="22"/>
      <c r="GU768" s="22"/>
      <c r="GV768" s="22"/>
      <c r="GW768" s="22"/>
      <c r="GX768" s="22"/>
      <c r="GY768" s="22"/>
      <c r="GZ768" s="22"/>
      <c r="HA768" s="22"/>
      <c r="HB768" s="22"/>
      <c r="HC768" s="22"/>
      <c r="HD768" s="22"/>
      <c r="HE768" s="22"/>
      <c r="HF768" s="22"/>
      <c r="HG768" s="22"/>
      <c r="HH768" s="22"/>
      <c r="HI768" s="22"/>
      <c r="HJ768" s="22"/>
      <c r="HK768" s="22"/>
      <c r="HL768" s="22"/>
      <c r="HM768" s="22"/>
      <c r="HN768" s="22"/>
      <c r="HO768" s="22"/>
      <c r="HP768" s="22"/>
      <c r="HQ768" s="22"/>
      <c r="HR768" s="22"/>
      <c r="HS768" s="22"/>
      <c r="HT768" s="22"/>
      <c r="HU768" s="22"/>
      <c r="HV768" s="22"/>
      <c r="HW768" s="22"/>
      <c r="HX768" s="22"/>
      <c r="HY768" s="22"/>
      <c r="HZ768" s="22"/>
      <c r="IA768" s="22"/>
      <c r="IB768" s="22"/>
      <c r="IC768" s="22"/>
      <c r="ID768" s="22"/>
      <c r="IE768" s="22"/>
      <c r="IF768" s="22"/>
      <c r="IG768" s="22"/>
      <c r="IH768" s="22"/>
      <c r="II768" s="22"/>
      <c r="IJ768" s="22"/>
      <c r="IK768" s="22"/>
      <c r="IL768" s="22"/>
      <c r="IM768" s="22"/>
      <c r="IN768" s="22"/>
      <c r="IO768" s="22"/>
      <c r="IP768" s="22"/>
      <c r="IQ768" s="22"/>
      <c r="IR768" s="22"/>
      <c r="IS768" s="22"/>
      <c r="IT768" s="22"/>
      <c r="IU768" s="22"/>
      <c r="IV768" s="22"/>
      <c r="IW768" s="22"/>
      <c r="IX768" s="22"/>
      <c r="IY768" s="22"/>
      <c r="IZ768" s="22"/>
      <c r="JA768" s="22"/>
      <c r="JB768" s="22"/>
      <c r="JC768" s="22"/>
      <c r="JD768" s="22"/>
      <c r="JE768" s="22"/>
      <c r="JF768" s="22"/>
      <c r="JG768" s="22"/>
      <c r="JH768" s="22"/>
      <c r="JI768" s="22"/>
      <c r="JJ768" s="22"/>
      <c r="JK768" s="22"/>
      <c r="JL768" s="22"/>
      <c r="JM768" s="22"/>
      <c r="JN768" s="22"/>
      <c r="JO768" s="22"/>
      <c r="JP768" s="22"/>
      <c r="JQ768" s="22"/>
      <c r="JR768" s="22"/>
      <c r="JS768" s="22"/>
      <c r="JT768" s="22"/>
      <c r="JU768" s="22"/>
      <c r="JV768" s="22"/>
      <c r="JW768" s="22"/>
      <c r="JX768" s="22"/>
      <c r="JY768" s="22"/>
      <c r="JZ768" s="22"/>
      <c r="KA768" s="22"/>
      <c r="KB768" s="22"/>
      <c r="KC768" s="22"/>
      <c r="KD768" s="22"/>
      <c r="KE768" s="22"/>
      <c r="KF768" s="22"/>
      <c r="KG768" s="22"/>
      <c r="KH768" s="22"/>
      <c r="KI768" s="22"/>
      <c r="KJ768" s="22"/>
      <c r="KK768" s="22"/>
      <c r="KL768" s="22"/>
      <c r="KM768" s="22"/>
      <c r="KN768" s="22"/>
      <c r="KO768" s="22"/>
      <c r="KP768" s="22"/>
    </row>
    <row r="769" spans="1:302" s="99" customFormat="1" x14ac:dyDescent="0.25">
      <c r="A769" s="125">
        <v>754</v>
      </c>
      <c r="B769" s="328"/>
      <c r="C769" s="328"/>
      <c r="D769" s="316"/>
      <c r="E769" s="316"/>
      <c r="F769" s="316"/>
      <c r="G769" s="317"/>
      <c r="H769" s="317"/>
      <c r="I769" s="318"/>
      <c r="J769" s="318"/>
      <c r="K769" s="318"/>
      <c r="L769" s="126">
        <f t="shared" si="34"/>
        <v>0</v>
      </c>
      <c r="M769" s="318"/>
      <c r="N769" s="25" t="b">
        <f t="shared" si="35"/>
        <v>1</v>
      </c>
      <c r="O769" s="25" t="b">
        <f t="shared" si="36"/>
        <v>1</v>
      </c>
      <c r="P769" s="25"/>
      <c r="Q769" s="25"/>
      <c r="R769" s="25"/>
      <c r="S769" s="25"/>
      <c r="T769" s="20"/>
      <c r="U769" s="20"/>
      <c r="V769" s="20"/>
      <c r="W769" s="20"/>
      <c r="X769" s="20"/>
      <c r="Y769" s="20"/>
      <c r="Z769" s="20"/>
      <c r="AA769" s="20"/>
      <c r="AB769" s="20"/>
      <c r="AC769" s="20"/>
      <c r="AD769" s="20"/>
      <c r="AE769" s="20"/>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2"/>
      <c r="ES769" s="22"/>
      <c r="ET769" s="22"/>
      <c r="EU769" s="22"/>
      <c r="EV769" s="22"/>
      <c r="EW769" s="22"/>
      <c r="EX769" s="22"/>
      <c r="EY769" s="22"/>
      <c r="EZ769" s="22"/>
      <c r="FA769" s="22"/>
      <c r="FB769" s="22"/>
      <c r="FC769" s="22"/>
      <c r="FD769" s="22"/>
      <c r="FE769" s="22"/>
      <c r="FF769" s="22"/>
      <c r="FG769" s="22"/>
      <c r="FH769" s="22"/>
      <c r="FI769" s="22"/>
      <c r="FJ769" s="22"/>
      <c r="FK769" s="22"/>
      <c r="FL769" s="22"/>
      <c r="FM769" s="22"/>
      <c r="FN769" s="22"/>
      <c r="FO769" s="22"/>
      <c r="FP769" s="22"/>
      <c r="FQ769" s="22"/>
      <c r="FR769" s="22"/>
      <c r="FS769" s="22"/>
      <c r="FT769" s="22"/>
      <c r="FU769" s="22"/>
      <c r="FV769" s="22"/>
      <c r="FW769" s="22"/>
      <c r="FX769" s="22"/>
      <c r="FY769" s="22"/>
      <c r="FZ769" s="22"/>
      <c r="GA769" s="22"/>
      <c r="GB769" s="22"/>
      <c r="GC769" s="22"/>
      <c r="GD769" s="22"/>
      <c r="GE769" s="22"/>
      <c r="GF769" s="22"/>
      <c r="GG769" s="22"/>
      <c r="GH769" s="22"/>
      <c r="GI769" s="22"/>
      <c r="GJ769" s="22"/>
      <c r="GK769" s="22"/>
      <c r="GL769" s="22"/>
      <c r="GM769" s="22"/>
      <c r="GN769" s="22"/>
      <c r="GO769" s="22"/>
      <c r="GP769" s="22"/>
      <c r="GQ769" s="22"/>
      <c r="GR769" s="22"/>
      <c r="GS769" s="22"/>
      <c r="GT769" s="22"/>
      <c r="GU769" s="22"/>
      <c r="GV769" s="22"/>
      <c r="GW769" s="22"/>
      <c r="GX769" s="22"/>
      <c r="GY769" s="22"/>
      <c r="GZ769" s="22"/>
      <c r="HA769" s="22"/>
      <c r="HB769" s="22"/>
      <c r="HC769" s="22"/>
      <c r="HD769" s="22"/>
      <c r="HE769" s="22"/>
      <c r="HF769" s="22"/>
      <c r="HG769" s="22"/>
      <c r="HH769" s="22"/>
      <c r="HI769" s="22"/>
      <c r="HJ769" s="22"/>
      <c r="HK769" s="22"/>
      <c r="HL769" s="22"/>
      <c r="HM769" s="22"/>
      <c r="HN769" s="22"/>
      <c r="HO769" s="22"/>
      <c r="HP769" s="22"/>
      <c r="HQ769" s="22"/>
      <c r="HR769" s="22"/>
      <c r="HS769" s="22"/>
      <c r="HT769" s="22"/>
      <c r="HU769" s="22"/>
      <c r="HV769" s="22"/>
      <c r="HW769" s="22"/>
      <c r="HX769" s="22"/>
      <c r="HY769" s="22"/>
      <c r="HZ769" s="22"/>
      <c r="IA769" s="22"/>
      <c r="IB769" s="22"/>
      <c r="IC769" s="22"/>
      <c r="ID769" s="22"/>
      <c r="IE769" s="22"/>
      <c r="IF769" s="22"/>
      <c r="IG769" s="22"/>
      <c r="IH769" s="22"/>
      <c r="II769" s="22"/>
      <c r="IJ769" s="22"/>
      <c r="IK769" s="22"/>
      <c r="IL769" s="22"/>
      <c r="IM769" s="22"/>
      <c r="IN769" s="22"/>
      <c r="IO769" s="22"/>
      <c r="IP769" s="22"/>
      <c r="IQ769" s="22"/>
      <c r="IR769" s="22"/>
      <c r="IS769" s="22"/>
      <c r="IT769" s="22"/>
      <c r="IU769" s="22"/>
      <c r="IV769" s="22"/>
      <c r="IW769" s="22"/>
      <c r="IX769" s="22"/>
      <c r="IY769" s="22"/>
      <c r="IZ769" s="22"/>
      <c r="JA769" s="22"/>
      <c r="JB769" s="22"/>
      <c r="JC769" s="22"/>
      <c r="JD769" s="22"/>
      <c r="JE769" s="22"/>
      <c r="JF769" s="22"/>
      <c r="JG769" s="22"/>
      <c r="JH769" s="22"/>
      <c r="JI769" s="22"/>
      <c r="JJ769" s="22"/>
      <c r="JK769" s="22"/>
      <c r="JL769" s="22"/>
      <c r="JM769" s="22"/>
      <c r="JN769" s="22"/>
      <c r="JO769" s="22"/>
      <c r="JP769" s="22"/>
      <c r="JQ769" s="22"/>
      <c r="JR769" s="22"/>
      <c r="JS769" s="22"/>
      <c r="JT769" s="22"/>
      <c r="JU769" s="22"/>
      <c r="JV769" s="22"/>
      <c r="JW769" s="22"/>
      <c r="JX769" s="22"/>
      <c r="JY769" s="22"/>
      <c r="JZ769" s="22"/>
      <c r="KA769" s="22"/>
      <c r="KB769" s="22"/>
      <c r="KC769" s="22"/>
      <c r="KD769" s="22"/>
      <c r="KE769" s="22"/>
      <c r="KF769" s="22"/>
      <c r="KG769" s="22"/>
      <c r="KH769" s="22"/>
      <c r="KI769" s="22"/>
      <c r="KJ769" s="22"/>
      <c r="KK769" s="22"/>
      <c r="KL769" s="22"/>
      <c r="KM769" s="22"/>
      <c r="KN769" s="22"/>
      <c r="KO769" s="22"/>
      <c r="KP769" s="22"/>
    </row>
    <row r="770" spans="1:302" s="99" customFormat="1" x14ac:dyDescent="0.25">
      <c r="A770" s="125">
        <v>755</v>
      </c>
      <c r="B770" s="328"/>
      <c r="C770" s="328"/>
      <c r="D770" s="316"/>
      <c r="E770" s="316"/>
      <c r="F770" s="316"/>
      <c r="G770" s="317"/>
      <c r="H770" s="317"/>
      <c r="I770" s="318"/>
      <c r="J770" s="318"/>
      <c r="K770" s="318"/>
      <c r="L770" s="126">
        <f t="shared" si="34"/>
        <v>0</v>
      </c>
      <c r="M770" s="318"/>
      <c r="N770" s="25" t="b">
        <f t="shared" si="35"/>
        <v>1</v>
      </c>
      <c r="O770" s="25" t="b">
        <f t="shared" si="36"/>
        <v>1</v>
      </c>
      <c r="P770" s="25"/>
      <c r="Q770" s="25"/>
      <c r="R770" s="25"/>
      <c r="S770" s="25"/>
      <c r="T770" s="20"/>
      <c r="U770" s="20"/>
      <c r="V770" s="20"/>
      <c r="W770" s="20"/>
      <c r="X770" s="20"/>
      <c r="Y770" s="20"/>
      <c r="Z770" s="20"/>
      <c r="AA770" s="20"/>
      <c r="AB770" s="20"/>
      <c r="AC770" s="20"/>
      <c r="AD770" s="20"/>
      <c r="AE770" s="20"/>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2"/>
      <c r="ES770" s="22"/>
      <c r="ET770" s="22"/>
      <c r="EU770" s="22"/>
      <c r="EV770" s="22"/>
      <c r="EW770" s="22"/>
      <c r="EX770" s="22"/>
      <c r="EY770" s="22"/>
      <c r="EZ770" s="22"/>
      <c r="FA770" s="22"/>
      <c r="FB770" s="22"/>
      <c r="FC770" s="22"/>
      <c r="FD770" s="22"/>
      <c r="FE770" s="22"/>
      <c r="FF770" s="22"/>
      <c r="FG770" s="22"/>
      <c r="FH770" s="22"/>
      <c r="FI770" s="22"/>
      <c r="FJ770" s="22"/>
      <c r="FK770" s="22"/>
      <c r="FL770" s="22"/>
      <c r="FM770" s="22"/>
      <c r="FN770" s="22"/>
      <c r="FO770" s="22"/>
      <c r="FP770" s="22"/>
      <c r="FQ770" s="22"/>
      <c r="FR770" s="22"/>
      <c r="FS770" s="22"/>
      <c r="FT770" s="22"/>
      <c r="FU770" s="22"/>
      <c r="FV770" s="22"/>
      <c r="FW770" s="22"/>
      <c r="FX770" s="22"/>
      <c r="FY770" s="22"/>
      <c r="FZ770" s="22"/>
      <c r="GA770" s="22"/>
      <c r="GB770" s="22"/>
      <c r="GC770" s="22"/>
      <c r="GD770" s="22"/>
      <c r="GE770" s="22"/>
      <c r="GF770" s="22"/>
      <c r="GG770" s="22"/>
      <c r="GH770" s="22"/>
      <c r="GI770" s="22"/>
      <c r="GJ770" s="22"/>
      <c r="GK770" s="22"/>
      <c r="GL770" s="22"/>
      <c r="GM770" s="22"/>
      <c r="GN770" s="22"/>
      <c r="GO770" s="22"/>
      <c r="GP770" s="22"/>
      <c r="GQ770" s="22"/>
      <c r="GR770" s="22"/>
      <c r="GS770" s="22"/>
      <c r="GT770" s="22"/>
      <c r="GU770" s="22"/>
      <c r="GV770" s="22"/>
      <c r="GW770" s="22"/>
      <c r="GX770" s="22"/>
      <c r="GY770" s="22"/>
      <c r="GZ770" s="22"/>
      <c r="HA770" s="22"/>
      <c r="HB770" s="22"/>
      <c r="HC770" s="22"/>
      <c r="HD770" s="22"/>
      <c r="HE770" s="22"/>
      <c r="HF770" s="22"/>
      <c r="HG770" s="22"/>
      <c r="HH770" s="22"/>
      <c r="HI770" s="22"/>
      <c r="HJ770" s="22"/>
      <c r="HK770" s="22"/>
      <c r="HL770" s="22"/>
      <c r="HM770" s="22"/>
      <c r="HN770" s="22"/>
      <c r="HO770" s="22"/>
      <c r="HP770" s="22"/>
      <c r="HQ770" s="22"/>
      <c r="HR770" s="22"/>
      <c r="HS770" s="22"/>
      <c r="HT770" s="22"/>
      <c r="HU770" s="22"/>
      <c r="HV770" s="22"/>
      <c r="HW770" s="22"/>
      <c r="HX770" s="22"/>
      <c r="HY770" s="22"/>
      <c r="HZ770" s="22"/>
      <c r="IA770" s="22"/>
      <c r="IB770" s="22"/>
      <c r="IC770" s="22"/>
      <c r="ID770" s="22"/>
      <c r="IE770" s="22"/>
      <c r="IF770" s="22"/>
      <c r="IG770" s="22"/>
      <c r="IH770" s="22"/>
      <c r="II770" s="22"/>
      <c r="IJ770" s="22"/>
      <c r="IK770" s="22"/>
      <c r="IL770" s="22"/>
      <c r="IM770" s="22"/>
      <c r="IN770" s="22"/>
      <c r="IO770" s="22"/>
      <c r="IP770" s="22"/>
      <c r="IQ770" s="22"/>
      <c r="IR770" s="22"/>
      <c r="IS770" s="22"/>
      <c r="IT770" s="22"/>
      <c r="IU770" s="22"/>
      <c r="IV770" s="22"/>
      <c r="IW770" s="22"/>
      <c r="IX770" s="22"/>
      <c r="IY770" s="22"/>
      <c r="IZ770" s="22"/>
      <c r="JA770" s="22"/>
      <c r="JB770" s="22"/>
      <c r="JC770" s="22"/>
      <c r="JD770" s="22"/>
      <c r="JE770" s="22"/>
      <c r="JF770" s="22"/>
      <c r="JG770" s="22"/>
      <c r="JH770" s="22"/>
      <c r="JI770" s="22"/>
      <c r="JJ770" s="22"/>
      <c r="JK770" s="22"/>
      <c r="JL770" s="22"/>
      <c r="JM770" s="22"/>
      <c r="JN770" s="22"/>
      <c r="JO770" s="22"/>
      <c r="JP770" s="22"/>
      <c r="JQ770" s="22"/>
      <c r="JR770" s="22"/>
      <c r="JS770" s="22"/>
      <c r="JT770" s="22"/>
      <c r="JU770" s="22"/>
      <c r="JV770" s="22"/>
      <c r="JW770" s="22"/>
      <c r="JX770" s="22"/>
      <c r="JY770" s="22"/>
      <c r="JZ770" s="22"/>
      <c r="KA770" s="22"/>
      <c r="KB770" s="22"/>
      <c r="KC770" s="22"/>
      <c r="KD770" s="22"/>
      <c r="KE770" s="22"/>
      <c r="KF770" s="22"/>
      <c r="KG770" s="22"/>
      <c r="KH770" s="22"/>
      <c r="KI770" s="22"/>
      <c r="KJ770" s="22"/>
      <c r="KK770" s="22"/>
      <c r="KL770" s="22"/>
      <c r="KM770" s="22"/>
      <c r="KN770" s="22"/>
      <c r="KO770" s="22"/>
      <c r="KP770" s="22"/>
    </row>
    <row r="771" spans="1:302" s="99" customFormat="1" x14ac:dyDescent="0.25">
      <c r="A771" s="125">
        <v>756</v>
      </c>
      <c r="B771" s="328"/>
      <c r="C771" s="328"/>
      <c r="D771" s="316"/>
      <c r="E771" s="316"/>
      <c r="F771" s="316"/>
      <c r="G771" s="317"/>
      <c r="H771" s="317"/>
      <c r="I771" s="318"/>
      <c r="J771" s="318"/>
      <c r="K771" s="318"/>
      <c r="L771" s="126">
        <f t="shared" si="34"/>
        <v>0</v>
      </c>
      <c r="M771" s="318"/>
      <c r="N771" s="25" t="b">
        <f t="shared" si="35"/>
        <v>1</v>
      </c>
      <c r="O771" s="25" t="b">
        <f t="shared" si="36"/>
        <v>1</v>
      </c>
      <c r="P771" s="25"/>
      <c r="Q771" s="25"/>
      <c r="R771" s="25"/>
      <c r="S771" s="25"/>
      <c r="T771" s="20"/>
      <c r="U771" s="20"/>
      <c r="V771" s="20"/>
      <c r="W771" s="20"/>
      <c r="X771" s="20"/>
      <c r="Y771" s="20"/>
      <c r="Z771" s="20"/>
      <c r="AA771" s="20"/>
      <c r="AB771" s="20"/>
      <c r="AC771" s="20"/>
      <c r="AD771" s="20"/>
      <c r="AE771" s="20"/>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2"/>
      <c r="ES771" s="22"/>
      <c r="ET771" s="22"/>
      <c r="EU771" s="22"/>
      <c r="EV771" s="22"/>
      <c r="EW771" s="22"/>
      <c r="EX771" s="22"/>
      <c r="EY771" s="22"/>
      <c r="EZ771" s="22"/>
      <c r="FA771" s="22"/>
      <c r="FB771" s="22"/>
      <c r="FC771" s="22"/>
      <c r="FD771" s="22"/>
      <c r="FE771" s="22"/>
      <c r="FF771" s="22"/>
      <c r="FG771" s="22"/>
      <c r="FH771" s="22"/>
      <c r="FI771" s="22"/>
      <c r="FJ771" s="22"/>
      <c r="FK771" s="22"/>
      <c r="FL771" s="22"/>
      <c r="FM771" s="22"/>
      <c r="FN771" s="22"/>
      <c r="FO771" s="22"/>
      <c r="FP771" s="22"/>
      <c r="FQ771" s="22"/>
      <c r="FR771" s="22"/>
      <c r="FS771" s="22"/>
      <c r="FT771" s="22"/>
      <c r="FU771" s="22"/>
      <c r="FV771" s="22"/>
      <c r="FW771" s="22"/>
      <c r="FX771" s="22"/>
      <c r="FY771" s="22"/>
      <c r="FZ771" s="22"/>
      <c r="GA771" s="22"/>
      <c r="GB771" s="22"/>
      <c r="GC771" s="22"/>
      <c r="GD771" s="22"/>
      <c r="GE771" s="22"/>
      <c r="GF771" s="22"/>
      <c r="GG771" s="22"/>
      <c r="GH771" s="22"/>
      <c r="GI771" s="22"/>
      <c r="GJ771" s="22"/>
      <c r="GK771" s="22"/>
      <c r="GL771" s="22"/>
      <c r="GM771" s="22"/>
      <c r="GN771" s="22"/>
      <c r="GO771" s="22"/>
      <c r="GP771" s="22"/>
      <c r="GQ771" s="22"/>
      <c r="GR771" s="22"/>
      <c r="GS771" s="22"/>
      <c r="GT771" s="22"/>
      <c r="GU771" s="22"/>
      <c r="GV771" s="22"/>
      <c r="GW771" s="22"/>
      <c r="GX771" s="22"/>
      <c r="GY771" s="22"/>
      <c r="GZ771" s="22"/>
      <c r="HA771" s="22"/>
      <c r="HB771" s="22"/>
      <c r="HC771" s="22"/>
      <c r="HD771" s="22"/>
      <c r="HE771" s="22"/>
      <c r="HF771" s="22"/>
      <c r="HG771" s="22"/>
      <c r="HH771" s="22"/>
      <c r="HI771" s="22"/>
      <c r="HJ771" s="22"/>
      <c r="HK771" s="22"/>
      <c r="HL771" s="22"/>
      <c r="HM771" s="22"/>
      <c r="HN771" s="22"/>
      <c r="HO771" s="22"/>
      <c r="HP771" s="22"/>
      <c r="HQ771" s="22"/>
      <c r="HR771" s="22"/>
      <c r="HS771" s="22"/>
      <c r="HT771" s="22"/>
      <c r="HU771" s="22"/>
      <c r="HV771" s="22"/>
      <c r="HW771" s="22"/>
      <c r="HX771" s="22"/>
      <c r="HY771" s="22"/>
      <c r="HZ771" s="22"/>
      <c r="IA771" s="22"/>
      <c r="IB771" s="22"/>
      <c r="IC771" s="22"/>
      <c r="ID771" s="22"/>
      <c r="IE771" s="22"/>
      <c r="IF771" s="22"/>
      <c r="IG771" s="22"/>
      <c r="IH771" s="22"/>
      <c r="II771" s="22"/>
      <c r="IJ771" s="22"/>
      <c r="IK771" s="22"/>
      <c r="IL771" s="22"/>
      <c r="IM771" s="22"/>
      <c r="IN771" s="22"/>
      <c r="IO771" s="22"/>
      <c r="IP771" s="22"/>
      <c r="IQ771" s="22"/>
      <c r="IR771" s="22"/>
      <c r="IS771" s="22"/>
      <c r="IT771" s="22"/>
      <c r="IU771" s="22"/>
      <c r="IV771" s="22"/>
      <c r="IW771" s="22"/>
      <c r="IX771" s="22"/>
      <c r="IY771" s="22"/>
      <c r="IZ771" s="22"/>
      <c r="JA771" s="22"/>
      <c r="JB771" s="22"/>
      <c r="JC771" s="22"/>
      <c r="JD771" s="22"/>
      <c r="JE771" s="22"/>
      <c r="JF771" s="22"/>
      <c r="JG771" s="22"/>
      <c r="JH771" s="22"/>
      <c r="JI771" s="22"/>
      <c r="JJ771" s="22"/>
      <c r="JK771" s="22"/>
      <c r="JL771" s="22"/>
      <c r="JM771" s="22"/>
      <c r="JN771" s="22"/>
      <c r="JO771" s="22"/>
      <c r="JP771" s="22"/>
      <c r="JQ771" s="22"/>
      <c r="JR771" s="22"/>
      <c r="JS771" s="22"/>
      <c r="JT771" s="22"/>
      <c r="JU771" s="22"/>
      <c r="JV771" s="22"/>
      <c r="JW771" s="22"/>
      <c r="JX771" s="22"/>
      <c r="JY771" s="22"/>
      <c r="JZ771" s="22"/>
      <c r="KA771" s="22"/>
      <c r="KB771" s="22"/>
      <c r="KC771" s="22"/>
      <c r="KD771" s="22"/>
      <c r="KE771" s="22"/>
      <c r="KF771" s="22"/>
      <c r="KG771" s="22"/>
      <c r="KH771" s="22"/>
      <c r="KI771" s="22"/>
      <c r="KJ771" s="22"/>
      <c r="KK771" s="22"/>
      <c r="KL771" s="22"/>
      <c r="KM771" s="22"/>
      <c r="KN771" s="22"/>
      <c r="KO771" s="22"/>
      <c r="KP771" s="22"/>
    </row>
    <row r="772" spans="1:302" s="99" customFormat="1" x14ac:dyDescent="0.25">
      <c r="A772" s="125">
        <v>757</v>
      </c>
      <c r="B772" s="328"/>
      <c r="C772" s="328"/>
      <c r="D772" s="316"/>
      <c r="E772" s="316"/>
      <c r="F772" s="316"/>
      <c r="G772" s="317"/>
      <c r="H772" s="317"/>
      <c r="I772" s="318"/>
      <c r="J772" s="318"/>
      <c r="K772" s="318"/>
      <c r="L772" s="126">
        <f t="shared" si="34"/>
        <v>0</v>
      </c>
      <c r="M772" s="318"/>
      <c r="N772" s="25" t="b">
        <f t="shared" si="35"/>
        <v>1</v>
      </c>
      <c r="O772" s="25" t="b">
        <f t="shared" si="36"/>
        <v>1</v>
      </c>
      <c r="P772" s="25"/>
      <c r="Q772" s="25"/>
      <c r="R772" s="25"/>
      <c r="S772" s="25"/>
      <c r="T772" s="20"/>
      <c r="U772" s="20"/>
      <c r="V772" s="20"/>
      <c r="W772" s="20"/>
      <c r="X772" s="20"/>
      <c r="Y772" s="20"/>
      <c r="Z772" s="20"/>
      <c r="AA772" s="20"/>
      <c r="AB772" s="20"/>
      <c r="AC772" s="20"/>
      <c r="AD772" s="20"/>
      <c r="AE772" s="20"/>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2"/>
      <c r="ES772" s="22"/>
      <c r="ET772" s="22"/>
      <c r="EU772" s="22"/>
      <c r="EV772" s="22"/>
      <c r="EW772" s="22"/>
      <c r="EX772" s="22"/>
      <c r="EY772" s="22"/>
      <c r="EZ772" s="22"/>
      <c r="FA772" s="22"/>
      <c r="FB772" s="22"/>
      <c r="FC772" s="22"/>
      <c r="FD772" s="22"/>
      <c r="FE772" s="22"/>
      <c r="FF772" s="22"/>
      <c r="FG772" s="22"/>
      <c r="FH772" s="22"/>
      <c r="FI772" s="22"/>
      <c r="FJ772" s="22"/>
      <c r="FK772" s="22"/>
      <c r="FL772" s="22"/>
      <c r="FM772" s="22"/>
      <c r="FN772" s="22"/>
      <c r="FO772" s="22"/>
      <c r="FP772" s="22"/>
      <c r="FQ772" s="22"/>
      <c r="FR772" s="22"/>
      <c r="FS772" s="22"/>
      <c r="FT772" s="22"/>
      <c r="FU772" s="22"/>
      <c r="FV772" s="22"/>
      <c r="FW772" s="22"/>
      <c r="FX772" s="22"/>
      <c r="FY772" s="22"/>
      <c r="FZ772" s="22"/>
      <c r="GA772" s="22"/>
      <c r="GB772" s="22"/>
      <c r="GC772" s="22"/>
      <c r="GD772" s="22"/>
      <c r="GE772" s="22"/>
      <c r="GF772" s="22"/>
      <c r="GG772" s="22"/>
      <c r="GH772" s="22"/>
      <c r="GI772" s="22"/>
      <c r="GJ772" s="22"/>
      <c r="GK772" s="22"/>
      <c r="GL772" s="22"/>
      <c r="GM772" s="22"/>
      <c r="GN772" s="22"/>
      <c r="GO772" s="22"/>
      <c r="GP772" s="22"/>
      <c r="GQ772" s="22"/>
      <c r="GR772" s="22"/>
      <c r="GS772" s="22"/>
      <c r="GT772" s="22"/>
      <c r="GU772" s="22"/>
      <c r="GV772" s="22"/>
      <c r="GW772" s="22"/>
      <c r="GX772" s="22"/>
      <c r="GY772" s="22"/>
      <c r="GZ772" s="22"/>
      <c r="HA772" s="22"/>
      <c r="HB772" s="22"/>
      <c r="HC772" s="22"/>
      <c r="HD772" s="22"/>
      <c r="HE772" s="22"/>
      <c r="HF772" s="22"/>
      <c r="HG772" s="22"/>
      <c r="HH772" s="22"/>
      <c r="HI772" s="22"/>
      <c r="HJ772" s="22"/>
      <c r="HK772" s="22"/>
      <c r="HL772" s="22"/>
      <c r="HM772" s="22"/>
      <c r="HN772" s="22"/>
      <c r="HO772" s="22"/>
      <c r="HP772" s="22"/>
      <c r="HQ772" s="22"/>
      <c r="HR772" s="22"/>
      <c r="HS772" s="22"/>
      <c r="HT772" s="22"/>
      <c r="HU772" s="22"/>
      <c r="HV772" s="22"/>
      <c r="HW772" s="22"/>
      <c r="HX772" s="22"/>
      <c r="HY772" s="22"/>
      <c r="HZ772" s="22"/>
      <c r="IA772" s="22"/>
      <c r="IB772" s="22"/>
      <c r="IC772" s="22"/>
      <c r="ID772" s="22"/>
      <c r="IE772" s="22"/>
      <c r="IF772" s="22"/>
      <c r="IG772" s="22"/>
      <c r="IH772" s="22"/>
      <c r="II772" s="22"/>
      <c r="IJ772" s="22"/>
      <c r="IK772" s="22"/>
      <c r="IL772" s="22"/>
      <c r="IM772" s="22"/>
      <c r="IN772" s="22"/>
      <c r="IO772" s="22"/>
      <c r="IP772" s="22"/>
      <c r="IQ772" s="22"/>
      <c r="IR772" s="22"/>
      <c r="IS772" s="22"/>
      <c r="IT772" s="22"/>
      <c r="IU772" s="22"/>
      <c r="IV772" s="22"/>
      <c r="IW772" s="22"/>
      <c r="IX772" s="22"/>
      <c r="IY772" s="22"/>
      <c r="IZ772" s="22"/>
      <c r="JA772" s="22"/>
      <c r="JB772" s="22"/>
      <c r="JC772" s="22"/>
      <c r="JD772" s="22"/>
      <c r="JE772" s="22"/>
      <c r="JF772" s="22"/>
      <c r="JG772" s="22"/>
      <c r="JH772" s="22"/>
      <c r="JI772" s="22"/>
      <c r="JJ772" s="22"/>
      <c r="JK772" s="22"/>
      <c r="JL772" s="22"/>
      <c r="JM772" s="22"/>
      <c r="JN772" s="22"/>
      <c r="JO772" s="22"/>
      <c r="JP772" s="22"/>
      <c r="JQ772" s="22"/>
      <c r="JR772" s="22"/>
      <c r="JS772" s="22"/>
      <c r="JT772" s="22"/>
      <c r="JU772" s="22"/>
      <c r="JV772" s="22"/>
      <c r="JW772" s="22"/>
      <c r="JX772" s="22"/>
      <c r="JY772" s="22"/>
      <c r="JZ772" s="22"/>
      <c r="KA772" s="22"/>
      <c r="KB772" s="22"/>
      <c r="KC772" s="22"/>
      <c r="KD772" s="22"/>
      <c r="KE772" s="22"/>
      <c r="KF772" s="22"/>
      <c r="KG772" s="22"/>
      <c r="KH772" s="22"/>
      <c r="KI772" s="22"/>
      <c r="KJ772" s="22"/>
      <c r="KK772" s="22"/>
      <c r="KL772" s="22"/>
      <c r="KM772" s="22"/>
      <c r="KN772" s="22"/>
      <c r="KO772" s="22"/>
      <c r="KP772" s="22"/>
    </row>
    <row r="773" spans="1:302" s="99" customFormat="1" x14ac:dyDescent="0.25">
      <c r="A773" s="125">
        <v>758</v>
      </c>
      <c r="B773" s="328"/>
      <c r="C773" s="328"/>
      <c r="D773" s="316"/>
      <c r="E773" s="316"/>
      <c r="F773" s="316"/>
      <c r="G773" s="317"/>
      <c r="H773" s="317"/>
      <c r="I773" s="318"/>
      <c r="J773" s="318"/>
      <c r="K773" s="318"/>
      <c r="L773" s="126">
        <f t="shared" si="34"/>
        <v>0</v>
      </c>
      <c r="M773" s="318"/>
      <c r="N773" s="25" t="b">
        <f t="shared" si="35"/>
        <v>1</v>
      </c>
      <c r="O773" s="25" t="b">
        <f t="shared" si="36"/>
        <v>1</v>
      </c>
      <c r="P773" s="25"/>
      <c r="Q773" s="25"/>
      <c r="R773" s="25"/>
      <c r="S773" s="25"/>
      <c r="T773" s="20"/>
      <c r="U773" s="20"/>
      <c r="V773" s="20"/>
      <c r="W773" s="20"/>
      <c r="X773" s="20"/>
      <c r="Y773" s="20"/>
      <c r="Z773" s="20"/>
      <c r="AA773" s="20"/>
      <c r="AB773" s="20"/>
      <c r="AC773" s="20"/>
      <c r="AD773" s="20"/>
      <c r="AE773" s="20"/>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2"/>
      <c r="ES773" s="22"/>
      <c r="ET773" s="22"/>
      <c r="EU773" s="22"/>
      <c r="EV773" s="22"/>
      <c r="EW773" s="22"/>
      <c r="EX773" s="22"/>
      <c r="EY773" s="22"/>
      <c r="EZ773" s="22"/>
      <c r="FA773" s="22"/>
      <c r="FB773" s="22"/>
      <c r="FC773" s="22"/>
      <c r="FD773" s="22"/>
      <c r="FE773" s="22"/>
      <c r="FF773" s="22"/>
      <c r="FG773" s="22"/>
      <c r="FH773" s="22"/>
      <c r="FI773" s="22"/>
      <c r="FJ773" s="22"/>
      <c r="FK773" s="22"/>
      <c r="FL773" s="22"/>
      <c r="FM773" s="22"/>
      <c r="FN773" s="22"/>
      <c r="FO773" s="22"/>
      <c r="FP773" s="22"/>
      <c r="FQ773" s="22"/>
      <c r="FR773" s="22"/>
      <c r="FS773" s="22"/>
      <c r="FT773" s="22"/>
      <c r="FU773" s="22"/>
      <c r="FV773" s="22"/>
      <c r="FW773" s="22"/>
      <c r="FX773" s="22"/>
      <c r="FY773" s="22"/>
      <c r="FZ773" s="22"/>
      <c r="GA773" s="22"/>
      <c r="GB773" s="22"/>
      <c r="GC773" s="22"/>
      <c r="GD773" s="22"/>
      <c r="GE773" s="22"/>
      <c r="GF773" s="22"/>
      <c r="GG773" s="22"/>
      <c r="GH773" s="22"/>
      <c r="GI773" s="22"/>
      <c r="GJ773" s="22"/>
      <c r="GK773" s="22"/>
      <c r="GL773" s="22"/>
      <c r="GM773" s="22"/>
      <c r="GN773" s="22"/>
      <c r="GO773" s="22"/>
      <c r="GP773" s="22"/>
      <c r="GQ773" s="22"/>
      <c r="GR773" s="22"/>
      <c r="GS773" s="22"/>
      <c r="GT773" s="22"/>
      <c r="GU773" s="22"/>
      <c r="GV773" s="22"/>
      <c r="GW773" s="22"/>
      <c r="GX773" s="22"/>
      <c r="GY773" s="22"/>
      <c r="GZ773" s="22"/>
      <c r="HA773" s="22"/>
      <c r="HB773" s="22"/>
      <c r="HC773" s="22"/>
      <c r="HD773" s="22"/>
      <c r="HE773" s="22"/>
      <c r="HF773" s="22"/>
      <c r="HG773" s="22"/>
      <c r="HH773" s="22"/>
      <c r="HI773" s="22"/>
      <c r="HJ773" s="22"/>
      <c r="HK773" s="22"/>
      <c r="HL773" s="22"/>
      <c r="HM773" s="22"/>
      <c r="HN773" s="22"/>
      <c r="HO773" s="22"/>
      <c r="HP773" s="22"/>
      <c r="HQ773" s="22"/>
      <c r="HR773" s="22"/>
      <c r="HS773" s="22"/>
      <c r="HT773" s="22"/>
      <c r="HU773" s="22"/>
      <c r="HV773" s="22"/>
      <c r="HW773" s="22"/>
      <c r="HX773" s="22"/>
      <c r="HY773" s="22"/>
      <c r="HZ773" s="22"/>
      <c r="IA773" s="22"/>
      <c r="IB773" s="22"/>
      <c r="IC773" s="22"/>
      <c r="ID773" s="22"/>
      <c r="IE773" s="22"/>
      <c r="IF773" s="22"/>
      <c r="IG773" s="22"/>
      <c r="IH773" s="22"/>
      <c r="II773" s="22"/>
      <c r="IJ773" s="22"/>
      <c r="IK773" s="22"/>
      <c r="IL773" s="22"/>
      <c r="IM773" s="22"/>
      <c r="IN773" s="22"/>
      <c r="IO773" s="22"/>
      <c r="IP773" s="22"/>
      <c r="IQ773" s="22"/>
      <c r="IR773" s="22"/>
      <c r="IS773" s="22"/>
      <c r="IT773" s="22"/>
      <c r="IU773" s="22"/>
      <c r="IV773" s="22"/>
      <c r="IW773" s="22"/>
      <c r="IX773" s="22"/>
      <c r="IY773" s="22"/>
      <c r="IZ773" s="22"/>
      <c r="JA773" s="22"/>
      <c r="JB773" s="22"/>
      <c r="JC773" s="22"/>
      <c r="JD773" s="22"/>
      <c r="JE773" s="22"/>
      <c r="JF773" s="22"/>
      <c r="JG773" s="22"/>
      <c r="JH773" s="22"/>
      <c r="JI773" s="22"/>
      <c r="JJ773" s="22"/>
      <c r="JK773" s="22"/>
      <c r="JL773" s="22"/>
      <c r="JM773" s="22"/>
      <c r="JN773" s="22"/>
      <c r="JO773" s="22"/>
      <c r="JP773" s="22"/>
      <c r="JQ773" s="22"/>
      <c r="JR773" s="22"/>
      <c r="JS773" s="22"/>
      <c r="JT773" s="22"/>
      <c r="JU773" s="22"/>
      <c r="JV773" s="22"/>
      <c r="JW773" s="22"/>
      <c r="JX773" s="22"/>
      <c r="JY773" s="22"/>
      <c r="JZ773" s="22"/>
      <c r="KA773" s="22"/>
      <c r="KB773" s="22"/>
      <c r="KC773" s="22"/>
      <c r="KD773" s="22"/>
      <c r="KE773" s="22"/>
      <c r="KF773" s="22"/>
      <c r="KG773" s="22"/>
      <c r="KH773" s="22"/>
      <c r="KI773" s="22"/>
      <c r="KJ773" s="22"/>
      <c r="KK773" s="22"/>
      <c r="KL773" s="22"/>
      <c r="KM773" s="22"/>
      <c r="KN773" s="22"/>
      <c r="KO773" s="22"/>
      <c r="KP773" s="22"/>
    </row>
    <row r="774" spans="1:302" s="99" customFormat="1" x14ac:dyDescent="0.25">
      <c r="A774" s="125">
        <v>759</v>
      </c>
      <c r="B774" s="328"/>
      <c r="C774" s="328"/>
      <c r="D774" s="316"/>
      <c r="E774" s="316"/>
      <c r="F774" s="316"/>
      <c r="G774" s="317"/>
      <c r="H774" s="317"/>
      <c r="I774" s="318"/>
      <c r="J774" s="318"/>
      <c r="K774" s="318"/>
      <c r="L774" s="126">
        <f t="shared" si="34"/>
        <v>0</v>
      </c>
      <c r="M774" s="318"/>
      <c r="N774" s="25" t="b">
        <f t="shared" si="35"/>
        <v>1</v>
      </c>
      <c r="O774" s="25" t="b">
        <f t="shared" si="36"/>
        <v>1</v>
      </c>
      <c r="P774" s="25"/>
      <c r="Q774" s="25"/>
      <c r="R774" s="25"/>
      <c r="S774" s="25"/>
      <c r="T774" s="20"/>
      <c r="U774" s="20"/>
      <c r="V774" s="20"/>
      <c r="W774" s="20"/>
      <c r="X774" s="20"/>
      <c r="Y774" s="20"/>
      <c r="Z774" s="20"/>
      <c r="AA774" s="20"/>
      <c r="AB774" s="20"/>
      <c r="AC774" s="20"/>
      <c r="AD774" s="20"/>
      <c r="AE774" s="20"/>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2"/>
      <c r="FH774" s="22"/>
      <c r="FI774" s="22"/>
      <c r="FJ774" s="22"/>
      <c r="FK774" s="22"/>
      <c r="FL774" s="22"/>
      <c r="FM774" s="22"/>
      <c r="FN774" s="22"/>
      <c r="FO774" s="22"/>
      <c r="FP774" s="22"/>
      <c r="FQ774" s="22"/>
      <c r="FR774" s="22"/>
      <c r="FS774" s="22"/>
      <c r="FT774" s="22"/>
      <c r="FU774" s="22"/>
      <c r="FV774" s="22"/>
      <c r="FW774" s="22"/>
      <c r="FX774" s="22"/>
      <c r="FY774" s="22"/>
      <c r="FZ774" s="22"/>
      <c r="GA774" s="22"/>
      <c r="GB774" s="22"/>
      <c r="GC774" s="22"/>
      <c r="GD774" s="22"/>
      <c r="GE774" s="22"/>
      <c r="GF774" s="22"/>
      <c r="GG774" s="22"/>
      <c r="GH774" s="22"/>
      <c r="GI774" s="22"/>
      <c r="GJ774" s="22"/>
      <c r="GK774" s="22"/>
      <c r="GL774" s="22"/>
      <c r="GM774" s="22"/>
      <c r="GN774" s="22"/>
      <c r="GO774" s="22"/>
      <c r="GP774" s="22"/>
      <c r="GQ774" s="22"/>
      <c r="GR774" s="22"/>
      <c r="GS774" s="22"/>
      <c r="GT774" s="22"/>
      <c r="GU774" s="22"/>
      <c r="GV774" s="22"/>
      <c r="GW774" s="22"/>
      <c r="GX774" s="22"/>
      <c r="GY774" s="22"/>
      <c r="GZ774" s="22"/>
      <c r="HA774" s="22"/>
      <c r="HB774" s="22"/>
      <c r="HC774" s="22"/>
      <c r="HD774" s="22"/>
      <c r="HE774" s="22"/>
      <c r="HF774" s="22"/>
      <c r="HG774" s="22"/>
      <c r="HH774" s="22"/>
      <c r="HI774" s="22"/>
      <c r="HJ774" s="22"/>
      <c r="HK774" s="22"/>
      <c r="HL774" s="22"/>
      <c r="HM774" s="22"/>
      <c r="HN774" s="22"/>
      <c r="HO774" s="22"/>
      <c r="HP774" s="22"/>
      <c r="HQ774" s="22"/>
      <c r="HR774" s="22"/>
      <c r="HS774" s="22"/>
      <c r="HT774" s="22"/>
      <c r="HU774" s="22"/>
      <c r="HV774" s="22"/>
      <c r="HW774" s="22"/>
      <c r="HX774" s="22"/>
      <c r="HY774" s="22"/>
      <c r="HZ774" s="22"/>
      <c r="IA774" s="22"/>
      <c r="IB774" s="22"/>
      <c r="IC774" s="22"/>
      <c r="ID774" s="22"/>
      <c r="IE774" s="22"/>
      <c r="IF774" s="22"/>
      <c r="IG774" s="22"/>
      <c r="IH774" s="22"/>
      <c r="II774" s="22"/>
      <c r="IJ774" s="22"/>
      <c r="IK774" s="22"/>
      <c r="IL774" s="22"/>
      <c r="IM774" s="22"/>
      <c r="IN774" s="22"/>
      <c r="IO774" s="22"/>
      <c r="IP774" s="22"/>
      <c r="IQ774" s="22"/>
      <c r="IR774" s="22"/>
      <c r="IS774" s="22"/>
      <c r="IT774" s="22"/>
      <c r="IU774" s="22"/>
      <c r="IV774" s="22"/>
      <c r="IW774" s="22"/>
      <c r="IX774" s="22"/>
      <c r="IY774" s="22"/>
      <c r="IZ774" s="22"/>
      <c r="JA774" s="22"/>
      <c r="JB774" s="22"/>
      <c r="JC774" s="22"/>
      <c r="JD774" s="22"/>
      <c r="JE774" s="22"/>
      <c r="JF774" s="22"/>
      <c r="JG774" s="22"/>
      <c r="JH774" s="22"/>
      <c r="JI774" s="22"/>
      <c r="JJ774" s="22"/>
      <c r="JK774" s="22"/>
      <c r="JL774" s="22"/>
      <c r="JM774" s="22"/>
      <c r="JN774" s="22"/>
      <c r="JO774" s="22"/>
      <c r="JP774" s="22"/>
      <c r="JQ774" s="22"/>
      <c r="JR774" s="22"/>
      <c r="JS774" s="22"/>
      <c r="JT774" s="22"/>
      <c r="JU774" s="22"/>
      <c r="JV774" s="22"/>
      <c r="JW774" s="22"/>
      <c r="JX774" s="22"/>
      <c r="JY774" s="22"/>
      <c r="JZ774" s="22"/>
      <c r="KA774" s="22"/>
      <c r="KB774" s="22"/>
      <c r="KC774" s="22"/>
      <c r="KD774" s="22"/>
      <c r="KE774" s="22"/>
      <c r="KF774" s="22"/>
      <c r="KG774" s="22"/>
      <c r="KH774" s="22"/>
      <c r="KI774" s="22"/>
      <c r="KJ774" s="22"/>
      <c r="KK774" s="22"/>
      <c r="KL774" s="22"/>
      <c r="KM774" s="22"/>
      <c r="KN774" s="22"/>
      <c r="KO774" s="22"/>
      <c r="KP774" s="22"/>
    </row>
    <row r="775" spans="1:302" s="99" customFormat="1" x14ac:dyDescent="0.25">
      <c r="A775" s="125">
        <v>760</v>
      </c>
      <c r="B775" s="328"/>
      <c r="C775" s="328"/>
      <c r="D775" s="316"/>
      <c r="E775" s="316"/>
      <c r="F775" s="316"/>
      <c r="G775" s="317"/>
      <c r="H775" s="317"/>
      <c r="I775" s="318"/>
      <c r="J775" s="318"/>
      <c r="K775" s="318"/>
      <c r="L775" s="126">
        <f t="shared" si="34"/>
        <v>0</v>
      </c>
      <c r="M775" s="318"/>
      <c r="N775" s="25" t="b">
        <f t="shared" si="35"/>
        <v>1</v>
      </c>
      <c r="O775" s="25" t="b">
        <f t="shared" si="36"/>
        <v>1</v>
      </c>
      <c r="P775" s="25"/>
      <c r="Q775" s="25"/>
      <c r="R775" s="25"/>
      <c r="S775" s="25"/>
      <c r="T775" s="20"/>
      <c r="U775" s="20"/>
      <c r="V775" s="20"/>
      <c r="W775" s="20"/>
      <c r="X775" s="20"/>
      <c r="Y775" s="20"/>
      <c r="Z775" s="20"/>
      <c r="AA775" s="20"/>
      <c r="AB775" s="20"/>
      <c r="AC775" s="20"/>
      <c r="AD775" s="20"/>
      <c r="AE775" s="20"/>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c r="CV775" s="22"/>
      <c r="CW775" s="22"/>
      <c r="CX775" s="22"/>
      <c r="CY775" s="22"/>
      <c r="CZ775" s="22"/>
      <c r="DA775" s="22"/>
      <c r="DB775" s="22"/>
      <c r="DC775" s="22"/>
      <c r="DD775" s="22"/>
      <c r="DE775" s="22"/>
      <c r="DF775" s="22"/>
      <c r="DG775" s="22"/>
      <c r="DH775" s="22"/>
      <c r="DI775" s="22"/>
      <c r="DJ775" s="2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c r="EJ775" s="22"/>
      <c r="EK775" s="22"/>
      <c r="EL775" s="22"/>
      <c r="EM775" s="22"/>
      <c r="EN775" s="22"/>
      <c r="EO775" s="22"/>
      <c r="EP775" s="22"/>
      <c r="EQ775" s="22"/>
      <c r="ER775" s="22"/>
      <c r="ES775" s="22"/>
      <c r="ET775" s="22"/>
      <c r="EU775" s="22"/>
      <c r="EV775" s="22"/>
      <c r="EW775" s="22"/>
      <c r="EX775" s="22"/>
      <c r="EY775" s="22"/>
      <c r="EZ775" s="22"/>
      <c r="FA775" s="22"/>
      <c r="FB775" s="22"/>
      <c r="FC775" s="22"/>
      <c r="FD775" s="22"/>
      <c r="FE775" s="22"/>
      <c r="FF775" s="22"/>
      <c r="FG775" s="22"/>
      <c r="FH775" s="22"/>
      <c r="FI775" s="22"/>
      <c r="FJ775" s="22"/>
      <c r="FK775" s="22"/>
      <c r="FL775" s="22"/>
      <c r="FM775" s="22"/>
      <c r="FN775" s="22"/>
      <c r="FO775" s="22"/>
      <c r="FP775" s="22"/>
      <c r="FQ775" s="22"/>
      <c r="FR775" s="22"/>
      <c r="FS775" s="22"/>
      <c r="FT775" s="22"/>
      <c r="FU775" s="22"/>
      <c r="FV775" s="22"/>
      <c r="FW775" s="22"/>
      <c r="FX775" s="22"/>
      <c r="FY775" s="22"/>
      <c r="FZ775" s="22"/>
      <c r="GA775" s="22"/>
      <c r="GB775" s="22"/>
      <c r="GC775" s="22"/>
      <c r="GD775" s="22"/>
      <c r="GE775" s="22"/>
      <c r="GF775" s="22"/>
      <c r="GG775" s="22"/>
      <c r="GH775" s="22"/>
      <c r="GI775" s="22"/>
      <c r="GJ775" s="22"/>
      <c r="GK775" s="22"/>
      <c r="GL775" s="22"/>
      <c r="GM775" s="22"/>
      <c r="GN775" s="22"/>
      <c r="GO775" s="22"/>
      <c r="GP775" s="22"/>
      <c r="GQ775" s="22"/>
      <c r="GR775" s="22"/>
      <c r="GS775" s="22"/>
      <c r="GT775" s="22"/>
      <c r="GU775" s="22"/>
      <c r="GV775" s="22"/>
      <c r="GW775" s="22"/>
      <c r="GX775" s="22"/>
      <c r="GY775" s="22"/>
      <c r="GZ775" s="22"/>
      <c r="HA775" s="22"/>
      <c r="HB775" s="22"/>
      <c r="HC775" s="22"/>
      <c r="HD775" s="22"/>
      <c r="HE775" s="22"/>
      <c r="HF775" s="22"/>
      <c r="HG775" s="22"/>
      <c r="HH775" s="22"/>
      <c r="HI775" s="22"/>
      <c r="HJ775" s="22"/>
      <c r="HK775" s="22"/>
      <c r="HL775" s="22"/>
      <c r="HM775" s="22"/>
      <c r="HN775" s="22"/>
      <c r="HO775" s="22"/>
      <c r="HP775" s="22"/>
      <c r="HQ775" s="22"/>
      <c r="HR775" s="22"/>
      <c r="HS775" s="22"/>
      <c r="HT775" s="22"/>
      <c r="HU775" s="22"/>
      <c r="HV775" s="22"/>
      <c r="HW775" s="22"/>
      <c r="HX775" s="22"/>
      <c r="HY775" s="22"/>
      <c r="HZ775" s="22"/>
      <c r="IA775" s="22"/>
      <c r="IB775" s="22"/>
      <c r="IC775" s="22"/>
      <c r="ID775" s="22"/>
      <c r="IE775" s="22"/>
      <c r="IF775" s="22"/>
      <c r="IG775" s="22"/>
      <c r="IH775" s="22"/>
      <c r="II775" s="22"/>
      <c r="IJ775" s="22"/>
      <c r="IK775" s="22"/>
      <c r="IL775" s="22"/>
      <c r="IM775" s="22"/>
      <c r="IN775" s="22"/>
      <c r="IO775" s="22"/>
      <c r="IP775" s="22"/>
      <c r="IQ775" s="22"/>
      <c r="IR775" s="22"/>
      <c r="IS775" s="22"/>
      <c r="IT775" s="22"/>
      <c r="IU775" s="22"/>
      <c r="IV775" s="22"/>
      <c r="IW775" s="22"/>
      <c r="IX775" s="22"/>
      <c r="IY775" s="22"/>
      <c r="IZ775" s="22"/>
      <c r="JA775" s="22"/>
      <c r="JB775" s="22"/>
      <c r="JC775" s="22"/>
      <c r="JD775" s="22"/>
      <c r="JE775" s="22"/>
      <c r="JF775" s="22"/>
      <c r="JG775" s="22"/>
      <c r="JH775" s="22"/>
      <c r="JI775" s="22"/>
      <c r="JJ775" s="22"/>
      <c r="JK775" s="22"/>
      <c r="JL775" s="22"/>
      <c r="JM775" s="22"/>
      <c r="JN775" s="22"/>
      <c r="JO775" s="22"/>
      <c r="JP775" s="22"/>
      <c r="JQ775" s="22"/>
      <c r="JR775" s="22"/>
      <c r="JS775" s="22"/>
      <c r="JT775" s="22"/>
      <c r="JU775" s="22"/>
      <c r="JV775" s="22"/>
      <c r="JW775" s="22"/>
      <c r="JX775" s="22"/>
      <c r="JY775" s="22"/>
      <c r="JZ775" s="22"/>
      <c r="KA775" s="22"/>
      <c r="KB775" s="22"/>
      <c r="KC775" s="22"/>
      <c r="KD775" s="22"/>
      <c r="KE775" s="22"/>
      <c r="KF775" s="22"/>
      <c r="KG775" s="22"/>
      <c r="KH775" s="22"/>
      <c r="KI775" s="22"/>
      <c r="KJ775" s="22"/>
      <c r="KK775" s="22"/>
      <c r="KL775" s="22"/>
      <c r="KM775" s="22"/>
      <c r="KN775" s="22"/>
      <c r="KO775" s="22"/>
      <c r="KP775" s="22"/>
    </row>
    <row r="776" spans="1:302" s="99" customFormat="1" x14ac:dyDescent="0.25">
      <c r="A776" s="125">
        <v>761</v>
      </c>
      <c r="B776" s="328"/>
      <c r="C776" s="328"/>
      <c r="D776" s="316"/>
      <c r="E776" s="316"/>
      <c r="F776" s="316"/>
      <c r="G776" s="317"/>
      <c r="H776" s="317"/>
      <c r="I776" s="318"/>
      <c r="J776" s="318"/>
      <c r="K776" s="318"/>
      <c r="L776" s="126">
        <f t="shared" si="34"/>
        <v>0</v>
      </c>
      <c r="M776" s="318"/>
      <c r="N776" s="25" t="b">
        <f t="shared" si="35"/>
        <v>1</v>
      </c>
      <c r="O776" s="25" t="b">
        <f t="shared" si="36"/>
        <v>1</v>
      </c>
      <c r="P776" s="25"/>
      <c r="Q776" s="25"/>
      <c r="R776" s="25"/>
      <c r="S776" s="25"/>
      <c r="T776" s="20"/>
      <c r="U776" s="20"/>
      <c r="V776" s="20"/>
      <c r="W776" s="20"/>
      <c r="X776" s="20"/>
      <c r="Y776" s="20"/>
      <c r="Z776" s="20"/>
      <c r="AA776" s="20"/>
      <c r="AB776" s="20"/>
      <c r="AC776" s="20"/>
      <c r="AD776" s="20"/>
      <c r="AE776" s="20"/>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2"/>
      <c r="ES776" s="22"/>
      <c r="ET776" s="22"/>
      <c r="EU776" s="22"/>
      <c r="EV776" s="22"/>
      <c r="EW776" s="22"/>
      <c r="EX776" s="22"/>
      <c r="EY776" s="22"/>
      <c r="EZ776" s="22"/>
      <c r="FA776" s="22"/>
      <c r="FB776" s="22"/>
      <c r="FC776" s="22"/>
      <c r="FD776" s="22"/>
      <c r="FE776" s="22"/>
      <c r="FF776" s="22"/>
      <c r="FG776" s="22"/>
      <c r="FH776" s="22"/>
      <c r="FI776" s="22"/>
      <c r="FJ776" s="22"/>
      <c r="FK776" s="22"/>
      <c r="FL776" s="22"/>
      <c r="FM776" s="22"/>
      <c r="FN776" s="22"/>
      <c r="FO776" s="22"/>
      <c r="FP776" s="22"/>
      <c r="FQ776" s="22"/>
      <c r="FR776" s="22"/>
      <c r="FS776" s="22"/>
      <c r="FT776" s="22"/>
      <c r="FU776" s="22"/>
      <c r="FV776" s="22"/>
      <c r="FW776" s="22"/>
      <c r="FX776" s="22"/>
      <c r="FY776" s="22"/>
      <c r="FZ776" s="22"/>
      <c r="GA776" s="22"/>
      <c r="GB776" s="22"/>
      <c r="GC776" s="22"/>
      <c r="GD776" s="22"/>
      <c r="GE776" s="22"/>
      <c r="GF776" s="22"/>
      <c r="GG776" s="22"/>
      <c r="GH776" s="22"/>
      <c r="GI776" s="22"/>
      <c r="GJ776" s="22"/>
      <c r="GK776" s="22"/>
      <c r="GL776" s="22"/>
      <c r="GM776" s="22"/>
      <c r="GN776" s="22"/>
      <c r="GO776" s="22"/>
      <c r="GP776" s="22"/>
      <c r="GQ776" s="22"/>
      <c r="GR776" s="22"/>
      <c r="GS776" s="22"/>
      <c r="GT776" s="22"/>
      <c r="GU776" s="22"/>
      <c r="GV776" s="22"/>
      <c r="GW776" s="22"/>
      <c r="GX776" s="22"/>
      <c r="GY776" s="22"/>
      <c r="GZ776" s="22"/>
      <c r="HA776" s="22"/>
      <c r="HB776" s="22"/>
      <c r="HC776" s="22"/>
      <c r="HD776" s="22"/>
      <c r="HE776" s="22"/>
      <c r="HF776" s="22"/>
      <c r="HG776" s="22"/>
      <c r="HH776" s="22"/>
      <c r="HI776" s="22"/>
      <c r="HJ776" s="22"/>
      <c r="HK776" s="22"/>
      <c r="HL776" s="22"/>
      <c r="HM776" s="22"/>
      <c r="HN776" s="22"/>
      <c r="HO776" s="22"/>
      <c r="HP776" s="22"/>
      <c r="HQ776" s="22"/>
      <c r="HR776" s="22"/>
      <c r="HS776" s="22"/>
      <c r="HT776" s="22"/>
      <c r="HU776" s="22"/>
      <c r="HV776" s="22"/>
      <c r="HW776" s="22"/>
      <c r="HX776" s="22"/>
      <c r="HY776" s="22"/>
      <c r="HZ776" s="22"/>
      <c r="IA776" s="22"/>
      <c r="IB776" s="22"/>
      <c r="IC776" s="22"/>
      <c r="ID776" s="22"/>
      <c r="IE776" s="22"/>
      <c r="IF776" s="22"/>
      <c r="IG776" s="22"/>
      <c r="IH776" s="22"/>
      <c r="II776" s="22"/>
      <c r="IJ776" s="22"/>
      <c r="IK776" s="22"/>
      <c r="IL776" s="22"/>
      <c r="IM776" s="22"/>
      <c r="IN776" s="22"/>
      <c r="IO776" s="22"/>
      <c r="IP776" s="22"/>
      <c r="IQ776" s="22"/>
      <c r="IR776" s="22"/>
      <c r="IS776" s="22"/>
      <c r="IT776" s="22"/>
      <c r="IU776" s="22"/>
      <c r="IV776" s="22"/>
      <c r="IW776" s="22"/>
      <c r="IX776" s="22"/>
      <c r="IY776" s="22"/>
      <c r="IZ776" s="22"/>
      <c r="JA776" s="22"/>
      <c r="JB776" s="22"/>
      <c r="JC776" s="22"/>
      <c r="JD776" s="22"/>
      <c r="JE776" s="22"/>
      <c r="JF776" s="22"/>
      <c r="JG776" s="22"/>
      <c r="JH776" s="22"/>
      <c r="JI776" s="22"/>
      <c r="JJ776" s="22"/>
      <c r="JK776" s="22"/>
      <c r="JL776" s="22"/>
      <c r="JM776" s="22"/>
      <c r="JN776" s="22"/>
      <c r="JO776" s="22"/>
      <c r="JP776" s="22"/>
      <c r="JQ776" s="22"/>
      <c r="JR776" s="22"/>
      <c r="JS776" s="22"/>
      <c r="JT776" s="22"/>
      <c r="JU776" s="22"/>
      <c r="JV776" s="22"/>
      <c r="JW776" s="22"/>
      <c r="JX776" s="22"/>
      <c r="JY776" s="22"/>
      <c r="JZ776" s="22"/>
      <c r="KA776" s="22"/>
      <c r="KB776" s="22"/>
      <c r="KC776" s="22"/>
      <c r="KD776" s="22"/>
      <c r="KE776" s="22"/>
      <c r="KF776" s="22"/>
      <c r="KG776" s="22"/>
      <c r="KH776" s="22"/>
      <c r="KI776" s="22"/>
      <c r="KJ776" s="22"/>
      <c r="KK776" s="22"/>
      <c r="KL776" s="22"/>
      <c r="KM776" s="22"/>
      <c r="KN776" s="22"/>
      <c r="KO776" s="22"/>
      <c r="KP776" s="22"/>
    </row>
    <row r="777" spans="1:302" s="99" customFormat="1" x14ac:dyDescent="0.25">
      <c r="A777" s="125">
        <v>762</v>
      </c>
      <c r="B777" s="328"/>
      <c r="C777" s="328"/>
      <c r="D777" s="316"/>
      <c r="E777" s="316"/>
      <c r="F777" s="316"/>
      <c r="G777" s="317"/>
      <c r="H777" s="317"/>
      <c r="I777" s="318"/>
      <c r="J777" s="318"/>
      <c r="K777" s="318"/>
      <c r="L777" s="126">
        <f t="shared" si="34"/>
        <v>0</v>
      </c>
      <c r="M777" s="318"/>
      <c r="N777" s="25" t="b">
        <f t="shared" si="35"/>
        <v>1</v>
      </c>
      <c r="O777" s="25" t="b">
        <f t="shared" si="36"/>
        <v>1</v>
      </c>
      <c r="P777" s="25"/>
      <c r="Q777" s="25"/>
      <c r="R777" s="25"/>
      <c r="S777" s="25"/>
      <c r="T777" s="20"/>
      <c r="U777" s="20"/>
      <c r="V777" s="20"/>
      <c r="W777" s="20"/>
      <c r="X777" s="20"/>
      <c r="Y777" s="20"/>
      <c r="Z777" s="20"/>
      <c r="AA777" s="20"/>
      <c r="AB777" s="20"/>
      <c r="AC777" s="20"/>
      <c r="AD777" s="20"/>
      <c r="AE777" s="20"/>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c r="CV777" s="22"/>
      <c r="CW777" s="22"/>
      <c r="CX777" s="22"/>
      <c r="CY777" s="22"/>
      <c r="CZ777" s="22"/>
      <c r="DA777" s="22"/>
      <c r="DB777" s="22"/>
      <c r="DC777" s="22"/>
      <c r="DD777" s="22"/>
      <c r="DE777" s="22"/>
      <c r="DF777" s="22"/>
      <c r="DG777" s="22"/>
      <c r="DH777" s="22"/>
      <c r="DI777" s="22"/>
      <c r="DJ777" s="2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c r="EJ777" s="22"/>
      <c r="EK777" s="22"/>
      <c r="EL777" s="22"/>
      <c r="EM777" s="22"/>
      <c r="EN777" s="22"/>
      <c r="EO777" s="22"/>
      <c r="EP777" s="22"/>
      <c r="EQ777" s="22"/>
      <c r="ER777" s="22"/>
      <c r="ES777" s="22"/>
      <c r="ET777" s="22"/>
      <c r="EU777" s="22"/>
      <c r="EV777" s="22"/>
      <c r="EW777" s="22"/>
      <c r="EX777" s="22"/>
      <c r="EY777" s="22"/>
      <c r="EZ777" s="22"/>
      <c r="FA777" s="22"/>
      <c r="FB777" s="22"/>
      <c r="FC777" s="22"/>
      <c r="FD777" s="22"/>
      <c r="FE777" s="22"/>
      <c r="FF777" s="22"/>
      <c r="FG777" s="22"/>
      <c r="FH777" s="22"/>
      <c r="FI777" s="22"/>
      <c r="FJ777" s="22"/>
      <c r="FK777" s="22"/>
      <c r="FL777" s="22"/>
      <c r="FM777" s="22"/>
      <c r="FN777" s="22"/>
      <c r="FO777" s="22"/>
      <c r="FP777" s="22"/>
      <c r="FQ777" s="22"/>
      <c r="FR777" s="22"/>
      <c r="FS777" s="22"/>
      <c r="FT777" s="22"/>
      <c r="FU777" s="22"/>
      <c r="FV777" s="22"/>
      <c r="FW777" s="22"/>
      <c r="FX777" s="22"/>
      <c r="FY777" s="22"/>
      <c r="FZ777" s="22"/>
      <c r="GA777" s="22"/>
      <c r="GB777" s="22"/>
      <c r="GC777" s="22"/>
      <c r="GD777" s="22"/>
      <c r="GE777" s="22"/>
      <c r="GF777" s="22"/>
      <c r="GG777" s="22"/>
      <c r="GH777" s="22"/>
      <c r="GI777" s="22"/>
      <c r="GJ777" s="22"/>
      <c r="GK777" s="22"/>
      <c r="GL777" s="22"/>
      <c r="GM777" s="22"/>
      <c r="GN777" s="22"/>
      <c r="GO777" s="22"/>
      <c r="GP777" s="22"/>
      <c r="GQ777" s="22"/>
      <c r="GR777" s="22"/>
      <c r="GS777" s="22"/>
      <c r="GT777" s="22"/>
      <c r="GU777" s="22"/>
      <c r="GV777" s="22"/>
      <c r="GW777" s="22"/>
      <c r="GX777" s="22"/>
      <c r="GY777" s="22"/>
      <c r="GZ777" s="22"/>
      <c r="HA777" s="22"/>
      <c r="HB777" s="22"/>
      <c r="HC777" s="22"/>
      <c r="HD777" s="22"/>
      <c r="HE777" s="22"/>
      <c r="HF777" s="22"/>
      <c r="HG777" s="22"/>
      <c r="HH777" s="22"/>
      <c r="HI777" s="22"/>
      <c r="HJ777" s="22"/>
      <c r="HK777" s="22"/>
      <c r="HL777" s="22"/>
      <c r="HM777" s="22"/>
      <c r="HN777" s="22"/>
      <c r="HO777" s="22"/>
      <c r="HP777" s="22"/>
      <c r="HQ777" s="22"/>
      <c r="HR777" s="22"/>
      <c r="HS777" s="22"/>
      <c r="HT777" s="22"/>
      <c r="HU777" s="22"/>
      <c r="HV777" s="22"/>
      <c r="HW777" s="22"/>
      <c r="HX777" s="22"/>
      <c r="HY777" s="22"/>
      <c r="HZ777" s="22"/>
      <c r="IA777" s="22"/>
      <c r="IB777" s="22"/>
      <c r="IC777" s="22"/>
      <c r="ID777" s="22"/>
      <c r="IE777" s="22"/>
      <c r="IF777" s="22"/>
      <c r="IG777" s="22"/>
      <c r="IH777" s="22"/>
      <c r="II777" s="22"/>
      <c r="IJ777" s="22"/>
      <c r="IK777" s="22"/>
      <c r="IL777" s="22"/>
      <c r="IM777" s="22"/>
      <c r="IN777" s="22"/>
      <c r="IO777" s="22"/>
      <c r="IP777" s="22"/>
      <c r="IQ777" s="22"/>
      <c r="IR777" s="22"/>
      <c r="IS777" s="22"/>
      <c r="IT777" s="22"/>
      <c r="IU777" s="22"/>
      <c r="IV777" s="22"/>
      <c r="IW777" s="22"/>
      <c r="IX777" s="22"/>
      <c r="IY777" s="22"/>
      <c r="IZ777" s="22"/>
      <c r="JA777" s="22"/>
      <c r="JB777" s="22"/>
      <c r="JC777" s="22"/>
      <c r="JD777" s="22"/>
      <c r="JE777" s="22"/>
      <c r="JF777" s="22"/>
      <c r="JG777" s="22"/>
      <c r="JH777" s="22"/>
      <c r="JI777" s="22"/>
      <c r="JJ777" s="22"/>
      <c r="JK777" s="22"/>
      <c r="JL777" s="22"/>
      <c r="JM777" s="22"/>
      <c r="JN777" s="22"/>
      <c r="JO777" s="22"/>
      <c r="JP777" s="22"/>
      <c r="JQ777" s="22"/>
      <c r="JR777" s="22"/>
      <c r="JS777" s="22"/>
      <c r="JT777" s="22"/>
      <c r="JU777" s="22"/>
      <c r="JV777" s="22"/>
      <c r="JW777" s="22"/>
      <c r="JX777" s="22"/>
      <c r="JY777" s="22"/>
      <c r="JZ777" s="22"/>
      <c r="KA777" s="22"/>
      <c r="KB777" s="22"/>
      <c r="KC777" s="22"/>
      <c r="KD777" s="22"/>
      <c r="KE777" s="22"/>
      <c r="KF777" s="22"/>
      <c r="KG777" s="22"/>
      <c r="KH777" s="22"/>
      <c r="KI777" s="22"/>
      <c r="KJ777" s="22"/>
      <c r="KK777" s="22"/>
      <c r="KL777" s="22"/>
      <c r="KM777" s="22"/>
      <c r="KN777" s="22"/>
      <c r="KO777" s="22"/>
      <c r="KP777" s="22"/>
    </row>
    <row r="778" spans="1:302" s="99" customFormat="1" x14ac:dyDescent="0.25">
      <c r="A778" s="125">
        <v>763</v>
      </c>
      <c r="B778" s="328"/>
      <c r="C778" s="328"/>
      <c r="D778" s="316"/>
      <c r="E778" s="316"/>
      <c r="F778" s="316"/>
      <c r="G778" s="317"/>
      <c r="H778" s="317"/>
      <c r="I778" s="318"/>
      <c r="J778" s="318"/>
      <c r="K778" s="318"/>
      <c r="L778" s="126">
        <f t="shared" si="34"/>
        <v>0</v>
      </c>
      <c r="M778" s="318"/>
      <c r="N778" s="25" t="b">
        <f t="shared" si="35"/>
        <v>1</v>
      </c>
      <c r="O778" s="25" t="b">
        <f t="shared" si="36"/>
        <v>1</v>
      </c>
      <c r="P778" s="25"/>
      <c r="Q778" s="25"/>
      <c r="R778" s="25"/>
      <c r="S778" s="25"/>
      <c r="T778" s="20"/>
      <c r="U778" s="20"/>
      <c r="V778" s="20"/>
      <c r="W778" s="20"/>
      <c r="X778" s="20"/>
      <c r="Y778" s="20"/>
      <c r="Z778" s="20"/>
      <c r="AA778" s="20"/>
      <c r="AB778" s="20"/>
      <c r="AC778" s="20"/>
      <c r="AD778" s="20"/>
      <c r="AE778" s="20"/>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c r="CV778" s="22"/>
      <c r="CW778" s="22"/>
      <c r="CX778" s="22"/>
      <c r="CY778" s="22"/>
      <c r="CZ778" s="22"/>
      <c r="DA778" s="22"/>
      <c r="DB778" s="22"/>
      <c r="DC778" s="22"/>
      <c r="DD778" s="22"/>
      <c r="DE778" s="22"/>
      <c r="DF778" s="22"/>
      <c r="DG778" s="22"/>
      <c r="DH778" s="22"/>
      <c r="DI778" s="22"/>
      <c r="DJ778" s="2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c r="EJ778" s="22"/>
      <c r="EK778" s="22"/>
      <c r="EL778" s="22"/>
      <c r="EM778" s="22"/>
      <c r="EN778" s="22"/>
      <c r="EO778" s="22"/>
      <c r="EP778" s="22"/>
      <c r="EQ778" s="22"/>
      <c r="ER778" s="22"/>
      <c r="ES778" s="22"/>
      <c r="ET778" s="22"/>
      <c r="EU778" s="22"/>
      <c r="EV778" s="22"/>
      <c r="EW778" s="22"/>
      <c r="EX778" s="22"/>
      <c r="EY778" s="22"/>
      <c r="EZ778" s="22"/>
      <c r="FA778" s="22"/>
      <c r="FB778" s="22"/>
      <c r="FC778" s="22"/>
      <c r="FD778" s="22"/>
      <c r="FE778" s="22"/>
      <c r="FF778" s="22"/>
      <c r="FG778" s="22"/>
      <c r="FH778" s="22"/>
      <c r="FI778" s="22"/>
      <c r="FJ778" s="22"/>
      <c r="FK778" s="22"/>
      <c r="FL778" s="22"/>
      <c r="FM778" s="22"/>
      <c r="FN778" s="22"/>
      <c r="FO778" s="22"/>
      <c r="FP778" s="22"/>
      <c r="FQ778" s="22"/>
      <c r="FR778" s="22"/>
      <c r="FS778" s="22"/>
      <c r="FT778" s="22"/>
      <c r="FU778" s="22"/>
      <c r="FV778" s="22"/>
      <c r="FW778" s="22"/>
      <c r="FX778" s="22"/>
      <c r="FY778" s="22"/>
      <c r="FZ778" s="22"/>
      <c r="GA778" s="22"/>
      <c r="GB778" s="22"/>
      <c r="GC778" s="22"/>
      <c r="GD778" s="22"/>
      <c r="GE778" s="22"/>
      <c r="GF778" s="22"/>
      <c r="GG778" s="22"/>
      <c r="GH778" s="22"/>
      <c r="GI778" s="22"/>
      <c r="GJ778" s="22"/>
      <c r="GK778" s="22"/>
      <c r="GL778" s="22"/>
      <c r="GM778" s="22"/>
      <c r="GN778" s="22"/>
      <c r="GO778" s="22"/>
      <c r="GP778" s="22"/>
      <c r="GQ778" s="22"/>
      <c r="GR778" s="22"/>
      <c r="GS778" s="22"/>
      <c r="GT778" s="22"/>
      <c r="GU778" s="22"/>
      <c r="GV778" s="22"/>
      <c r="GW778" s="22"/>
      <c r="GX778" s="22"/>
      <c r="GY778" s="22"/>
      <c r="GZ778" s="22"/>
      <c r="HA778" s="22"/>
      <c r="HB778" s="22"/>
      <c r="HC778" s="22"/>
      <c r="HD778" s="22"/>
      <c r="HE778" s="22"/>
      <c r="HF778" s="22"/>
      <c r="HG778" s="22"/>
      <c r="HH778" s="22"/>
      <c r="HI778" s="22"/>
      <c r="HJ778" s="22"/>
      <c r="HK778" s="22"/>
      <c r="HL778" s="22"/>
      <c r="HM778" s="22"/>
      <c r="HN778" s="22"/>
      <c r="HO778" s="22"/>
      <c r="HP778" s="22"/>
      <c r="HQ778" s="22"/>
      <c r="HR778" s="22"/>
      <c r="HS778" s="22"/>
      <c r="HT778" s="22"/>
      <c r="HU778" s="22"/>
      <c r="HV778" s="22"/>
      <c r="HW778" s="22"/>
      <c r="HX778" s="22"/>
      <c r="HY778" s="22"/>
      <c r="HZ778" s="22"/>
      <c r="IA778" s="22"/>
      <c r="IB778" s="22"/>
      <c r="IC778" s="22"/>
      <c r="ID778" s="22"/>
      <c r="IE778" s="22"/>
      <c r="IF778" s="22"/>
      <c r="IG778" s="22"/>
      <c r="IH778" s="22"/>
      <c r="II778" s="22"/>
      <c r="IJ778" s="22"/>
      <c r="IK778" s="22"/>
      <c r="IL778" s="22"/>
      <c r="IM778" s="22"/>
      <c r="IN778" s="22"/>
      <c r="IO778" s="22"/>
      <c r="IP778" s="22"/>
      <c r="IQ778" s="22"/>
      <c r="IR778" s="22"/>
      <c r="IS778" s="22"/>
      <c r="IT778" s="22"/>
      <c r="IU778" s="22"/>
      <c r="IV778" s="22"/>
      <c r="IW778" s="22"/>
      <c r="IX778" s="22"/>
      <c r="IY778" s="22"/>
      <c r="IZ778" s="22"/>
      <c r="JA778" s="22"/>
      <c r="JB778" s="22"/>
      <c r="JC778" s="22"/>
      <c r="JD778" s="22"/>
      <c r="JE778" s="22"/>
      <c r="JF778" s="22"/>
      <c r="JG778" s="22"/>
      <c r="JH778" s="22"/>
      <c r="JI778" s="22"/>
      <c r="JJ778" s="22"/>
      <c r="JK778" s="22"/>
      <c r="JL778" s="22"/>
      <c r="JM778" s="22"/>
      <c r="JN778" s="22"/>
      <c r="JO778" s="22"/>
      <c r="JP778" s="22"/>
      <c r="JQ778" s="22"/>
      <c r="JR778" s="22"/>
      <c r="JS778" s="22"/>
      <c r="JT778" s="22"/>
      <c r="JU778" s="22"/>
      <c r="JV778" s="22"/>
      <c r="JW778" s="22"/>
      <c r="JX778" s="22"/>
      <c r="JY778" s="22"/>
      <c r="JZ778" s="22"/>
      <c r="KA778" s="22"/>
      <c r="KB778" s="22"/>
      <c r="KC778" s="22"/>
      <c r="KD778" s="22"/>
      <c r="KE778" s="22"/>
      <c r="KF778" s="22"/>
      <c r="KG778" s="22"/>
      <c r="KH778" s="22"/>
      <c r="KI778" s="22"/>
      <c r="KJ778" s="22"/>
      <c r="KK778" s="22"/>
      <c r="KL778" s="22"/>
      <c r="KM778" s="22"/>
      <c r="KN778" s="22"/>
      <c r="KO778" s="22"/>
      <c r="KP778" s="22"/>
    </row>
    <row r="779" spans="1:302" s="99" customFormat="1" x14ac:dyDescent="0.25">
      <c r="A779" s="125">
        <v>764</v>
      </c>
      <c r="B779" s="328"/>
      <c r="C779" s="328"/>
      <c r="D779" s="316"/>
      <c r="E779" s="316"/>
      <c r="F779" s="316"/>
      <c r="G779" s="317"/>
      <c r="H779" s="317"/>
      <c r="I779" s="318"/>
      <c r="J779" s="318"/>
      <c r="K779" s="318"/>
      <c r="L779" s="126">
        <f t="shared" si="34"/>
        <v>0</v>
      </c>
      <c r="M779" s="318"/>
      <c r="N779" s="25" t="b">
        <f t="shared" si="35"/>
        <v>1</v>
      </c>
      <c r="O779" s="25" t="b">
        <f t="shared" si="36"/>
        <v>1</v>
      </c>
      <c r="P779" s="25"/>
      <c r="Q779" s="25"/>
      <c r="R779" s="25"/>
      <c r="S779" s="25"/>
      <c r="T779" s="20"/>
      <c r="U779" s="20"/>
      <c r="V779" s="20"/>
      <c r="W779" s="20"/>
      <c r="X779" s="20"/>
      <c r="Y779" s="20"/>
      <c r="Z779" s="20"/>
      <c r="AA779" s="20"/>
      <c r="AB779" s="20"/>
      <c r="AC779" s="20"/>
      <c r="AD779" s="20"/>
      <c r="AE779" s="20"/>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c r="CV779" s="22"/>
      <c r="CW779" s="22"/>
      <c r="CX779" s="22"/>
      <c r="CY779" s="22"/>
      <c r="CZ779" s="22"/>
      <c r="DA779" s="22"/>
      <c r="DB779" s="22"/>
      <c r="DC779" s="22"/>
      <c r="DD779" s="22"/>
      <c r="DE779" s="22"/>
      <c r="DF779" s="22"/>
      <c r="DG779" s="22"/>
      <c r="DH779" s="22"/>
      <c r="DI779" s="22"/>
      <c r="DJ779" s="22"/>
      <c r="DK779" s="22"/>
      <c r="DL779" s="22"/>
      <c r="DM779" s="22"/>
      <c r="DN779" s="22"/>
      <c r="DO779" s="22"/>
      <c r="DP779" s="22"/>
      <c r="DQ779" s="22"/>
      <c r="DR779" s="22"/>
      <c r="DS779" s="22"/>
      <c r="DT779" s="22"/>
      <c r="DU779" s="22"/>
      <c r="DV779" s="22"/>
      <c r="DW779" s="22"/>
      <c r="DX779" s="22"/>
      <c r="DY779" s="22"/>
      <c r="DZ779" s="22"/>
      <c r="EA779" s="22"/>
      <c r="EB779" s="22"/>
      <c r="EC779" s="22"/>
      <c r="ED779" s="22"/>
      <c r="EE779" s="22"/>
      <c r="EF779" s="22"/>
      <c r="EG779" s="22"/>
      <c r="EH779" s="22"/>
      <c r="EI779" s="22"/>
      <c r="EJ779" s="22"/>
      <c r="EK779" s="22"/>
      <c r="EL779" s="22"/>
      <c r="EM779" s="22"/>
      <c r="EN779" s="22"/>
      <c r="EO779" s="22"/>
      <c r="EP779" s="22"/>
      <c r="EQ779" s="22"/>
      <c r="ER779" s="22"/>
      <c r="ES779" s="22"/>
      <c r="ET779" s="22"/>
      <c r="EU779" s="22"/>
      <c r="EV779" s="22"/>
      <c r="EW779" s="22"/>
      <c r="EX779" s="22"/>
      <c r="EY779" s="22"/>
      <c r="EZ779" s="22"/>
      <c r="FA779" s="22"/>
      <c r="FB779" s="22"/>
      <c r="FC779" s="22"/>
      <c r="FD779" s="22"/>
      <c r="FE779" s="22"/>
      <c r="FF779" s="22"/>
      <c r="FG779" s="22"/>
      <c r="FH779" s="22"/>
      <c r="FI779" s="22"/>
      <c r="FJ779" s="22"/>
      <c r="FK779" s="22"/>
      <c r="FL779" s="22"/>
      <c r="FM779" s="22"/>
      <c r="FN779" s="22"/>
      <c r="FO779" s="22"/>
      <c r="FP779" s="22"/>
      <c r="FQ779" s="22"/>
      <c r="FR779" s="22"/>
      <c r="FS779" s="22"/>
      <c r="FT779" s="22"/>
      <c r="FU779" s="22"/>
      <c r="FV779" s="22"/>
      <c r="FW779" s="22"/>
      <c r="FX779" s="22"/>
      <c r="FY779" s="22"/>
      <c r="FZ779" s="22"/>
      <c r="GA779" s="22"/>
      <c r="GB779" s="22"/>
      <c r="GC779" s="22"/>
      <c r="GD779" s="22"/>
      <c r="GE779" s="22"/>
      <c r="GF779" s="22"/>
      <c r="GG779" s="22"/>
      <c r="GH779" s="22"/>
      <c r="GI779" s="22"/>
      <c r="GJ779" s="22"/>
      <c r="GK779" s="22"/>
      <c r="GL779" s="22"/>
      <c r="GM779" s="22"/>
      <c r="GN779" s="22"/>
      <c r="GO779" s="22"/>
      <c r="GP779" s="22"/>
      <c r="GQ779" s="22"/>
      <c r="GR779" s="22"/>
      <c r="GS779" s="22"/>
      <c r="GT779" s="22"/>
      <c r="GU779" s="22"/>
      <c r="GV779" s="22"/>
      <c r="GW779" s="22"/>
      <c r="GX779" s="22"/>
      <c r="GY779" s="22"/>
      <c r="GZ779" s="22"/>
      <c r="HA779" s="22"/>
      <c r="HB779" s="22"/>
      <c r="HC779" s="22"/>
      <c r="HD779" s="22"/>
      <c r="HE779" s="22"/>
      <c r="HF779" s="22"/>
      <c r="HG779" s="22"/>
      <c r="HH779" s="22"/>
      <c r="HI779" s="22"/>
      <c r="HJ779" s="22"/>
      <c r="HK779" s="22"/>
      <c r="HL779" s="22"/>
      <c r="HM779" s="22"/>
      <c r="HN779" s="22"/>
      <c r="HO779" s="22"/>
      <c r="HP779" s="22"/>
      <c r="HQ779" s="22"/>
      <c r="HR779" s="22"/>
      <c r="HS779" s="22"/>
      <c r="HT779" s="22"/>
      <c r="HU779" s="22"/>
      <c r="HV779" s="22"/>
      <c r="HW779" s="22"/>
      <c r="HX779" s="22"/>
      <c r="HY779" s="22"/>
      <c r="HZ779" s="22"/>
      <c r="IA779" s="22"/>
      <c r="IB779" s="22"/>
      <c r="IC779" s="22"/>
      <c r="ID779" s="22"/>
      <c r="IE779" s="22"/>
      <c r="IF779" s="22"/>
      <c r="IG779" s="22"/>
      <c r="IH779" s="22"/>
      <c r="II779" s="22"/>
      <c r="IJ779" s="22"/>
      <c r="IK779" s="22"/>
      <c r="IL779" s="22"/>
      <c r="IM779" s="22"/>
      <c r="IN779" s="22"/>
      <c r="IO779" s="22"/>
      <c r="IP779" s="22"/>
      <c r="IQ779" s="22"/>
      <c r="IR779" s="22"/>
      <c r="IS779" s="22"/>
      <c r="IT779" s="22"/>
      <c r="IU779" s="22"/>
      <c r="IV779" s="22"/>
      <c r="IW779" s="22"/>
      <c r="IX779" s="22"/>
      <c r="IY779" s="22"/>
      <c r="IZ779" s="22"/>
      <c r="JA779" s="22"/>
      <c r="JB779" s="22"/>
      <c r="JC779" s="22"/>
      <c r="JD779" s="22"/>
      <c r="JE779" s="22"/>
      <c r="JF779" s="22"/>
      <c r="JG779" s="22"/>
      <c r="JH779" s="22"/>
      <c r="JI779" s="22"/>
      <c r="JJ779" s="22"/>
      <c r="JK779" s="22"/>
      <c r="JL779" s="22"/>
      <c r="JM779" s="22"/>
      <c r="JN779" s="22"/>
      <c r="JO779" s="22"/>
      <c r="JP779" s="22"/>
      <c r="JQ779" s="22"/>
      <c r="JR779" s="22"/>
      <c r="JS779" s="22"/>
      <c r="JT779" s="22"/>
      <c r="JU779" s="22"/>
      <c r="JV779" s="22"/>
      <c r="JW779" s="22"/>
      <c r="JX779" s="22"/>
      <c r="JY779" s="22"/>
      <c r="JZ779" s="22"/>
      <c r="KA779" s="22"/>
      <c r="KB779" s="22"/>
      <c r="KC779" s="22"/>
      <c r="KD779" s="22"/>
      <c r="KE779" s="22"/>
      <c r="KF779" s="22"/>
      <c r="KG779" s="22"/>
      <c r="KH779" s="22"/>
      <c r="KI779" s="22"/>
      <c r="KJ779" s="22"/>
      <c r="KK779" s="22"/>
      <c r="KL779" s="22"/>
      <c r="KM779" s="22"/>
      <c r="KN779" s="22"/>
      <c r="KO779" s="22"/>
      <c r="KP779" s="22"/>
    </row>
    <row r="780" spans="1:302" s="99" customFormat="1" x14ac:dyDescent="0.25">
      <c r="A780" s="125">
        <v>765</v>
      </c>
      <c r="B780" s="328"/>
      <c r="C780" s="328"/>
      <c r="D780" s="316"/>
      <c r="E780" s="316"/>
      <c r="F780" s="316"/>
      <c r="G780" s="317"/>
      <c r="H780" s="317"/>
      <c r="I780" s="318"/>
      <c r="J780" s="318"/>
      <c r="K780" s="318"/>
      <c r="L780" s="126">
        <f t="shared" si="34"/>
        <v>0</v>
      </c>
      <c r="M780" s="318"/>
      <c r="N780" s="25" t="b">
        <f t="shared" si="35"/>
        <v>1</v>
      </c>
      <c r="O780" s="25" t="b">
        <f t="shared" si="36"/>
        <v>1</v>
      </c>
      <c r="P780" s="25"/>
      <c r="Q780" s="25"/>
      <c r="R780" s="25"/>
      <c r="S780" s="25"/>
      <c r="T780" s="20"/>
      <c r="U780" s="20"/>
      <c r="V780" s="20"/>
      <c r="W780" s="20"/>
      <c r="X780" s="20"/>
      <c r="Y780" s="20"/>
      <c r="Z780" s="20"/>
      <c r="AA780" s="20"/>
      <c r="AB780" s="20"/>
      <c r="AC780" s="20"/>
      <c r="AD780" s="20"/>
      <c r="AE780" s="20"/>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c r="CV780" s="22"/>
      <c r="CW780" s="22"/>
      <c r="CX780" s="22"/>
      <c r="CY780" s="22"/>
      <c r="CZ780" s="22"/>
      <c r="DA780" s="22"/>
      <c r="DB780" s="22"/>
      <c r="DC780" s="22"/>
      <c r="DD780" s="22"/>
      <c r="DE780" s="22"/>
      <c r="DF780" s="22"/>
      <c r="DG780" s="22"/>
      <c r="DH780" s="22"/>
      <c r="DI780" s="22"/>
      <c r="DJ780" s="22"/>
      <c r="DK780" s="22"/>
      <c r="DL780" s="22"/>
      <c r="DM780" s="22"/>
      <c r="DN780" s="22"/>
      <c r="DO780" s="22"/>
      <c r="DP780" s="22"/>
      <c r="DQ780" s="22"/>
      <c r="DR780" s="22"/>
      <c r="DS780" s="22"/>
      <c r="DT780" s="22"/>
      <c r="DU780" s="22"/>
      <c r="DV780" s="22"/>
      <c r="DW780" s="22"/>
      <c r="DX780" s="22"/>
      <c r="DY780" s="22"/>
      <c r="DZ780" s="22"/>
      <c r="EA780" s="22"/>
      <c r="EB780" s="22"/>
      <c r="EC780" s="22"/>
      <c r="ED780" s="22"/>
      <c r="EE780" s="22"/>
      <c r="EF780" s="22"/>
      <c r="EG780" s="22"/>
      <c r="EH780" s="22"/>
      <c r="EI780" s="22"/>
      <c r="EJ780" s="22"/>
      <c r="EK780" s="22"/>
      <c r="EL780" s="22"/>
      <c r="EM780" s="22"/>
      <c r="EN780" s="22"/>
      <c r="EO780" s="22"/>
      <c r="EP780" s="22"/>
      <c r="EQ780" s="22"/>
      <c r="ER780" s="22"/>
      <c r="ES780" s="22"/>
      <c r="ET780" s="22"/>
      <c r="EU780" s="22"/>
      <c r="EV780" s="22"/>
      <c r="EW780" s="22"/>
      <c r="EX780" s="22"/>
      <c r="EY780" s="22"/>
      <c r="EZ780" s="22"/>
      <c r="FA780" s="22"/>
      <c r="FB780" s="22"/>
      <c r="FC780" s="22"/>
      <c r="FD780" s="22"/>
      <c r="FE780" s="22"/>
      <c r="FF780" s="22"/>
      <c r="FG780" s="22"/>
      <c r="FH780" s="22"/>
      <c r="FI780" s="22"/>
      <c r="FJ780" s="22"/>
      <c r="FK780" s="22"/>
      <c r="FL780" s="22"/>
      <c r="FM780" s="22"/>
      <c r="FN780" s="22"/>
      <c r="FO780" s="22"/>
      <c r="FP780" s="22"/>
      <c r="FQ780" s="22"/>
      <c r="FR780" s="22"/>
      <c r="FS780" s="22"/>
      <c r="FT780" s="22"/>
      <c r="FU780" s="22"/>
      <c r="FV780" s="22"/>
      <c r="FW780" s="22"/>
      <c r="FX780" s="22"/>
      <c r="FY780" s="22"/>
      <c r="FZ780" s="22"/>
      <c r="GA780" s="22"/>
      <c r="GB780" s="22"/>
      <c r="GC780" s="22"/>
      <c r="GD780" s="22"/>
      <c r="GE780" s="22"/>
      <c r="GF780" s="22"/>
      <c r="GG780" s="22"/>
      <c r="GH780" s="22"/>
      <c r="GI780" s="22"/>
      <c r="GJ780" s="22"/>
      <c r="GK780" s="22"/>
      <c r="GL780" s="22"/>
      <c r="GM780" s="22"/>
      <c r="GN780" s="22"/>
      <c r="GO780" s="22"/>
      <c r="GP780" s="22"/>
      <c r="GQ780" s="22"/>
      <c r="GR780" s="22"/>
      <c r="GS780" s="22"/>
      <c r="GT780" s="22"/>
      <c r="GU780" s="22"/>
      <c r="GV780" s="22"/>
      <c r="GW780" s="22"/>
      <c r="GX780" s="22"/>
      <c r="GY780" s="22"/>
      <c r="GZ780" s="22"/>
      <c r="HA780" s="22"/>
      <c r="HB780" s="22"/>
      <c r="HC780" s="22"/>
      <c r="HD780" s="22"/>
      <c r="HE780" s="22"/>
      <c r="HF780" s="22"/>
      <c r="HG780" s="22"/>
      <c r="HH780" s="22"/>
      <c r="HI780" s="22"/>
      <c r="HJ780" s="22"/>
      <c r="HK780" s="22"/>
      <c r="HL780" s="22"/>
      <c r="HM780" s="22"/>
      <c r="HN780" s="22"/>
      <c r="HO780" s="22"/>
      <c r="HP780" s="22"/>
      <c r="HQ780" s="22"/>
      <c r="HR780" s="22"/>
      <c r="HS780" s="22"/>
      <c r="HT780" s="22"/>
      <c r="HU780" s="22"/>
      <c r="HV780" s="22"/>
      <c r="HW780" s="22"/>
      <c r="HX780" s="22"/>
      <c r="HY780" s="22"/>
      <c r="HZ780" s="22"/>
      <c r="IA780" s="22"/>
      <c r="IB780" s="22"/>
      <c r="IC780" s="22"/>
      <c r="ID780" s="22"/>
      <c r="IE780" s="22"/>
      <c r="IF780" s="22"/>
      <c r="IG780" s="22"/>
      <c r="IH780" s="22"/>
      <c r="II780" s="22"/>
      <c r="IJ780" s="22"/>
      <c r="IK780" s="22"/>
      <c r="IL780" s="22"/>
      <c r="IM780" s="22"/>
      <c r="IN780" s="22"/>
      <c r="IO780" s="22"/>
      <c r="IP780" s="22"/>
      <c r="IQ780" s="22"/>
      <c r="IR780" s="22"/>
      <c r="IS780" s="22"/>
      <c r="IT780" s="22"/>
      <c r="IU780" s="22"/>
      <c r="IV780" s="22"/>
      <c r="IW780" s="22"/>
      <c r="IX780" s="22"/>
      <c r="IY780" s="22"/>
      <c r="IZ780" s="22"/>
      <c r="JA780" s="22"/>
      <c r="JB780" s="22"/>
      <c r="JC780" s="22"/>
      <c r="JD780" s="22"/>
      <c r="JE780" s="22"/>
      <c r="JF780" s="22"/>
      <c r="JG780" s="22"/>
      <c r="JH780" s="22"/>
      <c r="JI780" s="22"/>
      <c r="JJ780" s="22"/>
      <c r="JK780" s="22"/>
      <c r="JL780" s="22"/>
      <c r="JM780" s="22"/>
      <c r="JN780" s="22"/>
      <c r="JO780" s="22"/>
      <c r="JP780" s="22"/>
      <c r="JQ780" s="22"/>
      <c r="JR780" s="22"/>
      <c r="JS780" s="22"/>
      <c r="JT780" s="22"/>
      <c r="JU780" s="22"/>
      <c r="JV780" s="22"/>
      <c r="JW780" s="22"/>
      <c r="JX780" s="22"/>
      <c r="JY780" s="22"/>
      <c r="JZ780" s="22"/>
      <c r="KA780" s="22"/>
      <c r="KB780" s="22"/>
      <c r="KC780" s="22"/>
      <c r="KD780" s="22"/>
      <c r="KE780" s="22"/>
      <c r="KF780" s="22"/>
      <c r="KG780" s="22"/>
      <c r="KH780" s="22"/>
      <c r="KI780" s="22"/>
      <c r="KJ780" s="22"/>
      <c r="KK780" s="22"/>
      <c r="KL780" s="22"/>
      <c r="KM780" s="22"/>
      <c r="KN780" s="22"/>
      <c r="KO780" s="22"/>
      <c r="KP780" s="22"/>
    </row>
    <row r="781" spans="1:302" s="99" customFormat="1" x14ac:dyDescent="0.25">
      <c r="A781" s="125">
        <v>766</v>
      </c>
      <c r="B781" s="328"/>
      <c r="C781" s="328"/>
      <c r="D781" s="316"/>
      <c r="E781" s="316"/>
      <c r="F781" s="316"/>
      <c r="G781" s="317"/>
      <c r="H781" s="317"/>
      <c r="I781" s="318"/>
      <c r="J781" s="318"/>
      <c r="K781" s="318"/>
      <c r="L781" s="126">
        <f t="shared" si="34"/>
        <v>0</v>
      </c>
      <c r="M781" s="318"/>
      <c r="N781" s="25" t="b">
        <f t="shared" si="35"/>
        <v>1</v>
      </c>
      <c r="O781" s="25" t="b">
        <f t="shared" si="36"/>
        <v>1</v>
      </c>
      <c r="P781" s="25"/>
      <c r="Q781" s="25"/>
      <c r="R781" s="25"/>
      <c r="S781" s="25"/>
      <c r="T781" s="20"/>
      <c r="U781" s="20"/>
      <c r="V781" s="20"/>
      <c r="W781" s="20"/>
      <c r="X781" s="20"/>
      <c r="Y781" s="20"/>
      <c r="Z781" s="20"/>
      <c r="AA781" s="20"/>
      <c r="AB781" s="20"/>
      <c r="AC781" s="20"/>
      <c r="AD781" s="20"/>
      <c r="AE781" s="20"/>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c r="CV781" s="22"/>
      <c r="CW781" s="22"/>
      <c r="CX781" s="22"/>
      <c r="CY781" s="22"/>
      <c r="CZ781" s="22"/>
      <c r="DA781" s="22"/>
      <c r="DB781" s="22"/>
      <c r="DC781" s="22"/>
      <c r="DD781" s="22"/>
      <c r="DE781" s="22"/>
      <c r="DF781" s="22"/>
      <c r="DG781" s="22"/>
      <c r="DH781" s="22"/>
      <c r="DI781" s="22"/>
      <c r="DJ781" s="22"/>
      <c r="DK781" s="22"/>
      <c r="DL781" s="22"/>
      <c r="DM781" s="22"/>
      <c r="DN781" s="22"/>
      <c r="DO781" s="22"/>
      <c r="DP781" s="22"/>
      <c r="DQ781" s="22"/>
      <c r="DR781" s="22"/>
      <c r="DS781" s="22"/>
      <c r="DT781" s="22"/>
      <c r="DU781" s="22"/>
      <c r="DV781" s="22"/>
      <c r="DW781" s="22"/>
      <c r="DX781" s="22"/>
      <c r="DY781" s="22"/>
      <c r="DZ781" s="22"/>
      <c r="EA781" s="22"/>
      <c r="EB781" s="22"/>
      <c r="EC781" s="22"/>
      <c r="ED781" s="22"/>
      <c r="EE781" s="22"/>
      <c r="EF781" s="22"/>
      <c r="EG781" s="22"/>
      <c r="EH781" s="22"/>
      <c r="EI781" s="22"/>
      <c r="EJ781" s="22"/>
      <c r="EK781" s="22"/>
      <c r="EL781" s="22"/>
      <c r="EM781" s="22"/>
      <c r="EN781" s="22"/>
      <c r="EO781" s="22"/>
      <c r="EP781" s="22"/>
      <c r="EQ781" s="22"/>
      <c r="ER781" s="22"/>
      <c r="ES781" s="22"/>
      <c r="ET781" s="22"/>
      <c r="EU781" s="22"/>
      <c r="EV781" s="22"/>
      <c r="EW781" s="22"/>
      <c r="EX781" s="22"/>
      <c r="EY781" s="22"/>
      <c r="EZ781" s="22"/>
      <c r="FA781" s="22"/>
      <c r="FB781" s="22"/>
      <c r="FC781" s="22"/>
      <c r="FD781" s="22"/>
      <c r="FE781" s="22"/>
      <c r="FF781" s="22"/>
      <c r="FG781" s="22"/>
      <c r="FH781" s="22"/>
      <c r="FI781" s="22"/>
      <c r="FJ781" s="22"/>
      <c r="FK781" s="22"/>
      <c r="FL781" s="22"/>
      <c r="FM781" s="22"/>
      <c r="FN781" s="22"/>
      <c r="FO781" s="22"/>
      <c r="FP781" s="22"/>
      <c r="FQ781" s="22"/>
      <c r="FR781" s="22"/>
      <c r="FS781" s="22"/>
      <c r="FT781" s="22"/>
      <c r="FU781" s="22"/>
      <c r="FV781" s="22"/>
      <c r="FW781" s="22"/>
      <c r="FX781" s="22"/>
      <c r="FY781" s="22"/>
      <c r="FZ781" s="22"/>
      <c r="GA781" s="22"/>
      <c r="GB781" s="22"/>
      <c r="GC781" s="22"/>
      <c r="GD781" s="22"/>
      <c r="GE781" s="22"/>
      <c r="GF781" s="22"/>
      <c r="GG781" s="22"/>
      <c r="GH781" s="22"/>
      <c r="GI781" s="22"/>
      <c r="GJ781" s="22"/>
      <c r="GK781" s="22"/>
      <c r="GL781" s="22"/>
      <c r="GM781" s="22"/>
      <c r="GN781" s="22"/>
      <c r="GO781" s="22"/>
      <c r="GP781" s="22"/>
      <c r="GQ781" s="22"/>
      <c r="GR781" s="22"/>
      <c r="GS781" s="22"/>
      <c r="GT781" s="22"/>
      <c r="GU781" s="22"/>
      <c r="GV781" s="22"/>
      <c r="GW781" s="22"/>
      <c r="GX781" s="22"/>
      <c r="GY781" s="22"/>
      <c r="GZ781" s="22"/>
      <c r="HA781" s="22"/>
      <c r="HB781" s="22"/>
      <c r="HC781" s="22"/>
      <c r="HD781" s="22"/>
      <c r="HE781" s="22"/>
      <c r="HF781" s="22"/>
      <c r="HG781" s="22"/>
      <c r="HH781" s="22"/>
      <c r="HI781" s="22"/>
      <c r="HJ781" s="22"/>
      <c r="HK781" s="22"/>
      <c r="HL781" s="22"/>
      <c r="HM781" s="22"/>
      <c r="HN781" s="22"/>
      <c r="HO781" s="22"/>
      <c r="HP781" s="22"/>
      <c r="HQ781" s="22"/>
      <c r="HR781" s="22"/>
      <c r="HS781" s="22"/>
      <c r="HT781" s="22"/>
      <c r="HU781" s="22"/>
      <c r="HV781" s="22"/>
      <c r="HW781" s="22"/>
      <c r="HX781" s="22"/>
      <c r="HY781" s="22"/>
      <c r="HZ781" s="22"/>
      <c r="IA781" s="22"/>
      <c r="IB781" s="22"/>
      <c r="IC781" s="22"/>
      <c r="ID781" s="22"/>
      <c r="IE781" s="22"/>
      <c r="IF781" s="22"/>
      <c r="IG781" s="22"/>
      <c r="IH781" s="22"/>
      <c r="II781" s="22"/>
      <c r="IJ781" s="22"/>
      <c r="IK781" s="22"/>
      <c r="IL781" s="22"/>
      <c r="IM781" s="22"/>
      <c r="IN781" s="22"/>
      <c r="IO781" s="22"/>
      <c r="IP781" s="22"/>
      <c r="IQ781" s="22"/>
      <c r="IR781" s="22"/>
      <c r="IS781" s="22"/>
      <c r="IT781" s="22"/>
      <c r="IU781" s="22"/>
      <c r="IV781" s="22"/>
      <c r="IW781" s="22"/>
      <c r="IX781" s="22"/>
      <c r="IY781" s="22"/>
      <c r="IZ781" s="22"/>
      <c r="JA781" s="22"/>
      <c r="JB781" s="22"/>
      <c r="JC781" s="22"/>
      <c r="JD781" s="22"/>
      <c r="JE781" s="22"/>
      <c r="JF781" s="22"/>
      <c r="JG781" s="22"/>
      <c r="JH781" s="22"/>
      <c r="JI781" s="22"/>
      <c r="JJ781" s="22"/>
      <c r="JK781" s="22"/>
      <c r="JL781" s="22"/>
      <c r="JM781" s="22"/>
      <c r="JN781" s="22"/>
      <c r="JO781" s="22"/>
      <c r="JP781" s="22"/>
      <c r="JQ781" s="22"/>
      <c r="JR781" s="22"/>
      <c r="JS781" s="22"/>
      <c r="JT781" s="22"/>
      <c r="JU781" s="22"/>
      <c r="JV781" s="22"/>
      <c r="JW781" s="22"/>
      <c r="JX781" s="22"/>
      <c r="JY781" s="22"/>
      <c r="JZ781" s="22"/>
      <c r="KA781" s="22"/>
      <c r="KB781" s="22"/>
      <c r="KC781" s="22"/>
      <c r="KD781" s="22"/>
      <c r="KE781" s="22"/>
      <c r="KF781" s="22"/>
      <c r="KG781" s="22"/>
      <c r="KH781" s="22"/>
      <c r="KI781" s="22"/>
      <c r="KJ781" s="22"/>
      <c r="KK781" s="22"/>
      <c r="KL781" s="22"/>
      <c r="KM781" s="22"/>
      <c r="KN781" s="22"/>
      <c r="KO781" s="22"/>
      <c r="KP781" s="22"/>
    </row>
    <row r="782" spans="1:302" s="99" customFormat="1" x14ac:dyDescent="0.25">
      <c r="A782" s="125">
        <v>767</v>
      </c>
      <c r="B782" s="328"/>
      <c r="C782" s="328"/>
      <c r="D782" s="316"/>
      <c r="E782" s="316"/>
      <c r="F782" s="316"/>
      <c r="G782" s="317"/>
      <c r="H782" s="317"/>
      <c r="I782" s="318"/>
      <c r="J782" s="318"/>
      <c r="K782" s="318"/>
      <c r="L782" s="126">
        <f t="shared" si="34"/>
        <v>0</v>
      </c>
      <c r="M782" s="318"/>
      <c r="N782" s="25" t="b">
        <f t="shared" si="35"/>
        <v>1</v>
      </c>
      <c r="O782" s="25" t="b">
        <f t="shared" si="36"/>
        <v>1</v>
      </c>
      <c r="P782" s="25"/>
      <c r="Q782" s="25"/>
      <c r="R782" s="25"/>
      <c r="S782" s="25"/>
      <c r="T782" s="20"/>
      <c r="U782" s="20"/>
      <c r="V782" s="20"/>
      <c r="W782" s="20"/>
      <c r="X782" s="20"/>
      <c r="Y782" s="20"/>
      <c r="Z782" s="20"/>
      <c r="AA782" s="20"/>
      <c r="AB782" s="20"/>
      <c r="AC782" s="20"/>
      <c r="AD782" s="20"/>
      <c r="AE782" s="20"/>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2"/>
      <c r="FH782" s="22"/>
      <c r="FI782" s="22"/>
      <c r="FJ782" s="22"/>
      <c r="FK782" s="22"/>
      <c r="FL782" s="22"/>
      <c r="FM782" s="22"/>
      <c r="FN782" s="22"/>
      <c r="FO782" s="22"/>
      <c r="FP782" s="22"/>
      <c r="FQ782" s="22"/>
      <c r="FR782" s="22"/>
      <c r="FS782" s="22"/>
      <c r="FT782" s="22"/>
      <c r="FU782" s="22"/>
      <c r="FV782" s="22"/>
      <c r="FW782" s="22"/>
      <c r="FX782" s="22"/>
      <c r="FY782" s="22"/>
      <c r="FZ782" s="22"/>
      <c r="GA782" s="22"/>
      <c r="GB782" s="22"/>
      <c r="GC782" s="22"/>
      <c r="GD782" s="22"/>
      <c r="GE782" s="22"/>
      <c r="GF782" s="22"/>
      <c r="GG782" s="22"/>
      <c r="GH782" s="22"/>
      <c r="GI782" s="22"/>
      <c r="GJ782" s="22"/>
      <c r="GK782" s="22"/>
      <c r="GL782" s="22"/>
      <c r="GM782" s="22"/>
      <c r="GN782" s="22"/>
      <c r="GO782" s="22"/>
      <c r="GP782" s="22"/>
      <c r="GQ782" s="22"/>
      <c r="GR782" s="22"/>
      <c r="GS782" s="22"/>
      <c r="GT782" s="22"/>
      <c r="GU782" s="22"/>
      <c r="GV782" s="22"/>
      <c r="GW782" s="22"/>
      <c r="GX782" s="22"/>
      <c r="GY782" s="22"/>
      <c r="GZ782" s="22"/>
      <c r="HA782" s="22"/>
      <c r="HB782" s="22"/>
      <c r="HC782" s="22"/>
      <c r="HD782" s="22"/>
      <c r="HE782" s="22"/>
      <c r="HF782" s="22"/>
      <c r="HG782" s="22"/>
      <c r="HH782" s="22"/>
      <c r="HI782" s="22"/>
      <c r="HJ782" s="22"/>
      <c r="HK782" s="22"/>
      <c r="HL782" s="22"/>
      <c r="HM782" s="22"/>
      <c r="HN782" s="22"/>
      <c r="HO782" s="22"/>
      <c r="HP782" s="22"/>
      <c r="HQ782" s="22"/>
      <c r="HR782" s="22"/>
      <c r="HS782" s="22"/>
      <c r="HT782" s="22"/>
      <c r="HU782" s="22"/>
      <c r="HV782" s="22"/>
      <c r="HW782" s="22"/>
      <c r="HX782" s="22"/>
      <c r="HY782" s="22"/>
      <c r="HZ782" s="22"/>
      <c r="IA782" s="22"/>
      <c r="IB782" s="22"/>
      <c r="IC782" s="22"/>
      <c r="ID782" s="22"/>
      <c r="IE782" s="22"/>
      <c r="IF782" s="22"/>
      <c r="IG782" s="22"/>
      <c r="IH782" s="22"/>
      <c r="II782" s="22"/>
      <c r="IJ782" s="22"/>
      <c r="IK782" s="22"/>
      <c r="IL782" s="22"/>
      <c r="IM782" s="22"/>
      <c r="IN782" s="22"/>
      <c r="IO782" s="22"/>
      <c r="IP782" s="22"/>
      <c r="IQ782" s="22"/>
      <c r="IR782" s="22"/>
      <c r="IS782" s="22"/>
      <c r="IT782" s="22"/>
      <c r="IU782" s="22"/>
      <c r="IV782" s="22"/>
      <c r="IW782" s="22"/>
      <c r="IX782" s="22"/>
      <c r="IY782" s="22"/>
      <c r="IZ782" s="22"/>
      <c r="JA782" s="22"/>
      <c r="JB782" s="22"/>
      <c r="JC782" s="22"/>
      <c r="JD782" s="22"/>
      <c r="JE782" s="22"/>
      <c r="JF782" s="22"/>
      <c r="JG782" s="22"/>
      <c r="JH782" s="22"/>
      <c r="JI782" s="22"/>
      <c r="JJ782" s="22"/>
      <c r="JK782" s="22"/>
      <c r="JL782" s="22"/>
      <c r="JM782" s="22"/>
      <c r="JN782" s="22"/>
      <c r="JO782" s="22"/>
      <c r="JP782" s="22"/>
      <c r="JQ782" s="22"/>
      <c r="JR782" s="22"/>
      <c r="JS782" s="22"/>
      <c r="JT782" s="22"/>
      <c r="JU782" s="22"/>
      <c r="JV782" s="22"/>
      <c r="JW782" s="22"/>
      <c r="JX782" s="22"/>
      <c r="JY782" s="22"/>
      <c r="JZ782" s="22"/>
      <c r="KA782" s="22"/>
      <c r="KB782" s="22"/>
      <c r="KC782" s="22"/>
      <c r="KD782" s="22"/>
      <c r="KE782" s="22"/>
      <c r="KF782" s="22"/>
      <c r="KG782" s="22"/>
      <c r="KH782" s="22"/>
      <c r="KI782" s="22"/>
      <c r="KJ782" s="22"/>
      <c r="KK782" s="22"/>
      <c r="KL782" s="22"/>
      <c r="KM782" s="22"/>
      <c r="KN782" s="22"/>
      <c r="KO782" s="22"/>
      <c r="KP782" s="22"/>
    </row>
    <row r="783" spans="1:302" s="99" customFormat="1" x14ac:dyDescent="0.25">
      <c r="A783" s="125">
        <v>768</v>
      </c>
      <c r="B783" s="328"/>
      <c r="C783" s="328"/>
      <c r="D783" s="316"/>
      <c r="E783" s="316"/>
      <c r="F783" s="316"/>
      <c r="G783" s="317"/>
      <c r="H783" s="317"/>
      <c r="I783" s="318"/>
      <c r="J783" s="318"/>
      <c r="K783" s="318"/>
      <c r="L783" s="126">
        <f t="shared" si="34"/>
        <v>0</v>
      </c>
      <c r="M783" s="318"/>
      <c r="N783" s="25" t="b">
        <f t="shared" si="35"/>
        <v>1</v>
      </c>
      <c r="O783" s="25" t="b">
        <f t="shared" si="36"/>
        <v>1</v>
      </c>
      <c r="P783" s="25"/>
      <c r="Q783" s="25"/>
      <c r="R783" s="25"/>
      <c r="S783" s="25"/>
      <c r="T783" s="20"/>
      <c r="U783" s="20"/>
      <c r="V783" s="20"/>
      <c r="W783" s="20"/>
      <c r="X783" s="20"/>
      <c r="Y783" s="20"/>
      <c r="Z783" s="20"/>
      <c r="AA783" s="20"/>
      <c r="AB783" s="20"/>
      <c r="AC783" s="20"/>
      <c r="AD783" s="20"/>
      <c r="AE783" s="20"/>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c r="CV783" s="22"/>
      <c r="CW783" s="22"/>
      <c r="CX783" s="22"/>
      <c r="CY783" s="22"/>
      <c r="CZ783" s="22"/>
      <c r="DA783" s="22"/>
      <c r="DB783" s="22"/>
      <c r="DC783" s="22"/>
      <c r="DD783" s="22"/>
      <c r="DE783" s="22"/>
      <c r="DF783" s="22"/>
      <c r="DG783" s="22"/>
      <c r="DH783" s="22"/>
      <c r="DI783" s="22"/>
      <c r="DJ783" s="22"/>
      <c r="DK783" s="22"/>
      <c r="DL783" s="22"/>
      <c r="DM783" s="22"/>
      <c r="DN783" s="22"/>
      <c r="DO783" s="22"/>
      <c r="DP783" s="22"/>
      <c r="DQ783" s="22"/>
      <c r="DR783" s="22"/>
      <c r="DS783" s="22"/>
      <c r="DT783" s="22"/>
      <c r="DU783" s="22"/>
      <c r="DV783" s="22"/>
      <c r="DW783" s="22"/>
      <c r="DX783" s="22"/>
      <c r="DY783" s="22"/>
      <c r="DZ783" s="22"/>
      <c r="EA783" s="22"/>
      <c r="EB783" s="22"/>
      <c r="EC783" s="22"/>
      <c r="ED783" s="22"/>
      <c r="EE783" s="22"/>
      <c r="EF783" s="22"/>
      <c r="EG783" s="22"/>
      <c r="EH783" s="22"/>
      <c r="EI783" s="22"/>
      <c r="EJ783" s="22"/>
      <c r="EK783" s="22"/>
      <c r="EL783" s="22"/>
      <c r="EM783" s="22"/>
      <c r="EN783" s="22"/>
      <c r="EO783" s="22"/>
      <c r="EP783" s="22"/>
      <c r="EQ783" s="22"/>
      <c r="ER783" s="22"/>
      <c r="ES783" s="22"/>
      <c r="ET783" s="22"/>
      <c r="EU783" s="22"/>
      <c r="EV783" s="22"/>
      <c r="EW783" s="22"/>
      <c r="EX783" s="22"/>
      <c r="EY783" s="22"/>
      <c r="EZ783" s="22"/>
      <c r="FA783" s="22"/>
      <c r="FB783" s="22"/>
      <c r="FC783" s="22"/>
      <c r="FD783" s="22"/>
      <c r="FE783" s="22"/>
      <c r="FF783" s="22"/>
      <c r="FG783" s="22"/>
      <c r="FH783" s="22"/>
      <c r="FI783" s="22"/>
      <c r="FJ783" s="22"/>
      <c r="FK783" s="22"/>
      <c r="FL783" s="22"/>
      <c r="FM783" s="22"/>
      <c r="FN783" s="22"/>
      <c r="FO783" s="22"/>
      <c r="FP783" s="22"/>
      <c r="FQ783" s="22"/>
      <c r="FR783" s="22"/>
      <c r="FS783" s="22"/>
      <c r="FT783" s="22"/>
      <c r="FU783" s="22"/>
      <c r="FV783" s="22"/>
      <c r="FW783" s="22"/>
      <c r="FX783" s="22"/>
      <c r="FY783" s="22"/>
      <c r="FZ783" s="22"/>
      <c r="GA783" s="22"/>
      <c r="GB783" s="22"/>
      <c r="GC783" s="22"/>
      <c r="GD783" s="22"/>
      <c r="GE783" s="22"/>
      <c r="GF783" s="22"/>
      <c r="GG783" s="22"/>
      <c r="GH783" s="22"/>
      <c r="GI783" s="22"/>
      <c r="GJ783" s="22"/>
      <c r="GK783" s="22"/>
      <c r="GL783" s="22"/>
      <c r="GM783" s="22"/>
      <c r="GN783" s="22"/>
      <c r="GO783" s="22"/>
      <c r="GP783" s="22"/>
      <c r="GQ783" s="22"/>
      <c r="GR783" s="22"/>
      <c r="GS783" s="22"/>
      <c r="GT783" s="22"/>
      <c r="GU783" s="22"/>
      <c r="GV783" s="22"/>
      <c r="GW783" s="22"/>
      <c r="GX783" s="22"/>
      <c r="GY783" s="22"/>
      <c r="GZ783" s="22"/>
      <c r="HA783" s="22"/>
      <c r="HB783" s="22"/>
      <c r="HC783" s="22"/>
      <c r="HD783" s="22"/>
      <c r="HE783" s="22"/>
      <c r="HF783" s="22"/>
      <c r="HG783" s="22"/>
      <c r="HH783" s="22"/>
      <c r="HI783" s="22"/>
      <c r="HJ783" s="22"/>
      <c r="HK783" s="22"/>
      <c r="HL783" s="22"/>
      <c r="HM783" s="22"/>
      <c r="HN783" s="22"/>
      <c r="HO783" s="22"/>
      <c r="HP783" s="22"/>
      <c r="HQ783" s="22"/>
      <c r="HR783" s="22"/>
      <c r="HS783" s="22"/>
      <c r="HT783" s="22"/>
      <c r="HU783" s="22"/>
      <c r="HV783" s="22"/>
      <c r="HW783" s="22"/>
      <c r="HX783" s="22"/>
      <c r="HY783" s="22"/>
      <c r="HZ783" s="22"/>
      <c r="IA783" s="22"/>
      <c r="IB783" s="22"/>
      <c r="IC783" s="22"/>
      <c r="ID783" s="22"/>
      <c r="IE783" s="22"/>
      <c r="IF783" s="22"/>
      <c r="IG783" s="22"/>
      <c r="IH783" s="22"/>
      <c r="II783" s="22"/>
      <c r="IJ783" s="22"/>
      <c r="IK783" s="22"/>
      <c r="IL783" s="22"/>
      <c r="IM783" s="22"/>
      <c r="IN783" s="22"/>
      <c r="IO783" s="22"/>
      <c r="IP783" s="22"/>
      <c r="IQ783" s="22"/>
      <c r="IR783" s="22"/>
      <c r="IS783" s="22"/>
      <c r="IT783" s="22"/>
      <c r="IU783" s="22"/>
      <c r="IV783" s="22"/>
      <c r="IW783" s="22"/>
      <c r="IX783" s="22"/>
      <c r="IY783" s="22"/>
      <c r="IZ783" s="22"/>
      <c r="JA783" s="22"/>
      <c r="JB783" s="22"/>
      <c r="JC783" s="22"/>
      <c r="JD783" s="22"/>
      <c r="JE783" s="22"/>
      <c r="JF783" s="22"/>
      <c r="JG783" s="22"/>
      <c r="JH783" s="22"/>
      <c r="JI783" s="22"/>
      <c r="JJ783" s="22"/>
      <c r="JK783" s="22"/>
      <c r="JL783" s="22"/>
      <c r="JM783" s="22"/>
      <c r="JN783" s="22"/>
      <c r="JO783" s="22"/>
      <c r="JP783" s="22"/>
      <c r="JQ783" s="22"/>
      <c r="JR783" s="22"/>
      <c r="JS783" s="22"/>
      <c r="JT783" s="22"/>
      <c r="JU783" s="22"/>
      <c r="JV783" s="22"/>
      <c r="JW783" s="22"/>
      <c r="JX783" s="22"/>
      <c r="JY783" s="22"/>
      <c r="JZ783" s="22"/>
      <c r="KA783" s="22"/>
      <c r="KB783" s="22"/>
      <c r="KC783" s="22"/>
      <c r="KD783" s="22"/>
      <c r="KE783" s="22"/>
      <c r="KF783" s="22"/>
      <c r="KG783" s="22"/>
      <c r="KH783" s="22"/>
      <c r="KI783" s="22"/>
      <c r="KJ783" s="22"/>
      <c r="KK783" s="22"/>
      <c r="KL783" s="22"/>
      <c r="KM783" s="22"/>
      <c r="KN783" s="22"/>
      <c r="KO783" s="22"/>
      <c r="KP783" s="22"/>
    </row>
    <row r="784" spans="1:302" s="99" customFormat="1" x14ac:dyDescent="0.25">
      <c r="A784" s="125">
        <v>769</v>
      </c>
      <c r="B784" s="328"/>
      <c r="C784" s="328"/>
      <c r="D784" s="316"/>
      <c r="E784" s="316"/>
      <c r="F784" s="316"/>
      <c r="G784" s="317"/>
      <c r="H784" s="317"/>
      <c r="I784" s="318"/>
      <c r="J784" s="318"/>
      <c r="K784" s="318"/>
      <c r="L784" s="126">
        <f t="shared" si="34"/>
        <v>0</v>
      </c>
      <c r="M784" s="318"/>
      <c r="N784" s="25" t="b">
        <f t="shared" si="35"/>
        <v>1</v>
      </c>
      <c r="O784" s="25" t="b">
        <f t="shared" si="36"/>
        <v>1</v>
      </c>
      <c r="P784" s="25"/>
      <c r="Q784" s="25"/>
      <c r="R784" s="25"/>
      <c r="S784" s="25"/>
      <c r="T784" s="20"/>
      <c r="U784" s="20"/>
      <c r="V784" s="20"/>
      <c r="W784" s="20"/>
      <c r="X784" s="20"/>
      <c r="Y784" s="20"/>
      <c r="Z784" s="20"/>
      <c r="AA784" s="20"/>
      <c r="AB784" s="20"/>
      <c r="AC784" s="20"/>
      <c r="AD784" s="20"/>
      <c r="AE784" s="20"/>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c r="CV784" s="22"/>
      <c r="CW784" s="22"/>
      <c r="CX784" s="22"/>
      <c r="CY784" s="22"/>
      <c r="CZ784" s="22"/>
      <c r="DA784" s="22"/>
      <c r="DB784" s="22"/>
      <c r="DC784" s="22"/>
      <c r="DD784" s="22"/>
      <c r="DE784" s="22"/>
      <c r="DF784" s="22"/>
      <c r="DG784" s="22"/>
      <c r="DH784" s="22"/>
      <c r="DI784" s="22"/>
      <c r="DJ784" s="22"/>
      <c r="DK784" s="22"/>
      <c r="DL784" s="22"/>
      <c r="DM784" s="22"/>
      <c r="DN784" s="22"/>
      <c r="DO784" s="22"/>
      <c r="DP784" s="22"/>
      <c r="DQ784" s="22"/>
      <c r="DR784" s="22"/>
      <c r="DS784" s="22"/>
      <c r="DT784" s="22"/>
      <c r="DU784" s="22"/>
      <c r="DV784" s="22"/>
      <c r="DW784" s="22"/>
      <c r="DX784" s="22"/>
      <c r="DY784" s="22"/>
      <c r="DZ784" s="22"/>
      <c r="EA784" s="22"/>
      <c r="EB784" s="22"/>
      <c r="EC784" s="22"/>
      <c r="ED784" s="22"/>
      <c r="EE784" s="22"/>
      <c r="EF784" s="22"/>
      <c r="EG784" s="22"/>
      <c r="EH784" s="22"/>
      <c r="EI784" s="22"/>
      <c r="EJ784" s="22"/>
      <c r="EK784" s="22"/>
      <c r="EL784" s="22"/>
      <c r="EM784" s="22"/>
      <c r="EN784" s="22"/>
      <c r="EO784" s="22"/>
      <c r="EP784" s="22"/>
      <c r="EQ784" s="22"/>
      <c r="ER784" s="22"/>
      <c r="ES784" s="22"/>
      <c r="ET784" s="22"/>
      <c r="EU784" s="22"/>
      <c r="EV784" s="22"/>
      <c r="EW784" s="22"/>
      <c r="EX784" s="22"/>
      <c r="EY784" s="22"/>
      <c r="EZ784" s="22"/>
      <c r="FA784" s="22"/>
      <c r="FB784" s="22"/>
      <c r="FC784" s="22"/>
      <c r="FD784" s="22"/>
      <c r="FE784" s="22"/>
      <c r="FF784" s="22"/>
      <c r="FG784" s="22"/>
      <c r="FH784" s="22"/>
      <c r="FI784" s="22"/>
      <c r="FJ784" s="22"/>
      <c r="FK784" s="22"/>
      <c r="FL784" s="22"/>
      <c r="FM784" s="22"/>
      <c r="FN784" s="22"/>
      <c r="FO784" s="22"/>
      <c r="FP784" s="22"/>
      <c r="FQ784" s="22"/>
      <c r="FR784" s="22"/>
      <c r="FS784" s="22"/>
      <c r="FT784" s="22"/>
      <c r="FU784" s="22"/>
      <c r="FV784" s="22"/>
      <c r="FW784" s="22"/>
      <c r="FX784" s="22"/>
      <c r="FY784" s="22"/>
      <c r="FZ784" s="22"/>
      <c r="GA784" s="22"/>
      <c r="GB784" s="22"/>
      <c r="GC784" s="22"/>
      <c r="GD784" s="22"/>
      <c r="GE784" s="22"/>
      <c r="GF784" s="22"/>
      <c r="GG784" s="22"/>
      <c r="GH784" s="22"/>
      <c r="GI784" s="22"/>
      <c r="GJ784" s="22"/>
      <c r="GK784" s="22"/>
      <c r="GL784" s="22"/>
      <c r="GM784" s="22"/>
      <c r="GN784" s="22"/>
      <c r="GO784" s="22"/>
      <c r="GP784" s="22"/>
      <c r="GQ784" s="22"/>
      <c r="GR784" s="22"/>
      <c r="GS784" s="22"/>
      <c r="GT784" s="22"/>
      <c r="GU784" s="22"/>
      <c r="GV784" s="22"/>
      <c r="GW784" s="22"/>
      <c r="GX784" s="22"/>
      <c r="GY784" s="22"/>
      <c r="GZ784" s="22"/>
      <c r="HA784" s="22"/>
      <c r="HB784" s="22"/>
      <c r="HC784" s="22"/>
      <c r="HD784" s="22"/>
      <c r="HE784" s="22"/>
      <c r="HF784" s="22"/>
      <c r="HG784" s="22"/>
      <c r="HH784" s="22"/>
      <c r="HI784" s="22"/>
      <c r="HJ784" s="22"/>
      <c r="HK784" s="22"/>
      <c r="HL784" s="22"/>
      <c r="HM784" s="22"/>
      <c r="HN784" s="22"/>
      <c r="HO784" s="22"/>
      <c r="HP784" s="22"/>
      <c r="HQ784" s="22"/>
      <c r="HR784" s="22"/>
      <c r="HS784" s="22"/>
      <c r="HT784" s="22"/>
      <c r="HU784" s="22"/>
      <c r="HV784" s="22"/>
      <c r="HW784" s="22"/>
      <c r="HX784" s="22"/>
      <c r="HY784" s="22"/>
      <c r="HZ784" s="22"/>
      <c r="IA784" s="22"/>
      <c r="IB784" s="22"/>
      <c r="IC784" s="22"/>
      <c r="ID784" s="22"/>
      <c r="IE784" s="22"/>
      <c r="IF784" s="22"/>
      <c r="IG784" s="22"/>
      <c r="IH784" s="22"/>
      <c r="II784" s="22"/>
      <c r="IJ784" s="22"/>
      <c r="IK784" s="22"/>
      <c r="IL784" s="22"/>
      <c r="IM784" s="22"/>
      <c r="IN784" s="22"/>
      <c r="IO784" s="22"/>
      <c r="IP784" s="22"/>
      <c r="IQ784" s="22"/>
      <c r="IR784" s="22"/>
      <c r="IS784" s="22"/>
      <c r="IT784" s="22"/>
      <c r="IU784" s="22"/>
      <c r="IV784" s="22"/>
      <c r="IW784" s="22"/>
      <c r="IX784" s="22"/>
      <c r="IY784" s="22"/>
      <c r="IZ784" s="22"/>
      <c r="JA784" s="22"/>
      <c r="JB784" s="22"/>
      <c r="JC784" s="22"/>
      <c r="JD784" s="22"/>
      <c r="JE784" s="22"/>
      <c r="JF784" s="22"/>
      <c r="JG784" s="22"/>
      <c r="JH784" s="22"/>
      <c r="JI784" s="22"/>
      <c r="JJ784" s="22"/>
      <c r="JK784" s="22"/>
      <c r="JL784" s="22"/>
      <c r="JM784" s="22"/>
      <c r="JN784" s="22"/>
      <c r="JO784" s="22"/>
      <c r="JP784" s="22"/>
      <c r="JQ784" s="22"/>
      <c r="JR784" s="22"/>
      <c r="JS784" s="22"/>
      <c r="JT784" s="22"/>
      <c r="JU784" s="22"/>
      <c r="JV784" s="22"/>
      <c r="JW784" s="22"/>
      <c r="JX784" s="22"/>
      <c r="JY784" s="22"/>
      <c r="JZ784" s="22"/>
      <c r="KA784" s="22"/>
      <c r="KB784" s="22"/>
      <c r="KC784" s="22"/>
      <c r="KD784" s="22"/>
      <c r="KE784" s="22"/>
      <c r="KF784" s="22"/>
      <c r="KG784" s="22"/>
      <c r="KH784" s="22"/>
      <c r="KI784" s="22"/>
      <c r="KJ784" s="22"/>
      <c r="KK784" s="22"/>
      <c r="KL784" s="22"/>
      <c r="KM784" s="22"/>
      <c r="KN784" s="22"/>
      <c r="KO784" s="22"/>
      <c r="KP784" s="22"/>
    </row>
    <row r="785" spans="1:302" s="99" customFormat="1" x14ac:dyDescent="0.25">
      <c r="A785" s="125">
        <v>770</v>
      </c>
      <c r="B785" s="328"/>
      <c r="C785" s="328"/>
      <c r="D785" s="316"/>
      <c r="E785" s="316"/>
      <c r="F785" s="316"/>
      <c r="G785" s="317"/>
      <c r="H785" s="317"/>
      <c r="I785" s="318"/>
      <c r="J785" s="318"/>
      <c r="K785" s="318"/>
      <c r="L785" s="126">
        <f t="shared" si="34"/>
        <v>0</v>
      </c>
      <c r="M785" s="318"/>
      <c r="N785" s="25" t="b">
        <f t="shared" si="35"/>
        <v>1</v>
      </c>
      <c r="O785" s="25" t="b">
        <f t="shared" si="36"/>
        <v>1</v>
      </c>
      <c r="P785" s="25"/>
      <c r="Q785" s="25"/>
      <c r="R785" s="25"/>
      <c r="S785" s="25"/>
      <c r="T785" s="20"/>
      <c r="U785" s="20"/>
      <c r="V785" s="20"/>
      <c r="W785" s="20"/>
      <c r="X785" s="20"/>
      <c r="Y785" s="20"/>
      <c r="Z785" s="20"/>
      <c r="AA785" s="20"/>
      <c r="AB785" s="20"/>
      <c r="AC785" s="20"/>
      <c r="AD785" s="20"/>
      <c r="AE785" s="20"/>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22"/>
      <c r="DI785" s="22"/>
      <c r="DJ785" s="22"/>
      <c r="DK785" s="22"/>
      <c r="DL785" s="22"/>
      <c r="DM785" s="22"/>
      <c r="DN785" s="22"/>
      <c r="DO785" s="22"/>
      <c r="DP785" s="22"/>
      <c r="DQ785" s="22"/>
      <c r="DR785" s="22"/>
      <c r="DS785" s="22"/>
      <c r="DT785" s="22"/>
      <c r="DU785" s="22"/>
      <c r="DV785" s="22"/>
      <c r="DW785" s="22"/>
      <c r="DX785" s="22"/>
      <c r="DY785" s="22"/>
      <c r="DZ785" s="22"/>
      <c r="EA785" s="22"/>
      <c r="EB785" s="22"/>
      <c r="EC785" s="22"/>
      <c r="ED785" s="22"/>
      <c r="EE785" s="22"/>
      <c r="EF785" s="22"/>
      <c r="EG785" s="22"/>
      <c r="EH785" s="22"/>
      <c r="EI785" s="22"/>
      <c r="EJ785" s="22"/>
      <c r="EK785" s="22"/>
      <c r="EL785" s="22"/>
      <c r="EM785" s="22"/>
      <c r="EN785" s="22"/>
      <c r="EO785" s="22"/>
      <c r="EP785" s="22"/>
      <c r="EQ785" s="22"/>
      <c r="ER785" s="22"/>
      <c r="ES785" s="22"/>
      <c r="ET785" s="22"/>
      <c r="EU785" s="22"/>
      <c r="EV785" s="22"/>
      <c r="EW785" s="22"/>
      <c r="EX785" s="22"/>
      <c r="EY785" s="22"/>
      <c r="EZ785" s="22"/>
      <c r="FA785" s="22"/>
      <c r="FB785" s="22"/>
      <c r="FC785" s="22"/>
      <c r="FD785" s="22"/>
      <c r="FE785" s="22"/>
      <c r="FF785" s="22"/>
      <c r="FG785" s="22"/>
      <c r="FH785" s="22"/>
      <c r="FI785" s="22"/>
      <c r="FJ785" s="22"/>
      <c r="FK785" s="22"/>
      <c r="FL785" s="22"/>
      <c r="FM785" s="22"/>
      <c r="FN785" s="22"/>
      <c r="FO785" s="22"/>
      <c r="FP785" s="22"/>
      <c r="FQ785" s="22"/>
      <c r="FR785" s="22"/>
      <c r="FS785" s="22"/>
      <c r="FT785" s="22"/>
      <c r="FU785" s="22"/>
      <c r="FV785" s="22"/>
      <c r="FW785" s="22"/>
      <c r="FX785" s="22"/>
      <c r="FY785" s="22"/>
      <c r="FZ785" s="22"/>
      <c r="GA785" s="22"/>
      <c r="GB785" s="22"/>
      <c r="GC785" s="22"/>
      <c r="GD785" s="22"/>
      <c r="GE785" s="22"/>
      <c r="GF785" s="22"/>
      <c r="GG785" s="22"/>
      <c r="GH785" s="22"/>
      <c r="GI785" s="22"/>
      <c r="GJ785" s="22"/>
      <c r="GK785" s="22"/>
      <c r="GL785" s="22"/>
      <c r="GM785" s="22"/>
      <c r="GN785" s="22"/>
      <c r="GO785" s="22"/>
      <c r="GP785" s="22"/>
      <c r="GQ785" s="22"/>
      <c r="GR785" s="22"/>
      <c r="GS785" s="22"/>
      <c r="GT785" s="22"/>
      <c r="GU785" s="22"/>
      <c r="GV785" s="22"/>
      <c r="GW785" s="22"/>
      <c r="GX785" s="22"/>
      <c r="GY785" s="22"/>
      <c r="GZ785" s="22"/>
      <c r="HA785" s="22"/>
      <c r="HB785" s="22"/>
      <c r="HC785" s="22"/>
      <c r="HD785" s="22"/>
      <c r="HE785" s="22"/>
      <c r="HF785" s="22"/>
      <c r="HG785" s="22"/>
      <c r="HH785" s="22"/>
      <c r="HI785" s="22"/>
      <c r="HJ785" s="22"/>
      <c r="HK785" s="22"/>
      <c r="HL785" s="22"/>
      <c r="HM785" s="22"/>
      <c r="HN785" s="22"/>
      <c r="HO785" s="22"/>
      <c r="HP785" s="22"/>
      <c r="HQ785" s="22"/>
      <c r="HR785" s="22"/>
      <c r="HS785" s="22"/>
      <c r="HT785" s="22"/>
      <c r="HU785" s="22"/>
      <c r="HV785" s="22"/>
      <c r="HW785" s="22"/>
      <c r="HX785" s="22"/>
      <c r="HY785" s="22"/>
      <c r="HZ785" s="22"/>
      <c r="IA785" s="22"/>
      <c r="IB785" s="22"/>
      <c r="IC785" s="22"/>
      <c r="ID785" s="22"/>
      <c r="IE785" s="22"/>
      <c r="IF785" s="22"/>
      <c r="IG785" s="22"/>
      <c r="IH785" s="22"/>
      <c r="II785" s="22"/>
      <c r="IJ785" s="22"/>
      <c r="IK785" s="22"/>
      <c r="IL785" s="22"/>
      <c r="IM785" s="22"/>
      <c r="IN785" s="22"/>
      <c r="IO785" s="22"/>
      <c r="IP785" s="22"/>
      <c r="IQ785" s="22"/>
      <c r="IR785" s="22"/>
      <c r="IS785" s="22"/>
      <c r="IT785" s="22"/>
      <c r="IU785" s="22"/>
      <c r="IV785" s="22"/>
      <c r="IW785" s="22"/>
      <c r="IX785" s="22"/>
      <c r="IY785" s="22"/>
      <c r="IZ785" s="22"/>
      <c r="JA785" s="22"/>
      <c r="JB785" s="22"/>
      <c r="JC785" s="22"/>
      <c r="JD785" s="22"/>
      <c r="JE785" s="22"/>
      <c r="JF785" s="22"/>
      <c r="JG785" s="22"/>
      <c r="JH785" s="22"/>
      <c r="JI785" s="22"/>
      <c r="JJ785" s="22"/>
      <c r="JK785" s="22"/>
      <c r="JL785" s="22"/>
      <c r="JM785" s="22"/>
      <c r="JN785" s="22"/>
      <c r="JO785" s="22"/>
      <c r="JP785" s="22"/>
      <c r="JQ785" s="22"/>
      <c r="JR785" s="22"/>
      <c r="JS785" s="22"/>
      <c r="JT785" s="22"/>
      <c r="JU785" s="22"/>
      <c r="JV785" s="22"/>
      <c r="JW785" s="22"/>
      <c r="JX785" s="22"/>
      <c r="JY785" s="22"/>
      <c r="JZ785" s="22"/>
      <c r="KA785" s="22"/>
      <c r="KB785" s="22"/>
      <c r="KC785" s="22"/>
      <c r="KD785" s="22"/>
      <c r="KE785" s="22"/>
      <c r="KF785" s="22"/>
      <c r="KG785" s="22"/>
      <c r="KH785" s="22"/>
      <c r="KI785" s="22"/>
      <c r="KJ785" s="22"/>
      <c r="KK785" s="22"/>
      <c r="KL785" s="22"/>
      <c r="KM785" s="22"/>
      <c r="KN785" s="22"/>
      <c r="KO785" s="22"/>
      <c r="KP785" s="22"/>
    </row>
    <row r="786" spans="1:302" s="99" customFormat="1" x14ac:dyDescent="0.25">
      <c r="A786" s="125">
        <v>771</v>
      </c>
      <c r="B786" s="328"/>
      <c r="C786" s="328"/>
      <c r="D786" s="316"/>
      <c r="E786" s="316"/>
      <c r="F786" s="316"/>
      <c r="G786" s="317"/>
      <c r="H786" s="317"/>
      <c r="I786" s="318"/>
      <c r="J786" s="318"/>
      <c r="K786" s="318"/>
      <c r="L786" s="126">
        <f t="shared" ref="L786:L849" si="37">SUM(I786:K786)</f>
        <v>0</v>
      </c>
      <c r="M786" s="318"/>
      <c r="N786" s="25" t="b">
        <f t="shared" ref="N786:N849" si="38">IF(ISBLANK(B786),TRUE,IF(OR(ISBLANK(C786),ISBLANK(D786),ISBLANK(E786),ISBLANK(F786),ISBLANK(G786),ISBLANK(H786),ISBLANK(I786),ISBLANK(J786),ISBLANK(K786),ISBLANK(L786),ISBLANK(M786)),FALSE,TRUE))</f>
        <v>1</v>
      </c>
      <c r="O786" s="25" t="b">
        <f t="shared" ref="O786:O849" si="39">IF(OR(AND(B786="N/A",D786="N/A",E786="N/A",F786="N/A",G786=0,H786=0,L786=0,M786=0),AND(ISBLANK(B786),ISBLANK(D786),ISBLANK(E786),ISBLANK(F786),ISBLANK(G786),ISBLANK(H786),L786=0,ISBLANK(M786)),AND(NOT(ISBLANK(B786)),NOT(ISBLANK(D786)),NOT(ISBLANK(E786)),NOT(ISBLANK(F786)),B786&lt;&gt;"N/A",D786&lt;&gt;"N/A",E786&lt;&gt;"N/A",F786&lt;&gt;"N/A",OR(G786&lt;&gt;0,H786&lt;&gt;0,L786&gt;0,M786&lt;&gt;0))),TRUE,FALSE)</f>
        <v>1</v>
      </c>
      <c r="P786" s="25"/>
      <c r="Q786" s="25"/>
      <c r="R786" s="25"/>
      <c r="S786" s="25"/>
      <c r="T786" s="20"/>
      <c r="U786" s="20"/>
      <c r="V786" s="20"/>
      <c r="W786" s="20"/>
      <c r="X786" s="20"/>
      <c r="Y786" s="20"/>
      <c r="Z786" s="20"/>
      <c r="AA786" s="20"/>
      <c r="AB786" s="20"/>
      <c r="AC786" s="20"/>
      <c r="AD786" s="20"/>
      <c r="AE786" s="20"/>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2"/>
      <c r="ES786" s="22"/>
      <c r="ET786" s="22"/>
      <c r="EU786" s="22"/>
      <c r="EV786" s="22"/>
      <c r="EW786" s="22"/>
      <c r="EX786" s="22"/>
      <c r="EY786" s="22"/>
      <c r="EZ786" s="22"/>
      <c r="FA786" s="22"/>
      <c r="FB786" s="22"/>
      <c r="FC786" s="22"/>
      <c r="FD786" s="22"/>
      <c r="FE786" s="22"/>
      <c r="FF786" s="22"/>
      <c r="FG786" s="22"/>
      <c r="FH786" s="22"/>
      <c r="FI786" s="22"/>
      <c r="FJ786" s="22"/>
      <c r="FK786" s="22"/>
      <c r="FL786" s="22"/>
      <c r="FM786" s="22"/>
      <c r="FN786" s="22"/>
      <c r="FO786" s="22"/>
      <c r="FP786" s="22"/>
      <c r="FQ786" s="22"/>
      <c r="FR786" s="22"/>
      <c r="FS786" s="22"/>
      <c r="FT786" s="22"/>
      <c r="FU786" s="22"/>
      <c r="FV786" s="22"/>
      <c r="FW786" s="22"/>
      <c r="FX786" s="22"/>
      <c r="FY786" s="22"/>
      <c r="FZ786" s="22"/>
      <c r="GA786" s="22"/>
      <c r="GB786" s="22"/>
      <c r="GC786" s="22"/>
      <c r="GD786" s="22"/>
      <c r="GE786" s="22"/>
      <c r="GF786" s="22"/>
      <c r="GG786" s="22"/>
      <c r="GH786" s="22"/>
      <c r="GI786" s="22"/>
      <c r="GJ786" s="22"/>
      <c r="GK786" s="22"/>
      <c r="GL786" s="22"/>
      <c r="GM786" s="22"/>
      <c r="GN786" s="22"/>
      <c r="GO786" s="22"/>
      <c r="GP786" s="22"/>
      <c r="GQ786" s="22"/>
      <c r="GR786" s="22"/>
      <c r="GS786" s="22"/>
      <c r="GT786" s="22"/>
      <c r="GU786" s="22"/>
      <c r="GV786" s="22"/>
      <c r="GW786" s="22"/>
      <c r="GX786" s="22"/>
      <c r="GY786" s="22"/>
      <c r="GZ786" s="22"/>
      <c r="HA786" s="22"/>
      <c r="HB786" s="22"/>
      <c r="HC786" s="22"/>
      <c r="HD786" s="22"/>
      <c r="HE786" s="22"/>
      <c r="HF786" s="22"/>
      <c r="HG786" s="22"/>
      <c r="HH786" s="22"/>
      <c r="HI786" s="22"/>
      <c r="HJ786" s="22"/>
      <c r="HK786" s="22"/>
      <c r="HL786" s="22"/>
      <c r="HM786" s="22"/>
      <c r="HN786" s="22"/>
      <c r="HO786" s="22"/>
      <c r="HP786" s="22"/>
      <c r="HQ786" s="22"/>
      <c r="HR786" s="22"/>
      <c r="HS786" s="22"/>
      <c r="HT786" s="22"/>
      <c r="HU786" s="22"/>
      <c r="HV786" s="22"/>
      <c r="HW786" s="22"/>
      <c r="HX786" s="22"/>
      <c r="HY786" s="22"/>
      <c r="HZ786" s="22"/>
      <c r="IA786" s="22"/>
      <c r="IB786" s="22"/>
      <c r="IC786" s="22"/>
      <c r="ID786" s="22"/>
      <c r="IE786" s="22"/>
      <c r="IF786" s="22"/>
      <c r="IG786" s="22"/>
      <c r="IH786" s="22"/>
      <c r="II786" s="22"/>
      <c r="IJ786" s="22"/>
      <c r="IK786" s="22"/>
      <c r="IL786" s="22"/>
      <c r="IM786" s="22"/>
      <c r="IN786" s="22"/>
      <c r="IO786" s="22"/>
      <c r="IP786" s="22"/>
      <c r="IQ786" s="22"/>
      <c r="IR786" s="22"/>
      <c r="IS786" s="22"/>
      <c r="IT786" s="22"/>
      <c r="IU786" s="22"/>
      <c r="IV786" s="22"/>
      <c r="IW786" s="22"/>
      <c r="IX786" s="22"/>
      <c r="IY786" s="22"/>
      <c r="IZ786" s="22"/>
      <c r="JA786" s="22"/>
      <c r="JB786" s="22"/>
      <c r="JC786" s="22"/>
      <c r="JD786" s="22"/>
      <c r="JE786" s="22"/>
      <c r="JF786" s="22"/>
      <c r="JG786" s="22"/>
      <c r="JH786" s="22"/>
      <c r="JI786" s="22"/>
      <c r="JJ786" s="22"/>
      <c r="JK786" s="22"/>
      <c r="JL786" s="22"/>
      <c r="JM786" s="22"/>
      <c r="JN786" s="22"/>
      <c r="JO786" s="22"/>
      <c r="JP786" s="22"/>
      <c r="JQ786" s="22"/>
      <c r="JR786" s="22"/>
      <c r="JS786" s="22"/>
      <c r="JT786" s="22"/>
      <c r="JU786" s="22"/>
      <c r="JV786" s="22"/>
      <c r="JW786" s="22"/>
      <c r="JX786" s="22"/>
      <c r="JY786" s="22"/>
      <c r="JZ786" s="22"/>
      <c r="KA786" s="22"/>
      <c r="KB786" s="22"/>
      <c r="KC786" s="22"/>
      <c r="KD786" s="22"/>
      <c r="KE786" s="22"/>
      <c r="KF786" s="22"/>
      <c r="KG786" s="22"/>
      <c r="KH786" s="22"/>
      <c r="KI786" s="22"/>
      <c r="KJ786" s="22"/>
      <c r="KK786" s="22"/>
      <c r="KL786" s="22"/>
      <c r="KM786" s="22"/>
      <c r="KN786" s="22"/>
      <c r="KO786" s="22"/>
      <c r="KP786" s="22"/>
    </row>
    <row r="787" spans="1:302" s="99" customFormat="1" x14ac:dyDescent="0.25">
      <c r="A787" s="125">
        <v>772</v>
      </c>
      <c r="B787" s="328"/>
      <c r="C787" s="328"/>
      <c r="D787" s="316"/>
      <c r="E787" s="316"/>
      <c r="F787" s="316"/>
      <c r="G787" s="317"/>
      <c r="H787" s="317"/>
      <c r="I787" s="318"/>
      <c r="J787" s="318"/>
      <c r="K787" s="318"/>
      <c r="L787" s="126">
        <f t="shared" si="37"/>
        <v>0</v>
      </c>
      <c r="M787" s="318"/>
      <c r="N787" s="25" t="b">
        <f t="shared" si="38"/>
        <v>1</v>
      </c>
      <c r="O787" s="25" t="b">
        <f t="shared" si="39"/>
        <v>1</v>
      </c>
      <c r="P787" s="25"/>
      <c r="Q787" s="25"/>
      <c r="R787" s="25"/>
      <c r="S787" s="25"/>
      <c r="T787" s="20"/>
      <c r="U787" s="20"/>
      <c r="V787" s="20"/>
      <c r="W787" s="20"/>
      <c r="X787" s="20"/>
      <c r="Y787" s="20"/>
      <c r="Z787" s="20"/>
      <c r="AA787" s="20"/>
      <c r="AB787" s="20"/>
      <c r="AC787" s="20"/>
      <c r="AD787" s="20"/>
      <c r="AE787" s="20"/>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c r="CV787" s="22"/>
      <c r="CW787" s="22"/>
      <c r="CX787" s="22"/>
      <c r="CY787" s="22"/>
      <c r="CZ787" s="22"/>
      <c r="DA787" s="22"/>
      <c r="DB787" s="22"/>
      <c r="DC787" s="22"/>
      <c r="DD787" s="22"/>
      <c r="DE787" s="22"/>
      <c r="DF787" s="22"/>
      <c r="DG787" s="22"/>
      <c r="DH787" s="22"/>
      <c r="DI787" s="22"/>
      <c r="DJ787" s="22"/>
      <c r="DK787" s="22"/>
      <c r="DL787" s="22"/>
      <c r="DM787" s="22"/>
      <c r="DN787" s="22"/>
      <c r="DO787" s="22"/>
      <c r="DP787" s="22"/>
      <c r="DQ787" s="22"/>
      <c r="DR787" s="22"/>
      <c r="DS787" s="22"/>
      <c r="DT787" s="22"/>
      <c r="DU787" s="22"/>
      <c r="DV787" s="22"/>
      <c r="DW787" s="22"/>
      <c r="DX787" s="22"/>
      <c r="DY787" s="22"/>
      <c r="DZ787" s="22"/>
      <c r="EA787" s="22"/>
      <c r="EB787" s="22"/>
      <c r="EC787" s="22"/>
      <c r="ED787" s="22"/>
      <c r="EE787" s="22"/>
      <c r="EF787" s="22"/>
      <c r="EG787" s="22"/>
      <c r="EH787" s="22"/>
      <c r="EI787" s="22"/>
      <c r="EJ787" s="22"/>
      <c r="EK787" s="22"/>
      <c r="EL787" s="22"/>
      <c r="EM787" s="22"/>
      <c r="EN787" s="22"/>
      <c r="EO787" s="22"/>
      <c r="EP787" s="22"/>
      <c r="EQ787" s="22"/>
      <c r="ER787" s="22"/>
      <c r="ES787" s="22"/>
      <c r="ET787" s="22"/>
      <c r="EU787" s="22"/>
      <c r="EV787" s="22"/>
      <c r="EW787" s="22"/>
      <c r="EX787" s="22"/>
      <c r="EY787" s="22"/>
      <c r="EZ787" s="22"/>
      <c r="FA787" s="22"/>
      <c r="FB787" s="22"/>
      <c r="FC787" s="22"/>
      <c r="FD787" s="22"/>
      <c r="FE787" s="22"/>
      <c r="FF787" s="22"/>
      <c r="FG787" s="22"/>
      <c r="FH787" s="22"/>
      <c r="FI787" s="22"/>
      <c r="FJ787" s="22"/>
      <c r="FK787" s="22"/>
      <c r="FL787" s="22"/>
      <c r="FM787" s="22"/>
      <c r="FN787" s="22"/>
      <c r="FO787" s="22"/>
      <c r="FP787" s="22"/>
      <c r="FQ787" s="22"/>
      <c r="FR787" s="22"/>
      <c r="FS787" s="22"/>
      <c r="FT787" s="22"/>
      <c r="FU787" s="22"/>
      <c r="FV787" s="22"/>
      <c r="FW787" s="22"/>
      <c r="FX787" s="22"/>
      <c r="FY787" s="22"/>
      <c r="FZ787" s="22"/>
      <c r="GA787" s="22"/>
      <c r="GB787" s="22"/>
      <c r="GC787" s="22"/>
      <c r="GD787" s="22"/>
      <c r="GE787" s="22"/>
      <c r="GF787" s="22"/>
      <c r="GG787" s="22"/>
      <c r="GH787" s="22"/>
      <c r="GI787" s="22"/>
      <c r="GJ787" s="22"/>
      <c r="GK787" s="22"/>
      <c r="GL787" s="22"/>
      <c r="GM787" s="22"/>
      <c r="GN787" s="22"/>
      <c r="GO787" s="22"/>
      <c r="GP787" s="22"/>
      <c r="GQ787" s="22"/>
      <c r="GR787" s="22"/>
      <c r="GS787" s="22"/>
      <c r="GT787" s="22"/>
      <c r="GU787" s="22"/>
      <c r="GV787" s="22"/>
      <c r="GW787" s="22"/>
      <c r="GX787" s="22"/>
      <c r="GY787" s="22"/>
      <c r="GZ787" s="22"/>
      <c r="HA787" s="22"/>
      <c r="HB787" s="22"/>
      <c r="HC787" s="22"/>
      <c r="HD787" s="22"/>
      <c r="HE787" s="22"/>
      <c r="HF787" s="22"/>
      <c r="HG787" s="22"/>
      <c r="HH787" s="22"/>
      <c r="HI787" s="22"/>
      <c r="HJ787" s="22"/>
      <c r="HK787" s="22"/>
      <c r="HL787" s="22"/>
      <c r="HM787" s="22"/>
      <c r="HN787" s="22"/>
      <c r="HO787" s="22"/>
      <c r="HP787" s="22"/>
      <c r="HQ787" s="22"/>
      <c r="HR787" s="22"/>
      <c r="HS787" s="22"/>
      <c r="HT787" s="22"/>
      <c r="HU787" s="22"/>
      <c r="HV787" s="22"/>
      <c r="HW787" s="22"/>
      <c r="HX787" s="22"/>
      <c r="HY787" s="22"/>
      <c r="HZ787" s="22"/>
      <c r="IA787" s="22"/>
      <c r="IB787" s="22"/>
      <c r="IC787" s="22"/>
      <c r="ID787" s="22"/>
      <c r="IE787" s="22"/>
      <c r="IF787" s="22"/>
      <c r="IG787" s="22"/>
      <c r="IH787" s="22"/>
      <c r="II787" s="22"/>
      <c r="IJ787" s="22"/>
      <c r="IK787" s="22"/>
      <c r="IL787" s="22"/>
      <c r="IM787" s="22"/>
      <c r="IN787" s="22"/>
      <c r="IO787" s="22"/>
      <c r="IP787" s="22"/>
      <c r="IQ787" s="22"/>
      <c r="IR787" s="22"/>
      <c r="IS787" s="22"/>
      <c r="IT787" s="22"/>
      <c r="IU787" s="22"/>
      <c r="IV787" s="22"/>
      <c r="IW787" s="22"/>
      <c r="IX787" s="22"/>
      <c r="IY787" s="22"/>
      <c r="IZ787" s="22"/>
      <c r="JA787" s="22"/>
      <c r="JB787" s="22"/>
      <c r="JC787" s="22"/>
      <c r="JD787" s="22"/>
      <c r="JE787" s="22"/>
      <c r="JF787" s="22"/>
      <c r="JG787" s="22"/>
      <c r="JH787" s="22"/>
      <c r="JI787" s="22"/>
      <c r="JJ787" s="22"/>
      <c r="JK787" s="22"/>
      <c r="JL787" s="22"/>
      <c r="JM787" s="22"/>
      <c r="JN787" s="22"/>
      <c r="JO787" s="22"/>
      <c r="JP787" s="22"/>
      <c r="JQ787" s="22"/>
      <c r="JR787" s="22"/>
      <c r="JS787" s="22"/>
      <c r="JT787" s="22"/>
      <c r="JU787" s="22"/>
      <c r="JV787" s="22"/>
      <c r="JW787" s="22"/>
      <c r="JX787" s="22"/>
      <c r="JY787" s="22"/>
      <c r="JZ787" s="22"/>
      <c r="KA787" s="22"/>
      <c r="KB787" s="22"/>
      <c r="KC787" s="22"/>
      <c r="KD787" s="22"/>
      <c r="KE787" s="22"/>
      <c r="KF787" s="22"/>
      <c r="KG787" s="22"/>
      <c r="KH787" s="22"/>
      <c r="KI787" s="22"/>
      <c r="KJ787" s="22"/>
      <c r="KK787" s="22"/>
      <c r="KL787" s="22"/>
      <c r="KM787" s="22"/>
      <c r="KN787" s="22"/>
      <c r="KO787" s="22"/>
      <c r="KP787" s="22"/>
    </row>
    <row r="788" spans="1:302" s="99" customFormat="1" x14ac:dyDescent="0.25">
      <c r="A788" s="125">
        <v>773</v>
      </c>
      <c r="B788" s="328"/>
      <c r="C788" s="328"/>
      <c r="D788" s="316"/>
      <c r="E788" s="316"/>
      <c r="F788" s="316"/>
      <c r="G788" s="317"/>
      <c r="H788" s="317"/>
      <c r="I788" s="318"/>
      <c r="J788" s="318"/>
      <c r="K788" s="318"/>
      <c r="L788" s="126">
        <f t="shared" si="37"/>
        <v>0</v>
      </c>
      <c r="M788" s="318"/>
      <c r="N788" s="25" t="b">
        <f t="shared" si="38"/>
        <v>1</v>
      </c>
      <c r="O788" s="25" t="b">
        <f t="shared" si="39"/>
        <v>1</v>
      </c>
      <c r="P788" s="25"/>
      <c r="Q788" s="25"/>
      <c r="R788" s="25"/>
      <c r="S788" s="25"/>
      <c r="T788" s="20"/>
      <c r="U788" s="20"/>
      <c r="V788" s="20"/>
      <c r="W788" s="20"/>
      <c r="X788" s="20"/>
      <c r="Y788" s="20"/>
      <c r="Z788" s="20"/>
      <c r="AA788" s="20"/>
      <c r="AB788" s="20"/>
      <c r="AC788" s="20"/>
      <c r="AD788" s="20"/>
      <c r="AE788" s="20"/>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c r="CV788" s="22"/>
      <c r="CW788" s="22"/>
      <c r="CX788" s="22"/>
      <c r="CY788" s="22"/>
      <c r="CZ788" s="22"/>
      <c r="DA788" s="22"/>
      <c r="DB788" s="22"/>
      <c r="DC788" s="22"/>
      <c r="DD788" s="22"/>
      <c r="DE788" s="22"/>
      <c r="DF788" s="22"/>
      <c r="DG788" s="22"/>
      <c r="DH788" s="22"/>
      <c r="DI788" s="22"/>
      <c r="DJ788" s="22"/>
      <c r="DK788" s="22"/>
      <c r="DL788" s="22"/>
      <c r="DM788" s="22"/>
      <c r="DN788" s="22"/>
      <c r="DO788" s="22"/>
      <c r="DP788" s="22"/>
      <c r="DQ788" s="22"/>
      <c r="DR788" s="22"/>
      <c r="DS788" s="22"/>
      <c r="DT788" s="22"/>
      <c r="DU788" s="22"/>
      <c r="DV788" s="22"/>
      <c r="DW788" s="22"/>
      <c r="DX788" s="22"/>
      <c r="DY788" s="22"/>
      <c r="DZ788" s="22"/>
      <c r="EA788" s="22"/>
      <c r="EB788" s="22"/>
      <c r="EC788" s="22"/>
      <c r="ED788" s="22"/>
      <c r="EE788" s="22"/>
      <c r="EF788" s="22"/>
      <c r="EG788" s="22"/>
      <c r="EH788" s="22"/>
      <c r="EI788" s="22"/>
      <c r="EJ788" s="22"/>
      <c r="EK788" s="22"/>
      <c r="EL788" s="22"/>
      <c r="EM788" s="22"/>
      <c r="EN788" s="22"/>
      <c r="EO788" s="22"/>
      <c r="EP788" s="22"/>
      <c r="EQ788" s="22"/>
      <c r="ER788" s="22"/>
      <c r="ES788" s="22"/>
      <c r="ET788" s="22"/>
      <c r="EU788" s="22"/>
      <c r="EV788" s="22"/>
      <c r="EW788" s="22"/>
      <c r="EX788" s="22"/>
      <c r="EY788" s="22"/>
      <c r="EZ788" s="22"/>
      <c r="FA788" s="22"/>
      <c r="FB788" s="22"/>
      <c r="FC788" s="22"/>
      <c r="FD788" s="22"/>
      <c r="FE788" s="22"/>
      <c r="FF788" s="22"/>
      <c r="FG788" s="22"/>
      <c r="FH788" s="22"/>
      <c r="FI788" s="22"/>
      <c r="FJ788" s="22"/>
      <c r="FK788" s="22"/>
      <c r="FL788" s="22"/>
      <c r="FM788" s="22"/>
      <c r="FN788" s="22"/>
      <c r="FO788" s="22"/>
      <c r="FP788" s="22"/>
      <c r="FQ788" s="22"/>
      <c r="FR788" s="22"/>
      <c r="FS788" s="22"/>
      <c r="FT788" s="22"/>
      <c r="FU788" s="22"/>
      <c r="FV788" s="22"/>
      <c r="FW788" s="22"/>
      <c r="FX788" s="22"/>
      <c r="FY788" s="22"/>
      <c r="FZ788" s="22"/>
      <c r="GA788" s="22"/>
      <c r="GB788" s="22"/>
      <c r="GC788" s="22"/>
      <c r="GD788" s="22"/>
      <c r="GE788" s="22"/>
      <c r="GF788" s="22"/>
      <c r="GG788" s="22"/>
      <c r="GH788" s="22"/>
      <c r="GI788" s="22"/>
      <c r="GJ788" s="22"/>
      <c r="GK788" s="22"/>
      <c r="GL788" s="22"/>
      <c r="GM788" s="22"/>
      <c r="GN788" s="22"/>
      <c r="GO788" s="22"/>
      <c r="GP788" s="22"/>
      <c r="GQ788" s="22"/>
      <c r="GR788" s="22"/>
      <c r="GS788" s="22"/>
      <c r="GT788" s="22"/>
      <c r="GU788" s="22"/>
      <c r="GV788" s="22"/>
      <c r="GW788" s="22"/>
      <c r="GX788" s="22"/>
      <c r="GY788" s="22"/>
      <c r="GZ788" s="22"/>
      <c r="HA788" s="22"/>
      <c r="HB788" s="22"/>
      <c r="HC788" s="22"/>
      <c r="HD788" s="22"/>
      <c r="HE788" s="22"/>
      <c r="HF788" s="22"/>
      <c r="HG788" s="22"/>
      <c r="HH788" s="22"/>
      <c r="HI788" s="22"/>
      <c r="HJ788" s="22"/>
      <c r="HK788" s="22"/>
      <c r="HL788" s="22"/>
      <c r="HM788" s="22"/>
      <c r="HN788" s="22"/>
      <c r="HO788" s="22"/>
      <c r="HP788" s="22"/>
      <c r="HQ788" s="22"/>
      <c r="HR788" s="22"/>
      <c r="HS788" s="22"/>
      <c r="HT788" s="22"/>
      <c r="HU788" s="22"/>
      <c r="HV788" s="22"/>
      <c r="HW788" s="22"/>
      <c r="HX788" s="22"/>
      <c r="HY788" s="22"/>
      <c r="HZ788" s="22"/>
      <c r="IA788" s="22"/>
      <c r="IB788" s="22"/>
      <c r="IC788" s="22"/>
      <c r="ID788" s="22"/>
      <c r="IE788" s="22"/>
      <c r="IF788" s="22"/>
      <c r="IG788" s="22"/>
      <c r="IH788" s="22"/>
      <c r="II788" s="22"/>
      <c r="IJ788" s="22"/>
      <c r="IK788" s="22"/>
      <c r="IL788" s="22"/>
      <c r="IM788" s="22"/>
      <c r="IN788" s="22"/>
      <c r="IO788" s="22"/>
      <c r="IP788" s="22"/>
      <c r="IQ788" s="22"/>
      <c r="IR788" s="22"/>
      <c r="IS788" s="22"/>
      <c r="IT788" s="22"/>
      <c r="IU788" s="22"/>
      <c r="IV788" s="22"/>
      <c r="IW788" s="22"/>
      <c r="IX788" s="22"/>
      <c r="IY788" s="22"/>
      <c r="IZ788" s="22"/>
      <c r="JA788" s="22"/>
      <c r="JB788" s="22"/>
      <c r="JC788" s="22"/>
      <c r="JD788" s="22"/>
      <c r="JE788" s="22"/>
      <c r="JF788" s="22"/>
      <c r="JG788" s="22"/>
      <c r="JH788" s="22"/>
      <c r="JI788" s="22"/>
      <c r="JJ788" s="22"/>
      <c r="JK788" s="22"/>
      <c r="JL788" s="22"/>
      <c r="JM788" s="22"/>
      <c r="JN788" s="22"/>
      <c r="JO788" s="22"/>
      <c r="JP788" s="22"/>
      <c r="JQ788" s="22"/>
      <c r="JR788" s="22"/>
      <c r="JS788" s="22"/>
      <c r="JT788" s="22"/>
      <c r="JU788" s="22"/>
      <c r="JV788" s="22"/>
      <c r="JW788" s="22"/>
      <c r="JX788" s="22"/>
      <c r="JY788" s="22"/>
      <c r="JZ788" s="22"/>
      <c r="KA788" s="22"/>
      <c r="KB788" s="22"/>
      <c r="KC788" s="22"/>
      <c r="KD788" s="22"/>
      <c r="KE788" s="22"/>
      <c r="KF788" s="22"/>
      <c r="KG788" s="22"/>
      <c r="KH788" s="22"/>
      <c r="KI788" s="22"/>
      <c r="KJ788" s="22"/>
      <c r="KK788" s="22"/>
      <c r="KL788" s="22"/>
      <c r="KM788" s="22"/>
      <c r="KN788" s="22"/>
      <c r="KO788" s="22"/>
      <c r="KP788" s="22"/>
    </row>
    <row r="789" spans="1:302" s="99" customFormat="1" x14ac:dyDescent="0.25">
      <c r="A789" s="125">
        <v>774</v>
      </c>
      <c r="B789" s="328"/>
      <c r="C789" s="328"/>
      <c r="D789" s="316"/>
      <c r="E789" s="316"/>
      <c r="F789" s="316"/>
      <c r="G789" s="317"/>
      <c r="H789" s="317"/>
      <c r="I789" s="318"/>
      <c r="J789" s="318"/>
      <c r="K789" s="318"/>
      <c r="L789" s="126">
        <f t="shared" si="37"/>
        <v>0</v>
      </c>
      <c r="M789" s="318"/>
      <c r="N789" s="25" t="b">
        <f t="shared" si="38"/>
        <v>1</v>
      </c>
      <c r="O789" s="25" t="b">
        <f t="shared" si="39"/>
        <v>1</v>
      </c>
      <c r="P789" s="25"/>
      <c r="Q789" s="25"/>
      <c r="R789" s="25"/>
      <c r="S789" s="25"/>
      <c r="T789" s="20"/>
      <c r="U789" s="20"/>
      <c r="V789" s="20"/>
      <c r="W789" s="20"/>
      <c r="X789" s="20"/>
      <c r="Y789" s="20"/>
      <c r="Z789" s="20"/>
      <c r="AA789" s="20"/>
      <c r="AB789" s="20"/>
      <c r="AC789" s="20"/>
      <c r="AD789" s="20"/>
      <c r="AE789" s="20"/>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c r="CV789" s="22"/>
      <c r="CW789" s="22"/>
      <c r="CX789" s="22"/>
      <c r="CY789" s="22"/>
      <c r="CZ789" s="22"/>
      <c r="DA789" s="22"/>
      <c r="DB789" s="22"/>
      <c r="DC789" s="22"/>
      <c r="DD789" s="22"/>
      <c r="DE789" s="22"/>
      <c r="DF789" s="22"/>
      <c r="DG789" s="22"/>
      <c r="DH789" s="22"/>
      <c r="DI789" s="22"/>
      <c r="DJ789" s="22"/>
      <c r="DK789" s="22"/>
      <c r="DL789" s="22"/>
      <c r="DM789" s="22"/>
      <c r="DN789" s="22"/>
      <c r="DO789" s="22"/>
      <c r="DP789" s="22"/>
      <c r="DQ789" s="22"/>
      <c r="DR789" s="22"/>
      <c r="DS789" s="22"/>
      <c r="DT789" s="22"/>
      <c r="DU789" s="22"/>
      <c r="DV789" s="22"/>
      <c r="DW789" s="22"/>
      <c r="DX789" s="22"/>
      <c r="DY789" s="22"/>
      <c r="DZ789" s="22"/>
      <c r="EA789" s="22"/>
      <c r="EB789" s="22"/>
      <c r="EC789" s="22"/>
      <c r="ED789" s="22"/>
      <c r="EE789" s="22"/>
      <c r="EF789" s="22"/>
      <c r="EG789" s="22"/>
      <c r="EH789" s="22"/>
      <c r="EI789" s="22"/>
      <c r="EJ789" s="22"/>
      <c r="EK789" s="22"/>
      <c r="EL789" s="22"/>
      <c r="EM789" s="22"/>
      <c r="EN789" s="22"/>
      <c r="EO789" s="22"/>
      <c r="EP789" s="22"/>
      <c r="EQ789" s="22"/>
      <c r="ER789" s="22"/>
      <c r="ES789" s="22"/>
      <c r="ET789" s="22"/>
      <c r="EU789" s="22"/>
      <c r="EV789" s="22"/>
      <c r="EW789" s="22"/>
      <c r="EX789" s="22"/>
      <c r="EY789" s="22"/>
      <c r="EZ789" s="22"/>
      <c r="FA789" s="22"/>
      <c r="FB789" s="22"/>
      <c r="FC789" s="22"/>
      <c r="FD789" s="22"/>
      <c r="FE789" s="22"/>
      <c r="FF789" s="22"/>
      <c r="FG789" s="22"/>
      <c r="FH789" s="22"/>
      <c r="FI789" s="22"/>
      <c r="FJ789" s="22"/>
      <c r="FK789" s="22"/>
      <c r="FL789" s="22"/>
      <c r="FM789" s="22"/>
      <c r="FN789" s="22"/>
      <c r="FO789" s="22"/>
      <c r="FP789" s="22"/>
      <c r="FQ789" s="22"/>
      <c r="FR789" s="22"/>
      <c r="FS789" s="22"/>
      <c r="FT789" s="22"/>
      <c r="FU789" s="22"/>
      <c r="FV789" s="22"/>
      <c r="FW789" s="22"/>
      <c r="FX789" s="22"/>
      <c r="FY789" s="22"/>
      <c r="FZ789" s="22"/>
      <c r="GA789" s="22"/>
      <c r="GB789" s="22"/>
      <c r="GC789" s="22"/>
      <c r="GD789" s="22"/>
      <c r="GE789" s="22"/>
      <c r="GF789" s="22"/>
      <c r="GG789" s="22"/>
      <c r="GH789" s="22"/>
      <c r="GI789" s="22"/>
      <c r="GJ789" s="22"/>
      <c r="GK789" s="22"/>
      <c r="GL789" s="22"/>
      <c r="GM789" s="22"/>
      <c r="GN789" s="22"/>
      <c r="GO789" s="22"/>
      <c r="GP789" s="22"/>
      <c r="GQ789" s="22"/>
      <c r="GR789" s="22"/>
      <c r="GS789" s="22"/>
      <c r="GT789" s="22"/>
      <c r="GU789" s="22"/>
      <c r="GV789" s="22"/>
      <c r="GW789" s="22"/>
      <c r="GX789" s="22"/>
      <c r="GY789" s="22"/>
      <c r="GZ789" s="22"/>
      <c r="HA789" s="22"/>
      <c r="HB789" s="22"/>
      <c r="HC789" s="22"/>
      <c r="HD789" s="22"/>
      <c r="HE789" s="22"/>
      <c r="HF789" s="22"/>
      <c r="HG789" s="22"/>
      <c r="HH789" s="22"/>
      <c r="HI789" s="22"/>
      <c r="HJ789" s="22"/>
      <c r="HK789" s="22"/>
      <c r="HL789" s="22"/>
      <c r="HM789" s="22"/>
      <c r="HN789" s="22"/>
      <c r="HO789" s="22"/>
      <c r="HP789" s="22"/>
      <c r="HQ789" s="22"/>
      <c r="HR789" s="22"/>
      <c r="HS789" s="22"/>
      <c r="HT789" s="22"/>
      <c r="HU789" s="22"/>
      <c r="HV789" s="22"/>
      <c r="HW789" s="22"/>
      <c r="HX789" s="22"/>
      <c r="HY789" s="22"/>
      <c r="HZ789" s="22"/>
      <c r="IA789" s="22"/>
      <c r="IB789" s="22"/>
      <c r="IC789" s="22"/>
      <c r="ID789" s="22"/>
      <c r="IE789" s="22"/>
      <c r="IF789" s="22"/>
      <c r="IG789" s="22"/>
      <c r="IH789" s="22"/>
      <c r="II789" s="22"/>
      <c r="IJ789" s="22"/>
      <c r="IK789" s="22"/>
      <c r="IL789" s="22"/>
      <c r="IM789" s="22"/>
      <c r="IN789" s="22"/>
      <c r="IO789" s="22"/>
      <c r="IP789" s="22"/>
      <c r="IQ789" s="22"/>
      <c r="IR789" s="22"/>
      <c r="IS789" s="22"/>
      <c r="IT789" s="22"/>
      <c r="IU789" s="22"/>
      <c r="IV789" s="22"/>
      <c r="IW789" s="22"/>
      <c r="IX789" s="22"/>
      <c r="IY789" s="22"/>
      <c r="IZ789" s="22"/>
      <c r="JA789" s="22"/>
      <c r="JB789" s="22"/>
      <c r="JC789" s="22"/>
      <c r="JD789" s="22"/>
      <c r="JE789" s="22"/>
      <c r="JF789" s="22"/>
      <c r="JG789" s="22"/>
      <c r="JH789" s="22"/>
      <c r="JI789" s="22"/>
      <c r="JJ789" s="22"/>
      <c r="JK789" s="22"/>
      <c r="JL789" s="22"/>
      <c r="JM789" s="22"/>
      <c r="JN789" s="22"/>
      <c r="JO789" s="22"/>
      <c r="JP789" s="22"/>
      <c r="JQ789" s="22"/>
      <c r="JR789" s="22"/>
      <c r="JS789" s="22"/>
      <c r="JT789" s="22"/>
      <c r="JU789" s="22"/>
      <c r="JV789" s="22"/>
      <c r="JW789" s="22"/>
      <c r="JX789" s="22"/>
      <c r="JY789" s="22"/>
      <c r="JZ789" s="22"/>
      <c r="KA789" s="22"/>
      <c r="KB789" s="22"/>
      <c r="KC789" s="22"/>
      <c r="KD789" s="22"/>
      <c r="KE789" s="22"/>
      <c r="KF789" s="22"/>
      <c r="KG789" s="22"/>
      <c r="KH789" s="22"/>
      <c r="KI789" s="22"/>
      <c r="KJ789" s="22"/>
      <c r="KK789" s="22"/>
      <c r="KL789" s="22"/>
      <c r="KM789" s="22"/>
      <c r="KN789" s="22"/>
      <c r="KO789" s="22"/>
      <c r="KP789" s="22"/>
    </row>
    <row r="790" spans="1:302" s="99" customFormat="1" x14ac:dyDescent="0.25">
      <c r="A790" s="125">
        <v>775</v>
      </c>
      <c r="B790" s="328"/>
      <c r="C790" s="328"/>
      <c r="D790" s="316"/>
      <c r="E790" s="316"/>
      <c r="F790" s="316"/>
      <c r="G790" s="317"/>
      <c r="H790" s="317"/>
      <c r="I790" s="318"/>
      <c r="J790" s="318"/>
      <c r="K790" s="318"/>
      <c r="L790" s="126">
        <f t="shared" si="37"/>
        <v>0</v>
      </c>
      <c r="M790" s="318"/>
      <c r="N790" s="25" t="b">
        <f t="shared" si="38"/>
        <v>1</v>
      </c>
      <c r="O790" s="25" t="b">
        <f t="shared" si="39"/>
        <v>1</v>
      </c>
      <c r="P790" s="25"/>
      <c r="Q790" s="25"/>
      <c r="R790" s="25"/>
      <c r="S790" s="25"/>
      <c r="T790" s="20"/>
      <c r="U790" s="20"/>
      <c r="V790" s="20"/>
      <c r="W790" s="20"/>
      <c r="X790" s="20"/>
      <c r="Y790" s="20"/>
      <c r="Z790" s="20"/>
      <c r="AA790" s="20"/>
      <c r="AB790" s="20"/>
      <c r="AC790" s="20"/>
      <c r="AD790" s="20"/>
      <c r="AE790" s="20"/>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2"/>
      <c r="FH790" s="22"/>
      <c r="FI790" s="22"/>
      <c r="FJ790" s="22"/>
      <c r="FK790" s="22"/>
      <c r="FL790" s="22"/>
      <c r="FM790" s="22"/>
      <c r="FN790" s="22"/>
      <c r="FO790" s="22"/>
      <c r="FP790" s="22"/>
      <c r="FQ790" s="22"/>
      <c r="FR790" s="22"/>
      <c r="FS790" s="22"/>
      <c r="FT790" s="22"/>
      <c r="FU790" s="22"/>
      <c r="FV790" s="22"/>
      <c r="FW790" s="22"/>
      <c r="FX790" s="22"/>
      <c r="FY790" s="22"/>
      <c r="FZ790" s="22"/>
      <c r="GA790" s="22"/>
      <c r="GB790" s="22"/>
      <c r="GC790" s="22"/>
      <c r="GD790" s="22"/>
      <c r="GE790" s="22"/>
      <c r="GF790" s="22"/>
      <c r="GG790" s="22"/>
      <c r="GH790" s="22"/>
      <c r="GI790" s="22"/>
      <c r="GJ790" s="22"/>
      <c r="GK790" s="22"/>
      <c r="GL790" s="22"/>
      <c r="GM790" s="22"/>
      <c r="GN790" s="22"/>
      <c r="GO790" s="22"/>
      <c r="GP790" s="22"/>
      <c r="GQ790" s="22"/>
      <c r="GR790" s="22"/>
      <c r="GS790" s="22"/>
      <c r="GT790" s="22"/>
      <c r="GU790" s="22"/>
      <c r="GV790" s="22"/>
      <c r="GW790" s="22"/>
      <c r="GX790" s="22"/>
      <c r="GY790" s="22"/>
      <c r="GZ790" s="22"/>
      <c r="HA790" s="22"/>
      <c r="HB790" s="22"/>
      <c r="HC790" s="22"/>
      <c r="HD790" s="22"/>
      <c r="HE790" s="22"/>
      <c r="HF790" s="22"/>
      <c r="HG790" s="22"/>
      <c r="HH790" s="22"/>
      <c r="HI790" s="22"/>
      <c r="HJ790" s="22"/>
      <c r="HK790" s="22"/>
      <c r="HL790" s="22"/>
      <c r="HM790" s="22"/>
      <c r="HN790" s="22"/>
      <c r="HO790" s="22"/>
      <c r="HP790" s="22"/>
      <c r="HQ790" s="22"/>
      <c r="HR790" s="22"/>
      <c r="HS790" s="22"/>
      <c r="HT790" s="22"/>
      <c r="HU790" s="22"/>
      <c r="HV790" s="22"/>
      <c r="HW790" s="22"/>
      <c r="HX790" s="22"/>
      <c r="HY790" s="22"/>
      <c r="HZ790" s="22"/>
      <c r="IA790" s="22"/>
      <c r="IB790" s="22"/>
      <c r="IC790" s="22"/>
      <c r="ID790" s="22"/>
      <c r="IE790" s="22"/>
      <c r="IF790" s="22"/>
      <c r="IG790" s="22"/>
      <c r="IH790" s="22"/>
      <c r="II790" s="22"/>
      <c r="IJ790" s="22"/>
      <c r="IK790" s="22"/>
      <c r="IL790" s="22"/>
      <c r="IM790" s="22"/>
      <c r="IN790" s="22"/>
      <c r="IO790" s="22"/>
      <c r="IP790" s="22"/>
      <c r="IQ790" s="22"/>
      <c r="IR790" s="22"/>
      <c r="IS790" s="22"/>
      <c r="IT790" s="22"/>
      <c r="IU790" s="22"/>
      <c r="IV790" s="22"/>
      <c r="IW790" s="22"/>
      <c r="IX790" s="22"/>
      <c r="IY790" s="22"/>
      <c r="IZ790" s="22"/>
      <c r="JA790" s="22"/>
      <c r="JB790" s="22"/>
      <c r="JC790" s="22"/>
      <c r="JD790" s="22"/>
      <c r="JE790" s="22"/>
      <c r="JF790" s="22"/>
      <c r="JG790" s="22"/>
      <c r="JH790" s="22"/>
      <c r="JI790" s="22"/>
      <c r="JJ790" s="22"/>
      <c r="JK790" s="22"/>
      <c r="JL790" s="22"/>
      <c r="JM790" s="22"/>
      <c r="JN790" s="22"/>
      <c r="JO790" s="22"/>
      <c r="JP790" s="22"/>
      <c r="JQ790" s="22"/>
      <c r="JR790" s="22"/>
      <c r="JS790" s="22"/>
      <c r="JT790" s="22"/>
      <c r="JU790" s="22"/>
      <c r="JV790" s="22"/>
      <c r="JW790" s="22"/>
      <c r="JX790" s="22"/>
      <c r="JY790" s="22"/>
      <c r="JZ790" s="22"/>
      <c r="KA790" s="22"/>
      <c r="KB790" s="22"/>
      <c r="KC790" s="22"/>
      <c r="KD790" s="22"/>
      <c r="KE790" s="22"/>
      <c r="KF790" s="22"/>
      <c r="KG790" s="22"/>
      <c r="KH790" s="22"/>
      <c r="KI790" s="22"/>
      <c r="KJ790" s="22"/>
      <c r="KK790" s="22"/>
      <c r="KL790" s="22"/>
      <c r="KM790" s="22"/>
      <c r="KN790" s="22"/>
      <c r="KO790" s="22"/>
      <c r="KP790" s="22"/>
    </row>
    <row r="791" spans="1:302" s="99" customFormat="1" x14ac:dyDescent="0.25">
      <c r="A791" s="125">
        <v>776</v>
      </c>
      <c r="B791" s="328"/>
      <c r="C791" s="328"/>
      <c r="D791" s="316"/>
      <c r="E791" s="316"/>
      <c r="F791" s="316"/>
      <c r="G791" s="317"/>
      <c r="H791" s="317"/>
      <c r="I791" s="318"/>
      <c r="J791" s="318"/>
      <c r="K791" s="318"/>
      <c r="L791" s="126">
        <f t="shared" si="37"/>
        <v>0</v>
      </c>
      <c r="M791" s="318"/>
      <c r="N791" s="25" t="b">
        <f t="shared" si="38"/>
        <v>1</v>
      </c>
      <c r="O791" s="25" t="b">
        <f t="shared" si="39"/>
        <v>1</v>
      </c>
      <c r="P791" s="25"/>
      <c r="Q791" s="25"/>
      <c r="R791" s="25"/>
      <c r="S791" s="25"/>
      <c r="T791" s="20"/>
      <c r="U791" s="20"/>
      <c r="V791" s="20"/>
      <c r="W791" s="20"/>
      <c r="X791" s="20"/>
      <c r="Y791" s="20"/>
      <c r="Z791" s="20"/>
      <c r="AA791" s="20"/>
      <c r="AB791" s="20"/>
      <c r="AC791" s="20"/>
      <c r="AD791" s="20"/>
      <c r="AE791" s="20"/>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c r="CV791" s="22"/>
      <c r="CW791" s="22"/>
      <c r="CX791" s="22"/>
      <c r="CY791" s="22"/>
      <c r="CZ791" s="22"/>
      <c r="DA791" s="22"/>
      <c r="DB791" s="22"/>
      <c r="DC791" s="22"/>
      <c r="DD791" s="22"/>
      <c r="DE791" s="22"/>
      <c r="DF791" s="22"/>
      <c r="DG791" s="22"/>
      <c r="DH791" s="22"/>
      <c r="DI791" s="22"/>
      <c r="DJ791" s="22"/>
      <c r="DK791" s="22"/>
      <c r="DL791" s="22"/>
      <c r="DM791" s="22"/>
      <c r="DN791" s="22"/>
      <c r="DO791" s="22"/>
      <c r="DP791" s="22"/>
      <c r="DQ791" s="22"/>
      <c r="DR791" s="22"/>
      <c r="DS791" s="22"/>
      <c r="DT791" s="22"/>
      <c r="DU791" s="22"/>
      <c r="DV791" s="22"/>
      <c r="DW791" s="22"/>
      <c r="DX791" s="22"/>
      <c r="DY791" s="22"/>
      <c r="DZ791" s="22"/>
      <c r="EA791" s="22"/>
      <c r="EB791" s="22"/>
      <c r="EC791" s="22"/>
      <c r="ED791" s="22"/>
      <c r="EE791" s="22"/>
      <c r="EF791" s="22"/>
      <c r="EG791" s="22"/>
      <c r="EH791" s="22"/>
      <c r="EI791" s="22"/>
      <c r="EJ791" s="22"/>
      <c r="EK791" s="22"/>
      <c r="EL791" s="22"/>
      <c r="EM791" s="22"/>
      <c r="EN791" s="22"/>
      <c r="EO791" s="22"/>
      <c r="EP791" s="22"/>
      <c r="EQ791" s="22"/>
      <c r="ER791" s="22"/>
      <c r="ES791" s="22"/>
      <c r="ET791" s="22"/>
      <c r="EU791" s="22"/>
      <c r="EV791" s="22"/>
      <c r="EW791" s="22"/>
      <c r="EX791" s="22"/>
      <c r="EY791" s="22"/>
      <c r="EZ791" s="22"/>
      <c r="FA791" s="22"/>
      <c r="FB791" s="22"/>
      <c r="FC791" s="22"/>
      <c r="FD791" s="22"/>
      <c r="FE791" s="22"/>
      <c r="FF791" s="22"/>
      <c r="FG791" s="22"/>
      <c r="FH791" s="22"/>
      <c r="FI791" s="22"/>
      <c r="FJ791" s="22"/>
      <c r="FK791" s="22"/>
      <c r="FL791" s="22"/>
      <c r="FM791" s="22"/>
      <c r="FN791" s="22"/>
      <c r="FO791" s="22"/>
      <c r="FP791" s="22"/>
      <c r="FQ791" s="22"/>
      <c r="FR791" s="22"/>
      <c r="FS791" s="22"/>
      <c r="FT791" s="22"/>
      <c r="FU791" s="22"/>
      <c r="FV791" s="22"/>
      <c r="FW791" s="22"/>
      <c r="FX791" s="22"/>
      <c r="FY791" s="22"/>
      <c r="FZ791" s="22"/>
      <c r="GA791" s="22"/>
      <c r="GB791" s="22"/>
      <c r="GC791" s="22"/>
      <c r="GD791" s="22"/>
      <c r="GE791" s="22"/>
      <c r="GF791" s="22"/>
      <c r="GG791" s="22"/>
      <c r="GH791" s="22"/>
      <c r="GI791" s="22"/>
      <c r="GJ791" s="22"/>
      <c r="GK791" s="22"/>
      <c r="GL791" s="22"/>
      <c r="GM791" s="22"/>
      <c r="GN791" s="22"/>
      <c r="GO791" s="22"/>
      <c r="GP791" s="22"/>
      <c r="GQ791" s="22"/>
      <c r="GR791" s="22"/>
      <c r="GS791" s="22"/>
      <c r="GT791" s="22"/>
      <c r="GU791" s="22"/>
      <c r="GV791" s="22"/>
      <c r="GW791" s="22"/>
      <c r="GX791" s="22"/>
      <c r="GY791" s="22"/>
      <c r="GZ791" s="22"/>
      <c r="HA791" s="22"/>
      <c r="HB791" s="22"/>
      <c r="HC791" s="22"/>
      <c r="HD791" s="22"/>
      <c r="HE791" s="22"/>
      <c r="HF791" s="22"/>
      <c r="HG791" s="22"/>
      <c r="HH791" s="22"/>
      <c r="HI791" s="22"/>
      <c r="HJ791" s="22"/>
      <c r="HK791" s="22"/>
      <c r="HL791" s="22"/>
      <c r="HM791" s="22"/>
      <c r="HN791" s="22"/>
      <c r="HO791" s="22"/>
      <c r="HP791" s="22"/>
      <c r="HQ791" s="22"/>
      <c r="HR791" s="22"/>
      <c r="HS791" s="22"/>
      <c r="HT791" s="22"/>
      <c r="HU791" s="22"/>
      <c r="HV791" s="22"/>
      <c r="HW791" s="22"/>
      <c r="HX791" s="22"/>
      <c r="HY791" s="22"/>
      <c r="HZ791" s="22"/>
      <c r="IA791" s="22"/>
      <c r="IB791" s="22"/>
      <c r="IC791" s="22"/>
      <c r="ID791" s="22"/>
      <c r="IE791" s="22"/>
      <c r="IF791" s="22"/>
      <c r="IG791" s="22"/>
      <c r="IH791" s="22"/>
      <c r="II791" s="22"/>
      <c r="IJ791" s="22"/>
      <c r="IK791" s="22"/>
      <c r="IL791" s="22"/>
      <c r="IM791" s="22"/>
      <c r="IN791" s="22"/>
      <c r="IO791" s="22"/>
      <c r="IP791" s="22"/>
      <c r="IQ791" s="22"/>
      <c r="IR791" s="22"/>
      <c r="IS791" s="22"/>
      <c r="IT791" s="22"/>
      <c r="IU791" s="22"/>
      <c r="IV791" s="22"/>
      <c r="IW791" s="22"/>
      <c r="IX791" s="22"/>
      <c r="IY791" s="22"/>
      <c r="IZ791" s="22"/>
      <c r="JA791" s="22"/>
      <c r="JB791" s="22"/>
      <c r="JC791" s="22"/>
      <c r="JD791" s="22"/>
      <c r="JE791" s="22"/>
      <c r="JF791" s="22"/>
      <c r="JG791" s="22"/>
      <c r="JH791" s="22"/>
      <c r="JI791" s="22"/>
      <c r="JJ791" s="22"/>
      <c r="JK791" s="22"/>
      <c r="JL791" s="22"/>
      <c r="JM791" s="22"/>
      <c r="JN791" s="22"/>
      <c r="JO791" s="22"/>
      <c r="JP791" s="22"/>
      <c r="JQ791" s="22"/>
      <c r="JR791" s="22"/>
      <c r="JS791" s="22"/>
      <c r="JT791" s="22"/>
      <c r="JU791" s="22"/>
      <c r="JV791" s="22"/>
      <c r="JW791" s="22"/>
      <c r="JX791" s="22"/>
      <c r="JY791" s="22"/>
      <c r="JZ791" s="22"/>
      <c r="KA791" s="22"/>
      <c r="KB791" s="22"/>
      <c r="KC791" s="22"/>
      <c r="KD791" s="22"/>
      <c r="KE791" s="22"/>
      <c r="KF791" s="22"/>
      <c r="KG791" s="22"/>
      <c r="KH791" s="22"/>
      <c r="KI791" s="22"/>
      <c r="KJ791" s="22"/>
      <c r="KK791" s="22"/>
      <c r="KL791" s="22"/>
      <c r="KM791" s="22"/>
      <c r="KN791" s="22"/>
      <c r="KO791" s="22"/>
      <c r="KP791" s="22"/>
    </row>
    <row r="792" spans="1:302" s="99" customFormat="1" x14ac:dyDescent="0.25">
      <c r="A792" s="125">
        <v>777</v>
      </c>
      <c r="B792" s="328"/>
      <c r="C792" s="328"/>
      <c r="D792" s="316"/>
      <c r="E792" s="316"/>
      <c r="F792" s="316"/>
      <c r="G792" s="317"/>
      <c r="H792" s="317"/>
      <c r="I792" s="318"/>
      <c r="J792" s="318"/>
      <c r="K792" s="318"/>
      <c r="L792" s="126">
        <f t="shared" si="37"/>
        <v>0</v>
      </c>
      <c r="M792" s="318"/>
      <c r="N792" s="25" t="b">
        <f t="shared" si="38"/>
        <v>1</v>
      </c>
      <c r="O792" s="25" t="b">
        <f t="shared" si="39"/>
        <v>1</v>
      </c>
      <c r="P792" s="25"/>
      <c r="Q792" s="25"/>
      <c r="R792" s="25"/>
      <c r="S792" s="25"/>
      <c r="T792" s="20"/>
      <c r="U792" s="20"/>
      <c r="V792" s="20"/>
      <c r="W792" s="20"/>
      <c r="X792" s="20"/>
      <c r="Y792" s="20"/>
      <c r="Z792" s="20"/>
      <c r="AA792" s="20"/>
      <c r="AB792" s="20"/>
      <c r="AC792" s="20"/>
      <c r="AD792" s="20"/>
      <c r="AE792" s="20"/>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c r="CV792" s="22"/>
      <c r="CW792" s="22"/>
      <c r="CX792" s="22"/>
      <c r="CY792" s="22"/>
      <c r="CZ792" s="22"/>
      <c r="DA792" s="22"/>
      <c r="DB792" s="22"/>
      <c r="DC792" s="22"/>
      <c r="DD792" s="22"/>
      <c r="DE792" s="22"/>
      <c r="DF792" s="22"/>
      <c r="DG792" s="22"/>
      <c r="DH792" s="22"/>
      <c r="DI792" s="22"/>
      <c r="DJ792" s="22"/>
      <c r="DK792" s="22"/>
      <c r="DL792" s="22"/>
      <c r="DM792" s="22"/>
      <c r="DN792" s="22"/>
      <c r="DO792" s="22"/>
      <c r="DP792" s="22"/>
      <c r="DQ792" s="22"/>
      <c r="DR792" s="22"/>
      <c r="DS792" s="22"/>
      <c r="DT792" s="22"/>
      <c r="DU792" s="22"/>
      <c r="DV792" s="22"/>
      <c r="DW792" s="22"/>
      <c r="DX792" s="22"/>
      <c r="DY792" s="22"/>
      <c r="DZ792" s="22"/>
      <c r="EA792" s="22"/>
      <c r="EB792" s="22"/>
      <c r="EC792" s="22"/>
      <c r="ED792" s="22"/>
      <c r="EE792" s="22"/>
      <c r="EF792" s="22"/>
      <c r="EG792" s="22"/>
      <c r="EH792" s="22"/>
      <c r="EI792" s="22"/>
      <c r="EJ792" s="22"/>
      <c r="EK792" s="22"/>
      <c r="EL792" s="22"/>
      <c r="EM792" s="22"/>
      <c r="EN792" s="22"/>
      <c r="EO792" s="22"/>
      <c r="EP792" s="22"/>
      <c r="EQ792" s="22"/>
      <c r="ER792" s="22"/>
      <c r="ES792" s="22"/>
      <c r="ET792" s="22"/>
      <c r="EU792" s="22"/>
      <c r="EV792" s="22"/>
      <c r="EW792" s="22"/>
      <c r="EX792" s="22"/>
      <c r="EY792" s="22"/>
      <c r="EZ792" s="22"/>
      <c r="FA792" s="22"/>
      <c r="FB792" s="22"/>
      <c r="FC792" s="22"/>
      <c r="FD792" s="22"/>
      <c r="FE792" s="22"/>
      <c r="FF792" s="22"/>
      <c r="FG792" s="22"/>
      <c r="FH792" s="22"/>
      <c r="FI792" s="22"/>
      <c r="FJ792" s="22"/>
      <c r="FK792" s="22"/>
      <c r="FL792" s="22"/>
      <c r="FM792" s="22"/>
      <c r="FN792" s="22"/>
      <c r="FO792" s="22"/>
      <c r="FP792" s="22"/>
      <c r="FQ792" s="22"/>
      <c r="FR792" s="22"/>
      <c r="FS792" s="22"/>
      <c r="FT792" s="22"/>
      <c r="FU792" s="22"/>
      <c r="FV792" s="22"/>
      <c r="FW792" s="22"/>
      <c r="FX792" s="22"/>
      <c r="FY792" s="22"/>
      <c r="FZ792" s="22"/>
      <c r="GA792" s="22"/>
      <c r="GB792" s="22"/>
      <c r="GC792" s="22"/>
      <c r="GD792" s="22"/>
      <c r="GE792" s="22"/>
      <c r="GF792" s="22"/>
      <c r="GG792" s="22"/>
      <c r="GH792" s="22"/>
      <c r="GI792" s="22"/>
      <c r="GJ792" s="22"/>
      <c r="GK792" s="22"/>
      <c r="GL792" s="22"/>
      <c r="GM792" s="22"/>
      <c r="GN792" s="22"/>
      <c r="GO792" s="22"/>
      <c r="GP792" s="22"/>
      <c r="GQ792" s="22"/>
      <c r="GR792" s="22"/>
      <c r="GS792" s="22"/>
      <c r="GT792" s="22"/>
      <c r="GU792" s="22"/>
      <c r="GV792" s="22"/>
      <c r="GW792" s="22"/>
      <c r="GX792" s="22"/>
      <c r="GY792" s="22"/>
      <c r="GZ792" s="22"/>
      <c r="HA792" s="22"/>
      <c r="HB792" s="22"/>
      <c r="HC792" s="22"/>
      <c r="HD792" s="22"/>
      <c r="HE792" s="22"/>
      <c r="HF792" s="22"/>
      <c r="HG792" s="22"/>
      <c r="HH792" s="22"/>
      <c r="HI792" s="22"/>
      <c r="HJ792" s="22"/>
      <c r="HK792" s="22"/>
      <c r="HL792" s="22"/>
      <c r="HM792" s="22"/>
      <c r="HN792" s="22"/>
      <c r="HO792" s="22"/>
      <c r="HP792" s="22"/>
      <c r="HQ792" s="22"/>
      <c r="HR792" s="22"/>
      <c r="HS792" s="22"/>
      <c r="HT792" s="22"/>
      <c r="HU792" s="22"/>
      <c r="HV792" s="22"/>
      <c r="HW792" s="22"/>
      <c r="HX792" s="22"/>
      <c r="HY792" s="22"/>
      <c r="HZ792" s="22"/>
      <c r="IA792" s="22"/>
      <c r="IB792" s="22"/>
      <c r="IC792" s="22"/>
      <c r="ID792" s="22"/>
      <c r="IE792" s="22"/>
      <c r="IF792" s="22"/>
      <c r="IG792" s="22"/>
      <c r="IH792" s="22"/>
      <c r="II792" s="22"/>
      <c r="IJ792" s="22"/>
      <c r="IK792" s="22"/>
      <c r="IL792" s="22"/>
      <c r="IM792" s="22"/>
      <c r="IN792" s="22"/>
      <c r="IO792" s="22"/>
      <c r="IP792" s="22"/>
      <c r="IQ792" s="22"/>
      <c r="IR792" s="22"/>
      <c r="IS792" s="22"/>
      <c r="IT792" s="22"/>
      <c r="IU792" s="22"/>
      <c r="IV792" s="22"/>
      <c r="IW792" s="22"/>
      <c r="IX792" s="22"/>
      <c r="IY792" s="22"/>
      <c r="IZ792" s="22"/>
      <c r="JA792" s="22"/>
      <c r="JB792" s="22"/>
      <c r="JC792" s="22"/>
      <c r="JD792" s="22"/>
      <c r="JE792" s="22"/>
      <c r="JF792" s="22"/>
      <c r="JG792" s="22"/>
      <c r="JH792" s="22"/>
      <c r="JI792" s="22"/>
      <c r="JJ792" s="22"/>
      <c r="JK792" s="22"/>
      <c r="JL792" s="22"/>
      <c r="JM792" s="22"/>
      <c r="JN792" s="22"/>
      <c r="JO792" s="22"/>
      <c r="JP792" s="22"/>
      <c r="JQ792" s="22"/>
      <c r="JR792" s="22"/>
      <c r="JS792" s="22"/>
      <c r="JT792" s="22"/>
      <c r="JU792" s="22"/>
      <c r="JV792" s="22"/>
      <c r="JW792" s="22"/>
      <c r="JX792" s="22"/>
      <c r="JY792" s="22"/>
      <c r="JZ792" s="22"/>
      <c r="KA792" s="22"/>
      <c r="KB792" s="22"/>
      <c r="KC792" s="22"/>
      <c r="KD792" s="22"/>
      <c r="KE792" s="22"/>
      <c r="KF792" s="22"/>
      <c r="KG792" s="22"/>
      <c r="KH792" s="22"/>
      <c r="KI792" s="22"/>
      <c r="KJ792" s="22"/>
      <c r="KK792" s="22"/>
      <c r="KL792" s="22"/>
      <c r="KM792" s="22"/>
      <c r="KN792" s="22"/>
      <c r="KO792" s="22"/>
      <c r="KP792" s="22"/>
    </row>
    <row r="793" spans="1:302" s="99" customFormat="1" x14ac:dyDescent="0.25">
      <c r="A793" s="125">
        <v>778</v>
      </c>
      <c r="B793" s="328"/>
      <c r="C793" s="328"/>
      <c r="D793" s="316"/>
      <c r="E793" s="316"/>
      <c r="F793" s="316"/>
      <c r="G793" s="317"/>
      <c r="H793" s="317"/>
      <c r="I793" s="318"/>
      <c r="J793" s="318"/>
      <c r="K793" s="318"/>
      <c r="L793" s="126">
        <f t="shared" si="37"/>
        <v>0</v>
      </c>
      <c r="M793" s="318"/>
      <c r="N793" s="25" t="b">
        <f t="shared" si="38"/>
        <v>1</v>
      </c>
      <c r="O793" s="25" t="b">
        <f t="shared" si="39"/>
        <v>1</v>
      </c>
      <c r="P793" s="25"/>
      <c r="Q793" s="25"/>
      <c r="R793" s="25"/>
      <c r="S793" s="25"/>
      <c r="T793" s="20"/>
      <c r="U793" s="20"/>
      <c r="V793" s="20"/>
      <c r="W793" s="20"/>
      <c r="X793" s="20"/>
      <c r="Y793" s="20"/>
      <c r="Z793" s="20"/>
      <c r="AA793" s="20"/>
      <c r="AB793" s="20"/>
      <c r="AC793" s="20"/>
      <c r="AD793" s="20"/>
      <c r="AE793" s="20"/>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c r="CV793" s="22"/>
      <c r="CW793" s="22"/>
      <c r="CX793" s="22"/>
      <c r="CY793" s="22"/>
      <c r="CZ793" s="22"/>
      <c r="DA793" s="22"/>
      <c r="DB793" s="22"/>
      <c r="DC793" s="22"/>
      <c r="DD793" s="22"/>
      <c r="DE793" s="22"/>
      <c r="DF793" s="22"/>
      <c r="DG793" s="22"/>
      <c r="DH793" s="22"/>
      <c r="DI793" s="22"/>
      <c r="DJ793" s="22"/>
      <c r="DK793" s="22"/>
      <c r="DL793" s="22"/>
      <c r="DM793" s="22"/>
      <c r="DN793" s="22"/>
      <c r="DO793" s="22"/>
      <c r="DP793" s="22"/>
      <c r="DQ793" s="22"/>
      <c r="DR793" s="22"/>
      <c r="DS793" s="22"/>
      <c r="DT793" s="22"/>
      <c r="DU793" s="22"/>
      <c r="DV793" s="22"/>
      <c r="DW793" s="22"/>
      <c r="DX793" s="22"/>
      <c r="DY793" s="22"/>
      <c r="DZ793" s="22"/>
      <c r="EA793" s="22"/>
      <c r="EB793" s="22"/>
      <c r="EC793" s="22"/>
      <c r="ED793" s="22"/>
      <c r="EE793" s="22"/>
      <c r="EF793" s="22"/>
      <c r="EG793" s="22"/>
      <c r="EH793" s="22"/>
      <c r="EI793" s="22"/>
      <c r="EJ793" s="22"/>
      <c r="EK793" s="22"/>
      <c r="EL793" s="22"/>
      <c r="EM793" s="22"/>
      <c r="EN793" s="22"/>
      <c r="EO793" s="22"/>
      <c r="EP793" s="22"/>
      <c r="EQ793" s="22"/>
      <c r="ER793" s="22"/>
      <c r="ES793" s="22"/>
      <c r="ET793" s="22"/>
      <c r="EU793" s="22"/>
      <c r="EV793" s="22"/>
      <c r="EW793" s="22"/>
      <c r="EX793" s="22"/>
      <c r="EY793" s="22"/>
      <c r="EZ793" s="22"/>
      <c r="FA793" s="22"/>
      <c r="FB793" s="22"/>
      <c r="FC793" s="22"/>
      <c r="FD793" s="22"/>
      <c r="FE793" s="22"/>
      <c r="FF793" s="22"/>
      <c r="FG793" s="22"/>
      <c r="FH793" s="22"/>
      <c r="FI793" s="22"/>
      <c r="FJ793" s="22"/>
      <c r="FK793" s="22"/>
      <c r="FL793" s="22"/>
      <c r="FM793" s="22"/>
      <c r="FN793" s="22"/>
      <c r="FO793" s="22"/>
      <c r="FP793" s="22"/>
      <c r="FQ793" s="22"/>
      <c r="FR793" s="22"/>
      <c r="FS793" s="22"/>
      <c r="FT793" s="22"/>
      <c r="FU793" s="22"/>
      <c r="FV793" s="22"/>
      <c r="FW793" s="22"/>
      <c r="FX793" s="22"/>
      <c r="FY793" s="22"/>
      <c r="FZ793" s="22"/>
      <c r="GA793" s="22"/>
      <c r="GB793" s="22"/>
      <c r="GC793" s="22"/>
      <c r="GD793" s="22"/>
      <c r="GE793" s="22"/>
      <c r="GF793" s="22"/>
      <c r="GG793" s="22"/>
      <c r="GH793" s="22"/>
      <c r="GI793" s="22"/>
      <c r="GJ793" s="22"/>
      <c r="GK793" s="22"/>
      <c r="GL793" s="22"/>
      <c r="GM793" s="22"/>
      <c r="GN793" s="22"/>
      <c r="GO793" s="22"/>
      <c r="GP793" s="22"/>
      <c r="GQ793" s="22"/>
      <c r="GR793" s="22"/>
      <c r="GS793" s="22"/>
      <c r="GT793" s="22"/>
      <c r="GU793" s="22"/>
      <c r="GV793" s="22"/>
      <c r="GW793" s="22"/>
      <c r="GX793" s="22"/>
      <c r="GY793" s="22"/>
      <c r="GZ793" s="22"/>
      <c r="HA793" s="22"/>
      <c r="HB793" s="22"/>
      <c r="HC793" s="22"/>
      <c r="HD793" s="22"/>
      <c r="HE793" s="22"/>
      <c r="HF793" s="22"/>
      <c r="HG793" s="22"/>
      <c r="HH793" s="22"/>
      <c r="HI793" s="22"/>
      <c r="HJ793" s="22"/>
      <c r="HK793" s="22"/>
      <c r="HL793" s="22"/>
      <c r="HM793" s="22"/>
      <c r="HN793" s="22"/>
      <c r="HO793" s="22"/>
      <c r="HP793" s="22"/>
      <c r="HQ793" s="22"/>
      <c r="HR793" s="22"/>
      <c r="HS793" s="22"/>
      <c r="HT793" s="22"/>
      <c r="HU793" s="22"/>
      <c r="HV793" s="22"/>
      <c r="HW793" s="22"/>
      <c r="HX793" s="22"/>
      <c r="HY793" s="22"/>
      <c r="HZ793" s="22"/>
      <c r="IA793" s="22"/>
      <c r="IB793" s="22"/>
      <c r="IC793" s="22"/>
      <c r="ID793" s="22"/>
      <c r="IE793" s="22"/>
      <c r="IF793" s="22"/>
      <c r="IG793" s="22"/>
      <c r="IH793" s="22"/>
      <c r="II793" s="22"/>
      <c r="IJ793" s="22"/>
      <c r="IK793" s="22"/>
      <c r="IL793" s="22"/>
      <c r="IM793" s="22"/>
      <c r="IN793" s="22"/>
      <c r="IO793" s="22"/>
      <c r="IP793" s="22"/>
      <c r="IQ793" s="22"/>
      <c r="IR793" s="22"/>
      <c r="IS793" s="22"/>
      <c r="IT793" s="22"/>
      <c r="IU793" s="22"/>
      <c r="IV793" s="22"/>
      <c r="IW793" s="22"/>
      <c r="IX793" s="22"/>
      <c r="IY793" s="22"/>
      <c r="IZ793" s="22"/>
      <c r="JA793" s="22"/>
      <c r="JB793" s="22"/>
      <c r="JC793" s="22"/>
      <c r="JD793" s="22"/>
      <c r="JE793" s="22"/>
      <c r="JF793" s="22"/>
      <c r="JG793" s="22"/>
      <c r="JH793" s="22"/>
      <c r="JI793" s="22"/>
      <c r="JJ793" s="22"/>
      <c r="JK793" s="22"/>
      <c r="JL793" s="22"/>
      <c r="JM793" s="22"/>
      <c r="JN793" s="22"/>
      <c r="JO793" s="22"/>
      <c r="JP793" s="22"/>
      <c r="JQ793" s="22"/>
      <c r="JR793" s="22"/>
      <c r="JS793" s="22"/>
      <c r="JT793" s="22"/>
      <c r="JU793" s="22"/>
      <c r="JV793" s="22"/>
      <c r="JW793" s="22"/>
      <c r="JX793" s="22"/>
      <c r="JY793" s="22"/>
      <c r="JZ793" s="22"/>
      <c r="KA793" s="22"/>
      <c r="KB793" s="22"/>
      <c r="KC793" s="22"/>
      <c r="KD793" s="22"/>
      <c r="KE793" s="22"/>
      <c r="KF793" s="22"/>
      <c r="KG793" s="22"/>
      <c r="KH793" s="22"/>
      <c r="KI793" s="22"/>
      <c r="KJ793" s="22"/>
      <c r="KK793" s="22"/>
      <c r="KL793" s="22"/>
      <c r="KM793" s="22"/>
      <c r="KN793" s="22"/>
      <c r="KO793" s="22"/>
      <c r="KP793" s="22"/>
    </row>
    <row r="794" spans="1:302" s="99" customFormat="1" x14ac:dyDescent="0.25">
      <c r="A794" s="125">
        <v>779</v>
      </c>
      <c r="B794" s="328"/>
      <c r="C794" s="328"/>
      <c r="D794" s="316"/>
      <c r="E794" s="316"/>
      <c r="F794" s="316"/>
      <c r="G794" s="317"/>
      <c r="H794" s="317"/>
      <c r="I794" s="318"/>
      <c r="J794" s="318"/>
      <c r="K794" s="318"/>
      <c r="L794" s="126">
        <f t="shared" si="37"/>
        <v>0</v>
      </c>
      <c r="M794" s="318"/>
      <c r="N794" s="25" t="b">
        <f t="shared" si="38"/>
        <v>1</v>
      </c>
      <c r="O794" s="25" t="b">
        <f t="shared" si="39"/>
        <v>1</v>
      </c>
      <c r="P794" s="25"/>
      <c r="Q794" s="25"/>
      <c r="R794" s="25"/>
      <c r="S794" s="25"/>
      <c r="T794" s="20"/>
      <c r="U794" s="20"/>
      <c r="V794" s="20"/>
      <c r="W794" s="20"/>
      <c r="X794" s="20"/>
      <c r="Y794" s="20"/>
      <c r="Z794" s="20"/>
      <c r="AA794" s="20"/>
      <c r="AB794" s="20"/>
      <c r="AC794" s="20"/>
      <c r="AD794" s="20"/>
      <c r="AE794" s="20"/>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c r="CV794" s="22"/>
      <c r="CW794" s="22"/>
      <c r="CX794" s="22"/>
      <c r="CY794" s="22"/>
      <c r="CZ794" s="22"/>
      <c r="DA794" s="22"/>
      <c r="DB794" s="22"/>
      <c r="DC794" s="22"/>
      <c r="DD794" s="22"/>
      <c r="DE794" s="22"/>
      <c r="DF794" s="22"/>
      <c r="DG794" s="22"/>
      <c r="DH794" s="22"/>
      <c r="DI794" s="22"/>
      <c r="DJ794" s="22"/>
      <c r="DK794" s="22"/>
      <c r="DL794" s="22"/>
      <c r="DM794" s="22"/>
      <c r="DN794" s="22"/>
      <c r="DO794" s="22"/>
      <c r="DP794" s="22"/>
      <c r="DQ794" s="22"/>
      <c r="DR794" s="22"/>
      <c r="DS794" s="22"/>
      <c r="DT794" s="22"/>
      <c r="DU794" s="22"/>
      <c r="DV794" s="22"/>
      <c r="DW794" s="22"/>
      <c r="DX794" s="22"/>
      <c r="DY794" s="22"/>
      <c r="DZ794" s="22"/>
      <c r="EA794" s="22"/>
      <c r="EB794" s="22"/>
      <c r="EC794" s="22"/>
      <c r="ED794" s="22"/>
      <c r="EE794" s="22"/>
      <c r="EF794" s="22"/>
      <c r="EG794" s="22"/>
      <c r="EH794" s="22"/>
      <c r="EI794" s="22"/>
      <c r="EJ794" s="22"/>
      <c r="EK794" s="22"/>
      <c r="EL794" s="22"/>
      <c r="EM794" s="22"/>
      <c r="EN794" s="22"/>
      <c r="EO794" s="22"/>
      <c r="EP794" s="22"/>
      <c r="EQ794" s="22"/>
      <c r="ER794" s="22"/>
      <c r="ES794" s="22"/>
      <c r="ET794" s="22"/>
      <c r="EU794" s="22"/>
      <c r="EV794" s="22"/>
      <c r="EW794" s="22"/>
      <c r="EX794" s="22"/>
      <c r="EY794" s="22"/>
      <c r="EZ794" s="22"/>
      <c r="FA794" s="22"/>
      <c r="FB794" s="22"/>
      <c r="FC794" s="22"/>
      <c r="FD794" s="22"/>
      <c r="FE794" s="22"/>
      <c r="FF794" s="22"/>
      <c r="FG794" s="22"/>
      <c r="FH794" s="22"/>
      <c r="FI794" s="22"/>
      <c r="FJ794" s="22"/>
      <c r="FK794" s="22"/>
      <c r="FL794" s="22"/>
      <c r="FM794" s="22"/>
      <c r="FN794" s="22"/>
      <c r="FO794" s="22"/>
      <c r="FP794" s="22"/>
      <c r="FQ794" s="22"/>
      <c r="FR794" s="22"/>
      <c r="FS794" s="22"/>
      <c r="FT794" s="22"/>
      <c r="FU794" s="22"/>
      <c r="FV794" s="22"/>
      <c r="FW794" s="22"/>
      <c r="FX794" s="22"/>
      <c r="FY794" s="22"/>
      <c r="FZ794" s="22"/>
      <c r="GA794" s="22"/>
      <c r="GB794" s="22"/>
      <c r="GC794" s="22"/>
      <c r="GD794" s="22"/>
      <c r="GE794" s="22"/>
      <c r="GF794" s="22"/>
      <c r="GG794" s="22"/>
      <c r="GH794" s="22"/>
      <c r="GI794" s="22"/>
      <c r="GJ794" s="22"/>
      <c r="GK794" s="22"/>
      <c r="GL794" s="22"/>
      <c r="GM794" s="22"/>
      <c r="GN794" s="22"/>
      <c r="GO794" s="22"/>
      <c r="GP794" s="22"/>
      <c r="GQ794" s="22"/>
      <c r="GR794" s="22"/>
      <c r="GS794" s="22"/>
      <c r="GT794" s="22"/>
      <c r="GU794" s="22"/>
      <c r="GV794" s="22"/>
      <c r="GW794" s="22"/>
      <c r="GX794" s="22"/>
      <c r="GY794" s="22"/>
      <c r="GZ794" s="22"/>
      <c r="HA794" s="22"/>
      <c r="HB794" s="22"/>
      <c r="HC794" s="22"/>
      <c r="HD794" s="22"/>
      <c r="HE794" s="22"/>
      <c r="HF794" s="22"/>
      <c r="HG794" s="22"/>
      <c r="HH794" s="22"/>
      <c r="HI794" s="22"/>
      <c r="HJ794" s="22"/>
      <c r="HK794" s="22"/>
      <c r="HL794" s="22"/>
      <c r="HM794" s="22"/>
      <c r="HN794" s="22"/>
      <c r="HO794" s="22"/>
      <c r="HP794" s="22"/>
      <c r="HQ794" s="22"/>
      <c r="HR794" s="22"/>
      <c r="HS794" s="22"/>
      <c r="HT794" s="22"/>
      <c r="HU794" s="22"/>
      <c r="HV794" s="22"/>
      <c r="HW794" s="22"/>
      <c r="HX794" s="22"/>
      <c r="HY794" s="22"/>
      <c r="HZ794" s="22"/>
      <c r="IA794" s="22"/>
      <c r="IB794" s="22"/>
      <c r="IC794" s="22"/>
      <c r="ID794" s="22"/>
      <c r="IE794" s="22"/>
      <c r="IF794" s="22"/>
      <c r="IG794" s="22"/>
      <c r="IH794" s="22"/>
      <c r="II794" s="22"/>
      <c r="IJ794" s="22"/>
      <c r="IK794" s="22"/>
      <c r="IL794" s="22"/>
      <c r="IM794" s="22"/>
      <c r="IN794" s="22"/>
      <c r="IO794" s="22"/>
      <c r="IP794" s="22"/>
      <c r="IQ794" s="22"/>
      <c r="IR794" s="22"/>
      <c r="IS794" s="22"/>
      <c r="IT794" s="22"/>
      <c r="IU794" s="22"/>
      <c r="IV794" s="22"/>
      <c r="IW794" s="22"/>
      <c r="IX794" s="22"/>
      <c r="IY794" s="22"/>
      <c r="IZ794" s="22"/>
      <c r="JA794" s="22"/>
      <c r="JB794" s="22"/>
      <c r="JC794" s="22"/>
      <c r="JD794" s="22"/>
      <c r="JE794" s="22"/>
      <c r="JF794" s="22"/>
      <c r="JG794" s="22"/>
      <c r="JH794" s="22"/>
      <c r="JI794" s="22"/>
      <c r="JJ794" s="22"/>
      <c r="JK794" s="22"/>
      <c r="JL794" s="22"/>
      <c r="JM794" s="22"/>
      <c r="JN794" s="22"/>
      <c r="JO794" s="22"/>
      <c r="JP794" s="22"/>
      <c r="JQ794" s="22"/>
      <c r="JR794" s="22"/>
      <c r="JS794" s="22"/>
      <c r="JT794" s="22"/>
      <c r="JU794" s="22"/>
      <c r="JV794" s="22"/>
      <c r="JW794" s="22"/>
      <c r="JX794" s="22"/>
      <c r="JY794" s="22"/>
      <c r="JZ794" s="22"/>
      <c r="KA794" s="22"/>
      <c r="KB794" s="22"/>
      <c r="KC794" s="22"/>
      <c r="KD794" s="22"/>
      <c r="KE794" s="22"/>
      <c r="KF794" s="22"/>
      <c r="KG794" s="22"/>
      <c r="KH794" s="22"/>
      <c r="KI794" s="22"/>
      <c r="KJ794" s="22"/>
      <c r="KK794" s="22"/>
      <c r="KL794" s="22"/>
      <c r="KM794" s="22"/>
      <c r="KN794" s="22"/>
      <c r="KO794" s="22"/>
      <c r="KP794" s="22"/>
    </row>
    <row r="795" spans="1:302" s="99" customFormat="1" x14ac:dyDescent="0.25">
      <c r="A795" s="125">
        <v>780</v>
      </c>
      <c r="B795" s="328"/>
      <c r="C795" s="328"/>
      <c r="D795" s="316"/>
      <c r="E795" s="316"/>
      <c r="F795" s="316"/>
      <c r="G795" s="317"/>
      <c r="H795" s="317"/>
      <c r="I795" s="318"/>
      <c r="J795" s="318"/>
      <c r="K795" s="318"/>
      <c r="L795" s="126">
        <f t="shared" si="37"/>
        <v>0</v>
      </c>
      <c r="M795" s="318"/>
      <c r="N795" s="25" t="b">
        <f t="shared" si="38"/>
        <v>1</v>
      </c>
      <c r="O795" s="25" t="b">
        <f t="shared" si="39"/>
        <v>1</v>
      </c>
      <c r="P795" s="25"/>
      <c r="Q795" s="25"/>
      <c r="R795" s="25"/>
      <c r="S795" s="25"/>
      <c r="T795" s="20"/>
      <c r="U795" s="20"/>
      <c r="V795" s="20"/>
      <c r="W795" s="20"/>
      <c r="X795" s="20"/>
      <c r="Y795" s="20"/>
      <c r="Z795" s="20"/>
      <c r="AA795" s="20"/>
      <c r="AB795" s="20"/>
      <c r="AC795" s="20"/>
      <c r="AD795" s="20"/>
      <c r="AE795" s="20"/>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c r="CV795" s="22"/>
      <c r="CW795" s="22"/>
      <c r="CX795" s="22"/>
      <c r="CY795" s="22"/>
      <c r="CZ795" s="22"/>
      <c r="DA795" s="22"/>
      <c r="DB795" s="22"/>
      <c r="DC795" s="22"/>
      <c r="DD795" s="22"/>
      <c r="DE795" s="22"/>
      <c r="DF795" s="22"/>
      <c r="DG795" s="22"/>
      <c r="DH795" s="22"/>
      <c r="DI795" s="22"/>
      <c r="DJ795" s="22"/>
      <c r="DK795" s="22"/>
      <c r="DL795" s="22"/>
      <c r="DM795" s="22"/>
      <c r="DN795" s="22"/>
      <c r="DO795" s="22"/>
      <c r="DP795" s="22"/>
      <c r="DQ795" s="22"/>
      <c r="DR795" s="22"/>
      <c r="DS795" s="22"/>
      <c r="DT795" s="22"/>
      <c r="DU795" s="22"/>
      <c r="DV795" s="22"/>
      <c r="DW795" s="22"/>
      <c r="DX795" s="22"/>
      <c r="DY795" s="22"/>
      <c r="DZ795" s="22"/>
      <c r="EA795" s="22"/>
      <c r="EB795" s="22"/>
      <c r="EC795" s="22"/>
      <c r="ED795" s="22"/>
      <c r="EE795" s="22"/>
      <c r="EF795" s="22"/>
      <c r="EG795" s="22"/>
      <c r="EH795" s="22"/>
      <c r="EI795" s="22"/>
      <c r="EJ795" s="22"/>
      <c r="EK795" s="22"/>
      <c r="EL795" s="22"/>
      <c r="EM795" s="22"/>
      <c r="EN795" s="22"/>
      <c r="EO795" s="22"/>
      <c r="EP795" s="22"/>
      <c r="EQ795" s="22"/>
      <c r="ER795" s="22"/>
      <c r="ES795" s="22"/>
      <c r="ET795" s="22"/>
      <c r="EU795" s="22"/>
      <c r="EV795" s="22"/>
      <c r="EW795" s="22"/>
      <c r="EX795" s="22"/>
      <c r="EY795" s="22"/>
      <c r="EZ795" s="22"/>
      <c r="FA795" s="22"/>
      <c r="FB795" s="22"/>
      <c r="FC795" s="22"/>
      <c r="FD795" s="22"/>
      <c r="FE795" s="22"/>
      <c r="FF795" s="22"/>
      <c r="FG795" s="22"/>
      <c r="FH795" s="22"/>
      <c r="FI795" s="22"/>
      <c r="FJ795" s="22"/>
      <c r="FK795" s="22"/>
      <c r="FL795" s="22"/>
      <c r="FM795" s="22"/>
      <c r="FN795" s="22"/>
      <c r="FO795" s="22"/>
      <c r="FP795" s="22"/>
      <c r="FQ795" s="22"/>
      <c r="FR795" s="22"/>
      <c r="FS795" s="22"/>
      <c r="FT795" s="22"/>
      <c r="FU795" s="22"/>
      <c r="FV795" s="22"/>
      <c r="FW795" s="22"/>
      <c r="FX795" s="22"/>
      <c r="FY795" s="22"/>
      <c r="FZ795" s="22"/>
      <c r="GA795" s="22"/>
      <c r="GB795" s="22"/>
      <c r="GC795" s="22"/>
      <c r="GD795" s="22"/>
      <c r="GE795" s="22"/>
      <c r="GF795" s="22"/>
      <c r="GG795" s="22"/>
      <c r="GH795" s="22"/>
      <c r="GI795" s="22"/>
      <c r="GJ795" s="22"/>
      <c r="GK795" s="22"/>
      <c r="GL795" s="22"/>
      <c r="GM795" s="22"/>
      <c r="GN795" s="22"/>
      <c r="GO795" s="22"/>
      <c r="GP795" s="22"/>
      <c r="GQ795" s="22"/>
      <c r="GR795" s="22"/>
      <c r="GS795" s="22"/>
      <c r="GT795" s="22"/>
      <c r="GU795" s="22"/>
      <c r="GV795" s="22"/>
      <c r="GW795" s="22"/>
      <c r="GX795" s="22"/>
      <c r="GY795" s="22"/>
      <c r="GZ795" s="22"/>
      <c r="HA795" s="22"/>
      <c r="HB795" s="22"/>
      <c r="HC795" s="22"/>
      <c r="HD795" s="22"/>
      <c r="HE795" s="22"/>
      <c r="HF795" s="22"/>
      <c r="HG795" s="22"/>
      <c r="HH795" s="22"/>
      <c r="HI795" s="22"/>
      <c r="HJ795" s="22"/>
      <c r="HK795" s="22"/>
      <c r="HL795" s="22"/>
      <c r="HM795" s="22"/>
      <c r="HN795" s="22"/>
      <c r="HO795" s="22"/>
      <c r="HP795" s="22"/>
      <c r="HQ795" s="22"/>
      <c r="HR795" s="22"/>
      <c r="HS795" s="22"/>
      <c r="HT795" s="22"/>
      <c r="HU795" s="22"/>
      <c r="HV795" s="22"/>
      <c r="HW795" s="22"/>
      <c r="HX795" s="22"/>
      <c r="HY795" s="22"/>
      <c r="HZ795" s="22"/>
      <c r="IA795" s="22"/>
      <c r="IB795" s="22"/>
      <c r="IC795" s="22"/>
      <c r="ID795" s="22"/>
      <c r="IE795" s="22"/>
      <c r="IF795" s="22"/>
      <c r="IG795" s="22"/>
      <c r="IH795" s="22"/>
      <c r="II795" s="22"/>
      <c r="IJ795" s="22"/>
      <c r="IK795" s="22"/>
      <c r="IL795" s="22"/>
      <c r="IM795" s="22"/>
      <c r="IN795" s="22"/>
      <c r="IO795" s="22"/>
      <c r="IP795" s="22"/>
      <c r="IQ795" s="22"/>
      <c r="IR795" s="22"/>
      <c r="IS795" s="22"/>
      <c r="IT795" s="22"/>
      <c r="IU795" s="22"/>
      <c r="IV795" s="22"/>
      <c r="IW795" s="22"/>
      <c r="IX795" s="22"/>
      <c r="IY795" s="22"/>
      <c r="IZ795" s="22"/>
      <c r="JA795" s="22"/>
      <c r="JB795" s="22"/>
      <c r="JC795" s="22"/>
      <c r="JD795" s="22"/>
      <c r="JE795" s="22"/>
      <c r="JF795" s="22"/>
      <c r="JG795" s="22"/>
      <c r="JH795" s="22"/>
      <c r="JI795" s="22"/>
      <c r="JJ795" s="22"/>
      <c r="JK795" s="22"/>
      <c r="JL795" s="22"/>
      <c r="JM795" s="22"/>
      <c r="JN795" s="22"/>
      <c r="JO795" s="22"/>
      <c r="JP795" s="22"/>
      <c r="JQ795" s="22"/>
      <c r="JR795" s="22"/>
      <c r="JS795" s="22"/>
      <c r="JT795" s="22"/>
      <c r="JU795" s="22"/>
      <c r="JV795" s="22"/>
      <c r="JW795" s="22"/>
      <c r="JX795" s="22"/>
      <c r="JY795" s="22"/>
      <c r="JZ795" s="22"/>
      <c r="KA795" s="22"/>
      <c r="KB795" s="22"/>
      <c r="KC795" s="22"/>
      <c r="KD795" s="22"/>
      <c r="KE795" s="22"/>
      <c r="KF795" s="22"/>
      <c r="KG795" s="22"/>
      <c r="KH795" s="22"/>
      <c r="KI795" s="22"/>
      <c r="KJ795" s="22"/>
      <c r="KK795" s="22"/>
      <c r="KL795" s="22"/>
      <c r="KM795" s="22"/>
      <c r="KN795" s="22"/>
      <c r="KO795" s="22"/>
      <c r="KP795" s="22"/>
    </row>
    <row r="796" spans="1:302" s="99" customFormat="1" x14ac:dyDescent="0.25">
      <c r="A796" s="125">
        <v>781</v>
      </c>
      <c r="B796" s="328"/>
      <c r="C796" s="328"/>
      <c r="D796" s="316"/>
      <c r="E796" s="316"/>
      <c r="F796" s="316"/>
      <c r="G796" s="317"/>
      <c r="H796" s="317"/>
      <c r="I796" s="318"/>
      <c r="J796" s="318"/>
      <c r="K796" s="318"/>
      <c r="L796" s="126">
        <f t="shared" si="37"/>
        <v>0</v>
      </c>
      <c r="M796" s="318"/>
      <c r="N796" s="25" t="b">
        <f t="shared" si="38"/>
        <v>1</v>
      </c>
      <c r="O796" s="25" t="b">
        <f t="shared" si="39"/>
        <v>1</v>
      </c>
      <c r="P796" s="25"/>
      <c r="Q796" s="25"/>
      <c r="R796" s="25"/>
      <c r="S796" s="25"/>
      <c r="T796" s="20"/>
      <c r="U796" s="20"/>
      <c r="V796" s="20"/>
      <c r="W796" s="20"/>
      <c r="X796" s="20"/>
      <c r="Y796" s="20"/>
      <c r="Z796" s="20"/>
      <c r="AA796" s="20"/>
      <c r="AB796" s="20"/>
      <c r="AC796" s="20"/>
      <c r="AD796" s="20"/>
      <c r="AE796" s="20"/>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c r="CV796" s="22"/>
      <c r="CW796" s="22"/>
      <c r="CX796" s="22"/>
      <c r="CY796" s="22"/>
      <c r="CZ796" s="22"/>
      <c r="DA796" s="22"/>
      <c r="DB796" s="22"/>
      <c r="DC796" s="22"/>
      <c r="DD796" s="22"/>
      <c r="DE796" s="22"/>
      <c r="DF796" s="22"/>
      <c r="DG796" s="22"/>
      <c r="DH796" s="22"/>
      <c r="DI796" s="22"/>
      <c r="DJ796" s="22"/>
      <c r="DK796" s="22"/>
      <c r="DL796" s="22"/>
      <c r="DM796" s="22"/>
      <c r="DN796" s="22"/>
      <c r="DO796" s="22"/>
      <c r="DP796" s="22"/>
      <c r="DQ796" s="22"/>
      <c r="DR796" s="22"/>
      <c r="DS796" s="22"/>
      <c r="DT796" s="22"/>
      <c r="DU796" s="2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2"/>
      <c r="ES796" s="22"/>
      <c r="ET796" s="22"/>
      <c r="EU796" s="22"/>
      <c r="EV796" s="22"/>
      <c r="EW796" s="22"/>
      <c r="EX796" s="22"/>
      <c r="EY796" s="22"/>
      <c r="EZ796" s="22"/>
      <c r="FA796" s="22"/>
      <c r="FB796" s="22"/>
      <c r="FC796" s="22"/>
      <c r="FD796" s="22"/>
      <c r="FE796" s="22"/>
      <c r="FF796" s="22"/>
      <c r="FG796" s="22"/>
      <c r="FH796" s="22"/>
      <c r="FI796" s="22"/>
      <c r="FJ796" s="22"/>
      <c r="FK796" s="22"/>
      <c r="FL796" s="22"/>
      <c r="FM796" s="22"/>
      <c r="FN796" s="22"/>
      <c r="FO796" s="22"/>
      <c r="FP796" s="22"/>
      <c r="FQ796" s="22"/>
      <c r="FR796" s="22"/>
      <c r="FS796" s="22"/>
      <c r="FT796" s="22"/>
      <c r="FU796" s="22"/>
      <c r="FV796" s="22"/>
      <c r="FW796" s="22"/>
      <c r="FX796" s="22"/>
      <c r="FY796" s="22"/>
      <c r="FZ796" s="22"/>
      <c r="GA796" s="22"/>
      <c r="GB796" s="22"/>
      <c r="GC796" s="22"/>
      <c r="GD796" s="22"/>
      <c r="GE796" s="22"/>
      <c r="GF796" s="22"/>
      <c r="GG796" s="22"/>
      <c r="GH796" s="22"/>
      <c r="GI796" s="22"/>
      <c r="GJ796" s="22"/>
      <c r="GK796" s="22"/>
      <c r="GL796" s="22"/>
      <c r="GM796" s="22"/>
      <c r="GN796" s="22"/>
      <c r="GO796" s="22"/>
      <c r="GP796" s="22"/>
      <c r="GQ796" s="22"/>
      <c r="GR796" s="22"/>
      <c r="GS796" s="22"/>
      <c r="GT796" s="22"/>
      <c r="GU796" s="22"/>
      <c r="GV796" s="22"/>
      <c r="GW796" s="22"/>
      <c r="GX796" s="22"/>
      <c r="GY796" s="22"/>
      <c r="GZ796" s="22"/>
      <c r="HA796" s="22"/>
      <c r="HB796" s="22"/>
      <c r="HC796" s="22"/>
      <c r="HD796" s="22"/>
      <c r="HE796" s="22"/>
      <c r="HF796" s="22"/>
      <c r="HG796" s="22"/>
      <c r="HH796" s="22"/>
      <c r="HI796" s="22"/>
      <c r="HJ796" s="22"/>
      <c r="HK796" s="22"/>
      <c r="HL796" s="22"/>
      <c r="HM796" s="22"/>
      <c r="HN796" s="22"/>
      <c r="HO796" s="22"/>
      <c r="HP796" s="22"/>
      <c r="HQ796" s="22"/>
      <c r="HR796" s="22"/>
      <c r="HS796" s="22"/>
      <c r="HT796" s="22"/>
      <c r="HU796" s="22"/>
      <c r="HV796" s="22"/>
      <c r="HW796" s="22"/>
      <c r="HX796" s="22"/>
      <c r="HY796" s="22"/>
      <c r="HZ796" s="22"/>
      <c r="IA796" s="22"/>
      <c r="IB796" s="22"/>
      <c r="IC796" s="22"/>
      <c r="ID796" s="22"/>
      <c r="IE796" s="22"/>
      <c r="IF796" s="22"/>
      <c r="IG796" s="22"/>
      <c r="IH796" s="22"/>
      <c r="II796" s="22"/>
      <c r="IJ796" s="22"/>
      <c r="IK796" s="22"/>
      <c r="IL796" s="22"/>
      <c r="IM796" s="22"/>
      <c r="IN796" s="22"/>
      <c r="IO796" s="22"/>
      <c r="IP796" s="22"/>
      <c r="IQ796" s="22"/>
      <c r="IR796" s="22"/>
      <c r="IS796" s="22"/>
      <c r="IT796" s="22"/>
      <c r="IU796" s="22"/>
      <c r="IV796" s="22"/>
      <c r="IW796" s="22"/>
      <c r="IX796" s="22"/>
      <c r="IY796" s="22"/>
      <c r="IZ796" s="22"/>
      <c r="JA796" s="22"/>
      <c r="JB796" s="22"/>
      <c r="JC796" s="22"/>
      <c r="JD796" s="22"/>
      <c r="JE796" s="22"/>
      <c r="JF796" s="22"/>
      <c r="JG796" s="22"/>
      <c r="JH796" s="22"/>
      <c r="JI796" s="22"/>
      <c r="JJ796" s="22"/>
      <c r="JK796" s="22"/>
      <c r="JL796" s="22"/>
      <c r="JM796" s="22"/>
      <c r="JN796" s="22"/>
      <c r="JO796" s="22"/>
      <c r="JP796" s="22"/>
      <c r="JQ796" s="22"/>
      <c r="JR796" s="22"/>
      <c r="JS796" s="22"/>
      <c r="JT796" s="22"/>
      <c r="JU796" s="22"/>
      <c r="JV796" s="22"/>
      <c r="JW796" s="22"/>
      <c r="JX796" s="22"/>
      <c r="JY796" s="22"/>
      <c r="JZ796" s="22"/>
      <c r="KA796" s="22"/>
      <c r="KB796" s="22"/>
      <c r="KC796" s="22"/>
      <c r="KD796" s="22"/>
      <c r="KE796" s="22"/>
      <c r="KF796" s="22"/>
      <c r="KG796" s="22"/>
      <c r="KH796" s="22"/>
      <c r="KI796" s="22"/>
      <c r="KJ796" s="22"/>
      <c r="KK796" s="22"/>
      <c r="KL796" s="22"/>
      <c r="KM796" s="22"/>
      <c r="KN796" s="22"/>
      <c r="KO796" s="22"/>
      <c r="KP796" s="22"/>
    </row>
    <row r="797" spans="1:302" s="99" customFormat="1" x14ac:dyDescent="0.25">
      <c r="A797" s="125">
        <v>782</v>
      </c>
      <c r="B797" s="328"/>
      <c r="C797" s="328"/>
      <c r="D797" s="316"/>
      <c r="E797" s="316"/>
      <c r="F797" s="316"/>
      <c r="G797" s="317"/>
      <c r="H797" s="317"/>
      <c r="I797" s="318"/>
      <c r="J797" s="318"/>
      <c r="K797" s="318"/>
      <c r="L797" s="126">
        <f t="shared" si="37"/>
        <v>0</v>
      </c>
      <c r="M797" s="318"/>
      <c r="N797" s="25" t="b">
        <f t="shared" si="38"/>
        <v>1</v>
      </c>
      <c r="O797" s="25" t="b">
        <f t="shared" si="39"/>
        <v>1</v>
      </c>
      <c r="P797" s="25"/>
      <c r="Q797" s="25"/>
      <c r="R797" s="25"/>
      <c r="S797" s="25"/>
      <c r="T797" s="20"/>
      <c r="U797" s="20"/>
      <c r="V797" s="20"/>
      <c r="W797" s="20"/>
      <c r="X797" s="20"/>
      <c r="Y797" s="20"/>
      <c r="Z797" s="20"/>
      <c r="AA797" s="20"/>
      <c r="AB797" s="20"/>
      <c r="AC797" s="20"/>
      <c r="AD797" s="20"/>
      <c r="AE797" s="20"/>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c r="CV797" s="22"/>
      <c r="CW797" s="22"/>
      <c r="CX797" s="22"/>
      <c r="CY797" s="22"/>
      <c r="CZ797" s="22"/>
      <c r="DA797" s="22"/>
      <c r="DB797" s="22"/>
      <c r="DC797" s="22"/>
      <c r="DD797" s="22"/>
      <c r="DE797" s="22"/>
      <c r="DF797" s="22"/>
      <c r="DG797" s="22"/>
      <c r="DH797" s="22"/>
      <c r="DI797" s="22"/>
      <c r="DJ797" s="22"/>
      <c r="DK797" s="22"/>
      <c r="DL797" s="22"/>
      <c r="DM797" s="22"/>
      <c r="DN797" s="22"/>
      <c r="DO797" s="22"/>
      <c r="DP797" s="22"/>
      <c r="DQ797" s="22"/>
      <c r="DR797" s="22"/>
      <c r="DS797" s="22"/>
      <c r="DT797" s="22"/>
      <c r="DU797" s="22"/>
      <c r="DV797" s="22"/>
      <c r="DW797" s="22"/>
      <c r="DX797" s="22"/>
      <c r="DY797" s="22"/>
      <c r="DZ797" s="22"/>
      <c r="EA797" s="22"/>
      <c r="EB797" s="22"/>
      <c r="EC797" s="22"/>
      <c r="ED797" s="22"/>
      <c r="EE797" s="22"/>
      <c r="EF797" s="22"/>
      <c r="EG797" s="22"/>
      <c r="EH797" s="22"/>
      <c r="EI797" s="22"/>
      <c r="EJ797" s="22"/>
      <c r="EK797" s="22"/>
      <c r="EL797" s="22"/>
      <c r="EM797" s="22"/>
      <c r="EN797" s="22"/>
      <c r="EO797" s="22"/>
      <c r="EP797" s="22"/>
      <c r="EQ797" s="22"/>
      <c r="ER797" s="22"/>
      <c r="ES797" s="22"/>
      <c r="ET797" s="22"/>
      <c r="EU797" s="22"/>
      <c r="EV797" s="22"/>
      <c r="EW797" s="22"/>
      <c r="EX797" s="22"/>
      <c r="EY797" s="22"/>
      <c r="EZ797" s="22"/>
      <c r="FA797" s="22"/>
      <c r="FB797" s="22"/>
      <c r="FC797" s="22"/>
      <c r="FD797" s="22"/>
      <c r="FE797" s="22"/>
      <c r="FF797" s="22"/>
      <c r="FG797" s="22"/>
      <c r="FH797" s="22"/>
      <c r="FI797" s="22"/>
      <c r="FJ797" s="22"/>
      <c r="FK797" s="22"/>
      <c r="FL797" s="22"/>
      <c r="FM797" s="22"/>
      <c r="FN797" s="22"/>
      <c r="FO797" s="22"/>
      <c r="FP797" s="22"/>
      <c r="FQ797" s="22"/>
      <c r="FR797" s="22"/>
      <c r="FS797" s="22"/>
      <c r="FT797" s="22"/>
      <c r="FU797" s="22"/>
      <c r="FV797" s="22"/>
      <c r="FW797" s="22"/>
      <c r="FX797" s="22"/>
      <c r="FY797" s="22"/>
      <c r="FZ797" s="22"/>
      <c r="GA797" s="22"/>
      <c r="GB797" s="22"/>
      <c r="GC797" s="22"/>
      <c r="GD797" s="22"/>
      <c r="GE797" s="22"/>
      <c r="GF797" s="22"/>
      <c r="GG797" s="22"/>
      <c r="GH797" s="22"/>
      <c r="GI797" s="22"/>
      <c r="GJ797" s="22"/>
      <c r="GK797" s="22"/>
      <c r="GL797" s="22"/>
      <c r="GM797" s="22"/>
      <c r="GN797" s="22"/>
      <c r="GO797" s="22"/>
      <c r="GP797" s="22"/>
      <c r="GQ797" s="22"/>
      <c r="GR797" s="22"/>
      <c r="GS797" s="22"/>
      <c r="GT797" s="22"/>
      <c r="GU797" s="22"/>
      <c r="GV797" s="22"/>
      <c r="GW797" s="22"/>
      <c r="GX797" s="22"/>
      <c r="GY797" s="22"/>
      <c r="GZ797" s="22"/>
      <c r="HA797" s="22"/>
      <c r="HB797" s="22"/>
      <c r="HC797" s="22"/>
      <c r="HD797" s="22"/>
      <c r="HE797" s="22"/>
      <c r="HF797" s="22"/>
      <c r="HG797" s="22"/>
      <c r="HH797" s="22"/>
      <c r="HI797" s="22"/>
      <c r="HJ797" s="22"/>
      <c r="HK797" s="22"/>
      <c r="HL797" s="22"/>
      <c r="HM797" s="22"/>
      <c r="HN797" s="22"/>
      <c r="HO797" s="22"/>
      <c r="HP797" s="22"/>
      <c r="HQ797" s="22"/>
      <c r="HR797" s="22"/>
      <c r="HS797" s="22"/>
      <c r="HT797" s="22"/>
      <c r="HU797" s="22"/>
      <c r="HV797" s="22"/>
      <c r="HW797" s="22"/>
      <c r="HX797" s="22"/>
      <c r="HY797" s="22"/>
      <c r="HZ797" s="22"/>
      <c r="IA797" s="22"/>
      <c r="IB797" s="22"/>
      <c r="IC797" s="22"/>
      <c r="ID797" s="22"/>
      <c r="IE797" s="22"/>
      <c r="IF797" s="22"/>
      <c r="IG797" s="22"/>
      <c r="IH797" s="22"/>
      <c r="II797" s="22"/>
      <c r="IJ797" s="22"/>
      <c r="IK797" s="22"/>
      <c r="IL797" s="22"/>
      <c r="IM797" s="22"/>
      <c r="IN797" s="22"/>
      <c r="IO797" s="22"/>
      <c r="IP797" s="22"/>
      <c r="IQ797" s="22"/>
      <c r="IR797" s="22"/>
      <c r="IS797" s="22"/>
      <c r="IT797" s="22"/>
      <c r="IU797" s="22"/>
      <c r="IV797" s="22"/>
      <c r="IW797" s="22"/>
      <c r="IX797" s="22"/>
      <c r="IY797" s="22"/>
      <c r="IZ797" s="22"/>
      <c r="JA797" s="22"/>
      <c r="JB797" s="22"/>
      <c r="JC797" s="22"/>
      <c r="JD797" s="22"/>
      <c r="JE797" s="22"/>
      <c r="JF797" s="22"/>
      <c r="JG797" s="22"/>
      <c r="JH797" s="22"/>
      <c r="JI797" s="22"/>
      <c r="JJ797" s="22"/>
      <c r="JK797" s="22"/>
      <c r="JL797" s="22"/>
      <c r="JM797" s="22"/>
      <c r="JN797" s="22"/>
      <c r="JO797" s="22"/>
      <c r="JP797" s="22"/>
      <c r="JQ797" s="22"/>
      <c r="JR797" s="22"/>
      <c r="JS797" s="22"/>
      <c r="JT797" s="22"/>
      <c r="JU797" s="22"/>
      <c r="JV797" s="22"/>
      <c r="JW797" s="22"/>
      <c r="JX797" s="22"/>
      <c r="JY797" s="22"/>
      <c r="JZ797" s="22"/>
      <c r="KA797" s="22"/>
      <c r="KB797" s="22"/>
      <c r="KC797" s="22"/>
      <c r="KD797" s="22"/>
      <c r="KE797" s="22"/>
      <c r="KF797" s="22"/>
      <c r="KG797" s="22"/>
      <c r="KH797" s="22"/>
      <c r="KI797" s="22"/>
      <c r="KJ797" s="22"/>
      <c r="KK797" s="22"/>
      <c r="KL797" s="22"/>
      <c r="KM797" s="22"/>
      <c r="KN797" s="22"/>
      <c r="KO797" s="22"/>
      <c r="KP797" s="22"/>
    </row>
    <row r="798" spans="1:302" s="99" customFormat="1" x14ac:dyDescent="0.25">
      <c r="A798" s="125">
        <v>783</v>
      </c>
      <c r="B798" s="328"/>
      <c r="C798" s="328"/>
      <c r="D798" s="316"/>
      <c r="E798" s="316"/>
      <c r="F798" s="316"/>
      <c r="G798" s="317"/>
      <c r="H798" s="317"/>
      <c r="I798" s="318"/>
      <c r="J798" s="318"/>
      <c r="K798" s="318"/>
      <c r="L798" s="126">
        <f t="shared" si="37"/>
        <v>0</v>
      </c>
      <c r="M798" s="318"/>
      <c r="N798" s="25" t="b">
        <f t="shared" si="38"/>
        <v>1</v>
      </c>
      <c r="O798" s="25" t="b">
        <f t="shared" si="39"/>
        <v>1</v>
      </c>
      <c r="P798" s="25"/>
      <c r="Q798" s="25"/>
      <c r="R798" s="25"/>
      <c r="S798" s="25"/>
      <c r="T798" s="20"/>
      <c r="U798" s="20"/>
      <c r="V798" s="20"/>
      <c r="W798" s="20"/>
      <c r="X798" s="20"/>
      <c r="Y798" s="20"/>
      <c r="Z798" s="20"/>
      <c r="AA798" s="20"/>
      <c r="AB798" s="20"/>
      <c r="AC798" s="20"/>
      <c r="AD798" s="20"/>
      <c r="AE798" s="20"/>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2"/>
      <c r="FH798" s="22"/>
      <c r="FI798" s="22"/>
      <c r="FJ798" s="22"/>
      <c r="FK798" s="22"/>
      <c r="FL798" s="22"/>
      <c r="FM798" s="22"/>
      <c r="FN798" s="22"/>
      <c r="FO798" s="22"/>
      <c r="FP798" s="22"/>
      <c r="FQ798" s="22"/>
      <c r="FR798" s="22"/>
      <c r="FS798" s="22"/>
      <c r="FT798" s="22"/>
      <c r="FU798" s="22"/>
      <c r="FV798" s="22"/>
      <c r="FW798" s="22"/>
      <c r="FX798" s="22"/>
      <c r="FY798" s="22"/>
      <c r="FZ798" s="22"/>
      <c r="GA798" s="22"/>
      <c r="GB798" s="22"/>
      <c r="GC798" s="22"/>
      <c r="GD798" s="22"/>
      <c r="GE798" s="22"/>
      <c r="GF798" s="22"/>
      <c r="GG798" s="22"/>
      <c r="GH798" s="22"/>
      <c r="GI798" s="22"/>
      <c r="GJ798" s="22"/>
      <c r="GK798" s="22"/>
      <c r="GL798" s="22"/>
      <c r="GM798" s="22"/>
      <c r="GN798" s="22"/>
      <c r="GO798" s="22"/>
      <c r="GP798" s="22"/>
      <c r="GQ798" s="22"/>
      <c r="GR798" s="22"/>
      <c r="GS798" s="22"/>
      <c r="GT798" s="22"/>
      <c r="GU798" s="22"/>
      <c r="GV798" s="22"/>
      <c r="GW798" s="22"/>
      <c r="GX798" s="22"/>
      <c r="GY798" s="22"/>
      <c r="GZ798" s="22"/>
      <c r="HA798" s="22"/>
      <c r="HB798" s="22"/>
      <c r="HC798" s="22"/>
      <c r="HD798" s="22"/>
      <c r="HE798" s="22"/>
      <c r="HF798" s="22"/>
      <c r="HG798" s="22"/>
      <c r="HH798" s="22"/>
      <c r="HI798" s="22"/>
      <c r="HJ798" s="22"/>
      <c r="HK798" s="22"/>
      <c r="HL798" s="22"/>
      <c r="HM798" s="22"/>
      <c r="HN798" s="22"/>
      <c r="HO798" s="22"/>
      <c r="HP798" s="22"/>
      <c r="HQ798" s="22"/>
      <c r="HR798" s="22"/>
      <c r="HS798" s="22"/>
      <c r="HT798" s="22"/>
      <c r="HU798" s="22"/>
      <c r="HV798" s="22"/>
      <c r="HW798" s="22"/>
      <c r="HX798" s="22"/>
      <c r="HY798" s="22"/>
      <c r="HZ798" s="22"/>
      <c r="IA798" s="22"/>
      <c r="IB798" s="22"/>
      <c r="IC798" s="22"/>
      <c r="ID798" s="22"/>
      <c r="IE798" s="22"/>
      <c r="IF798" s="22"/>
      <c r="IG798" s="22"/>
      <c r="IH798" s="22"/>
      <c r="II798" s="22"/>
      <c r="IJ798" s="22"/>
      <c r="IK798" s="22"/>
      <c r="IL798" s="22"/>
      <c r="IM798" s="22"/>
      <c r="IN798" s="22"/>
      <c r="IO798" s="22"/>
      <c r="IP798" s="22"/>
      <c r="IQ798" s="22"/>
      <c r="IR798" s="22"/>
      <c r="IS798" s="22"/>
      <c r="IT798" s="22"/>
      <c r="IU798" s="22"/>
      <c r="IV798" s="22"/>
      <c r="IW798" s="22"/>
      <c r="IX798" s="22"/>
      <c r="IY798" s="22"/>
      <c r="IZ798" s="22"/>
      <c r="JA798" s="22"/>
      <c r="JB798" s="22"/>
      <c r="JC798" s="22"/>
      <c r="JD798" s="22"/>
      <c r="JE798" s="22"/>
      <c r="JF798" s="22"/>
      <c r="JG798" s="22"/>
      <c r="JH798" s="22"/>
      <c r="JI798" s="22"/>
      <c r="JJ798" s="22"/>
      <c r="JK798" s="22"/>
      <c r="JL798" s="22"/>
      <c r="JM798" s="22"/>
      <c r="JN798" s="22"/>
      <c r="JO798" s="22"/>
      <c r="JP798" s="22"/>
      <c r="JQ798" s="22"/>
      <c r="JR798" s="22"/>
      <c r="JS798" s="22"/>
      <c r="JT798" s="22"/>
      <c r="JU798" s="22"/>
      <c r="JV798" s="22"/>
      <c r="JW798" s="22"/>
      <c r="JX798" s="22"/>
      <c r="JY798" s="22"/>
      <c r="JZ798" s="22"/>
      <c r="KA798" s="22"/>
      <c r="KB798" s="22"/>
      <c r="KC798" s="22"/>
      <c r="KD798" s="22"/>
      <c r="KE798" s="22"/>
      <c r="KF798" s="22"/>
      <c r="KG798" s="22"/>
      <c r="KH798" s="22"/>
      <c r="KI798" s="22"/>
      <c r="KJ798" s="22"/>
      <c r="KK798" s="22"/>
      <c r="KL798" s="22"/>
      <c r="KM798" s="22"/>
      <c r="KN798" s="22"/>
      <c r="KO798" s="22"/>
      <c r="KP798" s="22"/>
    </row>
    <row r="799" spans="1:302" s="99" customFormat="1" x14ac:dyDescent="0.25">
      <c r="A799" s="125">
        <v>784</v>
      </c>
      <c r="B799" s="328"/>
      <c r="C799" s="328"/>
      <c r="D799" s="316"/>
      <c r="E799" s="316"/>
      <c r="F799" s="316"/>
      <c r="G799" s="317"/>
      <c r="H799" s="317"/>
      <c r="I799" s="318"/>
      <c r="J799" s="318"/>
      <c r="K799" s="318"/>
      <c r="L799" s="126">
        <f t="shared" si="37"/>
        <v>0</v>
      </c>
      <c r="M799" s="318"/>
      <c r="N799" s="25" t="b">
        <f t="shared" si="38"/>
        <v>1</v>
      </c>
      <c r="O799" s="25" t="b">
        <f t="shared" si="39"/>
        <v>1</v>
      </c>
      <c r="P799" s="25"/>
      <c r="Q799" s="25"/>
      <c r="R799" s="25"/>
      <c r="S799" s="25"/>
      <c r="T799" s="20"/>
      <c r="U799" s="20"/>
      <c r="V799" s="20"/>
      <c r="W799" s="20"/>
      <c r="X799" s="20"/>
      <c r="Y799" s="20"/>
      <c r="Z799" s="20"/>
      <c r="AA799" s="20"/>
      <c r="AB799" s="20"/>
      <c r="AC799" s="20"/>
      <c r="AD799" s="20"/>
      <c r="AE799" s="20"/>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22"/>
      <c r="CX799" s="22"/>
      <c r="CY799" s="22"/>
      <c r="CZ799" s="22"/>
      <c r="DA799" s="22"/>
      <c r="DB799" s="22"/>
      <c r="DC799" s="22"/>
      <c r="DD799" s="22"/>
      <c r="DE799" s="22"/>
      <c r="DF799" s="22"/>
      <c r="DG799" s="22"/>
      <c r="DH799" s="22"/>
      <c r="DI799" s="22"/>
      <c r="DJ799" s="22"/>
      <c r="DK799" s="22"/>
      <c r="DL799" s="22"/>
      <c r="DM799" s="22"/>
      <c r="DN799" s="22"/>
      <c r="DO799" s="22"/>
      <c r="DP799" s="22"/>
      <c r="DQ799" s="22"/>
      <c r="DR799" s="22"/>
      <c r="DS799" s="22"/>
      <c r="DT799" s="22"/>
      <c r="DU799" s="22"/>
      <c r="DV799" s="22"/>
      <c r="DW799" s="22"/>
      <c r="DX799" s="22"/>
      <c r="DY799" s="22"/>
      <c r="DZ799" s="22"/>
      <c r="EA799" s="22"/>
      <c r="EB799" s="22"/>
      <c r="EC799" s="22"/>
      <c r="ED799" s="22"/>
      <c r="EE799" s="22"/>
      <c r="EF799" s="22"/>
      <c r="EG799" s="22"/>
      <c r="EH799" s="22"/>
      <c r="EI799" s="22"/>
      <c r="EJ799" s="22"/>
      <c r="EK799" s="22"/>
      <c r="EL799" s="22"/>
      <c r="EM799" s="22"/>
      <c r="EN799" s="22"/>
      <c r="EO799" s="22"/>
      <c r="EP799" s="22"/>
      <c r="EQ799" s="22"/>
      <c r="ER799" s="22"/>
      <c r="ES799" s="22"/>
      <c r="ET799" s="22"/>
      <c r="EU799" s="22"/>
      <c r="EV799" s="22"/>
      <c r="EW799" s="22"/>
      <c r="EX799" s="22"/>
      <c r="EY799" s="22"/>
      <c r="EZ799" s="22"/>
      <c r="FA799" s="22"/>
      <c r="FB799" s="22"/>
      <c r="FC799" s="22"/>
      <c r="FD799" s="22"/>
      <c r="FE799" s="22"/>
      <c r="FF799" s="22"/>
      <c r="FG799" s="22"/>
      <c r="FH799" s="22"/>
      <c r="FI799" s="22"/>
      <c r="FJ799" s="22"/>
      <c r="FK799" s="22"/>
      <c r="FL799" s="22"/>
      <c r="FM799" s="22"/>
      <c r="FN799" s="22"/>
      <c r="FO799" s="22"/>
      <c r="FP799" s="22"/>
      <c r="FQ799" s="22"/>
      <c r="FR799" s="22"/>
      <c r="FS799" s="22"/>
      <c r="FT799" s="22"/>
      <c r="FU799" s="22"/>
      <c r="FV799" s="22"/>
      <c r="FW799" s="22"/>
      <c r="FX799" s="22"/>
      <c r="FY799" s="22"/>
      <c r="FZ799" s="22"/>
      <c r="GA799" s="22"/>
      <c r="GB799" s="22"/>
      <c r="GC799" s="22"/>
      <c r="GD799" s="22"/>
      <c r="GE799" s="22"/>
      <c r="GF799" s="22"/>
      <c r="GG799" s="22"/>
      <c r="GH799" s="22"/>
      <c r="GI799" s="22"/>
      <c r="GJ799" s="22"/>
      <c r="GK799" s="22"/>
      <c r="GL799" s="22"/>
      <c r="GM799" s="22"/>
      <c r="GN799" s="22"/>
      <c r="GO799" s="22"/>
      <c r="GP799" s="22"/>
      <c r="GQ799" s="22"/>
      <c r="GR799" s="22"/>
      <c r="GS799" s="22"/>
      <c r="GT799" s="22"/>
      <c r="GU799" s="22"/>
      <c r="GV799" s="22"/>
      <c r="GW799" s="22"/>
      <c r="GX799" s="22"/>
      <c r="GY799" s="22"/>
      <c r="GZ799" s="22"/>
      <c r="HA799" s="22"/>
      <c r="HB799" s="22"/>
      <c r="HC799" s="22"/>
      <c r="HD799" s="22"/>
      <c r="HE799" s="22"/>
      <c r="HF799" s="22"/>
      <c r="HG799" s="22"/>
      <c r="HH799" s="22"/>
      <c r="HI799" s="22"/>
      <c r="HJ799" s="22"/>
      <c r="HK799" s="22"/>
      <c r="HL799" s="22"/>
      <c r="HM799" s="22"/>
      <c r="HN799" s="22"/>
      <c r="HO799" s="22"/>
      <c r="HP799" s="22"/>
      <c r="HQ799" s="22"/>
      <c r="HR799" s="22"/>
      <c r="HS799" s="22"/>
      <c r="HT799" s="22"/>
      <c r="HU799" s="22"/>
      <c r="HV799" s="22"/>
      <c r="HW799" s="22"/>
      <c r="HX799" s="22"/>
      <c r="HY799" s="22"/>
      <c r="HZ799" s="22"/>
      <c r="IA799" s="22"/>
      <c r="IB799" s="22"/>
      <c r="IC799" s="22"/>
      <c r="ID799" s="22"/>
      <c r="IE799" s="22"/>
      <c r="IF799" s="22"/>
      <c r="IG799" s="22"/>
      <c r="IH799" s="22"/>
      <c r="II799" s="22"/>
      <c r="IJ799" s="22"/>
      <c r="IK799" s="22"/>
      <c r="IL799" s="22"/>
      <c r="IM799" s="22"/>
      <c r="IN799" s="22"/>
      <c r="IO799" s="22"/>
      <c r="IP799" s="22"/>
      <c r="IQ799" s="22"/>
      <c r="IR799" s="22"/>
      <c r="IS799" s="22"/>
      <c r="IT799" s="22"/>
      <c r="IU799" s="22"/>
      <c r="IV799" s="22"/>
      <c r="IW799" s="22"/>
      <c r="IX799" s="22"/>
      <c r="IY799" s="22"/>
      <c r="IZ799" s="22"/>
      <c r="JA799" s="22"/>
      <c r="JB799" s="22"/>
      <c r="JC799" s="22"/>
      <c r="JD799" s="22"/>
      <c r="JE799" s="22"/>
      <c r="JF799" s="22"/>
      <c r="JG799" s="22"/>
      <c r="JH799" s="22"/>
      <c r="JI799" s="22"/>
      <c r="JJ799" s="22"/>
      <c r="JK799" s="22"/>
      <c r="JL799" s="22"/>
      <c r="JM799" s="22"/>
      <c r="JN799" s="22"/>
      <c r="JO799" s="22"/>
      <c r="JP799" s="22"/>
      <c r="JQ799" s="22"/>
      <c r="JR799" s="22"/>
      <c r="JS799" s="22"/>
      <c r="JT799" s="22"/>
      <c r="JU799" s="22"/>
      <c r="JV799" s="22"/>
      <c r="JW799" s="22"/>
      <c r="JX799" s="22"/>
      <c r="JY799" s="22"/>
      <c r="JZ799" s="22"/>
      <c r="KA799" s="22"/>
      <c r="KB799" s="22"/>
      <c r="KC799" s="22"/>
      <c r="KD799" s="22"/>
      <c r="KE799" s="22"/>
      <c r="KF799" s="22"/>
      <c r="KG799" s="22"/>
      <c r="KH799" s="22"/>
      <c r="KI799" s="22"/>
      <c r="KJ799" s="22"/>
      <c r="KK799" s="22"/>
      <c r="KL799" s="22"/>
      <c r="KM799" s="22"/>
      <c r="KN799" s="22"/>
      <c r="KO799" s="22"/>
      <c r="KP799" s="22"/>
    </row>
    <row r="800" spans="1:302" s="99" customFormat="1" x14ac:dyDescent="0.25">
      <c r="A800" s="125">
        <v>785</v>
      </c>
      <c r="B800" s="328"/>
      <c r="C800" s="328"/>
      <c r="D800" s="316"/>
      <c r="E800" s="316"/>
      <c r="F800" s="316"/>
      <c r="G800" s="317"/>
      <c r="H800" s="317"/>
      <c r="I800" s="318"/>
      <c r="J800" s="318"/>
      <c r="K800" s="318"/>
      <c r="L800" s="126">
        <f t="shared" si="37"/>
        <v>0</v>
      </c>
      <c r="M800" s="318"/>
      <c r="N800" s="25" t="b">
        <f t="shared" si="38"/>
        <v>1</v>
      </c>
      <c r="O800" s="25" t="b">
        <f t="shared" si="39"/>
        <v>1</v>
      </c>
      <c r="P800" s="25"/>
      <c r="Q800" s="25"/>
      <c r="R800" s="25"/>
      <c r="S800" s="25"/>
      <c r="T800" s="20"/>
      <c r="U800" s="20"/>
      <c r="V800" s="20"/>
      <c r="W800" s="20"/>
      <c r="X800" s="20"/>
      <c r="Y800" s="20"/>
      <c r="Z800" s="20"/>
      <c r="AA800" s="20"/>
      <c r="AB800" s="20"/>
      <c r="AC800" s="20"/>
      <c r="AD800" s="20"/>
      <c r="AE800" s="20"/>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c r="CV800" s="22"/>
      <c r="CW800" s="22"/>
      <c r="CX800" s="22"/>
      <c r="CY800" s="22"/>
      <c r="CZ800" s="22"/>
      <c r="DA800" s="22"/>
      <c r="DB800" s="22"/>
      <c r="DC800" s="22"/>
      <c r="DD800" s="22"/>
      <c r="DE800" s="22"/>
      <c r="DF800" s="22"/>
      <c r="DG800" s="22"/>
      <c r="DH800" s="22"/>
      <c r="DI800" s="22"/>
      <c r="DJ800" s="22"/>
      <c r="DK800" s="22"/>
      <c r="DL800" s="22"/>
      <c r="DM800" s="22"/>
      <c r="DN800" s="22"/>
      <c r="DO800" s="22"/>
      <c r="DP800" s="22"/>
      <c r="DQ800" s="22"/>
      <c r="DR800" s="22"/>
      <c r="DS800" s="22"/>
      <c r="DT800" s="22"/>
      <c r="DU800" s="22"/>
      <c r="DV800" s="22"/>
      <c r="DW800" s="22"/>
      <c r="DX800" s="22"/>
      <c r="DY800" s="22"/>
      <c r="DZ800" s="22"/>
      <c r="EA800" s="22"/>
      <c r="EB800" s="22"/>
      <c r="EC800" s="22"/>
      <c r="ED800" s="22"/>
      <c r="EE800" s="22"/>
      <c r="EF800" s="22"/>
      <c r="EG800" s="22"/>
      <c r="EH800" s="22"/>
      <c r="EI800" s="22"/>
      <c r="EJ800" s="22"/>
      <c r="EK800" s="22"/>
      <c r="EL800" s="22"/>
      <c r="EM800" s="22"/>
      <c r="EN800" s="22"/>
      <c r="EO800" s="22"/>
      <c r="EP800" s="22"/>
      <c r="EQ800" s="22"/>
      <c r="ER800" s="22"/>
      <c r="ES800" s="22"/>
      <c r="ET800" s="22"/>
      <c r="EU800" s="22"/>
      <c r="EV800" s="22"/>
      <c r="EW800" s="22"/>
      <c r="EX800" s="22"/>
      <c r="EY800" s="22"/>
      <c r="EZ800" s="22"/>
      <c r="FA800" s="22"/>
      <c r="FB800" s="22"/>
      <c r="FC800" s="22"/>
      <c r="FD800" s="22"/>
      <c r="FE800" s="22"/>
      <c r="FF800" s="22"/>
      <c r="FG800" s="22"/>
      <c r="FH800" s="22"/>
      <c r="FI800" s="22"/>
      <c r="FJ800" s="22"/>
      <c r="FK800" s="22"/>
      <c r="FL800" s="22"/>
      <c r="FM800" s="22"/>
      <c r="FN800" s="22"/>
      <c r="FO800" s="22"/>
      <c r="FP800" s="22"/>
      <c r="FQ800" s="22"/>
      <c r="FR800" s="22"/>
      <c r="FS800" s="22"/>
      <c r="FT800" s="22"/>
      <c r="FU800" s="22"/>
      <c r="FV800" s="22"/>
      <c r="FW800" s="22"/>
      <c r="FX800" s="22"/>
      <c r="FY800" s="22"/>
      <c r="FZ800" s="22"/>
      <c r="GA800" s="22"/>
      <c r="GB800" s="22"/>
      <c r="GC800" s="22"/>
      <c r="GD800" s="22"/>
      <c r="GE800" s="22"/>
      <c r="GF800" s="22"/>
      <c r="GG800" s="22"/>
      <c r="GH800" s="22"/>
      <c r="GI800" s="22"/>
      <c r="GJ800" s="22"/>
      <c r="GK800" s="22"/>
      <c r="GL800" s="22"/>
      <c r="GM800" s="22"/>
      <c r="GN800" s="22"/>
      <c r="GO800" s="22"/>
      <c r="GP800" s="22"/>
      <c r="GQ800" s="22"/>
      <c r="GR800" s="22"/>
      <c r="GS800" s="22"/>
      <c r="GT800" s="22"/>
      <c r="GU800" s="22"/>
      <c r="GV800" s="22"/>
      <c r="GW800" s="22"/>
      <c r="GX800" s="22"/>
      <c r="GY800" s="22"/>
      <c r="GZ800" s="22"/>
      <c r="HA800" s="22"/>
      <c r="HB800" s="22"/>
      <c r="HC800" s="22"/>
      <c r="HD800" s="22"/>
      <c r="HE800" s="22"/>
      <c r="HF800" s="22"/>
      <c r="HG800" s="22"/>
      <c r="HH800" s="22"/>
      <c r="HI800" s="22"/>
      <c r="HJ800" s="22"/>
      <c r="HK800" s="22"/>
      <c r="HL800" s="22"/>
      <c r="HM800" s="22"/>
      <c r="HN800" s="22"/>
      <c r="HO800" s="22"/>
      <c r="HP800" s="22"/>
      <c r="HQ800" s="22"/>
      <c r="HR800" s="22"/>
      <c r="HS800" s="22"/>
      <c r="HT800" s="22"/>
      <c r="HU800" s="22"/>
      <c r="HV800" s="22"/>
      <c r="HW800" s="22"/>
      <c r="HX800" s="22"/>
      <c r="HY800" s="22"/>
      <c r="HZ800" s="22"/>
      <c r="IA800" s="22"/>
      <c r="IB800" s="22"/>
      <c r="IC800" s="22"/>
      <c r="ID800" s="22"/>
      <c r="IE800" s="22"/>
      <c r="IF800" s="22"/>
      <c r="IG800" s="22"/>
      <c r="IH800" s="22"/>
      <c r="II800" s="22"/>
      <c r="IJ800" s="22"/>
      <c r="IK800" s="22"/>
      <c r="IL800" s="22"/>
      <c r="IM800" s="22"/>
      <c r="IN800" s="22"/>
      <c r="IO800" s="22"/>
      <c r="IP800" s="22"/>
      <c r="IQ800" s="22"/>
      <c r="IR800" s="22"/>
      <c r="IS800" s="22"/>
      <c r="IT800" s="22"/>
      <c r="IU800" s="22"/>
      <c r="IV800" s="22"/>
      <c r="IW800" s="22"/>
      <c r="IX800" s="22"/>
      <c r="IY800" s="22"/>
      <c r="IZ800" s="22"/>
      <c r="JA800" s="22"/>
      <c r="JB800" s="22"/>
      <c r="JC800" s="22"/>
      <c r="JD800" s="22"/>
      <c r="JE800" s="22"/>
      <c r="JF800" s="22"/>
      <c r="JG800" s="22"/>
      <c r="JH800" s="22"/>
      <c r="JI800" s="22"/>
      <c r="JJ800" s="22"/>
      <c r="JK800" s="22"/>
      <c r="JL800" s="22"/>
      <c r="JM800" s="22"/>
      <c r="JN800" s="22"/>
      <c r="JO800" s="22"/>
      <c r="JP800" s="22"/>
      <c r="JQ800" s="22"/>
      <c r="JR800" s="22"/>
      <c r="JS800" s="22"/>
      <c r="JT800" s="22"/>
      <c r="JU800" s="22"/>
      <c r="JV800" s="22"/>
      <c r="JW800" s="22"/>
      <c r="JX800" s="22"/>
      <c r="JY800" s="22"/>
      <c r="JZ800" s="22"/>
      <c r="KA800" s="22"/>
      <c r="KB800" s="22"/>
      <c r="KC800" s="22"/>
      <c r="KD800" s="22"/>
      <c r="KE800" s="22"/>
      <c r="KF800" s="22"/>
      <c r="KG800" s="22"/>
      <c r="KH800" s="22"/>
      <c r="KI800" s="22"/>
      <c r="KJ800" s="22"/>
      <c r="KK800" s="22"/>
      <c r="KL800" s="22"/>
      <c r="KM800" s="22"/>
      <c r="KN800" s="22"/>
      <c r="KO800" s="22"/>
      <c r="KP800" s="22"/>
    </row>
    <row r="801" spans="1:302" s="99" customFormat="1" x14ac:dyDescent="0.25">
      <c r="A801" s="125">
        <v>786</v>
      </c>
      <c r="B801" s="328"/>
      <c r="C801" s="328"/>
      <c r="D801" s="316"/>
      <c r="E801" s="316"/>
      <c r="F801" s="316"/>
      <c r="G801" s="317"/>
      <c r="H801" s="317"/>
      <c r="I801" s="318"/>
      <c r="J801" s="318"/>
      <c r="K801" s="318"/>
      <c r="L801" s="126">
        <f t="shared" si="37"/>
        <v>0</v>
      </c>
      <c r="M801" s="318"/>
      <c r="N801" s="25" t="b">
        <f t="shared" si="38"/>
        <v>1</v>
      </c>
      <c r="O801" s="25" t="b">
        <f t="shared" si="39"/>
        <v>1</v>
      </c>
      <c r="P801" s="25"/>
      <c r="Q801" s="25"/>
      <c r="R801" s="25"/>
      <c r="S801" s="25"/>
      <c r="T801" s="20"/>
      <c r="U801" s="20"/>
      <c r="V801" s="20"/>
      <c r="W801" s="20"/>
      <c r="X801" s="20"/>
      <c r="Y801" s="20"/>
      <c r="Z801" s="20"/>
      <c r="AA801" s="20"/>
      <c r="AB801" s="20"/>
      <c r="AC801" s="20"/>
      <c r="AD801" s="20"/>
      <c r="AE801" s="20"/>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c r="CV801" s="22"/>
      <c r="CW801" s="22"/>
      <c r="CX801" s="22"/>
      <c r="CY801" s="22"/>
      <c r="CZ801" s="22"/>
      <c r="DA801" s="22"/>
      <c r="DB801" s="22"/>
      <c r="DC801" s="22"/>
      <c r="DD801" s="22"/>
      <c r="DE801" s="22"/>
      <c r="DF801" s="22"/>
      <c r="DG801" s="22"/>
      <c r="DH801" s="22"/>
      <c r="DI801" s="22"/>
      <c r="DJ801" s="22"/>
      <c r="DK801" s="22"/>
      <c r="DL801" s="22"/>
      <c r="DM801" s="22"/>
      <c r="DN801" s="22"/>
      <c r="DO801" s="22"/>
      <c r="DP801" s="22"/>
      <c r="DQ801" s="22"/>
      <c r="DR801" s="22"/>
      <c r="DS801" s="22"/>
      <c r="DT801" s="22"/>
      <c r="DU801" s="22"/>
      <c r="DV801" s="22"/>
      <c r="DW801" s="22"/>
      <c r="DX801" s="22"/>
      <c r="DY801" s="22"/>
      <c r="DZ801" s="22"/>
      <c r="EA801" s="22"/>
      <c r="EB801" s="22"/>
      <c r="EC801" s="22"/>
      <c r="ED801" s="22"/>
      <c r="EE801" s="22"/>
      <c r="EF801" s="22"/>
      <c r="EG801" s="22"/>
      <c r="EH801" s="22"/>
      <c r="EI801" s="22"/>
      <c r="EJ801" s="22"/>
      <c r="EK801" s="22"/>
      <c r="EL801" s="22"/>
      <c r="EM801" s="22"/>
      <c r="EN801" s="22"/>
      <c r="EO801" s="22"/>
      <c r="EP801" s="22"/>
      <c r="EQ801" s="22"/>
      <c r="ER801" s="22"/>
      <c r="ES801" s="22"/>
      <c r="ET801" s="22"/>
      <c r="EU801" s="22"/>
      <c r="EV801" s="22"/>
      <c r="EW801" s="22"/>
      <c r="EX801" s="22"/>
      <c r="EY801" s="22"/>
      <c r="EZ801" s="22"/>
      <c r="FA801" s="22"/>
      <c r="FB801" s="22"/>
      <c r="FC801" s="22"/>
      <c r="FD801" s="22"/>
      <c r="FE801" s="22"/>
      <c r="FF801" s="22"/>
      <c r="FG801" s="22"/>
      <c r="FH801" s="22"/>
      <c r="FI801" s="22"/>
      <c r="FJ801" s="22"/>
      <c r="FK801" s="22"/>
      <c r="FL801" s="22"/>
      <c r="FM801" s="22"/>
      <c r="FN801" s="22"/>
      <c r="FO801" s="22"/>
      <c r="FP801" s="22"/>
      <c r="FQ801" s="22"/>
      <c r="FR801" s="22"/>
      <c r="FS801" s="22"/>
      <c r="FT801" s="22"/>
      <c r="FU801" s="22"/>
      <c r="FV801" s="22"/>
      <c r="FW801" s="22"/>
      <c r="FX801" s="22"/>
      <c r="FY801" s="22"/>
      <c r="FZ801" s="22"/>
      <c r="GA801" s="22"/>
      <c r="GB801" s="22"/>
      <c r="GC801" s="22"/>
      <c r="GD801" s="22"/>
      <c r="GE801" s="22"/>
      <c r="GF801" s="22"/>
      <c r="GG801" s="22"/>
      <c r="GH801" s="22"/>
      <c r="GI801" s="22"/>
      <c r="GJ801" s="22"/>
      <c r="GK801" s="22"/>
      <c r="GL801" s="22"/>
      <c r="GM801" s="22"/>
      <c r="GN801" s="22"/>
      <c r="GO801" s="22"/>
      <c r="GP801" s="22"/>
      <c r="GQ801" s="22"/>
      <c r="GR801" s="22"/>
      <c r="GS801" s="22"/>
      <c r="GT801" s="22"/>
      <c r="GU801" s="22"/>
      <c r="GV801" s="22"/>
      <c r="GW801" s="22"/>
      <c r="GX801" s="22"/>
      <c r="GY801" s="22"/>
      <c r="GZ801" s="22"/>
      <c r="HA801" s="22"/>
      <c r="HB801" s="22"/>
      <c r="HC801" s="22"/>
      <c r="HD801" s="22"/>
      <c r="HE801" s="22"/>
      <c r="HF801" s="22"/>
      <c r="HG801" s="22"/>
      <c r="HH801" s="22"/>
      <c r="HI801" s="22"/>
      <c r="HJ801" s="22"/>
      <c r="HK801" s="22"/>
      <c r="HL801" s="22"/>
      <c r="HM801" s="22"/>
      <c r="HN801" s="22"/>
      <c r="HO801" s="22"/>
      <c r="HP801" s="22"/>
      <c r="HQ801" s="22"/>
      <c r="HR801" s="22"/>
      <c r="HS801" s="22"/>
      <c r="HT801" s="22"/>
      <c r="HU801" s="22"/>
      <c r="HV801" s="22"/>
      <c r="HW801" s="22"/>
      <c r="HX801" s="22"/>
      <c r="HY801" s="22"/>
      <c r="HZ801" s="22"/>
      <c r="IA801" s="22"/>
      <c r="IB801" s="22"/>
      <c r="IC801" s="22"/>
      <c r="ID801" s="22"/>
      <c r="IE801" s="22"/>
      <c r="IF801" s="22"/>
      <c r="IG801" s="22"/>
      <c r="IH801" s="22"/>
      <c r="II801" s="22"/>
      <c r="IJ801" s="22"/>
      <c r="IK801" s="22"/>
      <c r="IL801" s="22"/>
      <c r="IM801" s="22"/>
      <c r="IN801" s="22"/>
      <c r="IO801" s="22"/>
      <c r="IP801" s="22"/>
      <c r="IQ801" s="22"/>
      <c r="IR801" s="22"/>
      <c r="IS801" s="22"/>
      <c r="IT801" s="22"/>
      <c r="IU801" s="22"/>
      <c r="IV801" s="22"/>
      <c r="IW801" s="22"/>
      <c r="IX801" s="22"/>
      <c r="IY801" s="22"/>
      <c r="IZ801" s="22"/>
      <c r="JA801" s="22"/>
      <c r="JB801" s="22"/>
      <c r="JC801" s="22"/>
      <c r="JD801" s="22"/>
      <c r="JE801" s="22"/>
      <c r="JF801" s="22"/>
      <c r="JG801" s="22"/>
      <c r="JH801" s="22"/>
      <c r="JI801" s="22"/>
      <c r="JJ801" s="22"/>
      <c r="JK801" s="22"/>
      <c r="JL801" s="22"/>
      <c r="JM801" s="22"/>
      <c r="JN801" s="22"/>
      <c r="JO801" s="22"/>
      <c r="JP801" s="22"/>
      <c r="JQ801" s="22"/>
      <c r="JR801" s="22"/>
      <c r="JS801" s="22"/>
      <c r="JT801" s="22"/>
      <c r="JU801" s="22"/>
      <c r="JV801" s="22"/>
      <c r="JW801" s="22"/>
      <c r="JX801" s="22"/>
      <c r="JY801" s="22"/>
      <c r="JZ801" s="22"/>
      <c r="KA801" s="22"/>
      <c r="KB801" s="22"/>
      <c r="KC801" s="22"/>
      <c r="KD801" s="22"/>
      <c r="KE801" s="22"/>
      <c r="KF801" s="22"/>
      <c r="KG801" s="22"/>
      <c r="KH801" s="22"/>
      <c r="KI801" s="22"/>
      <c r="KJ801" s="22"/>
      <c r="KK801" s="22"/>
      <c r="KL801" s="22"/>
      <c r="KM801" s="22"/>
      <c r="KN801" s="22"/>
      <c r="KO801" s="22"/>
      <c r="KP801" s="22"/>
    </row>
    <row r="802" spans="1:302" s="99" customFormat="1" x14ac:dyDescent="0.25">
      <c r="A802" s="125">
        <v>787</v>
      </c>
      <c r="B802" s="328"/>
      <c r="C802" s="328"/>
      <c r="D802" s="316"/>
      <c r="E802" s="316"/>
      <c r="F802" s="316"/>
      <c r="G802" s="317"/>
      <c r="H802" s="317"/>
      <c r="I802" s="318"/>
      <c r="J802" s="318"/>
      <c r="K802" s="318"/>
      <c r="L802" s="126">
        <f t="shared" si="37"/>
        <v>0</v>
      </c>
      <c r="M802" s="318"/>
      <c r="N802" s="25" t="b">
        <f t="shared" si="38"/>
        <v>1</v>
      </c>
      <c r="O802" s="25" t="b">
        <f t="shared" si="39"/>
        <v>1</v>
      </c>
      <c r="P802" s="25"/>
      <c r="Q802" s="25"/>
      <c r="R802" s="25"/>
      <c r="S802" s="25"/>
      <c r="T802" s="20"/>
      <c r="U802" s="20"/>
      <c r="V802" s="20"/>
      <c r="W802" s="20"/>
      <c r="X802" s="20"/>
      <c r="Y802" s="20"/>
      <c r="Z802" s="20"/>
      <c r="AA802" s="20"/>
      <c r="AB802" s="20"/>
      <c r="AC802" s="20"/>
      <c r="AD802" s="20"/>
      <c r="AE802" s="20"/>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c r="CV802" s="22"/>
      <c r="CW802" s="22"/>
      <c r="CX802" s="22"/>
      <c r="CY802" s="22"/>
      <c r="CZ802" s="22"/>
      <c r="DA802" s="22"/>
      <c r="DB802" s="22"/>
      <c r="DC802" s="22"/>
      <c r="DD802" s="22"/>
      <c r="DE802" s="22"/>
      <c r="DF802" s="22"/>
      <c r="DG802" s="22"/>
      <c r="DH802" s="22"/>
      <c r="DI802" s="22"/>
      <c r="DJ802" s="22"/>
      <c r="DK802" s="22"/>
      <c r="DL802" s="22"/>
      <c r="DM802" s="22"/>
      <c r="DN802" s="22"/>
      <c r="DO802" s="22"/>
      <c r="DP802" s="22"/>
      <c r="DQ802" s="22"/>
      <c r="DR802" s="22"/>
      <c r="DS802" s="22"/>
      <c r="DT802" s="22"/>
      <c r="DU802" s="2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2"/>
      <c r="ES802" s="22"/>
      <c r="ET802" s="22"/>
      <c r="EU802" s="22"/>
      <c r="EV802" s="22"/>
      <c r="EW802" s="22"/>
      <c r="EX802" s="22"/>
      <c r="EY802" s="22"/>
      <c r="EZ802" s="22"/>
      <c r="FA802" s="22"/>
      <c r="FB802" s="22"/>
      <c r="FC802" s="22"/>
      <c r="FD802" s="22"/>
      <c r="FE802" s="22"/>
      <c r="FF802" s="22"/>
      <c r="FG802" s="22"/>
      <c r="FH802" s="22"/>
      <c r="FI802" s="22"/>
      <c r="FJ802" s="22"/>
      <c r="FK802" s="22"/>
      <c r="FL802" s="22"/>
      <c r="FM802" s="22"/>
      <c r="FN802" s="22"/>
      <c r="FO802" s="22"/>
      <c r="FP802" s="22"/>
      <c r="FQ802" s="22"/>
      <c r="FR802" s="22"/>
      <c r="FS802" s="22"/>
      <c r="FT802" s="22"/>
      <c r="FU802" s="22"/>
      <c r="FV802" s="22"/>
      <c r="FW802" s="22"/>
      <c r="FX802" s="22"/>
      <c r="FY802" s="22"/>
      <c r="FZ802" s="22"/>
      <c r="GA802" s="22"/>
      <c r="GB802" s="22"/>
      <c r="GC802" s="22"/>
      <c r="GD802" s="22"/>
      <c r="GE802" s="22"/>
      <c r="GF802" s="22"/>
      <c r="GG802" s="22"/>
      <c r="GH802" s="22"/>
      <c r="GI802" s="22"/>
      <c r="GJ802" s="22"/>
      <c r="GK802" s="22"/>
      <c r="GL802" s="22"/>
      <c r="GM802" s="22"/>
      <c r="GN802" s="22"/>
      <c r="GO802" s="22"/>
      <c r="GP802" s="22"/>
      <c r="GQ802" s="22"/>
      <c r="GR802" s="22"/>
      <c r="GS802" s="22"/>
      <c r="GT802" s="22"/>
      <c r="GU802" s="22"/>
      <c r="GV802" s="22"/>
      <c r="GW802" s="22"/>
      <c r="GX802" s="22"/>
      <c r="GY802" s="22"/>
      <c r="GZ802" s="22"/>
      <c r="HA802" s="22"/>
      <c r="HB802" s="22"/>
      <c r="HC802" s="22"/>
      <c r="HD802" s="22"/>
      <c r="HE802" s="22"/>
      <c r="HF802" s="22"/>
      <c r="HG802" s="22"/>
      <c r="HH802" s="22"/>
      <c r="HI802" s="22"/>
      <c r="HJ802" s="22"/>
      <c r="HK802" s="22"/>
      <c r="HL802" s="22"/>
      <c r="HM802" s="22"/>
      <c r="HN802" s="22"/>
      <c r="HO802" s="22"/>
      <c r="HP802" s="22"/>
      <c r="HQ802" s="22"/>
      <c r="HR802" s="22"/>
      <c r="HS802" s="22"/>
      <c r="HT802" s="22"/>
      <c r="HU802" s="22"/>
      <c r="HV802" s="22"/>
      <c r="HW802" s="22"/>
      <c r="HX802" s="22"/>
      <c r="HY802" s="22"/>
      <c r="HZ802" s="22"/>
      <c r="IA802" s="22"/>
      <c r="IB802" s="22"/>
      <c r="IC802" s="22"/>
      <c r="ID802" s="22"/>
      <c r="IE802" s="22"/>
      <c r="IF802" s="22"/>
      <c r="IG802" s="22"/>
      <c r="IH802" s="22"/>
      <c r="II802" s="22"/>
      <c r="IJ802" s="22"/>
      <c r="IK802" s="22"/>
      <c r="IL802" s="22"/>
      <c r="IM802" s="22"/>
      <c r="IN802" s="22"/>
      <c r="IO802" s="22"/>
      <c r="IP802" s="22"/>
      <c r="IQ802" s="22"/>
      <c r="IR802" s="22"/>
      <c r="IS802" s="22"/>
      <c r="IT802" s="22"/>
      <c r="IU802" s="22"/>
      <c r="IV802" s="22"/>
      <c r="IW802" s="22"/>
      <c r="IX802" s="22"/>
      <c r="IY802" s="22"/>
      <c r="IZ802" s="22"/>
      <c r="JA802" s="22"/>
      <c r="JB802" s="22"/>
      <c r="JC802" s="22"/>
      <c r="JD802" s="22"/>
      <c r="JE802" s="22"/>
      <c r="JF802" s="22"/>
      <c r="JG802" s="22"/>
      <c r="JH802" s="22"/>
      <c r="JI802" s="22"/>
      <c r="JJ802" s="22"/>
      <c r="JK802" s="22"/>
      <c r="JL802" s="22"/>
      <c r="JM802" s="22"/>
      <c r="JN802" s="22"/>
      <c r="JO802" s="22"/>
      <c r="JP802" s="22"/>
      <c r="JQ802" s="22"/>
      <c r="JR802" s="22"/>
      <c r="JS802" s="22"/>
      <c r="JT802" s="22"/>
      <c r="JU802" s="22"/>
      <c r="JV802" s="22"/>
      <c r="JW802" s="22"/>
      <c r="JX802" s="22"/>
      <c r="JY802" s="22"/>
      <c r="JZ802" s="22"/>
      <c r="KA802" s="22"/>
      <c r="KB802" s="22"/>
      <c r="KC802" s="22"/>
      <c r="KD802" s="22"/>
      <c r="KE802" s="22"/>
      <c r="KF802" s="22"/>
      <c r="KG802" s="22"/>
      <c r="KH802" s="22"/>
      <c r="KI802" s="22"/>
      <c r="KJ802" s="22"/>
      <c r="KK802" s="22"/>
      <c r="KL802" s="22"/>
      <c r="KM802" s="22"/>
      <c r="KN802" s="22"/>
      <c r="KO802" s="22"/>
      <c r="KP802" s="22"/>
    </row>
    <row r="803" spans="1:302" s="99" customFormat="1" x14ac:dyDescent="0.25">
      <c r="A803" s="125">
        <v>788</v>
      </c>
      <c r="B803" s="328"/>
      <c r="C803" s="328"/>
      <c r="D803" s="316"/>
      <c r="E803" s="316"/>
      <c r="F803" s="316"/>
      <c r="G803" s="317"/>
      <c r="H803" s="317"/>
      <c r="I803" s="318"/>
      <c r="J803" s="318"/>
      <c r="K803" s="318"/>
      <c r="L803" s="126">
        <f t="shared" si="37"/>
        <v>0</v>
      </c>
      <c r="M803" s="318"/>
      <c r="N803" s="25" t="b">
        <f t="shared" si="38"/>
        <v>1</v>
      </c>
      <c r="O803" s="25" t="b">
        <f t="shared" si="39"/>
        <v>1</v>
      </c>
      <c r="P803" s="25"/>
      <c r="Q803" s="25"/>
      <c r="R803" s="25"/>
      <c r="S803" s="25"/>
      <c r="T803" s="20"/>
      <c r="U803" s="20"/>
      <c r="V803" s="20"/>
      <c r="W803" s="20"/>
      <c r="X803" s="20"/>
      <c r="Y803" s="20"/>
      <c r="Z803" s="20"/>
      <c r="AA803" s="20"/>
      <c r="AB803" s="20"/>
      <c r="AC803" s="20"/>
      <c r="AD803" s="20"/>
      <c r="AE803" s="20"/>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c r="CV803" s="22"/>
      <c r="CW803" s="22"/>
      <c r="CX803" s="22"/>
      <c r="CY803" s="22"/>
      <c r="CZ803" s="22"/>
      <c r="DA803" s="22"/>
      <c r="DB803" s="22"/>
      <c r="DC803" s="22"/>
      <c r="DD803" s="22"/>
      <c r="DE803" s="22"/>
      <c r="DF803" s="22"/>
      <c r="DG803" s="22"/>
      <c r="DH803" s="22"/>
      <c r="DI803" s="22"/>
      <c r="DJ803" s="22"/>
      <c r="DK803" s="22"/>
      <c r="DL803" s="22"/>
      <c r="DM803" s="22"/>
      <c r="DN803" s="22"/>
      <c r="DO803" s="22"/>
      <c r="DP803" s="22"/>
      <c r="DQ803" s="22"/>
      <c r="DR803" s="22"/>
      <c r="DS803" s="22"/>
      <c r="DT803" s="22"/>
      <c r="DU803" s="22"/>
      <c r="DV803" s="22"/>
      <c r="DW803" s="22"/>
      <c r="DX803" s="22"/>
      <c r="DY803" s="22"/>
      <c r="DZ803" s="22"/>
      <c r="EA803" s="22"/>
      <c r="EB803" s="22"/>
      <c r="EC803" s="22"/>
      <c r="ED803" s="22"/>
      <c r="EE803" s="22"/>
      <c r="EF803" s="22"/>
      <c r="EG803" s="22"/>
      <c r="EH803" s="22"/>
      <c r="EI803" s="22"/>
      <c r="EJ803" s="22"/>
      <c r="EK803" s="22"/>
      <c r="EL803" s="22"/>
      <c r="EM803" s="22"/>
      <c r="EN803" s="22"/>
      <c r="EO803" s="22"/>
      <c r="EP803" s="22"/>
      <c r="EQ803" s="22"/>
      <c r="ER803" s="22"/>
      <c r="ES803" s="22"/>
      <c r="ET803" s="22"/>
      <c r="EU803" s="22"/>
      <c r="EV803" s="22"/>
      <c r="EW803" s="22"/>
      <c r="EX803" s="22"/>
      <c r="EY803" s="22"/>
      <c r="EZ803" s="22"/>
      <c r="FA803" s="22"/>
      <c r="FB803" s="22"/>
      <c r="FC803" s="22"/>
      <c r="FD803" s="22"/>
      <c r="FE803" s="22"/>
      <c r="FF803" s="22"/>
      <c r="FG803" s="22"/>
      <c r="FH803" s="22"/>
      <c r="FI803" s="22"/>
      <c r="FJ803" s="22"/>
      <c r="FK803" s="22"/>
      <c r="FL803" s="22"/>
      <c r="FM803" s="22"/>
      <c r="FN803" s="22"/>
      <c r="FO803" s="22"/>
      <c r="FP803" s="22"/>
      <c r="FQ803" s="22"/>
      <c r="FR803" s="22"/>
      <c r="FS803" s="22"/>
      <c r="FT803" s="22"/>
      <c r="FU803" s="22"/>
      <c r="FV803" s="22"/>
      <c r="FW803" s="22"/>
      <c r="FX803" s="22"/>
      <c r="FY803" s="22"/>
      <c r="FZ803" s="22"/>
      <c r="GA803" s="22"/>
      <c r="GB803" s="22"/>
      <c r="GC803" s="22"/>
      <c r="GD803" s="22"/>
      <c r="GE803" s="22"/>
      <c r="GF803" s="22"/>
      <c r="GG803" s="22"/>
      <c r="GH803" s="22"/>
      <c r="GI803" s="22"/>
      <c r="GJ803" s="22"/>
      <c r="GK803" s="22"/>
      <c r="GL803" s="22"/>
      <c r="GM803" s="22"/>
      <c r="GN803" s="22"/>
      <c r="GO803" s="22"/>
      <c r="GP803" s="22"/>
      <c r="GQ803" s="22"/>
      <c r="GR803" s="22"/>
      <c r="GS803" s="22"/>
      <c r="GT803" s="22"/>
      <c r="GU803" s="22"/>
      <c r="GV803" s="22"/>
      <c r="GW803" s="22"/>
      <c r="GX803" s="22"/>
      <c r="GY803" s="22"/>
      <c r="GZ803" s="22"/>
      <c r="HA803" s="22"/>
      <c r="HB803" s="22"/>
      <c r="HC803" s="22"/>
      <c r="HD803" s="22"/>
      <c r="HE803" s="22"/>
      <c r="HF803" s="22"/>
      <c r="HG803" s="22"/>
      <c r="HH803" s="22"/>
      <c r="HI803" s="22"/>
      <c r="HJ803" s="22"/>
      <c r="HK803" s="22"/>
      <c r="HL803" s="22"/>
      <c r="HM803" s="22"/>
      <c r="HN803" s="22"/>
      <c r="HO803" s="22"/>
      <c r="HP803" s="22"/>
      <c r="HQ803" s="22"/>
      <c r="HR803" s="22"/>
      <c r="HS803" s="22"/>
      <c r="HT803" s="22"/>
      <c r="HU803" s="22"/>
      <c r="HV803" s="22"/>
      <c r="HW803" s="22"/>
      <c r="HX803" s="22"/>
      <c r="HY803" s="22"/>
      <c r="HZ803" s="22"/>
      <c r="IA803" s="22"/>
      <c r="IB803" s="22"/>
      <c r="IC803" s="22"/>
      <c r="ID803" s="22"/>
      <c r="IE803" s="22"/>
      <c r="IF803" s="22"/>
      <c r="IG803" s="22"/>
      <c r="IH803" s="22"/>
      <c r="II803" s="22"/>
      <c r="IJ803" s="22"/>
      <c r="IK803" s="22"/>
      <c r="IL803" s="22"/>
      <c r="IM803" s="22"/>
      <c r="IN803" s="22"/>
      <c r="IO803" s="22"/>
      <c r="IP803" s="22"/>
      <c r="IQ803" s="22"/>
      <c r="IR803" s="22"/>
      <c r="IS803" s="22"/>
      <c r="IT803" s="22"/>
      <c r="IU803" s="22"/>
      <c r="IV803" s="22"/>
      <c r="IW803" s="22"/>
      <c r="IX803" s="22"/>
      <c r="IY803" s="22"/>
      <c r="IZ803" s="22"/>
      <c r="JA803" s="22"/>
      <c r="JB803" s="22"/>
      <c r="JC803" s="22"/>
      <c r="JD803" s="22"/>
      <c r="JE803" s="22"/>
      <c r="JF803" s="22"/>
      <c r="JG803" s="22"/>
      <c r="JH803" s="22"/>
      <c r="JI803" s="22"/>
      <c r="JJ803" s="22"/>
      <c r="JK803" s="22"/>
      <c r="JL803" s="22"/>
      <c r="JM803" s="22"/>
      <c r="JN803" s="22"/>
      <c r="JO803" s="22"/>
      <c r="JP803" s="22"/>
      <c r="JQ803" s="22"/>
      <c r="JR803" s="22"/>
      <c r="JS803" s="22"/>
      <c r="JT803" s="22"/>
      <c r="JU803" s="22"/>
      <c r="JV803" s="22"/>
      <c r="JW803" s="22"/>
      <c r="JX803" s="22"/>
      <c r="JY803" s="22"/>
      <c r="JZ803" s="22"/>
      <c r="KA803" s="22"/>
      <c r="KB803" s="22"/>
      <c r="KC803" s="22"/>
      <c r="KD803" s="22"/>
      <c r="KE803" s="22"/>
      <c r="KF803" s="22"/>
      <c r="KG803" s="22"/>
      <c r="KH803" s="22"/>
      <c r="KI803" s="22"/>
      <c r="KJ803" s="22"/>
      <c r="KK803" s="22"/>
      <c r="KL803" s="22"/>
      <c r="KM803" s="22"/>
      <c r="KN803" s="22"/>
      <c r="KO803" s="22"/>
      <c r="KP803" s="22"/>
    </row>
    <row r="804" spans="1:302" s="99" customFormat="1" x14ac:dyDescent="0.25">
      <c r="A804" s="125">
        <v>789</v>
      </c>
      <c r="B804" s="328"/>
      <c r="C804" s="328"/>
      <c r="D804" s="316"/>
      <c r="E804" s="316"/>
      <c r="F804" s="316"/>
      <c r="G804" s="317"/>
      <c r="H804" s="317"/>
      <c r="I804" s="318"/>
      <c r="J804" s="318"/>
      <c r="K804" s="318"/>
      <c r="L804" s="126">
        <f t="shared" si="37"/>
        <v>0</v>
      </c>
      <c r="M804" s="318"/>
      <c r="N804" s="25" t="b">
        <f t="shared" si="38"/>
        <v>1</v>
      </c>
      <c r="O804" s="25" t="b">
        <f t="shared" si="39"/>
        <v>1</v>
      </c>
      <c r="P804" s="25"/>
      <c r="Q804" s="25"/>
      <c r="R804" s="25"/>
      <c r="S804" s="25"/>
      <c r="T804" s="20"/>
      <c r="U804" s="20"/>
      <c r="V804" s="20"/>
      <c r="W804" s="20"/>
      <c r="X804" s="20"/>
      <c r="Y804" s="20"/>
      <c r="Z804" s="20"/>
      <c r="AA804" s="20"/>
      <c r="AB804" s="20"/>
      <c r="AC804" s="20"/>
      <c r="AD804" s="20"/>
      <c r="AE804" s="20"/>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c r="CV804" s="22"/>
      <c r="CW804" s="22"/>
      <c r="CX804" s="22"/>
      <c r="CY804" s="22"/>
      <c r="CZ804" s="22"/>
      <c r="DA804" s="22"/>
      <c r="DB804" s="22"/>
      <c r="DC804" s="22"/>
      <c r="DD804" s="22"/>
      <c r="DE804" s="22"/>
      <c r="DF804" s="22"/>
      <c r="DG804" s="22"/>
      <c r="DH804" s="22"/>
      <c r="DI804" s="22"/>
      <c r="DJ804" s="22"/>
      <c r="DK804" s="22"/>
      <c r="DL804" s="22"/>
      <c r="DM804" s="22"/>
      <c r="DN804" s="22"/>
      <c r="DO804" s="22"/>
      <c r="DP804" s="22"/>
      <c r="DQ804" s="22"/>
      <c r="DR804" s="22"/>
      <c r="DS804" s="22"/>
      <c r="DT804" s="22"/>
      <c r="DU804" s="22"/>
      <c r="DV804" s="22"/>
      <c r="DW804" s="22"/>
      <c r="DX804" s="22"/>
      <c r="DY804" s="22"/>
      <c r="DZ804" s="22"/>
      <c r="EA804" s="22"/>
      <c r="EB804" s="22"/>
      <c r="EC804" s="22"/>
      <c r="ED804" s="22"/>
      <c r="EE804" s="22"/>
      <c r="EF804" s="22"/>
      <c r="EG804" s="22"/>
      <c r="EH804" s="22"/>
      <c r="EI804" s="22"/>
      <c r="EJ804" s="22"/>
      <c r="EK804" s="22"/>
      <c r="EL804" s="22"/>
      <c r="EM804" s="22"/>
      <c r="EN804" s="22"/>
      <c r="EO804" s="22"/>
      <c r="EP804" s="22"/>
      <c r="EQ804" s="22"/>
      <c r="ER804" s="22"/>
      <c r="ES804" s="22"/>
      <c r="ET804" s="22"/>
      <c r="EU804" s="22"/>
      <c r="EV804" s="22"/>
      <c r="EW804" s="22"/>
      <c r="EX804" s="22"/>
      <c r="EY804" s="22"/>
      <c r="EZ804" s="22"/>
      <c r="FA804" s="22"/>
      <c r="FB804" s="22"/>
      <c r="FC804" s="22"/>
      <c r="FD804" s="22"/>
      <c r="FE804" s="22"/>
      <c r="FF804" s="22"/>
      <c r="FG804" s="22"/>
      <c r="FH804" s="22"/>
      <c r="FI804" s="22"/>
      <c r="FJ804" s="22"/>
      <c r="FK804" s="22"/>
      <c r="FL804" s="22"/>
      <c r="FM804" s="22"/>
      <c r="FN804" s="22"/>
      <c r="FO804" s="22"/>
      <c r="FP804" s="22"/>
      <c r="FQ804" s="22"/>
      <c r="FR804" s="22"/>
      <c r="FS804" s="22"/>
      <c r="FT804" s="22"/>
      <c r="FU804" s="22"/>
      <c r="FV804" s="22"/>
      <c r="FW804" s="22"/>
      <c r="FX804" s="22"/>
      <c r="FY804" s="22"/>
      <c r="FZ804" s="22"/>
      <c r="GA804" s="22"/>
      <c r="GB804" s="22"/>
      <c r="GC804" s="22"/>
      <c r="GD804" s="22"/>
      <c r="GE804" s="22"/>
      <c r="GF804" s="22"/>
      <c r="GG804" s="22"/>
      <c r="GH804" s="22"/>
      <c r="GI804" s="22"/>
      <c r="GJ804" s="22"/>
      <c r="GK804" s="22"/>
      <c r="GL804" s="22"/>
      <c r="GM804" s="22"/>
      <c r="GN804" s="22"/>
      <c r="GO804" s="22"/>
      <c r="GP804" s="22"/>
      <c r="GQ804" s="22"/>
      <c r="GR804" s="22"/>
      <c r="GS804" s="22"/>
      <c r="GT804" s="22"/>
      <c r="GU804" s="22"/>
      <c r="GV804" s="22"/>
      <c r="GW804" s="22"/>
      <c r="GX804" s="22"/>
      <c r="GY804" s="22"/>
      <c r="GZ804" s="22"/>
      <c r="HA804" s="22"/>
      <c r="HB804" s="22"/>
      <c r="HC804" s="22"/>
      <c r="HD804" s="22"/>
      <c r="HE804" s="22"/>
      <c r="HF804" s="22"/>
      <c r="HG804" s="22"/>
      <c r="HH804" s="22"/>
      <c r="HI804" s="22"/>
      <c r="HJ804" s="22"/>
      <c r="HK804" s="22"/>
      <c r="HL804" s="22"/>
      <c r="HM804" s="22"/>
      <c r="HN804" s="22"/>
      <c r="HO804" s="22"/>
      <c r="HP804" s="22"/>
      <c r="HQ804" s="22"/>
      <c r="HR804" s="22"/>
      <c r="HS804" s="22"/>
      <c r="HT804" s="22"/>
      <c r="HU804" s="22"/>
      <c r="HV804" s="22"/>
      <c r="HW804" s="22"/>
      <c r="HX804" s="22"/>
      <c r="HY804" s="22"/>
      <c r="HZ804" s="22"/>
      <c r="IA804" s="22"/>
      <c r="IB804" s="22"/>
      <c r="IC804" s="22"/>
      <c r="ID804" s="22"/>
      <c r="IE804" s="22"/>
      <c r="IF804" s="22"/>
      <c r="IG804" s="22"/>
      <c r="IH804" s="22"/>
      <c r="II804" s="22"/>
      <c r="IJ804" s="22"/>
      <c r="IK804" s="22"/>
      <c r="IL804" s="22"/>
      <c r="IM804" s="22"/>
      <c r="IN804" s="22"/>
      <c r="IO804" s="22"/>
      <c r="IP804" s="22"/>
      <c r="IQ804" s="22"/>
      <c r="IR804" s="22"/>
      <c r="IS804" s="22"/>
      <c r="IT804" s="22"/>
      <c r="IU804" s="22"/>
      <c r="IV804" s="22"/>
      <c r="IW804" s="22"/>
      <c r="IX804" s="22"/>
      <c r="IY804" s="22"/>
      <c r="IZ804" s="22"/>
      <c r="JA804" s="22"/>
      <c r="JB804" s="22"/>
      <c r="JC804" s="22"/>
      <c r="JD804" s="22"/>
      <c r="JE804" s="22"/>
      <c r="JF804" s="22"/>
      <c r="JG804" s="22"/>
      <c r="JH804" s="22"/>
      <c r="JI804" s="22"/>
      <c r="JJ804" s="22"/>
      <c r="JK804" s="22"/>
      <c r="JL804" s="22"/>
      <c r="JM804" s="22"/>
      <c r="JN804" s="22"/>
      <c r="JO804" s="22"/>
      <c r="JP804" s="22"/>
      <c r="JQ804" s="22"/>
      <c r="JR804" s="22"/>
      <c r="JS804" s="22"/>
      <c r="JT804" s="22"/>
      <c r="JU804" s="22"/>
      <c r="JV804" s="22"/>
      <c r="JW804" s="22"/>
      <c r="JX804" s="22"/>
      <c r="JY804" s="22"/>
      <c r="JZ804" s="22"/>
      <c r="KA804" s="22"/>
      <c r="KB804" s="22"/>
      <c r="KC804" s="22"/>
      <c r="KD804" s="22"/>
      <c r="KE804" s="22"/>
      <c r="KF804" s="22"/>
      <c r="KG804" s="22"/>
      <c r="KH804" s="22"/>
      <c r="KI804" s="22"/>
      <c r="KJ804" s="22"/>
      <c r="KK804" s="22"/>
      <c r="KL804" s="22"/>
      <c r="KM804" s="22"/>
      <c r="KN804" s="22"/>
      <c r="KO804" s="22"/>
      <c r="KP804" s="22"/>
    </row>
    <row r="805" spans="1:302" s="99" customFormat="1" x14ac:dyDescent="0.25">
      <c r="A805" s="125">
        <v>790</v>
      </c>
      <c r="B805" s="328"/>
      <c r="C805" s="328"/>
      <c r="D805" s="316"/>
      <c r="E805" s="316"/>
      <c r="F805" s="316"/>
      <c r="G805" s="317"/>
      <c r="H805" s="317"/>
      <c r="I805" s="318"/>
      <c r="J805" s="318"/>
      <c r="K805" s="318"/>
      <c r="L805" s="126">
        <f t="shared" si="37"/>
        <v>0</v>
      </c>
      <c r="M805" s="318"/>
      <c r="N805" s="25" t="b">
        <f t="shared" si="38"/>
        <v>1</v>
      </c>
      <c r="O805" s="25" t="b">
        <f t="shared" si="39"/>
        <v>1</v>
      </c>
      <c r="P805" s="25"/>
      <c r="Q805" s="25"/>
      <c r="R805" s="25"/>
      <c r="S805" s="25"/>
      <c r="T805" s="20"/>
      <c r="U805" s="20"/>
      <c r="V805" s="20"/>
      <c r="W805" s="20"/>
      <c r="X805" s="20"/>
      <c r="Y805" s="20"/>
      <c r="Z805" s="20"/>
      <c r="AA805" s="20"/>
      <c r="AB805" s="20"/>
      <c r="AC805" s="20"/>
      <c r="AD805" s="20"/>
      <c r="AE805" s="20"/>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c r="CV805" s="22"/>
      <c r="CW805" s="22"/>
      <c r="CX805" s="22"/>
      <c r="CY805" s="22"/>
      <c r="CZ805" s="22"/>
      <c r="DA805" s="22"/>
      <c r="DB805" s="22"/>
      <c r="DC805" s="22"/>
      <c r="DD805" s="22"/>
      <c r="DE805" s="22"/>
      <c r="DF805" s="22"/>
      <c r="DG805" s="22"/>
      <c r="DH805" s="22"/>
      <c r="DI805" s="22"/>
      <c r="DJ805" s="22"/>
      <c r="DK805" s="22"/>
      <c r="DL805" s="22"/>
      <c r="DM805" s="22"/>
      <c r="DN805" s="22"/>
      <c r="DO805" s="22"/>
      <c r="DP805" s="22"/>
      <c r="DQ805" s="22"/>
      <c r="DR805" s="22"/>
      <c r="DS805" s="22"/>
      <c r="DT805" s="22"/>
      <c r="DU805" s="22"/>
      <c r="DV805" s="22"/>
      <c r="DW805" s="22"/>
      <c r="DX805" s="22"/>
      <c r="DY805" s="22"/>
      <c r="DZ805" s="22"/>
      <c r="EA805" s="22"/>
      <c r="EB805" s="22"/>
      <c r="EC805" s="22"/>
      <c r="ED805" s="22"/>
      <c r="EE805" s="22"/>
      <c r="EF805" s="22"/>
      <c r="EG805" s="22"/>
      <c r="EH805" s="22"/>
      <c r="EI805" s="22"/>
      <c r="EJ805" s="22"/>
      <c r="EK805" s="22"/>
      <c r="EL805" s="22"/>
      <c r="EM805" s="22"/>
      <c r="EN805" s="22"/>
      <c r="EO805" s="22"/>
      <c r="EP805" s="22"/>
      <c r="EQ805" s="22"/>
      <c r="ER805" s="22"/>
      <c r="ES805" s="22"/>
      <c r="ET805" s="22"/>
      <c r="EU805" s="22"/>
      <c r="EV805" s="22"/>
      <c r="EW805" s="22"/>
      <c r="EX805" s="22"/>
      <c r="EY805" s="22"/>
      <c r="EZ805" s="22"/>
      <c r="FA805" s="22"/>
      <c r="FB805" s="22"/>
      <c r="FC805" s="22"/>
      <c r="FD805" s="22"/>
      <c r="FE805" s="22"/>
      <c r="FF805" s="22"/>
      <c r="FG805" s="22"/>
      <c r="FH805" s="22"/>
      <c r="FI805" s="22"/>
      <c r="FJ805" s="22"/>
      <c r="FK805" s="22"/>
      <c r="FL805" s="22"/>
      <c r="FM805" s="22"/>
      <c r="FN805" s="22"/>
      <c r="FO805" s="22"/>
      <c r="FP805" s="22"/>
      <c r="FQ805" s="22"/>
      <c r="FR805" s="22"/>
      <c r="FS805" s="22"/>
      <c r="FT805" s="22"/>
      <c r="FU805" s="22"/>
      <c r="FV805" s="22"/>
      <c r="FW805" s="22"/>
      <c r="FX805" s="22"/>
      <c r="FY805" s="22"/>
      <c r="FZ805" s="22"/>
      <c r="GA805" s="22"/>
      <c r="GB805" s="22"/>
      <c r="GC805" s="22"/>
      <c r="GD805" s="22"/>
      <c r="GE805" s="22"/>
      <c r="GF805" s="22"/>
      <c r="GG805" s="22"/>
      <c r="GH805" s="22"/>
      <c r="GI805" s="22"/>
      <c r="GJ805" s="22"/>
      <c r="GK805" s="22"/>
      <c r="GL805" s="22"/>
      <c r="GM805" s="22"/>
      <c r="GN805" s="22"/>
      <c r="GO805" s="22"/>
      <c r="GP805" s="22"/>
      <c r="GQ805" s="22"/>
      <c r="GR805" s="22"/>
      <c r="GS805" s="22"/>
      <c r="GT805" s="22"/>
      <c r="GU805" s="22"/>
      <c r="GV805" s="22"/>
      <c r="GW805" s="22"/>
      <c r="GX805" s="22"/>
      <c r="GY805" s="22"/>
      <c r="GZ805" s="22"/>
      <c r="HA805" s="22"/>
      <c r="HB805" s="22"/>
      <c r="HC805" s="22"/>
      <c r="HD805" s="22"/>
      <c r="HE805" s="22"/>
      <c r="HF805" s="22"/>
      <c r="HG805" s="22"/>
      <c r="HH805" s="22"/>
      <c r="HI805" s="22"/>
      <c r="HJ805" s="22"/>
      <c r="HK805" s="22"/>
      <c r="HL805" s="22"/>
      <c r="HM805" s="22"/>
      <c r="HN805" s="22"/>
      <c r="HO805" s="22"/>
      <c r="HP805" s="22"/>
      <c r="HQ805" s="22"/>
      <c r="HR805" s="22"/>
      <c r="HS805" s="22"/>
      <c r="HT805" s="22"/>
      <c r="HU805" s="22"/>
      <c r="HV805" s="22"/>
      <c r="HW805" s="22"/>
      <c r="HX805" s="22"/>
      <c r="HY805" s="22"/>
      <c r="HZ805" s="22"/>
      <c r="IA805" s="22"/>
      <c r="IB805" s="22"/>
      <c r="IC805" s="22"/>
      <c r="ID805" s="22"/>
      <c r="IE805" s="22"/>
      <c r="IF805" s="22"/>
      <c r="IG805" s="22"/>
      <c r="IH805" s="22"/>
      <c r="II805" s="22"/>
      <c r="IJ805" s="22"/>
      <c r="IK805" s="22"/>
      <c r="IL805" s="22"/>
      <c r="IM805" s="22"/>
      <c r="IN805" s="22"/>
      <c r="IO805" s="22"/>
      <c r="IP805" s="22"/>
      <c r="IQ805" s="22"/>
      <c r="IR805" s="22"/>
      <c r="IS805" s="22"/>
      <c r="IT805" s="22"/>
      <c r="IU805" s="22"/>
      <c r="IV805" s="22"/>
      <c r="IW805" s="22"/>
      <c r="IX805" s="22"/>
      <c r="IY805" s="22"/>
      <c r="IZ805" s="22"/>
      <c r="JA805" s="22"/>
      <c r="JB805" s="22"/>
      <c r="JC805" s="22"/>
      <c r="JD805" s="22"/>
      <c r="JE805" s="22"/>
      <c r="JF805" s="22"/>
      <c r="JG805" s="22"/>
      <c r="JH805" s="22"/>
      <c r="JI805" s="22"/>
      <c r="JJ805" s="22"/>
      <c r="JK805" s="22"/>
      <c r="JL805" s="22"/>
      <c r="JM805" s="22"/>
      <c r="JN805" s="22"/>
      <c r="JO805" s="22"/>
      <c r="JP805" s="22"/>
      <c r="JQ805" s="22"/>
      <c r="JR805" s="22"/>
      <c r="JS805" s="22"/>
      <c r="JT805" s="22"/>
      <c r="JU805" s="22"/>
      <c r="JV805" s="22"/>
      <c r="JW805" s="22"/>
      <c r="JX805" s="22"/>
      <c r="JY805" s="22"/>
      <c r="JZ805" s="22"/>
      <c r="KA805" s="22"/>
      <c r="KB805" s="22"/>
      <c r="KC805" s="22"/>
      <c r="KD805" s="22"/>
      <c r="KE805" s="22"/>
      <c r="KF805" s="22"/>
      <c r="KG805" s="22"/>
      <c r="KH805" s="22"/>
      <c r="KI805" s="22"/>
      <c r="KJ805" s="22"/>
      <c r="KK805" s="22"/>
      <c r="KL805" s="22"/>
      <c r="KM805" s="22"/>
      <c r="KN805" s="22"/>
      <c r="KO805" s="22"/>
      <c r="KP805" s="22"/>
    </row>
    <row r="806" spans="1:302" s="99" customFormat="1" x14ac:dyDescent="0.25">
      <c r="A806" s="125">
        <v>791</v>
      </c>
      <c r="B806" s="328"/>
      <c r="C806" s="328"/>
      <c r="D806" s="316"/>
      <c r="E806" s="316"/>
      <c r="F806" s="316"/>
      <c r="G806" s="317"/>
      <c r="H806" s="317"/>
      <c r="I806" s="318"/>
      <c r="J806" s="318"/>
      <c r="K806" s="318"/>
      <c r="L806" s="126">
        <f t="shared" si="37"/>
        <v>0</v>
      </c>
      <c r="M806" s="318"/>
      <c r="N806" s="25" t="b">
        <f t="shared" si="38"/>
        <v>1</v>
      </c>
      <c r="O806" s="25" t="b">
        <f t="shared" si="39"/>
        <v>1</v>
      </c>
      <c r="P806" s="25"/>
      <c r="Q806" s="25"/>
      <c r="R806" s="25"/>
      <c r="S806" s="25"/>
      <c r="T806" s="20"/>
      <c r="U806" s="20"/>
      <c r="V806" s="20"/>
      <c r="W806" s="20"/>
      <c r="X806" s="20"/>
      <c r="Y806" s="20"/>
      <c r="Z806" s="20"/>
      <c r="AA806" s="20"/>
      <c r="AB806" s="20"/>
      <c r="AC806" s="20"/>
      <c r="AD806" s="20"/>
      <c r="AE806" s="20"/>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2"/>
      <c r="FH806" s="22"/>
      <c r="FI806" s="22"/>
      <c r="FJ806" s="22"/>
      <c r="FK806" s="22"/>
      <c r="FL806" s="22"/>
      <c r="FM806" s="22"/>
      <c r="FN806" s="22"/>
      <c r="FO806" s="22"/>
      <c r="FP806" s="22"/>
      <c r="FQ806" s="22"/>
      <c r="FR806" s="22"/>
      <c r="FS806" s="22"/>
      <c r="FT806" s="22"/>
      <c r="FU806" s="22"/>
      <c r="FV806" s="22"/>
      <c r="FW806" s="22"/>
      <c r="FX806" s="22"/>
      <c r="FY806" s="22"/>
      <c r="FZ806" s="22"/>
      <c r="GA806" s="22"/>
      <c r="GB806" s="22"/>
      <c r="GC806" s="22"/>
      <c r="GD806" s="22"/>
      <c r="GE806" s="22"/>
      <c r="GF806" s="22"/>
      <c r="GG806" s="22"/>
      <c r="GH806" s="22"/>
      <c r="GI806" s="22"/>
      <c r="GJ806" s="22"/>
      <c r="GK806" s="22"/>
      <c r="GL806" s="22"/>
      <c r="GM806" s="22"/>
      <c r="GN806" s="22"/>
      <c r="GO806" s="22"/>
      <c r="GP806" s="22"/>
      <c r="GQ806" s="22"/>
      <c r="GR806" s="22"/>
      <c r="GS806" s="22"/>
      <c r="GT806" s="22"/>
      <c r="GU806" s="22"/>
      <c r="GV806" s="22"/>
      <c r="GW806" s="22"/>
      <c r="GX806" s="22"/>
      <c r="GY806" s="22"/>
      <c r="GZ806" s="22"/>
      <c r="HA806" s="22"/>
      <c r="HB806" s="22"/>
      <c r="HC806" s="22"/>
      <c r="HD806" s="22"/>
      <c r="HE806" s="22"/>
      <c r="HF806" s="22"/>
      <c r="HG806" s="22"/>
      <c r="HH806" s="22"/>
      <c r="HI806" s="22"/>
      <c r="HJ806" s="22"/>
      <c r="HK806" s="22"/>
      <c r="HL806" s="22"/>
      <c r="HM806" s="22"/>
      <c r="HN806" s="22"/>
      <c r="HO806" s="22"/>
      <c r="HP806" s="22"/>
      <c r="HQ806" s="22"/>
      <c r="HR806" s="22"/>
      <c r="HS806" s="22"/>
      <c r="HT806" s="22"/>
      <c r="HU806" s="22"/>
      <c r="HV806" s="22"/>
      <c r="HW806" s="22"/>
      <c r="HX806" s="22"/>
      <c r="HY806" s="22"/>
      <c r="HZ806" s="22"/>
      <c r="IA806" s="22"/>
      <c r="IB806" s="22"/>
      <c r="IC806" s="22"/>
      <c r="ID806" s="22"/>
      <c r="IE806" s="22"/>
      <c r="IF806" s="22"/>
      <c r="IG806" s="22"/>
      <c r="IH806" s="22"/>
      <c r="II806" s="22"/>
      <c r="IJ806" s="22"/>
      <c r="IK806" s="22"/>
      <c r="IL806" s="22"/>
      <c r="IM806" s="22"/>
      <c r="IN806" s="22"/>
      <c r="IO806" s="22"/>
      <c r="IP806" s="22"/>
      <c r="IQ806" s="22"/>
      <c r="IR806" s="22"/>
      <c r="IS806" s="22"/>
      <c r="IT806" s="22"/>
      <c r="IU806" s="22"/>
      <c r="IV806" s="22"/>
      <c r="IW806" s="22"/>
      <c r="IX806" s="22"/>
      <c r="IY806" s="22"/>
      <c r="IZ806" s="22"/>
      <c r="JA806" s="22"/>
      <c r="JB806" s="22"/>
      <c r="JC806" s="22"/>
      <c r="JD806" s="22"/>
      <c r="JE806" s="22"/>
      <c r="JF806" s="22"/>
      <c r="JG806" s="22"/>
      <c r="JH806" s="22"/>
      <c r="JI806" s="22"/>
      <c r="JJ806" s="22"/>
      <c r="JK806" s="22"/>
      <c r="JL806" s="22"/>
      <c r="JM806" s="22"/>
      <c r="JN806" s="22"/>
      <c r="JO806" s="22"/>
      <c r="JP806" s="22"/>
      <c r="JQ806" s="22"/>
      <c r="JR806" s="22"/>
      <c r="JS806" s="22"/>
      <c r="JT806" s="22"/>
      <c r="JU806" s="22"/>
      <c r="JV806" s="22"/>
      <c r="JW806" s="22"/>
      <c r="JX806" s="22"/>
      <c r="JY806" s="22"/>
      <c r="JZ806" s="22"/>
      <c r="KA806" s="22"/>
      <c r="KB806" s="22"/>
      <c r="KC806" s="22"/>
      <c r="KD806" s="22"/>
      <c r="KE806" s="22"/>
      <c r="KF806" s="22"/>
      <c r="KG806" s="22"/>
      <c r="KH806" s="22"/>
      <c r="KI806" s="22"/>
      <c r="KJ806" s="22"/>
      <c r="KK806" s="22"/>
      <c r="KL806" s="22"/>
      <c r="KM806" s="22"/>
      <c r="KN806" s="22"/>
      <c r="KO806" s="22"/>
      <c r="KP806" s="22"/>
    </row>
    <row r="807" spans="1:302" s="99" customFormat="1" x14ac:dyDescent="0.25">
      <c r="A807" s="125">
        <v>792</v>
      </c>
      <c r="B807" s="328"/>
      <c r="C807" s="328"/>
      <c r="D807" s="316"/>
      <c r="E807" s="316"/>
      <c r="F807" s="316"/>
      <c r="G807" s="317"/>
      <c r="H807" s="317"/>
      <c r="I807" s="318"/>
      <c r="J807" s="318"/>
      <c r="K807" s="318"/>
      <c r="L807" s="126">
        <f t="shared" si="37"/>
        <v>0</v>
      </c>
      <c r="M807" s="318"/>
      <c r="N807" s="25" t="b">
        <f t="shared" si="38"/>
        <v>1</v>
      </c>
      <c r="O807" s="25" t="b">
        <f t="shared" si="39"/>
        <v>1</v>
      </c>
      <c r="P807" s="25"/>
      <c r="Q807" s="25"/>
      <c r="R807" s="25"/>
      <c r="S807" s="25"/>
      <c r="T807" s="20"/>
      <c r="U807" s="20"/>
      <c r="V807" s="20"/>
      <c r="W807" s="20"/>
      <c r="X807" s="20"/>
      <c r="Y807" s="20"/>
      <c r="Z807" s="20"/>
      <c r="AA807" s="20"/>
      <c r="AB807" s="20"/>
      <c r="AC807" s="20"/>
      <c r="AD807" s="20"/>
      <c r="AE807" s="20"/>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c r="CV807" s="22"/>
      <c r="CW807" s="22"/>
      <c r="CX807" s="22"/>
      <c r="CY807" s="22"/>
      <c r="CZ807" s="22"/>
      <c r="DA807" s="22"/>
      <c r="DB807" s="22"/>
      <c r="DC807" s="22"/>
      <c r="DD807" s="22"/>
      <c r="DE807" s="22"/>
      <c r="DF807" s="22"/>
      <c r="DG807" s="22"/>
      <c r="DH807" s="22"/>
      <c r="DI807" s="22"/>
      <c r="DJ807" s="22"/>
      <c r="DK807" s="22"/>
      <c r="DL807" s="22"/>
      <c r="DM807" s="22"/>
      <c r="DN807" s="22"/>
      <c r="DO807" s="22"/>
      <c r="DP807" s="22"/>
      <c r="DQ807" s="22"/>
      <c r="DR807" s="22"/>
      <c r="DS807" s="22"/>
      <c r="DT807" s="22"/>
      <c r="DU807" s="22"/>
      <c r="DV807" s="22"/>
      <c r="DW807" s="22"/>
      <c r="DX807" s="22"/>
      <c r="DY807" s="22"/>
      <c r="DZ807" s="22"/>
      <c r="EA807" s="22"/>
      <c r="EB807" s="22"/>
      <c r="EC807" s="22"/>
      <c r="ED807" s="22"/>
      <c r="EE807" s="22"/>
      <c r="EF807" s="22"/>
      <c r="EG807" s="22"/>
      <c r="EH807" s="22"/>
      <c r="EI807" s="22"/>
      <c r="EJ807" s="22"/>
      <c r="EK807" s="22"/>
      <c r="EL807" s="22"/>
      <c r="EM807" s="22"/>
      <c r="EN807" s="22"/>
      <c r="EO807" s="22"/>
      <c r="EP807" s="22"/>
      <c r="EQ807" s="22"/>
      <c r="ER807" s="22"/>
      <c r="ES807" s="22"/>
      <c r="ET807" s="22"/>
      <c r="EU807" s="22"/>
      <c r="EV807" s="22"/>
      <c r="EW807" s="22"/>
      <c r="EX807" s="22"/>
      <c r="EY807" s="22"/>
      <c r="EZ807" s="22"/>
      <c r="FA807" s="22"/>
      <c r="FB807" s="22"/>
      <c r="FC807" s="22"/>
      <c r="FD807" s="22"/>
      <c r="FE807" s="22"/>
      <c r="FF807" s="22"/>
      <c r="FG807" s="22"/>
      <c r="FH807" s="22"/>
      <c r="FI807" s="22"/>
      <c r="FJ807" s="22"/>
      <c r="FK807" s="22"/>
      <c r="FL807" s="22"/>
      <c r="FM807" s="22"/>
      <c r="FN807" s="22"/>
      <c r="FO807" s="22"/>
      <c r="FP807" s="22"/>
      <c r="FQ807" s="22"/>
      <c r="FR807" s="22"/>
      <c r="FS807" s="22"/>
      <c r="FT807" s="22"/>
      <c r="FU807" s="22"/>
      <c r="FV807" s="22"/>
      <c r="FW807" s="22"/>
      <c r="FX807" s="22"/>
      <c r="FY807" s="22"/>
      <c r="FZ807" s="22"/>
      <c r="GA807" s="22"/>
      <c r="GB807" s="22"/>
      <c r="GC807" s="22"/>
      <c r="GD807" s="22"/>
      <c r="GE807" s="22"/>
      <c r="GF807" s="22"/>
      <c r="GG807" s="22"/>
      <c r="GH807" s="22"/>
      <c r="GI807" s="22"/>
      <c r="GJ807" s="22"/>
      <c r="GK807" s="22"/>
      <c r="GL807" s="22"/>
      <c r="GM807" s="22"/>
      <c r="GN807" s="22"/>
      <c r="GO807" s="22"/>
      <c r="GP807" s="22"/>
      <c r="GQ807" s="22"/>
      <c r="GR807" s="22"/>
      <c r="GS807" s="22"/>
      <c r="GT807" s="22"/>
      <c r="GU807" s="22"/>
      <c r="GV807" s="22"/>
      <c r="GW807" s="22"/>
      <c r="GX807" s="22"/>
      <c r="GY807" s="22"/>
      <c r="GZ807" s="22"/>
      <c r="HA807" s="22"/>
      <c r="HB807" s="22"/>
      <c r="HC807" s="22"/>
      <c r="HD807" s="22"/>
      <c r="HE807" s="22"/>
      <c r="HF807" s="22"/>
      <c r="HG807" s="22"/>
      <c r="HH807" s="22"/>
      <c r="HI807" s="22"/>
      <c r="HJ807" s="22"/>
      <c r="HK807" s="22"/>
      <c r="HL807" s="22"/>
      <c r="HM807" s="22"/>
      <c r="HN807" s="22"/>
      <c r="HO807" s="22"/>
      <c r="HP807" s="22"/>
      <c r="HQ807" s="22"/>
      <c r="HR807" s="22"/>
      <c r="HS807" s="22"/>
      <c r="HT807" s="22"/>
      <c r="HU807" s="22"/>
      <c r="HV807" s="22"/>
      <c r="HW807" s="22"/>
      <c r="HX807" s="22"/>
      <c r="HY807" s="22"/>
      <c r="HZ807" s="22"/>
      <c r="IA807" s="22"/>
      <c r="IB807" s="22"/>
      <c r="IC807" s="22"/>
      <c r="ID807" s="22"/>
      <c r="IE807" s="22"/>
      <c r="IF807" s="22"/>
      <c r="IG807" s="22"/>
      <c r="IH807" s="22"/>
      <c r="II807" s="22"/>
      <c r="IJ807" s="22"/>
      <c r="IK807" s="22"/>
      <c r="IL807" s="22"/>
      <c r="IM807" s="22"/>
      <c r="IN807" s="22"/>
      <c r="IO807" s="22"/>
      <c r="IP807" s="22"/>
      <c r="IQ807" s="22"/>
      <c r="IR807" s="22"/>
      <c r="IS807" s="22"/>
      <c r="IT807" s="22"/>
      <c r="IU807" s="22"/>
      <c r="IV807" s="22"/>
      <c r="IW807" s="22"/>
      <c r="IX807" s="22"/>
      <c r="IY807" s="22"/>
      <c r="IZ807" s="22"/>
      <c r="JA807" s="22"/>
      <c r="JB807" s="22"/>
      <c r="JC807" s="22"/>
      <c r="JD807" s="22"/>
      <c r="JE807" s="22"/>
      <c r="JF807" s="22"/>
      <c r="JG807" s="22"/>
      <c r="JH807" s="22"/>
      <c r="JI807" s="22"/>
      <c r="JJ807" s="22"/>
      <c r="JK807" s="22"/>
      <c r="JL807" s="22"/>
      <c r="JM807" s="22"/>
      <c r="JN807" s="22"/>
      <c r="JO807" s="22"/>
      <c r="JP807" s="22"/>
      <c r="JQ807" s="22"/>
      <c r="JR807" s="22"/>
      <c r="JS807" s="22"/>
      <c r="JT807" s="22"/>
      <c r="JU807" s="22"/>
      <c r="JV807" s="22"/>
      <c r="JW807" s="22"/>
      <c r="JX807" s="22"/>
      <c r="JY807" s="22"/>
      <c r="JZ807" s="22"/>
      <c r="KA807" s="22"/>
      <c r="KB807" s="22"/>
      <c r="KC807" s="22"/>
      <c r="KD807" s="22"/>
      <c r="KE807" s="22"/>
      <c r="KF807" s="22"/>
      <c r="KG807" s="22"/>
      <c r="KH807" s="22"/>
      <c r="KI807" s="22"/>
      <c r="KJ807" s="22"/>
      <c r="KK807" s="22"/>
      <c r="KL807" s="22"/>
      <c r="KM807" s="22"/>
      <c r="KN807" s="22"/>
      <c r="KO807" s="22"/>
      <c r="KP807" s="22"/>
    </row>
    <row r="808" spans="1:302" s="99" customFormat="1" x14ac:dyDescent="0.25">
      <c r="A808" s="125">
        <v>793</v>
      </c>
      <c r="B808" s="328"/>
      <c r="C808" s="328"/>
      <c r="D808" s="316"/>
      <c r="E808" s="316"/>
      <c r="F808" s="316"/>
      <c r="G808" s="317"/>
      <c r="H808" s="317"/>
      <c r="I808" s="318"/>
      <c r="J808" s="318"/>
      <c r="K808" s="318"/>
      <c r="L808" s="126">
        <f t="shared" si="37"/>
        <v>0</v>
      </c>
      <c r="M808" s="318"/>
      <c r="N808" s="25" t="b">
        <f t="shared" si="38"/>
        <v>1</v>
      </c>
      <c r="O808" s="25" t="b">
        <f t="shared" si="39"/>
        <v>1</v>
      </c>
      <c r="P808" s="25"/>
      <c r="Q808" s="25"/>
      <c r="R808" s="25"/>
      <c r="S808" s="25"/>
      <c r="T808" s="20"/>
      <c r="U808" s="20"/>
      <c r="V808" s="20"/>
      <c r="W808" s="20"/>
      <c r="X808" s="20"/>
      <c r="Y808" s="20"/>
      <c r="Z808" s="20"/>
      <c r="AA808" s="20"/>
      <c r="AB808" s="20"/>
      <c r="AC808" s="20"/>
      <c r="AD808" s="20"/>
      <c r="AE808" s="20"/>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c r="CG808" s="22"/>
      <c r="CH808" s="22"/>
      <c r="CI808" s="22"/>
      <c r="CJ808" s="22"/>
      <c r="CK808" s="22"/>
      <c r="CL808" s="22"/>
      <c r="CM808" s="22"/>
      <c r="CN808" s="22"/>
      <c r="CO808" s="22"/>
      <c r="CP808" s="22"/>
      <c r="CQ808" s="22"/>
      <c r="CR808" s="22"/>
      <c r="CS808" s="22"/>
      <c r="CT808" s="22"/>
      <c r="CU808" s="22"/>
      <c r="CV808" s="22"/>
      <c r="CW808" s="22"/>
      <c r="CX808" s="22"/>
      <c r="CY808" s="22"/>
      <c r="CZ808" s="22"/>
      <c r="DA808" s="22"/>
      <c r="DB808" s="22"/>
      <c r="DC808" s="22"/>
      <c r="DD808" s="22"/>
      <c r="DE808" s="22"/>
      <c r="DF808" s="22"/>
      <c r="DG808" s="22"/>
      <c r="DH808" s="22"/>
      <c r="DI808" s="22"/>
      <c r="DJ808" s="22"/>
      <c r="DK808" s="22"/>
      <c r="DL808" s="22"/>
      <c r="DM808" s="22"/>
      <c r="DN808" s="22"/>
      <c r="DO808" s="22"/>
      <c r="DP808" s="22"/>
      <c r="DQ808" s="22"/>
      <c r="DR808" s="22"/>
      <c r="DS808" s="22"/>
      <c r="DT808" s="22"/>
      <c r="DU808" s="22"/>
      <c r="DV808" s="22"/>
      <c r="DW808" s="22"/>
      <c r="DX808" s="22"/>
      <c r="DY808" s="22"/>
      <c r="DZ808" s="22"/>
      <c r="EA808" s="22"/>
      <c r="EB808" s="22"/>
      <c r="EC808" s="22"/>
      <c r="ED808" s="22"/>
      <c r="EE808" s="22"/>
      <c r="EF808" s="22"/>
      <c r="EG808" s="22"/>
      <c r="EH808" s="22"/>
      <c r="EI808" s="22"/>
      <c r="EJ808" s="22"/>
      <c r="EK808" s="22"/>
      <c r="EL808" s="22"/>
      <c r="EM808" s="22"/>
      <c r="EN808" s="22"/>
      <c r="EO808" s="22"/>
      <c r="EP808" s="22"/>
      <c r="EQ808" s="22"/>
      <c r="ER808" s="22"/>
      <c r="ES808" s="22"/>
      <c r="ET808" s="22"/>
      <c r="EU808" s="22"/>
      <c r="EV808" s="22"/>
      <c r="EW808" s="22"/>
      <c r="EX808" s="22"/>
      <c r="EY808" s="22"/>
      <c r="EZ808" s="22"/>
      <c r="FA808" s="22"/>
      <c r="FB808" s="22"/>
      <c r="FC808" s="22"/>
      <c r="FD808" s="22"/>
      <c r="FE808" s="22"/>
      <c r="FF808" s="22"/>
      <c r="FG808" s="22"/>
      <c r="FH808" s="22"/>
      <c r="FI808" s="22"/>
      <c r="FJ808" s="22"/>
      <c r="FK808" s="22"/>
      <c r="FL808" s="22"/>
      <c r="FM808" s="22"/>
      <c r="FN808" s="22"/>
      <c r="FO808" s="22"/>
      <c r="FP808" s="22"/>
      <c r="FQ808" s="22"/>
      <c r="FR808" s="22"/>
      <c r="FS808" s="22"/>
      <c r="FT808" s="22"/>
      <c r="FU808" s="22"/>
      <c r="FV808" s="22"/>
      <c r="FW808" s="22"/>
      <c r="FX808" s="22"/>
      <c r="FY808" s="22"/>
      <c r="FZ808" s="22"/>
      <c r="GA808" s="22"/>
      <c r="GB808" s="22"/>
      <c r="GC808" s="22"/>
      <c r="GD808" s="22"/>
      <c r="GE808" s="22"/>
      <c r="GF808" s="22"/>
      <c r="GG808" s="22"/>
      <c r="GH808" s="22"/>
      <c r="GI808" s="22"/>
      <c r="GJ808" s="22"/>
      <c r="GK808" s="22"/>
      <c r="GL808" s="22"/>
      <c r="GM808" s="22"/>
      <c r="GN808" s="22"/>
      <c r="GO808" s="22"/>
      <c r="GP808" s="22"/>
      <c r="GQ808" s="22"/>
      <c r="GR808" s="22"/>
      <c r="GS808" s="22"/>
      <c r="GT808" s="22"/>
      <c r="GU808" s="22"/>
      <c r="GV808" s="22"/>
      <c r="GW808" s="22"/>
      <c r="GX808" s="22"/>
      <c r="GY808" s="22"/>
      <c r="GZ808" s="22"/>
      <c r="HA808" s="22"/>
      <c r="HB808" s="22"/>
      <c r="HC808" s="22"/>
      <c r="HD808" s="22"/>
      <c r="HE808" s="22"/>
      <c r="HF808" s="22"/>
      <c r="HG808" s="22"/>
      <c r="HH808" s="22"/>
      <c r="HI808" s="22"/>
      <c r="HJ808" s="22"/>
      <c r="HK808" s="22"/>
      <c r="HL808" s="22"/>
      <c r="HM808" s="22"/>
      <c r="HN808" s="22"/>
      <c r="HO808" s="22"/>
      <c r="HP808" s="22"/>
      <c r="HQ808" s="22"/>
      <c r="HR808" s="22"/>
      <c r="HS808" s="22"/>
      <c r="HT808" s="22"/>
      <c r="HU808" s="22"/>
      <c r="HV808" s="22"/>
      <c r="HW808" s="22"/>
      <c r="HX808" s="22"/>
      <c r="HY808" s="22"/>
      <c r="HZ808" s="22"/>
      <c r="IA808" s="22"/>
      <c r="IB808" s="22"/>
      <c r="IC808" s="22"/>
      <c r="ID808" s="22"/>
      <c r="IE808" s="22"/>
      <c r="IF808" s="22"/>
      <c r="IG808" s="22"/>
      <c r="IH808" s="22"/>
      <c r="II808" s="22"/>
      <c r="IJ808" s="22"/>
      <c r="IK808" s="22"/>
      <c r="IL808" s="22"/>
      <c r="IM808" s="22"/>
      <c r="IN808" s="22"/>
      <c r="IO808" s="22"/>
      <c r="IP808" s="22"/>
      <c r="IQ808" s="22"/>
      <c r="IR808" s="22"/>
      <c r="IS808" s="22"/>
      <c r="IT808" s="22"/>
      <c r="IU808" s="22"/>
      <c r="IV808" s="22"/>
      <c r="IW808" s="22"/>
      <c r="IX808" s="22"/>
      <c r="IY808" s="22"/>
      <c r="IZ808" s="22"/>
      <c r="JA808" s="22"/>
      <c r="JB808" s="22"/>
      <c r="JC808" s="22"/>
      <c r="JD808" s="22"/>
      <c r="JE808" s="22"/>
      <c r="JF808" s="22"/>
      <c r="JG808" s="22"/>
      <c r="JH808" s="22"/>
      <c r="JI808" s="22"/>
      <c r="JJ808" s="22"/>
      <c r="JK808" s="22"/>
      <c r="JL808" s="22"/>
      <c r="JM808" s="22"/>
      <c r="JN808" s="22"/>
      <c r="JO808" s="22"/>
      <c r="JP808" s="22"/>
      <c r="JQ808" s="22"/>
      <c r="JR808" s="22"/>
      <c r="JS808" s="22"/>
      <c r="JT808" s="22"/>
      <c r="JU808" s="22"/>
      <c r="JV808" s="22"/>
      <c r="JW808" s="22"/>
      <c r="JX808" s="22"/>
      <c r="JY808" s="22"/>
      <c r="JZ808" s="22"/>
      <c r="KA808" s="22"/>
      <c r="KB808" s="22"/>
      <c r="KC808" s="22"/>
      <c r="KD808" s="22"/>
      <c r="KE808" s="22"/>
      <c r="KF808" s="22"/>
      <c r="KG808" s="22"/>
      <c r="KH808" s="22"/>
      <c r="KI808" s="22"/>
      <c r="KJ808" s="22"/>
      <c r="KK808" s="22"/>
      <c r="KL808" s="22"/>
      <c r="KM808" s="22"/>
      <c r="KN808" s="22"/>
      <c r="KO808" s="22"/>
      <c r="KP808" s="22"/>
    </row>
    <row r="809" spans="1:302" s="99" customFormat="1" x14ac:dyDescent="0.25">
      <c r="A809" s="125">
        <v>794</v>
      </c>
      <c r="B809" s="328"/>
      <c r="C809" s="328"/>
      <c r="D809" s="316"/>
      <c r="E809" s="316"/>
      <c r="F809" s="316"/>
      <c r="G809" s="317"/>
      <c r="H809" s="317"/>
      <c r="I809" s="318"/>
      <c r="J809" s="318"/>
      <c r="K809" s="318"/>
      <c r="L809" s="126">
        <f t="shared" si="37"/>
        <v>0</v>
      </c>
      <c r="M809" s="318"/>
      <c r="N809" s="25" t="b">
        <f t="shared" si="38"/>
        <v>1</v>
      </c>
      <c r="O809" s="25" t="b">
        <f t="shared" si="39"/>
        <v>1</v>
      </c>
      <c r="P809" s="25"/>
      <c r="Q809" s="25"/>
      <c r="R809" s="25"/>
      <c r="S809" s="25"/>
      <c r="T809" s="20"/>
      <c r="U809" s="20"/>
      <c r="V809" s="20"/>
      <c r="W809" s="20"/>
      <c r="X809" s="20"/>
      <c r="Y809" s="20"/>
      <c r="Z809" s="20"/>
      <c r="AA809" s="20"/>
      <c r="AB809" s="20"/>
      <c r="AC809" s="20"/>
      <c r="AD809" s="20"/>
      <c r="AE809" s="20"/>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c r="CG809" s="22"/>
      <c r="CH809" s="22"/>
      <c r="CI809" s="22"/>
      <c r="CJ809" s="22"/>
      <c r="CK809" s="22"/>
      <c r="CL809" s="22"/>
      <c r="CM809" s="22"/>
      <c r="CN809" s="22"/>
      <c r="CO809" s="22"/>
      <c r="CP809" s="22"/>
      <c r="CQ809" s="22"/>
      <c r="CR809" s="22"/>
      <c r="CS809" s="22"/>
      <c r="CT809" s="22"/>
      <c r="CU809" s="22"/>
      <c r="CV809" s="22"/>
      <c r="CW809" s="22"/>
      <c r="CX809" s="22"/>
      <c r="CY809" s="22"/>
      <c r="CZ809" s="22"/>
      <c r="DA809" s="22"/>
      <c r="DB809" s="22"/>
      <c r="DC809" s="22"/>
      <c r="DD809" s="22"/>
      <c r="DE809" s="22"/>
      <c r="DF809" s="22"/>
      <c r="DG809" s="22"/>
      <c r="DH809" s="22"/>
      <c r="DI809" s="22"/>
      <c r="DJ809" s="22"/>
      <c r="DK809" s="22"/>
      <c r="DL809" s="22"/>
      <c r="DM809" s="22"/>
      <c r="DN809" s="22"/>
      <c r="DO809" s="22"/>
      <c r="DP809" s="22"/>
      <c r="DQ809" s="22"/>
      <c r="DR809" s="22"/>
      <c r="DS809" s="22"/>
      <c r="DT809" s="22"/>
      <c r="DU809" s="22"/>
      <c r="DV809" s="22"/>
      <c r="DW809" s="22"/>
      <c r="DX809" s="22"/>
      <c r="DY809" s="22"/>
      <c r="DZ809" s="22"/>
      <c r="EA809" s="22"/>
      <c r="EB809" s="22"/>
      <c r="EC809" s="22"/>
      <c r="ED809" s="22"/>
      <c r="EE809" s="22"/>
      <c r="EF809" s="22"/>
      <c r="EG809" s="22"/>
      <c r="EH809" s="22"/>
      <c r="EI809" s="22"/>
      <c r="EJ809" s="22"/>
      <c r="EK809" s="22"/>
      <c r="EL809" s="22"/>
      <c r="EM809" s="22"/>
      <c r="EN809" s="22"/>
      <c r="EO809" s="22"/>
      <c r="EP809" s="22"/>
      <c r="EQ809" s="22"/>
      <c r="ER809" s="22"/>
      <c r="ES809" s="22"/>
      <c r="ET809" s="22"/>
      <c r="EU809" s="22"/>
      <c r="EV809" s="22"/>
      <c r="EW809" s="22"/>
      <c r="EX809" s="22"/>
      <c r="EY809" s="22"/>
      <c r="EZ809" s="22"/>
      <c r="FA809" s="22"/>
      <c r="FB809" s="22"/>
      <c r="FC809" s="22"/>
      <c r="FD809" s="22"/>
      <c r="FE809" s="22"/>
      <c r="FF809" s="22"/>
      <c r="FG809" s="22"/>
      <c r="FH809" s="22"/>
      <c r="FI809" s="22"/>
      <c r="FJ809" s="22"/>
      <c r="FK809" s="22"/>
      <c r="FL809" s="22"/>
      <c r="FM809" s="22"/>
      <c r="FN809" s="22"/>
      <c r="FO809" s="22"/>
      <c r="FP809" s="22"/>
      <c r="FQ809" s="22"/>
      <c r="FR809" s="22"/>
      <c r="FS809" s="22"/>
      <c r="FT809" s="22"/>
      <c r="FU809" s="22"/>
      <c r="FV809" s="22"/>
      <c r="FW809" s="22"/>
      <c r="FX809" s="22"/>
      <c r="FY809" s="22"/>
      <c r="FZ809" s="22"/>
      <c r="GA809" s="22"/>
      <c r="GB809" s="22"/>
      <c r="GC809" s="22"/>
      <c r="GD809" s="22"/>
      <c r="GE809" s="22"/>
      <c r="GF809" s="22"/>
      <c r="GG809" s="22"/>
      <c r="GH809" s="22"/>
      <c r="GI809" s="22"/>
      <c r="GJ809" s="22"/>
      <c r="GK809" s="22"/>
      <c r="GL809" s="22"/>
      <c r="GM809" s="22"/>
      <c r="GN809" s="22"/>
      <c r="GO809" s="22"/>
      <c r="GP809" s="22"/>
      <c r="GQ809" s="22"/>
      <c r="GR809" s="22"/>
      <c r="GS809" s="22"/>
      <c r="GT809" s="22"/>
      <c r="GU809" s="22"/>
      <c r="GV809" s="22"/>
      <c r="GW809" s="22"/>
      <c r="GX809" s="22"/>
      <c r="GY809" s="22"/>
      <c r="GZ809" s="22"/>
      <c r="HA809" s="22"/>
      <c r="HB809" s="22"/>
      <c r="HC809" s="22"/>
      <c r="HD809" s="22"/>
      <c r="HE809" s="22"/>
      <c r="HF809" s="22"/>
      <c r="HG809" s="22"/>
      <c r="HH809" s="22"/>
      <c r="HI809" s="22"/>
      <c r="HJ809" s="22"/>
      <c r="HK809" s="22"/>
      <c r="HL809" s="22"/>
      <c r="HM809" s="22"/>
      <c r="HN809" s="22"/>
      <c r="HO809" s="22"/>
      <c r="HP809" s="22"/>
      <c r="HQ809" s="22"/>
      <c r="HR809" s="22"/>
      <c r="HS809" s="22"/>
      <c r="HT809" s="22"/>
      <c r="HU809" s="22"/>
      <c r="HV809" s="22"/>
      <c r="HW809" s="22"/>
      <c r="HX809" s="22"/>
      <c r="HY809" s="22"/>
      <c r="HZ809" s="22"/>
      <c r="IA809" s="22"/>
      <c r="IB809" s="22"/>
      <c r="IC809" s="22"/>
      <c r="ID809" s="22"/>
      <c r="IE809" s="22"/>
      <c r="IF809" s="22"/>
      <c r="IG809" s="22"/>
      <c r="IH809" s="22"/>
      <c r="II809" s="22"/>
      <c r="IJ809" s="22"/>
      <c r="IK809" s="22"/>
      <c r="IL809" s="22"/>
      <c r="IM809" s="22"/>
      <c r="IN809" s="22"/>
      <c r="IO809" s="22"/>
      <c r="IP809" s="22"/>
      <c r="IQ809" s="22"/>
      <c r="IR809" s="22"/>
      <c r="IS809" s="22"/>
      <c r="IT809" s="22"/>
      <c r="IU809" s="22"/>
      <c r="IV809" s="22"/>
      <c r="IW809" s="22"/>
      <c r="IX809" s="22"/>
      <c r="IY809" s="22"/>
      <c r="IZ809" s="22"/>
      <c r="JA809" s="22"/>
      <c r="JB809" s="22"/>
      <c r="JC809" s="22"/>
      <c r="JD809" s="22"/>
      <c r="JE809" s="22"/>
      <c r="JF809" s="22"/>
      <c r="JG809" s="22"/>
      <c r="JH809" s="22"/>
      <c r="JI809" s="22"/>
      <c r="JJ809" s="22"/>
      <c r="JK809" s="22"/>
      <c r="JL809" s="22"/>
      <c r="JM809" s="22"/>
      <c r="JN809" s="22"/>
      <c r="JO809" s="22"/>
      <c r="JP809" s="22"/>
      <c r="JQ809" s="22"/>
      <c r="JR809" s="22"/>
      <c r="JS809" s="22"/>
      <c r="JT809" s="22"/>
      <c r="JU809" s="22"/>
      <c r="JV809" s="22"/>
      <c r="JW809" s="22"/>
      <c r="JX809" s="22"/>
      <c r="JY809" s="22"/>
      <c r="JZ809" s="22"/>
      <c r="KA809" s="22"/>
      <c r="KB809" s="22"/>
      <c r="KC809" s="22"/>
      <c r="KD809" s="22"/>
      <c r="KE809" s="22"/>
      <c r="KF809" s="22"/>
      <c r="KG809" s="22"/>
      <c r="KH809" s="22"/>
      <c r="KI809" s="22"/>
      <c r="KJ809" s="22"/>
      <c r="KK809" s="22"/>
      <c r="KL809" s="22"/>
      <c r="KM809" s="22"/>
      <c r="KN809" s="22"/>
      <c r="KO809" s="22"/>
      <c r="KP809" s="22"/>
    </row>
    <row r="810" spans="1:302" s="99" customFormat="1" x14ac:dyDescent="0.25">
      <c r="A810" s="125">
        <v>795</v>
      </c>
      <c r="B810" s="328"/>
      <c r="C810" s="328"/>
      <c r="D810" s="316"/>
      <c r="E810" s="316"/>
      <c r="F810" s="316"/>
      <c r="G810" s="317"/>
      <c r="H810" s="317"/>
      <c r="I810" s="318"/>
      <c r="J810" s="318"/>
      <c r="K810" s="318"/>
      <c r="L810" s="126">
        <f t="shared" si="37"/>
        <v>0</v>
      </c>
      <c r="M810" s="318"/>
      <c r="N810" s="25" t="b">
        <f t="shared" si="38"/>
        <v>1</v>
      </c>
      <c r="O810" s="25" t="b">
        <f t="shared" si="39"/>
        <v>1</v>
      </c>
      <c r="P810" s="25"/>
      <c r="Q810" s="25"/>
      <c r="R810" s="25"/>
      <c r="S810" s="25"/>
      <c r="T810" s="20"/>
      <c r="U810" s="20"/>
      <c r="V810" s="20"/>
      <c r="W810" s="20"/>
      <c r="X810" s="20"/>
      <c r="Y810" s="20"/>
      <c r="Z810" s="20"/>
      <c r="AA810" s="20"/>
      <c r="AB810" s="20"/>
      <c r="AC810" s="20"/>
      <c r="AD810" s="20"/>
      <c r="AE810" s="20"/>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c r="CV810" s="22"/>
      <c r="CW810" s="22"/>
      <c r="CX810" s="22"/>
      <c r="CY810" s="22"/>
      <c r="CZ810" s="22"/>
      <c r="DA810" s="22"/>
      <c r="DB810" s="22"/>
      <c r="DC810" s="22"/>
      <c r="DD810" s="22"/>
      <c r="DE810" s="22"/>
      <c r="DF810" s="22"/>
      <c r="DG810" s="22"/>
      <c r="DH810" s="22"/>
      <c r="DI810" s="22"/>
      <c r="DJ810" s="22"/>
      <c r="DK810" s="22"/>
      <c r="DL810" s="22"/>
      <c r="DM810" s="22"/>
      <c r="DN810" s="22"/>
      <c r="DO810" s="22"/>
      <c r="DP810" s="22"/>
      <c r="DQ810" s="22"/>
      <c r="DR810" s="22"/>
      <c r="DS810" s="22"/>
      <c r="DT810" s="22"/>
      <c r="DU810" s="22"/>
      <c r="DV810" s="22"/>
      <c r="DW810" s="22"/>
      <c r="DX810" s="22"/>
      <c r="DY810" s="22"/>
      <c r="DZ810" s="22"/>
      <c r="EA810" s="22"/>
      <c r="EB810" s="22"/>
      <c r="EC810" s="22"/>
      <c r="ED810" s="22"/>
      <c r="EE810" s="22"/>
      <c r="EF810" s="22"/>
      <c r="EG810" s="22"/>
      <c r="EH810" s="22"/>
      <c r="EI810" s="22"/>
      <c r="EJ810" s="22"/>
      <c r="EK810" s="22"/>
      <c r="EL810" s="22"/>
      <c r="EM810" s="22"/>
      <c r="EN810" s="22"/>
      <c r="EO810" s="22"/>
      <c r="EP810" s="22"/>
      <c r="EQ810" s="22"/>
      <c r="ER810" s="22"/>
      <c r="ES810" s="22"/>
      <c r="ET810" s="22"/>
      <c r="EU810" s="22"/>
      <c r="EV810" s="22"/>
      <c r="EW810" s="22"/>
      <c r="EX810" s="22"/>
      <c r="EY810" s="22"/>
      <c r="EZ810" s="22"/>
      <c r="FA810" s="22"/>
      <c r="FB810" s="22"/>
      <c r="FC810" s="22"/>
      <c r="FD810" s="22"/>
      <c r="FE810" s="22"/>
      <c r="FF810" s="22"/>
      <c r="FG810" s="22"/>
      <c r="FH810" s="22"/>
      <c r="FI810" s="22"/>
      <c r="FJ810" s="22"/>
      <c r="FK810" s="22"/>
      <c r="FL810" s="22"/>
      <c r="FM810" s="22"/>
      <c r="FN810" s="22"/>
      <c r="FO810" s="22"/>
      <c r="FP810" s="22"/>
      <c r="FQ810" s="22"/>
      <c r="FR810" s="22"/>
      <c r="FS810" s="22"/>
      <c r="FT810" s="22"/>
      <c r="FU810" s="22"/>
      <c r="FV810" s="22"/>
      <c r="FW810" s="22"/>
      <c r="FX810" s="22"/>
      <c r="FY810" s="22"/>
      <c r="FZ810" s="22"/>
      <c r="GA810" s="22"/>
      <c r="GB810" s="22"/>
      <c r="GC810" s="22"/>
      <c r="GD810" s="22"/>
      <c r="GE810" s="22"/>
      <c r="GF810" s="22"/>
      <c r="GG810" s="22"/>
      <c r="GH810" s="22"/>
      <c r="GI810" s="22"/>
      <c r="GJ810" s="22"/>
      <c r="GK810" s="22"/>
      <c r="GL810" s="22"/>
      <c r="GM810" s="22"/>
      <c r="GN810" s="22"/>
      <c r="GO810" s="22"/>
      <c r="GP810" s="22"/>
      <c r="GQ810" s="22"/>
      <c r="GR810" s="22"/>
      <c r="GS810" s="22"/>
      <c r="GT810" s="22"/>
      <c r="GU810" s="22"/>
      <c r="GV810" s="22"/>
      <c r="GW810" s="22"/>
      <c r="GX810" s="22"/>
      <c r="GY810" s="22"/>
      <c r="GZ810" s="22"/>
      <c r="HA810" s="22"/>
      <c r="HB810" s="22"/>
      <c r="HC810" s="22"/>
      <c r="HD810" s="22"/>
      <c r="HE810" s="22"/>
      <c r="HF810" s="22"/>
      <c r="HG810" s="22"/>
      <c r="HH810" s="22"/>
      <c r="HI810" s="22"/>
      <c r="HJ810" s="22"/>
      <c r="HK810" s="22"/>
      <c r="HL810" s="22"/>
      <c r="HM810" s="22"/>
      <c r="HN810" s="22"/>
      <c r="HO810" s="22"/>
      <c r="HP810" s="22"/>
      <c r="HQ810" s="22"/>
      <c r="HR810" s="22"/>
      <c r="HS810" s="22"/>
      <c r="HT810" s="22"/>
      <c r="HU810" s="22"/>
      <c r="HV810" s="22"/>
      <c r="HW810" s="22"/>
      <c r="HX810" s="22"/>
      <c r="HY810" s="22"/>
      <c r="HZ810" s="22"/>
      <c r="IA810" s="22"/>
      <c r="IB810" s="22"/>
      <c r="IC810" s="22"/>
      <c r="ID810" s="22"/>
      <c r="IE810" s="22"/>
      <c r="IF810" s="22"/>
      <c r="IG810" s="22"/>
      <c r="IH810" s="22"/>
      <c r="II810" s="22"/>
      <c r="IJ810" s="22"/>
      <c r="IK810" s="22"/>
      <c r="IL810" s="22"/>
      <c r="IM810" s="22"/>
      <c r="IN810" s="22"/>
      <c r="IO810" s="22"/>
      <c r="IP810" s="22"/>
      <c r="IQ810" s="22"/>
      <c r="IR810" s="22"/>
      <c r="IS810" s="22"/>
      <c r="IT810" s="22"/>
      <c r="IU810" s="22"/>
      <c r="IV810" s="22"/>
      <c r="IW810" s="22"/>
      <c r="IX810" s="22"/>
      <c r="IY810" s="22"/>
      <c r="IZ810" s="22"/>
      <c r="JA810" s="22"/>
      <c r="JB810" s="22"/>
      <c r="JC810" s="22"/>
      <c r="JD810" s="22"/>
      <c r="JE810" s="22"/>
      <c r="JF810" s="22"/>
      <c r="JG810" s="22"/>
      <c r="JH810" s="22"/>
      <c r="JI810" s="22"/>
      <c r="JJ810" s="22"/>
      <c r="JK810" s="22"/>
      <c r="JL810" s="22"/>
      <c r="JM810" s="22"/>
      <c r="JN810" s="22"/>
      <c r="JO810" s="22"/>
      <c r="JP810" s="22"/>
      <c r="JQ810" s="22"/>
      <c r="JR810" s="22"/>
      <c r="JS810" s="22"/>
      <c r="JT810" s="22"/>
      <c r="JU810" s="22"/>
      <c r="JV810" s="22"/>
      <c r="JW810" s="22"/>
      <c r="JX810" s="22"/>
      <c r="JY810" s="22"/>
      <c r="JZ810" s="22"/>
      <c r="KA810" s="22"/>
      <c r="KB810" s="22"/>
      <c r="KC810" s="22"/>
      <c r="KD810" s="22"/>
      <c r="KE810" s="22"/>
      <c r="KF810" s="22"/>
      <c r="KG810" s="22"/>
      <c r="KH810" s="22"/>
      <c r="KI810" s="22"/>
      <c r="KJ810" s="22"/>
      <c r="KK810" s="22"/>
      <c r="KL810" s="22"/>
      <c r="KM810" s="22"/>
      <c r="KN810" s="22"/>
      <c r="KO810" s="22"/>
      <c r="KP810" s="22"/>
    </row>
    <row r="811" spans="1:302" s="99" customFormat="1" x14ac:dyDescent="0.25">
      <c r="A811" s="125">
        <v>796</v>
      </c>
      <c r="B811" s="328"/>
      <c r="C811" s="328"/>
      <c r="D811" s="316"/>
      <c r="E811" s="316"/>
      <c r="F811" s="316"/>
      <c r="G811" s="317"/>
      <c r="H811" s="317"/>
      <c r="I811" s="318"/>
      <c r="J811" s="318"/>
      <c r="K811" s="318"/>
      <c r="L811" s="126">
        <f t="shared" si="37"/>
        <v>0</v>
      </c>
      <c r="M811" s="318"/>
      <c r="N811" s="25" t="b">
        <f t="shared" si="38"/>
        <v>1</v>
      </c>
      <c r="O811" s="25" t="b">
        <f t="shared" si="39"/>
        <v>1</v>
      </c>
      <c r="P811" s="25"/>
      <c r="Q811" s="25"/>
      <c r="R811" s="25"/>
      <c r="S811" s="25"/>
      <c r="T811" s="20"/>
      <c r="U811" s="20"/>
      <c r="V811" s="20"/>
      <c r="W811" s="20"/>
      <c r="X811" s="20"/>
      <c r="Y811" s="20"/>
      <c r="Z811" s="20"/>
      <c r="AA811" s="20"/>
      <c r="AB811" s="20"/>
      <c r="AC811" s="20"/>
      <c r="AD811" s="20"/>
      <c r="AE811" s="20"/>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c r="CV811" s="22"/>
      <c r="CW811" s="22"/>
      <c r="CX811" s="22"/>
      <c r="CY811" s="22"/>
      <c r="CZ811" s="22"/>
      <c r="DA811" s="22"/>
      <c r="DB811" s="22"/>
      <c r="DC811" s="22"/>
      <c r="DD811" s="22"/>
      <c r="DE811" s="22"/>
      <c r="DF811" s="22"/>
      <c r="DG811" s="22"/>
      <c r="DH811" s="22"/>
      <c r="DI811" s="22"/>
      <c r="DJ811" s="22"/>
      <c r="DK811" s="22"/>
      <c r="DL811" s="22"/>
      <c r="DM811" s="22"/>
      <c r="DN811" s="22"/>
      <c r="DO811" s="22"/>
      <c r="DP811" s="22"/>
      <c r="DQ811" s="22"/>
      <c r="DR811" s="22"/>
      <c r="DS811" s="22"/>
      <c r="DT811" s="22"/>
      <c r="DU811" s="22"/>
      <c r="DV811" s="22"/>
      <c r="DW811" s="22"/>
      <c r="DX811" s="22"/>
      <c r="DY811" s="22"/>
      <c r="DZ811" s="22"/>
      <c r="EA811" s="22"/>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c r="HM811" s="22"/>
      <c r="HN811" s="22"/>
      <c r="HO811" s="22"/>
      <c r="HP811" s="22"/>
      <c r="HQ811" s="22"/>
      <c r="HR811" s="22"/>
      <c r="HS811" s="22"/>
      <c r="HT811" s="22"/>
      <c r="HU811" s="22"/>
      <c r="HV811" s="22"/>
      <c r="HW811" s="22"/>
      <c r="HX811" s="22"/>
      <c r="HY811" s="22"/>
      <c r="HZ811" s="22"/>
      <c r="IA811" s="22"/>
      <c r="IB811" s="22"/>
      <c r="IC811" s="22"/>
      <c r="ID811" s="22"/>
      <c r="IE811" s="22"/>
      <c r="IF811" s="22"/>
      <c r="IG811" s="22"/>
      <c r="IH811" s="22"/>
      <c r="II811" s="22"/>
      <c r="IJ811" s="22"/>
      <c r="IK811" s="22"/>
      <c r="IL811" s="22"/>
      <c r="IM811" s="22"/>
      <c r="IN811" s="22"/>
      <c r="IO811" s="22"/>
      <c r="IP811" s="22"/>
      <c r="IQ811" s="22"/>
      <c r="IR811" s="22"/>
      <c r="IS811" s="22"/>
      <c r="IT811" s="22"/>
      <c r="IU811" s="22"/>
      <c r="IV811" s="22"/>
      <c r="IW811" s="22"/>
      <c r="IX811" s="22"/>
      <c r="IY811" s="22"/>
      <c r="IZ811" s="22"/>
      <c r="JA811" s="22"/>
      <c r="JB811" s="22"/>
      <c r="JC811" s="22"/>
      <c r="JD811" s="22"/>
      <c r="JE811" s="22"/>
      <c r="JF811" s="22"/>
      <c r="JG811" s="22"/>
      <c r="JH811" s="22"/>
      <c r="JI811" s="22"/>
      <c r="JJ811" s="22"/>
      <c r="JK811" s="22"/>
      <c r="JL811" s="22"/>
      <c r="JM811" s="22"/>
      <c r="JN811" s="22"/>
      <c r="JO811" s="22"/>
      <c r="JP811" s="22"/>
      <c r="JQ811" s="22"/>
      <c r="JR811" s="22"/>
      <c r="JS811" s="22"/>
      <c r="JT811" s="22"/>
      <c r="JU811" s="22"/>
      <c r="JV811" s="22"/>
      <c r="JW811" s="22"/>
      <c r="JX811" s="22"/>
      <c r="JY811" s="22"/>
      <c r="JZ811" s="22"/>
      <c r="KA811" s="22"/>
      <c r="KB811" s="22"/>
      <c r="KC811" s="22"/>
      <c r="KD811" s="22"/>
      <c r="KE811" s="22"/>
      <c r="KF811" s="22"/>
      <c r="KG811" s="22"/>
      <c r="KH811" s="22"/>
      <c r="KI811" s="22"/>
      <c r="KJ811" s="22"/>
      <c r="KK811" s="22"/>
      <c r="KL811" s="22"/>
      <c r="KM811" s="22"/>
      <c r="KN811" s="22"/>
      <c r="KO811" s="22"/>
      <c r="KP811" s="22"/>
    </row>
    <row r="812" spans="1:302" s="99" customFormat="1" x14ac:dyDescent="0.25">
      <c r="A812" s="125">
        <v>797</v>
      </c>
      <c r="B812" s="328"/>
      <c r="C812" s="328"/>
      <c r="D812" s="316"/>
      <c r="E812" s="316"/>
      <c r="F812" s="316"/>
      <c r="G812" s="317"/>
      <c r="H812" s="317"/>
      <c r="I812" s="318"/>
      <c r="J812" s="318"/>
      <c r="K812" s="318"/>
      <c r="L812" s="126">
        <f t="shared" si="37"/>
        <v>0</v>
      </c>
      <c r="M812" s="318"/>
      <c r="N812" s="25" t="b">
        <f t="shared" si="38"/>
        <v>1</v>
      </c>
      <c r="O812" s="25" t="b">
        <f t="shared" si="39"/>
        <v>1</v>
      </c>
      <c r="P812" s="25"/>
      <c r="Q812" s="25"/>
      <c r="R812" s="25"/>
      <c r="S812" s="25"/>
      <c r="T812" s="20"/>
      <c r="U812" s="20"/>
      <c r="V812" s="20"/>
      <c r="W812" s="20"/>
      <c r="X812" s="20"/>
      <c r="Y812" s="20"/>
      <c r="Z812" s="20"/>
      <c r="AA812" s="20"/>
      <c r="AB812" s="20"/>
      <c r="AC812" s="20"/>
      <c r="AD812" s="20"/>
      <c r="AE812" s="20"/>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c r="CV812" s="22"/>
      <c r="CW812" s="22"/>
      <c r="CX812" s="22"/>
      <c r="CY812" s="22"/>
      <c r="CZ812" s="22"/>
      <c r="DA812" s="22"/>
      <c r="DB812" s="22"/>
      <c r="DC812" s="22"/>
      <c r="DD812" s="22"/>
      <c r="DE812" s="22"/>
      <c r="DF812" s="22"/>
      <c r="DG812" s="22"/>
      <c r="DH812" s="22"/>
      <c r="DI812" s="22"/>
      <c r="DJ812" s="22"/>
      <c r="DK812" s="22"/>
      <c r="DL812" s="22"/>
      <c r="DM812" s="22"/>
      <c r="DN812" s="22"/>
      <c r="DO812" s="22"/>
      <c r="DP812" s="22"/>
      <c r="DQ812" s="22"/>
      <c r="DR812" s="22"/>
      <c r="DS812" s="22"/>
      <c r="DT812" s="22"/>
      <c r="DU812" s="22"/>
      <c r="DV812" s="22"/>
      <c r="DW812" s="22"/>
      <c r="DX812" s="22"/>
      <c r="DY812" s="22"/>
      <c r="DZ812" s="22"/>
      <c r="EA812" s="22"/>
      <c r="EB812" s="22"/>
      <c r="EC812" s="22"/>
      <c r="ED812" s="22"/>
      <c r="EE812" s="22"/>
      <c r="EF812" s="22"/>
      <c r="EG812" s="22"/>
      <c r="EH812" s="22"/>
      <c r="EI812" s="22"/>
      <c r="EJ812" s="22"/>
      <c r="EK812" s="22"/>
      <c r="EL812" s="22"/>
      <c r="EM812" s="22"/>
      <c r="EN812" s="22"/>
      <c r="EO812" s="22"/>
      <c r="EP812" s="22"/>
      <c r="EQ812" s="22"/>
      <c r="ER812" s="22"/>
      <c r="ES812" s="22"/>
      <c r="ET812" s="22"/>
      <c r="EU812" s="22"/>
      <c r="EV812" s="22"/>
      <c r="EW812" s="22"/>
      <c r="EX812" s="22"/>
      <c r="EY812" s="22"/>
      <c r="EZ812" s="22"/>
      <c r="FA812" s="22"/>
      <c r="FB812" s="22"/>
      <c r="FC812" s="22"/>
      <c r="FD812" s="22"/>
      <c r="FE812" s="22"/>
      <c r="FF812" s="22"/>
      <c r="FG812" s="22"/>
      <c r="FH812" s="22"/>
      <c r="FI812" s="22"/>
      <c r="FJ812" s="22"/>
      <c r="FK812" s="22"/>
      <c r="FL812" s="22"/>
      <c r="FM812" s="22"/>
      <c r="FN812" s="22"/>
      <c r="FO812" s="22"/>
      <c r="FP812" s="22"/>
      <c r="FQ812" s="22"/>
      <c r="FR812" s="22"/>
      <c r="FS812" s="22"/>
      <c r="FT812" s="22"/>
      <c r="FU812" s="22"/>
      <c r="FV812" s="22"/>
      <c r="FW812" s="22"/>
      <c r="FX812" s="22"/>
      <c r="FY812" s="22"/>
      <c r="FZ812" s="22"/>
      <c r="GA812" s="22"/>
      <c r="GB812" s="22"/>
      <c r="GC812" s="22"/>
      <c r="GD812" s="22"/>
      <c r="GE812" s="22"/>
      <c r="GF812" s="22"/>
      <c r="GG812" s="22"/>
      <c r="GH812" s="22"/>
      <c r="GI812" s="22"/>
      <c r="GJ812" s="22"/>
      <c r="GK812" s="22"/>
      <c r="GL812" s="22"/>
      <c r="GM812" s="22"/>
      <c r="GN812" s="22"/>
      <c r="GO812" s="22"/>
      <c r="GP812" s="22"/>
      <c r="GQ812" s="22"/>
      <c r="GR812" s="22"/>
      <c r="GS812" s="22"/>
      <c r="GT812" s="22"/>
      <c r="GU812" s="22"/>
      <c r="GV812" s="22"/>
      <c r="GW812" s="22"/>
      <c r="GX812" s="22"/>
      <c r="GY812" s="22"/>
      <c r="GZ812" s="22"/>
      <c r="HA812" s="22"/>
      <c r="HB812" s="22"/>
      <c r="HC812" s="22"/>
      <c r="HD812" s="22"/>
      <c r="HE812" s="22"/>
      <c r="HF812" s="22"/>
      <c r="HG812" s="22"/>
      <c r="HH812" s="22"/>
      <c r="HI812" s="22"/>
      <c r="HJ812" s="22"/>
      <c r="HK812" s="22"/>
      <c r="HL812" s="22"/>
      <c r="HM812" s="22"/>
      <c r="HN812" s="22"/>
      <c r="HO812" s="22"/>
      <c r="HP812" s="22"/>
      <c r="HQ812" s="22"/>
      <c r="HR812" s="22"/>
      <c r="HS812" s="22"/>
      <c r="HT812" s="22"/>
      <c r="HU812" s="22"/>
      <c r="HV812" s="22"/>
      <c r="HW812" s="22"/>
      <c r="HX812" s="22"/>
      <c r="HY812" s="22"/>
      <c r="HZ812" s="22"/>
      <c r="IA812" s="22"/>
      <c r="IB812" s="22"/>
      <c r="IC812" s="22"/>
      <c r="ID812" s="22"/>
      <c r="IE812" s="22"/>
      <c r="IF812" s="22"/>
      <c r="IG812" s="22"/>
      <c r="IH812" s="22"/>
      <c r="II812" s="22"/>
      <c r="IJ812" s="22"/>
      <c r="IK812" s="22"/>
      <c r="IL812" s="22"/>
      <c r="IM812" s="22"/>
      <c r="IN812" s="22"/>
      <c r="IO812" s="22"/>
      <c r="IP812" s="22"/>
      <c r="IQ812" s="22"/>
      <c r="IR812" s="22"/>
      <c r="IS812" s="22"/>
      <c r="IT812" s="22"/>
      <c r="IU812" s="22"/>
      <c r="IV812" s="22"/>
      <c r="IW812" s="22"/>
      <c r="IX812" s="22"/>
      <c r="IY812" s="22"/>
      <c r="IZ812" s="22"/>
      <c r="JA812" s="22"/>
      <c r="JB812" s="22"/>
      <c r="JC812" s="22"/>
      <c r="JD812" s="22"/>
      <c r="JE812" s="22"/>
      <c r="JF812" s="22"/>
      <c r="JG812" s="22"/>
      <c r="JH812" s="22"/>
      <c r="JI812" s="22"/>
      <c r="JJ812" s="22"/>
      <c r="JK812" s="22"/>
      <c r="JL812" s="22"/>
      <c r="JM812" s="22"/>
      <c r="JN812" s="22"/>
      <c r="JO812" s="22"/>
      <c r="JP812" s="22"/>
      <c r="JQ812" s="22"/>
      <c r="JR812" s="22"/>
      <c r="JS812" s="22"/>
      <c r="JT812" s="22"/>
      <c r="JU812" s="22"/>
      <c r="JV812" s="22"/>
      <c r="JW812" s="22"/>
      <c r="JX812" s="22"/>
      <c r="JY812" s="22"/>
      <c r="JZ812" s="22"/>
      <c r="KA812" s="22"/>
      <c r="KB812" s="22"/>
      <c r="KC812" s="22"/>
      <c r="KD812" s="22"/>
      <c r="KE812" s="22"/>
      <c r="KF812" s="22"/>
      <c r="KG812" s="22"/>
      <c r="KH812" s="22"/>
      <c r="KI812" s="22"/>
      <c r="KJ812" s="22"/>
      <c r="KK812" s="22"/>
      <c r="KL812" s="22"/>
      <c r="KM812" s="22"/>
      <c r="KN812" s="22"/>
      <c r="KO812" s="22"/>
      <c r="KP812" s="22"/>
    </row>
    <row r="813" spans="1:302" s="99" customFormat="1" x14ac:dyDescent="0.25">
      <c r="A813" s="125">
        <v>798</v>
      </c>
      <c r="B813" s="328"/>
      <c r="C813" s="328"/>
      <c r="D813" s="316"/>
      <c r="E813" s="316"/>
      <c r="F813" s="316"/>
      <c r="G813" s="317"/>
      <c r="H813" s="317"/>
      <c r="I813" s="318"/>
      <c r="J813" s="318"/>
      <c r="K813" s="318"/>
      <c r="L813" s="126">
        <f t="shared" si="37"/>
        <v>0</v>
      </c>
      <c r="M813" s="318"/>
      <c r="N813" s="25" t="b">
        <f t="shared" si="38"/>
        <v>1</v>
      </c>
      <c r="O813" s="25" t="b">
        <f t="shared" si="39"/>
        <v>1</v>
      </c>
      <c r="P813" s="25"/>
      <c r="Q813" s="25"/>
      <c r="R813" s="25"/>
      <c r="S813" s="25"/>
      <c r="T813" s="20"/>
      <c r="U813" s="20"/>
      <c r="V813" s="20"/>
      <c r="W813" s="20"/>
      <c r="X813" s="20"/>
      <c r="Y813" s="20"/>
      <c r="Z813" s="20"/>
      <c r="AA813" s="20"/>
      <c r="AB813" s="20"/>
      <c r="AC813" s="20"/>
      <c r="AD813" s="20"/>
      <c r="AE813" s="20"/>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c r="CG813" s="22"/>
      <c r="CH813" s="22"/>
      <c r="CI813" s="22"/>
      <c r="CJ813" s="22"/>
      <c r="CK813" s="22"/>
      <c r="CL813" s="22"/>
      <c r="CM813" s="22"/>
      <c r="CN813" s="22"/>
      <c r="CO813" s="22"/>
      <c r="CP813" s="22"/>
      <c r="CQ813" s="22"/>
      <c r="CR813" s="22"/>
      <c r="CS813" s="22"/>
      <c r="CT813" s="22"/>
      <c r="CU813" s="22"/>
      <c r="CV813" s="22"/>
      <c r="CW813" s="22"/>
      <c r="CX813" s="22"/>
      <c r="CY813" s="22"/>
      <c r="CZ813" s="22"/>
      <c r="DA813" s="22"/>
      <c r="DB813" s="22"/>
      <c r="DC813" s="22"/>
      <c r="DD813" s="22"/>
      <c r="DE813" s="22"/>
      <c r="DF813" s="22"/>
      <c r="DG813" s="22"/>
      <c r="DH813" s="22"/>
      <c r="DI813" s="22"/>
      <c r="DJ813" s="22"/>
      <c r="DK813" s="22"/>
      <c r="DL813" s="22"/>
      <c r="DM813" s="22"/>
      <c r="DN813" s="22"/>
      <c r="DO813" s="22"/>
      <c r="DP813" s="22"/>
      <c r="DQ813" s="22"/>
      <c r="DR813" s="22"/>
      <c r="DS813" s="22"/>
      <c r="DT813" s="22"/>
      <c r="DU813" s="22"/>
      <c r="DV813" s="22"/>
      <c r="DW813" s="22"/>
      <c r="DX813" s="22"/>
      <c r="DY813" s="22"/>
      <c r="DZ813" s="22"/>
      <c r="EA813" s="22"/>
      <c r="EB813" s="22"/>
      <c r="EC813" s="22"/>
      <c r="ED813" s="22"/>
      <c r="EE813" s="22"/>
      <c r="EF813" s="22"/>
      <c r="EG813" s="22"/>
      <c r="EH813" s="22"/>
      <c r="EI813" s="22"/>
      <c r="EJ813" s="22"/>
      <c r="EK813" s="22"/>
      <c r="EL813" s="22"/>
      <c r="EM813" s="22"/>
      <c r="EN813" s="22"/>
      <c r="EO813" s="22"/>
      <c r="EP813" s="22"/>
      <c r="EQ813" s="22"/>
      <c r="ER813" s="22"/>
      <c r="ES813" s="22"/>
      <c r="ET813" s="22"/>
      <c r="EU813" s="22"/>
      <c r="EV813" s="22"/>
      <c r="EW813" s="22"/>
      <c r="EX813" s="22"/>
      <c r="EY813" s="22"/>
      <c r="EZ813" s="22"/>
      <c r="FA813" s="22"/>
      <c r="FB813" s="22"/>
      <c r="FC813" s="22"/>
      <c r="FD813" s="22"/>
      <c r="FE813" s="22"/>
      <c r="FF813" s="22"/>
      <c r="FG813" s="22"/>
      <c r="FH813" s="22"/>
      <c r="FI813" s="22"/>
      <c r="FJ813" s="22"/>
      <c r="FK813" s="22"/>
      <c r="FL813" s="22"/>
      <c r="FM813" s="22"/>
      <c r="FN813" s="22"/>
      <c r="FO813" s="22"/>
      <c r="FP813" s="22"/>
      <c r="FQ813" s="22"/>
      <c r="FR813" s="22"/>
      <c r="FS813" s="22"/>
      <c r="FT813" s="22"/>
      <c r="FU813" s="22"/>
      <c r="FV813" s="22"/>
      <c r="FW813" s="22"/>
      <c r="FX813" s="22"/>
      <c r="FY813" s="22"/>
      <c r="FZ813" s="22"/>
      <c r="GA813" s="22"/>
      <c r="GB813" s="22"/>
      <c r="GC813" s="22"/>
      <c r="GD813" s="22"/>
      <c r="GE813" s="22"/>
      <c r="GF813" s="22"/>
      <c r="GG813" s="22"/>
      <c r="GH813" s="22"/>
      <c r="GI813" s="22"/>
      <c r="GJ813" s="22"/>
      <c r="GK813" s="22"/>
      <c r="GL813" s="22"/>
      <c r="GM813" s="22"/>
      <c r="GN813" s="22"/>
      <c r="GO813" s="22"/>
      <c r="GP813" s="22"/>
      <c r="GQ813" s="22"/>
      <c r="GR813" s="22"/>
      <c r="GS813" s="22"/>
      <c r="GT813" s="22"/>
      <c r="GU813" s="22"/>
      <c r="GV813" s="22"/>
      <c r="GW813" s="22"/>
      <c r="GX813" s="22"/>
      <c r="GY813" s="22"/>
      <c r="GZ813" s="22"/>
      <c r="HA813" s="22"/>
      <c r="HB813" s="22"/>
      <c r="HC813" s="22"/>
      <c r="HD813" s="22"/>
      <c r="HE813" s="22"/>
      <c r="HF813" s="22"/>
      <c r="HG813" s="22"/>
      <c r="HH813" s="22"/>
      <c r="HI813" s="22"/>
      <c r="HJ813" s="22"/>
      <c r="HK813" s="22"/>
      <c r="HL813" s="22"/>
      <c r="HM813" s="22"/>
      <c r="HN813" s="22"/>
      <c r="HO813" s="22"/>
      <c r="HP813" s="22"/>
      <c r="HQ813" s="22"/>
      <c r="HR813" s="22"/>
      <c r="HS813" s="22"/>
      <c r="HT813" s="22"/>
      <c r="HU813" s="22"/>
      <c r="HV813" s="22"/>
      <c r="HW813" s="22"/>
      <c r="HX813" s="22"/>
      <c r="HY813" s="22"/>
      <c r="HZ813" s="22"/>
      <c r="IA813" s="22"/>
      <c r="IB813" s="22"/>
      <c r="IC813" s="22"/>
      <c r="ID813" s="22"/>
      <c r="IE813" s="22"/>
      <c r="IF813" s="22"/>
      <c r="IG813" s="22"/>
      <c r="IH813" s="22"/>
      <c r="II813" s="22"/>
      <c r="IJ813" s="22"/>
      <c r="IK813" s="22"/>
      <c r="IL813" s="22"/>
      <c r="IM813" s="22"/>
      <c r="IN813" s="22"/>
      <c r="IO813" s="22"/>
      <c r="IP813" s="22"/>
      <c r="IQ813" s="22"/>
      <c r="IR813" s="22"/>
      <c r="IS813" s="22"/>
      <c r="IT813" s="22"/>
      <c r="IU813" s="22"/>
      <c r="IV813" s="22"/>
      <c r="IW813" s="22"/>
      <c r="IX813" s="22"/>
      <c r="IY813" s="22"/>
      <c r="IZ813" s="22"/>
      <c r="JA813" s="22"/>
      <c r="JB813" s="22"/>
      <c r="JC813" s="22"/>
      <c r="JD813" s="22"/>
      <c r="JE813" s="22"/>
      <c r="JF813" s="22"/>
      <c r="JG813" s="22"/>
      <c r="JH813" s="22"/>
      <c r="JI813" s="22"/>
      <c r="JJ813" s="22"/>
      <c r="JK813" s="22"/>
      <c r="JL813" s="22"/>
      <c r="JM813" s="22"/>
      <c r="JN813" s="22"/>
      <c r="JO813" s="22"/>
      <c r="JP813" s="22"/>
      <c r="JQ813" s="22"/>
      <c r="JR813" s="22"/>
      <c r="JS813" s="22"/>
      <c r="JT813" s="22"/>
      <c r="JU813" s="22"/>
      <c r="JV813" s="22"/>
      <c r="JW813" s="22"/>
      <c r="JX813" s="22"/>
      <c r="JY813" s="22"/>
      <c r="JZ813" s="22"/>
      <c r="KA813" s="22"/>
      <c r="KB813" s="22"/>
      <c r="KC813" s="22"/>
      <c r="KD813" s="22"/>
      <c r="KE813" s="22"/>
      <c r="KF813" s="22"/>
      <c r="KG813" s="22"/>
      <c r="KH813" s="22"/>
      <c r="KI813" s="22"/>
      <c r="KJ813" s="22"/>
      <c r="KK813" s="22"/>
      <c r="KL813" s="22"/>
      <c r="KM813" s="22"/>
      <c r="KN813" s="22"/>
      <c r="KO813" s="22"/>
      <c r="KP813" s="22"/>
    </row>
    <row r="814" spans="1:302" s="99" customFormat="1" x14ac:dyDescent="0.25">
      <c r="A814" s="125">
        <v>799</v>
      </c>
      <c r="B814" s="328"/>
      <c r="C814" s="328"/>
      <c r="D814" s="316"/>
      <c r="E814" s="316"/>
      <c r="F814" s="316"/>
      <c r="G814" s="317"/>
      <c r="H814" s="317"/>
      <c r="I814" s="318"/>
      <c r="J814" s="318"/>
      <c r="K814" s="318"/>
      <c r="L814" s="126">
        <f t="shared" si="37"/>
        <v>0</v>
      </c>
      <c r="M814" s="318"/>
      <c r="N814" s="25" t="b">
        <f t="shared" si="38"/>
        <v>1</v>
      </c>
      <c r="O814" s="25" t="b">
        <f t="shared" si="39"/>
        <v>1</v>
      </c>
      <c r="P814" s="25"/>
      <c r="Q814" s="25"/>
      <c r="R814" s="25"/>
      <c r="S814" s="25"/>
      <c r="T814" s="20"/>
      <c r="U814" s="20"/>
      <c r="V814" s="20"/>
      <c r="W814" s="20"/>
      <c r="X814" s="20"/>
      <c r="Y814" s="20"/>
      <c r="Z814" s="20"/>
      <c r="AA814" s="20"/>
      <c r="AB814" s="20"/>
      <c r="AC814" s="20"/>
      <c r="AD814" s="20"/>
      <c r="AE814" s="20"/>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2"/>
      <c r="FH814" s="22"/>
      <c r="FI814" s="22"/>
      <c r="FJ814" s="22"/>
      <c r="FK814" s="22"/>
      <c r="FL814" s="22"/>
      <c r="FM814" s="22"/>
      <c r="FN814" s="22"/>
      <c r="FO814" s="22"/>
      <c r="FP814" s="22"/>
      <c r="FQ814" s="22"/>
      <c r="FR814" s="22"/>
      <c r="FS814" s="22"/>
      <c r="FT814" s="22"/>
      <c r="FU814" s="22"/>
      <c r="FV814" s="22"/>
      <c r="FW814" s="22"/>
      <c r="FX814" s="22"/>
      <c r="FY814" s="22"/>
      <c r="FZ814" s="22"/>
      <c r="GA814" s="22"/>
      <c r="GB814" s="22"/>
      <c r="GC814" s="22"/>
      <c r="GD814" s="22"/>
      <c r="GE814" s="22"/>
      <c r="GF814" s="22"/>
      <c r="GG814" s="22"/>
      <c r="GH814" s="22"/>
      <c r="GI814" s="22"/>
      <c r="GJ814" s="22"/>
      <c r="GK814" s="22"/>
      <c r="GL814" s="22"/>
      <c r="GM814" s="22"/>
      <c r="GN814" s="22"/>
      <c r="GO814" s="22"/>
      <c r="GP814" s="22"/>
      <c r="GQ814" s="22"/>
      <c r="GR814" s="22"/>
      <c r="GS814" s="22"/>
      <c r="GT814" s="22"/>
      <c r="GU814" s="22"/>
      <c r="GV814" s="22"/>
      <c r="GW814" s="22"/>
      <c r="GX814" s="22"/>
      <c r="GY814" s="22"/>
      <c r="GZ814" s="22"/>
      <c r="HA814" s="22"/>
      <c r="HB814" s="22"/>
      <c r="HC814" s="22"/>
      <c r="HD814" s="22"/>
      <c r="HE814" s="22"/>
      <c r="HF814" s="22"/>
      <c r="HG814" s="22"/>
      <c r="HH814" s="22"/>
      <c r="HI814" s="22"/>
      <c r="HJ814" s="22"/>
      <c r="HK814" s="22"/>
      <c r="HL814" s="22"/>
      <c r="HM814" s="22"/>
      <c r="HN814" s="22"/>
      <c r="HO814" s="22"/>
      <c r="HP814" s="22"/>
      <c r="HQ814" s="22"/>
      <c r="HR814" s="22"/>
      <c r="HS814" s="22"/>
      <c r="HT814" s="22"/>
      <c r="HU814" s="22"/>
      <c r="HV814" s="22"/>
      <c r="HW814" s="22"/>
      <c r="HX814" s="22"/>
      <c r="HY814" s="22"/>
      <c r="HZ814" s="22"/>
      <c r="IA814" s="22"/>
      <c r="IB814" s="22"/>
      <c r="IC814" s="22"/>
      <c r="ID814" s="22"/>
      <c r="IE814" s="22"/>
      <c r="IF814" s="22"/>
      <c r="IG814" s="22"/>
      <c r="IH814" s="22"/>
      <c r="II814" s="22"/>
      <c r="IJ814" s="22"/>
      <c r="IK814" s="22"/>
      <c r="IL814" s="22"/>
      <c r="IM814" s="22"/>
      <c r="IN814" s="22"/>
      <c r="IO814" s="22"/>
      <c r="IP814" s="22"/>
      <c r="IQ814" s="22"/>
      <c r="IR814" s="22"/>
      <c r="IS814" s="22"/>
      <c r="IT814" s="22"/>
      <c r="IU814" s="22"/>
      <c r="IV814" s="22"/>
      <c r="IW814" s="22"/>
      <c r="IX814" s="22"/>
      <c r="IY814" s="22"/>
      <c r="IZ814" s="22"/>
      <c r="JA814" s="22"/>
      <c r="JB814" s="22"/>
      <c r="JC814" s="22"/>
      <c r="JD814" s="22"/>
      <c r="JE814" s="22"/>
      <c r="JF814" s="22"/>
      <c r="JG814" s="22"/>
      <c r="JH814" s="22"/>
      <c r="JI814" s="22"/>
      <c r="JJ814" s="22"/>
      <c r="JK814" s="22"/>
      <c r="JL814" s="22"/>
      <c r="JM814" s="22"/>
      <c r="JN814" s="22"/>
      <c r="JO814" s="22"/>
      <c r="JP814" s="22"/>
      <c r="JQ814" s="22"/>
      <c r="JR814" s="22"/>
      <c r="JS814" s="22"/>
      <c r="JT814" s="22"/>
      <c r="JU814" s="22"/>
      <c r="JV814" s="22"/>
      <c r="JW814" s="22"/>
      <c r="JX814" s="22"/>
      <c r="JY814" s="22"/>
      <c r="JZ814" s="22"/>
      <c r="KA814" s="22"/>
      <c r="KB814" s="22"/>
      <c r="KC814" s="22"/>
      <c r="KD814" s="22"/>
      <c r="KE814" s="22"/>
      <c r="KF814" s="22"/>
      <c r="KG814" s="22"/>
      <c r="KH814" s="22"/>
      <c r="KI814" s="22"/>
      <c r="KJ814" s="22"/>
      <c r="KK814" s="22"/>
      <c r="KL814" s="22"/>
      <c r="KM814" s="22"/>
      <c r="KN814" s="22"/>
      <c r="KO814" s="22"/>
      <c r="KP814" s="22"/>
    </row>
    <row r="815" spans="1:302" s="99" customFormat="1" x14ac:dyDescent="0.25">
      <c r="A815" s="125">
        <v>800</v>
      </c>
      <c r="B815" s="328"/>
      <c r="C815" s="328"/>
      <c r="D815" s="316"/>
      <c r="E815" s="316"/>
      <c r="F815" s="316"/>
      <c r="G815" s="317"/>
      <c r="H815" s="317"/>
      <c r="I815" s="318"/>
      <c r="J815" s="318"/>
      <c r="K815" s="318"/>
      <c r="L815" s="126">
        <f t="shared" si="37"/>
        <v>0</v>
      </c>
      <c r="M815" s="318"/>
      <c r="N815" s="25" t="b">
        <f t="shared" si="38"/>
        <v>1</v>
      </c>
      <c r="O815" s="25" t="b">
        <f t="shared" si="39"/>
        <v>1</v>
      </c>
      <c r="P815" s="25"/>
      <c r="Q815" s="25"/>
      <c r="R815" s="25"/>
      <c r="S815" s="25"/>
      <c r="T815" s="20"/>
      <c r="U815" s="20"/>
      <c r="V815" s="20"/>
      <c r="W815" s="20"/>
      <c r="X815" s="20"/>
      <c r="Y815" s="20"/>
      <c r="Z815" s="20"/>
      <c r="AA815" s="20"/>
      <c r="AB815" s="20"/>
      <c r="AC815" s="20"/>
      <c r="AD815" s="20"/>
      <c r="AE815" s="20"/>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c r="CV815" s="22"/>
      <c r="CW815" s="22"/>
      <c r="CX815" s="22"/>
      <c r="CY815" s="22"/>
      <c r="CZ815" s="22"/>
      <c r="DA815" s="22"/>
      <c r="DB815" s="22"/>
      <c r="DC815" s="22"/>
      <c r="DD815" s="22"/>
      <c r="DE815" s="22"/>
      <c r="DF815" s="22"/>
      <c r="DG815" s="22"/>
      <c r="DH815" s="22"/>
      <c r="DI815" s="22"/>
      <c r="DJ815" s="22"/>
      <c r="DK815" s="22"/>
      <c r="DL815" s="22"/>
      <c r="DM815" s="22"/>
      <c r="DN815" s="22"/>
      <c r="DO815" s="22"/>
      <c r="DP815" s="22"/>
      <c r="DQ815" s="22"/>
      <c r="DR815" s="22"/>
      <c r="DS815" s="22"/>
      <c r="DT815" s="22"/>
      <c r="DU815" s="22"/>
      <c r="DV815" s="22"/>
      <c r="DW815" s="22"/>
      <c r="DX815" s="22"/>
      <c r="DY815" s="22"/>
      <c r="DZ815" s="22"/>
      <c r="EA815" s="22"/>
      <c r="EB815" s="22"/>
      <c r="EC815" s="22"/>
      <c r="ED815" s="22"/>
      <c r="EE815" s="22"/>
      <c r="EF815" s="22"/>
      <c r="EG815" s="22"/>
      <c r="EH815" s="22"/>
      <c r="EI815" s="22"/>
      <c r="EJ815" s="22"/>
      <c r="EK815" s="22"/>
      <c r="EL815" s="22"/>
      <c r="EM815" s="22"/>
      <c r="EN815" s="22"/>
      <c r="EO815" s="22"/>
      <c r="EP815" s="22"/>
      <c r="EQ815" s="22"/>
      <c r="ER815" s="22"/>
      <c r="ES815" s="22"/>
      <c r="ET815" s="22"/>
      <c r="EU815" s="22"/>
      <c r="EV815" s="22"/>
      <c r="EW815" s="22"/>
      <c r="EX815" s="22"/>
      <c r="EY815" s="22"/>
      <c r="EZ815" s="22"/>
      <c r="FA815" s="22"/>
      <c r="FB815" s="22"/>
      <c r="FC815" s="22"/>
      <c r="FD815" s="22"/>
      <c r="FE815" s="22"/>
      <c r="FF815" s="22"/>
      <c r="FG815" s="22"/>
      <c r="FH815" s="22"/>
      <c r="FI815" s="22"/>
      <c r="FJ815" s="22"/>
      <c r="FK815" s="22"/>
      <c r="FL815" s="22"/>
      <c r="FM815" s="22"/>
      <c r="FN815" s="22"/>
      <c r="FO815" s="22"/>
      <c r="FP815" s="22"/>
      <c r="FQ815" s="22"/>
      <c r="FR815" s="22"/>
      <c r="FS815" s="22"/>
      <c r="FT815" s="22"/>
      <c r="FU815" s="22"/>
      <c r="FV815" s="22"/>
      <c r="FW815" s="22"/>
      <c r="FX815" s="22"/>
      <c r="FY815" s="22"/>
      <c r="FZ815" s="22"/>
      <c r="GA815" s="22"/>
      <c r="GB815" s="22"/>
      <c r="GC815" s="22"/>
      <c r="GD815" s="22"/>
      <c r="GE815" s="22"/>
      <c r="GF815" s="22"/>
      <c r="GG815" s="22"/>
      <c r="GH815" s="22"/>
      <c r="GI815" s="22"/>
      <c r="GJ815" s="22"/>
      <c r="GK815" s="22"/>
      <c r="GL815" s="22"/>
      <c r="GM815" s="22"/>
      <c r="GN815" s="22"/>
      <c r="GO815" s="22"/>
      <c r="GP815" s="22"/>
      <c r="GQ815" s="22"/>
      <c r="GR815" s="22"/>
      <c r="GS815" s="22"/>
      <c r="GT815" s="22"/>
      <c r="GU815" s="22"/>
      <c r="GV815" s="22"/>
      <c r="GW815" s="22"/>
      <c r="GX815" s="22"/>
      <c r="GY815" s="22"/>
      <c r="GZ815" s="22"/>
      <c r="HA815" s="22"/>
      <c r="HB815" s="22"/>
      <c r="HC815" s="22"/>
      <c r="HD815" s="22"/>
      <c r="HE815" s="22"/>
      <c r="HF815" s="22"/>
      <c r="HG815" s="22"/>
      <c r="HH815" s="22"/>
      <c r="HI815" s="22"/>
      <c r="HJ815" s="22"/>
      <c r="HK815" s="22"/>
      <c r="HL815" s="22"/>
      <c r="HM815" s="22"/>
      <c r="HN815" s="22"/>
      <c r="HO815" s="22"/>
      <c r="HP815" s="22"/>
      <c r="HQ815" s="22"/>
      <c r="HR815" s="22"/>
      <c r="HS815" s="22"/>
      <c r="HT815" s="22"/>
      <c r="HU815" s="22"/>
      <c r="HV815" s="22"/>
      <c r="HW815" s="22"/>
      <c r="HX815" s="22"/>
      <c r="HY815" s="22"/>
      <c r="HZ815" s="22"/>
      <c r="IA815" s="22"/>
      <c r="IB815" s="22"/>
      <c r="IC815" s="22"/>
      <c r="ID815" s="22"/>
      <c r="IE815" s="22"/>
      <c r="IF815" s="22"/>
      <c r="IG815" s="22"/>
      <c r="IH815" s="22"/>
      <c r="II815" s="22"/>
      <c r="IJ815" s="22"/>
      <c r="IK815" s="22"/>
      <c r="IL815" s="22"/>
      <c r="IM815" s="22"/>
      <c r="IN815" s="22"/>
      <c r="IO815" s="22"/>
      <c r="IP815" s="22"/>
      <c r="IQ815" s="22"/>
      <c r="IR815" s="22"/>
      <c r="IS815" s="22"/>
      <c r="IT815" s="22"/>
      <c r="IU815" s="22"/>
      <c r="IV815" s="22"/>
      <c r="IW815" s="22"/>
      <c r="IX815" s="22"/>
      <c r="IY815" s="22"/>
      <c r="IZ815" s="22"/>
      <c r="JA815" s="22"/>
      <c r="JB815" s="22"/>
      <c r="JC815" s="22"/>
      <c r="JD815" s="22"/>
      <c r="JE815" s="22"/>
      <c r="JF815" s="22"/>
      <c r="JG815" s="22"/>
      <c r="JH815" s="22"/>
      <c r="JI815" s="22"/>
      <c r="JJ815" s="22"/>
      <c r="JK815" s="22"/>
      <c r="JL815" s="22"/>
      <c r="JM815" s="22"/>
      <c r="JN815" s="22"/>
      <c r="JO815" s="22"/>
      <c r="JP815" s="22"/>
      <c r="JQ815" s="22"/>
      <c r="JR815" s="22"/>
      <c r="JS815" s="22"/>
      <c r="JT815" s="22"/>
      <c r="JU815" s="22"/>
      <c r="JV815" s="22"/>
      <c r="JW815" s="22"/>
      <c r="JX815" s="22"/>
      <c r="JY815" s="22"/>
      <c r="JZ815" s="22"/>
      <c r="KA815" s="22"/>
      <c r="KB815" s="22"/>
      <c r="KC815" s="22"/>
      <c r="KD815" s="22"/>
      <c r="KE815" s="22"/>
      <c r="KF815" s="22"/>
      <c r="KG815" s="22"/>
      <c r="KH815" s="22"/>
      <c r="KI815" s="22"/>
      <c r="KJ815" s="22"/>
      <c r="KK815" s="22"/>
      <c r="KL815" s="22"/>
      <c r="KM815" s="22"/>
      <c r="KN815" s="22"/>
      <c r="KO815" s="22"/>
      <c r="KP815" s="22"/>
    </row>
    <row r="816" spans="1:302" s="99" customFormat="1" x14ac:dyDescent="0.25">
      <c r="A816" s="125">
        <v>801</v>
      </c>
      <c r="B816" s="328"/>
      <c r="C816" s="328"/>
      <c r="D816" s="316"/>
      <c r="E816" s="316"/>
      <c r="F816" s="316"/>
      <c r="G816" s="317"/>
      <c r="H816" s="317"/>
      <c r="I816" s="318"/>
      <c r="J816" s="318"/>
      <c r="K816" s="318"/>
      <c r="L816" s="126">
        <f t="shared" si="37"/>
        <v>0</v>
      </c>
      <c r="M816" s="318"/>
      <c r="N816" s="25" t="b">
        <f t="shared" si="38"/>
        <v>1</v>
      </c>
      <c r="O816" s="25" t="b">
        <f t="shared" si="39"/>
        <v>1</v>
      </c>
      <c r="P816" s="25"/>
      <c r="Q816" s="25"/>
      <c r="R816" s="25"/>
      <c r="S816" s="25"/>
      <c r="T816" s="20"/>
      <c r="U816" s="20"/>
      <c r="V816" s="20"/>
      <c r="W816" s="20"/>
      <c r="X816" s="20"/>
      <c r="Y816" s="20"/>
      <c r="Z816" s="20"/>
      <c r="AA816" s="20"/>
      <c r="AB816" s="20"/>
      <c r="AC816" s="20"/>
      <c r="AD816" s="20"/>
      <c r="AE816" s="20"/>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c r="CV816" s="22"/>
      <c r="CW816" s="22"/>
      <c r="CX816" s="22"/>
      <c r="CY816" s="22"/>
      <c r="CZ816" s="22"/>
      <c r="DA816" s="22"/>
      <c r="DB816" s="22"/>
      <c r="DC816" s="22"/>
      <c r="DD816" s="22"/>
      <c r="DE816" s="22"/>
      <c r="DF816" s="22"/>
      <c r="DG816" s="22"/>
      <c r="DH816" s="22"/>
      <c r="DI816" s="22"/>
      <c r="DJ816" s="22"/>
      <c r="DK816" s="22"/>
      <c r="DL816" s="22"/>
      <c r="DM816" s="22"/>
      <c r="DN816" s="22"/>
      <c r="DO816" s="22"/>
      <c r="DP816" s="22"/>
      <c r="DQ816" s="22"/>
      <c r="DR816" s="22"/>
      <c r="DS816" s="22"/>
      <c r="DT816" s="22"/>
      <c r="DU816" s="2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2"/>
      <c r="ES816" s="22"/>
      <c r="ET816" s="22"/>
      <c r="EU816" s="22"/>
      <c r="EV816" s="22"/>
      <c r="EW816" s="22"/>
      <c r="EX816" s="22"/>
      <c r="EY816" s="22"/>
      <c r="EZ816" s="22"/>
      <c r="FA816" s="22"/>
      <c r="FB816" s="22"/>
      <c r="FC816" s="22"/>
      <c r="FD816" s="22"/>
      <c r="FE816" s="22"/>
      <c r="FF816" s="22"/>
      <c r="FG816" s="22"/>
      <c r="FH816" s="22"/>
      <c r="FI816" s="22"/>
      <c r="FJ816" s="22"/>
      <c r="FK816" s="22"/>
      <c r="FL816" s="22"/>
      <c r="FM816" s="22"/>
      <c r="FN816" s="22"/>
      <c r="FO816" s="22"/>
      <c r="FP816" s="22"/>
      <c r="FQ816" s="22"/>
      <c r="FR816" s="22"/>
      <c r="FS816" s="22"/>
      <c r="FT816" s="22"/>
      <c r="FU816" s="22"/>
      <c r="FV816" s="22"/>
      <c r="FW816" s="22"/>
      <c r="FX816" s="22"/>
      <c r="FY816" s="22"/>
      <c r="FZ816" s="22"/>
      <c r="GA816" s="22"/>
      <c r="GB816" s="22"/>
      <c r="GC816" s="22"/>
      <c r="GD816" s="22"/>
      <c r="GE816" s="22"/>
      <c r="GF816" s="22"/>
      <c r="GG816" s="22"/>
      <c r="GH816" s="22"/>
      <c r="GI816" s="22"/>
      <c r="GJ816" s="22"/>
      <c r="GK816" s="22"/>
      <c r="GL816" s="22"/>
      <c r="GM816" s="22"/>
      <c r="GN816" s="22"/>
      <c r="GO816" s="22"/>
      <c r="GP816" s="22"/>
      <c r="GQ816" s="22"/>
      <c r="GR816" s="22"/>
      <c r="GS816" s="22"/>
      <c r="GT816" s="22"/>
      <c r="GU816" s="22"/>
      <c r="GV816" s="22"/>
      <c r="GW816" s="22"/>
      <c r="GX816" s="22"/>
      <c r="GY816" s="22"/>
      <c r="GZ816" s="22"/>
      <c r="HA816" s="22"/>
      <c r="HB816" s="22"/>
      <c r="HC816" s="22"/>
      <c r="HD816" s="22"/>
      <c r="HE816" s="22"/>
      <c r="HF816" s="22"/>
      <c r="HG816" s="22"/>
      <c r="HH816" s="22"/>
      <c r="HI816" s="22"/>
      <c r="HJ816" s="22"/>
      <c r="HK816" s="22"/>
      <c r="HL816" s="22"/>
      <c r="HM816" s="22"/>
      <c r="HN816" s="22"/>
      <c r="HO816" s="22"/>
      <c r="HP816" s="22"/>
      <c r="HQ816" s="22"/>
      <c r="HR816" s="22"/>
      <c r="HS816" s="22"/>
      <c r="HT816" s="22"/>
      <c r="HU816" s="22"/>
      <c r="HV816" s="22"/>
      <c r="HW816" s="22"/>
      <c r="HX816" s="22"/>
      <c r="HY816" s="22"/>
      <c r="HZ816" s="22"/>
      <c r="IA816" s="22"/>
      <c r="IB816" s="22"/>
      <c r="IC816" s="22"/>
      <c r="ID816" s="22"/>
      <c r="IE816" s="22"/>
      <c r="IF816" s="22"/>
      <c r="IG816" s="22"/>
      <c r="IH816" s="22"/>
      <c r="II816" s="22"/>
      <c r="IJ816" s="22"/>
      <c r="IK816" s="22"/>
      <c r="IL816" s="22"/>
      <c r="IM816" s="22"/>
      <c r="IN816" s="22"/>
      <c r="IO816" s="22"/>
      <c r="IP816" s="22"/>
      <c r="IQ816" s="22"/>
      <c r="IR816" s="22"/>
      <c r="IS816" s="22"/>
      <c r="IT816" s="22"/>
      <c r="IU816" s="22"/>
      <c r="IV816" s="22"/>
      <c r="IW816" s="22"/>
      <c r="IX816" s="22"/>
      <c r="IY816" s="22"/>
      <c r="IZ816" s="22"/>
      <c r="JA816" s="22"/>
      <c r="JB816" s="22"/>
      <c r="JC816" s="22"/>
      <c r="JD816" s="22"/>
      <c r="JE816" s="22"/>
      <c r="JF816" s="22"/>
      <c r="JG816" s="22"/>
      <c r="JH816" s="22"/>
      <c r="JI816" s="22"/>
      <c r="JJ816" s="22"/>
      <c r="JK816" s="22"/>
      <c r="JL816" s="22"/>
      <c r="JM816" s="22"/>
      <c r="JN816" s="22"/>
      <c r="JO816" s="22"/>
      <c r="JP816" s="22"/>
      <c r="JQ816" s="22"/>
      <c r="JR816" s="22"/>
      <c r="JS816" s="22"/>
      <c r="JT816" s="22"/>
      <c r="JU816" s="22"/>
      <c r="JV816" s="22"/>
      <c r="JW816" s="22"/>
      <c r="JX816" s="22"/>
      <c r="JY816" s="22"/>
      <c r="JZ816" s="22"/>
      <c r="KA816" s="22"/>
      <c r="KB816" s="22"/>
      <c r="KC816" s="22"/>
      <c r="KD816" s="22"/>
      <c r="KE816" s="22"/>
      <c r="KF816" s="22"/>
      <c r="KG816" s="22"/>
      <c r="KH816" s="22"/>
      <c r="KI816" s="22"/>
      <c r="KJ816" s="22"/>
      <c r="KK816" s="22"/>
      <c r="KL816" s="22"/>
      <c r="KM816" s="22"/>
      <c r="KN816" s="22"/>
      <c r="KO816" s="22"/>
      <c r="KP816" s="22"/>
    </row>
    <row r="817" spans="1:302" s="99" customFormat="1" x14ac:dyDescent="0.25">
      <c r="A817" s="125">
        <v>802</v>
      </c>
      <c r="B817" s="328"/>
      <c r="C817" s="328"/>
      <c r="D817" s="316"/>
      <c r="E817" s="316"/>
      <c r="F817" s="316"/>
      <c r="G817" s="317"/>
      <c r="H817" s="317"/>
      <c r="I817" s="318"/>
      <c r="J817" s="318"/>
      <c r="K817" s="318"/>
      <c r="L817" s="126">
        <f t="shared" si="37"/>
        <v>0</v>
      </c>
      <c r="M817" s="318"/>
      <c r="N817" s="25" t="b">
        <f t="shared" si="38"/>
        <v>1</v>
      </c>
      <c r="O817" s="25" t="b">
        <f t="shared" si="39"/>
        <v>1</v>
      </c>
      <c r="P817" s="25"/>
      <c r="Q817" s="25"/>
      <c r="R817" s="25"/>
      <c r="S817" s="25"/>
      <c r="T817" s="20"/>
      <c r="U817" s="20"/>
      <c r="V817" s="20"/>
      <c r="W817" s="20"/>
      <c r="X817" s="20"/>
      <c r="Y817" s="20"/>
      <c r="Z817" s="20"/>
      <c r="AA817" s="20"/>
      <c r="AB817" s="20"/>
      <c r="AC817" s="20"/>
      <c r="AD817" s="20"/>
      <c r="AE817" s="20"/>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c r="CV817" s="22"/>
      <c r="CW817" s="22"/>
      <c r="CX817" s="22"/>
      <c r="CY817" s="22"/>
      <c r="CZ817" s="22"/>
      <c r="DA817" s="22"/>
      <c r="DB817" s="22"/>
      <c r="DC817" s="22"/>
      <c r="DD817" s="22"/>
      <c r="DE817" s="22"/>
      <c r="DF817" s="22"/>
      <c r="DG817" s="22"/>
      <c r="DH817" s="22"/>
      <c r="DI817" s="22"/>
      <c r="DJ817" s="22"/>
      <c r="DK817" s="22"/>
      <c r="DL817" s="22"/>
      <c r="DM817" s="22"/>
      <c r="DN817" s="22"/>
      <c r="DO817" s="22"/>
      <c r="DP817" s="22"/>
      <c r="DQ817" s="22"/>
      <c r="DR817" s="22"/>
      <c r="DS817" s="22"/>
      <c r="DT817" s="22"/>
      <c r="DU817" s="22"/>
      <c r="DV817" s="22"/>
      <c r="DW817" s="22"/>
      <c r="DX817" s="22"/>
      <c r="DY817" s="22"/>
      <c r="DZ817" s="22"/>
      <c r="EA817" s="22"/>
      <c r="EB817" s="22"/>
      <c r="EC817" s="22"/>
      <c r="ED817" s="22"/>
      <c r="EE817" s="22"/>
      <c r="EF817" s="22"/>
      <c r="EG817" s="22"/>
      <c r="EH817" s="22"/>
      <c r="EI817" s="22"/>
      <c r="EJ817" s="22"/>
      <c r="EK817" s="22"/>
      <c r="EL817" s="22"/>
      <c r="EM817" s="22"/>
      <c r="EN817" s="22"/>
      <c r="EO817" s="22"/>
      <c r="EP817" s="22"/>
      <c r="EQ817" s="22"/>
      <c r="ER817" s="22"/>
      <c r="ES817" s="22"/>
      <c r="ET817" s="22"/>
      <c r="EU817" s="22"/>
      <c r="EV817" s="22"/>
      <c r="EW817" s="22"/>
      <c r="EX817" s="22"/>
      <c r="EY817" s="22"/>
      <c r="EZ817" s="22"/>
      <c r="FA817" s="22"/>
      <c r="FB817" s="22"/>
      <c r="FC817" s="22"/>
      <c r="FD817" s="22"/>
      <c r="FE817" s="22"/>
      <c r="FF817" s="22"/>
      <c r="FG817" s="22"/>
      <c r="FH817" s="22"/>
      <c r="FI817" s="22"/>
      <c r="FJ817" s="22"/>
      <c r="FK817" s="22"/>
      <c r="FL817" s="22"/>
      <c r="FM817" s="22"/>
      <c r="FN817" s="22"/>
      <c r="FO817" s="22"/>
      <c r="FP817" s="22"/>
      <c r="FQ817" s="22"/>
      <c r="FR817" s="22"/>
      <c r="FS817" s="22"/>
      <c r="FT817" s="22"/>
      <c r="FU817" s="22"/>
      <c r="FV817" s="22"/>
      <c r="FW817" s="22"/>
      <c r="FX817" s="22"/>
      <c r="FY817" s="22"/>
      <c r="FZ817" s="22"/>
      <c r="GA817" s="22"/>
      <c r="GB817" s="22"/>
      <c r="GC817" s="22"/>
      <c r="GD817" s="22"/>
      <c r="GE817" s="22"/>
      <c r="GF817" s="22"/>
      <c r="GG817" s="22"/>
      <c r="GH817" s="22"/>
      <c r="GI817" s="22"/>
      <c r="GJ817" s="22"/>
      <c r="GK817" s="22"/>
      <c r="GL817" s="22"/>
      <c r="GM817" s="22"/>
      <c r="GN817" s="22"/>
      <c r="GO817" s="22"/>
      <c r="GP817" s="22"/>
      <c r="GQ817" s="22"/>
      <c r="GR817" s="22"/>
      <c r="GS817" s="22"/>
      <c r="GT817" s="22"/>
      <c r="GU817" s="22"/>
      <c r="GV817" s="22"/>
      <c r="GW817" s="22"/>
      <c r="GX817" s="22"/>
      <c r="GY817" s="22"/>
      <c r="GZ817" s="22"/>
      <c r="HA817" s="22"/>
      <c r="HB817" s="22"/>
      <c r="HC817" s="22"/>
      <c r="HD817" s="22"/>
      <c r="HE817" s="22"/>
      <c r="HF817" s="22"/>
      <c r="HG817" s="22"/>
      <c r="HH817" s="22"/>
      <c r="HI817" s="22"/>
      <c r="HJ817" s="22"/>
      <c r="HK817" s="22"/>
      <c r="HL817" s="22"/>
      <c r="HM817" s="22"/>
      <c r="HN817" s="22"/>
      <c r="HO817" s="22"/>
      <c r="HP817" s="22"/>
      <c r="HQ817" s="22"/>
      <c r="HR817" s="22"/>
      <c r="HS817" s="22"/>
      <c r="HT817" s="22"/>
      <c r="HU817" s="22"/>
      <c r="HV817" s="22"/>
      <c r="HW817" s="22"/>
      <c r="HX817" s="22"/>
      <c r="HY817" s="22"/>
      <c r="HZ817" s="22"/>
      <c r="IA817" s="22"/>
      <c r="IB817" s="22"/>
      <c r="IC817" s="22"/>
      <c r="ID817" s="22"/>
      <c r="IE817" s="22"/>
      <c r="IF817" s="22"/>
      <c r="IG817" s="22"/>
      <c r="IH817" s="22"/>
      <c r="II817" s="22"/>
      <c r="IJ817" s="22"/>
      <c r="IK817" s="22"/>
      <c r="IL817" s="22"/>
      <c r="IM817" s="22"/>
      <c r="IN817" s="22"/>
      <c r="IO817" s="22"/>
      <c r="IP817" s="22"/>
      <c r="IQ817" s="22"/>
      <c r="IR817" s="22"/>
      <c r="IS817" s="22"/>
      <c r="IT817" s="22"/>
      <c r="IU817" s="22"/>
      <c r="IV817" s="22"/>
      <c r="IW817" s="22"/>
      <c r="IX817" s="22"/>
      <c r="IY817" s="22"/>
      <c r="IZ817" s="22"/>
      <c r="JA817" s="22"/>
      <c r="JB817" s="22"/>
      <c r="JC817" s="22"/>
      <c r="JD817" s="22"/>
      <c r="JE817" s="22"/>
      <c r="JF817" s="22"/>
      <c r="JG817" s="22"/>
      <c r="JH817" s="22"/>
      <c r="JI817" s="22"/>
      <c r="JJ817" s="22"/>
      <c r="JK817" s="22"/>
      <c r="JL817" s="22"/>
      <c r="JM817" s="22"/>
      <c r="JN817" s="22"/>
      <c r="JO817" s="22"/>
      <c r="JP817" s="22"/>
      <c r="JQ817" s="22"/>
      <c r="JR817" s="22"/>
      <c r="JS817" s="22"/>
      <c r="JT817" s="22"/>
      <c r="JU817" s="22"/>
      <c r="JV817" s="22"/>
      <c r="JW817" s="22"/>
      <c r="JX817" s="22"/>
      <c r="JY817" s="22"/>
      <c r="JZ817" s="22"/>
      <c r="KA817" s="22"/>
      <c r="KB817" s="22"/>
      <c r="KC817" s="22"/>
      <c r="KD817" s="22"/>
      <c r="KE817" s="22"/>
      <c r="KF817" s="22"/>
      <c r="KG817" s="22"/>
      <c r="KH817" s="22"/>
      <c r="KI817" s="22"/>
      <c r="KJ817" s="22"/>
      <c r="KK817" s="22"/>
      <c r="KL817" s="22"/>
      <c r="KM817" s="22"/>
      <c r="KN817" s="22"/>
      <c r="KO817" s="22"/>
      <c r="KP817" s="22"/>
    </row>
    <row r="818" spans="1:302" s="99" customFormat="1" x14ac:dyDescent="0.25">
      <c r="A818" s="125">
        <v>803</v>
      </c>
      <c r="B818" s="328"/>
      <c r="C818" s="328"/>
      <c r="D818" s="316"/>
      <c r="E818" s="316"/>
      <c r="F818" s="316"/>
      <c r="G818" s="317"/>
      <c r="H818" s="317"/>
      <c r="I818" s="318"/>
      <c r="J818" s="318"/>
      <c r="K818" s="318"/>
      <c r="L818" s="126">
        <f t="shared" si="37"/>
        <v>0</v>
      </c>
      <c r="M818" s="318"/>
      <c r="N818" s="25" t="b">
        <f t="shared" si="38"/>
        <v>1</v>
      </c>
      <c r="O818" s="25" t="b">
        <f t="shared" si="39"/>
        <v>1</v>
      </c>
      <c r="P818" s="25"/>
      <c r="Q818" s="25"/>
      <c r="R818" s="25"/>
      <c r="S818" s="25"/>
      <c r="T818" s="20"/>
      <c r="U818" s="20"/>
      <c r="V818" s="20"/>
      <c r="W818" s="20"/>
      <c r="X818" s="20"/>
      <c r="Y818" s="20"/>
      <c r="Z818" s="20"/>
      <c r="AA818" s="20"/>
      <c r="AB818" s="20"/>
      <c r="AC818" s="20"/>
      <c r="AD818" s="20"/>
      <c r="AE818" s="20"/>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22"/>
      <c r="CT818" s="22"/>
      <c r="CU818" s="22"/>
      <c r="CV818" s="22"/>
      <c r="CW818" s="22"/>
      <c r="CX818" s="22"/>
      <c r="CY818" s="22"/>
      <c r="CZ818" s="22"/>
      <c r="DA818" s="22"/>
      <c r="DB818" s="22"/>
      <c r="DC818" s="22"/>
      <c r="DD818" s="22"/>
      <c r="DE818" s="22"/>
      <c r="DF818" s="22"/>
      <c r="DG818" s="22"/>
      <c r="DH818" s="22"/>
      <c r="DI818" s="22"/>
      <c r="DJ818" s="22"/>
      <c r="DK818" s="22"/>
      <c r="DL818" s="22"/>
      <c r="DM818" s="22"/>
      <c r="DN818" s="22"/>
      <c r="DO818" s="22"/>
      <c r="DP818" s="22"/>
      <c r="DQ818" s="22"/>
      <c r="DR818" s="22"/>
      <c r="DS818" s="22"/>
      <c r="DT818" s="22"/>
      <c r="DU818" s="22"/>
      <c r="DV818" s="22"/>
      <c r="DW818" s="22"/>
      <c r="DX818" s="22"/>
      <c r="DY818" s="22"/>
      <c r="DZ818" s="22"/>
      <c r="EA818" s="22"/>
      <c r="EB818" s="22"/>
      <c r="EC818" s="22"/>
      <c r="ED818" s="22"/>
      <c r="EE818" s="22"/>
      <c r="EF818" s="22"/>
      <c r="EG818" s="22"/>
      <c r="EH818" s="22"/>
      <c r="EI818" s="22"/>
      <c r="EJ818" s="22"/>
      <c r="EK818" s="22"/>
      <c r="EL818" s="22"/>
      <c r="EM818" s="22"/>
      <c r="EN818" s="22"/>
      <c r="EO818" s="22"/>
      <c r="EP818" s="22"/>
      <c r="EQ818" s="22"/>
      <c r="ER818" s="22"/>
      <c r="ES818" s="22"/>
      <c r="ET818" s="22"/>
      <c r="EU818" s="22"/>
      <c r="EV818" s="22"/>
      <c r="EW818" s="22"/>
      <c r="EX818" s="22"/>
      <c r="EY818" s="22"/>
      <c r="EZ818" s="22"/>
      <c r="FA818" s="22"/>
      <c r="FB818" s="22"/>
      <c r="FC818" s="22"/>
      <c r="FD818" s="22"/>
      <c r="FE818" s="22"/>
      <c r="FF818" s="22"/>
      <c r="FG818" s="22"/>
      <c r="FH818" s="22"/>
      <c r="FI818" s="22"/>
      <c r="FJ818" s="22"/>
      <c r="FK818" s="22"/>
      <c r="FL818" s="22"/>
      <c r="FM818" s="22"/>
      <c r="FN818" s="22"/>
      <c r="FO818" s="22"/>
      <c r="FP818" s="22"/>
      <c r="FQ818" s="22"/>
      <c r="FR818" s="22"/>
      <c r="FS818" s="22"/>
      <c r="FT818" s="22"/>
      <c r="FU818" s="22"/>
      <c r="FV818" s="22"/>
      <c r="FW818" s="22"/>
      <c r="FX818" s="22"/>
      <c r="FY818" s="22"/>
      <c r="FZ818" s="22"/>
      <c r="GA818" s="22"/>
      <c r="GB818" s="22"/>
      <c r="GC818" s="22"/>
      <c r="GD818" s="22"/>
      <c r="GE818" s="22"/>
      <c r="GF818" s="22"/>
      <c r="GG818" s="22"/>
      <c r="GH818" s="22"/>
      <c r="GI818" s="22"/>
      <c r="GJ818" s="22"/>
      <c r="GK818" s="22"/>
      <c r="GL818" s="22"/>
      <c r="GM818" s="22"/>
      <c r="GN818" s="22"/>
      <c r="GO818" s="22"/>
      <c r="GP818" s="22"/>
      <c r="GQ818" s="22"/>
      <c r="GR818" s="22"/>
      <c r="GS818" s="22"/>
      <c r="GT818" s="22"/>
      <c r="GU818" s="22"/>
      <c r="GV818" s="22"/>
      <c r="GW818" s="22"/>
      <c r="GX818" s="22"/>
      <c r="GY818" s="22"/>
      <c r="GZ818" s="22"/>
      <c r="HA818" s="22"/>
      <c r="HB818" s="22"/>
      <c r="HC818" s="22"/>
      <c r="HD818" s="22"/>
      <c r="HE818" s="22"/>
      <c r="HF818" s="22"/>
      <c r="HG818" s="22"/>
      <c r="HH818" s="22"/>
      <c r="HI818" s="22"/>
      <c r="HJ818" s="22"/>
      <c r="HK818" s="22"/>
      <c r="HL818" s="22"/>
      <c r="HM818" s="22"/>
      <c r="HN818" s="22"/>
      <c r="HO818" s="22"/>
      <c r="HP818" s="22"/>
      <c r="HQ818" s="22"/>
      <c r="HR818" s="22"/>
      <c r="HS818" s="22"/>
      <c r="HT818" s="22"/>
      <c r="HU818" s="22"/>
      <c r="HV818" s="22"/>
      <c r="HW818" s="22"/>
      <c r="HX818" s="22"/>
      <c r="HY818" s="22"/>
      <c r="HZ818" s="22"/>
      <c r="IA818" s="22"/>
      <c r="IB818" s="22"/>
      <c r="IC818" s="22"/>
      <c r="ID818" s="22"/>
      <c r="IE818" s="22"/>
      <c r="IF818" s="22"/>
      <c r="IG818" s="22"/>
      <c r="IH818" s="22"/>
      <c r="II818" s="22"/>
      <c r="IJ818" s="22"/>
      <c r="IK818" s="22"/>
      <c r="IL818" s="22"/>
      <c r="IM818" s="22"/>
      <c r="IN818" s="22"/>
      <c r="IO818" s="22"/>
      <c r="IP818" s="22"/>
      <c r="IQ818" s="22"/>
      <c r="IR818" s="22"/>
      <c r="IS818" s="22"/>
      <c r="IT818" s="22"/>
      <c r="IU818" s="22"/>
      <c r="IV818" s="22"/>
      <c r="IW818" s="22"/>
      <c r="IX818" s="22"/>
      <c r="IY818" s="22"/>
      <c r="IZ818" s="22"/>
      <c r="JA818" s="22"/>
      <c r="JB818" s="22"/>
      <c r="JC818" s="22"/>
      <c r="JD818" s="22"/>
      <c r="JE818" s="22"/>
      <c r="JF818" s="22"/>
      <c r="JG818" s="22"/>
      <c r="JH818" s="22"/>
      <c r="JI818" s="22"/>
      <c r="JJ818" s="22"/>
      <c r="JK818" s="22"/>
      <c r="JL818" s="22"/>
      <c r="JM818" s="22"/>
      <c r="JN818" s="22"/>
      <c r="JO818" s="22"/>
      <c r="JP818" s="22"/>
      <c r="JQ818" s="22"/>
      <c r="JR818" s="22"/>
      <c r="JS818" s="22"/>
      <c r="JT818" s="22"/>
      <c r="JU818" s="22"/>
      <c r="JV818" s="22"/>
      <c r="JW818" s="22"/>
      <c r="JX818" s="22"/>
      <c r="JY818" s="22"/>
      <c r="JZ818" s="22"/>
      <c r="KA818" s="22"/>
      <c r="KB818" s="22"/>
      <c r="KC818" s="22"/>
      <c r="KD818" s="22"/>
      <c r="KE818" s="22"/>
      <c r="KF818" s="22"/>
      <c r="KG818" s="22"/>
      <c r="KH818" s="22"/>
      <c r="KI818" s="22"/>
      <c r="KJ818" s="22"/>
      <c r="KK818" s="22"/>
      <c r="KL818" s="22"/>
      <c r="KM818" s="22"/>
      <c r="KN818" s="22"/>
      <c r="KO818" s="22"/>
      <c r="KP818" s="22"/>
    </row>
    <row r="819" spans="1:302" s="99" customFormat="1" x14ac:dyDescent="0.25">
      <c r="A819" s="125">
        <v>804</v>
      </c>
      <c r="B819" s="328"/>
      <c r="C819" s="328"/>
      <c r="D819" s="316"/>
      <c r="E819" s="316"/>
      <c r="F819" s="316"/>
      <c r="G819" s="317"/>
      <c r="H819" s="317"/>
      <c r="I819" s="318"/>
      <c r="J819" s="318"/>
      <c r="K819" s="318"/>
      <c r="L819" s="126">
        <f t="shared" si="37"/>
        <v>0</v>
      </c>
      <c r="M819" s="318"/>
      <c r="N819" s="25" t="b">
        <f t="shared" si="38"/>
        <v>1</v>
      </c>
      <c r="O819" s="25" t="b">
        <f t="shared" si="39"/>
        <v>1</v>
      </c>
      <c r="P819" s="25"/>
      <c r="Q819" s="25"/>
      <c r="R819" s="25"/>
      <c r="S819" s="25"/>
      <c r="T819" s="20"/>
      <c r="U819" s="20"/>
      <c r="V819" s="20"/>
      <c r="W819" s="20"/>
      <c r="X819" s="20"/>
      <c r="Y819" s="20"/>
      <c r="Z819" s="20"/>
      <c r="AA819" s="20"/>
      <c r="AB819" s="20"/>
      <c r="AC819" s="20"/>
      <c r="AD819" s="20"/>
      <c r="AE819" s="20"/>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c r="CG819" s="22"/>
      <c r="CH819" s="22"/>
      <c r="CI819" s="22"/>
      <c r="CJ819" s="22"/>
      <c r="CK819" s="22"/>
      <c r="CL819" s="22"/>
      <c r="CM819" s="22"/>
      <c r="CN819" s="22"/>
      <c r="CO819" s="22"/>
      <c r="CP819" s="22"/>
      <c r="CQ819" s="22"/>
      <c r="CR819" s="22"/>
      <c r="CS819" s="22"/>
      <c r="CT819" s="22"/>
      <c r="CU819" s="22"/>
      <c r="CV819" s="22"/>
      <c r="CW819" s="22"/>
      <c r="CX819" s="22"/>
      <c r="CY819" s="22"/>
      <c r="CZ819" s="22"/>
      <c r="DA819" s="22"/>
      <c r="DB819" s="22"/>
      <c r="DC819" s="22"/>
      <c r="DD819" s="22"/>
      <c r="DE819" s="22"/>
      <c r="DF819" s="22"/>
      <c r="DG819" s="22"/>
      <c r="DH819" s="22"/>
      <c r="DI819" s="22"/>
      <c r="DJ819" s="22"/>
      <c r="DK819" s="22"/>
      <c r="DL819" s="22"/>
      <c r="DM819" s="22"/>
      <c r="DN819" s="22"/>
      <c r="DO819" s="22"/>
      <c r="DP819" s="22"/>
      <c r="DQ819" s="22"/>
      <c r="DR819" s="22"/>
      <c r="DS819" s="22"/>
      <c r="DT819" s="22"/>
      <c r="DU819" s="22"/>
      <c r="DV819" s="22"/>
      <c r="DW819" s="22"/>
      <c r="DX819" s="22"/>
      <c r="DY819" s="22"/>
      <c r="DZ819" s="22"/>
      <c r="EA819" s="22"/>
      <c r="EB819" s="22"/>
      <c r="EC819" s="22"/>
      <c r="ED819" s="22"/>
      <c r="EE819" s="22"/>
      <c r="EF819" s="22"/>
      <c r="EG819" s="22"/>
      <c r="EH819" s="22"/>
      <c r="EI819" s="22"/>
      <c r="EJ819" s="22"/>
      <c r="EK819" s="22"/>
      <c r="EL819" s="22"/>
      <c r="EM819" s="22"/>
      <c r="EN819" s="22"/>
      <c r="EO819" s="22"/>
      <c r="EP819" s="22"/>
      <c r="EQ819" s="22"/>
      <c r="ER819" s="22"/>
      <c r="ES819" s="22"/>
      <c r="ET819" s="22"/>
      <c r="EU819" s="22"/>
      <c r="EV819" s="22"/>
      <c r="EW819" s="22"/>
      <c r="EX819" s="22"/>
      <c r="EY819" s="22"/>
      <c r="EZ819" s="22"/>
      <c r="FA819" s="22"/>
      <c r="FB819" s="22"/>
      <c r="FC819" s="22"/>
      <c r="FD819" s="22"/>
      <c r="FE819" s="22"/>
      <c r="FF819" s="22"/>
      <c r="FG819" s="22"/>
      <c r="FH819" s="22"/>
      <c r="FI819" s="22"/>
      <c r="FJ819" s="22"/>
      <c r="FK819" s="22"/>
      <c r="FL819" s="22"/>
      <c r="FM819" s="22"/>
      <c r="FN819" s="22"/>
      <c r="FO819" s="22"/>
      <c r="FP819" s="22"/>
      <c r="FQ819" s="22"/>
      <c r="FR819" s="22"/>
      <c r="FS819" s="22"/>
      <c r="FT819" s="22"/>
      <c r="FU819" s="22"/>
      <c r="FV819" s="22"/>
      <c r="FW819" s="22"/>
      <c r="FX819" s="22"/>
      <c r="FY819" s="22"/>
      <c r="FZ819" s="22"/>
      <c r="GA819" s="22"/>
      <c r="GB819" s="22"/>
      <c r="GC819" s="22"/>
      <c r="GD819" s="22"/>
      <c r="GE819" s="22"/>
      <c r="GF819" s="22"/>
      <c r="GG819" s="22"/>
      <c r="GH819" s="22"/>
      <c r="GI819" s="22"/>
      <c r="GJ819" s="22"/>
      <c r="GK819" s="22"/>
      <c r="GL819" s="22"/>
      <c r="GM819" s="22"/>
      <c r="GN819" s="22"/>
      <c r="GO819" s="22"/>
      <c r="GP819" s="22"/>
      <c r="GQ819" s="22"/>
      <c r="GR819" s="22"/>
      <c r="GS819" s="22"/>
      <c r="GT819" s="22"/>
      <c r="GU819" s="22"/>
      <c r="GV819" s="22"/>
      <c r="GW819" s="22"/>
      <c r="GX819" s="22"/>
      <c r="GY819" s="22"/>
      <c r="GZ819" s="22"/>
      <c r="HA819" s="22"/>
      <c r="HB819" s="22"/>
      <c r="HC819" s="22"/>
      <c r="HD819" s="22"/>
      <c r="HE819" s="22"/>
      <c r="HF819" s="22"/>
      <c r="HG819" s="22"/>
      <c r="HH819" s="22"/>
      <c r="HI819" s="22"/>
      <c r="HJ819" s="22"/>
      <c r="HK819" s="22"/>
      <c r="HL819" s="22"/>
      <c r="HM819" s="22"/>
      <c r="HN819" s="22"/>
      <c r="HO819" s="22"/>
      <c r="HP819" s="22"/>
      <c r="HQ819" s="22"/>
      <c r="HR819" s="22"/>
      <c r="HS819" s="22"/>
      <c r="HT819" s="22"/>
      <c r="HU819" s="22"/>
      <c r="HV819" s="22"/>
      <c r="HW819" s="22"/>
      <c r="HX819" s="22"/>
      <c r="HY819" s="22"/>
      <c r="HZ819" s="22"/>
      <c r="IA819" s="22"/>
      <c r="IB819" s="22"/>
      <c r="IC819" s="22"/>
      <c r="ID819" s="22"/>
      <c r="IE819" s="22"/>
      <c r="IF819" s="22"/>
      <c r="IG819" s="22"/>
      <c r="IH819" s="22"/>
      <c r="II819" s="22"/>
      <c r="IJ819" s="22"/>
      <c r="IK819" s="22"/>
      <c r="IL819" s="22"/>
      <c r="IM819" s="22"/>
      <c r="IN819" s="22"/>
      <c r="IO819" s="22"/>
      <c r="IP819" s="22"/>
      <c r="IQ819" s="22"/>
      <c r="IR819" s="22"/>
      <c r="IS819" s="22"/>
      <c r="IT819" s="22"/>
      <c r="IU819" s="22"/>
      <c r="IV819" s="22"/>
      <c r="IW819" s="22"/>
      <c r="IX819" s="22"/>
      <c r="IY819" s="22"/>
      <c r="IZ819" s="22"/>
      <c r="JA819" s="22"/>
      <c r="JB819" s="22"/>
      <c r="JC819" s="22"/>
      <c r="JD819" s="22"/>
      <c r="JE819" s="22"/>
      <c r="JF819" s="22"/>
      <c r="JG819" s="22"/>
      <c r="JH819" s="22"/>
      <c r="JI819" s="22"/>
      <c r="JJ819" s="22"/>
      <c r="JK819" s="22"/>
      <c r="JL819" s="22"/>
      <c r="JM819" s="22"/>
      <c r="JN819" s="22"/>
      <c r="JO819" s="22"/>
      <c r="JP819" s="22"/>
      <c r="JQ819" s="22"/>
      <c r="JR819" s="22"/>
      <c r="JS819" s="22"/>
      <c r="JT819" s="22"/>
      <c r="JU819" s="22"/>
      <c r="JV819" s="22"/>
      <c r="JW819" s="22"/>
      <c r="JX819" s="22"/>
      <c r="JY819" s="22"/>
      <c r="JZ819" s="22"/>
      <c r="KA819" s="22"/>
      <c r="KB819" s="22"/>
      <c r="KC819" s="22"/>
      <c r="KD819" s="22"/>
      <c r="KE819" s="22"/>
      <c r="KF819" s="22"/>
      <c r="KG819" s="22"/>
      <c r="KH819" s="22"/>
      <c r="KI819" s="22"/>
      <c r="KJ819" s="22"/>
      <c r="KK819" s="22"/>
      <c r="KL819" s="22"/>
      <c r="KM819" s="22"/>
      <c r="KN819" s="22"/>
      <c r="KO819" s="22"/>
      <c r="KP819" s="22"/>
    </row>
    <row r="820" spans="1:302" s="99" customFormat="1" x14ac:dyDescent="0.25">
      <c r="A820" s="125">
        <v>805</v>
      </c>
      <c r="B820" s="328"/>
      <c r="C820" s="328"/>
      <c r="D820" s="316"/>
      <c r="E820" s="316"/>
      <c r="F820" s="316"/>
      <c r="G820" s="317"/>
      <c r="H820" s="317"/>
      <c r="I820" s="318"/>
      <c r="J820" s="318"/>
      <c r="K820" s="318"/>
      <c r="L820" s="126">
        <f t="shared" si="37"/>
        <v>0</v>
      </c>
      <c r="M820" s="318"/>
      <c r="N820" s="25" t="b">
        <f t="shared" si="38"/>
        <v>1</v>
      </c>
      <c r="O820" s="25" t="b">
        <f t="shared" si="39"/>
        <v>1</v>
      </c>
      <c r="P820" s="25"/>
      <c r="Q820" s="25"/>
      <c r="R820" s="25"/>
      <c r="S820" s="25"/>
      <c r="T820" s="20"/>
      <c r="U820" s="20"/>
      <c r="V820" s="20"/>
      <c r="W820" s="20"/>
      <c r="X820" s="20"/>
      <c r="Y820" s="20"/>
      <c r="Z820" s="20"/>
      <c r="AA820" s="20"/>
      <c r="AB820" s="20"/>
      <c r="AC820" s="20"/>
      <c r="AD820" s="20"/>
      <c r="AE820" s="20"/>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c r="CG820" s="22"/>
      <c r="CH820" s="22"/>
      <c r="CI820" s="22"/>
      <c r="CJ820" s="22"/>
      <c r="CK820" s="22"/>
      <c r="CL820" s="22"/>
      <c r="CM820" s="22"/>
      <c r="CN820" s="22"/>
      <c r="CO820" s="22"/>
      <c r="CP820" s="22"/>
      <c r="CQ820" s="22"/>
      <c r="CR820" s="22"/>
      <c r="CS820" s="22"/>
      <c r="CT820" s="22"/>
      <c r="CU820" s="22"/>
      <c r="CV820" s="22"/>
      <c r="CW820" s="22"/>
      <c r="CX820" s="22"/>
      <c r="CY820" s="22"/>
      <c r="CZ820" s="22"/>
      <c r="DA820" s="22"/>
      <c r="DB820" s="22"/>
      <c r="DC820" s="22"/>
      <c r="DD820" s="22"/>
      <c r="DE820" s="22"/>
      <c r="DF820" s="22"/>
      <c r="DG820" s="22"/>
      <c r="DH820" s="22"/>
      <c r="DI820" s="22"/>
      <c r="DJ820" s="22"/>
      <c r="DK820" s="22"/>
      <c r="DL820" s="22"/>
      <c r="DM820" s="22"/>
      <c r="DN820" s="22"/>
      <c r="DO820" s="22"/>
      <c r="DP820" s="22"/>
      <c r="DQ820" s="22"/>
      <c r="DR820" s="22"/>
      <c r="DS820" s="22"/>
      <c r="DT820" s="22"/>
      <c r="DU820" s="22"/>
      <c r="DV820" s="22"/>
      <c r="DW820" s="22"/>
      <c r="DX820" s="22"/>
      <c r="DY820" s="22"/>
      <c r="DZ820" s="22"/>
      <c r="EA820" s="22"/>
      <c r="EB820" s="22"/>
      <c r="EC820" s="22"/>
      <c r="ED820" s="22"/>
      <c r="EE820" s="22"/>
      <c r="EF820" s="22"/>
      <c r="EG820" s="22"/>
      <c r="EH820" s="22"/>
      <c r="EI820" s="22"/>
      <c r="EJ820" s="22"/>
      <c r="EK820" s="22"/>
      <c r="EL820" s="22"/>
      <c r="EM820" s="22"/>
      <c r="EN820" s="22"/>
      <c r="EO820" s="22"/>
      <c r="EP820" s="22"/>
      <c r="EQ820" s="22"/>
      <c r="ER820" s="22"/>
      <c r="ES820" s="22"/>
      <c r="ET820" s="22"/>
      <c r="EU820" s="22"/>
      <c r="EV820" s="22"/>
      <c r="EW820" s="22"/>
      <c r="EX820" s="22"/>
      <c r="EY820" s="22"/>
      <c r="EZ820" s="22"/>
      <c r="FA820" s="22"/>
      <c r="FB820" s="22"/>
      <c r="FC820" s="22"/>
      <c r="FD820" s="22"/>
      <c r="FE820" s="22"/>
      <c r="FF820" s="22"/>
      <c r="FG820" s="22"/>
      <c r="FH820" s="22"/>
      <c r="FI820" s="22"/>
      <c r="FJ820" s="22"/>
      <c r="FK820" s="22"/>
      <c r="FL820" s="22"/>
      <c r="FM820" s="22"/>
      <c r="FN820" s="22"/>
      <c r="FO820" s="22"/>
      <c r="FP820" s="22"/>
      <c r="FQ820" s="22"/>
      <c r="FR820" s="22"/>
      <c r="FS820" s="22"/>
      <c r="FT820" s="22"/>
      <c r="FU820" s="22"/>
      <c r="FV820" s="22"/>
      <c r="FW820" s="22"/>
      <c r="FX820" s="22"/>
      <c r="FY820" s="22"/>
      <c r="FZ820" s="22"/>
      <c r="GA820" s="22"/>
      <c r="GB820" s="22"/>
      <c r="GC820" s="22"/>
      <c r="GD820" s="22"/>
      <c r="GE820" s="22"/>
      <c r="GF820" s="22"/>
      <c r="GG820" s="22"/>
      <c r="GH820" s="22"/>
      <c r="GI820" s="22"/>
      <c r="GJ820" s="22"/>
      <c r="GK820" s="22"/>
      <c r="GL820" s="22"/>
      <c r="GM820" s="22"/>
      <c r="GN820" s="22"/>
      <c r="GO820" s="22"/>
      <c r="GP820" s="22"/>
      <c r="GQ820" s="22"/>
      <c r="GR820" s="22"/>
      <c r="GS820" s="22"/>
      <c r="GT820" s="22"/>
      <c r="GU820" s="22"/>
      <c r="GV820" s="22"/>
      <c r="GW820" s="22"/>
      <c r="GX820" s="22"/>
      <c r="GY820" s="22"/>
      <c r="GZ820" s="22"/>
      <c r="HA820" s="22"/>
      <c r="HB820" s="22"/>
      <c r="HC820" s="22"/>
      <c r="HD820" s="22"/>
      <c r="HE820" s="22"/>
      <c r="HF820" s="22"/>
      <c r="HG820" s="22"/>
      <c r="HH820" s="22"/>
      <c r="HI820" s="22"/>
      <c r="HJ820" s="22"/>
      <c r="HK820" s="22"/>
      <c r="HL820" s="22"/>
      <c r="HM820" s="22"/>
      <c r="HN820" s="22"/>
      <c r="HO820" s="22"/>
      <c r="HP820" s="22"/>
      <c r="HQ820" s="22"/>
      <c r="HR820" s="22"/>
      <c r="HS820" s="22"/>
      <c r="HT820" s="22"/>
      <c r="HU820" s="22"/>
      <c r="HV820" s="22"/>
      <c r="HW820" s="22"/>
      <c r="HX820" s="22"/>
      <c r="HY820" s="22"/>
      <c r="HZ820" s="22"/>
      <c r="IA820" s="22"/>
      <c r="IB820" s="22"/>
      <c r="IC820" s="22"/>
      <c r="ID820" s="22"/>
      <c r="IE820" s="22"/>
      <c r="IF820" s="22"/>
      <c r="IG820" s="22"/>
      <c r="IH820" s="22"/>
      <c r="II820" s="22"/>
      <c r="IJ820" s="22"/>
      <c r="IK820" s="22"/>
      <c r="IL820" s="22"/>
      <c r="IM820" s="22"/>
      <c r="IN820" s="22"/>
      <c r="IO820" s="22"/>
      <c r="IP820" s="22"/>
      <c r="IQ820" s="22"/>
      <c r="IR820" s="22"/>
      <c r="IS820" s="22"/>
      <c r="IT820" s="22"/>
      <c r="IU820" s="22"/>
      <c r="IV820" s="22"/>
      <c r="IW820" s="22"/>
      <c r="IX820" s="22"/>
      <c r="IY820" s="22"/>
      <c r="IZ820" s="22"/>
      <c r="JA820" s="22"/>
      <c r="JB820" s="22"/>
      <c r="JC820" s="22"/>
      <c r="JD820" s="22"/>
      <c r="JE820" s="22"/>
      <c r="JF820" s="22"/>
      <c r="JG820" s="22"/>
      <c r="JH820" s="22"/>
      <c r="JI820" s="22"/>
      <c r="JJ820" s="22"/>
      <c r="JK820" s="22"/>
      <c r="JL820" s="22"/>
      <c r="JM820" s="22"/>
      <c r="JN820" s="22"/>
      <c r="JO820" s="22"/>
      <c r="JP820" s="22"/>
      <c r="JQ820" s="22"/>
      <c r="JR820" s="22"/>
      <c r="JS820" s="22"/>
      <c r="JT820" s="22"/>
      <c r="JU820" s="22"/>
      <c r="JV820" s="22"/>
      <c r="JW820" s="22"/>
      <c r="JX820" s="22"/>
      <c r="JY820" s="22"/>
      <c r="JZ820" s="22"/>
      <c r="KA820" s="22"/>
      <c r="KB820" s="22"/>
      <c r="KC820" s="22"/>
      <c r="KD820" s="22"/>
      <c r="KE820" s="22"/>
      <c r="KF820" s="22"/>
      <c r="KG820" s="22"/>
      <c r="KH820" s="22"/>
      <c r="KI820" s="22"/>
      <c r="KJ820" s="22"/>
      <c r="KK820" s="22"/>
      <c r="KL820" s="22"/>
      <c r="KM820" s="22"/>
      <c r="KN820" s="22"/>
      <c r="KO820" s="22"/>
      <c r="KP820" s="22"/>
    </row>
    <row r="821" spans="1:302" s="99" customFormat="1" x14ac:dyDescent="0.25">
      <c r="A821" s="125">
        <v>806</v>
      </c>
      <c r="B821" s="328"/>
      <c r="C821" s="328"/>
      <c r="D821" s="316"/>
      <c r="E821" s="316"/>
      <c r="F821" s="316"/>
      <c r="G821" s="317"/>
      <c r="H821" s="317"/>
      <c r="I821" s="318"/>
      <c r="J821" s="318"/>
      <c r="K821" s="318"/>
      <c r="L821" s="126">
        <f t="shared" si="37"/>
        <v>0</v>
      </c>
      <c r="M821" s="318"/>
      <c r="N821" s="25" t="b">
        <f t="shared" si="38"/>
        <v>1</v>
      </c>
      <c r="O821" s="25" t="b">
        <f t="shared" si="39"/>
        <v>1</v>
      </c>
      <c r="P821" s="25"/>
      <c r="Q821" s="25"/>
      <c r="R821" s="25"/>
      <c r="S821" s="25"/>
      <c r="T821" s="20"/>
      <c r="U821" s="20"/>
      <c r="V821" s="20"/>
      <c r="W821" s="20"/>
      <c r="X821" s="20"/>
      <c r="Y821" s="20"/>
      <c r="Z821" s="20"/>
      <c r="AA821" s="20"/>
      <c r="AB821" s="20"/>
      <c r="AC821" s="20"/>
      <c r="AD821" s="20"/>
      <c r="AE821" s="20"/>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c r="CG821" s="22"/>
      <c r="CH821" s="22"/>
      <c r="CI821" s="22"/>
      <c r="CJ821" s="22"/>
      <c r="CK821" s="22"/>
      <c r="CL821" s="22"/>
      <c r="CM821" s="22"/>
      <c r="CN821" s="22"/>
      <c r="CO821" s="22"/>
      <c r="CP821" s="22"/>
      <c r="CQ821" s="22"/>
      <c r="CR821" s="22"/>
      <c r="CS821" s="22"/>
      <c r="CT821" s="22"/>
      <c r="CU821" s="22"/>
      <c r="CV821" s="22"/>
      <c r="CW821" s="22"/>
      <c r="CX821" s="22"/>
      <c r="CY821" s="22"/>
      <c r="CZ821" s="22"/>
      <c r="DA821" s="22"/>
      <c r="DB821" s="22"/>
      <c r="DC821" s="22"/>
      <c r="DD821" s="22"/>
      <c r="DE821" s="22"/>
      <c r="DF821" s="22"/>
      <c r="DG821" s="22"/>
      <c r="DH821" s="22"/>
      <c r="DI821" s="22"/>
      <c r="DJ821" s="22"/>
      <c r="DK821" s="22"/>
      <c r="DL821" s="22"/>
      <c r="DM821" s="22"/>
      <c r="DN821" s="22"/>
      <c r="DO821" s="22"/>
      <c r="DP821" s="22"/>
      <c r="DQ821" s="22"/>
      <c r="DR821" s="22"/>
      <c r="DS821" s="22"/>
      <c r="DT821" s="22"/>
      <c r="DU821" s="22"/>
      <c r="DV821" s="22"/>
      <c r="DW821" s="22"/>
      <c r="DX821" s="22"/>
      <c r="DY821" s="22"/>
      <c r="DZ821" s="22"/>
      <c r="EA821" s="22"/>
      <c r="EB821" s="22"/>
      <c r="EC821" s="22"/>
      <c r="ED821" s="22"/>
      <c r="EE821" s="22"/>
      <c r="EF821" s="22"/>
      <c r="EG821" s="22"/>
      <c r="EH821" s="22"/>
      <c r="EI821" s="22"/>
      <c r="EJ821" s="22"/>
      <c r="EK821" s="22"/>
      <c r="EL821" s="22"/>
      <c r="EM821" s="22"/>
      <c r="EN821" s="22"/>
      <c r="EO821" s="22"/>
      <c r="EP821" s="22"/>
      <c r="EQ821" s="22"/>
      <c r="ER821" s="22"/>
      <c r="ES821" s="22"/>
      <c r="ET821" s="22"/>
      <c r="EU821" s="22"/>
      <c r="EV821" s="22"/>
      <c r="EW821" s="22"/>
      <c r="EX821" s="22"/>
      <c r="EY821" s="22"/>
      <c r="EZ821" s="22"/>
      <c r="FA821" s="22"/>
      <c r="FB821" s="22"/>
      <c r="FC821" s="22"/>
      <c r="FD821" s="22"/>
      <c r="FE821" s="22"/>
      <c r="FF821" s="22"/>
      <c r="FG821" s="22"/>
      <c r="FH821" s="22"/>
      <c r="FI821" s="22"/>
      <c r="FJ821" s="22"/>
      <c r="FK821" s="22"/>
      <c r="FL821" s="22"/>
      <c r="FM821" s="22"/>
      <c r="FN821" s="22"/>
      <c r="FO821" s="22"/>
      <c r="FP821" s="22"/>
      <c r="FQ821" s="22"/>
      <c r="FR821" s="22"/>
      <c r="FS821" s="22"/>
      <c r="FT821" s="22"/>
      <c r="FU821" s="22"/>
      <c r="FV821" s="22"/>
      <c r="FW821" s="22"/>
      <c r="FX821" s="22"/>
      <c r="FY821" s="22"/>
      <c r="FZ821" s="22"/>
      <c r="GA821" s="22"/>
      <c r="GB821" s="22"/>
      <c r="GC821" s="22"/>
      <c r="GD821" s="22"/>
      <c r="GE821" s="22"/>
      <c r="GF821" s="22"/>
      <c r="GG821" s="22"/>
      <c r="GH821" s="22"/>
      <c r="GI821" s="22"/>
      <c r="GJ821" s="22"/>
      <c r="GK821" s="22"/>
      <c r="GL821" s="22"/>
      <c r="GM821" s="22"/>
      <c r="GN821" s="22"/>
      <c r="GO821" s="22"/>
      <c r="GP821" s="22"/>
      <c r="GQ821" s="22"/>
      <c r="GR821" s="22"/>
      <c r="GS821" s="22"/>
      <c r="GT821" s="22"/>
      <c r="GU821" s="22"/>
      <c r="GV821" s="22"/>
      <c r="GW821" s="22"/>
      <c r="GX821" s="22"/>
      <c r="GY821" s="22"/>
      <c r="GZ821" s="22"/>
      <c r="HA821" s="22"/>
      <c r="HB821" s="22"/>
      <c r="HC821" s="22"/>
      <c r="HD821" s="22"/>
      <c r="HE821" s="22"/>
      <c r="HF821" s="22"/>
      <c r="HG821" s="22"/>
      <c r="HH821" s="22"/>
      <c r="HI821" s="22"/>
      <c r="HJ821" s="22"/>
      <c r="HK821" s="22"/>
      <c r="HL821" s="22"/>
      <c r="HM821" s="22"/>
      <c r="HN821" s="22"/>
      <c r="HO821" s="22"/>
      <c r="HP821" s="22"/>
      <c r="HQ821" s="22"/>
      <c r="HR821" s="22"/>
      <c r="HS821" s="22"/>
      <c r="HT821" s="22"/>
      <c r="HU821" s="22"/>
      <c r="HV821" s="22"/>
      <c r="HW821" s="22"/>
      <c r="HX821" s="22"/>
      <c r="HY821" s="22"/>
      <c r="HZ821" s="22"/>
      <c r="IA821" s="22"/>
      <c r="IB821" s="22"/>
      <c r="IC821" s="22"/>
      <c r="ID821" s="22"/>
      <c r="IE821" s="22"/>
      <c r="IF821" s="22"/>
      <c r="IG821" s="22"/>
      <c r="IH821" s="22"/>
      <c r="II821" s="22"/>
      <c r="IJ821" s="22"/>
      <c r="IK821" s="22"/>
      <c r="IL821" s="22"/>
      <c r="IM821" s="22"/>
      <c r="IN821" s="22"/>
      <c r="IO821" s="22"/>
      <c r="IP821" s="22"/>
      <c r="IQ821" s="22"/>
      <c r="IR821" s="22"/>
      <c r="IS821" s="22"/>
      <c r="IT821" s="22"/>
      <c r="IU821" s="22"/>
      <c r="IV821" s="22"/>
      <c r="IW821" s="22"/>
      <c r="IX821" s="22"/>
      <c r="IY821" s="22"/>
      <c r="IZ821" s="22"/>
      <c r="JA821" s="22"/>
      <c r="JB821" s="22"/>
      <c r="JC821" s="22"/>
      <c r="JD821" s="22"/>
      <c r="JE821" s="22"/>
      <c r="JF821" s="22"/>
      <c r="JG821" s="22"/>
      <c r="JH821" s="22"/>
      <c r="JI821" s="22"/>
      <c r="JJ821" s="22"/>
      <c r="JK821" s="22"/>
      <c r="JL821" s="22"/>
      <c r="JM821" s="22"/>
      <c r="JN821" s="22"/>
      <c r="JO821" s="22"/>
      <c r="JP821" s="22"/>
      <c r="JQ821" s="22"/>
      <c r="JR821" s="22"/>
      <c r="JS821" s="22"/>
      <c r="JT821" s="22"/>
      <c r="JU821" s="22"/>
      <c r="JV821" s="22"/>
      <c r="JW821" s="22"/>
      <c r="JX821" s="22"/>
      <c r="JY821" s="22"/>
      <c r="JZ821" s="22"/>
      <c r="KA821" s="22"/>
      <c r="KB821" s="22"/>
      <c r="KC821" s="22"/>
      <c r="KD821" s="22"/>
      <c r="KE821" s="22"/>
      <c r="KF821" s="22"/>
      <c r="KG821" s="22"/>
      <c r="KH821" s="22"/>
      <c r="KI821" s="22"/>
      <c r="KJ821" s="22"/>
      <c r="KK821" s="22"/>
      <c r="KL821" s="22"/>
      <c r="KM821" s="22"/>
      <c r="KN821" s="22"/>
      <c r="KO821" s="22"/>
      <c r="KP821" s="22"/>
    </row>
    <row r="822" spans="1:302" s="99" customFormat="1" x14ac:dyDescent="0.25">
      <c r="A822" s="125">
        <v>807</v>
      </c>
      <c r="B822" s="328"/>
      <c r="C822" s="328"/>
      <c r="D822" s="316"/>
      <c r="E822" s="316"/>
      <c r="F822" s="316"/>
      <c r="G822" s="317"/>
      <c r="H822" s="317"/>
      <c r="I822" s="318"/>
      <c r="J822" s="318"/>
      <c r="K822" s="318"/>
      <c r="L822" s="126">
        <f t="shared" si="37"/>
        <v>0</v>
      </c>
      <c r="M822" s="318"/>
      <c r="N822" s="25" t="b">
        <f t="shared" si="38"/>
        <v>1</v>
      </c>
      <c r="O822" s="25" t="b">
        <f t="shared" si="39"/>
        <v>1</v>
      </c>
      <c r="P822" s="25"/>
      <c r="Q822" s="25"/>
      <c r="R822" s="25"/>
      <c r="S822" s="25"/>
      <c r="T822" s="20"/>
      <c r="U822" s="20"/>
      <c r="V822" s="20"/>
      <c r="W822" s="20"/>
      <c r="X822" s="20"/>
      <c r="Y822" s="20"/>
      <c r="Z822" s="20"/>
      <c r="AA822" s="20"/>
      <c r="AB822" s="20"/>
      <c r="AC822" s="20"/>
      <c r="AD822" s="20"/>
      <c r="AE822" s="20"/>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2"/>
      <c r="EV822" s="22"/>
      <c r="EW822" s="22"/>
      <c r="EX822" s="22"/>
      <c r="EY822" s="22"/>
      <c r="EZ822" s="22"/>
      <c r="FA822" s="22"/>
      <c r="FB822" s="22"/>
      <c r="FC822" s="22"/>
      <c r="FD822" s="22"/>
      <c r="FE822" s="22"/>
      <c r="FF822" s="22"/>
      <c r="FG822" s="22"/>
      <c r="FH822" s="22"/>
      <c r="FI822" s="22"/>
      <c r="FJ822" s="22"/>
      <c r="FK822" s="22"/>
      <c r="FL822" s="22"/>
      <c r="FM822" s="22"/>
      <c r="FN822" s="22"/>
      <c r="FO822" s="22"/>
      <c r="FP822" s="22"/>
      <c r="FQ822" s="22"/>
      <c r="FR822" s="22"/>
      <c r="FS822" s="22"/>
      <c r="FT822" s="22"/>
      <c r="FU822" s="22"/>
      <c r="FV822" s="22"/>
      <c r="FW822" s="22"/>
      <c r="FX822" s="22"/>
      <c r="FY822" s="22"/>
      <c r="FZ822" s="22"/>
      <c r="GA822" s="22"/>
      <c r="GB822" s="22"/>
      <c r="GC822" s="22"/>
      <c r="GD822" s="22"/>
      <c r="GE822" s="22"/>
      <c r="GF822" s="22"/>
      <c r="GG822" s="22"/>
      <c r="GH822" s="22"/>
      <c r="GI822" s="22"/>
      <c r="GJ822" s="22"/>
      <c r="GK822" s="22"/>
      <c r="GL822" s="22"/>
      <c r="GM822" s="22"/>
      <c r="GN822" s="22"/>
      <c r="GO822" s="22"/>
      <c r="GP822" s="22"/>
      <c r="GQ822" s="22"/>
      <c r="GR822" s="22"/>
      <c r="GS822" s="22"/>
      <c r="GT822" s="22"/>
      <c r="GU822" s="22"/>
      <c r="GV822" s="22"/>
      <c r="GW822" s="22"/>
      <c r="GX822" s="22"/>
      <c r="GY822" s="22"/>
      <c r="GZ822" s="22"/>
      <c r="HA822" s="22"/>
      <c r="HB822" s="22"/>
      <c r="HC822" s="22"/>
      <c r="HD822" s="22"/>
      <c r="HE822" s="22"/>
      <c r="HF822" s="22"/>
      <c r="HG822" s="22"/>
      <c r="HH822" s="22"/>
      <c r="HI822" s="22"/>
      <c r="HJ822" s="22"/>
      <c r="HK822" s="22"/>
      <c r="HL822" s="22"/>
      <c r="HM822" s="22"/>
      <c r="HN822" s="22"/>
      <c r="HO822" s="22"/>
      <c r="HP822" s="22"/>
      <c r="HQ822" s="22"/>
      <c r="HR822" s="22"/>
      <c r="HS822" s="22"/>
      <c r="HT822" s="22"/>
      <c r="HU822" s="22"/>
      <c r="HV822" s="22"/>
      <c r="HW822" s="22"/>
      <c r="HX822" s="22"/>
      <c r="HY822" s="22"/>
      <c r="HZ822" s="22"/>
      <c r="IA822" s="22"/>
      <c r="IB822" s="22"/>
      <c r="IC822" s="22"/>
      <c r="ID822" s="22"/>
      <c r="IE822" s="22"/>
      <c r="IF822" s="22"/>
      <c r="IG822" s="22"/>
      <c r="IH822" s="22"/>
      <c r="II822" s="22"/>
      <c r="IJ822" s="22"/>
      <c r="IK822" s="22"/>
      <c r="IL822" s="22"/>
      <c r="IM822" s="22"/>
      <c r="IN822" s="22"/>
      <c r="IO822" s="22"/>
      <c r="IP822" s="22"/>
      <c r="IQ822" s="22"/>
      <c r="IR822" s="22"/>
      <c r="IS822" s="22"/>
      <c r="IT822" s="22"/>
      <c r="IU822" s="22"/>
      <c r="IV822" s="22"/>
      <c r="IW822" s="22"/>
      <c r="IX822" s="22"/>
      <c r="IY822" s="22"/>
      <c r="IZ822" s="22"/>
      <c r="JA822" s="22"/>
      <c r="JB822" s="22"/>
      <c r="JC822" s="22"/>
      <c r="JD822" s="22"/>
      <c r="JE822" s="22"/>
      <c r="JF822" s="22"/>
      <c r="JG822" s="22"/>
      <c r="JH822" s="22"/>
      <c r="JI822" s="22"/>
      <c r="JJ822" s="22"/>
      <c r="JK822" s="22"/>
      <c r="JL822" s="22"/>
      <c r="JM822" s="22"/>
      <c r="JN822" s="22"/>
      <c r="JO822" s="22"/>
      <c r="JP822" s="22"/>
      <c r="JQ822" s="22"/>
      <c r="JR822" s="22"/>
      <c r="JS822" s="22"/>
      <c r="JT822" s="22"/>
      <c r="JU822" s="22"/>
      <c r="JV822" s="22"/>
      <c r="JW822" s="22"/>
      <c r="JX822" s="22"/>
      <c r="JY822" s="22"/>
      <c r="JZ822" s="22"/>
      <c r="KA822" s="22"/>
      <c r="KB822" s="22"/>
      <c r="KC822" s="22"/>
      <c r="KD822" s="22"/>
      <c r="KE822" s="22"/>
      <c r="KF822" s="22"/>
      <c r="KG822" s="22"/>
      <c r="KH822" s="22"/>
      <c r="KI822" s="22"/>
      <c r="KJ822" s="22"/>
      <c r="KK822" s="22"/>
      <c r="KL822" s="22"/>
      <c r="KM822" s="22"/>
      <c r="KN822" s="22"/>
      <c r="KO822" s="22"/>
      <c r="KP822" s="22"/>
    </row>
    <row r="823" spans="1:302" s="99" customFormat="1" x14ac:dyDescent="0.25">
      <c r="A823" s="125">
        <v>808</v>
      </c>
      <c r="B823" s="328"/>
      <c r="C823" s="328"/>
      <c r="D823" s="316"/>
      <c r="E823" s="316"/>
      <c r="F823" s="316"/>
      <c r="G823" s="317"/>
      <c r="H823" s="317"/>
      <c r="I823" s="318"/>
      <c r="J823" s="318"/>
      <c r="K823" s="318"/>
      <c r="L823" s="126">
        <f t="shared" si="37"/>
        <v>0</v>
      </c>
      <c r="M823" s="318"/>
      <c r="N823" s="25" t="b">
        <f t="shared" si="38"/>
        <v>1</v>
      </c>
      <c r="O823" s="25" t="b">
        <f t="shared" si="39"/>
        <v>1</v>
      </c>
      <c r="P823" s="25"/>
      <c r="Q823" s="25"/>
      <c r="R823" s="25"/>
      <c r="S823" s="25"/>
      <c r="T823" s="20"/>
      <c r="U823" s="20"/>
      <c r="V823" s="20"/>
      <c r="W823" s="20"/>
      <c r="X823" s="20"/>
      <c r="Y823" s="20"/>
      <c r="Z823" s="20"/>
      <c r="AA823" s="20"/>
      <c r="AB823" s="20"/>
      <c r="AC823" s="20"/>
      <c r="AD823" s="20"/>
      <c r="AE823" s="20"/>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c r="CG823" s="22"/>
      <c r="CH823" s="22"/>
      <c r="CI823" s="22"/>
      <c r="CJ823" s="22"/>
      <c r="CK823" s="22"/>
      <c r="CL823" s="22"/>
      <c r="CM823" s="22"/>
      <c r="CN823" s="22"/>
      <c r="CO823" s="22"/>
      <c r="CP823" s="22"/>
      <c r="CQ823" s="22"/>
      <c r="CR823" s="22"/>
      <c r="CS823" s="22"/>
      <c r="CT823" s="22"/>
      <c r="CU823" s="22"/>
      <c r="CV823" s="22"/>
      <c r="CW823" s="22"/>
      <c r="CX823" s="22"/>
      <c r="CY823" s="22"/>
      <c r="CZ823" s="22"/>
      <c r="DA823" s="22"/>
      <c r="DB823" s="22"/>
      <c r="DC823" s="22"/>
      <c r="DD823" s="22"/>
      <c r="DE823" s="22"/>
      <c r="DF823" s="22"/>
      <c r="DG823" s="22"/>
      <c r="DH823" s="22"/>
      <c r="DI823" s="22"/>
      <c r="DJ823" s="22"/>
      <c r="DK823" s="22"/>
      <c r="DL823" s="22"/>
      <c r="DM823" s="22"/>
      <c r="DN823" s="22"/>
      <c r="DO823" s="22"/>
      <c r="DP823" s="22"/>
      <c r="DQ823" s="22"/>
      <c r="DR823" s="22"/>
      <c r="DS823" s="22"/>
      <c r="DT823" s="22"/>
      <c r="DU823" s="22"/>
      <c r="DV823" s="22"/>
      <c r="DW823" s="22"/>
      <c r="DX823" s="22"/>
      <c r="DY823" s="22"/>
      <c r="DZ823" s="22"/>
      <c r="EA823" s="22"/>
      <c r="EB823" s="22"/>
      <c r="EC823" s="22"/>
      <c r="ED823" s="22"/>
      <c r="EE823" s="22"/>
      <c r="EF823" s="22"/>
      <c r="EG823" s="22"/>
      <c r="EH823" s="22"/>
      <c r="EI823" s="22"/>
      <c r="EJ823" s="22"/>
      <c r="EK823" s="22"/>
      <c r="EL823" s="22"/>
      <c r="EM823" s="22"/>
      <c r="EN823" s="22"/>
      <c r="EO823" s="22"/>
      <c r="EP823" s="22"/>
      <c r="EQ823" s="22"/>
      <c r="ER823" s="22"/>
      <c r="ES823" s="22"/>
      <c r="ET823" s="22"/>
      <c r="EU823" s="22"/>
      <c r="EV823" s="22"/>
      <c r="EW823" s="22"/>
      <c r="EX823" s="22"/>
      <c r="EY823" s="22"/>
      <c r="EZ823" s="22"/>
      <c r="FA823" s="22"/>
      <c r="FB823" s="22"/>
      <c r="FC823" s="22"/>
      <c r="FD823" s="22"/>
      <c r="FE823" s="22"/>
      <c r="FF823" s="22"/>
      <c r="FG823" s="22"/>
      <c r="FH823" s="22"/>
      <c r="FI823" s="22"/>
      <c r="FJ823" s="22"/>
      <c r="FK823" s="22"/>
      <c r="FL823" s="22"/>
      <c r="FM823" s="22"/>
      <c r="FN823" s="22"/>
      <c r="FO823" s="22"/>
      <c r="FP823" s="22"/>
      <c r="FQ823" s="22"/>
      <c r="FR823" s="22"/>
      <c r="FS823" s="22"/>
      <c r="FT823" s="22"/>
      <c r="FU823" s="22"/>
      <c r="FV823" s="22"/>
      <c r="FW823" s="22"/>
      <c r="FX823" s="22"/>
      <c r="FY823" s="22"/>
      <c r="FZ823" s="22"/>
      <c r="GA823" s="22"/>
      <c r="GB823" s="22"/>
      <c r="GC823" s="22"/>
      <c r="GD823" s="22"/>
      <c r="GE823" s="22"/>
      <c r="GF823" s="22"/>
      <c r="GG823" s="22"/>
      <c r="GH823" s="22"/>
      <c r="GI823" s="22"/>
      <c r="GJ823" s="22"/>
      <c r="GK823" s="22"/>
      <c r="GL823" s="22"/>
      <c r="GM823" s="22"/>
      <c r="GN823" s="22"/>
      <c r="GO823" s="22"/>
      <c r="GP823" s="22"/>
      <c r="GQ823" s="22"/>
      <c r="GR823" s="22"/>
      <c r="GS823" s="22"/>
      <c r="GT823" s="22"/>
      <c r="GU823" s="22"/>
      <c r="GV823" s="22"/>
      <c r="GW823" s="22"/>
      <c r="GX823" s="22"/>
      <c r="GY823" s="22"/>
      <c r="GZ823" s="22"/>
      <c r="HA823" s="22"/>
      <c r="HB823" s="22"/>
      <c r="HC823" s="22"/>
      <c r="HD823" s="22"/>
      <c r="HE823" s="22"/>
      <c r="HF823" s="22"/>
      <c r="HG823" s="22"/>
      <c r="HH823" s="22"/>
      <c r="HI823" s="22"/>
      <c r="HJ823" s="22"/>
      <c r="HK823" s="22"/>
      <c r="HL823" s="22"/>
      <c r="HM823" s="22"/>
      <c r="HN823" s="22"/>
      <c r="HO823" s="22"/>
      <c r="HP823" s="22"/>
      <c r="HQ823" s="22"/>
      <c r="HR823" s="22"/>
      <c r="HS823" s="22"/>
      <c r="HT823" s="22"/>
      <c r="HU823" s="22"/>
      <c r="HV823" s="22"/>
      <c r="HW823" s="22"/>
      <c r="HX823" s="22"/>
      <c r="HY823" s="22"/>
      <c r="HZ823" s="22"/>
      <c r="IA823" s="22"/>
      <c r="IB823" s="22"/>
      <c r="IC823" s="22"/>
      <c r="ID823" s="22"/>
      <c r="IE823" s="22"/>
      <c r="IF823" s="22"/>
      <c r="IG823" s="22"/>
      <c r="IH823" s="22"/>
      <c r="II823" s="22"/>
      <c r="IJ823" s="22"/>
      <c r="IK823" s="22"/>
      <c r="IL823" s="22"/>
      <c r="IM823" s="22"/>
      <c r="IN823" s="22"/>
      <c r="IO823" s="22"/>
      <c r="IP823" s="22"/>
      <c r="IQ823" s="22"/>
      <c r="IR823" s="22"/>
      <c r="IS823" s="22"/>
      <c r="IT823" s="22"/>
      <c r="IU823" s="22"/>
      <c r="IV823" s="22"/>
      <c r="IW823" s="22"/>
      <c r="IX823" s="22"/>
      <c r="IY823" s="22"/>
      <c r="IZ823" s="22"/>
      <c r="JA823" s="22"/>
      <c r="JB823" s="22"/>
      <c r="JC823" s="22"/>
      <c r="JD823" s="22"/>
      <c r="JE823" s="22"/>
      <c r="JF823" s="22"/>
      <c r="JG823" s="22"/>
      <c r="JH823" s="22"/>
      <c r="JI823" s="22"/>
      <c r="JJ823" s="22"/>
      <c r="JK823" s="22"/>
      <c r="JL823" s="22"/>
      <c r="JM823" s="22"/>
      <c r="JN823" s="22"/>
      <c r="JO823" s="22"/>
      <c r="JP823" s="22"/>
      <c r="JQ823" s="22"/>
      <c r="JR823" s="22"/>
      <c r="JS823" s="22"/>
      <c r="JT823" s="22"/>
      <c r="JU823" s="22"/>
      <c r="JV823" s="22"/>
      <c r="JW823" s="22"/>
      <c r="JX823" s="22"/>
      <c r="JY823" s="22"/>
      <c r="JZ823" s="22"/>
      <c r="KA823" s="22"/>
      <c r="KB823" s="22"/>
      <c r="KC823" s="22"/>
      <c r="KD823" s="22"/>
      <c r="KE823" s="22"/>
      <c r="KF823" s="22"/>
      <c r="KG823" s="22"/>
      <c r="KH823" s="22"/>
      <c r="KI823" s="22"/>
      <c r="KJ823" s="22"/>
      <c r="KK823" s="22"/>
      <c r="KL823" s="22"/>
      <c r="KM823" s="22"/>
      <c r="KN823" s="22"/>
      <c r="KO823" s="22"/>
      <c r="KP823" s="22"/>
    </row>
    <row r="824" spans="1:302" s="99" customFormat="1" x14ac:dyDescent="0.25">
      <c r="A824" s="125">
        <v>809</v>
      </c>
      <c r="B824" s="328"/>
      <c r="C824" s="328"/>
      <c r="D824" s="316"/>
      <c r="E824" s="316"/>
      <c r="F824" s="316"/>
      <c r="G824" s="317"/>
      <c r="H824" s="317"/>
      <c r="I824" s="318"/>
      <c r="J824" s="318"/>
      <c r="K824" s="318"/>
      <c r="L824" s="126">
        <f t="shared" si="37"/>
        <v>0</v>
      </c>
      <c r="M824" s="318"/>
      <c r="N824" s="25" t="b">
        <f t="shared" si="38"/>
        <v>1</v>
      </c>
      <c r="O824" s="25" t="b">
        <f t="shared" si="39"/>
        <v>1</v>
      </c>
      <c r="P824" s="25"/>
      <c r="Q824" s="25"/>
      <c r="R824" s="25"/>
      <c r="S824" s="25"/>
      <c r="T824" s="20"/>
      <c r="U824" s="20"/>
      <c r="V824" s="20"/>
      <c r="W824" s="20"/>
      <c r="X824" s="20"/>
      <c r="Y824" s="20"/>
      <c r="Z824" s="20"/>
      <c r="AA824" s="20"/>
      <c r="AB824" s="20"/>
      <c r="AC824" s="20"/>
      <c r="AD824" s="20"/>
      <c r="AE824" s="20"/>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c r="CG824" s="22"/>
      <c r="CH824" s="22"/>
      <c r="CI824" s="22"/>
      <c r="CJ824" s="22"/>
      <c r="CK824" s="22"/>
      <c r="CL824" s="22"/>
      <c r="CM824" s="22"/>
      <c r="CN824" s="22"/>
      <c r="CO824" s="22"/>
      <c r="CP824" s="22"/>
      <c r="CQ824" s="22"/>
      <c r="CR824" s="22"/>
      <c r="CS824" s="22"/>
      <c r="CT824" s="22"/>
      <c r="CU824" s="22"/>
      <c r="CV824" s="22"/>
      <c r="CW824" s="22"/>
      <c r="CX824" s="22"/>
      <c r="CY824" s="22"/>
      <c r="CZ824" s="22"/>
      <c r="DA824" s="22"/>
      <c r="DB824" s="22"/>
      <c r="DC824" s="22"/>
      <c r="DD824" s="22"/>
      <c r="DE824" s="22"/>
      <c r="DF824" s="22"/>
      <c r="DG824" s="22"/>
      <c r="DH824" s="22"/>
      <c r="DI824" s="22"/>
      <c r="DJ824" s="22"/>
      <c r="DK824" s="22"/>
      <c r="DL824" s="22"/>
      <c r="DM824" s="22"/>
      <c r="DN824" s="22"/>
      <c r="DO824" s="22"/>
      <c r="DP824" s="22"/>
      <c r="DQ824" s="22"/>
      <c r="DR824" s="22"/>
      <c r="DS824" s="22"/>
      <c r="DT824" s="22"/>
      <c r="DU824" s="22"/>
      <c r="DV824" s="22"/>
      <c r="DW824" s="22"/>
      <c r="DX824" s="22"/>
      <c r="DY824" s="22"/>
      <c r="DZ824" s="22"/>
      <c r="EA824" s="22"/>
      <c r="EB824" s="22"/>
      <c r="EC824" s="22"/>
      <c r="ED824" s="22"/>
      <c r="EE824" s="22"/>
      <c r="EF824" s="22"/>
      <c r="EG824" s="22"/>
      <c r="EH824" s="22"/>
      <c r="EI824" s="22"/>
      <c r="EJ824" s="22"/>
      <c r="EK824" s="22"/>
      <c r="EL824" s="22"/>
      <c r="EM824" s="22"/>
      <c r="EN824" s="22"/>
      <c r="EO824" s="22"/>
      <c r="EP824" s="22"/>
      <c r="EQ824" s="22"/>
      <c r="ER824" s="22"/>
      <c r="ES824" s="22"/>
      <c r="ET824" s="22"/>
      <c r="EU824" s="22"/>
      <c r="EV824" s="22"/>
      <c r="EW824" s="22"/>
      <c r="EX824" s="22"/>
      <c r="EY824" s="22"/>
      <c r="EZ824" s="22"/>
      <c r="FA824" s="22"/>
      <c r="FB824" s="22"/>
      <c r="FC824" s="22"/>
      <c r="FD824" s="22"/>
      <c r="FE824" s="22"/>
      <c r="FF824" s="22"/>
      <c r="FG824" s="22"/>
      <c r="FH824" s="22"/>
      <c r="FI824" s="22"/>
      <c r="FJ824" s="22"/>
      <c r="FK824" s="22"/>
      <c r="FL824" s="22"/>
      <c r="FM824" s="22"/>
      <c r="FN824" s="22"/>
      <c r="FO824" s="22"/>
      <c r="FP824" s="22"/>
      <c r="FQ824" s="22"/>
      <c r="FR824" s="22"/>
      <c r="FS824" s="22"/>
      <c r="FT824" s="22"/>
      <c r="FU824" s="22"/>
      <c r="FV824" s="22"/>
      <c r="FW824" s="22"/>
      <c r="FX824" s="22"/>
      <c r="FY824" s="22"/>
      <c r="FZ824" s="22"/>
      <c r="GA824" s="22"/>
      <c r="GB824" s="22"/>
      <c r="GC824" s="22"/>
      <c r="GD824" s="22"/>
      <c r="GE824" s="22"/>
      <c r="GF824" s="22"/>
      <c r="GG824" s="22"/>
      <c r="GH824" s="22"/>
      <c r="GI824" s="22"/>
      <c r="GJ824" s="22"/>
      <c r="GK824" s="22"/>
      <c r="GL824" s="22"/>
      <c r="GM824" s="22"/>
      <c r="GN824" s="22"/>
      <c r="GO824" s="22"/>
      <c r="GP824" s="22"/>
      <c r="GQ824" s="22"/>
      <c r="GR824" s="22"/>
      <c r="GS824" s="22"/>
      <c r="GT824" s="22"/>
      <c r="GU824" s="22"/>
      <c r="GV824" s="22"/>
      <c r="GW824" s="22"/>
      <c r="GX824" s="22"/>
      <c r="GY824" s="22"/>
      <c r="GZ824" s="22"/>
      <c r="HA824" s="22"/>
      <c r="HB824" s="22"/>
      <c r="HC824" s="22"/>
      <c r="HD824" s="22"/>
      <c r="HE824" s="22"/>
      <c r="HF824" s="22"/>
      <c r="HG824" s="22"/>
      <c r="HH824" s="22"/>
      <c r="HI824" s="22"/>
      <c r="HJ824" s="22"/>
      <c r="HK824" s="22"/>
      <c r="HL824" s="22"/>
      <c r="HM824" s="22"/>
      <c r="HN824" s="22"/>
      <c r="HO824" s="22"/>
      <c r="HP824" s="22"/>
      <c r="HQ824" s="22"/>
      <c r="HR824" s="22"/>
      <c r="HS824" s="22"/>
      <c r="HT824" s="22"/>
      <c r="HU824" s="22"/>
      <c r="HV824" s="22"/>
      <c r="HW824" s="22"/>
      <c r="HX824" s="22"/>
      <c r="HY824" s="22"/>
      <c r="HZ824" s="22"/>
      <c r="IA824" s="22"/>
      <c r="IB824" s="22"/>
      <c r="IC824" s="22"/>
      <c r="ID824" s="22"/>
      <c r="IE824" s="22"/>
      <c r="IF824" s="22"/>
      <c r="IG824" s="22"/>
      <c r="IH824" s="22"/>
      <c r="II824" s="22"/>
      <c r="IJ824" s="22"/>
      <c r="IK824" s="22"/>
      <c r="IL824" s="22"/>
      <c r="IM824" s="22"/>
      <c r="IN824" s="22"/>
      <c r="IO824" s="22"/>
      <c r="IP824" s="22"/>
      <c r="IQ824" s="22"/>
      <c r="IR824" s="22"/>
      <c r="IS824" s="22"/>
      <c r="IT824" s="22"/>
      <c r="IU824" s="22"/>
      <c r="IV824" s="22"/>
      <c r="IW824" s="22"/>
      <c r="IX824" s="22"/>
      <c r="IY824" s="22"/>
      <c r="IZ824" s="22"/>
      <c r="JA824" s="22"/>
      <c r="JB824" s="22"/>
      <c r="JC824" s="22"/>
      <c r="JD824" s="22"/>
      <c r="JE824" s="22"/>
      <c r="JF824" s="22"/>
      <c r="JG824" s="22"/>
      <c r="JH824" s="22"/>
      <c r="JI824" s="22"/>
      <c r="JJ824" s="22"/>
      <c r="JK824" s="22"/>
      <c r="JL824" s="22"/>
      <c r="JM824" s="22"/>
      <c r="JN824" s="22"/>
      <c r="JO824" s="22"/>
      <c r="JP824" s="22"/>
      <c r="JQ824" s="22"/>
      <c r="JR824" s="22"/>
      <c r="JS824" s="22"/>
      <c r="JT824" s="22"/>
      <c r="JU824" s="22"/>
      <c r="JV824" s="22"/>
      <c r="JW824" s="22"/>
      <c r="JX824" s="22"/>
      <c r="JY824" s="22"/>
      <c r="JZ824" s="22"/>
      <c r="KA824" s="22"/>
      <c r="KB824" s="22"/>
      <c r="KC824" s="22"/>
      <c r="KD824" s="22"/>
      <c r="KE824" s="22"/>
      <c r="KF824" s="22"/>
      <c r="KG824" s="22"/>
      <c r="KH824" s="22"/>
      <c r="KI824" s="22"/>
      <c r="KJ824" s="22"/>
      <c r="KK824" s="22"/>
      <c r="KL824" s="22"/>
      <c r="KM824" s="22"/>
      <c r="KN824" s="22"/>
      <c r="KO824" s="22"/>
      <c r="KP824" s="22"/>
    </row>
    <row r="825" spans="1:302" s="99" customFormat="1" x14ac:dyDescent="0.25">
      <c r="A825" s="125">
        <v>810</v>
      </c>
      <c r="B825" s="328"/>
      <c r="C825" s="328"/>
      <c r="D825" s="316"/>
      <c r="E825" s="316"/>
      <c r="F825" s="316"/>
      <c r="G825" s="317"/>
      <c r="H825" s="317"/>
      <c r="I825" s="318"/>
      <c r="J825" s="318"/>
      <c r="K825" s="318"/>
      <c r="L825" s="126">
        <f t="shared" si="37"/>
        <v>0</v>
      </c>
      <c r="M825" s="318"/>
      <c r="N825" s="25" t="b">
        <f t="shared" si="38"/>
        <v>1</v>
      </c>
      <c r="O825" s="25" t="b">
        <f t="shared" si="39"/>
        <v>1</v>
      </c>
      <c r="P825" s="25"/>
      <c r="Q825" s="25"/>
      <c r="R825" s="25"/>
      <c r="S825" s="25"/>
      <c r="T825" s="20"/>
      <c r="U825" s="20"/>
      <c r="V825" s="20"/>
      <c r="W825" s="20"/>
      <c r="X825" s="20"/>
      <c r="Y825" s="20"/>
      <c r="Z825" s="20"/>
      <c r="AA825" s="20"/>
      <c r="AB825" s="20"/>
      <c r="AC825" s="20"/>
      <c r="AD825" s="20"/>
      <c r="AE825" s="20"/>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c r="CG825" s="22"/>
      <c r="CH825" s="22"/>
      <c r="CI825" s="22"/>
      <c r="CJ825" s="22"/>
      <c r="CK825" s="22"/>
      <c r="CL825" s="22"/>
      <c r="CM825" s="22"/>
      <c r="CN825" s="22"/>
      <c r="CO825" s="22"/>
      <c r="CP825" s="22"/>
      <c r="CQ825" s="22"/>
      <c r="CR825" s="22"/>
      <c r="CS825" s="22"/>
      <c r="CT825" s="22"/>
      <c r="CU825" s="22"/>
      <c r="CV825" s="22"/>
      <c r="CW825" s="22"/>
      <c r="CX825" s="22"/>
      <c r="CY825" s="22"/>
      <c r="CZ825" s="22"/>
      <c r="DA825" s="22"/>
      <c r="DB825" s="22"/>
      <c r="DC825" s="22"/>
      <c r="DD825" s="22"/>
      <c r="DE825" s="22"/>
      <c r="DF825" s="22"/>
      <c r="DG825" s="22"/>
      <c r="DH825" s="22"/>
      <c r="DI825" s="22"/>
      <c r="DJ825" s="22"/>
      <c r="DK825" s="22"/>
      <c r="DL825" s="22"/>
      <c r="DM825" s="22"/>
      <c r="DN825" s="22"/>
      <c r="DO825" s="22"/>
      <c r="DP825" s="22"/>
      <c r="DQ825" s="22"/>
      <c r="DR825" s="22"/>
      <c r="DS825" s="22"/>
      <c r="DT825" s="22"/>
      <c r="DU825" s="22"/>
      <c r="DV825" s="22"/>
      <c r="DW825" s="22"/>
      <c r="DX825" s="22"/>
      <c r="DY825" s="22"/>
      <c r="DZ825" s="22"/>
      <c r="EA825" s="22"/>
      <c r="EB825" s="22"/>
      <c r="EC825" s="22"/>
      <c r="ED825" s="22"/>
      <c r="EE825" s="22"/>
      <c r="EF825" s="22"/>
      <c r="EG825" s="22"/>
      <c r="EH825" s="22"/>
      <c r="EI825" s="22"/>
      <c r="EJ825" s="22"/>
      <c r="EK825" s="22"/>
      <c r="EL825" s="22"/>
      <c r="EM825" s="22"/>
      <c r="EN825" s="22"/>
      <c r="EO825" s="22"/>
      <c r="EP825" s="22"/>
      <c r="EQ825" s="22"/>
      <c r="ER825" s="22"/>
      <c r="ES825" s="22"/>
      <c r="ET825" s="22"/>
      <c r="EU825" s="22"/>
      <c r="EV825" s="22"/>
      <c r="EW825" s="22"/>
      <c r="EX825" s="22"/>
      <c r="EY825" s="22"/>
      <c r="EZ825" s="22"/>
      <c r="FA825" s="22"/>
      <c r="FB825" s="22"/>
      <c r="FC825" s="22"/>
      <c r="FD825" s="22"/>
      <c r="FE825" s="22"/>
      <c r="FF825" s="22"/>
      <c r="FG825" s="22"/>
      <c r="FH825" s="22"/>
      <c r="FI825" s="22"/>
      <c r="FJ825" s="22"/>
      <c r="FK825" s="22"/>
      <c r="FL825" s="22"/>
      <c r="FM825" s="22"/>
      <c r="FN825" s="22"/>
      <c r="FO825" s="22"/>
      <c r="FP825" s="22"/>
      <c r="FQ825" s="22"/>
      <c r="FR825" s="22"/>
      <c r="FS825" s="22"/>
      <c r="FT825" s="22"/>
      <c r="FU825" s="22"/>
      <c r="FV825" s="22"/>
      <c r="FW825" s="22"/>
      <c r="FX825" s="22"/>
      <c r="FY825" s="22"/>
      <c r="FZ825" s="22"/>
      <c r="GA825" s="22"/>
      <c r="GB825" s="22"/>
      <c r="GC825" s="22"/>
      <c r="GD825" s="22"/>
      <c r="GE825" s="22"/>
      <c r="GF825" s="22"/>
      <c r="GG825" s="22"/>
      <c r="GH825" s="22"/>
      <c r="GI825" s="22"/>
      <c r="GJ825" s="22"/>
      <c r="GK825" s="22"/>
      <c r="GL825" s="22"/>
      <c r="GM825" s="22"/>
      <c r="GN825" s="22"/>
      <c r="GO825" s="22"/>
      <c r="GP825" s="22"/>
      <c r="GQ825" s="22"/>
      <c r="GR825" s="22"/>
      <c r="GS825" s="22"/>
      <c r="GT825" s="22"/>
      <c r="GU825" s="22"/>
      <c r="GV825" s="22"/>
      <c r="GW825" s="22"/>
      <c r="GX825" s="22"/>
      <c r="GY825" s="22"/>
      <c r="GZ825" s="22"/>
      <c r="HA825" s="22"/>
      <c r="HB825" s="22"/>
      <c r="HC825" s="22"/>
      <c r="HD825" s="22"/>
      <c r="HE825" s="22"/>
      <c r="HF825" s="22"/>
      <c r="HG825" s="22"/>
      <c r="HH825" s="22"/>
      <c r="HI825" s="22"/>
      <c r="HJ825" s="22"/>
      <c r="HK825" s="22"/>
      <c r="HL825" s="22"/>
      <c r="HM825" s="22"/>
      <c r="HN825" s="22"/>
      <c r="HO825" s="22"/>
      <c r="HP825" s="22"/>
      <c r="HQ825" s="22"/>
      <c r="HR825" s="22"/>
      <c r="HS825" s="22"/>
      <c r="HT825" s="22"/>
      <c r="HU825" s="22"/>
      <c r="HV825" s="22"/>
      <c r="HW825" s="22"/>
      <c r="HX825" s="22"/>
      <c r="HY825" s="22"/>
      <c r="HZ825" s="22"/>
      <c r="IA825" s="22"/>
      <c r="IB825" s="22"/>
      <c r="IC825" s="22"/>
      <c r="ID825" s="22"/>
      <c r="IE825" s="22"/>
      <c r="IF825" s="22"/>
      <c r="IG825" s="22"/>
      <c r="IH825" s="22"/>
      <c r="II825" s="22"/>
      <c r="IJ825" s="22"/>
      <c r="IK825" s="22"/>
      <c r="IL825" s="22"/>
      <c r="IM825" s="22"/>
      <c r="IN825" s="22"/>
      <c r="IO825" s="22"/>
      <c r="IP825" s="22"/>
      <c r="IQ825" s="22"/>
      <c r="IR825" s="22"/>
      <c r="IS825" s="22"/>
      <c r="IT825" s="22"/>
      <c r="IU825" s="22"/>
      <c r="IV825" s="22"/>
      <c r="IW825" s="22"/>
      <c r="IX825" s="22"/>
      <c r="IY825" s="22"/>
      <c r="IZ825" s="22"/>
      <c r="JA825" s="22"/>
      <c r="JB825" s="22"/>
      <c r="JC825" s="22"/>
      <c r="JD825" s="22"/>
      <c r="JE825" s="22"/>
      <c r="JF825" s="22"/>
      <c r="JG825" s="22"/>
      <c r="JH825" s="22"/>
      <c r="JI825" s="22"/>
      <c r="JJ825" s="22"/>
      <c r="JK825" s="22"/>
      <c r="JL825" s="22"/>
      <c r="JM825" s="22"/>
      <c r="JN825" s="22"/>
      <c r="JO825" s="22"/>
      <c r="JP825" s="22"/>
      <c r="JQ825" s="22"/>
      <c r="JR825" s="22"/>
      <c r="JS825" s="22"/>
      <c r="JT825" s="22"/>
      <c r="JU825" s="22"/>
      <c r="JV825" s="22"/>
      <c r="JW825" s="22"/>
      <c r="JX825" s="22"/>
      <c r="JY825" s="22"/>
      <c r="JZ825" s="22"/>
      <c r="KA825" s="22"/>
      <c r="KB825" s="22"/>
      <c r="KC825" s="22"/>
      <c r="KD825" s="22"/>
      <c r="KE825" s="22"/>
      <c r="KF825" s="22"/>
      <c r="KG825" s="22"/>
      <c r="KH825" s="22"/>
      <c r="KI825" s="22"/>
      <c r="KJ825" s="22"/>
      <c r="KK825" s="22"/>
      <c r="KL825" s="22"/>
      <c r="KM825" s="22"/>
      <c r="KN825" s="22"/>
      <c r="KO825" s="22"/>
      <c r="KP825" s="22"/>
    </row>
    <row r="826" spans="1:302" s="99" customFormat="1" x14ac:dyDescent="0.25">
      <c r="A826" s="125">
        <v>811</v>
      </c>
      <c r="B826" s="328"/>
      <c r="C826" s="328"/>
      <c r="D826" s="316"/>
      <c r="E826" s="316"/>
      <c r="F826" s="316"/>
      <c r="G826" s="317"/>
      <c r="H826" s="317"/>
      <c r="I826" s="318"/>
      <c r="J826" s="318"/>
      <c r="K826" s="318"/>
      <c r="L826" s="126">
        <f t="shared" si="37"/>
        <v>0</v>
      </c>
      <c r="M826" s="318"/>
      <c r="N826" s="25" t="b">
        <f t="shared" si="38"/>
        <v>1</v>
      </c>
      <c r="O826" s="25" t="b">
        <f t="shared" si="39"/>
        <v>1</v>
      </c>
      <c r="P826" s="25"/>
      <c r="Q826" s="25"/>
      <c r="R826" s="25"/>
      <c r="S826" s="25"/>
      <c r="T826" s="20"/>
      <c r="U826" s="20"/>
      <c r="V826" s="20"/>
      <c r="W826" s="20"/>
      <c r="X826" s="20"/>
      <c r="Y826" s="20"/>
      <c r="Z826" s="20"/>
      <c r="AA826" s="20"/>
      <c r="AB826" s="20"/>
      <c r="AC826" s="20"/>
      <c r="AD826" s="20"/>
      <c r="AE826" s="20"/>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c r="CG826" s="22"/>
      <c r="CH826" s="22"/>
      <c r="CI826" s="22"/>
      <c r="CJ826" s="22"/>
      <c r="CK826" s="22"/>
      <c r="CL826" s="22"/>
      <c r="CM826" s="22"/>
      <c r="CN826" s="22"/>
      <c r="CO826" s="22"/>
      <c r="CP826" s="22"/>
      <c r="CQ826" s="22"/>
      <c r="CR826" s="22"/>
      <c r="CS826" s="22"/>
      <c r="CT826" s="22"/>
      <c r="CU826" s="22"/>
      <c r="CV826" s="22"/>
      <c r="CW826" s="22"/>
      <c r="CX826" s="22"/>
      <c r="CY826" s="22"/>
      <c r="CZ826" s="22"/>
      <c r="DA826" s="22"/>
      <c r="DB826" s="22"/>
      <c r="DC826" s="22"/>
      <c r="DD826" s="22"/>
      <c r="DE826" s="22"/>
      <c r="DF826" s="22"/>
      <c r="DG826" s="22"/>
      <c r="DH826" s="22"/>
      <c r="DI826" s="22"/>
      <c r="DJ826" s="22"/>
      <c r="DK826" s="22"/>
      <c r="DL826" s="22"/>
      <c r="DM826" s="22"/>
      <c r="DN826" s="22"/>
      <c r="DO826" s="22"/>
      <c r="DP826" s="22"/>
      <c r="DQ826" s="22"/>
      <c r="DR826" s="22"/>
      <c r="DS826" s="22"/>
      <c r="DT826" s="22"/>
      <c r="DU826" s="22"/>
      <c r="DV826" s="22"/>
      <c r="DW826" s="22"/>
      <c r="DX826" s="22"/>
      <c r="DY826" s="22"/>
      <c r="DZ826" s="22"/>
      <c r="EA826" s="22"/>
      <c r="EB826" s="22"/>
      <c r="EC826" s="22"/>
      <c r="ED826" s="22"/>
      <c r="EE826" s="22"/>
      <c r="EF826" s="22"/>
      <c r="EG826" s="22"/>
      <c r="EH826" s="22"/>
      <c r="EI826" s="22"/>
      <c r="EJ826" s="22"/>
      <c r="EK826" s="22"/>
      <c r="EL826" s="22"/>
      <c r="EM826" s="22"/>
      <c r="EN826" s="22"/>
      <c r="EO826" s="22"/>
      <c r="EP826" s="22"/>
      <c r="EQ826" s="22"/>
      <c r="ER826" s="22"/>
      <c r="ES826" s="22"/>
      <c r="ET826" s="22"/>
      <c r="EU826" s="22"/>
      <c r="EV826" s="22"/>
      <c r="EW826" s="22"/>
      <c r="EX826" s="22"/>
      <c r="EY826" s="22"/>
      <c r="EZ826" s="22"/>
      <c r="FA826" s="22"/>
      <c r="FB826" s="22"/>
      <c r="FC826" s="22"/>
      <c r="FD826" s="22"/>
      <c r="FE826" s="22"/>
      <c r="FF826" s="22"/>
      <c r="FG826" s="22"/>
      <c r="FH826" s="22"/>
      <c r="FI826" s="22"/>
      <c r="FJ826" s="22"/>
      <c r="FK826" s="22"/>
      <c r="FL826" s="22"/>
      <c r="FM826" s="22"/>
      <c r="FN826" s="22"/>
      <c r="FO826" s="22"/>
      <c r="FP826" s="22"/>
      <c r="FQ826" s="22"/>
      <c r="FR826" s="22"/>
      <c r="FS826" s="22"/>
      <c r="FT826" s="22"/>
      <c r="FU826" s="22"/>
      <c r="FV826" s="22"/>
      <c r="FW826" s="22"/>
      <c r="FX826" s="22"/>
      <c r="FY826" s="22"/>
      <c r="FZ826" s="22"/>
      <c r="GA826" s="22"/>
      <c r="GB826" s="22"/>
      <c r="GC826" s="22"/>
      <c r="GD826" s="22"/>
      <c r="GE826" s="22"/>
      <c r="GF826" s="22"/>
      <c r="GG826" s="22"/>
      <c r="GH826" s="22"/>
      <c r="GI826" s="22"/>
      <c r="GJ826" s="22"/>
      <c r="GK826" s="22"/>
      <c r="GL826" s="22"/>
      <c r="GM826" s="22"/>
      <c r="GN826" s="22"/>
      <c r="GO826" s="22"/>
      <c r="GP826" s="22"/>
      <c r="GQ826" s="22"/>
      <c r="GR826" s="22"/>
      <c r="GS826" s="22"/>
      <c r="GT826" s="22"/>
      <c r="GU826" s="22"/>
      <c r="GV826" s="22"/>
      <c r="GW826" s="22"/>
      <c r="GX826" s="22"/>
      <c r="GY826" s="22"/>
      <c r="GZ826" s="22"/>
      <c r="HA826" s="22"/>
      <c r="HB826" s="22"/>
      <c r="HC826" s="22"/>
      <c r="HD826" s="22"/>
      <c r="HE826" s="22"/>
      <c r="HF826" s="22"/>
      <c r="HG826" s="22"/>
      <c r="HH826" s="22"/>
      <c r="HI826" s="22"/>
      <c r="HJ826" s="22"/>
      <c r="HK826" s="22"/>
      <c r="HL826" s="22"/>
      <c r="HM826" s="22"/>
      <c r="HN826" s="22"/>
      <c r="HO826" s="22"/>
      <c r="HP826" s="22"/>
      <c r="HQ826" s="22"/>
      <c r="HR826" s="22"/>
      <c r="HS826" s="22"/>
      <c r="HT826" s="22"/>
      <c r="HU826" s="22"/>
      <c r="HV826" s="22"/>
      <c r="HW826" s="22"/>
      <c r="HX826" s="22"/>
      <c r="HY826" s="22"/>
      <c r="HZ826" s="22"/>
      <c r="IA826" s="22"/>
      <c r="IB826" s="22"/>
      <c r="IC826" s="22"/>
      <c r="ID826" s="22"/>
      <c r="IE826" s="22"/>
      <c r="IF826" s="22"/>
      <c r="IG826" s="22"/>
      <c r="IH826" s="22"/>
      <c r="II826" s="22"/>
      <c r="IJ826" s="22"/>
      <c r="IK826" s="22"/>
      <c r="IL826" s="22"/>
      <c r="IM826" s="22"/>
      <c r="IN826" s="22"/>
      <c r="IO826" s="22"/>
      <c r="IP826" s="22"/>
      <c r="IQ826" s="22"/>
      <c r="IR826" s="22"/>
      <c r="IS826" s="22"/>
      <c r="IT826" s="22"/>
      <c r="IU826" s="22"/>
      <c r="IV826" s="22"/>
      <c r="IW826" s="22"/>
      <c r="IX826" s="22"/>
      <c r="IY826" s="22"/>
      <c r="IZ826" s="22"/>
      <c r="JA826" s="22"/>
      <c r="JB826" s="22"/>
      <c r="JC826" s="22"/>
      <c r="JD826" s="22"/>
      <c r="JE826" s="22"/>
      <c r="JF826" s="22"/>
      <c r="JG826" s="22"/>
      <c r="JH826" s="22"/>
      <c r="JI826" s="22"/>
      <c r="JJ826" s="22"/>
      <c r="JK826" s="22"/>
      <c r="JL826" s="22"/>
      <c r="JM826" s="22"/>
      <c r="JN826" s="22"/>
      <c r="JO826" s="22"/>
      <c r="JP826" s="22"/>
      <c r="JQ826" s="22"/>
      <c r="JR826" s="22"/>
      <c r="JS826" s="22"/>
      <c r="JT826" s="22"/>
      <c r="JU826" s="22"/>
      <c r="JV826" s="22"/>
      <c r="JW826" s="22"/>
      <c r="JX826" s="22"/>
      <c r="JY826" s="22"/>
      <c r="JZ826" s="22"/>
      <c r="KA826" s="22"/>
      <c r="KB826" s="22"/>
      <c r="KC826" s="22"/>
      <c r="KD826" s="22"/>
      <c r="KE826" s="22"/>
      <c r="KF826" s="22"/>
      <c r="KG826" s="22"/>
      <c r="KH826" s="22"/>
      <c r="KI826" s="22"/>
      <c r="KJ826" s="22"/>
      <c r="KK826" s="22"/>
      <c r="KL826" s="22"/>
      <c r="KM826" s="22"/>
      <c r="KN826" s="22"/>
      <c r="KO826" s="22"/>
      <c r="KP826" s="22"/>
    </row>
    <row r="827" spans="1:302" s="99" customFormat="1" x14ac:dyDescent="0.25">
      <c r="A827" s="125">
        <v>812</v>
      </c>
      <c r="B827" s="328"/>
      <c r="C827" s="328"/>
      <c r="D827" s="316"/>
      <c r="E827" s="316"/>
      <c r="F827" s="316"/>
      <c r="G827" s="317"/>
      <c r="H827" s="317"/>
      <c r="I827" s="318"/>
      <c r="J827" s="318"/>
      <c r="K827" s="318"/>
      <c r="L827" s="126">
        <f t="shared" si="37"/>
        <v>0</v>
      </c>
      <c r="M827" s="318"/>
      <c r="N827" s="25" t="b">
        <f t="shared" si="38"/>
        <v>1</v>
      </c>
      <c r="O827" s="25" t="b">
        <f t="shared" si="39"/>
        <v>1</v>
      </c>
      <c r="P827" s="25"/>
      <c r="Q827" s="25"/>
      <c r="R827" s="25"/>
      <c r="S827" s="25"/>
      <c r="T827" s="20"/>
      <c r="U827" s="20"/>
      <c r="V827" s="20"/>
      <c r="W827" s="20"/>
      <c r="X827" s="20"/>
      <c r="Y827" s="20"/>
      <c r="Z827" s="20"/>
      <c r="AA827" s="20"/>
      <c r="AB827" s="20"/>
      <c r="AC827" s="20"/>
      <c r="AD827" s="20"/>
      <c r="AE827" s="20"/>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c r="CG827" s="22"/>
      <c r="CH827" s="22"/>
      <c r="CI827" s="22"/>
      <c r="CJ827" s="22"/>
      <c r="CK827" s="22"/>
      <c r="CL827" s="22"/>
      <c r="CM827" s="22"/>
      <c r="CN827" s="22"/>
      <c r="CO827" s="22"/>
      <c r="CP827" s="22"/>
      <c r="CQ827" s="22"/>
      <c r="CR827" s="22"/>
      <c r="CS827" s="22"/>
      <c r="CT827" s="22"/>
      <c r="CU827" s="22"/>
      <c r="CV827" s="22"/>
      <c r="CW827" s="22"/>
      <c r="CX827" s="22"/>
      <c r="CY827" s="22"/>
      <c r="CZ827" s="22"/>
      <c r="DA827" s="22"/>
      <c r="DB827" s="22"/>
      <c r="DC827" s="22"/>
      <c r="DD827" s="22"/>
      <c r="DE827" s="22"/>
      <c r="DF827" s="22"/>
      <c r="DG827" s="22"/>
      <c r="DH827" s="22"/>
      <c r="DI827" s="22"/>
      <c r="DJ827" s="22"/>
      <c r="DK827" s="22"/>
      <c r="DL827" s="22"/>
      <c r="DM827" s="22"/>
      <c r="DN827" s="22"/>
      <c r="DO827" s="22"/>
      <c r="DP827" s="22"/>
      <c r="DQ827" s="22"/>
      <c r="DR827" s="22"/>
      <c r="DS827" s="22"/>
      <c r="DT827" s="22"/>
      <c r="DU827" s="22"/>
      <c r="DV827" s="22"/>
      <c r="DW827" s="22"/>
      <c r="DX827" s="22"/>
      <c r="DY827" s="22"/>
      <c r="DZ827" s="22"/>
      <c r="EA827" s="22"/>
      <c r="EB827" s="22"/>
      <c r="EC827" s="22"/>
      <c r="ED827" s="22"/>
      <c r="EE827" s="22"/>
      <c r="EF827" s="22"/>
      <c r="EG827" s="22"/>
      <c r="EH827" s="22"/>
      <c r="EI827" s="22"/>
      <c r="EJ827" s="22"/>
      <c r="EK827" s="22"/>
      <c r="EL827" s="22"/>
      <c r="EM827" s="22"/>
      <c r="EN827" s="22"/>
      <c r="EO827" s="22"/>
      <c r="EP827" s="22"/>
      <c r="EQ827" s="22"/>
      <c r="ER827" s="22"/>
      <c r="ES827" s="22"/>
      <c r="ET827" s="22"/>
      <c r="EU827" s="22"/>
      <c r="EV827" s="22"/>
      <c r="EW827" s="22"/>
      <c r="EX827" s="22"/>
      <c r="EY827" s="22"/>
      <c r="EZ827" s="22"/>
      <c r="FA827" s="22"/>
      <c r="FB827" s="22"/>
      <c r="FC827" s="22"/>
      <c r="FD827" s="22"/>
      <c r="FE827" s="22"/>
      <c r="FF827" s="22"/>
      <c r="FG827" s="22"/>
      <c r="FH827" s="22"/>
      <c r="FI827" s="22"/>
      <c r="FJ827" s="22"/>
      <c r="FK827" s="22"/>
      <c r="FL827" s="22"/>
      <c r="FM827" s="22"/>
      <c r="FN827" s="22"/>
      <c r="FO827" s="22"/>
      <c r="FP827" s="22"/>
      <c r="FQ827" s="22"/>
      <c r="FR827" s="22"/>
      <c r="FS827" s="22"/>
      <c r="FT827" s="22"/>
      <c r="FU827" s="22"/>
      <c r="FV827" s="22"/>
      <c r="FW827" s="22"/>
      <c r="FX827" s="22"/>
      <c r="FY827" s="22"/>
      <c r="FZ827" s="22"/>
      <c r="GA827" s="22"/>
      <c r="GB827" s="22"/>
      <c r="GC827" s="22"/>
      <c r="GD827" s="22"/>
      <c r="GE827" s="22"/>
      <c r="GF827" s="22"/>
      <c r="GG827" s="22"/>
      <c r="GH827" s="22"/>
      <c r="GI827" s="22"/>
      <c r="GJ827" s="22"/>
      <c r="GK827" s="22"/>
      <c r="GL827" s="22"/>
      <c r="GM827" s="22"/>
      <c r="GN827" s="22"/>
      <c r="GO827" s="22"/>
      <c r="GP827" s="22"/>
      <c r="GQ827" s="22"/>
      <c r="GR827" s="22"/>
      <c r="GS827" s="22"/>
      <c r="GT827" s="22"/>
      <c r="GU827" s="22"/>
      <c r="GV827" s="22"/>
      <c r="GW827" s="22"/>
      <c r="GX827" s="22"/>
      <c r="GY827" s="22"/>
      <c r="GZ827" s="22"/>
      <c r="HA827" s="22"/>
      <c r="HB827" s="22"/>
      <c r="HC827" s="22"/>
      <c r="HD827" s="22"/>
      <c r="HE827" s="22"/>
      <c r="HF827" s="22"/>
      <c r="HG827" s="22"/>
      <c r="HH827" s="22"/>
      <c r="HI827" s="22"/>
      <c r="HJ827" s="22"/>
      <c r="HK827" s="22"/>
      <c r="HL827" s="22"/>
      <c r="HM827" s="22"/>
      <c r="HN827" s="22"/>
      <c r="HO827" s="22"/>
      <c r="HP827" s="22"/>
      <c r="HQ827" s="22"/>
      <c r="HR827" s="22"/>
      <c r="HS827" s="22"/>
      <c r="HT827" s="22"/>
      <c r="HU827" s="22"/>
      <c r="HV827" s="22"/>
      <c r="HW827" s="22"/>
      <c r="HX827" s="22"/>
      <c r="HY827" s="22"/>
      <c r="HZ827" s="22"/>
      <c r="IA827" s="22"/>
      <c r="IB827" s="22"/>
      <c r="IC827" s="22"/>
      <c r="ID827" s="22"/>
      <c r="IE827" s="22"/>
      <c r="IF827" s="22"/>
      <c r="IG827" s="22"/>
      <c r="IH827" s="22"/>
      <c r="II827" s="22"/>
      <c r="IJ827" s="22"/>
      <c r="IK827" s="22"/>
      <c r="IL827" s="22"/>
      <c r="IM827" s="22"/>
      <c r="IN827" s="22"/>
      <c r="IO827" s="22"/>
      <c r="IP827" s="22"/>
      <c r="IQ827" s="22"/>
      <c r="IR827" s="22"/>
      <c r="IS827" s="22"/>
      <c r="IT827" s="22"/>
      <c r="IU827" s="22"/>
      <c r="IV827" s="22"/>
      <c r="IW827" s="22"/>
      <c r="IX827" s="22"/>
      <c r="IY827" s="22"/>
      <c r="IZ827" s="22"/>
      <c r="JA827" s="22"/>
      <c r="JB827" s="22"/>
      <c r="JC827" s="22"/>
      <c r="JD827" s="22"/>
      <c r="JE827" s="22"/>
      <c r="JF827" s="22"/>
      <c r="JG827" s="22"/>
      <c r="JH827" s="22"/>
      <c r="JI827" s="22"/>
      <c r="JJ827" s="22"/>
      <c r="JK827" s="22"/>
      <c r="JL827" s="22"/>
      <c r="JM827" s="22"/>
      <c r="JN827" s="22"/>
      <c r="JO827" s="22"/>
      <c r="JP827" s="22"/>
      <c r="JQ827" s="22"/>
      <c r="JR827" s="22"/>
      <c r="JS827" s="22"/>
      <c r="JT827" s="22"/>
      <c r="JU827" s="22"/>
      <c r="JV827" s="22"/>
      <c r="JW827" s="22"/>
      <c r="JX827" s="22"/>
      <c r="JY827" s="22"/>
      <c r="JZ827" s="22"/>
      <c r="KA827" s="22"/>
      <c r="KB827" s="22"/>
      <c r="KC827" s="22"/>
      <c r="KD827" s="22"/>
      <c r="KE827" s="22"/>
      <c r="KF827" s="22"/>
      <c r="KG827" s="22"/>
      <c r="KH827" s="22"/>
      <c r="KI827" s="22"/>
      <c r="KJ827" s="22"/>
      <c r="KK827" s="22"/>
      <c r="KL827" s="22"/>
      <c r="KM827" s="22"/>
      <c r="KN827" s="22"/>
      <c r="KO827" s="22"/>
      <c r="KP827" s="22"/>
    </row>
    <row r="828" spans="1:302" s="99" customFormat="1" x14ac:dyDescent="0.25">
      <c r="A828" s="125">
        <v>813</v>
      </c>
      <c r="B828" s="328"/>
      <c r="C828" s="328"/>
      <c r="D828" s="316"/>
      <c r="E828" s="316"/>
      <c r="F828" s="316"/>
      <c r="G828" s="317"/>
      <c r="H828" s="317"/>
      <c r="I828" s="318"/>
      <c r="J828" s="318"/>
      <c r="K828" s="318"/>
      <c r="L828" s="126">
        <f t="shared" si="37"/>
        <v>0</v>
      </c>
      <c r="M828" s="318"/>
      <c r="N828" s="25" t="b">
        <f t="shared" si="38"/>
        <v>1</v>
      </c>
      <c r="O828" s="25" t="b">
        <f t="shared" si="39"/>
        <v>1</v>
      </c>
      <c r="P828" s="25"/>
      <c r="Q828" s="25"/>
      <c r="R828" s="25"/>
      <c r="S828" s="25"/>
      <c r="T828" s="20"/>
      <c r="U828" s="20"/>
      <c r="V828" s="20"/>
      <c r="W828" s="20"/>
      <c r="X828" s="20"/>
      <c r="Y828" s="20"/>
      <c r="Z828" s="20"/>
      <c r="AA828" s="20"/>
      <c r="AB828" s="20"/>
      <c r="AC828" s="20"/>
      <c r="AD828" s="20"/>
      <c r="AE828" s="20"/>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c r="CG828" s="22"/>
      <c r="CH828" s="22"/>
      <c r="CI828" s="22"/>
      <c r="CJ828" s="22"/>
      <c r="CK828" s="22"/>
      <c r="CL828" s="22"/>
      <c r="CM828" s="22"/>
      <c r="CN828" s="22"/>
      <c r="CO828" s="22"/>
      <c r="CP828" s="22"/>
      <c r="CQ828" s="22"/>
      <c r="CR828" s="22"/>
      <c r="CS828" s="22"/>
      <c r="CT828" s="22"/>
      <c r="CU828" s="22"/>
      <c r="CV828" s="22"/>
      <c r="CW828" s="22"/>
      <c r="CX828" s="22"/>
      <c r="CY828" s="22"/>
      <c r="CZ828" s="22"/>
      <c r="DA828" s="22"/>
      <c r="DB828" s="22"/>
      <c r="DC828" s="22"/>
      <c r="DD828" s="22"/>
      <c r="DE828" s="22"/>
      <c r="DF828" s="22"/>
      <c r="DG828" s="22"/>
      <c r="DH828" s="22"/>
      <c r="DI828" s="22"/>
      <c r="DJ828" s="22"/>
      <c r="DK828" s="22"/>
      <c r="DL828" s="22"/>
      <c r="DM828" s="22"/>
      <c r="DN828" s="22"/>
      <c r="DO828" s="22"/>
      <c r="DP828" s="22"/>
      <c r="DQ828" s="22"/>
      <c r="DR828" s="22"/>
      <c r="DS828" s="22"/>
      <c r="DT828" s="22"/>
      <c r="DU828" s="22"/>
      <c r="DV828" s="22"/>
      <c r="DW828" s="22"/>
      <c r="DX828" s="22"/>
      <c r="DY828" s="22"/>
      <c r="DZ828" s="22"/>
      <c r="EA828" s="22"/>
      <c r="EB828" s="22"/>
      <c r="EC828" s="22"/>
      <c r="ED828" s="22"/>
      <c r="EE828" s="22"/>
      <c r="EF828" s="22"/>
      <c r="EG828" s="22"/>
      <c r="EH828" s="22"/>
      <c r="EI828" s="22"/>
      <c r="EJ828" s="22"/>
      <c r="EK828" s="22"/>
      <c r="EL828" s="22"/>
      <c r="EM828" s="22"/>
      <c r="EN828" s="22"/>
      <c r="EO828" s="22"/>
      <c r="EP828" s="22"/>
      <c r="EQ828" s="22"/>
      <c r="ER828" s="22"/>
      <c r="ES828" s="22"/>
      <c r="ET828" s="22"/>
      <c r="EU828" s="22"/>
      <c r="EV828" s="22"/>
      <c r="EW828" s="22"/>
      <c r="EX828" s="22"/>
      <c r="EY828" s="22"/>
      <c r="EZ828" s="22"/>
      <c r="FA828" s="22"/>
      <c r="FB828" s="22"/>
      <c r="FC828" s="22"/>
      <c r="FD828" s="22"/>
      <c r="FE828" s="22"/>
      <c r="FF828" s="22"/>
      <c r="FG828" s="22"/>
      <c r="FH828" s="22"/>
      <c r="FI828" s="22"/>
      <c r="FJ828" s="22"/>
      <c r="FK828" s="22"/>
      <c r="FL828" s="22"/>
      <c r="FM828" s="22"/>
      <c r="FN828" s="22"/>
      <c r="FO828" s="22"/>
      <c r="FP828" s="22"/>
      <c r="FQ828" s="22"/>
      <c r="FR828" s="22"/>
      <c r="FS828" s="22"/>
      <c r="FT828" s="22"/>
      <c r="FU828" s="22"/>
      <c r="FV828" s="22"/>
      <c r="FW828" s="22"/>
      <c r="FX828" s="22"/>
      <c r="FY828" s="22"/>
      <c r="FZ828" s="22"/>
      <c r="GA828" s="22"/>
      <c r="GB828" s="22"/>
      <c r="GC828" s="22"/>
      <c r="GD828" s="22"/>
      <c r="GE828" s="22"/>
      <c r="GF828" s="22"/>
      <c r="GG828" s="22"/>
      <c r="GH828" s="22"/>
      <c r="GI828" s="22"/>
      <c r="GJ828" s="22"/>
      <c r="GK828" s="22"/>
      <c r="GL828" s="22"/>
      <c r="GM828" s="22"/>
      <c r="GN828" s="22"/>
      <c r="GO828" s="22"/>
      <c r="GP828" s="22"/>
      <c r="GQ828" s="22"/>
      <c r="GR828" s="22"/>
      <c r="GS828" s="22"/>
      <c r="GT828" s="22"/>
      <c r="GU828" s="22"/>
      <c r="GV828" s="22"/>
      <c r="GW828" s="22"/>
      <c r="GX828" s="22"/>
      <c r="GY828" s="22"/>
      <c r="GZ828" s="22"/>
      <c r="HA828" s="22"/>
      <c r="HB828" s="22"/>
      <c r="HC828" s="22"/>
      <c r="HD828" s="22"/>
      <c r="HE828" s="22"/>
      <c r="HF828" s="22"/>
      <c r="HG828" s="22"/>
      <c r="HH828" s="22"/>
      <c r="HI828" s="22"/>
      <c r="HJ828" s="22"/>
      <c r="HK828" s="22"/>
      <c r="HL828" s="22"/>
      <c r="HM828" s="22"/>
      <c r="HN828" s="22"/>
      <c r="HO828" s="22"/>
      <c r="HP828" s="22"/>
      <c r="HQ828" s="22"/>
      <c r="HR828" s="22"/>
      <c r="HS828" s="22"/>
      <c r="HT828" s="22"/>
      <c r="HU828" s="22"/>
      <c r="HV828" s="22"/>
      <c r="HW828" s="22"/>
      <c r="HX828" s="22"/>
      <c r="HY828" s="22"/>
      <c r="HZ828" s="22"/>
      <c r="IA828" s="22"/>
      <c r="IB828" s="22"/>
      <c r="IC828" s="22"/>
      <c r="ID828" s="22"/>
      <c r="IE828" s="22"/>
      <c r="IF828" s="22"/>
      <c r="IG828" s="22"/>
      <c r="IH828" s="22"/>
      <c r="II828" s="22"/>
      <c r="IJ828" s="22"/>
      <c r="IK828" s="22"/>
      <c r="IL828" s="22"/>
      <c r="IM828" s="22"/>
      <c r="IN828" s="22"/>
      <c r="IO828" s="22"/>
      <c r="IP828" s="22"/>
      <c r="IQ828" s="22"/>
      <c r="IR828" s="22"/>
      <c r="IS828" s="22"/>
      <c r="IT828" s="22"/>
      <c r="IU828" s="22"/>
      <c r="IV828" s="22"/>
      <c r="IW828" s="22"/>
      <c r="IX828" s="22"/>
      <c r="IY828" s="22"/>
      <c r="IZ828" s="22"/>
      <c r="JA828" s="22"/>
      <c r="JB828" s="22"/>
      <c r="JC828" s="22"/>
      <c r="JD828" s="22"/>
      <c r="JE828" s="22"/>
      <c r="JF828" s="22"/>
      <c r="JG828" s="22"/>
      <c r="JH828" s="22"/>
      <c r="JI828" s="22"/>
      <c r="JJ828" s="22"/>
      <c r="JK828" s="22"/>
      <c r="JL828" s="22"/>
      <c r="JM828" s="22"/>
      <c r="JN828" s="22"/>
      <c r="JO828" s="22"/>
      <c r="JP828" s="22"/>
      <c r="JQ828" s="22"/>
      <c r="JR828" s="22"/>
      <c r="JS828" s="22"/>
      <c r="JT828" s="22"/>
      <c r="JU828" s="22"/>
      <c r="JV828" s="22"/>
      <c r="JW828" s="22"/>
      <c r="JX828" s="22"/>
      <c r="JY828" s="22"/>
      <c r="JZ828" s="22"/>
      <c r="KA828" s="22"/>
      <c r="KB828" s="22"/>
      <c r="KC828" s="22"/>
      <c r="KD828" s="22"/>
      <c r="KE828" s="22"/>
      <c r="KF828" s="22"/>
      <c r="KG828" s="22"/>
      <c r="KH828" s="22"/>
      <c r="KI828" s="22"/>
      <c r="KJ828" s="22"/>
      <c r="KK828" s="22"/>
      <c r="KL828" s="22"/>
      <c r="KM828" s="22"/>
      <c r="KN828" s="22"/>
      <c r="KO828" s="22"/>
      <c r="KP828" s="22"/>
    </row>
    <row r="829" spans="1:302" s="99" customFormat="1" x14ac:dyDescent="0.25">
      <c r="A829" s="125">
        <v>814</v>
      </c>
      <c r="B829" s="328"/>
      <c r="C829" s="328"/>
      <c r="D829" s="316"/>
      <c r="E829" s="316"/>
      <c r="F829" s="316"/>
      <c r="G829" s="317"/>
      <c r="H829" s="317"/>
      <c r="I829" s="318"/>
      <c r="J829" s="318"/>
      <c r="K829" s="318"/>
      <c r="L829" s="126">
        <f t="shared" si="37"/>
        <v>0</v>
      </c>
      <c r="M829" s="318"/>
      <c r="N829" s="25" t="b">
        <f t="shared" si="38"/>
        <v>1</v>
      </c>
      <c r="O829" s="25" t="b">
        <f t="shared" si="39"/>
        <v>1</v>
      </c>
      <c r="P829" s="25"/>
      <c r="Q829" s="25"/>
      <c r="R829" s="25"/>
      <c r="S829" s="25"/>
      <c r="T829" s="20"/>
      <c r="U829" s="20"/>
      <c r="V829" s="20"/>
      <c r="W829" s="20"/>
      <c r="X829" s="20"/>
      <c r="Y829" s="20"/>
      <c r="Z829" s="20"/>
      <c r="AA829" s="20"/>
      <c r="AB829" s="20"/>
      <c r="AC829" s="20"/>
      <c r="AD829" s="20"/>
      <c r="AE829" s="20"/>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c r="CG829" s="22"/>
      <c r="CH829" s="22"/>
      <c r="CI829" s="22"/>
      <c r="CJ829" s="22"/>
      <c r="CK829" s="22"/>
      <c r="CL829" s="22"/>
      <c r="CM829" s="22"/>
      <c r="CN829" s="22"/>
      <c r="CO829" s="22"/>
      <c r="CP829" s="22"/>
      <c r="CQ829" s="22"/>
      <c r="CR829" s="22"/>
      <c r="CS829" s="22"/>
      <c r="CT829" s="22"/>
      <c r="CU829" s="22"/>
      <c r="CV829" s="22"/>
      <c r="CW829" s="22"/>
      <c r="CX829" s="22"/>
      <c r="CY829" s="22"/>
      <c r="CZ829" s="22"/>
      <c r="DA829" s="22"/>
      <c r="DB829" s="22"/>
      <c r="DC829" s="22"/>
      <c r="DD829" s="22"/>
      <c r="DE829" s="22"/>
      <c r="DF829" s="22"/>
      <c r="DG829" s="22"/>
      <c r="DH829" s="22"/>
      <c r="DI829" s="22"/>
      <c r="DJ829" s="22"/>
      <c r="DK829" s="22"/>
      <c r="DL829" s="22"/>
      <c r="DM829" s="22"/>
      <c r="DN829" s="22"/>
      <c r="DO829" s="22"/>
      <c r="DP829" s="22"/>
      <c r="DQ829" s="22"/>
      <c r="DR829" s="22"/>
      <c r="DS829" s="22"/>
      <c r="DT829" s="22"/>
      <c r="DU829" s="22"/>
      <c r="DV829" s="22"/>
      <c r="DW829" s="22"/>
      <c r="DX829" s="22"/>
      <c r="DY829" s="22"/>
      <c r="DZ829" s="22"/>
      <c r="EA829" s="22"/>
      <c r="EB829" s="22"/>
      <c r="EC829" s="22"/>
      <c r="ED829" s="22"/>
      <c r="EE829" s="22"/>
      <c r="EF829" s="22"/>
      <c r="EG829" s="22"/>
      <c r="EH829" s="22"/>
      <c r="EI829" s="22"/>
      <c r="EJ829" s="22"/>
      <c r="EK829" s="22"/>
      <c r="EL829" s="22"/>
      <c r="EM829" s="22"/>
      <c r="EN829" s="22"/>
      <c r="EO829" s="22"/>
      <c r="EP829" s="22"/>
      <c r="EQ829" s="22"/>
      <c r="ER829" s="22"/>
      <c r="ES829" s="22"/>
      <c r="ET829" s="22"/>
      <c r="EU829" s="22"/>
      <c r="EV829" s="22"/>
      <c r="EW829" s="22"/>
      <c r="EX829" s="22"/>
      <c r="EY829" s="22"/>
      <c r="EZ829" s="22"/>
      <c r="FA829" s="22"/>
      <c r="FB829" s="22"/>
      <c r="FC829" s="22"/>
      <c r="FD829" s="22"/>
      <c r="FE829" s="22"/>
      <c r="FF829" s="22"/>
      <c r="FG829" s="22"/>
      <c r="FH829" s="22"/>
      <c r="FI829" s="22"/>
      <c r="FJ829" s="22"/>
      <c r="FK829" s="22"/>
      <c r="FL829" s="22"/>
      <c r="FM829" s="22"/>
      <c r="FN829" s="22"/>
      <c r="FO829" s="22"/>
      <c r="FP829" s="22"/>
      <c r="FQ829" s="22"/>
      <c r="FR829" s="22"/>
      <c r="FS829" s="22"/>
      <c r="FT829" s="22"/>
      <c r="FU829" s="22"/>
      <c r="FV829" s="22"/>
      <c r="FW829" s="22"/>
      <c r="FX829" s="22"/>
      <c r="FY829" s="22"/>
      <c r="FZ829" s="22"/>
      <c r="GA829" s="22"/>
      <c r="GB829" s="22"/>
      <c r="GC829" s="22"/>
      <c r="GD829" s="22"/>
      <c r="GE829" s="22"/>
      <c r="GF829" s="22"/>
      <c r="GG829" s="22"/>
      <c r="GH829" s="22"/>
      <c r="GI829" s="22"/>
      <c r="GJ829" s="22"/>
      <c r="GK829" s="22"/>
      <c r="GL829" s="22"/>
      <c r="GM829" s="22"/>
      <c r="GN829" s="22"/>
      <c r="GO829" s="22"/>
      <c r="GP829" s="22"/>
      <c r="GQ829" s="22"/>
      <c r="GR829" s="22"/>
      <c r="GS829" s="22"/>
      <c r="GT829" s="22"/>
      <c r="GU829" s="22"/>
      <c r="GV829" s="22"/>
      <c r="GW829" s="22"/>
      <c r="GX829" s="22"/>
      <c r="GY829" s="22"/>
      <c r="GZ829" s="22"/>
      <c r="HA829" s="22"/>
      <c r="HB829" s="22"/>
      <c r="HC829" s="22"/>
      <c r="HD829" s="22"/>
      <c r="HE829" s="22"/>
      <c r="HF829" s="22"/>
      <c r="HG829" s="22"/>
      <c r="HH829" s="22"/>
      <c r="HI829" s="22"/>
      <c r="HJ829" s="22"/>
      <c r="HK829" s="22"/>
      <c r="HL829" s="22"/>
      <c r="HM829" s="22"/>
      <c r="HN829" s="22"/>
      <c r="HO829" s="22"/>
      <c r="HP829" s="22"/>
      <c r="HQ829" s="22"/>
      <c r="HR829" s="22"/>
      <c r="HS829" s="22"/>
      <c r="HT829" s="22"/>
      <c r="HU829" s="22"/>
      <c r="HV829" s="22"/>
      <c r="HW829" s="22"/>
      <c r="HX829" s="22"/>
      <c r="HY829" s="22"/>
      <c r="HZ829" s="22"/>
      <c r="IA829" s="22"/>
      <c r="IB829" s="22"/>
      <c r="IC829" s="22"/>
      <c r="ID829" s="22"/>
      <c r="IE829" s="22"/>
      <c r="IF829" s="22"/>
      <c r="IG829" s="22"/>
      <c r="IH829" s="22"/>
      <c r="II829" s="22"/>
      <c r="IJ829" s="22"/>
      <c r="IK829" s="22"/>
      <c r="IL829" s="22"/>
      <c r="IM829" s="22"/>
      <c r="IN829" s="22"/>
      <c r="IO829" s="22"/>
      <c r="IP829" s="22"/>
      <c r="IQ829" s="22"/>
      <c r="IR829" s="22"/>
      <c r="IS829" s="22"/>
      <c r="IT829" s="22"/>
      <c r="IU829" s="22"/>
      <c r="IV829" s="22"/>
      <c r="IW829" s="22"/>
      <c r="IX829" s="22"/>
      <c r="IY829" s="22"/>
      <c r="IZ829" s="22"/>
      <c r="JA829" s="22"/>
      <c r="JB829" s="22"/>
      <c r="JC829" s="22"/>
      <c r="JD829" s="22"/>
      <c r="JE829" s="22"/>
      <c r="JF829" s="22"/>
      <c r="JG829" s="22"/>
      <c r="JH829" s="22"/>
      <c r="JI829" s="22"/>
      <c r="JJ829" s="22"/>
      <c r="JK829" s="22"/>
      <c r="JL829" s="22"/>
      <c r="JM829" s="22"/>
      <c r="JN829" s="22"/>
      <c r="JO829" s="22"/>
      <c r="JP829" s="22"/>
      <c r="JQ829" s="22"/>
      <c r="JR829" s="22"/>
      <c r="JS829" s="22"/>
      <c r="JT829" s="22"/>
      <c r="JU829" s="22"/>
      <c r="JV829" s="22"/>
      <c r="JW829" s="22"/>
      <c r="JX829" s="22"/>
      <c r="JY829" s="22"/>
      <c r="JZ829" s="22"/>
      <c r="KA829" s="22"/>
      <c r="KB829" s="22"/>
      <c r="KC829" s="22"/>
      <c r="KD829" s="22"/>
      <c r="KE829" s="22"/>
      <c r="KF829" s="22"/>
      <c r="KG829" s="22"/>
      <c r="KH829" s="22"/>
      <c r="KI829" s="22"/>
      <c r="KJ829" s="22"/>
      <c r="KK829" s="22"/>
      <c r="KL829" s="22"/>
      <c r="KM829" s="22"/>
      <c r="KN829" s="22"/>
      <c r="KO829" s="22"/>
      <c r="KP829" s="22"/>
    </row>
    <row r="830" spans="1:302" s="99" customFormat="1" x14ac:dyDescent="0.25">
      <c r="A830" s="125">
        <v>815</v>
      </c>
      <c r="B830" s="328"/>
      <c r="C830" s="328"/>
      <c r="D830" s="316"/>
      <c r="E830" s="316"/>
      <c r="F830" s="316"/>
      <c r="G830" s="317"/>
      <c r="H830" s="317"/>
      <c r="I830" s="318"/>
      <c r="J830" s="318"/>
      <c r="K830" s="318"/>
      <c r="L830" s="126">
        <f t="shared" si="37"/>
        <v>0</v>
      </c>
      <c r="M830" s="318"/>
      <c r="N830" s="25" t="b">
        <f t="shared" si="38"/>
        <v>1</v>
      </c>
      <c r="O830" s="25" t="b">
        <f t="shared" si="39"/>
        <v>1</v>
      </c>
      <c r="P830" s="25"/>
      <c r="Q830" s="25"/>
      <c r="R830" s="25"/>
      <c r="S830" s="25"/>
      <c r="T830" s="20"/>
      <c r="U830" s="20"/>
      <c r="V830" s="20"/>
      <c r="W830" s="20"/>
      <c r="X830" s="20"/>
      <c r="Y830" s="20"/>
      <c r="Z830" s="20"/>
      <c r="AA830" s="20"/>
      <c r="AB830" s="20"/>
      <c r="AC830" s="20"/>
      <c r="AD830" s="20"/>
      <c r="AE830" s="20"/>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2"/>
      <c r="EV830" s="22"/>
      <c r="EW830" s="22"/>
      <c r="EX830" s="22"/>
      <c r="EY830" s="22"/>
      <c r="EZ830" s="22"/>
      <c r="FA830" s="22"/>
      <c r="FB830" s="22"/>
      <c r="FC830" s="22"/>
      <c r="FD830" s="22"/>
      <c r="FE830" s="22"/>
      <c r="FF830" s="22"/>
      <c r="FG830" s="22"/>
      <c r="FH830" s="22"/>
      <c r="FI830" s="22"/>
      <c r="FJ830" s="22"/>
      <c r="FK830" s="22"/>
      <c r="FL830" s="22"/>
      <c r="FM830" s="22"/>
      <c r="FN830" s="22"/>
      <c r="FO830" s="22"/>
      <c r="FP830" s="22"/>
      <c r="FQ830" s="22"/>
      <c r="FR830" s="22"/>
      <c r="FS830" s="22"/>
      <c r="FT830" s="22"/>
      <c r="FU830" s="22"/>
      <c r="FV830" s="22"/>
      <c r="FW830" s="22"/>
      <c r="FX830" s="22"/>
      <c r="FY830" s="22"/>
      <c r="FZ830" s="22"/>
      <c r="GA830" s="22"/>
      <c r="GB830" s="22"/>
      <c r="GC830" s="22"/>
      <c r="GD830" s="22"/>
      <c r="GE830" s="22"/>
      <c r="GF830" s="22"/>
      <c r="GG830" s="22"/>
      <c r="GH830" s="22"/>
      <c r="GI830" s="22"/>
      <c r="GJ830" s="22"/>
      <c r="GK830" s="22"/>
      <c r="GL830" s="22"/>
      <c r="GM830" s="22"/>
      <c r="GN830" s="22"/>
      <c r="GO830" s="22"/>
      <c r="GP830" s="22"/>
      <c r="GQ830" s="22"/>
      <c r="GR830" s="22"/>
      <c r="GS830" s="22"/>
      <c r="GT830" s="22"/>
      <c r="GU830" s="22"/>
      <c r="GV830" s="22"/>
      <c r="GW830" s="22"/>
      <c r="GX830" s="22"/>
      <c r="GY830" s="22"/>
      <c r="GZ830" s="22"/>
      <c r="HA830" s="22"/>
      <c r="HB830" s="22"/>
      <c r="HC830" s="22"/>
      <c r="HD830" s="22"/>
      <c r="HE830" s="22"/>
      <c r="HF830" s="22"/>
      <c r="HG830" s="22"/>
      <c r="HH830" s="22"/>
      <c r="HI830" s="22"/>
      <c r="HJ830" s="22"/>
      <c r="HK830" s="22"/>
      <c r="HL830" s="22"/>
      <c r="HM830" s="22"/>
      <c r="HN830" s="22"/>
      <c r="HO830" s="22"/>
      <c r="HP830" s="22"/>
      <c r="HQ830" s="22"/>
      <c r="HR830" s="22"/>
      <c r="HS830" s="22"/>
      <c r="HT830" s="22"/>
      <c r="HU830" s="22"/>
      <c r="HV830" s="22"/>
      <c r="HW830" s="22"/>
      <c r="HX830" s="22"/>
      <c r="HY830" s="22"/>
      <c r="HZ830" s="22"/>
      <c r="IA830" s="22"/>
      <c r="IB830" s="22"/>
      <c r="IC830" s="22"/>
      <c r="ID830" s="22"/>
      <c r="IE830" s="22"/>
      <c r="IF830" s="22"/>
      <c r="IG830" s="22"/>
      <c r="IH830" s="22"/>
      <c r="II830" s="22"/>
      <c r="IJ830" s="22"/>
      <c r="IK830" s="22"/>
      <c r="IL830" s="22"/>
      <c r="IM830" s="22"/>
      <c r="IN830" s="22"/>
      <c r="IO830" s="22"/>
      <c r="IP830" s="22"/>
      <c r="IQ830" s="22"/>
      <c r="IR830" s="22"/>
      <c r="IS830" s="22"/>
      <c r="IT830" s="22"/>
      <c r="IU830" s="22"/>
      <c r="IV830" s="22"/>
      <c r="IW830" s="22"/>
      <c r="IX830" s="22"/>
      <c r="IY830" s="22"/>
      <c r="IZ830" s="22"/>
      <c r="JA830" s="22"/>
      <c r="JB830" s="22"/>
      <c r="JC830" s="22"/>
      <c r="JD830" s="22"/>
      <c r="JE830" s="22"/>
      <c r="JF830" s="22"/>
      <c r="JG830" s="22"/>
      <c r="JH830" s="22"/>
      <c r="JI830" s="22"/>
      <c r="JJ830" s="22"/>
      <c r="JK830" s="22"/>
      <c r="JL830" s="22"/>
      <c r="JM830" s="22"/>
      <c r="JN830" s="22"/>
      <c r="JO830" s="22"/>
      <c r="JP830" s="22"/>
      <c r="JQ830" s="22"/>
      <c r="JR830" s="22"/>
      <c r="JS830" s="22"/>
      <c r="JT830" s="22"/>
      <c r="JU830" s="22"/>
      <c r="JV830" s="22"/>
      <c r="JW830" s="22"/>
      <c r="JX830" s="22"/>
      <c r="JY830" s="22"/>
      <c r="JZ830" s="22"/>
      <c r="KA830" s="22"/>
      <c r="KB830" s="22"/>
      <c r="KC830" s="22"/>
      <c r="KD830" s="22"/>
      <c r="KE830" s="22"/>
      <c r="KF830" s="22"/>
      <c r="KG830" s="22"/>
      <c r="KH830" s="22"/>
      <c r="KI830" s="22"/>
      <c r="KJ830" s="22"/>
      <c r="KK830" s="22"/>
      <c r="KL830" s="22"/>
      <c r="KM830" s="22"/>
      <c r="KN830" s="22"/>
      <c r="KO830" s="22"/>
      <c r="KP830" s="22"/>
    </row>
    <row r="831" spans="1:302" s="99" customFormat="1" x14ac:dyDescent="0.25">
      <c r="A831" s="125">
        <v>816</v>
      </c>
      <c r="B831" s="328"/>
      <c r="C831" s="328"/>
      <c r="D831" s="316"/>
      <c r="E831" s="316"/>
      <c r="F831" s="316"/>
      <c r="G831" s="317"/>
      <c r="H831" s="317"/>
      <c r="I831" s="318"/>
      <c r="J831" s="318"/>
      <c r="K831" s="318"/>
      <c r="L831" s="126">
        <f t="shared" si="37"/>
        <v>0</v>
      </c>
      <c r="M831" s="318"/>
      <c r="N831" s="25" t="b">
        <f t="shared" si="38"/>
        <v>1</v>
      </c>
      <c r="O831" s="25" t="b">
        <f t="shared" si="39"/>
        <v>1</v>
      </c>
      <c r="P831" s="25"/>
      <c r="Q831" s="25"/>
      <c r="R831" s="25"/>
      <c r="S831" s="25"/>
      <c r="T831" s="20"/>
      <c r="U831" s="20"/>
      <c r="V831" s="20"/>
      <c r="W831" s="20"/>
      <c r="X831" s="20"/>
      <c r="Y831" s="20"/>
      <c r="Z831" s="20"/>
      <c r="AA831" s="20"/>
      <c r="AB831" s="20"/>
      <c r="AC831" s="20"/>
      <c r="AD831" s="20"/>
      <c r="AE831" s="20"/>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c r="CG831" s="22"/>
      <c r="CH831" s="22"/>
      <c r="CI831" s="22"/>
      <c r="CJ831" s="22"/>
      <c r="CK831" s="22"/>
      <c r="CL831" s="22"/>
      <c r="CM831" s="22"/>
      <c r="CN831" s="22"/>
      <c r="CO831" s="22"/>
      <c r="CP831" s="22"/>
      <c r="CQ831" s="22"/>
      <c r="CR831" s="22"/>
      <c r="CS831" s="22"/>
      <c r="CT831" s="22"/>
      <c r="CU831" s="22"/>
      <c r="CV831" s="22"/>
      <c r="CW831" s="22"/>
      <c r="CX831" s="22"/>
      <c r="CY831" s="22"/>
      <c r="CZ831" s="22"/>
      <c r="DA831" s="22"/>
      <c r="DB831" s="22"/>
      <c r="DC831" s="22"/>
      <c r="DD831" s="22"/>
      <c r="DE831" s="22"/>
      <c r="DF831" s="22"/>
      <c r="DG831" s="22"/>
      <c r="DH831" s="22"/>
      <c r="DI831" s="22"/>
      <c r="DJ831" s="22"/>
      <c r="DK831" s="22"/>
      <c r="DL831" s="22"/>
      <c r="DM831" s="22"/>
      <c r="DN831" s="22"/>
      <c r="DO831" s="22"/>
      <c r="DP831" s="22"/>
      <c r="DQ831" s="22"/>
      <c r="DR831" s="22"/>
      <c r="DS831" s="22"/>
      <c r="DT831" s="22"/>
      <c r="DU831" s="22"/>
      <c r="DV831" s="22"/>
      <c r="DW831" s="22"/>
      <c r="DX831" s="22"/>
      <c r="DY831" s="22"/>
      <c r="DZ831" s="22"/>
      <c r="EA831" s="22"/>
      <c r="EB831" s="22"/>
      <c r="EC831" s="22"/>
      <c r="ED831" s="22"/>
      <c r="EE831" s="22"/>
      <c r="EF831" s="22"/>
      <c r="EG831" s="22"/>
      <c r="EH831" s="22"/>
      <c r="EI831" s="22"/>
      <c r="EJ831" s="22"/>
      <c r="EK831" s="22"/>
      <c r="EL831" s="22"/>
      <c r="EM831" s="22"/>
      <c r="EN831" s="22"/>
      <c r="EO831" s="22"/>
      <c r="EP831" s="22"/>
      <c r="EQ831" s="22"/>
      <c r="ER831" s="22"/>
      <c r="ES831" s="22"/>
      <c r="ET831" s="22"/>
      <c r="EU831" s="22"/>
      <c r="EV831" s="22"/>
      <c r="EW831" s="22"/>
      <c r="EX831" s="22"/>
      <c r="EY831" s="22"/>
      <c r="EZ831" s="22"/>
      <c r="FA831" s="22"/>
      <c r="FB831" s="22"/>
      <c r="FC831" s="22"/>
      <c r="FD831" s="22"/>
      <c r="FE831" s="22"/>
      <c r="FF831" s="22"/>
      <c r="FG831" s="22"/>
      <c r="FH831" s="22"/>
      <c r="FI831" s="22"/>
      <c r="FJ831" s="22"/>
      <c r="FK831" s="22"/>
      <c r="FL831" s="22"/>
      <c r="FM831" s="22"/>
      <c r="FN831" s="22"/>
      <c r="FO831" s="22"/>
      <c r="FP831" s="22"/>
      <c r="FQ831" s="22"/>
      <c r="FR831" s="22"/>
      <c r="FS831" s="22"/>
      <c r="FT831" s="22"/>
      <c r="FU831" s="22"/>
      <c r="FV831" s="22"/>
      <c r="FW831" s="22"/>
      <c r="FX831" s="22"/>
      <c r="FY831" s="22"/>
      <c r="FZ831" s="22"/>
      <c r="GA831" s="22"/>
      <c r="GB831" s="22"/>
      <c r="GC831" s="22"/>
      <c r="GD831" s="22"/>
      <c r="GE831" s="22"/>
      <c r="GF831" s="22"/>
      <c r="GG831" s="22"/>
      <c r="GH831" s="22"/>
      <c r="GI831" s="22"/>
      <c r="GJ831" s="22"/>
      <c r="GK831" s="22"/>
      <c r="GL831" s="22"/>
      <c r="GM831" s="22"/>
      <c r="GN831" s="22"/>
      <c r="GO831" s="22"/>
      <c r="GP831" s="22"/>
      <c r="GQ831" s="22"/>
      <c r="GR831" s="22"/>
      <c r="GS831" s="22"/>
      <c r="GT831" s="22"/>
      <c r="GU831" s="22"/>
      <c r="GV831" s="22"/>
      <c r="GW831" s="22"/>
      <c r="GX831" s="22"/>
      <c r="GY831" s="22"/>
      <c r="GZ831" s="22"/>
      <c r="HA831" s="22"/>
      <c r="HB831" s="22"/>
      <c r="HC831" s="22"/>
      <c r="HD831" s="22"/>
      <c r="HE831" s="22"/>
      <c r="HF831" s="22"/>
      <c r="HG831" s="22"/>
      <c r="HH831" s="22"/>
      <c r="HI831" s="22"/>
      <c r="HJ831" s="22"/>
      <c r="HK831" s="22"/>
      <c r="HL831" s="22"/>
      <c r="HM831" s="22"/>
      <c r="HN831" s="22"/>
      <c r="HO831" s="22"/>
      <c r="HP831" s="22"/>
      <c r="HQ831" s="22"/>
      <c r="HR831" s="22"/>
      <c r="HS831" s="22"/>
      <c r="HT831" s="22"/>
      <c r="HU831" s="22"/>
      <c r="HV831" s="22"/>
      <c r="HW831" s="22"/>
      <c r="HX831" s="22"/>
      <c r="HY831" s="22"/>
      <c r="HZ831" s="22"/>
      <c r="IA831" s="22"/>
      <c r="IB831" s="22"/>
      <c r="IC831" s="22"/>
      <c r="ID831" s="22"/>
      <c r="IE831" s="22"/>
      <c r="IF831" s="22"/>
      <c r="IG831" s="22"/>
      <c r="IH831" s="22"/>
      <c r="II831" s="22"/>
      <c r="IJ831" s="22"/>
      <c r="IK831" s="22"/>
      <c r="IL831" s="22"/>
      <c r="IM831" s="22"/>
      <c r="IN831" s="22"/>
      <c r="IO831" s="22"/>
      <c r="IP831" s="22"/>
      <c r="IQ831" s="22"/>
      <c r="IR831" s="22"/>
      <c r="IS831" s="22"/>
      <c r="IT831" s="22"/>
      <c r="IU831" s="22"/>
      <c r="IV831" s="22"/>
      <c r="IW831" s="22"/>
      <c r="IX831" s="22"/>
      <c r="IY831" s="22"/>
      <c r="IZ831" s="22"/>
      <c r="JA831" s="22"/>
      <c r="JB831" s="22"/>
      <c r="JC831" s="22"/>
      <c r="JD831" s="22"/>
      <c r="JE831" s="22"/>
      <c r="JF831" s="22"/>
      <c r="JG831" s="22"/>
      <c r="JH831" s="22"/>
      <c r="JI831" s="22"/>
      <c r="JJ831" s="22"/>
      <c r="JK831" s="22"/>
      <c r="JL831" s="22"/>
      <c r="JM831" s="22"/>
      <c r="JN831" s="22"/>
      <c r="JO831" s="22"/>
      <c r="JP831" s="22"/>
      <c r="JQ831" s="22"/>
      <c r="JR831" s="22"/>
      <c r="JS831" s="22"/>
      <c r="JT831" s="22"/>
      <c r="JU831" s="22"/>
      <c r="JV831" s="22"/>
      <c r="JW831" s="22"/>
      <c r="JX831" s="22"/>
      <c r="JY831" s="22"/>
      <c r="JZ831" s="22"/>
      <c r="KA831" s="22"/>
      <c r="KB831" s="22"/>
      <c r="KC831" s="22"/>
      <c r="KD831" s="22"/>
      <c r="KE831" s="22"/>
      <c r="KF831" s="22"/>
      <c r="KG831" s="22"/>
      <c r="KH831" s="22"/>
      <c r="KI831" s="22"/>
      <c r="KJ831" s="22"/>
      <c r="KK831" s="22"/>
      <c r="KL831" s="22"/>
      <c r="KM831" s="22"/>
      <c r="KN831" s="22"/>
      <c r="KO831" s="22"/>
      <c r="KP831" s="22"/>
    </row>
    <row r="832" spans="1:302" s="99" customFormat="1" x14ac:dyDescent="0.25">
      <c r="A832" s="125">
        <v>817</v>
      </c>
      <c r="B832" s="328"/>
      <c r="C832" s="328"/>
      <c r="D832" s="316"/>
      <c r="E832" s="316"/>
      <c r="F832" s="316"/>
      <c r="G832" s="317"/>
      <c r="H832" s="317"/>
      <c r="I832" s="318"/>
      <c r="J832" s="318"/>
      <c r="K832" s="318"/>
      <c r="L832" s="126">
        <f t="shared" si="37"/>
        <v>0</v>
      </c>
      <c r="M832" s="318"/>
      <c r="N832" s="25" t="b">
        <f t="shared" si="38"/>
        <v>1</v>
      </c>
      <c r="O832" s="25" t="b">
        <f t="shared" si="39"/>
        <v>1</v>
      </c>
      <c r="P832" s="25"/>
      <c r="Q832" s="25"/>
      <c r="R832" s="25"/>
      <c r="S832" s="25"/>
      <c r="T832" s="20"/>
      <c r="U832" s="20"/>
      <c r="V832" s="20"/>
      <c r="W832" s="20"/>
      <c r="X832" s="20"/>
      <c r="Y832" s="20"/>
      <c r="Z832" s="20"/>
      <c r="AA832" s="20"/>
      <c r="AB832" s="20"/>
      <c r="AC832" s="20"/>
      <c r="AD832" s="20"/>
      <c r="AE832" s="20"/>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c r="CG832" s="22"/>
      <c r="CH832" s="22"/>
      <c r="CI832" s="22"/>
      <c r="CJ832" s="22"/>
      <c r="CK832" s="22"/>
      <c r="CL832" s="22"/>
      <c r="CM832" s="22"/>
      <c r="CN832" s="22"/>
      <c r="CO832" s="22"/>
      <c r="CP832" s="22"/>
      <c r="CQ832" s="22"/>
      <c r="CR832" s="22"/>
      <c r="CS832" s="22"/>
      <c r="CT832" s="22"/>
      <c r="CU832" s="22"/>
      <c r="CV832" s="22"/>
      <c r="CW832" s="22"/>
      <c r="CX832" s="22"/>
      <c r="CY832" s="22"/>
      <c r="CZ832" s="22"/>
      <c r="DA832" s="22"/>
      <c r="DB832" s="22"/>
      <c r="DC832" s="22"/>
      <c r="DD832" s="22"/>
      <c r="DE832" s="22"/>
      <c r="DF832" s="22"/>
      <c r="DG832" s="22"/>
      <c r="DH832" s="22"/>
      <c r="DI832" s="22"/>
      <c r="DJ832" s="22"/>
      <c r="DK832" s="22"/>
      <c r="DL832" s="22"/>
      <c r="DM832" s="22"/>
      <c r="DN832" s="22"/>
      <c r="DO832" s="22"/>
      <c r="DP832" s="22"/>
      <c r="DQ832" s="22"/>
      <c r="DR832" s="22"/>
      <c r="DS832" s="22"/>
      <c r="DT832" s="22"/>
      <c r="DU832" s="22"/>
      <c r="DV832" s="22"/>
      <c r="DW832" s="22"/>
      <c r="DX832" s="22"/>
      <c r="DY832" s="22"/>
      <c r="DZ832" s="22"/>
      <c r="EA832" s="22"/>
      <c r="EB832" s="22"/>
      <c r="EC832" s="22"/>
      <c r="ED832" s="22"/>
      <c r="EE832" s="22"/>
      <c r="EF832" s="22"/>
      <c r="EG832" s="22"/>
      <c r="EH832" s="22"/>
      <c r="EI832" s="22"/>
      <c r="EJ832" s="22"/>
      <c r="EK832" s="22"/>
      <c r="EL832" s="22"/>
      <c r="EM832" s="22"/>
      <c r="EN832" s="22"/>
      <c r="EO832" s="22"/>
      <c r="EP832" s="22"/>
      <c r="EQ832" s="22"/>
      <c r="ER832" s="22"/>
      <c r="ES832" s="22"/>
      <c r="ET832" s="22"/>
      <c r="EU832" s="22"/>
      <c r="EV832" s="22"/>
      <c r="EW832" s="22"/>
      <c r="EX832" s="22"/>
      <c r="EY832" s="22"/>
      <c r="EZ832" s="22"/>
      <c r="FA832" s="22"/>
      <c r="FB832" s="22"/>
      <c r="FC832" s="22"/>
      <c r="FD832" s="22"/>
      <c r="FE832" s="22"/>
      <c r="FF832" s="22"/>
      <c r="FG832" s="22"/>
      <c r="FH832" s="22"/>
      <c r="FI832" s="22"/>
      <c r="FJ832" s="22"/>
      <c r="FK832" s="22"/>
      <c r="FL832" s="22"/>
      <c r="FM832" s="22"/>
      <c r="FN832" s="22"/>
      <c r="FO832" s="22"/>
      <c r="FP832" s="22"/>
      <c r="FQ832" s="22"/>
      <c r="FR832" s="22"/>
      <c r="FS832" s="22"/>
      <c r="FT832" s="22"/>
      <c r="FU832" s="22"/>
      <c r="FV832" s="22"/>
      <c r="FW832" s="22"/>
      <c r="FX832" s="22"/>
      <c r="FY832" s="22"/>
      <c r="FZ832" s="22"/>
      <c r="GA832" s="22"/>
      <c r="GB832" s="22"/>
      <c r="GC832" s="22"/>
      <c r="GD832" s="22"/>
      <c r="GE832" s="22"/>
      <c r="GF832" s="22"/>
      <c r="GG832" s="22"/>
      <c r="GH832" s="22"/>
      <c r="GI832" s="22"/>
      <c r="GJ832" s="22"/>
      <c r="GK832" s="22"/>
      <c r="GL832" s="22"/>
      <c r="GM832" s="22"/>
      <c r="GN832" s="22"/>
      <c r="GO832" s="22"/>
      <c r="GP832" s="22"/>
      <c r="GQ832" s="22"/>
      <c r="GR832" s="22"/>
      <c r="GS832" s="22"/>
      <c r="GT832" s="22"/>
      <c r="GU832" s="22"/>
      <c r="GV832" s="22"/>
      <c r="GW832" s="22"/>
      <c r="GX832" s="22"/>
      <c r="GY832" s="22"/>
      <c r="GZ832" s="22"/>
      <c r="HA832" s="22"/>
      <c r="HB832" s="22"/>
      <c r="HC832" s="22"/>
      <c r="HD832" s="22"/>
      <c r="HE832" s="22"/>
      <c r="HF832" s="22"/>
      <c r="HG832" s="22"/>
      <c r="HH832" s="22"/>
      <c r="HI832" s="22"/>
      <c r="HJ832" s="22"/>
      <c r="HK832" s="22"/>
      <c r="HL832" s="22"/>
      <c r="HM832" s="22"/>
      <c r="HN832" s="22"/>
      <c r="HO832" s="22"/>
      <c r="HP832" s="22"/>
      <c r="HQ832" s="22"/>
      <c r="HR832" s="22"/>
      <c r="HS832" s="22"/>
      <c r="HT832" s="22"/>
      <c r="HU832" s="22"/>
      <c r="HV832" s="22"/>
      <c r="HW832" s="22"/>
      <c r="HX832" s="22"/>
      <c r="HY832" s="22"/>
      <c r="HZ832" s="22"/>
      <c r="IA832" s="22"/>
      <c r="IB832" s="22"/>
      <c r="IC832" s="22"/>
      <c r="ID832" s="22"/>
      <c r="IE832" s="22"/>
      <c r="IF832" s="22"/>
      <c r="IG832" s="22"/>
      <c r="IH832" s="22"/>
      <c r="II832" s="22"/>
      <c r="IJ832" s="22"/>
      <c r="IK832" s="22"/>
      <c r="IL832" s="22"/>
      <c r="IM832" s="22"/>
      <c r="IN832" s="22"/>
      <c r="IO832" s="22"/>
      <c r="IP832" s="22"/>
      <c r="IQ832" s="22"/>
      <c r="IR832" s="22"/>
      <c r="IS832" s="22"/>
      <c r="IT832" s="22"/>
      <c r="IU832" s="22"/>
      <c r="IV832" s="22"/>
      <c r="IW832" s="22"/>
      <c r="IX832" s="22"/>
      <c r="IY832" s="22"/>
      <c r="IZ832" s="22"/>
      <c r="JA832" s="22"/>
      <c r="JB832" s="22"/>
      <c r="JC832" s="22"/>
      <c r="JD832" s="22"/>
      <c r="JE832" s="22"/>
      <c r="JF832" s="22"/>
      <c r="JG832" s="22"/>
      <c r="JH832" s="22"/>
      <c r="JI832" s="22"/>
      <c r="JJ832" s="22"/>
      <c r="JK832" s="22"/>
      <c r="JL832" s="22"/>
      <c r="JM832" s="22"/>
      <c r="JN832" s="22"/>
      <c r="JO832" s="22"/>
      <c r="JP832" s="22"/>
      <c r="JQ832" s="22"/>
      <c r="JR832" s="22"/>
      <c r="JS832" s="22"/>
      <c r="JT832" s="22"/>
      <c r="JU832" s="22"/>
      <c r="JV832" s="22"/>
      <c r="JW832" s="22"/>
      <c r="JX832" s="22"/>
      <c r="JY832" s="22"/>
      <c r="JZ832" s="22"/>
      <c r="KA832" s="22"/>
      <c r="KB832" s="22"/>
      <c r="KC832" s="22"/>
      <c r="KD832" s="22"/>
      <c r="KE832" s="22"/>
      <c r="KF832" s="22"/>
      <c r="KG832" s="22"/>
      <c r="KH832" s="22"/>
      <c r="KI832" s="22"/>
      <c r="KJ832" s="22"/>
      <c r="KK832" s="22"/>
      <c r="KL832" s="22"/>
      <c r="KM832" s="22"/>
      <c r="KN832" s="22"/>
      <c r="KO832" s="22"/>
      <c r="KP832" s="22"/>
    </row>
    <row r="833" spans="1:302" s="99" customFormat="1" x14ac:dyDescent="0.25">
      <c r="A833" s="125">
        <v>818</v>
      </c>
      <c r="B833" s="328"/>
      <c r="C833" s="328"/>
      <c r="D833" s="316"/>
      <c r="E833" s="316"/>
      <c r="F833" s="316"/>
      <c r="G833" s="317"/>
      <c r="H833" s="317"/>
      <c r="I833" s="318"/>
      <c r="J833" s="318"/>
      <c r="K833" s="318"/>
      <c r="L833" s="126">
        <f t="shared" si="37"/>
        <v>0</v>
      </c>
      <c r="M833" s="318"/>
      <c r="N833" s="25" t="b">
        <f t="shared" si="38"/>
        <v>1</v>
      </c>
      <c r="O833" s="25" t="b">
        <f t="shared" si="39"/>
        <v>1</v>
      </c>
      <c r="P833" s="25"/>
      <c r="Q833" s="25"/>
      <c r="R833" s="25"/>
      <c r="S833" s="25"/>
      <c r="T833" s="20"/>
      <c r="U833" s="20"/>
      <c r="V833" s="20"/>
      <c r="W833" s="20"/>
      <c r="X833" s="20"/>
      <c r="Y833" s="20"/>
      <c r="Z833" s="20"/>
      <c r="AA833" s="20"/>
      <c r="AB833" s="20"/>
      <c r="AC833" s="20"/>
      <c r="AD833" s="20"/>
      <c r="AE833" s="20"/>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c r="CG833" s="22"/>
      <c r="CH833" s="22"/>
      <c r="CI833" s="22"/>
      <c r="CJ833" s="22"/>
      <c r="CK833" s="22"/>
      <c r="CL833" s="22"/>
      <c r="CM833" s="22"/>
      <c r="CN833" s="22"/>
      <c r="CO833" s="22"/>
      <c r="CP833" s="22"/>
      <c r="CQ833" s="22"/>
      <c r="CR833" s="22"/>
      <c r="CS833" s="22"/>
      <c r="CT833" s="22"/>
      <c r="CU833" s="22"/>
      <c r="CV833" s="22"/>
      <c r="CW833" s="22"/>
      <c r="CX833" s="22"/>
      <c r="CY833" s="22"/>
      <c r="CZ833" s="22"/>
      <c r="DA833" s="22"/>
      <c r="DB833" s="22"/>
      <c r="DC833" s="22"/>
      <c r="DD833" s="22"/>
      <c r="DE833" s="22"/>
      <c r="DF833" s="22"/>
      <c r="DG833" s="22"/>
      <c r="DH833" s="22"/>
      <c r="DI833" s="22"/>
      <c r="DJ833" s="22"/>
      <c r="DK833" s="22"/>
      <c r="DL833" s="22"/>
      <c r="DM833" s="22"/>
      <c r="DN833" s="22"/>
      <c r="DO833" s="22"/>
      <c r="DP833" s="22"/>
      <c r="DQ833" s="22"/>
      <c r="DR833" s="22"/>
      <c r="DS833" s="22"/>
      <c r="DT833" s="22"/>
      <c r="DU833" s="22"/>
      <c r="DV833" s="22"/>
      <c r="DW833" s="22"/>
      <c r="DX833" s="22"/>
      <c r="DY833" s="22"/>
      <c r="DZ833" s="22"/>
      <c r="EA833" s="22"/>
      <c r="EB833" s="22"/>
      <c r="EC833" s="22"/>
      <c r="ED833" s="22"/>
      <c r="EE833" s="22"/>
      <c r="EF833" s="22"/>
      <c r="EG833" s="22"/>
      <c r="EH833" s="22"/>
      <c r="EI833" s="22"/>
      <c r="EJ833" s="22"/>
      <c r="EK833" s="22"/>
      <c r="EL833" s="22"/>
      <c r="EM833" s="22"/>
      <c r="EN833" s="22"/>
      <c r="EO833" s="22"/>
      <c r="EP833" s="22"/>
      <c r="EQ833" s="22"/>
      <c r="ER833" s="22"/>
      <c r="ES833" s="22"/>
      <c r="ET833" s="22"/>
      <c r="EU833" s="22"/>
      <c r="EV833" s="22"/>
      <c r="EW833" s="22"/>
      <c r="EX833" s="22"/>
      <c r="EY833" s="22"/>
      <c r="EZ833" s="22"/>
      <c r="FA833" s="22"/>
      <c r="FB833" s="22"/>
      <c r="FC833" s="22"/>
      <c r="FD833" s="22"/>
      <c r="FE833" s="22"/>
      <c r="FF833" s="22"/>
      <c r="FG833" s="22"/>
      <c r="FH833" s="22"/>
      <c r="FI833" s="22"/>
      <c r="FJ833" s="22"/>
      <c r="FK833" s="22"/>
      <c r="FL833" s="22"/>
      <c r="FM833" s="22"/>
      <c r="FN833" s="22"/>
      <c r="FO833" s="22"/>
      <c r="FP833" s="22"/>
      <c r="FQ833" s="22"/>
      <c r="FR833" s="22"/>
      <c r="FS833" s="22"/>
      <c r="FT833" s="22"/>
      <c r="FU833" s="22"/>
      <c r="FV833" s="22"/>
      <c r="FW833" s="22"/>
      <c r="FX833" s="22"/>
      <c r="FY833" s="22"/>
      <c r="FZ833" s="22"/>
      <c r="GA833" s="22"/>
      <c r="GB833" s="22"/>
      <c r="GC833" s="22"/>
      <c r="GD833" s="22"/>
      <c r="GE833" s="22"/>
      <c r="GF833" s="22"/>
      <c r="GG833" s="22"/>
      <c r="GH833" s="22"/>
      <c r="GI833" s="22"/>
      <c r="GJ833" s="22"/>
      <c r="GK833" s="22"/>
      <c r="GL833" s="22"/>
      <c r="GM833" s="22"/>
      <c r="GN833" s="22"/>
      <c r="GO833" s="22"/>
      <c r="GP833" s="22"/>
      <c r="GQ833" s="22"/>
      <c r="GR833" s="22"/>
      <c r="GS833" s="22"/>
      <c r="GT833" s="22"/>
      <c r="GU833" s="22"/>
      <c r="GV833" s="22"/>
      <c r="GW833" s="22"/>
      <c r="GX833" s="22"/>
      <c r="GY833" s="22"/>
      <c r="GZ833" s="22"/>
      <c r="HA833" s="22"/>
      <c r="HB833" s="22"/>
      <c r="HC833" s="22"/>
      <c r="HD833" s="22"/>
      <c r="HE833" s="22"/>
      <c r="HF833" s="22"/>
      <c r="HG833" s="22"/>
      <c r="HH833" s="22"/>
      <c r="HI833" s="22"/>
      <c r="HJ833" s="22"/>
      <c r="HK833" s="22"/>
      <c r="HL833" s="22"/>
      <c r="HM833" s="22"/>
      <c r="HN833" s="22"/>
      <c r="HO833" s="22"/>
      <c r="HP833" s="22"/>
      <c r="HQ833" s="22"/>
      <c r="HR833" s="22"/>
      <c r="HS833" s="22"/>
      <c r="HT833" s="22"/>
      <c r="HU833" s="22"/>
      <c r="HV833" s="22"/>
      <c r="HW833" s="22"/>
      <c r="HX833" s="22"/>
      <c r="HY833" s="22"/>
      <c r="HZ833" s="22"/>
      <c r="IA833" s="22"/>
      <c r="IB833" s="22"/>
      <c r="IC833" s="22"/>
      <c r="ID833" s="22"/>
      <c r="IE833" s="22"/>
      <c r="IF833" s="22"/>
      <c r="IG833" s="22"/>
      <c r="IH833" s="22"/>
      <c r="II833" s="22"/>
      <c r="IJ833" s="22"/>
      <c r="IK833" s="22"/>
      <c r="IL833" s="22"/>
      <c r="IM833" s="22"/>
      <c r="IN833" s="22"/>
      <c r="IO833" s="22"/>
      <c r="IP833" s="22"/>
      <c r="IQ833" s="22"/>
      <c r="IR833" s="22"/>
      <c r="IS833" s="22"/>
      <c r="IT833" s="22"/>
      <c r="IU833" s="22"/>
      <c r="IV833" s="22"/>
      <c r="IW833" s="22"/>
      <c r="IX833" s="22"/>
      <c r="IY833" s="22"/>
      <c r="IZ833" s="22"/>
      <c r="JA833" s="22"/>
      <c r="JB833" s="22"/>
      <c r="JC833" s="22"/>
      <c r="JD833" s="22"/>
      <c r="JE833" s="22"/>
      <c r="JF833" s="22"/>
      <c r="JG833" s="22"/>
      <c r="JH833" s="22"/>
      <c r="JI833" s="22"/>
      <c r="JJ833" s="22"/>
      <c r="JK833" s="22"/>
      <c r="JL833" s="22"/>
      <c r="JM833" s="22"/>
      <c r="JN833" s="22"/>
      <c r="JO833" s="22"/>
      <c r="JP833" s="22"/>
      <c r="JQ833" s="22"/>
      <c r="JR833" s="22"/>
      <c r="JS833" s="22"/>
      <c r="JT833" s="22"/>
      <c r="JU833" s="22"/>
      <c r="JV833" s="22"/>
      <c r="JW833" s="22"/>
      <c r="JX833" s="22"/>
      <c r="JY833" s="22"/>
      <c r="JZ833" s="22"/>
      <c r="KA833" s="22"/>
      <c r="KB833" s="22"/>
      <c r="KC833" s="22"/>
      <c r="KD833" s="22"/>
      <c r="KE833" s="22"/>
      <c r="KF833" s="22"/>
      <c r="KG833" s="22"/>
      <c r="KH833" s="22"/>
      <c r="KI833" s="22"/>
      <c r="KJ833" s="22"/>
      <c r="KK833" s="22"/>
      <c r="KL833" s="22"/>
      <c r="KM833" s="22"/>
      <c r="KN833" s="22"/>
      <c r="KO833" s="22"/>
      <c r="KP833" s="22"/>
    </row>
    <row r="834" spans="1:302" s="99" customFormat="1" x14ac:dyDescent="0.25">
      <c r="A834" s="125">
        <v>819</v>
      </c>
      <c r="B834" s="328"/>
      <c r="C834" s="328"/>
      <c r="D834" s="316"/>
      <c r="E834" s="316"/>
      <c r="F834" s="316"/>
      <c r="G834" s="317"/>
      <c r="H834" s="317"/>
      <c r="I834" s="318"/>
      <c r="J834" s="318"/>
      <c r="K834" s="318"/>
      <c r="L834" s="126">
        <f t="shared" si="37"/>
        <v>0</v>
      </c>
      <c r="M834" s="318"/>
      <c r="N834" s="25" t="b">
        <f t="shared" si="38"/>
        <v>1</v>
      </c>
      <c r="O834" s="25" t="b">
        <f t="shared" si="39"/>
        <v>1</v>
      </c>
      <c r="P834" s="25"/>
      <c r="Q834" s="25"/>
      <c r="R834" s="25"/>
      <c r="S834" s="25"/>
      <c r="T834" s="20"/>
      <c r="U834" s="20"/>
      <c r="V834" s="20"/>
      <c r="W834" s="20"/>
      <c r="X834" s="20"/>
      <c r="Y834" s="20"/>
      <c r="Z834" s="20"/>
      <c r="AA834" s="20"/>
      <c r="AB834" s="20"/>
      <c r="AC834" s="20"/>
      <c r="AD834" s="20"/>
      <c r="AE834" s="20"/>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c r="CG834" s="22"/>
      <c r="CH834" s="22"/>
      <c r="CI834" s="22"/>
      <c r="CJ834" s="22"/>
      <c r="CK834" s="22"/>
      <c r="CL834" s="22"/>
      <c r="CM834" s="22"/>
      <c r="CN834" s="22"/>
      <c r="CO834" s="22"/>
      <c r="CP834" s="22"/>
      <c r="CQ834" s="22"/>
      <c r="CR834" s="22"/>
      <c r="CS834" s="22"/>
      <c r="CT834" s="22"/>
      <c r="CU834" s="22"/>
      <c r="CV834" s="22"/>
      <c r="CW834" s="22"/>
      <c r="CX834" s="22"/>
      <c r="CY834" s="22"/>
      <c r="CZ834" s="22"/>
      <c r="DA834" s="22"/>
      <c r="DB834" s="22"/>
      <c r="DC834" s="22"/>
      <c r="DD834" s="22"/>
      <c r="DE834" s="22"/>
      <c r="DF834" s="22"/>
      <c r="DG834" s="22"/>
      <c r="DH834" s="22"/>
      <c r="DI834" s="22"/>
      <c r="DJ834" s="22"/>
      <c r="DK834" s="22"/>
      <c r="DL834" s="22"/>
      <c r="DM834" s="22"/>
      <c r="DN834" s="22"/>
      <c r="DO834" s="22"/>
      <c r="DP834" s="22"/>
      <c r="DQ834" s="22"/>
      <c r="DR834" s="22"/>
      <c r="DS834" s="22"/>
      <c r="DT834" s="22"/>
      <c r="DU834" s="22"/>
      <c r="DV834" s="22"/>
      <c r="DW834" s="22"/>
      <c r="DX834" s="22"/>
      <c r="DY834" s="22"/>
      <c r="DZ834" s="22"/>
      <c r="EA834" s="22"/>
      <c r="EB834" s="22"/>
      <c r="EC834" s="22"/>
      <c r="ED834" s="22"/>
      <c r="EE834" s="22"/>
      <c r="EF834" s="22"/>
      <c r="EG834" s="22"/>
      <c r="EH834" s="22"/>
      <c r="EI834" s="22"/>
      <c r="EJ834" s="22"/>
      <c r="EK834" s="22"/>
      <c r="EL834" s="22"/>
      <c r="EM834" s="22"/>
      <c r="EN834" s="22"/>
      <c r="EO834" s="22"/>
      <c r="EP834" s="22"/>
      <c r="EQ834" s="22"/>
      <c r="ER834" s="22"/>
      <c r="ES834" s="22"/>
      <c r="ET834" s="22"/>
      <c r="EU834" s="22"/>
      <c r="EV834" s="22"/>
      <c r="EW834" s="22"/>
      <c r="EX834" s="22"/>
      <c r="EY834" s="22"/>
      <c r="EZ834" s="22"/>
      <c r="FA834" s="22"/>
      <c r="FB834" s="22"/>
      <c r="FC834" s="22"/>
      <c r="FD834" s="22"/>
      <c r="FE834" s="22"/>
      <c r="FF834" s="22"/>
      <c r="FG834" s="22"/>
      <c r="FH834" s="22"/>
      <c r="FI834" s="22"/>
      <c r="FJ834" s="22"/>
      <c r="FK834" s="22"/>
      <c r="FL834" s="22"/>
      <c r="FM834" s="22"/>
      <c r="FN834" s="22"/>
      <c r="FO834" s="22"/>
      <c r="FP834" s="22"/>
      <c r="FQ834" s="22"/>
      <c r="FR834" s="22"/>
      <c r="FS834" s="22"/>
      <c r="FT834" s="22"/>
      <c r="FU834" s="22"/>
      <c r="FV834" s="22"/>
      <c r="FW834" s="22"/>
      <c r="FX834" s="22"/>
      <c r="FY834" s="22"/>
      <c r="FZ834" s="22"/>
      <c r="GA834" s="22"/>
      <c r="GB834" s="22"/>
      <c r="GC834" s="22"/>
      <c r="GD834" s="22"/>
      <c r="GE834" s="22"/>
      <c r="GF834" s="22"/>
      <c r="GG834" s="22"/>
      <c r="GH834" s="22"/>
      <c r="GI834" s="22"/>
      <c r="GJ834" s="22"/>
      <c r="GK834" s="22"/>
      <c r="GL834" s="22"/>
      <c r="GM834" s="22"/>
      <c r="GN834" s="22"/>
      <c r="GO834" s="22"/>
      <c r="GP834" s="22"/>
      <c r="GQ834" s="22"/>
      <c r="GR834" s="22"/>
      <c r="GS834" s="22"/>
      <c r="GT834" s="22"/>
      <c r="GU834" s="22"/>
      <c r="GV834" s="22"/>
      <c r="GW834" s="22"/>
      <c r="GX834" s="22"/>
      <c r="GY834" s="22"/>
      <c r="GZ834" s="22"/>
      <c r="HA834" s="22"/>
      <c r="HB834" s="22"/>
      <c r="HC834" s="22"/>
      <c r="HD834" s="22"/>
      <c r="HE834" s="22"/>
      <c r="HF834" s="22"/>
      <c r="HG834" s="22"/>
      <c r="HH834" s="22"/>
      <c r="HI834" s="22"/>
      <c r="HJ834" s="22"/>
      <c r="HK834" s="22"/>
      <c r="HL834" s="22"/>
      <c r="HM834" s="22"/>
      <c r="HN834" s="22"/>
      <c r="HO834" s="22"/>
      <c r="HP834" s="22"/>
      <c r="HQ834" s="22"/>
      <c r="HR834" s="22"/>
      <c r="HS834" s="22"/>
      <c r="HT834" s="22"/>
      <c r="HU834" s="22"/>
      <c r="HV834" s="22"/>
      <c r="HW834" s="22"/>
      <c r="HX834" s="22"/>
      <c r="HY834" s="22"/>
      <c r="HZ834" s="22"/>
      <c r="IA834" s="22"/>
      <c r="IB834" s="22"/>
      <c r="IC834" s="22"/>
      <c r="ID834" s="22"/>
      <c r="IE834" s="22"/>
      <c r="IF834" s="22"/>
      <c r="IG834" s="22"/>
      <c r="IH834" s="22"/>
      <c r="II834" s="22"/>
      <c r="IJ834" s="22"/>
      <c r="IK834" s="22"/>
      <c r="IL834" s="22"/>
      <c r="IM834" s="22"/>
      <c r="IN834" s="22"/>
      <c r="IO834" s="22"/>
      <c r="IP834" s="22"/>
      <c r="IQ834" s="22"/>
      <c r="IR834" s="22"/>
      <c r="IS834" s="22"/>
      <c r="IT834" s="22"/>
      <c r="IU834" s="22"/>
      <c r="IV834" s="22"/>
      <c r="IW834" s="22"/>
      <c r="IX834" s="22"/>
      <c r="IY834" s="22"/>
      <c r="IZ834" s="22"/>
      <c r="JA834" s="22"/>
      <c r="JB834" s="22"/>
      <c r="JC834" s="22"/>
      <c r="JD834" s="22"/>
      <c r="JE834" s="22"/>
      <c r="JF834" s="22"/>
      <c r="JG834" s="22"/>
      <c r="JH834" s="22"/>
      <c r="JI834" s="22"/>
      <c r="JJ834" s="22"/>
      <c r="JK834" s="22"/>
      <c r="JL834" s="22"/>
      <c r="JM834" s="22"/>
      <c r="JN834" s="22"/>
      <c r="JO834" s="22"/>
      <c r="JP834" s="22"/>
      <c r="JQ834" s="22"/>
      <c r="JR834" s="22"/>
      <c r="JS834" s="22"/>
      <c r="JT834" s="22"/>
      <c r="JU834" s="22"/>
      <c r="JV834" s="22"/>
      <c r="JW834" s="22"/>
      <c r="JX834" s="22"/>
      <c r="JY834" s="22"/>
      <c r="JZ834" s="22"/>
      <c r="KA834" s="22"/>
      <c r="KB834" s="22"/>
      <c r="KC834" s="22"/>
      <c r="KD834" s="22"/>
      <c r="KE834" s="22"/>
      <c r="KF834" s="22"/>
      <c r="KG834" s="22"/>
      <c r="KH834" s="22"/>
      <c r="KI834" s="22"/>
      <c r="KJ834" s="22"/>
      <c r="KK834" s="22"/>
      <c r="KL834" s="22"/>
      <c r="KM834" s="22"/>
      <c r="KN834" s="22"/>
      <c r="KO834" s="22"/>
      <c r="KP834" s="22"/>
    </row>
    <row r="835" spans="1:302" s="99" customFormat="1" x14ac:dyDescent="0.25">
      <c r="A835" s="125">
        <v>820</v>
      </c>
      <c r="B835" s="328"/>
      <c r="C835" s="328"/>
      <c r="D835" s="316"/>
      <c r="E835" s="316"/>
      <c r="F835" s="316"/>
      <c r="G835" s="317"/>
      <c r="H835" s="317"/>
      <c r="I835" s="318"/>
      <c r="J835" s="318"/>
      <c r="K835" s="318"/>
      <c r="L835" s="126">
        <f t="shared" si="37"/>
        <v>0</v>
      </c>
      <c r="M835" s="318"/>
      <c r="N835" s="25" t="b">
        <f t="shared" si="38"/>
        <v>1</v>
      </c>
      <c r="O835" s="25" t="b">
        <f t="shared" si="39"/>
        <v>1</v>
      </c>
      <c r="P835" s="25"/>
      <c r="Q835" s="25"/>
      <c r="R835" s="25"/>
      <c r="S835" s="25"/>
      <c r="T835" s="20"/>
      <c r="U835" s="20"/>
      <c r="V835" s="20"/>
      <c r="W835" s="20"/>
      <c r="X835" s="20"/>
      <c r="Y835" s="20"/>
      <c r="Z835" s="20"/>
      <c r="AA835" s="20"/>
      <c r="AB835" s="20"/>
      <c r="AC835" s="20"/>
      <c r="AD835" s="20"/>
      <c r="AE835" s="20"/>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c r="GS835" s="22"/>
      <c r="GT835" s="22"/>
      <c r="GU835" s="22"/>
      <c r="GV835" s="22"/>
      <c r="GW835" s="22"/>
      <c r="GX835" s="22"/>
      <c r="GY835" s="22"/>
      <c r="GZ835" s="22"/>
      <c r="HA835" s="22"/>
      <c r="HB835" s="22"/>
      <c r="HC835" s="22"/>
      <c r="HD835" s="22"/>
      <c r="HE835" s="22"/>
      <c r="HF835" s="22"/>
      <c r="HG835" s="22"/>
      <c r="HH835" s="22"/>
      <c r="HI835" s="22"/>
      <c r="HJ835" s="22"/>
      <c r="HK835" s="22"/>
      <c r="HL835" s="22"/>
      <c r="HM835" s="22"/>
      <c r="HN835" s="22"/>
      <c r="HO835" s="22"/>
      <c r="HP835" s="22"/>
      <c r="HQ835" s="22"/>
      <c r="HR835" s="22"/>
      <c r="HS835" s="22"/>
      <c r="HT835" s="22"/>
      <c r="HU835" s="22"/>
      <c r="HV835" s="22"/>
      <c r="HW835" s="22"/>
      <c r="HX835" s="22"/>
      <c r="HY835" s="22"/>
      <c r="HZ835" s="22"/>
      <c r="IA835" s="22"/>
      <c r="IB835" s="22"/>
      <c r="IC835" s="22"/>
      <c r="ID835" s="22"/>
      <c r="IE835" s="22"/>
      <c r="IF835" s="22"/>
      <c r="IG835" s="22"/>
      <c r="IH835" s="22"/>
      <c r="II835" s="22"/>
      <c r="IJ835" s="22"/>
      <c r="IK835" s="22"/>
      <c r="IL835" s="22"/>
      <c r="IM835" s="22"/>
      <c r="IN835" s="22"/>
      <c r="IO835" s="22"/>
      <c r="IP835" s="22"/>
      <c r="IQ835" s="22"/>
      <c r="IR835" s="22"/>
      <c r="IS835" s="22"/>
      <c r="IT835" s="22"/>
      <c r="IU835" s="22"/>
      <c r="IV835" s="22"/>
      <c r="IW835" s="22"/>
      <c r="IX835" s="22"/>
      <c r="IY835" s="22"/>
      <c r="IZ835" s="22"/>
      <c r="JA835" s="22"/>
      <c r="JB835" s="22"/>
      <c r="JC835" s="22"/>
      <c r="JD835" s="22"/>
      <c r="JE835" s="22"/>
      <c r="JF835" s="22"/>
      <c r="JG835" s="22"/>
      <c r="JH835" s="22"/>
      <c r="JI835" s="22"/>
      <c r="JJ835" s="22"/>
      <c r="JK835" s="22"/>
      <c r="JL835" s="22"/>
      <c r="JM835" s="22"/>
      <c r="JN835" s="22"/>
      <c r="JO835" s="22"/>
      <c r="JP835" s="22"/>
      <c r="JQ835" s="22"/>
      <c r="JR835" s="22"/>
      <c r="JS835" s="22"/>
      <c r="JT835" s="22"/>
      <c r="JU835" s="22"/>
      <c r="JV835" s="22"/>
      <c r="JW835" s="22"/>
      <c r="JX835" s="22"/>
      <c r="JY835" s="22"/>
      <c r="JZ835" s="22"/>
      <c r="KA835" s="22"/>
      <c r="KB835" s="22"/>
      <c r="KC835" s="22"/>
      <c r="KD835" s="22"/>
      <c r="KE835" s="22"/>
      <c r="KF835" s="22"/>
      <c r="KG835" s="22"/>
      <c r="KH835" s="22"/>
      <c r="KI835" s="22"/>
      <c r="KJ835" s="22"/>
      <c r="KK835" s="22"/>
      <c r="KL835" s="22"/>
      <c r="KM835" s="22"/>
      <c r="KN835" s="22"/>
      <c r="KO835" s="22"/>
      <c r="KP835" s="22"/>
    </row>
    <row r="836" spans="1:302" s="99" customFormat="1" x14ac:dyDescent="0.25">
      <c r="A836" s="125">
        <v>821</v>
      </c>
      <c r="B836" s="328"/>
      <c r="C836" s="328"/>
      <c r="D836" s="316"/>
      <c r="E836" s="316"/>
      <c r="F836" s="316"/>
      <c r="G836" s="317"/>
      <c r="H836" s="317"/>
      <c r="I836" s="318"/>
      <c r="J836" s="318"/>
      <c r="K836" s="318"/>
      <c r="L836" s="126">
        <f t="shared" si="37"/>
        <v>0</v>
      </c>
      <c r="M836" s="318"/>
      <c r="N836" s="25" t="b">
        <f t="shared" si="38"/>
        <v>1</v>
      </c>
      <c r="O836" s="25" t="b">
        <f t="shared" si="39"/>
        <v>1</v>
      </c>
      <c r="P836" s="25"/>
      <c r="Q836" s="25"/>
      <c r="R836" s="25"/>
      <c r="S836" s="25"/>
      <c r="T836" s="20"/>
      <c r="U836" s="20"/>
      <c r="V836" s="20"/>
      <c r="W836" s="20"/>
      <c r="X836" s="20"/>
      <c r="Y836" s="20"/>
      <c r="Z836" s="20"/>
      <c r="AA836" s="20"/>
      <c r="AB836" s="20"/>
      <c r="AC836" s="20"/>
      <c r="AD836" s="20"/>
      <c r="AE836" s="20"/>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c r="GS836" s="22"/>
      <c r="GT836" s="22"/>
      <c r="GU836" s="22"/>
      <c r="GV836" s="22"/>
      <c r="GW836" s="22"/>
      <c r="GX836" s="22"/>
      <c r="GY836" s="22"/>
      <c r="GZ836" s="22"/>
      <c r="HA836" s="22"/>
      <c r="HB836" s="22"/>
      <c r="HC836" s="22"/>
      <c r="HD836" s="22"/>
      <c r="HE836" s="22"/>
      <c r="HF836" s="22"/>
      <c r="HG836" s="22"/>
      <c r="HH836" s="22"/>
      <c r="HI836" s="22"/>
      <c r="HJ836" s="22"/>
      <c r="HK836" s="22"/>
      <c r="HL836" s="22"/>
      <c r="HM836" s="22"/>
      <c r="HN836" s="22"/>
      <c r="HO836" s="22"/>
      <c r="HP836" s="22"/>
      <c r="HQ836" s="22"/>
      <c r="HR836" s="22"/>
      <c r="HS836" s="22"/>
      <c r="HT836" s="22"/>
      <c r="HU836" s="22"/>
      <c r="HV836" s="22"/>
      <c r="HW836" s="22"/>
      <c r="HX836" s="22"/>
      <c r="HY836" s="22"/>
      <c r="HZ836" s="22"/>
      <c r="IA836" s="22"/>
      <c r="IB836" s="22"/>
      <c r="IC836" s="22"/>
      <c r="ID836" s="22"/>
      <c r="IE836" s="22"/>
      <c r="IF836" s="22"/>
      <c r="IG836" s="22"/>
      <c r="IH836" s="22"/>
      <c r="II836" s="22"/>
      <c r="IJ836" s="22"/>
      <c r="IK836" s="22"/>
      <c r="IL836" s="22"/>
      <c r="IM836" s="22"/>
      <c r="IN836" s="22"/>
      <c r="IO836" s="22"/>
      <c r="IP836" s="22"/>
      <c r="IQ836" s="22"/>
      <c r="IR836" s="22"/>
      <c r="IS836" s="22"/>
      <c r="IT836" s="22"/>
      <c r="IU836" s="22"/>
      <c r="IV836" s="22"/>
      <c r="IW836" s="22"/>
      <c r="IX836" s="22"/>
      <c r="IY836" s="22"/>
      <c r="IZ836" s="22"/>
      <c r="JA836" s="22"/>
      <c r="JB836" s="22"/>
      <c r="JC836" s="22"/>
      <c r="JD836" s="22"/>
      <c r="JE836" s="22"/>
      <c r="JF836" s="22"/>
      <c r="JG836" s="22"/>
      <c r="JH836" s="22"/>
      <c r="JI836" s="22"/>
      <c r="JJ836" s="22"/>
      <c r="JK836" s="22"/>
      <c r="JL836" s="22"/>
      <c r="JM836" s="22"/>
      <c r="JN836" s="22"/>
      <c r="JO836" s="22"/>
      <c r="JP836" s="22"/>
      <c r="JQ836" s="22"/>
      <c r="JR836" s="22"/>
      <c r="JS836" s="22"/>
      <c r="JT836" s="22"/>
      <c r="JU836" s="22"/>
      <c r="JV836" s="22"/>
      <c r="JW836" s="22"/>
      <c r="JX836" s="22"/>
      <c r="JY836" s="22"/>
      <c r="JZ836" s="22"/>
      <c r="KA836" s="22"/>
      <c r="KB836" s="22"/>
      <c r="KC836" s="22"/>
      <c r="KD836" s="22"/>
      <c r="KE836" s="22"/>
      <c r="KF836" s="22"/>
      <c r="KG836" s="22"/>
      <c r="KH836" s="22"/>
      <c r="KI836" s="22"/>
      <c r="KJ836" s="22"/>
      <c r="KK836" s="22"/>
      <c r="KL836" s="22"/>
      <c r="KM836" s="22"/>
      <c r="KN836" s="22"/>
      <c r="KO836" s="22"/>
      <c r="KP836" s="22"/>
    </row>
    <row r="837" spans="1:302" s="99" customFormat="1" x14ac:dyDescent="0.25">
      <c r="A837" s="125">
        <v>822</v>
      </c>
      <c r="B837" s="328"/>
      <c r="C837" s="328"/>
      <c r="D837" s="316"/>
      <c r="E837" s="316"/>
      <c r="F837" s="316"/>
      <c r="G837" s="317"/>
      <c r="H837" s="317"/>
      <c r="I837" s="318"/>
      <c r="J837" s="318"/>
      <c r="K837" s="318"/>
      <c r="L837" s="126">
        <f t="shared" si="37"/>
        <v>0</v>
      </c>
      <c r="M837" s="318"/>
      <c r="N837" s="25" t="b">
        <f t="shared" si="38"/>
        <v>1</v>
      </c>
      <c r="O837" s="25" t="b">
        <f t="shared" si="39"/>
        <v>1</v>
      </c>
      <c r="P837" s="25"/>
      <c r="Q837" s="25"/>
      <c r="R837" s="25"/>
      <c r="S837" s="25"/>
      <c r="T837" s="20"/>
      <c r="U837" s="20"/>
      <c r="V837" s="20"/>
      <c r="W837" s="20"/>
      <c r="X837" s="20"/>
      <c r="Y837" s="20"/>
      <c r="Z837" s="20"/>
      <c r="AA837" s="20"/>
      <c r="AB837" s="20"/>
      <c r="AC837" s="20"/>
      <c r="AD837" s="20"/>
      <c r="AE837" s="20"/>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c r="GS837" s="22"/>
      <c r="GT837" s="22"/>
      <c r="GU837" s="22"/>
      <c r="GV837" s="22"/>
      <c r="GW837" s="22"/>
      <c r="GX837" s="22"/>
      <c r="GY837" s="22"/>
      <c r="GZ837" s="22"/>
      <c r="HA837" s="22"/>
      <c r="HB837" s="22"/>
      <c r="HC837" s="22"/>
      <c r="HD837" s="22"/>
      <c r="HE837" s="22"/>
      <c r="HF837" s="22"/>
      <c r="HG837" s="22"/>
      <c r="HH837" s="22"/>
      <c r="HI837" s="22"/>
      <c r="HJ837" s="22"/>
      <c r="HK837" s="22"/>
      <c r="HL837" s="22"/>
      <c r="HM837" s="22"/>
      <c r="HN837" s="22"/>
      <c r="HO837" s="22"/>
      <c r="HP837" s="22"/>
      <c r="HQ837" s="22"/>
      <c r="HR837" s="22"/>
      <c r="HS837" s="22"/>
      <c r="HT837" s="22"/>
      <c r="HU837" s="22"/>
      <c r="HV837" s="22"/>
      <c r="HW837" s="22"/>
      <c r="HX837" s="22"/>
      <c r="HY837" s="22"/>
      <c r="HZ837" s="22"/>
      <c r="IA837" s="22"/>
      <c r="IB837" s="22"/>
      <c r="IC837" s="22"/>
      <c r="ID837" s="22"/>
      <c r="IE837" s="22"/>
      <c r="IF837" s="22"/>
      <c r="IG837" s="22"/>
      <c r="IH837" s="22"/>
      <c r="II837" s="22"/>
      <c r="IJ837" s="22"/>
      <c r="IK837" s="22"/>
      <c r="IL837" s="22"/>
      <c r="IM837" s="22"/>
      <c r="IN837" s="22"/>
      <c r="IO837" s="22"/>
      <c r="IP837" s="22"/>
      <c r="IQ837" s="22"/>
      <c r="IR837" s="22"/>
      <c r="IS837" s="22"/>
      <c r="IT837" s="22"/>
      <c r="IU837" s="22"/>
      <c r="IV837" s="22"/>
      <c r="IW837" s="22"/>
      <c r="IX837" s="22"/>
      <c r="IY837" s="22"/>
      <c r="IZ837" s="22"/>
      <c r="JA837" s="22"/>
      <c r="JB837" s="22"/>
      <c r="JC837" s="22"/>
      <c r="JD837" s="22"/>
      <c r="JE837" s="22"/>
      <c r="JF837" s="22"/>
      <c r="JG837" s="22"/>
      <c r="JH837" s="22"/>
      <c r="JI837" s="22"/>
      <c r="JJ837" s="22"/>
      <c r="JK837" s="22"/>
      <c r="JL837" s="22"/>
      <c r="JM837" s="22"/>
      <c r="JN837" s="22"/>
      <c r="JO837" s="22"/>
      <c r="JP837" s="22"/>
      <c r="JQ837" s="22"/>
      <c r="JR837" s="22"/>
      <c r="JS837" s="22"/>
      <c r="JT837" s="22"/>
      <c r="JU837" s="22"/>
      <c r="JV837" s="22"/>
      <c r="JW837" s="22"/>
      <c r="JX837" s="22"/>
      <c r="JY837" s="22"/>
      <c r="JZ837" s="22"/>
      <c r="KA837" s="22"/>
      <c r="KB837" s="22"/>
      <c r="KC837" s="22"/>
      <c r="KD837" s="22"/>
      <c r="KE837" s="22"/>
      <c r="KF837" s="22"/>
      <c r="KG837" s="22"/>
      <c r="KH837" s="22"/>
      <c r="KI837" s="22"/>
      <c r="KJ837" s="22"/>
      <c r="KK837" s="22"/>
      <c r="KL837" s="22"/>
      <c r="KM837" s="22"/>
      <c r="KN837" s="22"/>
      <c r="KO837" s="22"/>
      <c r="KP837" s="22"/>
    </row>
    <row r="838" spans="1:302" s="99" customFormat="1" x14ac:dyDescent="0.25">
      <c r="A838" s="125">
        <v>823</v>
      </c>
      <c r="B838" s="328"/>
      <c r="C838" s="328"/>
      <c r="D838" s="316"/>
      <c r="E838" s="316"/>
      <c r="F838" s="316"/>
      <c r="G838" s="317"/>
      <c r="H838" s="317"/>
      <c r="I838" s="318"/>
      <c r="J838" s="318"/>
      <c r="K838" s="318"/>
      <c r="L838" s="126">
        <f t="shared" si="37"/>
        <v>0</v>
      </c>
      <c r="M838" s="318"/>
      <c r="N838" s="25" t="b">
        <f t="shared" si="38"/>
        <v>1</v>
      </c>
      <c r="O838" s="25" t="b">
        <f t="shared" si="39"/>
        <v>1</v>
      </c>
      <c r="P838" s="25"/>
      <c r="Q838" s="25"/>
      <c r="R838" s="25"/>
      <c r="S838" s="25"/>
      <c r="T838" s="20"/>
      <c r="U838" s="20"/>
      <c r="V838" s="20"/>
      <c r="W838" s="20"/>
      <c r="X838" s="20"/>
      <c r="Y838" s="20"/>
      <c r="Z838" s="20"/>
      <c r="AA838" s="20"/>
      <c r="AB838" s="20"/>
      <c r="AC838" s="20"/>
      <c r="AD838" s="20"/>
      <c r="AE838" s="20"/>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c r="GS838" s="22"/>
      <c r="GT838" s="22"/>
      <c r="GU838" s="22"/>
      <c r="GV838" s="22"/>
      <c r="GW838" s="22"/>
      <c r="GX838" s="22"/>
      <c r="GY838" s="22"/>
      <c r="GZ838" s="22"/>
      <c r="HA838" s="22"/>
      <c r="HB838" s="22"/>
      <c r="HC838" s="22"/>
      <c r="HD838" s="22"/>
      <c r="HE838" s="22"/>
      <c r="HF838" s="22"/>
      <c r="HG838" s="22"/>
      <c r="HH838" s="22"/>
      <c r="HI838" s="22"/>
      <c r="HJ838" s="22"/>
      <c r="HK838" s="22"/>
      <c r="HL838" s="22"/>
      <c r="HM838" s="22"/>
      <c r="HN838" s="22"/>
      <c r="HO838" s="22"/>
      <c r="HP838" s="22"/>
      <c r="HQ838" s="22"/>
      <c r="HR838" s="22"/>
      <c r="HS838" s="22"/>
      <c r="HT838" s="22"/>
      <c r="HU838" s="22"/>
      <c r="HV838" s="22"/>
      <c r="HW838" s="22"/>
      <c r="HX838" s="22"/>
      <c r="HY838" s="22"/>
      <c r="HZ838" s="22"/>
      <c r="IA838" s="22"/>
      <c r="IB838" s="22"/>
      <c r="IC838" s="22"/>
      <c r="ID838" s="22"/>
      <c r="IE838" s="22"/>
      <c r="IF838" s="22"/>
      <c r="IG838" s="22"/>
      <c r="IH838" s="22"/>
      <c r="II838" s="22"/>
      <c r="IJ838" s="22"/>
      <c r="IK838" s="22"/>
      <c r="IL838" s="22"/>
      <c r="IM838" s="22"/>
      <c r="IN838" s="22"/>
      <c r="IO838" s="22"/>
      <c r="IP838" s="22"/>
      <c r="IQ838" s="22"/>
      <c r="IR838" s="22"/>
      <c r="IS838" s="22"/>
      <c r="IT838" s="22"/>
      <c r="IU838" s="22"/>
      <c r="IV838" s="22"/>
      <c r="IW838" s="22"/>
      <c r="IX838" s="22"/>
      <c r="IY838" s="22"/>
      <c r="IZ838" s="22"/>
      <c r="JA838" s="22"/>
      <c r="JB838" s="22"/>
      <c r="JC838" s="22"/>
      <c r="JD838" s="22"/>
      <c r="JE838" s="22"/>
      <c r="JF838" s="22"/>
      <c r="JG838" s="22"/>
      <c r="JH838" s="22"/>
      <c r="JI838" s="22"/>
      <c r="JJ838" s="22"/>
      <c r="JK838" s="22"/>
      <c r="JL838" s="22"/>
      <c r="JM838" s="22"/>
      <c r="JN838" s="22"/>
      <c r="JO838" s="22"/>
      <c r="JP838" s="22"/>
      <c r="JQ838" s="22"/>
      <c r="JR838" s="22"/>
      <c r="JS838" s="22"/>
      <c r="JT838" s="22"/>
      <c r="JU838" s="22"/>
      <c r="JV838" s="22"/>
      <c r="JW838" s="22"/>
      <c r="JX838" s="22"/>
      <c r="JY838" s="22"/>
      <c r="JZ838" s="22"/>
      <c r="KA838" s="22"/>
      <c r="KB838" s="22"/>
      <c r="KC838" s="22"/>
      <c r="KD838" s="22"/>
      <c r="KE838" s="22"/>
      <c r="KF838" s="22"/>
      <c r="KG838" s="22"/>
      <c r="KH838" s="22"/>
      <c r="KI838" s="22"/>
      <c r="KJ838" s="22"/>
      <c r="KK838" s="22"/>
      <c r="KL838" s="22"/>
      <c r="KM838" s="22"/>
      <c r="KN838" s="22"/>
      <c r="KO838" s="22"/>
      <c r="KP838" s="22"/>
    </row>
    <row r="839" spans="1:302" s="99" customFormat="1" x14ac:dyDescent="0.25">
      <c r="A839" s="125">
        <v>824</v>
      </c>
      <c r="B839" s="328"/>
      <c r="C839" s="328"/>
      <c r="D839" s="316"/>
      <c r="E839" s="316"/>
      <c r="F839" s="316"/>
      <c r="G839" s="317"/>
      <c r="H839" s="317"/>
      <c r="I839" s="318"/>
      <c r="J839" s="318"/>
      <c r="K839" s="318"/>
      <c r="L839" s="126">
        <f t="shared" si="37"/>
        <v>0</v>
      </c>
      <c r="M839" s="318"/>
      <c r="N839" s="25" t="b">
        <f t="shared" si="38"/>
        <v>1</v>
      </c>
      <c r="O839" s="25" t="b">
        <f t="shared" si="39"/>
        <v>1</v>
      </c>
      <c r="P839" s="25"/>
      <c r="Q839" s="25"/>
      <c r="R839" s="25"/>
      <c r="S839" s="25"/>
      <c r="T839" s="20"/>
      <c r="U839" s="20"/>
      <c r="V839" s="20"/>
      <c r="W839" s="20"/>
      <c r="X839" s="20"/>
      <c r="Y839" s="20"/>
      <c r="Z839" s="20"/>
      <c r="AA839" s="20"/>
      <c r="AB839" s="20"/>
      <c r="AC839" s="20"/>
      <c r="AD839" s="20"/>
      <c r="AE839" s="20"/>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c r="GS839" s="22"/>
      <c r="GT839" s="22"/>
      <c r="GU839" s="22"/>
      <c r="GV839" s="22"/>
      <c r="GW839" s="22"/>
      <c r="GX839" s="22"/>
      <c r="GY839" s="22"/>
      <c r="GZ839" s="22"/>
      <c r="HA839" s="22"/>
      <c r="HB839" s="22"/>
      <c r="HC839" s="22"/>
      <c r="HD839" s="22"/>
      <c r="HE839" s="22"/>
      <c r="HF839" s="22"/>
      <c r="HG839" s="22"/>
      <c r="HH839" s="22"/>
      <c r="HI839" s="22"/>
      <c r="HJ839" s="22"/>
      <c r="HK839" s="22"/>
      <c r="HL839" s="22"/>
      <c r="HM839" s="22"/>
      <c r="HN839" s="22"/>
      <c r="HO839" s="22"/>
      <c r="HP839" s="22"/>
      <c r="HQ839" s="22"/>
      <c r="HR839" s="22"/>
      <c r="HS839" s="22"/>
      <c r="HT839" s="22"/>
      <c r="HU839" s="22"/>
      <c r="HV839" s="22"/>
      <c r="HW839" s="22"/>
      <c r="HX839" s="22"/>
      <c r="HY839" s="22"/>
      <c r="HZ839" s="22"/>
      <c r="IA839" s="22"/>
      <c r="IB839" s="22"/>
      <c r="IC839" s="22"/>
      <c r="ID839" s="22"/>
      <c r="IE839" s="22"/>
      <c r="IF839" s="22"/>
      <c r="IG839" s="22"/>
      <c r="IH839" s="22"/>
      <c r="II839" s="22"/>
      <c r="IJ839" s="22"/>
      <c r="IK839" s="22"/>
      <c r="IL839" s="22"/>
      <c r="IM839" s="22"/>
      <c r="IN839" s="22"/>
      <c r="IO839" s="22"/>
      <c r="IP839" s="22"/>
      <c r="IQ839" s="22"/>
      <c r="IR839" s="22"/>
      <c r="IS839" s="22"/>
      <c r="IT839" s="22"/>
      <c r="IU839" s="22"/>
      <c r="IV839" s="22"/>
      <c r="IW839" s="22"/>
      <c r="IX839" s="22"/>
      <c r="IY839" s="22"/>
      <c r="IZ839" s="22"/>
      <c r="JA839" s="22"/>
      <c r="JB839" s="22"/>
      <c r="JC839" s="22"/>
      <c r="JD839" s="22"/>
      <c r="JE839" s="22"/>
      <c r="JF839" s="22"/>
      <c r="JG839" s="22"/>
      <c r="JH839" s="22"/>
      <c r="JI839" s="22"/>
      <c r="JJ839" s="22"/>
      <c r="JK839" s="22"/>
      <c r="JL839" s="22"/>
      <c r="JM839" s="22"/>
      <c r="JN839" s="22"/>
      <c r="JO839" s="22"/>
      <c r="JP839" s="22"/>
      <c r="JQ839" s="22"/>
      <c r="JR839" s="22"/>
      <c r="JS839" s="22"/>
      <c r="JT839" s="22"/>
      <c r="JU839" s="22"/>
      <c r="JV839" s="22"/>
      <c r="JW839" s="22"/>
      <c r="JX839" s="22"/>
      <c r="JY839" s="22"/>
      <c r="JZ839" s="22"/>
      <c r="KA839" s="22"/>
      <c r="KB839" s="22"/>
      <c r="KC839" s="22"/>
      <c r="KD839" s="22"/>
      <c r="KE839" s="22"/>
      <c r="KF839" s="22"/>
      <c r="KG839" s="22"/>
      <c r="KH839" s="22"/>
      <c r="KI839" s="22"/>
      <c r="KJ839" s="22"/>
      <c r="KK839" s="22"/>
      <c r="KL839" s="22"/>
      <c r="KM839" s="22"/>
      <c r="KN839" s="22"/>
      <c r="KO839" s="22"/>
      <c r="KP839" s="22"/>
    </row>
    <row r="840" spans="1:302" s="99" customFormat="1" x14ac:dyDescent="0.25">
      <c r="A840" s="125">
        <v>825</v>
      </c>
      <c r="B840" s="328"/>
      <c r="C840" s="328"/>
      <c r="D840" s="316"/>
      <c r="E840" s="316"/>
      <c r="F840" s="316"/>
      <c r="G840" s="317"/>
      <c r="H840" s="317"/>
      <c r="I840" s="318"/>
      <c r="J840" s="318"/>
      <c r="K840" s="318"/>
      <c r="L840" s="126">
        <f t="shared" si="37"/>
        <v>0</v>
      </c>
      <c r="M840" s="318"/>
      <c r="N840" s="25" t="b">
        <f t="shared" si="38"/>
        <v>1</v>
      </c>
      <c r="O840" s="25" t="b">
        <f t="shared" si="39"/>
        <v>1</v>
      </c>
      <c r="P840" s="25"/>
      <c r="Q840" s="25"/>
      <c r="R840" s="25"/>
      <c r="S840" s="25"/>
      <c r="T840" s="20"/>
      <c r="U840" s="20"/>
      <c r="V840" s="20"/>
      <c r="W840" s="20"/>
      <c r="X840" s="20"/>
      <c r="Y840" s="20"/>
      <c r="Z840" s="20"/>
      <c r="AA840" s="20"/>
      <c r="AB840" s="20"/>
      <c r="AC840" s="20"/>
      <c r="AD840" s="20"/>
      <c r="AE840" s="20"/>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c r="GS840" s="22"/>
      <c r="GT840" s="22"/>
      <c r="GU840" s="22"/>
      <c r="GV840" s="22"/>
      <c r="GW840" s="22"/>
      <c r="GX840" s="22"/>
      <c r="GY840" s="22"/>
      <c r="GZ840" s="22"/>
      <c r="HA840" s="22"/>
      <c r="HB840" s="22"/>
      <c r="HC840" s="22"/>
      <c r="HD840" s="22"/>
      <c r="HE840" s="22"/>
      <c r="HF840" s="22"/>
      <c r="HG840" s="22"/>
      <c r="HH840" s="22"/>
      <c r="HI840" s="22"/>
      <c r="HJ840" s="22"/>
      <c r="HK840" s="22"/>
      <c r="HL840" s="22"/>
      <c r="HM840" s="22"/>
      <c r="HN840" s="22"/>
      <c r="HO840" s="22"/>
      <c r="HP840" s="22"/>
      <c r="HQ840" s="22"/>
      <c r="HR840" s="22"/>
      <c r="HS840" s="22"/>
      <c r="HT840" s="22"/>
      <c r="HU840" s="22"/>
      <c r="HV840" s="22"/>
      <c r="HW840" s="22"/>
      <c r="HX840" s="22"/>
      <c r="HY840" s="22"/>
      <c r="HZ840" s="22"/>
      <c r="IA840" s="22"/>
      <c r="IB840" s="22"/>
      <c r="IC840" s="22"/>
      <c r="ID840" s="22"/>
      <c r="IE840" s="22"/>
      <c r="IF840" s="22"/>
      <c r="IG840" s="22"/>
      <c r="IH840" s="22"/>
      <c r="II840" s="22"/>
      <c r="IJ840" s="22"/>
      <c r="IK840" s="22"/>
      <c r="IL840" s="22"/>
      <c r="IM840" s="22"/>
      <c r="IN840" s="22"/>
      <c r="IO840" s="22"/>
      <c r="IP840" s="22"/>
      <c r="IQ840" s="22"/>
      <c r="IR840" s="22"/>
      <c r="IS840" s="22"/>
      <c r="IT840" s="22"/>
      <c r="IU840" s="22"/>
      <c r="IV840" s="22"/>
      <c r="IW840" s="22"/>
      <c r="IX840" s="22"/>
      <c r="IY840" s="22"/>
      <c r="IZ840" s="22"/>
      <c r="JA840" s="22"/>
      <c r="JB840" s="22"/>
      <c r="JC840" s="22"/>
      <c r="JD840" s="22"/>
      <c r="JE840" s="22"/>
      <c r="JF840" s="22"/>
      <c r="JG840" s="22"/>
      <c r="JH840" s="22"/>
      <c r="JI840" s="22"/>
      <c r="JJ840" s="22"/>
      <c r="JK840" s="22"/>
      <c r="JL840" s="22"/>
      <c r="JM840" s="22"/>
      <c r="JN840" s="22"/>
      <c r="JO840" s="22"/>
      <c r="JP840" s="22"/>
      <c r="JQ840" s="22"/>
      <c r="JR840" s="22"/>
      <c r="JS840" s="22"/>
      <c r="JT840" s="22"/>
      <c r="JU840" s="22"/>
      <c r="JV840" s="22"/>
      <c r="JW840" s="22"/>
      <c r="JX840" s="22"/>
      <c r="JY840" s="22"/>
      <c r="JZ840" s="22"/>
      <c r="KA840" s="22"/>
      <c r="KB840" s="22"/>
      <c r="KC840" s="22"/>
      <c r="KD840" s="22"/>
      <c r="KE840" s="22"/>
      <c r="KF840" s="22"/>
      <c r="KG840" s="22"/>
      <c r="KH840" s="22"/>
      <c r="KI840" s="22"/>
      <c r="KJ840" s="22"/>
      <c r="KK840" s="22"/>
      <c r="KL840" s="22"/>
      <c r="KM840" s="22"/>
      <c r="KN840" s="22"/>
      <c r="KO840" s="22"/>
      <c r="KP840" s="22"/>
    </row>
    <row r="841" spans="1:302" s="99" customFormat="1" x14ac:dyDescent="0.25">
      <c r="A841" s="125">
        <v>826</v>
      </c>
      <c r="B841" s="328"/>
      <c r="C841" s="328"/>
      <c r="D841" s="316"/>
      <c r="E841" s="316"/>
      <c r="F841" s="316"/>
      <c r="G841" s="317"/>
      <c r="H841" s="317"/>
      <c r="I841" s="318"/>
      <c r="J841" s="318"/>
      <c r="K841" s="318"/>
      <c r="L841" s="126">
        <f t="shared" si="37"/>
        <v>0</v>
      </c>
      <c r="M841" s="318"/>
      <c r="N841" s="25" t="b">
        <f t="shared" si="38"/>
        <v>1</v>
      </c>
      <c r="O841" s="25" t="b">
        <f t="shared" si="39"/>
        <v>1</v>
      </c>
      <c r="P841" s="25"/>
      <c r="Q841" s="25"/>
      <c r="R841" s="25"/>
      <c r="S841" s="25"/>
      <c r="T841" s="20"/>
      <c r="U841" s="20"/>
      <c r="V841" s="20"/>
      <c r="W841" s="20"/>
      <c r="X841" s="20"/>
      <c r="Y841" s="20"/>
      <c r="Z841" s="20"/>
      <c r="AA841" s="20"/>
      <c r="AB841" s="20"/>
      <c r="AC841" s="20"/>
      <c r="AD841" s="20"/>
      <c r="AE841" s="20"/>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c r="GS841" s="22"/>
      <c r="GT841" s="22"/>
      <c r="GU841" s="22"/>
      <c r="GV841" s="22"/>
      <c r="GW841" s="22"/>
      <c r="GX841" s="22"/>
      <c r="GY841" s="22"/>
      <c r="GZ841" s="22"/>
      <c r="HA841" s="22"/>
      <c r="HB841" s="22"/>
      <c r="HC841" s="22"/>
      <c r="HD841" s="22"/>
      <c r="HE841" s="22"/>
      <c r="HF841" s="22"/>
      <c r="HG841" s="22"/>
      <c r="HH841" s="22"/>
      <c r="HI841" s="22"/>
      <c r="HJ841" s="22"/>
      <c r="HK841" s="22"/>
      <c r="HL841" s="22"/>
      <c r="HM841" s="22"/>
      <c r="HN841" s="22"/>
      <c r="HO841" s="22"/>
      <c r="HP841" s="22"/>
      <c r="HQ841" s="22"/>
      <c r="HR841" s="22"/>
      <c r="HS841" s="22"/>
      <c r="HT841" s="22"/>
      <c r="HU841" s="22"/>
      <c r="HV841" s="22"/>
      <c r="HW841" s="22"/>
      <c r="HX841" s="22"/>
      <c r="HY841" s="22"/>
      <c r="HZ841" s="22"/>
      <c r="IA841" s="22"/>
      <c r="IB841" s="22"/>
      <c r="IC841" s="22"/>
      <c r="ID841" s="22"/>
      <c r="IE841" s="22"/>
      <c r="IF841" s="22"/>
      <c r="IG841" s="22"/>
      <c r="IH841" s="22"/>
      <c r="II841" s="22"/>
      <c r="IJ841" s="22"/>
      <c r="IK841" s="22"/>
      <c r="IL841" s="22"/>
      <c r="IM841" s="22"/>
      <c r="IN841" s="22"/>
      <c r="IO841" s="22"/>
      <c r="IP841" s="22"/>
      <c r="IQ841" s="22"/>
      <c r="IR841" s="22"/>
      <c r="IS841" s="22"/>
      <c r="IT841" s="22"/>
      <c r="IU841" s="22"/>
      <c r="IV841" s="22"/>
      <c r="IW841" s="22"/>
      <c r="IX841" s="22"/>
      <c r="IY841" s="22"/>
      <c r="IZ841" s="22"/>
      <c r="JA841" s="22"/>
      <c r="JB841" s="22"/>
      <c r="JC841" s="22"/>
      <c r="JD841" s="22"/>
      <c r="JE841" s="22"/>
      <c r="JF841" s="22"/>
      <c r="JG841" s="22"/>
      <c r="JH841" s="22"/>
      <c r="JI841" s="22"/>
      <c r="JJ841" s="22"/>
      <c r="JK841" s="22"/>
      <c r="JL841" s="22"/>
      <c r="JM841" s="22"/>
      <c r="JN841" s="22"/>
      <c r="JO841" s="22"/>
      <c r="JP841" s="22"/>
      <c r="JQ841" s="22"/>
      <c r="JR841" s="22"/>
      <c r="JS841" s="22"/>
      <c r="JT841" s="22"/>
      <c r="JU841" s="22"/>
      <c r="JV841" s="22"/>
      <c r="JW841" s="22"/>
      <c r="JX841" s="22"/>
      <c r="JY841" s="22"/>
      <c r="JZ841" s="22"/>
      <c r="KA841" s="22"/>
      <c r="KB841" s="22"/>
      <c r="KC841" s="22"/>
      <c r="KD841" s="22"/>
      <c r="KE841" s="22"/>
      <c r="KF841" s="22"/>
      <c r="KG841" s="22"/>
      <c r="KH841" s="22"/>
      <c r="KI841" s="22"/>
      <c r="KJ841" s="22"/>
      <c r="KK841" s="22"/>
      <c r="KL841" s="22"/>
      <c r="KM841" s="22"/>
      <c r="KN841" s="22"/>
      <c r="KO841" s="22"/>
      <c r="KP841" s="22"/>
    </row>
    <row r="842" spans="1:302" s="99" customFormat="1" x14ac:dyDescent="0.25">
      <c r="A842" s="125">
        <v>827</v>
      </c>
      <c r="B842" s="328"/>
      <c r="C842" s="328"/>
      <c r="D842" s="316"/>
      <c r="E842" s="316"/>
      <c r="F842" s="316"/>
      <c r="G842" s="317"/>
      <c r="H842" s="317"/>
      <c r="I842" s="318"/>
      <c r="J842" s="318"/>
      <c r="K842" s="318"/>
      <c r="L842" s="126">
        <f t="shared" si="37"/>
        <v>0</v>
      </c>
      <c r="M842" s="318"/>
      <c r="N842" s="25" t="b">
        <f t="shared" si="38"/>
        <v>1</v>
      </c>
      <c r="O842" s="25" t="b">
        <f t="shared" si="39"/>
        <v>1</v>
      </c>
      <c r="P842" s="25"/>
      <c r="Q842" s="25"/>
      <c r="R842" s="25"/>
      <c r="S842" s="25"/>
      <c r="T842" s="20"/>
      <c r="U842" s="20"/>
      <c r="V842" s="20"/>
      <c r="W842" s="20"/>
      <c r="X842" s="20"/>
      <c r="Y842" s="20"/>
      <c r="Z842" s="20"/>
      <c r="AA842" s="20"/>
      <c r="AB842" s="20"/>
      <c r="AC842" s="20"/>
      <c r="AD842" s="20"/>
      <c r="AE842" s="20"/>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c r="GS842" s="22"/>
      <c r="GT842" s="22"/>
      <c r="GU842" s="22"/>
      <c r="GV842" s="22"/>
      <c r="GW842" s="22"/>
      <c r="GX842" s="22"/>
      <c r="GY842" s="22"/>
      <c r="GZ842" s="22"/>
      <c r="HA842" s="22"/>
      <c r="HB842" s="22"/>
      <c r="HC842" s="22"/>
      <c r="HD842" s="22"/>
      <c r="HE842" s="22"/>
      <c r="HF842" s="22"/>
      <c r="HG842" s="22"/>
      <c r="HH842" s="22"/>
      <c r="HI842" s="22"/>
      <c r="HJ842" s="22"/>
      <c r="HK842" s="22"/>
      <c r="HL842" s="22"/>
      <c r="HM842" s="22"/>
      <c r="HN842" s="22"/>
      <c r="HO842" s="22"/>
      <c r="HP842" s="22"/>
      <c r="HQ842" s="22"/>
      <c r="HR842" s="22"/>
      <c r="HS842" s="22"/>
      <c r="HT842" s="22"/>
      <c r="HU842" s="22"/>
      <c r="HV842" s="22"/>
      <c r="HW842" s="22"/>
      <c r="HX842" s="22"/>
      <c r="HY842" s="22"/>
      <c r="HZ842" s="22"/>
      <c r="IA842" s="22"/>
      <c r="IB842" s="22"/>
      <c r="IC842" s="22"/>
      <c r="ID842" s="22"/>
      <c r="IE842" s="22"/>
      <c r="IF842" s="22"/>
      <c r="IG842" s="22"/>
      <c r="IH842" s="22"/>
      <c r="II842" s="22"/>
      <c r="IJ842" s="22"/>
      <c r="IK842" s="22"/>
      <c r="IL842" s="22"/>
      <c r="IM842" s="22"/>
      <c r="IN842" s="22"/>
      <c r="IO842" s="22"/>
      <c r="IP842" s="22"/>
      <c r="IQ842" s="22"/>
      <c r="IR842" s="22"/>
      <c r="IS842" s="22"/>
      <c r="IT842" s="22"/>
      <c r="IU842" s="22"/>
      <c r="IV842" s="22"/>
      <c r="IW842" s="22"/>
      <c r="IX842" s="22"/>
      <c r="IY842" s="22"/>
      <c r="IZ842" s="22"/>
      <c r="JA842" s="22"/>
      <c r="JB842" s="22"/>
      <c r="JC842" s="22"/>
      <c r="JD842" s="22"/>
      <c r="JE842" s="22"/>
      <c r="JF842" s="22"/>
      <c r="JG842" s="22"/>
      <c r="JH842" s="22"/>
      <c r="JI842" s="22"/>
      <c r="JJ842" s="22"/>
      <c r="JK842" s="22"/>
      <c r="JL842" s="22"/>
      <c r="JM842" s="22"/>
      <c r="JN842" s="22"/>
      <c r="JO842" s="22"/>
      <c r="JP842" s="22"/>
      <c r="JQ842" s="22"/>
      <c r="JR842" s="22"/>
      <c r="JS842" s="22"/>
      <c r="JT842" s="22"/>
      <c r="JU842" s="22"/>
      <c r="JV842" s="22"/>
      <c r="JW842" s="22"/>
      <c r="JX842" s="22"/>
      <c r="JY842" s="22"/>
      <c r="JZ842" s="22"/>
      <c r="KA842" s="22"/>
      <c r="KB842" s="22"/>
      <c r="KC842" s="22"/>
      <c r="KD842" s="22"/>
      <c r="KE842" s="22"/>
      <c r="KF842" s="22"/>
      <c r="KG842" s="22"/>
      <c r="KH842" s="22"/>
      <c r="KI842" s="22"/>
      <c r="KJ842" s="22"/>
      <c r="KK842" s="22"/>
      <c r="KL842" s="22"/>
      <c r="KM842" s="22"/>
      <c r="KN842" s="22"/>
      <c r="KO842" s="22"/>
      <c r="KP842" s="22"/>
    </row>
    <row r="843" spans="1:302" s="99" customFormat="1" x14ac:dyDescent="0.25">
      <c r="A843" s="125">
        <v>828</v>
      </c>
      <c r="B843" s="328"/>
      <c r="C843" s="328"/>
      <c r="D843" s="316"/>
      <c r="E843" s="316"/>
      <c r="F843" s="316"/>
      <c r="G843" s="317"/>
      <c r="H843" s="317"/>
      <c r="I843" s="318"/>
      <c r="J843" s="318"/>
      <c r="K843" s="318"/>
      <c r="L843" s="126">
        <f t="shared" si="37"/>
        <v>0</v>
      </c>
      <c r="M843" s="318"/>
      <c r="N843" s="25" t="b">
        <f t="shared" si="38"/>
        <v>1</v>
      </c>
      <c r="O843" s="25" t="b">
        <f t="shared" si="39"/>
        <v>1</v>
      </c>
      <c r="P843" s="25"/>
      <c r="Q843" s="25"/>
      <c r="R843" s="25"/>
      <c r="S843" s="25"/>
      <c r="T843" s="20"/>
      <c r="U843" s="20"/>
      <c r="V843" s="20"/>
      <c r="W843" s="20"/>
      <c r="X843" s="20"/>
      <c r="Y843" s="20"/>
      <c r="Z843" s="20"/>
      <c r="AA843" s="20"/>
      <c r="AB843" s="20"/>
      <c r="AC843" s="20"/>
      <c r="AD843" s="20"/>
      <c r="AE843" s="20"/>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c r="CG843" s="22"/>
      <c r="CH843" s="22"/>
      <c r="CI843" s="22"/>
      <c r="CJ843" s="22"/>
      <c r="CK843" s="22"/>
      <c r="CL843" s="22"/>
      <c r="CM843" s="22"/>
      <c r="CN843" s="22"/>
      <c r="CO843" s="22"/>
      <c r="CP843" s="22"/>
      <c r="CQ843" s="22"/>
      <c r="CR843" s="22"/>
      <c r="CS843" s="22"/>
      <c r="CT843" s="22"/>
      <c r="CU843" s="22"/>
      <c r="CV843" s="22"/>
      <c r="CW843" s="22"/>
      <c r="CX843" s="22"/>
      <c r="CY843" s="22"/>
      <c r="CZ843" s="22"/>
      <c r="DA843" s="22"/>
      <c r="DB843" s="22"/>
      <c r="DC843" s="22"/>
      <c r="DD843" s="22"/>
      <c r="DE843" s="22"/>
      <c r="DF843" s="22"/>
      <c r="DG843" s="22"/>
      <c r="DH843" s="22"/>
      <c r="DI843" s="22"/>
      <c r="DJ843" s="22"/>
      <c r="DK843" s="22"/>
      <c r="DL843" s="22"/>
      <c r="DM843" s="22"/>
      <c r="DN843" s="22"/>
      <c r="DO843" s="22"/>
      <c r="DP843" s="22"/>
      <c r="DQ843" s="22"/>
      <c r="DR843" s="22"/>
      <c r="DS843" s="22"/>
      <c r="DT843" s="22"/>
      <c r="DU843" s="22"/>
      <c r="DV843" s="22"/>
      <c r="DW843" s="22"/>
      <c r="DX843" s="22"/>
      <c r="DY843" s="22"/>
      <c r="DZ843" s="22"/>
      <c r="EA843" s="22"/>
      <c r="EB843" s="22"/>
      <c r="EC843" s="22"/>
      <c r="ED843" s="22"/>
      <c r="EE843" s="22"/>
      <c r="EF843" s="22"/>
      <c r="EG843" s="22"/>
      <c r="EH843" s="22"/>
      <c r="EI843" s="22"/>
      <c r="EJ843" s="22"/>
      <c r="EK843" s="22"/>
      <c r="EL843" s="22"/>
      <c r="EM843" s="22"/>
      <c r="EN843" s="22"/>
      <c r="EO843" s="22"/>
      <c r="EP843" s="22"/>
      <c r="EQ843" s="22"/>
      <c r="ER843" s="22"/>
      <c r="ES843" s="22"/>
      <c r="ET843" s="22"/>
      <c r="EU843" s="22"/>
      <c r="EV843" s="22"/>
      <c r="EW843" s="22"/>
      <c r="EX843" s="22"/>
      <c r="EY843" s="22"/>
      <c r="EZ843" s="22"/>
      <c r="FA843" s="22"/>
      <c r="FB843" s="22"/>
      <c r="FC843" s="22"/>
      <c r="FD843" s="22"/>
      <c r="FE843" s="22"/>
      <c r="FF843" s="22"/>
      <c r="FG843" s="22"/>
      <c r="FH843" s="22"/>
      <c r="FI843" s="22"/>
      <c r="FJ843" s="22"/>
      <c r="FK843" s="22"/>
      <c r="FL843" s="22"/>
      <c r="FM843" s="22"/>
      <c r="FN843" s="22"/>
      <c r="FO843" s="22"/>
      <c r="FP843" s="22"/>
      <c r="FQ843" s="22"/>
      <c r="FR843" s="22"/>
      <c r="FS843" s="22"/>
      <c r="FT843" s="22"/>
      <c r="FU843" s="22"/>
      <c r="FV843" s="22"/>
      <c r="FW843" s="22"/>
      <c r="FX843" s="22"/>
      <c r="FY843" s="22"/>
      <c r="FZ843" s="22"/>
      <c r="GA843" s="22"/>
      <c r="GB843" s="22"/>
      <c r="GC843" s="22"/>
      <c r="GD843" s="22"/>
      <c r="GE843" s="22"/>
      <c r="GF843" s="22"/>
      <c r="GG843" s="22"/>
      <c r="GH843" s="22"/>
      <c r="GI843" s="22"/>
      <c r="GJ843" s="22"/>
      <c r="GK843" s="22"/>
      <c r="GL843" s="22"/>
      <c r="GM843" s="22"/>
      <c r="GN843" s="22"/>
      <c r="GO843" s="22"/>
      <c r="GP843" s="22"/>
      <c r="GQ843" s="22"/>
      <c r="GR843" s="22"/>
      <c r="GS843" s="22"/>
      <c r="GT843" s="22"/>
      <c r="GU843" s="22"/>
      <c r="GV843" s="22"/>
      <c r="GW843" s="22"/>
      <c r="GX843" s="22"/>
      <c r="GY843" s="22"/>
      <c r="GZ843" s="22"/>
      <c r="HA843" s="22"/>
      <c r="HB843" s="22"/>
      <c r="HC843" s="22"/>
      <c r="HD843" s="22"/>
      <c r="HE843" s="22"/>
      <c r="HF843" s="22"/>
      <c r="HG843" s="22"/>
      <c r="HH843" s="22"/>
      <c r="HI843" s="22"/>
      <c r="HJ843" s="22"/>
      <c r="HK843" s="22"/>
      <c r="HL843" s="22"/>
      <c r="HM843" s="22"/>
      <c r="HN843" s="22"/>
      <c r="HO843" s="22"/>
      <c r="HP843" s="22"/>
      <c r="HQ843" s="22"/>
      <c r="HR843" s="22"/>
      <c r="HS843" s="22"/>
      <c r="HT843" s="22"/>
      <c r="HU843" s="22"/>
      <c r="HV843" s="22"/>
      <c r="HW843" s="22"/>
      <c r="HX843" s="22"/>
      <c r="HY843" s="22"/>
      <c r="HZ843" s="22"/>
      <c r="IA843" s="22"/>
      <c r="IB843" s="22"/>
      <c r="IC843" s="22"/>
      <c r="ID843" s="22"/>
      <c r="IE843" s="22"/>
      <c r="IF843" s="22"/>
      <c r="IG843" s="22"/>
      <c r="IH843" s="22"/>
      <c r="II843" s="22"/>
      <c r="IJ843" s="22"/>
      <c r="IK843" s="22"/>
      <c r="IL843" s="22"/>
      <c r="IM843" s="22"/>
      <c r="IN843" s="22"/>
      <c r="IO843" s="22"/>
      <c r="IP843" s="22"/>
      <c r="IQ843" s="22"/>
      <c r="IR843" s="22"/>
      <c r="IS843" s="22"/>
      <c r="IT843" s="22"/>
      <c r="IU843" s="22"/>
      <c r="IV843" s="22"/>
      <c r="IW843" s="22"/>
      <c r="IX843" s="22"/>
      <c r="IY843" s="22"/>
      <c r="IZ843" s="22"/>
      <c r="JA843" s="22"/>
      <c r="JB843" s="22"/>
      <c r="JC843" s="22"/>
      <c r="JD843" s="22"/>
      <c r="JE843" s="22"/>
      <c r="JF843" s="22"/>
      <c r="JG843" s="22"/>
      <c r="JH843" s="22"/>
      <c r="JI843" s="22"/>
      <c r="JJ843" s="22"/>
      <c r="JK843" s="22"/>
      <c r="JL843" s="22"/>
      <c r="JM843" s="22"/>
      <c r="JN843" s="22"/>
      <c r="JO843" s="22"/>
      <c r="JP843" s="22"/>
      <c r="JQ843" s="22"/>
      <c r="JR843" s="22"/>
      <c r="JS843" s="22"/>
      <c r="JT843" s="22"/>
      <c r="JU843" s="22"/>
      <c r="JV843" s="22"/>
      <c r="JW843" s="22"/>
      <c r="JX843" s="22"/>
      <c r="JY843" s="22"/>
      <c r="JZ843" s="22"/>
      <c r="KA843" s="22"/>
      <c r="KB843" s="22"/>
      <c r="KC843" s="22"/>
      <c r="KD843" s="22"/>
      <c r="KE843" s="22"/>
      <c r="KF843" s="22"/>
      <c r="KG843" s="22"/>
      <c r="KH843" s="22"/>
      <c r="KI843" s="22"/>
      <c r="KJ843" s="22"/>
      <c r="KK843" s="22"/>
      <c r="KL843" s="22"/>
      <c r="KM843" s="22"/>
      <c r="KN843" s="22"/>
      <c r="KO843" s="22"/>
      <c r="KP843" s="22"/>
    </row>
    <row r="844" spans="1:302" s="99" customFormat="1" x14ac:dyDescent="0.25">
      <c r="A844" s="125">
        <v>829</v>
      </c>
      <c r="B844" s="328"/>
      <c r="C844" s="328"/>
      <c r="D844" s="316"/>
      <c r="E844" s="316"/>
      <c r="F844" s="316"/>
      <c r="G844" s="317"/>
      <c r="H844" s="317"/>
      <c r="I844" s="318"/>
      <c r="J844" s="318"/>
      <c r="K844" s="318"/>
      <c r="L844" s="126">
        <f t="shared" si="37"/>
        <v>0</v>
      </c>
      <c r="M844" s="318"/>
      <c r="N844" s="25" t="b">
        <f t="shared" si="38"/>
        <v>1</v>
      </c>
      <c r="O844" s="25" t="b">
        <f t="shared" si="39"/>
        <v>1</v>
      </c>
      <c r="P844" s="25"/>
      <c r="Q844" s="25"/>
      <c r="R844" s="25"/>
      <c r="S844" s="25"/>
      <c r="T844" s="20"/>
      <c r="U844" s="20"/>
      <c r="V844" s="20"/>
      <c r="W844" s="20"/>
      <c r="X844" s="20"/>
      <c r="Y844" s="20"/>
      <c r="Z844" s="20"/>
      <c r="AA844" s="20"/>
      <c r="AB844" s="20"/>
      <c r="AC844" s="20"/>
      <c r="AD844" s="20"/>
      <c r="AE844" s="20"/>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c r="CG844" s="22"/>
      <c r="CH844" s="22"/>
      <c r="CI844" s="22"/>
      <c r="CJ844" s="22"/>
      <c r="CK844" s="22"/>
      <c r="CL844" s="22"/>
      <c r="CM844" s="22"/>
      <c r="CN844" s="22"/>
      <c r="CO844" s="22"/>
      <c r="CP844" s="22"/>
      <c r="CQ844" s="22"/>
      <c r="CR844" s="22"/>
      <c r="CS844" s="22"/>
      <c r="CT844" s="22"/>
      <c r="CU844" s="22"/>
      <c r="CV844" s="22"/>
      <c r="CW844" s="22"/>
      <c r="CX844" s="22"/>
      <c r="CY844" s="22"/>
      <c r="CZ844" s="22"/>
      <c r="DA844" s="22"/>
      <c r="DB844" s="22"/>
      <c r="DC844" s="22"/>
      <c r="DD844" s="22"/>
      <c r="DE844" s="22"/>
      <c r="DF844" s="22"/>
      <c r="DG844" s="22"/>
      <c r="DH844" s="22"/>
      <c r="DI844" s="22"/>
      <c r="DJ844" s="22"/>
      <c r="DK844" s="22"/>
      <c r="DL844" s="22"/>
      <c r="DM844" s="22"/>
      <c r="DN844" s="22"/>
      <c r="DO844" s="22"/>
      <c r="DP844" s="22"/>
      <c r="DQ844" s="22"/>
      <c r="DR844" s="22"/>
      <c r="DS844" s="22"/>
      <c r="DT844" s="22"/>
      <c r="DU844" s="22"/>
      <c r="DV844" s="22"/>
      <c r="DW844" s="22"/>
      <c r="DX844" s="22"/>
      <c r="DY844" s="22"/>
      <c r="DZ844" s="22"/>
      <c r="EA844" s="22"/>
      <c r="EB844" s="22"/>
      <c r="EC844" s="22"/>
      <c r="ED844" s="22"/>
      <c r="EE844" s="22"/>
      <c r="EF844" s="22"/>
      <c r="EG844" s="22"/>
      <c r="EH844" s="22"/>
      <c r="EI844" s="22"/>
      <c r="EJ844" s="22"/>
      <c r="EK844" s="22"/>
      <c r="EL844" s="22"/>
      <c r="EM844" s="22"/>
      <c r="EN844" s="22"/>
      <c r="EO844" s="22"/>
      <c r="EP844" s="22"/>
      <c r="EQ844" s="22"/>
      <c r="ER844" s="22"/>
      <c r="ES844" s="22"/>
      <c r="ET844" s="22"/>
      <c r="EU844" s="22"/>
      <c r="EV844" s="22"/>
      <c r="EW844" s="22"/>
      <c r="EX844" s="22"/>
      <c r="EY844" s="22"/>
      <c r="EZ844" s="22"/>
      <c r="FA844" s="22"/>
      <c r="FB844" s="22"/>
      <c r="FC844" s="22"/>
      <c r="FD844" s="22"/>
      <c r="FE844" s="22"/>
      <c r="FF844" s="22"/>
      <c r="FG844" s="22"/>
      <c r="FH844" s="22"/>
      <c r="FI844" s="22"/>
      <c r="FJ844" s="22"/>
      <c r="FK844" s="22"/>
      <c r="FL844" s="22"/>
      <c r="FM844" s="22"/>
      <c r="FN844" s="22"/>
      <c r="FO844" s="22"/>
      <c r="FP844" s="22"/>
      <c r="FQ844" s="22"/>
      <c r="FR844" s="22"/>
      <c r="FS844" s="22"/>
      <c r="FT844" s="22"/>
      <c r="FU844" s="22"/>
      <c r="FV844" s="22"/>
      <c r="FW844" s="22"/>
      <c r="FX844" s="22"/>
      <c r="FY844" s="22"/>
      <c r="FZ844" s="22"/>
      <c r="GA844" s="22"/>
      <c r="GB844" s="22"/>
      <c r="GC844" s="22"/>
      <c r="GD844" s="22"/>
      <c r="GE844" s="22"/>
      <c r="GF844" s="22"/>
      <c r="GG844" s="22"/>
      <c r="GH844" s="22"/>
      <c r="GI844" s="22"/>
      <c r="GJ844" s="22"/>
      <c r="GK844" s="22"/>
      <c r="GL844" s="22"/>
      <c r="GM844" s="22"/>
      <c r="GN844" s="22"/>
      <c r="GO844" s="22"/>
      <c r="GP844" s="22"/>
      <c r="GQ844" s="22"/>
      <c r="GR844" s="22"/>
      <c r="GS844" s="22"/>
      <c r="GT844" s="22"/>
      <c r="GU844" s="22"/>
      <c r="GV844" s="22"/>
      <c r="GW844" s="22"/>
      <c r="GX844" s="22"/>
      <c r="GY844" s="22"/>
      <c r="GZ844" s="22"/>
      <c r="HA844" s="22"/>
      <c r="HB844" s="22"/>
      <c r="HC844" s="22"/>
      <c r="HD844" s="22"/>
      <c r="HE844" s="22"/>
      <c r="HF844" s="22"/>
      <c r="HG844" s="22"/>
      <c r="HH844" s="22"/>
      <c r="HI844" s="22"/>
      <c r="HJ844" s="22"/>
      <c r="HK844" s="22"/>
      <c r="HL844" s="22"/>
      <c r="HM844" s="22"/>
      <c r="HN844" s="22"/>
      <c r="HO844" s="22"/>
      <c r="HP844" s="22"/>
      <c r="HQ844" s="22"/>
      <c r="HR844" s="22"/>
      <c r="HS844" s="22"/>
      <c r="HT844" s="22"/>
      <c r="HU844" s="22"/>
      <c r="HV844" s="22"/>
      <c r="HW844" s="22"/>
      <c r="HX844" s="22"/>
      <c r="HY844" s="22"/>
      <c r="HZ844" s="22"/>
      <c r="IA844" s="22"/>
      <c r="IB844" s="22"/>
      <c r="IC844" s="22"/>
      <c r="ID844" s="22"/>
      <c r="IE844" s="22"/>
      <c r="IF844" s="22"/>
      <c r="IG844" s="22"/>
      <c r="IH844" s="22"/>
      <c r="II844" s="22"/>
      <c r="IJ844" s="22"/>
      <c r="IK844" s="22"/>
      <c r="IL844" s="22"/>
      <c r="IM844" s="22"/>
      <c r="IN844" s="22"/>
      <c r="IO844" s="22"/>
      <c r="IP844" s="22"/>
      <c r="IQ844" s="22"/>
      <c r="IR844" s="22"/>
      <c r="IS844" s="22"/>
      <c r="IT844" s="22"/>
      <c r="IU844" s="22"/>
      <c r="IV844" s="22"/>
      <c r="IW844" s="22"/>
      <c r="IX844" s="22"/>
      <c r="IY844" s="22"/>
      <c r="IZ844" s="22"/>
      <c r="JA844" s="22"/>
      <c r="JB844" s="22"/>
      <c r="JC844" s="22"/>
      <c r="JD844" s="22"/>
      <c r="JE844" s="22"/>
      <c r="JF844" s="22"/>
      <c r="JG844" s="22"/>
      <c r="JH844" s="22"/>
      <c r="JI844" s="22"/>
      <c r="JJ844" s="22"/>
      <c r="JK844" s="22"/>
      <c r="JL844" s="22"/>
      <c r="JM844" s="22"/>
      <c r="JN844" s="22"/>
      <c r="JO844" s="22"/>
      <c r="JP844" s="22"/>
      <c r="JQ844" s="22"/>
      <c r="JR844" s="22"/>
      <c r="JS844" s="22"/>
      <c r="JT844" s="22"/>
      <c r="JU844" s="22"/>
      <c r="JV844" s="22"/>
      <c r="JW844" s="22"/>
      <c r="JX844" s="22"/>
      <c r="JY844" s="22"/>
      <c r="JZ844" s="22"/>
      <c r="KA844" s="22"/>
      <c r="KB844" s="22"/>
      <c r="KC844" s="22"/>
      <c r="KD844" s="22"/>
      <c r="KE844" s="22"/>
      <c r="KF844" s="22"/>
      <c r="KG844" s="22"/>
      <c r="KH844" s="22"/>
      <c r="KI844" s="22"/>
      <c r="KJ844" s="22"/>
      <c r="KK844" s="22"/>
      <c r="KL844" s="22"/>
      <c r="KM844" s="22"/>
      <c r="KN844" s="22"/>
      <c r="KO844" s="22"/>
      <c r="KP844" s="22"/>
    </row>
    <row r="845" spans="1:302" s="99" customFormat="1" x14ac:dyDescent="0.25">
      <c r="A845" s="125">
        <v>830</v>
      </c>
      <c r="B845" s="328"/>
      <c r="C845" s="328"/>
      <c r="D845" s="316"/>
      <c r="E845" s="316"/>
      <c r="F845" s="316"/>
      <c r="G845" s="317"/>
      <c r="H845" s="317"/>
      <c r="I845" s="318"/>
      <c r="J845" s="318"/>
      <c r="K845" s="318"/>
      <c r="L845" s="126">
        <f t="shared" si="37"/>
        <v>0</v>
      </c>
      <c r="M845" s="318"/>
      <c r="N845" s="25" t="b">
        <f t="shared" si="38"/>
        <v>1</v>
      </c>
      <c r="O845" s="25" t="b">
        <f t="shared" si="39"/>
        <v>1</v>
      </c>
      <c r="P845" s="25"/>
      <c r="Q845" s="25"/>
      <c r="R845" s="25"/>
      <c r="S845" s="25"/>
      <c r="T845" s="20"/>
      <c r="U845" s="20"/>
      <c r="V845" s="20"/>
      <c r="W845" s="20"/>
      <c r="X845" s="20"/>
      <c r="Y845" s="20"/>
      <c r="Z845" s="20"/>
      <c r="AA845" s="20"/>
      <c r="AB845" s="20"/>
      <c r="AC845" s="20"/>
      <c r="AD845" s="20"/>
      <c r="AE845" s="20"/>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c r="CG845" s="22"/>
      <c r="CH845" s="22"/>
      <c r="CI845" s="22"/>
      <c r="CJ845" s="22"/>
      <c r="CK845" s="22"/>
      <c r="CL845" s="22"/>
      <c r="CM845" s="22"/>
      <c r="CN845" s="22"/>
      <c r="CO845" s="22"/>
      <c r="CP845" s="22"/>
      <c r="CQ845" s="22"/>
      <c r="CR845" s="22"/>
      <c r="CS845" s="22"/>
      <c r="CT845" s="22"/>
      <c r="CU845" s="22"/>
      <c r="CV845" s="22"/>
      <c r="CW845" s="22"/>
      <c r="CX845" s="22"/>
      <c r="CY845" s="22"/>
      <c r="CZ845" s="22"/>
      <c r="DA845" s="22"/>
      <c r="DB845" s="22"/>
      <c r="DC845" s="22"/>
      <c r="DD845" s="22"/>
      <c r="DE845" s="22"/>
      <c r="DF845" s="22"/>
      <c r="DG845" s="22"/>
      <c r="DH845" s="22"/>
      <c r="DI845" s="22"/>
      <c r="DJ845" s="22"/>
      <c r="DK845" s="22"/>
      <c r="DL845" s="22"/>
      <c r="DM845" s="22"/>
      <c r="DN845" s="22"/>
      <c r="DO845" s="22"/>
      <c r="DP845" s="22"/>
      <c r="DQ845" s="22"/>
      <c r="DR845" s="22"/>
      <c r="DS845" s="22"/>
      <c r="DT845" s="22"/>
      <c r="DU845" s="22"/>
      <c r="DV845" s="22"/>
      <c r="DW845" s="22"/>
      <c r="DX845" s="22"/>
      <c r="DY845" s="22"/>
      <c r="DZ845" s="22"/>
      <c r="EA845" s="22"/>
      <c r="EB845" s="22"/>
      <c r="EC845" s="22"/>
      <c r="ED845" s="22"/>
      <c r="EE845" s="22"/>
      <c r="EF845" s="22"/>
      <c r="EG845" s="22"/>
      <c r="EH845" s="22"/>
      <c r="EI845" s="22"/>
      <c r="EJ845" s="22"/>
      <c r="EK845" s="22"/>
      <c r="EL845" s="22"/>
      <c r="EM845" s="22"/>
      <c r="EN845" s="22"/>
      <c r="EO845" s="22"/>
      <c r="EP845" s="22"/>
      <c r="EQ845" s="22"/>
      <c r="ER845" s="22"/>
      <c r="ES845" s="22"/>
      <c r="ET845" s="22"/>
      <c r="EU845" s="22"/>
      <c r="EV845" s="22"/>
      <c r="EW845" s="22"/>
      <c r="EX845" s="22"/>
      <c r="EY845" s="22"/>
      <c r="EZ845" s="22"/>
      <c r="FA845" s="22"/>
      <c r="FB845" s="22"/>
      <c r="FC845" s="22"/>
      <c r="FD845" s="22"/>
      <c r="FE845" s="22"/>
      <c r="FF845" s="22"/>
      <c r="FG845" s="22"/>
      <c r="FH845" s="22"/>
      <c r="FI845" s="22"/>
      <c r="FJ845" s="22"/>
      <c r="FK845" s="22"/>
      <c r="FL845" s="22"/>
      <c r="FM845" s="22"/>
      <c r="FN845" s="22"/>
      <c r="FO845" s="22"/>
      <c r="FP845" s="22"/>
      <c r="FQ845" s="22"/>
      <c r="FR845" s="22"/>
      <c r="FS845" s="22"/>
      <c r="FT845" s="22"/>
      <c r="FU845" s="22"/>
      <c r="FV845" s="22"/>
      <c r="FW845" s="22"/>
      <c r="FX845" s="22"/>
      <c r="FY845" s="22"/>
      <c r="FZ845" s="22"/>
      <c r="GA845" s="22"/>
      <c r="GB845" s="22"/>
      <c r="GC845" s="22"/>
      <c r="GD845" s="22"/>
      <c r="GE845" s="22"/>
      <c r="GF845" s="22"/>
      <c r="GG845" s="22"/>
      <c r="GH845" s="22"/>
      <c r="GI845" s="22"/>
      <c r="GJ845" s="22"/>
      <c r="GK845" s="22"/>
      <c r="GL845" s="22"/>
      <c r="GM845" s="22"/>
      <c r="GN845" s="22"/>
      <c r="GO845" s="22"/>
      <c r="GP845" s="22"/>
      <c r="GQ845" s="22"/>
      <c r="GR845" s="22"/>
      <c r="GS845" s="22"/>
      <c r="GT845" s="22"/>
      <c r="GU845" s="22"/>
      <c r="GV845" s="22"/>
      <c r="GW845" s="22"/>
      <c r="GX845" s="22"/>
      <c r="GY845" s="22"/>
      <c r="GZ845" s="22"/>
      <c r="HA845" s="22"/>
      <c r="HB845" s="22"/>
      <c r="HC845" s="22"/>
      <c r="HD845" s="22"/>
      <c r="HE845" s="22"/>
      <c r="HF845" s="22"/>
      <c r="HG845" s="22"/>
      <c r="HH845" s="22"/>
      <c r="HI845" s="22"/>
      <c r="HJ845" s="22"/>
      <c r="HK845" s="22"/>
      <c r="HL845" s="22"/>
      <c r="HM845" s="22"/>
      <c r="HN845" s="22"/>
      <c r="HO845" s="22"/>
      <c r="HP845" s="22"/>
      <c r="HQ845" s="22"/>
      <c r="HR845" s="22"/>
      <c r="HS845" s="22"/>
      <c r="HT845" s="22"/>
      <c r="HU845" s="22"/>
      <c r="HV845" s="22"/>
      <c r="HW845" s="22"/>
      <c r="HX845" s="22"/>
      <c r="HY845" s="22"/>
      <c r="HZ845" s="22"/>
      <c r="IA845" s="22"/>
      <c r="IB845" s="22"/>
      <c r="IC845" s="22"/>
      <c r="ID845" s="22"/>
      <c r="IE845" s="22"/>
      <c r="IF845" s="22"/>
      <c r="IG845" s="22"/>
      <c r="IH845" s="22"/>
      <c r="II845" s="22"/>
      <c r="IJ845" s="22"/>
      <c r="IK845" s="22"/>
      <c r="IL845" s="22"/>
      <c r="IM845" s="22"/>
      <c r="IN845" s="22"/>
      <c r="IO845" s="22"/>
      <c r="IP845" s="22"/>
      <c r="IQ845" s="22"/>
      <c r="IR845" s="22"/>
      <c r="IS845" s="22"/>
      <c r="IT845" s="22"/>
      <c r="IU845" s="22"/>
      <c r="IV845" s="22"/>
      <c r="IW845" s="22"/>
      <c r="IX845" s="22"/>
      <c r="IY845" s="22"/>
      <c r="IZ845" s="22"/>
      <c r="JA845" s="22"/>
      <c r="JB845" s="22"/>
      <c r="JC845" s="22"/>
      <c r="JD845" s="22"/>
      <c r="JE845" s="22"/>
      <c r="JF845" s="22"/>
      <c r="JG845" s="22"/>
      <c r="JH845" s="22"/>
      <c r="JI845" s="22"/>
      <c r="JJ845" s="22"/>
      <c r="JK845" s="22"/>
      <c r="JL845" s="22"/>
      <c r="JM845" s="22"/>
      <c r="JN845" s="22"/>
      <c r="JO845" s="22"/>
      <c r="JP845" s="22"/>
      <c r="JQ845" s="22"/>
      <c r="JR845" s="22"/>
      <c r="JS845" s="22"/>
      <c r="JT845" s="22"/>
      <c r="JU845" s="22"/>
      <c r="JV845" s="22"/>
      <c r="JW845" s="22"/>
      <c r="JX845" s="22"/>
      <c r="JY845" s="22"/>
      <c r="JZ845" s="22"/>
      <c r="KA845" s="22"/>
      <c r="KB845" s="22"/>
      <c r="KC845" s="22"/>
      <c r="KD845" s="22"/>
      <c r="KE845" s="22"/>
      <c r="KF845" s="22"/>
      <c r="KG845" s="22"/>
      <c r="KH845" s="22"/>
      <c r="KI845" s="22"/>
      <c r="KJ845" s="22"/>
      <c r="KK845" s="22"/>
      <c r="KL845" s="22"/>
      <c r="KM845" s="22"/>
      <c r="KN845" s="22"/>
      <c r="KO845" s="22"/>
      <c r="KP845" s="22"/>
    </row>
    <row r="846" spans="1:302" s="99" customFormat="1" x14ac:dyDescent="0.25">
      <c r="A846" s="125">
        <v>831</v>
      </c>
      <c r="B846" s="328"/>
      <c r="C846" s="328"/>
      <c r="D846" s="316"/>
      <c r="E846" s="316"/>
      <c r="F846" s="316"/>
      <c r="G846" s="317"/>
      <c r="H846" s="317"/>
      <c r="I846" s="318"/>
      <c r="J846" s="318"/>
      <c r="K846" s="318"/>
      <c r="L846" s="126">
        <f t="shared" si="37"/>
        <v>0</v>
      </c>
      <c r="M846" s="318"/>
      <c r="N846" s="25" t="b">
        <f t="shared" si="38"/>
        <v>1</v>
      </c>
      <c r="O846" s="25" t="b">
        <f t="shared" si="39"/>
        <v>1</v>
      </c>
      <c r="P846" s="25"/>
      <c r="Q846" s="25"/>
      <c r="R846" s="25"/>
      <c r="S846" s="25"/>
      <c r="T846" s="20"/>
      <c r="U846" s="20"/>
      <c r="V846" s="20"/>
      <c r="W846" s="20"/>
      <c r="X846" s="20"/>
      <c r="Y846" s="20"/>
      <c r="Z846" s="20"/>
      <c r="AA846" s="20"/>
      <c r="AB846" s="20"/>
      <c r="AC846" s="20"/>
      <c r="AD846" s="20"/>
      <c r="AE846" s="20"/>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2"/>
      <c r="EW846" s="22"/>
      <c r="EX846" s="22"/>
      <c r="EY846" s="22"/>
      <c r="EZ846" s="22"/>
      <c r="FA846" s="22"/>
      <c r="FB846" s="22"/>
      <c r="FC846" s="22"/>
      <c r="FD846" s="22"/>
      <c r="FE846" s="22"/>
      <c r="FF846" s="22"/>
      <c r="FG846" s="22"/>
      <c r="FH846" s="22"/>
      <c r="FI846" s="22"/>
      <c r="FJ846" s="22"/>
      <c r="FK846" s="22"/>
      <c r="FL846" s="22"/>
      <c r="FM846" s="22"/>
      <c r="FN846" s="22"/>
      <c r="FO846" s="22"/>
      <c r="FP846" s="22"/>
      <c r="FQ846" s="22"/>
      <c r="FR846" s="22"/>
      <c r="FS846" s="22"/>
      <c r="FT846" s="22"/>
      <c r="FU846" s="22"/>
      <c r="FV846" s="22"/>
      <c r="FW846" s="22"/>
      <c r="FX846" s="22"/>
      <c r="FY846" s="22"/>
      <c r="FZ846" s="22"/>
      <c r="GA846" s="22"/>
      <c r="GB846" s="22"/>
      <c r="GC846" s="22"/>
      <c r="GD846" s="22"/>
      <c r="GE846" s="22"/>
      <c r="GF846" s="22"/>
      <c r="GG846" s="22"/>
      <c r="GH846" s="22"/>
      <c r="GI846" s="22"/>
      <c r="GJ846" s="22"/>
      <c r="GK846" s="22"/>
      <c r="GL846" s="22"/>
      <c r="GM846" s="22"/>
      <c r="GN846" s="22"/>
      <c r="GO846" s="22"/>
      <c r="GP846" s="22"/>
      <c r="GQ846" s="22"/>
      <c r="GR846" s="22"/>
      <c r="GS846" s="22"/>
      <c r="GT846" s="22"/>
      <c r="GU846" s="22"/>
      <c r="GV846" s="22"/>
      <c r="GW846" s="22"/>
      <c r="GX846" s="22"/>
      <c r="GY846" s="22"/>
      <c r="GZ846" s="22"/>
      <c r="HA846" s="22"/>
      <c r="HB846" s="22"/>
      <c r="HC846" s="22"/>
      <c r="HD846" s="22"/>
      <c r="HE846" s="22"/>
      <c r="HF846" s="22"/>
      <c r="HG846" s="22"/>
      <c r="HH846" s="22"/>
      <c r="HI846" s="22"/>
      <c r="HJ846" s="22"/>
      <c r="HK846" s="22"/>
      <c r="HL846" s="22"/>
      <c r="HM846" s="22"/>
      <c r="HN846" s="22"/>
      <c r="HO846" s="22"/>
      <c r="HP846" s="22"/>
      <c r="HQ846" s="22"/>
      <c r="HR846" s="22"/>
      <c r="HS846" s="22"/>
      <c r="HT846" s="22"/>
      <c r="HU846" s="22"/>
      <c r="HV846" s="22"/>
      <c r="HW846" s="22"/>
      <c r="HX846" s="22"/>
      <c r="HY846" s="22"/>
      <c r="HZ846" s="22"/>
      <c r="IA846" s="22"/>
      <c r="IB846" s="22"/>
      <c r="IC846" s="22"/>
      <c r="ID846" s="22"/>
      <c r="IE846" s="22"/>
      <c r="IF846" s="22"/>
      <c r="IG846" s="22"/>
      <c r="IH846" s="22"/>
      <c r="II846" s="22"/>
      <c r="IJ846" s="22"/>
      <c r="IK846" s="22"/>
      <c r="IL846" s="22"/>
      <c r="IM846" s="22"/>
      <c r="IN846" s="22"/>
      <c r="IO846" s="22"/>
      <c r="IP846" s="22"/>
      <c r="IQ846" s="22"/>
      <c r="IR846" s="22"/>
      <c r="IS846" s="22"/>
      <c r="IT846" s="22"/>
      <c r="IU846" s="22"/>
      <c r="IV846" s="22"/>
      <c r="IW846" s="22"/>
      <c r="IX846" s="22"/>
      <c r="IY846" s="22"/>
      <c r="IZ846" s="22"/>
      <c r="JA846" s="22"/>
      <c r="JB846" s="22"/>
      <c r="JC846" s="22"/>
      <c r="JD846" s="22"/>
      <c r="JE846" s="22"/>
      <c r="JF846" s="22"/>
      <c r="JG846" s="22"/>
      <c r="JH846" s="22"/>
      <c r="JI846" s="22"/>
      <c r="JJ846" s="22"/>
      <c r="JK846" s="22"/>
      <c r="JL846" s="22"/>
      <c r="JM846" s="22"/>
      <c r="JN846" s="22"/>
      <c r="JO846" s="22"/>
      <c r="JP846" s="22"/>
      <c r="JQ846" s="22"/>
      <c r="JR846" s="22"/>
      <c r="JS846" s="22"/>
      <c r="JT846" s="22"/>
      <c r="JU846" s="22"/>
      <c r="JV846" s="22"/>
      <c r="JW846" s="22"/>
      <c r="JX846" s="22"/>
      <c r="JY846" s="22"/>
      <c r="JZ846" s="22"/>
      <c r="KA846" s="22"/>
      <c r="KB846" s="22"/>
      <c r="KC846" s="22"/>
      <c r="KD846" s="22"/>
      <c r="KE846" s="22"/>
      <c r="KF846" s="22"/>
      <c r="KG846" s="22"/>
      <c r="KH846" s="22"/>
      <c r="KI846" s="22"/>
      <c r="KJ846" s="22"/>
      <c r="KK846" s="22"/>
      <c r="KL846" s="22"/>
      <c r="KM846" s="22"/>
      <c r="KN846" s="22"/>
      <c r="KO846" s="22"/>
      <c r="KP846" s="22"/>
    </row>
    <row r="847" spans="1:302" s="99" customFormat="1" x14ac:dyDescent="0.25">
      <c r="A847" s="125">
        <v>832</v>
      </c>
      <c r="B847" s="328"/>
      <c r="C847" s="328"/>
      <c r="D847" s="316"/>
      <c r="E847" s="316"/>
      <c r="F847" s="316"/>
      <c r="G847" s="317"/>
      <c r="H847" s="317"/>
      <c r="I847" s="318"/>
      <c r="J847" s="318"/>
      <c r="K847" s="318"/>
      <c r="L847" s="126">
        <f t="shared" si="37"/>
        <v>0</v>
      </c>
      <c r="M847" s="318"/>
      <c r="N847" s="25" t="b">
        <f t="shared" si="38"/>
        <v>1</v>
      </c>
      <c r="O847" s="25" t="b">
        <f t="shared" si="39"/>
        <v>1</v>
      </c>
      <c r="P847" s="25"/>
      <c r="Q847" s="25"/>
      <c r="R847" s="25"/>
      <c r="S847" s="25"/>
      <c r="T847" s="20"/>
      <c r="U847" s="20"/>
      <c r="V847" s="20"/>
      <c r="W847" s="20"/>
      <c r="X847" s="20"/>
      <c r="Y847" s="20"/>
      <c r="Z847" s="20"/>
      <c r="AA847" s="20"/>
      <c r="AB847" s="20"/>
      <c r="AC847" s="20"/>
      <c r="AD847" s="20"/>
      <c r="AE847" s="20"/>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c r="CG847" s="22"/>
      <c r="CH847" s="22"/>
      <c r="CI847" s="22"/>
      <c r="CJ847" s="22"/>
      <c r="CK847" s="22"/>
      <c r="CL847" s="22"/>
      <c r="CM847" s="22"/>
      <c r="CN847" s="22"/>
      <c r="CO847" s="22"/>
      <c r="CP847" s="22"/>
      <c r="CQ847" s="22"/>
      <c r="CR847" s="22"/>
      <c r="CS847" s="22"/>
      <c r="CT847" s="22"/>
      <c r="CU847" s="22"/>
      <c r="CV847" s="22"/>
      <c r="CW847" s="22"/>
      <c r="CX847" s="22"/>
      <c r="CY847" s="22"/>
      <c r="CZ847" s="22"/>
      <c r="DA847" s="22"/>
      <c r="DB847" s="22"/>
      <c r="DC847" s="22"/>
      <c r="DD847" s="22"/>
      <c r="DE847" s="22"/>
      <c r="DF847" s="22"/>
      <c r="DG847" s="22"/>
      <c r="DH847" s="22"/>
      <c r="DI847" s="22"/>
      <c r="DJ847" s="22"/>
      <c r="DK847" s="22"/>
      <c r="DL847" s="22"/>
      <c r="DM847" s="22"/>
      <c r="DN847" s="22"/>
      <c r="DO847" s="22"/>
      <c r="DP847" s="22"/>
      <c r="DQ847" s="22"/>
      <c r="DR847" s="22"/>
      <c r="DS847" s="22"/>
      <c r="DT847" s="22"/>
      <c r="DU847" s="22"/>
      <c r="DV847" s="22"/>
      <c r="DW847" s="22"/>
      <c r="DX847" s="22"/>
      <c r="DY847" s="22"/>
      <c r="DZ847" s="22"/>
      <c r="EA847" s="22"/>
      <c r="EB847" s="22"/>
      <c r="EC847" s="22"/>
      <c r="ED847" s="22"/>
      <c r="EE847" s="22"/>
      <c r="EF847" s="22"/>
      <c r="EG847" s="22"/>
      <c r="EH847" s="22"/>
      <c r="EI847" s="22"/>
      <c r="EJ847" s="22"/>
      <c r="EK847" s="22"/>
      <c r="EL847" s="22"/>
      <c r="EM847" s="22"/>
      <c r="EN847" s="22"/>
      <c r="EO847" s="22"/>
      <c r="EP847" s="22"/>
      <c r="EQ847" s="22"/>
      <c r="ER847" s="22"/>
      <c r="ES847" s="22"/>
      <c r="ET847" s="22"/>
      <c r="EU847" s="22"/>
      <c r="EV847" s="22"/>
      <c r="EW847" s="22"/>
      <c r="EX847" s="22"/>
      <c r="EY847" s="22"/>
      <c r="EZ847" s="22"/>
      <c r="FA847" s="22"/>
      <c r="FB847" s="22"/>
      <c r="FC847" s="22"/>
      <c r="FD847" s="22"/>
      <c r="FE847" s="22"/>
      <c r="FF847" s="22"/>
      <c r="FG847" s="22"/>
      <c r="FH847" s="22"/>
      <c r="FI847" s="22"/>
      <c r="FJ847" s="22"/>
      <c r="FK847" s="22"/>
      <c r="FL847" s="22"/>
      <c r="FM847" s="22"/>
      <c r="FN847" s="22"/>
      <c r="FO847" s="22"/>
      <c r="FP847" s="22"/>
      <c r="FQ847" s="22"/>
      <c r="FR847" s="22"/>
      <c r="FS847" s="22"/>
      <c r="FT847" s="22"/>
      <c r="FU847" s="22"/>
      <c r="FV847" s="22"/>
      <c r="FW847" s="22"/>
      <c r="FX847" s="22"/>
      <c r="FY847" s="22"/>
      <c r="FZ847" s="22"/>
      <c r="GA847" s="22"/>
      <c r="GB847" s="22"/>
      <c r="GC847" s="22"/>
      <c r="GD847" s="22"/>
      <c r="GE847" s="22"/>
      <c r="GF847" s="22"/>
      <c r="GG847" s="22"/>
      <c r="GH847" s="22"/>
      <c r="GI847" s="22"/>
      <c r="GJ847" s="22"/>
      <c r="GK847" s="22"/>
      <c r="GL847" s="22"/>
      <c r="GM847" s="22"/>
      <c r="GN847" s="22"/>
      <c r="GO847" s="22"/>
      <c r="GP847" s="22"/>
      <c r="GQ847" s="22"/>
      <c r="GR847" s="22"/>
      <c r="GS847" s="22"/>
      <c r="GT847" s="22"/>
      <c r="GU847" s="22"/>
      <c r="GV847" s="22"/>
      <c r="GW847" s="22"/>
      <c r="GX847" s="22"/>
      <c r="GY847" s="22"/>
      <c r="GZ847" s="22"/>
      <c r="HA847" s="22"/>
      <c r="HB847" s="22"/>
      <c r="HC847" s="22"/>
      <c r="HD847" s="22"/>
      <c r="HE847" s="22"/>
      <c r="HF847" s="22"/>
      <c r="HG847" s="22"/>
      <c r="HH847" s="22"/>
      <c r="HI847" s="22"/>
      <c r="HJ847" s="22"/>
      <c r="HK847" s="22"/>
      <c r="HL847" s="22"/>
      <c r="HM847" s="22"/>
      <c r="HN847" s="22"/>
      <c r="HO847" s="22"/>
      <c r="HP847" s="22"/>
      <c r="HQ847" s="22"/>
      <c r="HR847" s="22"/>
      <c r="HS847" s="22"/>
      <c r="HT847" s="22"/>
      <c r="HU847" s="22"/>
      <c r="HV847" s="22"/>
      <c r="HW847" s="22"/>
      <c r="HX847" s="22"/>
      <c r="HY847" s="22"/>
      <c r="HZ847" s="22"/>
      <c r="IA847" s="22"/>
      <c r="IB847" s="22"/>
      <c r="IC847" s="22"/>
      <c r="ID847" s="22"/>
      <c r="IE847" s="22"/>
      <c r="IF847" s="22"/>
      <c r="IG847" s="22"/>
      <c r="IH847" s="22"/>
      <c r="II847" s="22"/>
      <c r="IJ847" s="22"/>
      <c r="IK847" s="22"/>
      <c r="IL847" s="22"/>
      <c r="IM847" s="22"/>
      <c r="IN847" s="22"/>
      <c r="IO847" s="22"/>
      <c r="IP847" s="22"/>
      <c r="IQ847" s="22"/>
      <c r="IR847" s="22"/>
      <c r="IS847" s="22"/>
      <c r="IT847" s="22"/>
      <c r="IU847" s="22"/>
      <c r="IV847" s="22"/>
      <c r="IW847" s="22"/>
      <c r="IX847" s="22"/>
      <c r="IY847" s="22"/>
      <c r="IZ847" s="22"/>
      <c r="JA847" s="22"/>
      <c r="JB847" s="22"/>
      <c r="JC847" s="22"/>
      <c r="JD847" s="22"/>
      <c r="JE847" s="22"/>
      <c r="JF847" s="22"/>
      <c r="JG847" s="22"/>
      <c r="JH847" s="22"/>
      <c r="JI847" s="22"/>
      <c r="JJ847" s="22"/>
      <c r="JK847" s="22"/>
      <c r="JL847" s="22"/>
      <c r="JM847" s="22"/>
      <c r="JN847" s="22"/>
      <c r="JO847" s="22"/>
      <c r="JP847" s="22"/>
      <c r="JQ847" s="22"/>
      <c r="JR847" s="22"/>
      <c r="JS847" s="22"/>
      <c r="JT847" s="22"/>
      <c r="JU847" s="22"/>
      <c r="JV847" s="22"/>
      <c r="JW847" s="22"/>
      <c r="JX847" s="22"/>
      <c r="JY847" s="22"/>
      <c r="JZ847" s="22"/>
      <c r="KA847" s="22"/>
      <c r="KB847" s="22"/>
      <c r="KC847" s="22"/>
      <c r="KD847" s="22"/>
      <c r="KE847" s="22"/>
      <c r="KF847" s="22"/>
      <c r="KG847" s="22"/>
      <c r="KH847" s="22"/>
      <c r="KI847" s="22"/>
      <c r="KJ847" s="22"/>
      <c r="KK847" s="22"/>
      <c r="KL847" s="22"/>
      <c r="KM847" s="22"/>
      <c r="KN847" s="22"/>
      <c r="KO847" s="22"/>
      <c r="KP847" s="22"/>
    </row>
    <row r="848" spans="1:302" s="99" customFormat="1" x14ac:dyDescent="0.25">
      <c r="A848" s="125">
        <v>833</v>
      </c>
      <c r="B848" s="328"/>
      <c r="C848" s="328"/>
      <c r="D848" s="316"/>
      <c r="E848" s="316"/>
      <c r="F848" s="316"/>
      <c r="G848" s="317"/>
      <c r="H848" s="317"/>
      <c r="I848" s="318"/>
      <c r="J848" s="318"/>
      <c r="K848" s="318"/>
      <c r="L848" s="126">
        <f t="shared" si="37"/>
        <v>0</v>
      </c>
      <c r="M848" s="318"/>
      <c r="N848" s="25" t="b">
        <f t="shared" si="38"/>
        <v>1</v>
      </c>
      <c r="O848" s="25" t="b">
        <f t="shared" si="39"/>
        <v>1</v>
      </c>
      <c r="P848" s="25"/>
      <c r="Q848" s="25"/>
      <c r="R848" s="25"/>
      <c r="S848" s="25"/>
      <c r="T848" s="20"/>
      <c r="U848" s="20"/>
      <c r="V848" s="20"/>
      <c r="W848" s="20"/>
      <c r="X848" s="20"/>
      <c r="Y848" s="20"/>
      <c r="Z848" s="20"/>
      <c r="AA848" s="20"/>
      <c r="AB848" s="20"/>
      <c r="AC848" s="20"/>
      <c r="AD848" s="20"/>
      <c r="AE848" s="20"/>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c r="CG848" s="22"/>
      <c r="CH848" s="22"/>
      <c r="CI848" s="22"/>
      <c r="CJ848" s="22"/>
      <c r="CK848" s="22"/>
      <c r="CL848" s="22"/>
      <c r="CM848" s="22"/>
      <c r="CN848" s="22"/>
      <c r="CO848" s="22"/>
      <c r="CP848" s="22"/>
      <c r="CQ848" s="22"/>
      <c r="CR848" s="22"/>
      <c r="CS848" s="22"/>
      <c r="CT848" s="22"/>
      <c r="CU848" s="22"/>
      <c r="CV848" s="22"/>
      <c r="CW848" s="22"/>
      <c r="CX848" s="22"/>
      <c r="CY848" s="22"/>
      <c r="CZ848" s="22"/>
      <c r="DA848" s="22"/>
      <c r="DB848" s="22"/>
      <c r="DC848" s="22"/>
      <c r="DD848" s="22"/>
      <c r="DE848" s="22"/>
      <c r="DF848" s="22"/>
      <c r="DG848" s="22"/>
      <c r="DH848" s="22"/>
      <c r="DI848" s="22"/>
      <c r="DJ848" s="22"/>
      <c r="DK848" s="22"/>
      <c r="DL848" s="22"/>
      <c r="DM848" s="22"/>
      <c r="DN848" s="22"/>
      <c r="DO848" s="22"/>
      <c r="DP848" s="22"/>
      <c r="DQ848" s="22"/>
      <c r="DR848" s="22"/>
      <c r="DS848" s="22"/>
      <c r="DT848" s="22"/>
      <c r="DU848" s="22"/>
      <c r="DV848" s="22"/>
      <c r="DW848" s="22"/>
      <c r="DX848" s="22"/>
      <c r="DY848" s="22"/>
      <c r="DZ848" s="22"/>
      <c r="EA848" s="22"/>
      <c r="EB848" s="22"/>
      <c r="EC848" s="22"/>
      <c r="ED848" s="22"/>
      <c r="EE848" s="22"/>
      <c r="EF848" s="22"/>
      <c r="EG848" s="22"/>
      <c r="EH848" s="22"/>
      <c r="EI848" s="22"/>
      <c r="EJ848" s="22"/>
      <c r="EK848" s="22"/>
      <c r="EL848" s="22"/>
      <c r="EM848" s="22"/>
      <c r="EN848" s="22"/>
      <c r="EO848" s="22"/>
      <c r="EP848" s="22"/>
      <c r="EQ848" s="22"/>
      <c r="ER848" s="22"/>
      <c r="ES848" s="22"/>
      <c r="ET848" s="22"/>
      <c r="EU848" s="22"/>
      <c r="EV848" s="22"/>
      <c r="EW848" s="22"/>
      <c r="EX848" s="22"/>
      <c r="EY848" s="22"/>
      <c r="EZ848" s="22"/>
      <c r="FA848" s="22"/>
      <c r="FB848" s="22"/>
      <c r="FC848" s="22"/>
      <c r="FD848" s="22"/>
      <c r="FE848" s="22"/>
      <c r="FF848" s="22"/>
      <c r="FG848" s="22"/>
      <c r="FH848" s="22"/>
      <c r="FI848" s="22"/>
      <c r="FJ848" s="22"/>
      <c r="FK848" s="22"/>
      <c r="FL848" s="22"/>
      <c r="FM848" s="22"/>
      <c r="FN848" s="22"/>
      <c r="FO848" s="22"/>
      <c r="FP848" s="22"/>
      <c r="FQ848" s="22"/>
      <c r="FR848" s="22"/>
      <c r="FS848" s="22"/>
      <c r="FT848" s="22"/>
      <c r="FU848" s="22"/>
      <c r="FV848" s="22"/>
      <c r="FW848" s="22"/>
      <c r="FX848" s="22"/>
      <c r="FY848" s="22"/>
      <c r="FZ848" s="22"/>
      <c r="GA848" s="22"/>
      <c r="GB848" s="22"/>
      <c r="GC848" s="22"/>
      <c r="GD848" s="22"/>
      <c r="GE848" s="22"/>
      <c r="GF848" s="22"/>
      <c r="GG848" s="22"/>
      <c r="GH848" s="22"/>
      <c r="GI848" s="22"/>
      <c r="GJ848" s="22"/>
      <c r="GK848" s="22"/>
      <c r="GL848" s="22"/>
      <c r="GM848" s="22"/>
      <c r="GN848" s="22"/>
      <c r="GO848" s="22"/>
      <c r="GP848" s="22"/>
      <c r="GQ848" s="22"/>
      <c r="GR848" s="22"/>
      <c r="GS848" s="22"/>
      <c r="GT848" s="22"/>
      <c r="GU848" s="22"/>
      <c r="GV848" s="22"/>
      <c r="GW848" s="22"/>
      <c r="GX848" s="22"/>
      <c r="GY848" s="22"/>
      <c r="GZ848" s="22"/>
      <c r="HA848" s="22"/>
      <c r="HB848" s="22"/>
      <c r="HC848" s="22"/>
      <c r="HD848" s="22"/>
      <c r="HE848" s="22"/>
      <c r="HF848" s="22"/>
      <c r="HG848" s="22"/>
      <c r="HH848" s="22"/>
      <c r="HI848" s="22"/>
      <c r="HJ848" s="22"/>
      <c r="HK848" s="22"/>
      <c r="HL848" s="22"/>
      <c r="HM848" s="22"/>
      <c r="HN848" s="22"/>
      <c r="HO848" s="22"/>
      <c r="HP848" s="22"/>
      <c r="HQ848" s="22"/>
      <c r="HR848" s="22"/>
      <c r="HS848" s="22"/>
      <c r="HT848" s="22"/>
      <c r="HU848" s="22"/>
      <c r="HV848" s="22"/>
      <c r="HW848" s="22"/>
      <c r="HX848" s="22"/>
      <c r="HY848" s="22"/>
      <c r="HZ848" s="22"/>
      <c r="IA848" s="22"/>
      <c r="IB848" s="22"/>
      <c r="IC848" s="22"/>
      <c r="ID848" s="22"/>
      <c r="IE848" s="22"/>
      <c r="IF848" s="22"/>
      <c r="IG848" s="22"/>
      <c r="IH848" s="22"/>
      <c r="II848" s="22"/>
      <c r="IJ848" s="22"/>
      <c r="IK848" s="22"/>
      <c r="IL848" s="22"/>
      <c r="IM848" s="22"/>
      <c r="IN848" s="22"/>
      <c r="IO848" s="22"/>
      <c r="IP848" s="22"/>
      <c r="IQ848" s="22"/>
      <c r="IR848" s="22"/>
      <c r="IS848" s="22"/>
      <c r="IT848" s="22"/>
      <c r="IU848" s="22"/>
      <c r="IV848" s="22"/>
      <c r="IW848" s="22"/>
      <c r="IX848" s="22"/>
      <c r="IY848" s="22"/>
      <c r="IZ848" s="22"/>
      <c r="JA848" s="22"/>
      <c r="JB848" s="22"/>
      <c r="JC848" s="22"/>
      <c r="JD848" s="22"/>
      <c r="JE848" s="22"/>
      <c r="JF848" s="22"/>
      <c r="JG848" s="22"/>
      <c r="JH848" s="22"/>
      <c r="JI848" s="22"/>
      <c r="JJ848" s="22"/>
      <c r="JK848" s="22"/>
      <c r="JL848" s="22"/>
      <c r="JM848" s="22"/>
      <c r="JN848" s="22"/>
      <c r="JO848" s="22"/>
      <c r="JP848" s="22"/>
      <c r="JQ848" s="22"/>
      <c r="JR848" s="22"/>
      <c r="JS848" s="22"/>
      <c r="JT848" s="22"/>
      <c r="JU848" s="22"/>
      <c r="JV848" s="22"/>
      <c r="JW848" s="22"/>
      <c r="JX848" s="22"/>
      <c r="JY848" s="22"/>
      <c r="JZ848" s="22"/>
      <c r="KA848" s="22"/>
      <c r="KB848" s="22"/>
      <c r="KC848" s="22"/>
      <c r="KD848" s="22"/>
      <c r="KE848" s="22"/>
      <c r="KF848" s="22"/>
      <c r="KG848" s="22"/>
      <c r="KH848" s="22"/>
      <c r="KI848" s="22"/>
      <c r="KJ848" s="22"/>
      <c r="KK848" s="22"/>
      <c r="KL848" s="22"/>
      <c r="KM848" s="22"/>
      <c r="KN848" s="22"/>
      <c r="KO848" s="22"/>
      <c r="KP848" s="22"/>
    </row>
    <row r="849" spans="1:302" s="99" customFormat="1" x14ac:dyDescent="0.25">
      <c r="A849" s="125">
        <v>834</v>
      </c>
      <c r="B849" s="328"/>
      <c r="C849" s="328"/>
      <c r="D849" s="316"/>
      <c r="E849" s="316"/>
      <c r="F849" s="316"/>
      <c r="G849" s="317"/>
      <c r="H849" s="317"/>
      <c r="I849" s="318"/>
      <c r="J849" s="318"/>
      <c r="K849" s="318"/>
      <c r="L849" s="126">
        <f t="shared" si="37"/>
        <v>0</v>
      </c>
      <c r="M849" s="318"/>
      <c r="N849" s="25" t="b">
        <f t="shared" si="38"/>
        <v>1</v>
      </c>
      <c r="O849" s="25" t="b">
        <f t="shared" si="39"/>
        <v>1</v>
      </c>
      <c r="P849" s="25"/>
      <c r="Q849" s="25"/>
      <c r="R849" s="25"/>
      <c r="S849" s="25"/>
      <c r="T849" s="20"/>
      <c r="U849" s="20"/>
      <c r="V849" s="20"/>
      <c r="W849" s="20"/>
      <c r="X849" s="20"/>
      <c r="Y849" s="20"/>
      <c r="Z849" s="20"/>
      <c r="AA849" s="20"/>
      <c r="AB849" s="20"/>
      <c r="AC849" s="20"/>
      <c r="AD849" s="20"/>
      <c r="AE849" s="20"/>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c r="CG849" s="22"/>
      <c r="CH849" s="22"/>
      <c r="CI849" s="22"/>
      <c r="CJ849" s="22"/>
      <c r="CK849" s="22"/>
      <c r="CL849" s="22"/>
      <c r="CM849" s="22"/>
      <c r="CN849" s="22"/>
      <c r="CO849" s="22"/>
      <c r="CP849" s="22"/>
      <c r="CQ849" s="22"/>
      <c r="CR849" s="22"/>
      <c r="CS849" s="22"/>
      <c r="CT849" s="22"/>
      <c r="CU849" s="22"/>
      <c r="CV849" s="22"/>
      <c r="CW849" s="22"/>
      <c r="CX849" s="22"/>
      <c r="CY849" s="22"/>
      <c r="CZ849" s="22"/>
      <c r="DA849" s="22"/>
      <c r="DB849" s="22"/>
      <c r="DC849" s="22"/>
      <c r="DD849" s="22"/>
      <c r="DE849" s="22"/>
      <c r="DF849" s="22"/>
      <c r="DG849" s="22"/>
      <c r="DH849" s="22"/>
      <c r="DI849" s="22"/>
      <c r="DJ849" s="22"/>
      <c r="DK849" s="22"/>
      <c r="DL849" s="22"/>
      <c r="DM849" s="22"/>
      <c r="DN849" s="22"/>
      <c r="DO849" s="22"/>
      <c r="DP849" s="22"/>
      <c r="DQ849" s="22"/>
      <c r="DR849" s="22"/>
      <c r="DS849" s="22"/>
      <c r="DT849" s="22"/>
      <c r="DU849" s="22"/>
      <c r="DV849" s="22"/>
      <c r="DW849" s="22"/>
      <c r="DX849" s="22"/>
      <c r="DY849" s="22"/>
      <c r="DZ849" s="22"/>
      <c r="EA849" s="22"/>
      <c r="EB849" s="22"/>
      <c r="EC849" s="22"/>
      <c r="ED849" s="22"/>
      <c r="EE849" s="22"/>
      <c r="EF849" s="22"/>
      <c r="EG849" s="22"/>
      <c r="EH849" s="22"/>
      <c r="EI849" s="22"/>
      <c r="EJ849" s="22"/>
      <c r="EK849" s="22"/>
      <c r="EL849" s="22"/>
      <c r="EM849" s="22"/>
      <c r="EN849" s="22"/>
      <c r="EO849" s="22"/>
      <c r="EP849" s="22"/>
      <c r="EQ849" s="22"/>
      <c r="ER849" s="22"/>
      <c r="ES849" s="22"/>
      <c r="ET849" s="22"/>
      <c r="EU849" s="22"/>
      <c r="EV849" s="22"/>
      <c r="EW849" s="22"/>
      <c r="EX849" s="22"/>
      <c r="EY849" s="22"/>
      <c r="EZ849" s="22"/>
      <c r="FA849" s="22"/>
      <c r="FB849" s="22"/>
      <c r="FC849" s="22"/>
      <c r="FD849" s="22"/>
      <c r="FE849" s="22"/>
      <c r="FF849" s="22"/>
      <c r="FG849" s="22"/>
      <c r="FH849" s="22"/>
      <c r="FI849" s="22"/>
      <c r="FJ849" s="22"/>
      <c r="FK849" s="22"/>
      <c r="FL849" s="22"/>
      <c r="FM849" s="22"/>
      <c r="FN849" s="22"/>
      <c r="FO849" s="22"/>
      <c r="FP849" s="22"/>
      <c r="FQ849" s="22"/>
      <c r="FR849" s="22"/>
      <c r="FS849" s="22"/>
      <c r="FT849" s="22"/>
      <c r="FU849" s="22"/>
      <c r="FV849" s="22"/>
      <c r="FW849" s="22"/>
      <c r="FX849" s="22"/>
      <c r="FY849" s="22"/>
      <c r="FZ849" s="22"/>
      <c r="GA849" s="22"/>
      <c r="GB849" s="22"/>
      <c r="GC849" s="22"/>
      <c r="GD849" s="22"/>
      <c r="GE849" s="22"/>
      <c r="GF849" s="22"/>
      <c r="GG849" s="22"/>
      <c r="GH849" s="22"/>
      <c r="GI849" s="22"/>
      <c r="GJ849" s="22"/>
      <c r="GK849" s="22"/>
      <c r="GL849" s="22"/>
      <c r="GM849" s="22"/>
      <c r="GN849" s="22"/>
      <c r="GO849" s="22"/>
      <c r="GP849" s="22"/>
      <c r="GQ849" s="22"/>
      <c r="GR849" s="22"/>
      <c r="GS849" s="22"/>
      <c r="GT849" s="22"/>
      <c r="GU849" s="22"/>
      <c r="GV849" s="22"/>
      <c r="GW849" s="22"/>
      <c r="GX849" s="22"/>
      <c r="GY849" s="22"/>
      <c r="GZ849" s="22"/>
      <c r="HA849" s="22"/>
      <c r="HB849" s="22"/>
      <c r="HC849" s="22"/>
      <c r="HD849" s="22"/>
      <c r="HE849" s="22"/>
      <c r="HF849" s="22"/>
      <c r="HG849" s="22"/>
      <c r="HH849" s="22"/>
      <c r="HI849" s="22"/>
      <c r="HJ849" s="22"/>
      <c r="HK849" s="22"/>
      <c r="HL849" s="22"/>
      <c r="HM849" s="22"/>
      <c r="HN849" s="22"/>
      <c r="HO849" s="22"/>
      <c r="HP849" s="22"/>
      <c r="HQ849" s="22"/>
      <c r="HR849" s="22"/>
      <c r="HS849" s="22"/>
      <c r="HT849" s="22"/>
      <c r="HU849" s="22"/>
      <c r="HV849" s="22"/>
      <c r="HW849" s="22"/>
      <c r="HX849" s="22"/>
      <c r="HY849" s="22"/>
      <c r="HZ849" s="22"/>
      <c r="IA849" s="22"/>
      <c r="IB849" s="22"/>
      <c r="IC849" s="22"/>
      <c r="ID849" s="22"/>
      <c r="IE849" s="22"/>
      <c r="IF849" s="22"/>
      <c r="IG849" s="22"/>
      <c r="IH849" s="22"/>
      <c r="II849" s="22"/>
      <c r="IJ849" s="22"/>
      <c r="IK849" s="22"/>
      <c r="IL849" s="22"/>
      <c r="IM849" s="22"/>
      <c r="IN849" s="22"/>
      <c r="IO849" s="22"/>
      <c r="IP849" s="22"/>
      <c r="IQ849" s="22"/>
      <c r="IR849" s="22"/>
      <c r="IS849" s="22"/>
      <c r="IT849" s="22"/>
      <c r="IU849" s="22"/>
      <c r="IV849" s="22"/>
      <c r="IW849" s="22"/>
      <c r="IX849" s="22"/>
      <c r="IY849" s="22"/>
      <c r="IZ849" s="22"/>
      <c r="JA849" s="22"/>
      <c r="JB849" s="22"/>
      <c r="JC849" s="22"/>
      <c r="JD849" s="22"/>
      <c r="JE849" s="22"/>
      <c r="JF849" s="22"/>
      <c r="JG849" s="22"/>
      <c r="JH849" s="22"/>
      <c r="JI849" s="22"/>
      <c r="JJ849" s="22"/>
      <c r="JK849" s="22"/>
      <c r="JL849" s="22"/>
      <c r="JM849" s="22"/>
      <c r="JN849" s="22"/>
      <c r="JO849" s="22"/>
      <c r="JP849" s="22"/>
      <c r="JQ849" s="22"/>
      <c r="JR849" s="22"/>
      <c r="JS849" s="22"/>
      <c r="JT849" s="22"/>
      <c r="JU849" s="22"/>
      <c r="JV849" s="22"/>
      <c r="JW849" s="22"/>
      <c r="JX849" s="22"/>
      <c r="JY849" s="22"/>
      <c r="JZ849" s="22"/>
      <c r="KA849" s="22"/>
      <c r="KB849" s="22"/>
      <c r="KC849" s="22"/>
      <c r="KD849" s="22"/>
      <c r="KE849" s="22"/>
      <c r="KF849" s="22"/>
      <c r="KG849" s="22"/>
      <c r="KH849" s="22"/>
      <c r="KI849" s="22"/>
      <c r="KJ849" s="22"/>
      <c r="KK849" s="22"/>
      <c r="KL849" s="22"/>
      <c r="KM849" s="22"/>
      <c r="KN849" s="22"/>
      <c r="KO849" s="22"/>
      <c r="KP849" s="22"/>
    </row>
    <row r="850" spans="1:302" s="99" customFormat="1" x14ac:dyDescent="0.25">
      <c r="A850" s="125">
        <v>835</v>
      </c>
      <c r="B850" s="328"/>
      <c r="C850" s="328"/>
      <c r="D850" s="316"/>
      <c r="E850" s="316"/>
      <c r="F850" s="316"/>
      <c r="G850" s="317"/>
      <c r="H850" s="317"/>
      <c r="I850" s="318"/>
      <c r="J850" s="318"/>
      <c r="K850" s="318"/>
      <c r="L850" s="126">
        <f t="shared" ref="L850:L913" si="40">SUM(I850:K850)</f>
        <v>0</v>
      </c>
      <c r="M850" s="318"/>
      <c r="N850" s="25" t="b">
        <f t="shared" ref="N850:N913" si="41">IF(ISBLANK(B850),TRUE,IF(OR(ISBLANK(C850),ISBLANK(D850),ISBLANK(E850),ISBLANK(F850),ISBLANK(G850),ISBLANK(H850),ISBLANK(I850),ISBLANK(J850),ISBLANK(K850),ISBLANK(L850),ISBLANK(M850)),FALSE,TRUE))</f>
        <v>1</v>
      </c>
      <c r="O850" s="25" t="b">
        <f t="shared" ref="O850:O913" si="42">IF(OR(AND(B850="N/A",D850="N/A",E850="N/A",F850="N/A",G850=0,H850=0,L850=0,M850=0),AND(ISBLANK(B850),ISBLANK(D850),ISBLANK(E850),ISBLANK(F850),ISBLANK(G850),ISBLANK(H850),L850=0,ISBLANK(M850)),AND(NOT(ISBLANK(B850)),NOT(ISBLANK(D850)),NOT(ISBLANK(E850)),NOT(ISBLANK(F850)),B850&lt;&gt;"N/A",D850&lt;&gt;"N/A",E850&lt;&gt;"N/A",F850&lt;&gt;"N/A",OR(G850&lt;&gt;0,H850&lt;&gt;0,L850&gt;0,M850&lt;&gt;0))),TRUE,FALSE)</f>
        <v>1</v>
      </c>
      <c r="P850" s="25"/>
      <c r="Q850" s="25"/>
      <c r="R850" s="25"/>
      <c r="S850" s="25"/>
      <c r="T850" s="20"/>
      <c r="U850" s="20"/>
      <c r="V850" s="20"/>
      <c r="W850" s="20"/>
      <c r="X850" s="20"/>
      <c r="Y850" s="20"/>
      <c r="Z850" s="20"/>
      <c r="AA850" s="20"/>
      <c r="AB850" s="20"/>
      <c r="AC850" s="20"/>
      <c r="AD850" s="20"/>
      <c r="AE850" s="20"/>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c r="CG850" s="22"/>
      <c r="CH850" s="22"/>
      <c r="CI850" s="22"/>
      <c r="CJ850" s="22"/>
      <c r="CK850" s="22"/>
      <c r="CL850" s="22"/>
      <c r="CM850" s="22"/>
      <c r="CN850" s="22"/>
      <c r="CO850" s="22"/>
      <c r="CP850" s="22"/>
      <c r="CQ850" s="22"/>
      <c r="CR850" s="22"/>
      <c r="CS850" s="22"/>
      <c r="CT850" s="22"/>
      <c r="CU850" s="22"/>
      <c r="CV850" s="22"/>
      <c r="CW850" s="22"/>
      <c r="CX850" s="22"/>
      <c r="CY850" s="22"/>
      <c r="CZ850" s="22"/>
      <c r="DA850" s="22"/>
      <c r="DB850" s="22"/>
      <c r="DC850" s="22"/>
      <c r="DD850" s="22"/>
      <c r="DE850" s="22"/>
      <c r="DF850" s="22"/>
      <c r="DG850" s="22"/>
      <c r="DH850" s="22"/>
      <c r="DI850" s="22"/>
      <c r="DJ850" s="22"/>
      <c r="DK850" s="22"/>
      <c r="DL850" s="22"/>
      <c r="DM850" s="22"/>
      <c r="DN850" s="22"/>
      <c r="DO850" s="22"/>
      <c r="DP850" s="22"/>
      <c r="DQ850" s="22"/>
      <c r="DR850" s="22"/>
      <c r="DS850" s="22"/>
      <c r="DT850" s="22"/>
      <c r="DU850" s="22"/>
      <c r="DV850" s="22"/>
      <c r="DW850" s="22"/>
      <c r="DX850" s="22"/>
      <c r="DY850" s="22"/>
      <c r="DZ850" s="22"/>
      <c r="EA850" s="22"/>
      <c r="EB850" s="22"/>
      <c r="EC850" s="22"/>
      <c r="ED850" s="22"/>
      <c r="EE850" s="22"/>
      <c r="EF850" s="22"/>
      <c r="EG850" s="22"/>
      <c r="EH850" s="22"/>
      <c r="EI850" s="22"/>
      <c r="EJ850" s="22"/>
      <c r="EK850" s="22"/>
      <c r="EL850" s="22"/>
      <c r="EM850" s="22"/>
      <c r="EN850" s="22"/>
      <c r="EO850" s="22"/>
      <c r="EP850" s="22"/>
      <c r="EQ850" s="22"/>
      <c r="ER850" s="22"/>
      <c r="ES850" s="22"/>
      <c r="ET850" s="22"/>
      <c r="EU850" s="22"/>
      <c r="EV850" s="22"/>
      <c r="EW850" s="22"/>
      <c r="EX850" s="22"/>
      <c r="EY850" s="22"/>
      <c r="EZ850" s="22"/>
      <c r="FA850" s="22"/>
      <c r="FB850" s="22"/>
      <c r="FC850" s="22"/>
      <c r="FD850" s="22"/>
      <c r="FE850" s="22"/>
      <c r="FF850" s="22"/>
      <c r="FG850" s="22"/>
      <c r="FH850" s="22"/>
      <c r="FI850" s="22"/>
      <c r="FJ850" s="22"/>
      <c r="FK850" s="22"/>
      <c r="FL850" s="22"/>
      <c r="FM850" s="22"/>
      <c r="FN850" s="22"/>
      <c r="FO850" s="22"/>
      <c r="FP850" s="22"/>
      <c r="FQ850" s="22"/>
      <c r="FR850" s="22"/>
      <c r="FS850" s="22"/>
      <c r="FT850" s="22"/>
      <c r="FU850" s="22"/>
      <c r="FV850" s="22"/>
      <c r="FW850" s="22"/>
      <c r="FX850" s="22"/>
      <c r="FY850" s="22"/>
      <c r="FZ850" s="22"/>
      <c r="GA850" s="22"/>
      <c r="GB850" s="22"/>
      <c r="GC850" s="22"/>
      <c r="GD850" s="22"/>
      <c r="GE850" s="22"/>
      <c r="GF850" s="22"/>
      <c r="GG850" s="22"/>
      <c r="GH850" s="22"/>
      <c r="GI850" s="22"/>
      <c r="GJ850" s="22"/>
      <c r="GK850" s="22"/>
      <c r="GL850" s="22"/>
      <c r="GM850" s="22"/>
      <c r="GN850" s="22"/>
      <c r="GO850" s="22"/>
      <c r="GP850" s="22"/>
      <c r="GQ850" s="22"/>
      <c r="GR850" s="22"/>
      <c r="GS850" s="22"/>
      <c r="GT850" s="22"/>
      <c r="GU850" s="22"/>
      <c r="GV850" s="22"/>
      <c r="GW850" s="22"/>
      <c r="GX850" s="22"/>
      <c r="GY850" s="22"/>
      <c r="GZ850" s="22"/>
      <c r="HA850" s="22"/>
      <c r="HB850" s="22"/>
      <c r="HC850" s="22"/>
      <c r="HD850" s="22"/>
      <c r="HE850" s="22"/>
      <c r="HF850" s="22"/>
      <c r="HG850" s="22"/>
      <c r="HH850" s="22"/>
      <c r="HI850" s="22"/>
      <c r="HJ850" s="22"/>
      <c r="HK850" s="22"/>
      <c r="HL850" s="22"/>
      <c r="HM850" s="22"/>
      <c r="HN850" s="22"/>
      <c r="HO850" s="22"/>
      <c r="HP850" s="22"/>
      <c r="HQ850" s="22"/>
      <c r="HR850" s="22"/>
      <c r="HS850" s="22"/>
      <c r="HT850" s="22"/>
      <c r="HU850" s="22"/>
      <c r="HV850" s="22"/>
      <c r="HW850" s="22"/>
      <c r="HX850" s="22"/>
      <c r="HY850" s="22"/>
      <c r="HZ850" s="22"/>
      <c r="IA850" s="22"/>
      <c r="IB850" s="22"/>
      <c r="IC850" s="22"/>
      <c r="ID850" s="22"/>
      <c r="IE850" s="22"/>
      <c r="IF850" s="22"/>
      <c r="IG850" s="22"/>
      <c r="IH850" s="22"/>
      <c r="II850" s="22"/>
      <c r="IJ850" s="22"/>
      <c r="IK850" s="22"/>
      <c r="IL850" s="22"/>
      <c r="IM850" s="22"/>
      <c r="IN850" s="22"/>
      <c r="IO850" s="22"/>
      <c r="IP850" s="22"/>
      <c r="IQ850" s="22"/>
      <c r="IR850" s="22"/>
      <c r="IS850" s="22"/>
      <c r="IT850" s="22"/>
      <c r="IU850" s="22"/>
      <c r="IV850" s="22"/>
      <c r="IW850" s="22"/>
      <c r="IX850" s="22"/>
      <c r="IY850" s="22"/>
      <c r="IZ850" s="22"/>
      <c r="JA850" s="22"/>
      <c r="JB850" s="22"/>
      <c r="JC850" s="22"/>
      <c r="JD850" s="22"/>
      <c r="JE850" s="22"/>
      <c r="JF850" s="22"/>
      <c r="JG850" s="22"/>
      <c r="JH850" s="22"/>
      <c r="JI850" s="22"/>
      <c r="JJ850" s="22"/>
      <c r="JK850" s="22"/>
      <c r="JL850" s="22"/>
      <c r="JM850" s="22"/>
      <c r="JN850" s="22"/>
      <c r="JO850" s="22"/>
      <c r="JP850" s="22"/>
      <c r="JQ850" s="22"/>
      <c r="JR850" s="22"/>
      <c r="JS850" s="22"/>
      <c r="JT850" s="22"/>
      <c r="JU850" s="22"/>
      <c r="JV850" s="22"/>
      <c r="JW850" s="22"/>
      <c r="JX850" s="22"/>
      <c r="JY850" s="22"/>
      <c r="JZ850" s="22"/>
      <c r="KA850" s="22"/>
      <c r="KB850" s="22"/>
      <c r="KC850" s="22"/>
      <c r="KD850" s="22"/>
      <c r="KE850" s="22"/>
      <c r="KF850" s="22"/>
      <c r="KG850" s="22"/>
      <c r="KH850" s="22"/>
      <c r="KI850" s="22"/>
      <c r="KJ850" s="22"/>
      <c r="KK850" s="22"/>
      <c r="KL850" s="22"/>
      <c r="KM850" s="22"/>
      <c r="KN850" s="22"/>
      <c r="KO850" s="22"/>
      <c r="KP850" s="22"/>
    </row>
    <row r="851" spans="1:302" s="99" customFormat="1" x14ac:dyDescent="0.25">
      <c r="A851" s="125">
        <v>836</v>
      </c>
      <c r="B851" s="328"/>
      <c r="C851" s="328"/>
      <c r="D851" s="316"/>
      <c r="E851" s="316"/>
      <c r="F851" s="316"/>
      <c r="G851" s="317"/>
      <c r="H851" s="317"/>
      <c r="I851" s="318"/>
      <c r="J851" s="318"/>
      <c r="K851" s="318"/>
      <c r="L851" s="126">
        <f t="shared" si="40"/>
        <v>0</v>
      </c>
      <c r="M851" s="318"/>
      <c r="N851" s="25" t="b">
        <f t="shared" si="41"/>
        <v>1</v>
      </c>
      <c r="O851" s="25" t="b">
        <f t="shared" si="42"/>
        <v>1</v>
      </c>
      <c r="P851" s="25"/>
      <c r="Q851" s="25"/>
      <c r="R851" s="25"/>
      <c r="S851" s="25"/>
      <c r="T851" s="20"/>
      <c r="U851" s="20"/>
      <c r="V851" s="20"/>
      <c r="W851" s="20"/>
      <c r="X851" s="20"/>
      <c r="Y851" s="20"/>
      <c r="Z851" s="20"/>
      <c r="AA851" s="20"/>
      <c r="AB851" s="20"/>
      <c r="AC851" s="20"/>
      <c r="AD851" s="20"/>
      <c r="AE851" s="20"/>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c r="CG851" s="22"/>
      <c r="CH851" s="22"/>
      <c r="CI851" s="22"/>
      <c r="CJ851" s="22"/>
      <c r="CK851" s="22"/>
      <c r="CL851" s="22"/>
      <c r="CM851" s="22"/>
      <c r="CN851" s="22"/>
      <c r="CO851" s="22"/>
      <c r="CP851" s="22"/>
      <c r="CQ851" s="22"/>
      <c r="CR851" s="22"/>
      <c r="CS851" s="22"/>
      <c r="CT851" s="22"/>
      <c r="CU851" s="22"/>
      <c r="CV851" s="22"/>
      <c r="CW851" s="22"/>
      <c r="CX851" s="22"/>
      <c r="CY851" s="22"/>
      <c r="CZ851" s="22"/>
      <c r="DA851" s="22"/>
      <c r="DB851" s="22"/>
      <c r="DC851" s="22"/>
      <c r="DD851" s="22"/>
      <c r="DE851" s="22"/>
      <c r="DF851" s="22"/>
      <c r="DG851" s="22"/>
      <c r="DH851" s="22"/>
      <c r="DI851" s="22"/>
      <c r="DJ851" s="22"/>
      <c r="DK851" s="22"/>
      <c r="DL851" s="22"/>
      <c r="DM851" s="22"/>
      <c r="DN851" s="22"/>
      <c r="DO851" s="22"/>
      <c r="DP851" s="22"/>
      <c r="DQ851" s="22"/>
      <c r="DR851" s="22"/>
      <c r="DS851" s="22"/>
      <c r="DT851" s="22"/>
      <c r="DU851" s="22"/>
      <c r="DV851" s="22"/>
      <c r="DW851" s="22"/>
      <c r="DX851" s="22"/>
      <c r="DY851" s="22"/>
      <c r="DZ851" s="22"/>
      <c r="EA851" s="22"/>
      <c r="EB851" s="22"/>
      <c r="EC851" s="22"/>
      <c r="ED851" s="22"/>
      <c r="EE851" s="22"/>
      <c r="EF851" s="22"/>
      <c r="EG851" s="22"/>
      <c r="EH851" s="22"/>
      <c r="EI851" s="22"/>
      <c r="EJ851" s="22"/>
      <c r="EK851" s="22"/>
      <c r="EL851" s="22"/>
      <c r="EM851" s="22"/>
      <c r="EN851" s="22"/>
      <c r="EO851" s="22"/>
      <c r="EP851" s="22"/>
      <c r="EQ851" s="22"/>
      <c r="ER851" s="22"/>
      <c r="ES851" s="22"/>
      <c r="ET851" s="22"/>
      <c r="EU851" s="22"/>
      <c r="EV851" s="22"/>
      <c r="EW851" s="22"/>
      <c r="EX851" s="22"/>
      <c r="EY851" s="22"/>
      <c r="EZ851" s="22"/>
      <c r="FA851" s="22"/>
      <c r="FB851" s="22"/>
      <c r="FC851" s="22"/>
      <c r="FD851" s="22"/>
      <c r="FE851" s="22"/>
      <c r="FF851" s="22"/>
      <c r="FG851" s="22"/>
      <c r="FH851" s="22"/>
      <c r="FI851" s="22"/>
      <c r="FJ851" s="22"/>
      <c r="FK851" s="22"/>
      <c r="FL851" s="22"/>
      <c r="FM851" s="22"/>
      <c r="FN851" s="22"/>
      <c r="FO851" s="22"/>
      <c r="FP851" s="22"/>
      <c r="FQ851" s="22"/>
      <c r="FR851" s="22"/>
      <c r="FS851" s="22"/>
      <c r="FT851" s="22"/>
      <c r="FU851" s="22"/>
      <c r="FV851" s="22"/>
      <c r="FW851" s="22"/>
      <c r="FX851" s="22"/>
      <c r="FY851" s="22"/>
      <c r="FZ851" s="22"/>
      <c r="GA851" s="22"/>
      <c r="GB851" s="22"/>
      <c r="GC851" s="22"/>
      <c r="GD851" s="22"/>
      <c r="GE851" s="22"/>
      <c r="GF851" s="22"/>
      <c r="GG851" s="22"/>
      <c r="GH851" s="22"/>
      <c r="GI851" s="22"/>
      <c r="GJ851" s="22"/>
      <c r="GK851" s="22"/>
      <c r="GL851" s="22"/>
      <c r="GM851" s="22"/>
      <c r="GN851" s="22"/>
      <c r="GO851" s="22"/>
      <c r="GP851" s="22"/>
      <c r="GQ851" s="22"/>
      <c r="GR851" s="22"/>
      <c r="GS851" s="22"/>
      <c r="GT851" s="22"/>
      <c r="GU851" s="22"/>
      <c r="GV851" s="22"/>
      <c r="GW851" s="22"/>
      <c r="GX851" s="22"/>
      <c r="GY851" s="22"/>
      <c r="GZ851" s="22"/>
      <c r="HA851" s="22"/>
      <c r="HB851" s="22"/>
      <c r="HC851" s="22"/>
      <c r="HD851" s="22"/>
      <c r="HE851" s="22"/>
      <c r="HF851" s="22"/>
      <c r="HG851" s="22"/>
      <c r="HH851" s="22"/>
      <c r="HI851" s="22"/>
      <c r="HJ851" s="22"/>
      <c r="HK851" s="22"/>
      <c r="HL851" s="22"/>
      <c r="HM851" s="22"/>
      <c r="HN851" s="22"/>
      <c r="HO851" s="22"/>
      <c r="HP851" s="22"/>
      <c r="HQ851" s="22"/>
      <c r="HR851" s="22"/>
      <c r="HS851" s="22"/>
      <c r="HT851" s="22"/>
      <c r="HU851" s="22"/>
      <c r="HV851" s="22"/>
      <c r="HW851" s="22"/>
      <c r="HX851" s="22"/>
      <c r="HY851" s="22"/>
      <c r="HZ851" s="22"/>
      <c r="IA851" s="22"/>
      <c r="IB851" s="22"/>
      <c r="IC851" s="22"/>
      <c r="ID851" s="22"/>
      <c r="IE851" s="22"/>
      <c r="IF851" s="22"/>
      <c r="IG851" s="22"/>
      <c r="IH851" s="22"/>
      <c r="II851" s="22"/>
      <c r="IJ851" s="22"/>
      <c r="IK851" s="22"/>
      <c r="IL851" s="22"/>
      <c r="IM851" s="22"/>
      <c r="IN851" s="22"/>
      <c r="IO851" s="22"/>
      <c r="IP851" s="22"/>
      <c r="IQ851" s="22"/>
      <c r="IR851" s="22"/>
      <c r="IS851" s="22"/>
      <c r="IT851" s="22"/>
      <c r="IU851" s="22"/>
      <c r="IV851" s="22"/>
      <c r="IW851" s="22"/>
      <c r="IX851" s="22"/>
      <c r="IY851" s="22"/>
      <c r="IZ851" s="22"/>
      <c r="JA851" s="22"/>
      <c r="JB851" s="22"/>
      <c r="JC851" s="22"/>
      <c r="JD851" s="22"/>
      <c r="JE851" s="22"/>
      <c r="JF851" s="22"/>
      <c r="JG851" s="22"/>
      <c r="JH851" s="22"/>
      <c r="JI851" s="22"/>
      <c r="JJ851" s="22"/>
      <c r="JK851" s="22"/>
      <c r="JL851" s="22"/>
      <c r="JM851" s="22"/>
      <c r="JN851" s="22"/>
      <c r="JO851" s="22"/>
      <c r="JP851" s="22"/>
      <c r="JQ851" s="22"/>
      <c r="JR851" s="22"/>
      <c r="JS851" s="22"/>
      <c r="JT851" s="22"/>
      <c r="JU851" s="22"/>
      <c r="JV851" s="22"/>
      <c r="JW851" s="22"/>
      <c r="JX851" s="22"/>
      <c r="JY851" s="22"/>
      <c r="JZ851" s="22"/>
      <c r="KA851" s="22"/>
      <c r="KB851" s="22"/>
      <c r="KC851" s="22"/>
      <c r="KD851" s="22"/>
      <c r="KE851" s="22"/>
      <c r="KF851" s="22"/>
      <c r="KG851" s="22"/>
      <c r="KH851" s="22"/>
      <c r="KI851" s="22"/>
      <c r="KJ851" s="22"/>
      <c r="KK851" s="22"/>
      <c r="KL851" s="22"/>
      <c r="KM851" s="22"/>
      <c r="KN851" s="22"/>
      <c r="KO851" s="22"/>
      <c r="KP851" s="22"/>
    </row>
    <row r="852" spans="1:302" s="99" customFormat="1" x14ac:dyDescent="0.25">
      <c r="A852" s="125">
        <v>837</v>
      </c>
      <c r="B852" s="328"/>
      <c r="C852" s="328"/>
      <c r="D852" s="316"/>
      <c r="E852" s="316"/>
      <c r="F852" s="316"/>
      <c r="G852" s="317"/>
      <c r="H852" s="317"/>
      <c r="I852" s="318"/>
      <c r="J852" s="318"/>
      <c r="K852" s="318"/>
      <c r="L852" s="126">
        <f t="shared" si="40"/>
        <v>0</v>
      </c>
      <c r="M852" s="318"/>
      <c r="N852" s="25" t="b">
        <f t="shared" si="41"/>
        <v>1</v>
      </c>
      <c r="O852" s="25" t="b">
        <f t="shared" si="42"/>
        <v>1</v>
      </c>
      <c r="P852" s="25"/>
      <c r="Q852" s="25"/>
      <c r="R852" s="25"/>
      <c r="S852" s="25"/>
      <c r="T852" s="20"/>
      <c r="U852" s="20"/>
      <c r="V852" s="20"/>
      <c r="W852" s="20"/>
      <c r="X852" s="20"/>
      <c r="Y852" s="20"/>
      <c r="Z852" s="20"/>
      <c r="AA852" s="20"/>
      <c r="AB852" s="20"/>
      <c r="AC852" s="20"/>
      <c r="AD852" s="20"/>
      <c r="AE852" s="20"/>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c r="CG852" s="22"/>
      <c r="CH852" s="22"/>
      <c r="CI852" s="22"/>
      <c r="CJ852" s="22"/>
      <c r="CK852" s="22"/>
      <c r="CL852" s="22"/>
      <c r="CM852" s="22"/>
      <c r="CN852" s="22"/>
      <c r="CO852" s="22"/>
      <c r="CP852" s="22"/>
      <c r="CQ852" s="22"/>
      <c r="CR852" s="22"/>
      <c r="CS852" s="22"/>
      <c r="CT852" s="22"/>
      <c r="CU852" s="22"/>
      <c r="CV852" s="22"/>
      <c r="CW852" s="22"/>
      <c r="CX852" s="22"/>
      <c r="CY852" s="22"/>
      <c r="CZ852" s="22"/>
      <c r="DA852" s="22"/>
      <c r="DB852" s="22"/>
      <c r="DC852" s="22"/>
      <c r="DD852" s="22"/>
      <c r="DE852" s="22"/>
      <c r="DF852" s="22"/>
      <c r="DG852" s="22"/>
      <c r="DH852" s="22"/>
      <c r="DI852" s="22"/>
      <c r="DJ852" s="22"/>
      <c r="DK852" s="22"/>
      <c r="DL852" s="22"/>
      <c r="DM852" s="22"/>
      <c r="DN852" s="22"/>
      <c r="DO852" s="22"/>
      <c r="DP852" s="22"/>
      <c r="DQ852" s="22"/>
      <c r="DR852" s="22"/>
      <c r="DS852" s="22"/>
      <c r="DT852" s="22"/>
      <c r="DU852" s="22"/>
      <c r="DV852" s="22"/>
      <c r="DW852" s="22"/>
      <c r="DX852" s="22"/>
      <c r="DY852" s="22"/>
      <c r="DZ852" s="22"/>
      <c r="EA852" s="22"/>
      <c r="EB852" s="22"/>
      <c r="EC852" s="22"/>
      <c r="ED852" s="22"/>
      <c r="EE852" s="22"/>
      <c r="EF852" s="22"/>
      <c r="EG852" s="22"/>
      <c r="EH852" s="22"/>
      <c r="EI852" s="22"/>
      <c r="EJ852" s="22"/>
      <c r="EK852" s="22"/>
      <c r="EL852" s="22"/>
      <c r="EM852" s="22"/>
      <c r="EN852" s="22"/>
      <c r="EO852" s="22"/>
      <c r="EP852" s="22"/>
      <c r="EQ852" s="22"/>
      <c r="ER852" s="22"/>
      <c r="ES852" s="22"/>
      <c r="ET852" s="22"/>
      <c r="EU852" s="22"/>
      <c r="EV852" s="22"/>
      <c r="EW852" s="22"/>
      <c r="EX852" s="22"/>
      <c r="EY852" s="22"/>
      <c r="EZ852" s="22"/>
      <c r="FA852" s="22"/>
      <c r="FB852" s="22"/>
      <c r="FC852" s="22"/>
      <c r="FD852" s="22"/>
      <c r="FE852" s="22"/>
      <c r="FF852" s="22"/>
      <c r="FG852" s="22"/>
      <c r="FH852" s="22"/>
      <c r="FI852" s="22"/>
      <c r="FJ852" s="22"/>
      <c r="FK852" s="22"/>
      <c r="FL852" s="22"/>
      <c r="FM852" s="22"/>
      <c r="FN852" s="22"/>
      <c r="FO852" s="22"/>
      <c r="FP852" s="22"/>
      <c r="FQ852" s="22"/>
      <c r="FR852" s="22"/>
      <c r="FS852" s="22"/>
      <c r="FT852" s="22"/>
      <c r="FU852" s="22"/>
      <c r="FV852" s="22"/>
      <c r="FW852" s="22"/>
      <c r="FX852" s="22"/>
      <c r="FY852" s="22"/>
      <c r="FZ852" s="22"/>
      <c r="GA852" s="22"/>
      <c r="GB852" s="22"/>
      <c r="GC852" s="22"/>
      <c r="GD852" s="22"/>
      <c r="GE852" s="22"/>
      <c r="GF852" s="22"/>
      <c r="GG852" s="22"/>
      <c r="GH852" s="22"/>
      <c r="GI852" s="22"/>
      <c r="GJ852" s="22"/>
      <c r="GK852" s="22"/>
      <c r="GL852" s="22"/>
      <c r="GM852" s="22"/>
      <c r="GN852" s="22"/>
      <c r="GO852" s="22"/>
      <c r="GP852" s="22"/>
      <c r="GQ852" s="22"/>
      <c r="GR852" s="22"/>
      <c r="GS852" s="22"/>
      <c r="GT852" s="22"/>
      <c r="GU852" s="22"/>
      <c r="GV852" s="22"/>
      <c r="GW852" s="22"/>
      <c r="GX852" s="22"/>
      <c r="GY852" s="22"/>
      <c r="GZ852" s="22"/>
      <c r="HA852" s="22"/>
      <c r="HB852" s="22"/>
      <c r="HC852" s="22"/>
      <c r="HD852" s="22"/>
      <c r="HE852" s="22"/>
      <c r="HF852" s="22"/>
      <c r="HG852" s="22"/>
      <c r="HH852" s="22"/>
      <c r="HI852" s="22"/>
      <c r="HJ852" s="22"/>
      <c r="HK852" s="22"/>
      <c r="HL852" s="22"/>
      <c r="HM852" s="22"/>
      <c r="HN852" s="22"/>
      <c r="HO852" s="22"/>
      <c r="HP852" s="22"/>
      <c r="HQ852" s="22"/>
      <c r="HR852" s="22"/>
      <c r="HS852" s="22"/>
      <c r="HT852" s="22"/>
      <c r="HU852" s="22"/>
      <c r="HV852" s="22"/>
      <c r="HW852" s="22"/>
      <c r="HX852" s="22"/>
      <c r="HY852" s="22"/>
      <c r="HZ852" s="22"/>
      <c r="IA852" s="22"/>
      <c r="IB852" s="22"/>
      <c r="IC852" s="22"/>
      <c r="ID852" s="22"/>
      <c r="IE852" s="22"/>
      <c r="IF852" s="22"/>
      <c r="IG852" s="22"/>
      <c r="IH852" s="22"/>
      <c r="II852" s="22"/>
      <c r="IJ852" s="22"/>
      <c r="IK852" s="22"/>
      <c r="IL852" s="22"/>
      <c r="IM852" s="22"/>
      <c r="IN852" s="22"/>
      <c r="IO852" s="22"/>
      <c r="IP852" s="22"/>
      <c r="IQ852" s="22"/>
      <c r="IR852" s="22"/>
      <c r="IS852" s="22"/>
      <c r="IT852" s="22"/>
      <c r="IU852" s="22"/>
      <c r="IV852" s="22"/>
      <c r="IW852" s="22"/>
      <c r="IX852" s="22"/>
      <c r="IY852" s="22"/>
      <c r="IZ852" s="22"/>
      <c r="JA852" s="22"/>
      <c r="JB852" s="22"/>
      <c r="JC852" s="22"/>
      <c r="JD852" s="22"/>
      <c r="JE852" s="22"/>
      <c r="JF852" s="22"/>
      <c r="JG852" s="22"/>
      <c r="JH852" s="22"/>
      <c r="JI852" s="22"/>
      <c r="JJ852" s="22"/>
      <c r="JK852" s="22"/>
      <c r="JL852" s="22"/>
      <c r="JM852" s="22"/>
      <c r="JN852" s="22"/>
      <c r="JO852" s="22"/>
      <c r="JP852" s="22"/>
      <c r="JQ852" s="22"/>
      <c r="JR852" s="22"/>
      <c r="JS852" s="22"/>
      <c r="JT852" s="22"/>
      <c r="JU852" s="22"/>
      <c r="JV852" s="22"/>
      <c r="JW852" s="22"/>
      <c r="JX852" s="22"/>
      <c r="JY852" s="22"/>
      <c r="JZ852" s="22"/>
      <c r="KA852" s="22"/>
      <c r="KB852" s="22"/>
      <c r="KC852" s="22"/>
      <c r="KD852" s="22"/>
      <c r="KE852" s="22"/>
      <c r="KF852" s="22"/>
      <c r="KG852" s="22"/>
      <c r="KH852" s="22"/>
      <c r="KI852" s="22"/>
      <c r="KJ852" s="22"/>
      <c r="KK852" s="22"/>
      <c r="KL852" s="22"/>
      <c r="KM852" s="22"/>
      <c r="KN852" s="22"/>
      <c r="KO852" s="22"/>
      <c r="KP852" s="22"/>
    </row>
    <row r="853" spans="1:302" s="99" customFormat="1" x14ac:dyDescent="0.25">
      <c r="A853" s="125">
        <v>838</v>
      </c>
      <c r="B853" s="328"/>
      <c r="C853" s="328"/>
      <c r="D853" s="316"/>
      <c r="E853" s="316"/>
      <c r="F853" s="316"/>
      <c r="G853" s="317"/>
      <c r="H853" s="317"/>
      <c r="I853" s="318"/>
      <c r="J853" s="318"/>
      <c r="K853" s="318"/>
      <c r="L853" s="126">
        <f t="shared" si="40"/>
        <v>0</v>
      </c>
      <c r="M853" s="318"/>
      <c r="N853" s="25" t="b">
        <f t="shared" si="41"/>
        <v>1</v>
      </c>
      <c r="O853" s="25" t="b">
        <f t="shared" si="42"/>
        <v>1</v>
      </c>
      <c r="P853" s="25"/>
      <c r="Q853" s="25"/>
      <c r="R853" s="25"/>
      <c r="S853" s="25"/>
      <c r="T853" s="20"/>
      <c r="U853" s="20"/>
      <c r="V853" s="20"/>
      <c r="W853" s="20"/>
      <c r="X853" s="20"/>
      <c r="Y853" s="20"/>
      <c r="Z853" s="20"/>
      <c r="AA853" s="20"/>
      <c r="AB853" s="20"/>
      <c r="AC853" s="20"/>
      <c r="AD853" s="20"/>
      <c r="AE853" s="20"/>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c r="CG853" s="22"/>
      <c r="CH853" s="22"/>
      <c r="CI853" s="22"/>
      <c r="CJ853" s="22"/>
      <c r="CK853" s="22"/>
      <c r="CL853" s="22"/>
      <c r="CM853" s="22"/>
      <c r="CN853" s="22"/>
      <c r="CO853" s="22"/>
      <c r="CP853" s="22"/>
      <c r="CQ853" s="22"/>
      <c r="CR853" s="22"/>
      <c r="CS853" s="22"/>
      <c r="CT853" s="22"/>
      <c r="CU853" s="22"/>
      <c r="CV853" s="22"/>
      <c r="CW853" s="22"/>
      <c r="CX853" s="22"/>
      <c r="CY853" s="22"/>
      <c r="CZ853" s="22"/>
      <c r="DA853" s="22"/>
      <c r="DB853" s="22"/>
      <c r="DC853" s="22"/>
      <c r="DD853" s="22"/>
      <c r="DE853" s="22"/>
      <c r="DF853" s="22"/>
      <c r="DG853" s="22"/>
      <c r="DH853" s="22"/>
      <c r="DI853" s="22"/>
      <c r="DJ853" s="22"/>
      <c r="DK853" s="22"/>
      <c r="DL853" s="22"/>
      <c r="DM853" s="22"/>
      <c r="DN853" s="22"/>
      <c r="DO853" s="22"/>
      <c r="DP853" s="22"/>
      <c r="DQ853" s="22"/>
      <c r="DR853" s="22"/>
      <c r="DS853" s="22"/>
      <c r="DT853" s="22"/>
      <c r="DU853" s="22"/>
      <c r="DV853" s="22"/>
      <c r="DW853" s="22"/>
      <c r="DX853" s="22"/>
      <c r="DY853" s="22"/>
      <c r="DZ853" s="22"/>
      <c r="EA853" s="22"/>
      <c r="EB853" s="22"/>
      <c r="EC853" s="22"/>
      <c r="ED853" s="22"/>
      <c r="EE853" s="22"/>
      <c r="EF853" s="22"/>
      <c r="EG853" s="22"/>
      <c r="EH853" s="22"/>
      <c r="EI853" s="22"/>
      <c r="EJ853" s="22"/>
      <c r="EK853" s="22"/>
      <c r="EL853" s="22"/>
      <c r="EM853" s="22"/>
      <c r="EN853" s="22"/>
      <c r="EO853" s="22"/>
      <c r="EP853" s="22"/>
      <c r="EQ853" s="22"/>
      <c r="ER853" s="22"/>
      <c r="ES853" s="22"/>
      <c r="ET853" s="22"/>
      <c r="EU853" s="22"/>
      <c r="EV853" s="22"/>
      <c r="EW853" s="22"/>
      <c r="EX853" s="22"/>
      <c r="EY853" s="22"/>
      <c r="EZ853" s="22"/>
      <c r="FA853" s="22"/>
      <c r="FB853" s="22"/>
      <c r="FC853" s="22"/>
      <c r="FD853" s="22"/>
      <c r="FE853" s="22"/>
      <c r="FF853" s="22"/>
      <c r="FG853" s="22"/>
      <c r="FH853" s="22"/>
      <c r="FI853" s="22"/>
      <c r="FJ853" s="22"/>
      <c r="FK853" s="22"/>
      <c r="FL853" s="22"/>
      <c r="FM853" s="22"/>
      <c r="FN853" s="22"/>
      <c r="FO853" s="22"/>
      <c r="FP853" s="22"/>
      <c r="FQ853" s="22"/>
      <c r="FR853" s="22"/>
      <c r="FS853" s="22"/>
      <c r="FT853" s="22"/>
      <c r="FU853" s="22"/>
      <c r="FV853" s="22"/>
      <c r="FW853" s="22"/>
      <c r="FX853" s="22"/>
      <c r="FY853" s="22"/>
      <c r="FZ853" s="22"/>
      <c r="GA853" s="22"/>
      <c r="GB853" s="22"/>
      <c r="GC853" s="22"/>
      <c r="GD853" s="22"/>
      <c r="GE853" s="22"/>
      <c r="GF853" s="22"/>
      <c r="GG853" s="22"/>
      <c r="GH853" s="22"/>
      <c r="GI853" s="22"/>
      <c r="GJ853" s="22"/>
      <c r="GK853" s="22"/>
      <c r="GL853" s="22"/>
      <c r="GM853" s="22"/>
      <c r="GN853" s="22"/>
      <c r="GO853" s="22"/>
      <c r="GP853" s="22"/>
      <c r="GQ853" s="22"/>
      <c r="GR853" s="22"/>
      <c r="GS853" s="22"/>
      <c r="GT853" s="22"/>
      <c r="GU853" s="22"/>
      <c r="GV853" s="22"/>
      <c r="GW853" s="22"/>
      <c r="GX853" s="22"/>
      <c r="GY853" s="22"/>
      <c r="GZ853" s="22"/>
      <c r="HA853" s="22"/>
      <c r="HB853" s="22"/>
      <c r="HC853" s="22"/>
      <c r="HD853" s="22"/>
      <c r="HE853" s="22"/>
      <c r="HF853" s="22"/>
      <c r="HG853" s="22"/>
      <c r="HH853" s="22"/>
      <c r="HI853" s="22"/>
      <c r="HJ853" s="22"/>
      <c r="HK853" s="22"/>
      <c r="HL853" s="22"/>
      <c r="HM853" s="22"/>
      <c r="HN853" s="22"/>
      <c r="HO853" s="22"/>
      <c r="HP853" s="22"/>
      <c r="HQ853" s="22"/>
      <c r="HR853" s="22"/>
      <c r="HS853" s="22"/>
      <c r="HT853" s="22"/>
      <c r="HU853" s="22"/>
      <c r="HV853" s="22"/>
      <c r="HW853" s="22"/>
      <c r="HX853" s="22"/>
      <c r="HY853" s="22"/>
      <c r="HZ853" s="22"/>
      <c r="IA853" s="22"/>
      <c r="IB853" s="22"/>
      <c r="IC853" s="22"/>
      <c r="ID853" s="22"/>
      <c r="IE853" s="22"/>
      <c r="IF853" s="22"/>
      <c r="IG853" s="22"/>
      <c r="IH853" s="22"/>
      <c r="II853" s="22"/>
      <c r="IJ853" s="22"/>
      <c r="IK853" s="22"/>
      <c r="IL853" s="22"/>
      <c r="IM853" s="22"/>
      <c r="IN853" s="22"/>
      <c r="IO853" s="22"/>
      <c r="IP853" s="22"/>
      <c r="IQ853" s="22"/>
      <c r="IR853" s="22"/>
      <c r="IS853" s="22"/>
      <c r="IT853" s="22"/>
      <c r="IU853" s="22"/>
      <c r="IV853" s="22"/>
      <c r="IW853" s="22"/>
      <c r="IX853" s="22"/>
      <c r="IY853" s="22"/>
      <c r="IZ853" s="22"/>
      <c r="JA853" s="22"/>
      <c r="JB853" s="22"/>
      <c r="JC853" s="22"/>
      <c r="JD853" s="22"/>
      <c r="JE853" s="22"/>
      <c r="JF853" s="22"/>
      <c r="JG853" s="22"/>
      <c r="JH853" s="22"/>
      <c r="JI853" s="22"/>
      <c r="JJ853" s="22"/>
      <c r="JK853" s="22"/>
      <c r="JL853" s="22"/>
      <c r="JM853" s="22"/>
      <c r="JN853" s="22"/>
      <c r="JO853" s="22"/>
      <c r="JP853" s="22"/>
      <c r="JQ853" s="22"/>
      <c r="JR853" s="22"/>
      <c r="JS853" s="22"/>
      <c r="JT853" s="22"/>
      <c r="JU853" s="22"/>
      <c r="JV853" s="22"/>
      <c r="JW853" s="22"/>
      <c r="JX853" s="22"/>
      <c r="JY853" s="22"/>
      <c r="JZ853" s="22"/>
      <c r="KA853" s="22"/>
      <c r="KB853" s="22"/>
      <c r="KC853" s="22"/>
      <c r="KD853" s="22"/>
      <c r="KE853" s="22"/>
      <c r="KF853" s="22"/>
      <c r="KG853" s="22"/>
      <c r="KH853" s="22"/>
      <c r="KI853" s="22"/>
      <c r="KJ853" s="22"/>
      <c r="KK853" s="22"/>
      <c r="KL853" s="22"/>
      <c r="KM853" s="22"/>
      <c r="KN853" s="22"/>
      <c r="KO853" s="22"/>
      <c r="KP853" s="22"/>
    </row>
    <row r="854" spans="1:302" s="99" customFormat="1" x14ac:dyDescent="0.25">
      <c r="A854" s="125">
        <v>839</v>
      </c>
      <c r="B854" s="328"/>
      <c r="C854" s="328"/>
      <c r="D854" s="316"/>
      <c r="E854" s="316"/>
      <c r="F854" s="316"/>
      <c r="G854" s="317"/>
      <c r="H854" s="317"/>
      <c r="I854" s="318"/>
      <c r="J854" s="318"/>
      <c r="K854" s="318"/>
      <c r="L854" s="126">
        <f t="shared" si="40"/>
        <v>0</v>
      </c>
      <c r="M854" s="318"/>
      <c r="N854" s="25" t="b">
        <f t="shared" si="41"/>
        <v>1</v>
      </c>
      <c r="O854" s="25" t="b">
        <f t="shared" si="42"/>
        <v>1</v>
      </c>
      <c r="P854" s="25"/>
      <c r="Q854" s="25"/>
      <c r="R854" s="25"/>
      <c r="S854" s="25"/>
      <c r="T854" s="20"/>
      <c r="U854" s="20"/>
      <c r="V854" s="20"/>
      <c r="W854" s="20"/>
      <c r="X854" s="20"/>
      <c r="Y854" s="20"/>
      <c r="Z854" s="20"/>
      <c r="AA854" s="20"/>
      <c r="AB854" s="20"/>
      <c r="AC854" s="20"/>
      <c r="AD854" s="20"/>
      <c r="AE854" s="20"/>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2"/>
      <c r="EV854" s="22"/>
      <c r="EW854" s="22"/>
      <c r="EX854" s="22"/>
      <c r="EY854" s="22"/>
      <c r="EZ854" s="22"/>
      <c r="FA854" s="22"/>
      <c r="FB854" s="22"/>
      <c r="FC854" s="22"/>
      <c r="FD854" s="22"/>
      <c r="FE854" s="22"/>
      <c r="FF854" s="22"/>
      <c r="FG854" s="22"/>
      <c r="FH854" s="22"/>
      <c r="FI854" s="22"/>
      <c r="FJ854" s="22"/>
      <c r="FK854" s="22"/>
      <c r="FL854" s="22"/>
      <c r="FM854" s="22"/>
      <c r="FN854" s="22"/>
      <c r="FO854" s="22"/>
      <c r="FP854" s="22"/>
      <c r="FQ854" s="22"/>
      <c r="FR854" s="22"/>
      <c r="FS854" s="22"/>
      <c r="FT854" s="22"/>
      <c r="FU854" s="22"/>
      <c r="FV854" s="22"/>
      <c r="FW854" s="22"/>
      <c r="FX854" s="22"/>
      <c r="FY854" s="22"/>
      <c r="FZ854" s="22"/>
      <c r="GA854" s="22"/>
      <c r="GB854" s="22"/>
      <c r="GC854" s="22"/>
      <c r="GD854" s="22"/>
      <c r="GE854" s="22"/>
      <c r="GF854" s="22"/>
      <c r="GG854" s="22"/>
      <c r="GH854" s="22"/>
      <c r="GI854" s="22"/>
      <c r="GJ854" s="22"/>
      <c r="GK854" s="22"/>
      <c r="GL854" s="22"/>
      <c r="GM854" s="22"/>
      <c r="GN854" s="22"/>
      <c r="GO854" s="22"/>
      <c r="GP854" s="22"/>
      <c r="GQ854" s="22"/>
      <c r="GR854" s="22"/>
      <c r="GS854" s="22"/>
      <c r="GT854" s="22"/>
      <c r="GU854" s="22"/>
      <c r="GV854" s="22"/>
      <c r="GW854" s="22"/>
      <c r="GX854" s="22"/>
      <c r="GY854" s="22"/>
      <c r="GZ854" s="22"/>
      <c r="HA854" s="22"/>
      <c r="HB854" s="22"/>
      <c r="HC854" s="22"/>
      <c r="HD854" s="22"/>
      <c r="HE854" s="22"/>
      <c r="HF854" s="22"/>
      <c r="HG854" s="22"/>
      <c r="HH854" s="22"/>
      <c r="HI854" s="22"/>
      <c r="HJ854" s="22"/>
      <c r="HK854" s="22"/>
      <c r="HL854" s="22"/>
      <c r="HM854" s="22"/>
      <c r="HN854" s="22"/>
      <c r="HO854" s="22"/>
      <c r="HP854" s="22"/>
      <c r="HQ854" s="22"/>
      <c r="HR854" s="22"/>
      <c r="HS854" s="22"/>
      <c r="HT854" s="22"/>
      <c r="HU854" s="22"/>
      <c r="HV854" s="22"/>
      <c r="HW854" s="22"/>
      <c r="HX854" s="22"/>
      <c r="HY854" s="22"/>
      <c r="HZ854" s="22"/>
      <c r="IA854" s="22"/>
      <c r="IB854" s="22"/>
      <c r="IC854" s="22"/>
      <c r="ID854" s="22"/>
      <c r="IE854" s="22"/>
      <c r="IF854" s="22"/>
      <c r="IG854" s="22"/>
      <c r="IH854" s="22"/>
      <c r="II854" s="22"/>
      <c r="IJ854" s="22"/>
      <c r="IK854" s="22"/>
      <c r="IL854" s="22"/>
      <c r="IM854" s="22"/>
      <c r="IN854" s="22"/>
      <c r="IO854" s="22"/>
      <c r="IP854" s="22"/>
      <c r="IQ854" s="22"/>
      <c r="IR854" s="22"/>
      <c r="IS854" s="22"/>
      <c r="IT854" s="22"/>
      <c r="IU854" s="22"/>
      <c r="IV854" s="22"/>
      <c r="IW854" s="22"/>
      <c r="IX854" s="22"/>
      <c r="IY854" s="22"/>
      <c r="IZ854" s="22"/>
      <c r="JA854" s="22"/>
      <c r="JB854" s="22"/>
      <c r="JC854" s="22"/>
      <c r="JD854" s="22"/>
      <c r="JE854" s="22"/>
      <c r="JF854" s="22"/>
      <c r="JG854" s="22"/>
      <c r="JH854" s="22"/>
      <c r="JI854" s="22"/>
      <c r="JJ854" s="22"/>
      <c r="JK854" s="22"/>
      <c r="JL854" s="22"/>
      <c r="JM854" s="22"/>
      <c r="JN854" s="22"/>
      <c r="JO854" s="22"/>
      <c r="JP854" s="22"/>
      <c r="JQ854" s="22"/>
      <c r="JR854" s="22"/>
      <c r="JS854" s="22"/>
      <c r="JT854" s="22"/>
      <c r="JU854" s="22"/>
      <c r="JV854" s="22"/>
      <c r="JW854" s="22"/>
      <c r="JX854" s="22"/>
      <c r="JY854" s="22"/>
      <c r="JZ854" s="22"/>
      <c r="KA854" s="22"/>
      <c r="KB854" s="22"/>
      <c r="KC854" s="22"/>
      <c r="KD854" s="22"/>
      <c r="KE854" s="22"/>
      <c r="KF854" s="22"/>
      <c r="KG854" s="22"/>
      <c r="KH854" s="22"/>
      <c r="KI854" s="22"/>
      <c r="KJ854" s="22"/>
      <c r="KK854" s="22"/>
      <c r="KL854" s="22"/>
      <c r="KM854" s="22"/>
      <c r="KN854" s="22"/>
      <c r="KO854" s="22"/>
      <c r="KP854" s="22"/>
    </row>
    <row r="855" spans="1:302" s="99" customFormat="1" x14ac:dyDescent="0.25">
      <c r="A855" s="125">
        <v>840</v>
      </c>
      <c r="B855" s="328"/>
      <c r="C855" s="328"/>
      <c r="D855" s="316"/>
      <c r="E855" s="316"/>
      <c r="F855" s="316"/>
      <c r="G855" s="317"/>
      <c r="H855" s="317"/>
      <c r="I855" s="318"/>
      <c r="J855" s="318"/>
      <c r="K855" s="318"/>
      <c r="L855" s="126">
        <f t="shared" si="40"/>
        <v>0</v>
      </c>
      <c r="M855" s="318"/>
      <c r="N855" s="25" t="b">
        <f t="shared" si="41"/>
        <v>1</v>
      </c>
      <c r="O855" s="25" t="b">
        <f t="shared" si="42"/>
        <v>1</v>
      </c>
      <c r="P855" s="25"/>
      <c r="Q855" s="25"/>
      <c r="R855" s="25"/>
      <c r="S855" s="25"/>
      <c r="T855" s="20"/>
      <c r="U855" s="20"/>
      <c r="V855" s="20"/>
      <c r="W855" s="20"/>
      <c r="X855" s="20"/>
      <c r="Y855" s="20"/>
      <c r="Z855" s="20"/>
      <c r="AA855" s="20"/>
      <c r="AB855" s="20"/>
      <c r="AC855" s="20"/>
      <c r="AD855" s="20"/>
      <c r="AE855" s="20"/>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c r="CT855" s="22"/>
      <c r="CU855" s="22"/>
      <c r="CV855" s="22"/>
      <c r="CW855" s="22"/>
      <c r="CX855" s="22"/>
      <c r="CY855" s="22"/>
      <c r="CZ855" s="22"/>
      <c r="DA855" s="22"/>
      <c r="DB855" s="22"/>
      <c r="DC855" s="22"/>
      <c r="DD855" s="22"/>
      <c r="DE855" s="22"/>
      <c r="DF855" s="22"/>
      <c r="DG855" s="22"/>
      <c r="DH855" s="22"/>
      <c r="DI855" s="22"/>
      <c r="DJ855" s="22"/>
      <c r="DK855" s="22"/>
      <c r="DL855" s="22"/>
      <c r="DM855" s="22"/>
      <c r="DN855" s="22"/>
      <c r="DO855" s="22"/>
      <c r="DP855" s="22"/>
      <c r="DQ855" s="22"/>
      <c r="DR855" s="22"/>
      <c r="DS855" s="22"/>
      <c r="DT855" s="22"/>
      <c r="DU855" s="22"/>
      <c r="DV855" s="22"/>
      <c r="DW855" s="22"/>
      <c r="DX855" s="22"/>
      <c r="DY855" s="22"/>
      <c r="DZ855" s="22"/>
      <c r="EA855" s="22"/>
      <c r="EB855" s="22"/>
      <c r="EC855" s="22"/>
      <c r="ED855" s="22"/>
      <c r="EE855" s="22"/>
      <c r="EF855" s="22"/>
      <c r="EG855" s="22"/>
      <c r="EH855" s="22"/>
      <c r="EI855" s="22"/>
      <c r="EJ855" s="22"/>
      <c r="EK855" s="22"/>
      <c r="EL855" s="22"/>
      <c r="EM855" s="22"/>
      <c r="EN855" s="22"/>
      <c r="EO855" s="22"/>
      <c r="EP855" s="22"/>
      <c r="EQ855" s="22"/>
      <c r="ER855" s="22"/>
      <c r="ES855" s="22"/>
      <c r="ET855" s="22"/>
      <c r="EU855" s="22"/>
      <c r="EV855" s="22"/>
      <c r="EW855" s="22"/>
      <c r="EX855" s="22"/>
      <c r="EY855" s="22"/>
      <c r="EZ855" s="22"/>
      <c r="FA855" s="22"/>
      <c r="FB855" s="22"/>
      <c r="FC855" s="22"/>
      <c r="FD855" s="22"/>
      <c r="FE855" s="22"/>
      <c r="FF855" s="22"/>
      <c r="FG855" s="22"/>
      <c r="FH855" s="22"/>
      <c r="FI855" s="22"/>
      <c r="FJ855" s="22"/>
      <c r="FK855" s="22"/>
      <c r="FL855" s="22"/>
      <c r="FM855" s="22"/>
      <c r="FN855" s="22"/>
      <c r="FO855" s="22"/>
      <c r="FP855" s="22"/>
      <c r="FQ855" s="22"/>
      <c r="FR855" s="22"/>
      <c r="FS855" s="22"/>
      <c r="FT855" s="22"/>
      <c r="FU855" s="22"/>
      <c r="FV855" s="22"/>
      <c r="FW855" s="22"/>
      <c r="FX855" s="22"/>
      <c r="FY855" s="22"/>
      <c r="FZ855" s="22"/>
      <c r="GA855" s="22"/>
      <c r="GB855" s="22"/>
      <c r="GC855" s="22"/>
      <c r="GD855" s="22"/>
      <c r="GE855" s="22"/>
      <c r="GF855" s="22"/>
      <c r="GG855" s="22"/>
      <c r="GH855" s="22"/>
      <c r="GI855" s="22"/>
      <c r="GJ855" s="22"/>
      <c r="GK855" s="22"/>
      <c r="GL855" s="22"/>
      <c r="GM855" s="22"/>
      <c r="GN855" s="22"/>
      <c r="GO855" s="22"/>
      <c r="GP855" s="22"/>
      <c r="GQ855" s="22"/>
      <c r="GR855" s="22"/>
      <c r="GS855" s="22"/>
      <c r="GT855" s="22"/>
      <c r="GU855" s="22"/>
      <c r="GV855" s="22"/>
      <c r="GW855" s="22"/>
      <c r="GX855" s="22"/>
      <c r="GY855" s="22"/>
      <c r="GZ855" s="22"/>
      <c r="HA855" s="22"/>
      <c r="HB855" s="22"/>
      <c r="HC855" s="22"/>
      <c r="HD855" s="22"/>
      <c r="HE855" s="22"/>
      <c r="HF855" s="22"/>
      <c r="HG855" s="22"/>
      <c r="HH855" s="22"/>
      <c r="HI855" s="22"/>
      <c r="HJ855" s="22"/>
      <c r="HK855" s="22"/>
      <c r="HL855" s="22"/>
      <c r="HM855" s="22"/>
      <c r="HN855" s="22"/>
      <c r="HO855" s="22"/>
      <c r="HP855" s="22"/>
      <c r="HQ855" s="22"/>
      <c r="HR855" s="22"/>
      <c r="HS855" s="22"/>
      <c r="HT855" s="22"/>
      <c r="HU855" s="22"/>
      <c r="HV855" s="22"/>
      <c r="HW855" s="22"/>
      <c r="HX855" s="22"/>
      <c r="HY855" s="22"/>
      <c r="HZ855" s="22"/>
      <c r="IA855" s="22"/>
      <c r="IB855" s="22"/>
      <c r="IC855" s="22"/>
      <c r="ID855" s="22"/>
      <c r="IE855" s="22"/>
      <c r="IF855" s="22"/>
      <c r="IG855" s="22"/>
      <c r="IH855" s="22"/>
      <c r="II855" s="22"/>
      <c r="IJ855" s="22"/>
      <c r="IK855" s="22"/>
      <c r="IL855" s="22"/>
      <c r="IM855" s="22"/>
      <c r="IN855" s="22"/>
      <c r="IO855" s="22"/>
      <c r="IP855" s="22"/>
      <c r="IQ855" s="22"/>
      <c r="IR855" s="22"/>
      <c r="IS855" s="22"/>
      <c r="IT855" s="22"/>
      <c r="IU855" s="22"/>
      <c r="IV855" s="22"/>
      <c r="IW855" s="22"/>
      <c r="IX855" s="22"/>
      <c r="IY855" s="22"/>
      <c r="IZ855" s="22"/>
      <c r="JA855" s="22"/>
      <c r="JB855" s="22"/>
      <c r="JC855" s="22"/>
      <c r="JD855" s="22"/>
      <c r="JE855" s="22"/>
      <c r="JF855" s="22"/>
      <c r="JG855" s="22"/>
      <c r="JH855" s="22"/>
      <c r="JI855" s="22"/>
      <c r="JJ855" s="22"/>
      <c r="JK855" s="22"/>
      <c r="JL855" s="22"/>
      <c r="JM855" s="22"/>
      <c r="JN855" s="22"/>
      <c r="JO855" s="22"/>
      <c r="JP855" s="22"/>
      <c r="JQ855" s="22"/>
      <c r="JR855" s="22"/>
      <c r="JS855" s="22"/>
      <c r="JT855" s="22"/>
      <c r="JU855" s="22"/>
      <c r="JV855" s="22"/>
      <c r="JW855" s="22"/>
      <c r="JX855" s="22"/>
      <c r="JY855" s="22"/>
      <c r="JZ855" s="22"/>
      <c r="KA855" s="22"/>
      <c r="KB855" s="22"/>
      <c r="KC855" s="22"/>
      <c r="KD855" s="22"/>
      <c r="KE855" s="22"/>
      <c r="KF855" s="22"/>
      <c r="KG855" s="22"/>
      <c r="KH855" s="22"/>
      <c r="KI855" s="22"/>
      <c r="KJ855" s="22"/>
      <c r="KK855" s="22"/>
      <c r="KL855" s="22"/>
      <c r="KM855" s="22"/>
      <c r="KN855" s="22"/>
      <c r="KO855" s="22"/>
      <c r="KP855" s="22"/>
    </row>
    <row r="856" spans="1:302" s="99" customFormat="1" x14ac:dyDescent="0.25">
      <c r="A856" s="125">
        <v>841</v>
      </c>
      <c r="B856" s="328"/>
      <c r="C856" s="328"/>
      <c r="D856" s="316"/>
      <c r="E856" s="316"/>
      <c r="F856" s="316"/>
      <c r="G856" s="317"/>
      <c r="H856" s="317"/>
      <c r="I856" s="318"/>
      <c r="J856" s="318"/>
      <c r="K856" s="318"/>
      <c r="L856" s="126">
        <f t="shared" si="40"/>
        <v>0</v>
      </c>
      <c r="M856" s="318"/>
      <c r="N856" s="25" t="b">
        <f t="shared" si="41"/>
        <v>1</v>
      </c>
      <c r="O856" s="25" t="b">
        <f t="shared" si="42"/>
        <v>1</v>
      </c>
      <c r="P856" s="25"/>
      <c r="Q856" s="25"/>
      <c r="R856" s="25"/>
      <c r="S856" s="25"/>
      <c r="T856" s="20"/>
      <c r="U856" s="20"/>
      <c r="V856" s="20"/>
      <c r="W856" s="20"/>
      <c r="X856" s="20"/>
      <c r="Y856" s="20"/>
      <c r="Z856" s="20"/>
      <c r="AA856" s="20"/>
      <c r="AB856" s="20"/>
      <c r="AC856" s="20"/>
      <c r="AD856" s="20"/>
      <c r="AE856" s="20"/>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c r="CG856" s="22"/>
      <c r="CH856" s="22"/>
      <c r="CI856" s="22"/>
      <c r="CJ856" s="22"/>
      <c r="CK856" s="22"/>
      <c r="CL856" s="22"/>
      <c r="CM856" s="22"/>
      <c r="CN856" s="22"/>
      <c r="CO856" s="22"/>
      <c r="CP856" s="22"/>
      <c r="CQ856" s="22"/>
      <c r="CR856" s="22"/>
      <c r="CS856" s="22"/>
      <c r="CT856" s="22"/>
      <c r="CU856" s="22"/>
      <c r="CV856" s="22"/>
      <c r="CW856" s="22"/>
      <c r="CX856" s="22"/>
      <c r="CY856" s="22"/>
      <c r="CZ856" s="22"/>
      <c r="DA856" s="22"/>
      <c r="DB856" s="22"/>
      <c r="DC856" s="22"/>
      <c r="DD856" s="22"/>
      <c r="DE856" s="22"/>
      <c r="DF856" s="22"/>
      <c r="DG856" s="22"/>
      <c r="DH856" s="22"/>
      <c r="DI856" s="22"/>
      <c r="DJ856" s="22"/>
      <c r="DK856" s="22"/>
      <c r="DL856" s="22"/>
      <c r="DM856" s="22"/>
      <c r="DN856" s="22"/>
      <c r="DO856" s="22"/>
      <c r="DP856" s="22"/>
      <c r="DQ856" s="22"/>
      <c r="DR856" s="22"/>
      <c r="DS856" s="22"/>
      <c r="DT856" s="22"/>
      <c r="DU856" s="22"/>
      <c r="DV856" s="22"/>
      <c r="DW856" s="22"/>
      <c r="DX856" s="22"/>
      <c r="DY856" s="22"/>
      <c r="DZ856" s="22"/>
      <c r="EA856" s="22"/>
      <c r="EB856" s="22"/>
      <c r="EC856" s="22"/>
      <c r="ED856" s="22"/>
      <c r="EE856" s="22"/>
      <c r="EF856" s="22"/>
      <c r="EG856" s="22"/>
      <c r="EH856" s="22"/>
      <c r="EI856" s="22"/>
      <c r="EJ856" s="22"/>
      <c r="EK856" s="22"/>
      <c r="EL856" s="22"/>
      <c r="EM856" s="22"/>
      <c r="EN856" s="22"/>
      <c r="EO856" s="22"/>
      <c r="EP856" s="22"/>
      <c r="EQ856" s="22"/>
      <c r="ER856" s="22"/>
      <c r="ES856" s="22"/>
      <c r="ET856" s="22"/>
      <c r="EU856" s="22"/>
      <c r="EV856" s="22"/>
      <c r="EW856" s="22"/>
      <c r="EX856" s="22"/>
      <c r="EY856" s="22"/>
      <c r="EZ856" s="22"/>
      <c r="FA856" s="22"/>
      <c r="FB856" s="22"/>
      <c r="FC856" s="22"/>
      <c r="FD856" s="22"/>
      <c r="FE856" s="22"/>
      <c r="FF856" s="22"/>
      <c r="FG856" s="22"/>
      <c r="FH856" s="22"/>
      <c r="FI856" s="22"/>
      <c r="FJ856" s="22"/>
      <c r="FK856" s="22"/>
      <c r="FL856" s="22"/>
      <c r="FM856" s="22"/>
      <c r="FN856" s="22"/>
      <c r="FO856" s="22"/>
      <c r="FP856" s="22"/>
      <c r="FQ856" s="22"/>
      <c r="FR856" s="22"/>
      <c r="FS856" s="22"/>
      <c r="FT856" s="22"/>
      <c r="FU856" s="22"/>
      <c r="FV856" s="22"/>
      <c r="FW856" s="22"/>
      <c r="FX856" s="22"/>
      <c r="FY856" s="22"/>
      <c r="FZ856" s="22"/>
      <c r="GA856" s="22"/>
      <c r="GB856" s="22"/>
      <c r="GC856" s="22"/>
      <c r="GD856" s="22"/>
      <c r="GE856" s="22"/>
      <c r="GF856" s="22"/>
      <c r="GG856" s="22"/>
      <c r="GH856" s="22"/>
      <c r="GI856" s="22"/>
      <c r="GJ856" s="22"/>
      <c r="GK856" s="22"/>
      <c r="GL856" s="22"/>
      <c r="GM856" s="22"/>
      <c r="GN856" s="22"/>
      <c r="GO856" s="22"/>
      <c r="GP856" s="22"/>
      <c r="GQ856" s="22"/>
      <c r="GR856" s="22"/>
      <c r="GS856" s="22"/>
      <c r="GT856" s="22"/>
      <c r="GU856" s="22"/>
      <c r="GV856" s="22"/>
      <c r="GW856" s="22"/>
      <c r="GX856" s="22"/>
      <c r="GY856" s="22"/>
      <c r="GZ856" s="22"/>
      <c r="HA856" s="22"/>
      <c r="HB856" s="22"/>
      <c r="HC856" s="22"/>
      <c r="HD856" s="22"/>
      <c r="HE856" s="22"/>
      <c r="HF856" s="22"/>
      <c r="HG856" s="22"/>
      <c r="HH856" s="22"/>
      <c r="HI856" s="22"/>
      <c r="HJ856" s="22"/>
      <c r="HK856" s="22"/>
      <c r="HL856" s="22"/>
      <c r="HM856" s="22"/>
      <c r="HN856" s="22"/>
      <c r="HO856" s="22"/>
      <c r="HP856" s="22"/>
      <c r="HQ856" s="22"/>
      <c r="HR856" s="22"/>
      <c r="HS856" s="22"/>
      <c r="HT856" s="22"/>
      <c r="HU856" s="22"/>
      <c r="HV856" s="22"/>
      <c r="HW856" s="22"/>
      <c r="HX856" s="22"/>
      <c r="HY856" s="22"/>
      <c r="HZ856" s="22"/>
      <c r="IA856" s="22"/>
      <c r="IB856" s="22"/>
      <c r="IC856" s="22"/>
      <c r="ID856" s="22"/>
      <c r="IE856" s="22"/>
      <c r="IF856" s="22"/>
      <c r="IG856" s="22"/>
      <c r="IH856" s="22"/>
      <c r="II856" s="22"/>
      <c r="IJ856" s="22"/>
      <c r="IK856" s="22"/>
      <c r="IL856" s="22"/>
      <c r="IM856" s="22"/>
      <c r="IN856" s="22"/>
      <c r="IO856" s="22"/>
      <c r="IP856" s="22"/>
      <c r="IQ856" s="22"/>
      <c r="IR856" s="22"/>
      <c r="IS856" s="22"/>
      <c r="IT856" s="22"/>
      <c r="IU856" s="22"/>
      <c r="IV856" s="22"/>
      <c r="IW856" s="22"/>
      <c r="IX856" s="22"/>
      <c r="IY856" s="22"/>
      <c r="IZ856" s="22"/>
      <c r="JA856" s="22"/>
      <c r="JB856" s="22"/>
      <c r="JC856" s="22"/>
      <c r="JD856" s="22"/>
      <c r="JE856" s="22"/>
      <c r="JF856" s="22"/>
      <c r="JG856" s="22"/>
      <c r="JH856" s="22"/>
      <c r="JI856" s="22"/>
      <c r="JJ856" s="22"/>
      <c r="JK856" s="22"/>
      <c r="JL856" s="22"/>
      <c r="JM856" s="22"/>
      <c r="JN856" s="22"/>
      <c r="JO856" s="22"/>
      <c r="JP856" s="22"/>
      <c r="JQ856" s="22"/>
      <c r="JR856" s="22"/>
      <c r="JS856" s="22"/>
      <c r="JT856" s="22"/>
      <c r="JU856" s="22"/>
      <c r="JV856" s="22"/>
      <c r="JW856" s="22"/>
      <c r="JX856" s="22"/>
      <c r="JY856" s="22"/>
      <c r="JZ856" s="22"/>
      <c r="KA856" s="22"/>
      <c r="KB856" s="22"/>
      <c r="KC856" s="22"/>
      <c r="KD856" s="22"/>
      <c r="KE856" s="22"/>
      <c r="KF856" s="22"/>
      <c r="KG856" s="22"/>
      <c r="KH856" s="22"/>
      <c r="KI856" s="22"/>
      <c r="KJ856" s="22"/>
      <c r="KK856" s="22"/>
      <c r="KL856" s="22"/>
      <c r="KM856" s="22"/>
      <c r="KN856" s="22"/>
      <c r="KO856" s="22"/>
      <c r="KP856" s="22"/>
    </row>
    <row r="857" spans="1:302" s="99" customFormat="1" x14ac:dyDescent="0.25">
      <c r="A857" s="125">
        <v>842</v>
      </c>
      <c r="B857" s="328"/>
      <c r="C857" s="328"/>
      <c r="D857" s="316"/>
      <c r="E857" s="316"/>
      <c r="F857" s="316"/>
      <c r="G857" s="317"/>
      <c r="H857" s="317"/>
      <c r="I857" s="318"/>
      <c r="J857" s="318"/>
      <c r="K857" s="318"/>
      <c r="L857" s="126">
        <f t="shared" si="40"/>
        <v>0</v>
      </c>
      <c r="M857" s="318"/>
      <c r="N857" s="25" t="b">
        <f t="shared" si="41"/>
        <v>1</v>
      </c>
      <c r="O857" s="25" t="b">
        <f t="shared" si="42"/>
        <v>1</v>
      </c>
      <c r="P857" s="25"/>
      <c r="Q857" s="25"/>
      <c r="R857" s="25"/>
      <c r="S857" s="25"/>
      <c r="T857" s="20"/>
      <c r="U857" s="20"/>
      <c r="V857" s="20"/>
      <c r="W857" s="20"/>
      <c r="X857" s="20"/>
      <c r="Y857" s="20"/>
      <c r="Z857" s="20"/>
      <c r="AA857" s="20"/>
      <c r="AB857" s="20"/>
      <c r="AC857" s="20"/>
      <c r="AD857" s="20"/>
      <c r="AE857" s="20"/>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c r="CG857" s="22"/>
      <c r="CH857" s="22"/>
      <c r="CI857" s="22"/>
      <c r="CJ857" s="22"/>
      <c r="CK857" s="22"/>
      <c r="CL857" s="22"/>
      <c r="CM857" s="22"/>
      <c r="CN857" s="22"/>
      <c r="CO857" s="22"/>
      <c r="CP857" s="22"/>
      <c r="CQ857" s="22"/>
      <c r="CR857" s="22"/>
      <c r="CS857" s="22"/>
      <c r="CT857" s="22"/>
      <c r="CU857" s="22"/>
      <c r="CV857" s="22"/>
      <c r="CW857" s="22"/>
      <c r="CX857" s="22"/>
      <c r="CY857" s="22"/>
      <c r="CZ857" s="22"/>
      <c r="DA857" s="22"/>
      <c r="DB857" s="22"/>
      <c r="DC857" s="22"/>
      <c r="DD857" s="22"/>
      <c r="DE857" s="22"/>
      <c r="DF857" s="22"/>
      <c r="DG857" s="22"/>
      <c r="DH857" s="22"/>
      <c r="DI857" s="22"/>
      <c r="DJ857" s="22"/>
      <c r="DK857" s="22"/>
      <c r="DL857" s="22"/>
      <c r="DM857" s="22"/>
      <c r="DN857" s="22"/>
      <c r="DO857" s="22"/>
      <c r="DP857" s="22"/>
      <c r="DQ857" s="22"/>
      <c r="DR857" s="22"/>
      <c r="DS857" s="22"/>
      <c r="DT857" s="22"/>
      <c r="DU857" s="22"/>
      <c r="DV857" s="22"/>
      <c r="DW857" s="22"/>
      <c r="DX857" s="22"/>
      <c r="DY857" s="22"/>
      <c r="DZ857" s="22"/>
      <c r="EA857" s="22"/>
      <c r="EB857" s="22"/>
      <c r="EC857" s="22"/>
      <c r="ED857" s="22"/>
      <c r="EE857" s="22"/>
      <c r="EF857" s="22"/>
      <c r="EG857" s="22"/>
      <c r="EH857" s="22"/>
      <c r="EI857" s="22"/>
      <c r="EJ857" s="22"/>
      <c r="EK857" s="22"/>
      <c r="EL857" s="22"/>
      <c r="EM857" s="22"/>
      <c r="EN857" s="22"/>
      <c r="EO857" s="22"/>
      <c r="EP857" s="22"/>
      <c r="EQ857" s="22"/>
      <c r="ER857" s="22"/>
      <c r="ES857" s="22"/>
      <c r="ET857" s="22"/>
      <c r="EU857" s="22"/>
      <c r="EV857" s="22"/>
      <c r="EW857" s="22"/>
      <c r="EX857" s="22"/>
      <c r="EY857" s="22"/>
      <c r="EZ857" s="22"/>
      <c r="FA857" s="22"/>
      <c r="FB857" s="22"/>
      <c r="FC857" s="22"/>
      <c r="FD857" s="22"/>
      <c r="FE857" s="22"/>
      <c r="FF857" s="22"/>
      <c r="FG857" s="22"/>
      <c r="FH857" s="22"/>
      <c r="FI857" s="22"/>
      <c r="FJ857" s="22"/>
      <c r="FK857" s="22"/>
      <c r="FL857" s="22"/>
      <c r="FM857" s="22"/>
      <c r="FN857" s="22"/>
      <c r="FO857" s="22"/>
      <c r="FP857" s="22"/>
      <c r="FQ857" s="22"/>
      <c r="FR857" s="22"/>
      <c r="FS857" s="22"/>
      <c r="FT857" s="22"/>
      <c r="FU857" s="22"/>
      <c r="FV857" s="22"/>
      <c r="FW857" s="22"/>
      <c r="FX857" s="22"/>
      <c r="FY857" s="22"/>
      <c r="FZ857" s="22"/>
      <c r="GA857" s="22"/>
      <c r="GB857" s="22"/>
      <c r="GC857" s="22"/>
      <c r="GD857" s="22"/>
      <c r="GE857" s="22"/>
      <c r="GF857" s="22"/>
      <c r="GG857" s="22"/>
      <c r="GH857" s="22"/>
      <c r="GI857" s="22"/>
      <c r="GJ857" s="22"/>
      <c r="GK857" s="22"/>
      <c r="GL857" s="22"/>
      <c r="GM857" s="22"/>
      <c r="GN857" s="22"/>
      <c r="GO857" s="22"/>
      <c r="GP857" s="22"/>
      <c r="GQ857" s="22"/>
      <c r="GR857" s="22"/>
      <c r="GS857" s="22"/>
      <c r="GT857" s="22"/>
      <c r="GU857" s="22"/>
      <c r="GV857" s="22"/>
      <c r="GW857" s="22"/>
      <c r="GX857" s="22"/>
      <c r="GY857" s="22"/>
      <c r="GZ857" s="22"/>
      <c r="HA857" s="22"/>
      <c r="HB857" s="22"/>
      <c r="HC857" s="22"/>
      <c r="HD857" s="22"/>
      <c r="HE857" s="22"/>
      <c r="HF857" s="22"/>
      <c r="HG857" s="22"/>
      <c r="HH857" s="22"/>
      <c r="HI857" s="22"/>
      <c r="HJ857" s="22"/>
      <c r="HK857" s="22"/>
      <c r="HL857" s="22"/>
      <c r="HM857" s="22"/>
      <c r="HN857" s="22"/>
      <c r="HO857" s="22"/>
      <c r="HP857" s="22"/>
      <c r="HQ857" s="22"/>
      <c r="HR857" s="22"/>
      <c r="HS857" s="22"/>
      <c r="HT857" s="22"/>
      <c r="HU857" s="22"/>
      <c r="HV857" s="22"/>
      <c r="HW857" s="22"/>
      <c r="HX857" s="22"/>
      <c r="HY857" s="22"/>
      <c r="HZ857" s="22"/>
      <c r="IA857" s="22"/>
      <c r="IB857" s="22"/>
      <c r="IC857" s="22"/>
      <c r="ID857" s="22"/>
      <c r="IE857" s="22"/>
      <c r="IF857" s="22"/>
      <c r="IG857" s="22"/>
      <c r="IH857" s="22"/>
      <c r="II857" s="22"/>
      <c r="IJ857" s="22"/>
      <c r="IK857" s="22"/>
      <c r="IL857" s="22"/>
      <c r="IM857" s="22"/>
      <c r="IN857" s="22"/>
      <c r="IO857" s="22"/>
      <c r="IP857" s="22"/>
      <c r="IQ857" s="22"/>
      <c r="IR857" s="22"/>
      <c r="IS857" s="22"/>
      <c r="IT857" s="22"/>
      <c r="IU857" s="22"/>
      <c r="IV857" s="22"/>
      <c r="IW857" s="22"/>
      <c r="IX857" s="22"/>
      <c r="IY857" s="22"/>
      <c r="IZ857" s="22"/>
      <c r="JA857" s="22"/>
      <c r="JB857" s="22"/>
      <c r="JC857" s="22"/>
      <c r="JD857" s="22"/>
      <c r="JE857" s="22"/>
      <c r="JF857" s="22"/>
      <c r="JG857" s="22"/>
      <c r="JH857" s="22"/>
      <c r="JI857" s="22"/>
      <c r="JJ857" s="22"/>
      <c r="JK857" s="22"/>
      <c r="JL857" s="22"/>
      <c r="JM857" s="22"/>
      <c r="JN857" s="22"/>
      <c r="JO857" s="22"/>
      <c r="JP857" s="22"/>
      <c r="JQ857" s="22"/>
      <c r="JR857" s="22"/>
      <c r="JS857" s="22"/>
      <c r="JT857" s="22"/>
      <c r="JU857" s="22"/>
      <c r="JV857" s="22"/>
      <c r="JW857" s="22"/>
      <c r="JX857" s="22"/>
      <c r="JY857" s="22"/>
      <c r="JZ857" s="22"/>
      <c r="KA857" s="22"/>
      <c r="KB857" s="22"/>
      <c r="KC857" s="22"/>
      <c r="KD857" s="22"/>
      <c r="KE857" s="22"/>
      <c r="KF857" s="22"/>
      <c r="KG857" s="22"/>
      <c r="KH857" s="22"/>
      <c r="KI857" s="22"/>
      <c r="KJ857" s="22"/>
      <c r="KK857" s="22"/>
      <c r="KL857" s="22"/>
      <c r="KM857" s="22"/>
      <c r="KN857" s="22"/>
      <c r="KO857" s="22"/>
      <c r="KP857" s="22"/>
    </row>
    <row r="858" spans="1:302" s="99" customFormat="1" x14ac:dyDescent="0.25">
      <c r="A858" s="125">
        <v>843</v>
      </c>
      <c r="B858" s="328"/>
      <c r="C858" s="328"/>
      <c r="D858" s="316"/>
      <c r="E858" s="316"/>
      <c r="F858" s="316"/>
      <c r="G858" s="317"/>
      <c r="H858" s="317"/>
      <c r="I858" s="318"/>
      <c r="J858" s="318"/>
      <c r="K858" s="318"/>
      <c r="L858" s="126">
        <f t="shared" si="40"/>
        <v>0</v>
      </c>
      <c r="M858" s="318"/>
      <c r="N858" s="25" t="b">
        <f t="shared" si="41"/>
        <v>1</v>
      </c>
      <c r="O858" s="25" t="b">
        <f t="shared" si="42"/>
        <v>1</v>
      </c>
      <c r="P858" s="25"/>
      <c r="Q858" s="25"/>
      <c r="R858" s="25"/>
      <c r="S858" s="25"/>
      <c r="T858" s="20"/>
      <c r="U858" s="20"/>
      <c r="V858" s="20"/>
      <c r="W858" s="20"/>
      <c r="X858" s="20"/>
      <c r="Y858" s="20"/>
      <c r="Z858" s="20"/>
      <c r="AA858" s="20"/>
      <c r="AB858" s="20"/>
      <c r="AC858" s="20"/>
      <c r="AD858" s="20"/>
      <c r="AE858" s="20"/>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c r="CG858" s="22"/>
      <c r="CH858" s="22"/>
      <c r="CI858" s="22"/>
      <c r="CJ858" s="22"/>
      <c r="CK858" s="22"/>
      <c r="CL858" s="22"/>
      <c r="CM858" s="22"/>
      <c r="CN858" s="22"/>
      <c r="CO858" s="22"/>
      <c r="CP858" s="22"/>
      <c r="CQ858" s="22"/>
      <c r="CR858" s="22"/>
      <c r="CS858" s="22"/>
      <c r="CT858" s="22"/>
      <c r="CU858" s="22"/>
      <c r="CV858" s="22"/>
      <c r="CW858" s="22"/>
      <c r="CX858" s="22"/>
      <c r="CY858" s="22"/>
      <c r="CZ858" s="22"/>
      <c r="DA858" s="22"/>
      <c r="DB858" s="22"/>
      <c r="DC858" s="22"/>
      <c r="DD858" s="22"/>
      <c r="DE858" s="22"/>
      <c r="DF858" s="22"/>
      <c r="DG858" s="22"/>
      <c r="DH858" s="22"/>
      <c r="DI858" s="22"/>
      <c r="DJ858" s="22"/>
      <c r="DK858" s="22"/>
      <c r="DL858" s="22"/>
      <c r="DM858" s="22"/>
      <c r="DN858" s="22"/>
      <c r="DO858" s="22"/>
      <c r="DP858" s="22"/>
      <c r="DQ858" s="22"/>
      <c r="DR858" s="22"/>
      <c r="DS858" s="22"/>
      <c r="DT858" s="22"/>
      <c r="DU858" s="22"/>
      <c r="DV858" s="22"/>
      <c r="DW858" s="22"/>
      <c r="DX858" s="22"/>
      <c r="DY858" s="22"/>
      <c r="DZ858" s="22"/>
      <c r="EA858" s="22"/>
      <c r="EB858" s="22"/>
      <c r="EC858" s="22"/>
      <c r="ED858" s="22"/>
      <c r="EE858" s="22"/>
      <c r="EF858" s="22"/>
      <c r="EG858" s="22"/>
      <c r="EH858" s="22"/>
      <c r="EI858" s="22"/>
      <c r="EJ858" s="22"/>
      <c r="EK858" s="22"/>
      <c r="EL858" s="22"/>
      <c r="EM858" s="22"/>
      <c r="EN858" s="22"/>
      <c r="EO858" s="22"/>
      <c r="EP858" s="22"/>
      <c r="EQ858" s="22"/>
      <c r="ER858" s="22"/>
      <c r="ES858" s="22"/>
      <c r="ET858" s="22"/>
      <c r="EU858" s="22"/>
      <c r="EV858" s="22"/>
      <c r="EW858" s="22"/>
      <c r="EX858" s="22"/>
      <c r="EY858" s="22"/>
      <c r="EZ858" s="22"/>
      <c r="FA858" s="22"/>
      <c r="FB858" s="22"/>
      <c r="FC858" s="22"/>
      <c r="FD858" s="22"/>
      <c r="FE858" s="22"/>
      <c r="FF858" s="22"/>
      <c r="FG858" s="22"/>
      <c r="FH858" s="22"/>
      <c r="FI858" s="22"/>
      <c r="FJ858" s="22"/>
      <c r="FK858" s="22"/>
      <c r="FL858" s="22"/>
      <c r="FM858" s="22"/>
      <c r="FN858" s="22"/>
      <c r="FO858" s="22"/>
      <c r="FP858" s="22"/>
      <c r="FQ858" s="22"/>
      <c r="FR858" s="22"/>
      <c r="FS858" s="22"/>
      <c r="FT858" s="22"/>
      <c r="FU858" s="22"/>
      <c r="FV858" s="22"/>
      <c r="FW858" s="22"/>
      <c r="FX858" s="22"/>
      <c r="FY858" s="22"/>
      <c r="FZ858" s="22"/>
      <c r="GA858" s="22"/>
      <c r="GB858" s="22"/>
      <c r="GC858" s="22"/>
      <c r="GD858" s="22"/>
      <c r="GE858" s="22"/>
      <c r="GF858" s="22"/>
      <c r="GG858" s="22"/>
      <c r="GH858" s="22"/>
      <c r="GI858" s="22"/>
      <c r="GJ858" s="22"/>
      <c r="GK858" s="22"/>
      <c r="GL858" s="22"/>
      <c r="GM858" s="22"/>
      <c r="GN858" s="22"/>
      <c r="GO858" s="22"/>
      <c r="GP858" s="22"/>
      <c r="GQ858" s="22"/>
      <c r="GR858" s="22"/>
      <c r="GS858" s="22"/>
      <c r="GT858" s="22"/>
      <c r="GU858" s="22"/>
      <c r="GV858" s="22"/>
      <c r="GW858" s="22"/>
      <c r="GX858" s="22"/>
      <c r="GY858" s="22"/>
      <c r="GZ858" s="22"/>
      <c r="HA858" s="22"/>
      <c r="HB858" s="22"/>
      <c r="HC858" s="22"/>
      <c r="HD858" s="22"/>
      <c r="HE858" s="22"/>
      <c r="HF858" s="22"/>
      <c r="HG858" s="22"/>
      <c r="HH858" s="22"/>
      <c r="HI858" s="22"/>
      <c r="HJ858" s="22"/>
      <c r="HK858" s="22"/>
      <c r="HL858" s="22"/>
      <c r="HM858" s="22"/>
      <c r="HN858" s="22"/>
      <c r="HO858" s="22"/>
      <c r="HP858" s="22"/>
      <c r="HQ858" s="22"/>
      <c r="HR858" s="22"/>
      <c r="HS858" s="22"/>
      <c r="HT858" s="22"/>
      <c r="HU858" s="22"/>
      <c r="HV858" s="22"/>
      <c r="HW858" s="22"/>
      <c r="HX858" s="22"/>
      <c r="HY858" s="22"/>
      <c r="HZ858" s="22"/>
      <c r="IA858" s="22"/>
      <c r="IB858" s="22"/>
      <c r="IC858" s="22"/>
      <c r="ID858" s="22"/>
      <c r="IE858" s="22"/>
      <c r="IF858" s="22"/>
      <c r="IG858" s="22"/>
      <c r="IH858" s="22"/>
      <c r="II858" s="22"/>
      <c r="IJ858" s="22"/>
      <c r="IK858" s="22"/>
      <c r="IL858" s="22"/>
      <c r="IM858" s="22"/>
      <c r="IN858" s="22"/>
      <c r="IO858" s="22"/>
      <c r="IP858" s="22"/>
      <c r="IQ858" s="22"/>
      <c r="IR858" s="22"/>
      <c r="IS858" s="22"/>
      <c r="IT858" s="22"/>
      <c r="IU858" s="22"/>
      <c r="IV858" s="22"/>
      <c r="IW858" s="22"/>
      <c r="IX858" s="22"/>
      <c r="IY858" s="22"/>
      <c r="IZ858" s="22"/>
      <c r="JA858" s="22"/>
      <c r="JB858" s="22"/>
      <c r="JC858" s="22"/>
      <c r="JD858" s="22"/>
      <c r="JE858" s="22"/>
      <c r="JF858" s="22"/>
      <c r="JG858" s="22"/>
      <c r="JH858" s="22"/>
      <c r="JI858" s="22"/>
      <c r="JJ858" s="22"/>
      <c r="JK858" s="22"/>
      <c r="JL858" s="22"/>
      <c r="JM858" s="22"/>
      <c r="JN858" s="22"/>
      <c r="JO858" s="22"/>
      <c r="JP858" s="22"/>
      <c r="JQ858" s="22"/>
      <c r="JR858" s="22"/>
      <c r="JS858" s="22"/>
      <c r="JT858" s="22"/>
      <c r="JU858" s="22"/>
      <c r="JV858" s="22"/>
      <c r="JW858" s="22"/>
      <c r="JX858" s="22"/>
      <c r="JY858" s="22"/>
      <c r="JZ858" s="22"/>
      <c r="KA858" s="22"/>
      <c r="KB858" s="22"/>
      <c r="KC858" s="22"/>
      <c r="KD858" s="22"/>
      <c r="KE858" s="22"/>
      <c r="KF858" s="22"/>
      <c r="KG858" s="22"/>
      <c r="KH858" s="22"/>
      <c r="KI858" s="22"/>
      <c r="KJ858" s="22"/>
      <c r="KK858" s="22"/>
      <c r="KL858" s="22"/>
      <c r="KM858" s="22"/>
      <c r="KN858" s="22"/>
      <c r="KO858" s="22"/>
      <c r="KP858" s="22"/>
    </row>
    <row r="859" spans="1:302" s="99" customFormat="1" x14ac:dyDescent="0.25">
      <c r="A859" s="125">
        <v>844</v>
      </c>
      <c r="B859" s="328"/>
      <c r="C859" s="328"/>
      <c r="D859" s="316"/>
      <c r="E859" s="316"/>
      <c r="F859" s="316"/>
      <c r="G859" s="317"/>
      <c r="H859" s="317"/>
      <c r="I859" s="318"/>
      <c r="J859" s="318"/>
      <c r="K859" s="318"/>
      <c r="L859" s="126">
        <f t="shared" si="40"/>
        <v>0</v>
      </c>
      <c r="M859" s="318"/>
      <c r="N859" s="25" t="b">
        <f t="shared" si="41"/>
        <v>1</v>
      </c>
      <c r="O859" s="25" t="b">
        <f t="shared" si="42"/>
        <v>1</v>
      </c>
      <c r="P859" s="25"/>
      <c r="Q859" s="25"/>
      <c r="R859" s="25"/>
      <c r="S859" s="25"/>
      <c r="T859" s="20"/>
      <c r="U859" s="20"/>
      <c r="V859" s="20"/>
      <c r="W859" s="20"/>
      <c r="X859" s="20"/>
      <c r="Y859" s="20"/>
      <c r="Z859" s="20"/>
      <c r="AA859" s="20"/>
      <c r="AB859" s="20"/>
      <c r="AC859" s="20"/>
      <c r="AD859" s="20"/>
      <c r="AE859" s="20"/>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c r="CG859" s="22"/>
      <c r="CH859" s="22"/>
      <c r="CI859" s="22"/>
      <c r="CJ859" s="22"/>
      <c r="CK859" s="22"/>
      <c r="CL859" s="22"/>
      <c r="CM859" s="22"/>
      <c r="CN859" s="22"/>
      <c r="CO859" s="22"/>
      <c r="CP859" s="22"/>
      <c r="CQ859" s="22"/>
      <c r="CR859" s="22"/>
      <c r="CS859" s="22"/>
      <c r="CT859" s="22"/>
      <c r="CU859" s="22"/>
      <c r="CV859" s="22"/>
      <c r="CW859" s="22"/>
      <c r="CX859" s="22"/>
      <c r="CY859" s="22"/>
      <c r="CZ859" s="22"/>
      <c r="DA859" s="22"/>
      <c r="DB859" s="22"/>
      <c r="DC859" s="22"/>
      <c r="DD859" s="22"/>
      <c r="DE859" s="22"/>
      <c r="DF859" s="22"/>
      <c r="DG859" s="22"/>
      <c r="DH859" s="22"/>
      <c r="DI859" s="22"/>
      <c r="DJ859" s="22"/>
      <c r="DK859" s="22"/>
      <c r="DL859" s="22"/>
      <c r="DM859" s="22"/>
      <c r="DN859" s="22"/>
      <c r="DO859" s="22"/>
      <c r="DP859" s="22"/>
      <c r="DQ859" s="22"/>
      <c r="DR859" s="22"/>
      <c r="DS859" s="22"/>
      <c r="DT859" s="22"/>
      <c r="DU859" s="22"/>
      <c r="DV859" s="22"/>
      <c r="DW859" s="22"/>
      <c r="DX859" s="22"/>
      <c r="DY859" s="22"/>
      <c r="DZ859" s="22"/>
      <c r="EA859" s="22"/>
      <c r="EB859" s="22"/>
      <c r="EC859" s="22"/>
      <c r="ED859" s="22"/>
      <c r="EE859" s="22"/>
      <c r="EF859" s="22"/>
      <c r="EG859" s="22"/>
      <c r="EH859" s="22"/>
      <c r="EI859" s="22"/>
      <c r="EJ859" s="22"/>
      <c r="EK859" s="22"/>
      <c r="EL859" s="22"/>
      <c r="EM859" s="22"/>
      <c r="EN859" s="22"/>
      <c r="EO859" s="22"/>
      <c r="EP859" s="22"/>
      <c r="EQ859" s="22"/>
      <c r="ER859" s="22"/>
      <c r="ES859" s="22"/>
      <c r="ET859" s="22"/>
      <c r="EU859" s="22"/>
      <c r="EV859" s="22"/>
      <c r="EW859" s="22"/>
      <c r="EX859" s="22"/>
      <c r="EY859" s="22"/>
      <c r="EZ859" s="22"/>
      <c r="FA859" s="22"/>
      <c r="FB859" s="22"/>
      <c r="FC859" s="22"/>
      <c r="FD859" s="22"/>
      <c r="FE859" s="22"/>
      <c r="FF859" s="22"/>
      <c r="FG859" s="22"/>
      <c r="FH859" s="22"/>
      <c r="FI859" s="22"/>
      <c r="FJ859" s="22"/>
      <c r="FK859" s="22"/>
      <c r="FL859" s="22"/>
      <c r="FM859" s="22"/>
      <c r="FN859" s="22"/>
      <c r="FO859" s="22"/>
      <c r="FP859" s="22"/>
      <c r="FQ859" s="22"/>
      <c r="FR859" s="22"/>
      <c r="FS859" s="22"/>
      <c r="FT859" s="22"/>
      <c r="FU859" s="22"/>
      <c r="FV859" s="22"/>
      <c r="FW859" s="22"/>
      <c r="FX859" s="22"/>
      <c r="FY859" s="22"/>
      <c r="FZ859" s="22"/>
      <c r="GA859" s="22"/>
      <c r="GB859" s="22"/>
      <c r="GC859" s="22"/>
      <c r="GD859" s="22"/>
      <c r="GE859" s="22"/>
      <c r="GF859" s="22"/>
      <c r="GG859" s="22"/>
      <c r="GH859" s="22"/>
      <c r="GI859" s="22"/>
      <c r="GJ859" s="22"/>
      <c r="GK859" s="22"/>
      <c r="GL859" s="22"/>
      <c r="GM859" s="22"/>
      <c r="GN859" s="22"/>
      <c r="GO859" s="22"/>
      <c r="GP859" s="22"/>
      <c r="GQ859" s="22"/>
      <c r="GR859" s="22"/>
      <c r="GS859" s="22"/>
      <c r="GT859" s="22"/>
      <c r="GU859" s="22"/>
      <c r="GV859" s="22"/>
      <c r="GW859" s="22"/>
      <c r="GX859" s="22"/>
      <c r="GY859" s="22"/>
      <c r="GZ859" s="22"/>
      <c r="HA859" s="22"/>
      <c r="HB859" s="22"/>
      <c r="HC859" s="22"/>
      <c r="HD859" s="22"/>
      <c r="HE859" s="22"/>
      <c r="HF859" s="22"/>
      <c r="HG859" s="22"/>
      <c r="HH859" s="22"/>
      <c r="HI859" s="22"/>
      <c r="HJ859" s="22"/>
      <c r="HK859" s="22"/>
      <c r="HL859" s="22"/>
      <c r="HM859" s="22"/>
      <c r="HN859" s="22"/>
      <c r="HO859" s="22"/>
      <c r="HP859" s="22"/>
      <c r="HQ859" s="22"/>
      <c r="HR859" s="22"/>
      <c r="HS859" s="22"/>
      <c r="HT859" s="22"/>
      <c r="HU859" s="22"/>
      <c r="HV859" s="22"/>
      <c r="HW859" s="22"/>
      <c r="HX859" s="22"/>
      <c r="HY859" s="22"/>
      <c r="HZ859" s="22"/>
      <c r="IA859" s="22"/>
      <c r="IB859" s="22"/>
      <c r="IC859" s="22"/>
      <c r="ID859" s="22"/>
      <c r="IE859" s="22"/>
      <c r="IF859" s="22"/>
      <c r="IG859" s="22"/>
      <c r="IH859" s="22"/>
      <c r="II859" s="22"/>
      <c r="IJ859" s="22"/>
      <c r="IK859" s="22"/>
      <c r="IL859" s="22"/>
      <c r="IM859" s="22"/>
      <c r="IN859" s="22"/>
      <c r="IO859" s="22"/>
      <c r="IP859" s="22"/>
      <c r="IQ859" s="22"/>
      <c r="IR859" s="22"/>
      <c r="IS859" s="22"/>
      <c r="IT859" s="22"/>
      <c r="IU859" s="22"/>
      <c r="IV859" s="22"/>
      <c r="IW859" s="22"/>
      <c r="IX859" s="22"/>
      <c r="IY859" s="22"/>
      <c r="IZ859" s="22"/>
      <c r="JA859" s="22"/>
      <c r="JB859" s="22"/>
      <c r="JC859" s="22"/>
      <c r="JD859" s="22"/>
      <c r="JE859" s="22"/>
      <c r="JF859" s="22"/>
      <c r="JG859" s="22"/>
      <c r="JH859" s="22"/>
      <c r="JI859" s="22"/>
      <c r="JJ859" s="22"/>
      <c r="JK859" s="22"/>
      <c r="JL859" s="22"/>
      <c r="JM859" s="22"/>
      <c r="JN859" s="22"/>
      <c r="JO859" s="22"/>
      <c r="JP859" s="22"/>
      <c r="JQ859" s="22"/>
      <c r="JR859" s="22"/>
      <c r="JS859" s="22"/>
      <c r="JT859" s="22"/>
      <c r="JU859" s="22"/>
      <c r="JV859" s="22"/>
      <c r="JW859" s="22"/>
      <c r="JX859" s="22"/>
      <c r="JY859" s="22"/>
      <c r="JZ859" s="22"/>
      <c r="KA859" s="22"/>
      <c r="KB859" s="22"/>
      <c r="KC859" s="22"/>
      <c r="KD859" s="22"/>
      <c r="KE859" s="22"/>
      <c r="KF859" s="22"/>
      <c r="KG859" s="22"/>
      <c r="KH859" s="22"/>
      <c r="KI859" s="22"/>
      <c r="KJ859" s="22"/>
      <c r="KK859" s="22"/>
      <c r="KL859" s="22"/>
      <c r="KM859" s="22"/>
      <c r="KN859" s="22"/>
      <c r="KO859" s="22"/>
      <c r="KP859" s="22"/>
    </row>
    <row r="860" spans="1:302" s="99" customFormat="1" x14ac:dyDescent="0.25">
      <c r="A860" s="125">
        <v>845</v>
      </c>
      <c r="B860" s="328"/>
      <c r="C860" s="328"/>
      <c r="D860" s="316"/>
      <c r="E860" s="316"/>
      <c r="F860" s="316"/>
      <c r="G860" s="317"/>
      <c r="H860" s="317"/>
      <c r="I860" s="318"/>
      <c r="J860" s="318"/>
      <c r="K860" s="318"/>
      <c r="L860" s="126">
        <f t="shared" si="40"/>
        <v>0</v>
      </c>
      <c r="M860" s="318"/>
      <c r="N860" s="25" t="b">
        <f t="shared" si="41"/>
        <v>1</v>
      </c>
      <c r="O860" s="25" t="b">
        <f t="shared" si="42"/>
        <v>1</v>
      </c>
      <c r="P860" s="25"/>
      <c r="Q860" s="25"/>
      <c r="R860" s="25"/>
      <c r="S860" s="25"/>
      <c r="T860" s="20"/>
      <c r="U860" s="20"/>
      <c r="V860" s="20"/>
      <c r="W860" s="20"/>
      <c r="X860" s="20"/>
      <c r="Y860" s="20"/>
      <c r="Z860" s="20"/>
      <c r="AA860" s="20"/>
      <c r="AB860" s="20"/>
      <c r="AC860" s="20"/>
      <c r="AD860" s="20"/>
      <c r="AE860" s="20"/>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c r="CG860" s="22"/>
      <c r="CH860" s="22"/>
      <c r="CI860" s="22"/>
      <c r="CJ860" s="22"/>
      <c r="CK860" s="22"/>
      <c r="CL860" s="22"/>
      <c r="CM860" s="22"/>
      <c r="CN860" s="22"/>
      <c r="CO860" s="22"/>
      <c r="CP860" s="22"/>
      <c r="CQ860" s="22"/>
      <c r="CR860" s="22"/>
      <c r="CS860" s="22"/>
      <c r="CT860" s="22"/>
      <c r="CU860" s="22"/>
      <c r="CV860" s="22"/>
      <c r="CW860" s="22"/>
      <c r="CX860" s="22"/>
      <c r="CY860" s="22"/>
      <c r="CZ860" s="22"/>
      <c r="DA860" s="22"/>
      <c r="DB860" s="22"/>
      <c r="DC860" s="22"/>
      <c r="DD860" s="22"/>
      <c r="DE860" s="22"/>
      <c r="DF860" s="22"/>
      <c r="DG860" s="22"/>
      <c r="DH860" s="22"/>
      <c r="DI860" s="22"/>
      <c r="DJ860" s="22"/>
      <c r="DK860" s="22"/>
      <c r="DL860" s="22"/>
      <c r="DM860" s="22"/>
      <c r="DN860" s="22"/>
      <c r="DO860" s="22"/>
      <c r="DP860" s="22"/>
      <c r="DQ860" s="22"/>
      <c r="DR860" s="22"/>
      <c r="DS860" s="22"/>
      <c r="DT860" s="22"/>
      <c r="DU860" s="22"/>
      <c r="DV860" s="22"/>
      <c r="DW860" s="22"/>
      <c r="DX860" s="22"/>
      <c r="DY860" s="22"/>
      <c r="DZ860" s="22"/>
      <c r="EA860" s="22"/>
      <c r="EB860" s="22"/>
      <c r="EC860" s="22"/>
      <c r="ED860" s="22"/>
      <c r="EE860" s="22"/>
      <c r="EF860" s="22"/>
      <c r="EG860" s="22"/>
      <c r="EH860" s="22"/>
      <c r="EI860" s="22"/>
      <c r="EJ860" s="22"/>
      <c r="EK860" s="22"/>
      <c r="EL860" s="22"/>
      <c r="EM860" s="22"/>
      <c r="EN860" s="22"/>
      <c r="EO860" s="22"/>
      <c r="EP860" s="22"/>
      <c r="EQ860" s="22"/>
      <c r="ER860" s="22"/>
      <c r="ES860" s="22"/>
      <c r="ET860" s="22"/>
      <c r="EU860" s="22"/>
      <c r="EV860" s="22"/>
      <c r="EW860" s="22"/>
      <c r="EX860" s="22"/>
      <c r="EY860" s="22"/>
      <c r="EZ860" s="22"/>
      <c r="FA860" s="22"/>
      <c r="FB860" s="22"/>
      <c r="FC860" s="22"/>
      <c r="FD860" s="22"/>
      <c r="FE860" s="22"/>
      <c r="FF860" s="22"/>
      <c r="FG860" s="22"/>
      <c r="FH860" s="22"/>
      <c r="FI860" s="22"/>
      <c r="FJ860" s="22"/>
      <c r="FK860" s="22"/>
      <c r="FL860" s="22"/>
      <c r="FM860" s="22"/>
      <c r="FN860" s="22"/>
      <c r="FO860" s="22"/>
      <c r="FP860" s="22"/>
      <c r="FQ860" s="22"/>
      <c r="FR860" s="22"/>
      <c r="FS860" s="22"/>
      <c r="FT860" s="22"/>
      <c r="FU860" s="22"/>
      <c r="FV860" s="22"/>
      <c r="FW860" s="22"/>
      <c r="FX860" s="22"/>
      <c r="FY860" s="22"/>
      <c r="FZ860" s="22"/>
      <c r="GA860" s="22"/>
      <c r="GB860" s="22"/>
      <c r="GC860" s="22"/>
      <c r="GD860" s="22"/>
      <c r="GE860" s="22"/>
      <c r="GF860" s="22"/>
      <c r="GG860" s="22"/>
      <c r="GH860" s="22"/>
      <c r="GI860" s="22"/>
      <c r="GJ860" s="22"/>
      <c r="GK860" s="22"/>
      <c r="GL860" s="22"/>
      <c r="GM860" s="22"/>
      <c r="GN860" s="22"/>
      <c r="GO860" s="22"/>
      <c r="GP860" s="22"/>
      <c r="GQ860" s="22"/>
      <c r="GR860" s="22"/>
      <c r="GS860" s="22"/>
      <c r="GT860" s="22"/>
      <c r="GU860" s="22"/>
      <c r="GV860" s="22"/>
      <c r="GW860" s="22"/>
      <c r="GX860" s="22"/>
      <c r="GY860" s="22"/>
      <c r="GZ860" s="22"/>
      <c r="HA860" s="22"/>
      <c r="HB860" s="22"/>
      <c r="HC860" s="22"/>
      <c r="HD860" s="22"/>
      <c r="HE860" s="22"/>
      <c r="HF860" s="22"/>
      <c r="HG860" s="22"/>
      <c r="HH860" s="22"/>
      <c r="HI860" s="22"/>
      <c r="HJ860" s="22"/>
      <c r="HK860" s="22"/>
      <c r="HL860" s="22"/>
      <c r="HM860" s="22"/>
      <c r="HN860" s="22"/>
      <c r="HO860" s="22"/>
      <c r="HP860" s="22"/>
      <c r="HQ860" s="22"/>
      <c r="HR860" s="22"/>
      <c r="HS860" s="22"/>
      <c r="HT860" s="22"/>
      <c r="HU860" s="22"/>
      <c r="HV860" s="22"/>
      <c r="HW860" s="22"/>
      <c r="HX860" s="22"/>
      <c r="HY860" s="22"/>
      <c r="HZ860" s="22"/>
      <c r="IA860" s="22"/>
      <c r="IB860" s="22"/>
      <c r="IC860" s="22"/>
      <c r="ID860" s="22"/>
      <c r="IE860" s="22"/>
      <c r="IF860" s="22"/>
      <c r="IG860" s="22"/>
      <c r="IH860" s="22"/>
      <c r="II860" s="22"/>
      <c r="IJ860" s="22"/>
      <c r="IK860" s="22"/>
      <c r="IL860" s="22"/>
      <c r="IM860" s="22"/>
      <c r="IN860" s="22"/>
      <c r="IO860" s="22"/>
      <c r="IP860" s="22"/>
      <c r="IQ860" s="22"/>
      <c r="IR860" s="22"/>
      <c r="IS860" s="22"/>
      <c r="IT860" s="22"/>
      <c r="IU860" s="22"/>
      <c r="IV860" s="22"/>
      <c r="IW860" s="22"/>
      <c r="IX860" s="22"/>
      <c r="IY860" s="22"/>
      <c r="IZ860" s="22"/>
      <c r="JA860" s="22"/>
      <c r="JB860" s="22"/>
      <c r="JC860" s="22"/>
      <c r="JD860" s="22"/>
      <c r="JE860" s="22"/>
      <c r="JF860" s="22"/>
      <c r="JG860" s="22"/>
      <c r="JH860" s="22"/>
      <c r="JI860" s="22"/>
      <c r="JJ860" s="22"/>
      <c r="JK860" s="22"/>
      <c r="JL860" s="22"/>
      <c r="JM860" s="22"/>
      <c r="JN860" s="22"/>
      <c r="JO860" s="22"/>
      <c r="JP860" s="22"/>
      <c r="JQ860" s="22"/>
      <c r="JR860" s="22"/>
      <c r="JS860" s="22"/>
      <c r="JT860" s="22"/>
      <c r="JU860" s="22"/>
      <c r="JV860" s="22"/>
      <c r="JW860" s="22"/>
      <c r="JX860" s="22"/>
      <c r="JY860" s="22"/>
      <c r="JZ860" s="22"/>
      <c r="KA860" s="22"/>
      <c r="KB860" s="22"/>
      <c r="KC860" s="22"/>
      <c r="KD860" s="22"/>
      <c r="KE860" s="22"/>
      <c r="KF860" s="22"/>
      <c r="KG860" s="22"/>
      <c r="KH860" s="22"/>
      <c r="KI860" s="22"/>
      <c r="KJ860" s="22"/>
      <c r="KK860" s="22"/>
      <c r="KL860" s="22"/>
      <c r="KM860" s="22"/>
      <c r="KN860" s="22"/>
      <c r="KO860" s="22"/>
      <c r="KP860" s="22"/>
    </row>
    <row r="861" spans="1:302" s="99" customFormat="1" x14ac:dyDescent="0.25">
      <c r="A861" s="125">
        <v>846</v>
      </c>
      <c r="B861" s="328"/>
      <c r="C861" s="328"/>
      <c r="D861" s="316"/>
      <c r="E861" s="316"/>
      <c r="F861" s="316"/>
      <c r="G861" s="317"/>
      <c r="H861" s="317"/>
      <c r="I861" s="318"/>
      <c r="J861" s="318"/>
      <c r="K861" s="318"/>
      <c r="L861" s="126">
        <f t="shared" si="40"/>
        <v>0</v>
      </c>
      <c r="M861" s="318"/>
      <c r="N861" s="25" t="b">
        <f t="shared" si="41"/>
        <v>1</v>
      </c>
      <c r="O861" s="25" t="b">
        <f t="shared" si="42"/>
        <v>1</v>
      </c>
      <c r="P861" s="25"/>
      <c r="Q861" s="25"/>
      <c r="R861" s="25"/>
      <c r="S861" s="25"/>
      <c r="T861" s="20"/>
      <c r="U861" s="20"/>
      <c r="V861" s="20"/>
      <c r="W861" s="20"/>
      <c r="X861" s="20"/>
      <c r="Y861" s="20"/>
      <c r="Z861" s="20"/>
      <c r="AA861" s="20"/>
      <c r="AB861" s="20"/>
      <c r="AC861" s="20"/>
      <c r="AD861" s="20"/>
      <c r="AE861" s="20"/>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c r="CG861" s="22"/>
      <c r="CH861" s="22"/>
      <c r="CI861" s="22"/>
      <c r="CJ861" s="22"/>
      <c r="CK861" s="22"/>
      <c r="CL861" s="22"/>
      <c r="CM861" s="22"/>
      <c r="CN861" s="22"/>
      <c r="CO861" s="22"/>
      <c r="CP861" s="22"/>
      <c r="CQ861" s="22"/>
      <c r="CR861" s="22"/>
      <c r="CS861" s="22"/>
      <c r="CT861" s="22"/>
      <c r="CU861" s="22"/>
      <c r="CV861" s="22"/>
      <c r="CW861" s="22"/>
      <c r="CX861" s="22"/>
      <c r="CY861" s="22"/>
      <c r="CZ861" s="22"/>
      <c r="DA861" s="22"/>
      <c r="DB861" s="22"/>
      <c r="DC861" s="22"/>
      <c r="DD861" s="22"/>
      <c r="DE861" s="22"/>
      <c r="DF861" s="22"/>
      <c r="DG861" s="22"/>
      <c r="DH861" s="22"/>
      <c r="DI861" s="22"/>
      <c r="DJ861" s="22"/>
      <c r="DK861" s="22"/>
      <c r="DL861" s="22"/>
      <c r="DM861" s="22"/>
      <c r="DN861" s="22"/>
      <c r="DO861" s="22"/>
      <c r="DP861" s="22"/>
      <c r="DQ861" s="22"/>
      <c r="DR861" s="22"/>
      <c r="DS861" s="22"/>
      <c r="DT861" s="22"/>
      <c r="DU861" s="22"/>
      <c r="DV861" s="22"/>
      <c r="DW861" s="22"/>
      <c r="DX861" s="22"/>
      <c r="DY861" s="22"/>
      <c r="DZ861" s="22"/>
      <c r="EA861" s="22"/>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c r="HM861" s="22"/>
      <c r="HN861" s="22"/>
      <c r="HO861" s="22"/>
      <c r="HP861" s="22"/>
      <c r="HQ861" s="22"/>
      <c r="HR861" s="22"/>
      <c r="HS861" s="22"/>
      <c r="HT861" s="22"/>
      <c r="HU861" s="22"/>
      <c r="HV861" s="22"/>
      <c r="HW861" s="22"/>
      <c r="HX861" s="22"/>
      <c r="HY861" s="22"/>
      <c r="HZ861" s="22"/>
      <c r="IA861" s="22"/>
      <c r="IB861" s="22"/>
      <c r="IC861" s="22"/>
      <c r="ID861" s="22"/>
      <c r="IE861" s="22"/>
      <c r="IF861" s="22"/>
      <c r="IG861" s="22"/>
      <c r="IH861" s="22"/>
      <c r="II861" s="22"/>
      <c r="IJ861" s="22"/>
      <c r="IK861" s="22"/>
      <c r="IL861" s="22"/>
      <c r="IM861" s="22"/>
      <c r="IN861" s="22"/>
      <c r="IO861" s="22"/>
      <c r="IP861" s="22"/>
      <c r="IQ861" s="22"/>
      <c r="IR861" s="22"/>
      <c r="IS861" s="22"/>
      <c r="IT861" s="22"/>
      <c r="IU861" s="22"/>
      <c r="IV861" s="22"/>
      <c r="IW861" s="22"/>
      <c r="IX861" s="22"/>
      <c r="IY861" s="22"/>
      <c r="IZ861" s="22"/>
      <c r="JA861" s="22"/>
      <c r="JB861" s="22"/>
      <c r="JC861" s="22"/>
      <c r="JD861" s="22"/>
      <c r="JE861" s="22"/>
      <c r="JF861" s="22"/>
      <c r="JG861" s="22"/>
      <c r="JH861" s="22"/>
      <c r="JI861" s="22"/>
      <c r="JJ861" s="22"/>
      <c r="JK861" s="22"/>
      <c r="JL861" s="22"/>
      <c r="JM861" s="22"/>
      <c r="JN861" s="22"/>
      <c r="JO861" s="22"/>
      <c r="JP861" s="22"/>
      <c r="JQ861" s="22"/>
      <c r="JR861" s="22"/>
      <c r="JS861" s="22"/>
      <c r="JT861" s="22"/>
      <c r="JU861" s="22"/>
      <c r="JV861" s="22"/>
      <c r="JW861" s="22"/>
      <c r="JX861" s="22"/>
      <c r="JY861" s="22"/>
      <c r="JZ861" s="22"/>
      <c r="KA861" s="22"/>
      <c r="KB861" s="22"/>
      <c r="KC861" s="22"/>
      <c r="KD861" s="22"/>
      <c r="KE861" s="22"/>
      <c r="KF861" s="22"/>
      <c r="KG861" s="22"/>
      <c r="KH861" s="22"/>
      <c r="KI861" s="22"/>
      <c r="KJ861" s="22"/>
      <c r="KK861" s="22"/>
      <c r="KL861" s="22"/>
      <c r="KM861" s="22"/>
      <c r="KN861" s="22"/>
      <c r="KO861" s="22"/>
      <c r="KP861" s="22"/>
    </row>
    <row r="862" spans="1:302" s="99" customFormat="1" x14ac:dyDescent="0.25">
      <c r="A862" s="125">
        <v>847</v>
      </c>
      <c r="B862" s="328"/>
      <c r="C862" s="328"/>
      <c r="D862" s="316"/>
      <c r="E862" s="316"/>
      <c r="F862" s="316"/>
      <c r="G862" s="317"/>
      <c r="H862" s="317"/>
      <c r="I862" s="318"/>
      <c r="J862" s="318"/>
      <c r="K862" s="318"/>
      <c r="L862" s="126">
        <f t="shared" si="40"/>
        <v>0</v>
      </c>
      <c r="M862" s="318"/>
      <c r="N862" s="25" t="b">
        <f t="shared" si="41"/>
        <v>1</v>
      </c>
      <c r="O862" s="25" t="b">
        <f t="shared" si="42"/>
        <v>1</v>
      </c>
      <c r="P862" s="25"/>
      <c r="Q862" s="25"/>
      <c r="R862" s="25"/>
      <c r="S862" s="25"/>
      <c r="T862" s="20"/>
      <c r="U862" s="20"/>
      <c r="V862" s="20"/>
      <c r="W862" s="20"/>
      <c r="X862" s="20"/>
      <c r="Y862" s="20"/>
      <c r="Z862" s="20"/>
      <c r="AA862" s="20"/>
      <c r="AB862" s="20"/>
      <c r="AC862" s="20"/>
      <c r="AD862" s="20"/>
      <c r="AE862" s="20"/>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2"/>
      <c r="EV862" s="22"/>
      <c r="EW862" s="22"/>
      <c r="EX862" s="22"/>
      <c r="EY862" s="22"/>
      <c r="EZ862" s="22"/>
      <c r="FA862" s="22"/>
      <c r="FB862" s="22"/>
      <c r="FC862" s="22"/>
      <c r="FD862" s="22"/>
      <c r="FE862" s="22"/>
      <c r="FF862" s="22"/>
      <c r="FG862" s="22"/>
      <c r="FH862" s="22"/>
      <c r="FI862" s="22"/>
      <c r="FJ862" s="22"/>
      <c r="FK862" s="22"/>
      <c r="FL862" s="22"/>
      <c r="FM862" s="22"/>
      <c r="FN862" s="22"/>
      <c r="FO862" s="22"/>
      <c r="FP862" s="22"/>
      <c r="FQ862" s="22"/>
      <c r="FR862" s="22"/>
      <c r="FS862" s="22"/>
      <c r="FT862" s="22"/>
      <c r="FU862" s="22"/>
      <c r="FV862" s="22"/>
      <c r="FW862" s="22"/>
      <c r="FX862" s="22"/>
      <c r="FY862" s="22"/>
      <c r="FZ862" s="22"/>
      <c r="GA862" s="22"/>
      <c r="GB862" s="22"/>
      <c r="GC862" s="22"/>
      <c r="GD862" s="22"/>
      <c r="GE862" s="22"/>
      <c r="GF862" s="22"/>
      <c r="GG862" s="22"/>
      <c r="GH862" s="22"/>
      <c r="GI862" s="22"/>
      <c r="GJ862" s="22"/>
      <c r="GK862" s="22"/>
      <c r="GL862" s="22"/>
      <c r="GM862" s="22"/>
      <c r="GN862" s="22"/>
      <c r="GO862" s="22"/>
      <c r="GP862" s="22"/>
      <c r="GQ862" s="22"/>
      <c r="GR862" s="22"/>
      <c r="GS862" s="22"/>
      <c r="GT862" s="22"/>
      <c r="GU862" s="22"/>
      <c r="GV862" s="22"/>
      <c r="GW862" s="22"/>
      <c r="GX862" s="22"/>
      <c r="GY862" s="22"/>
      <c r="GZ862" s="22"/>
      <c r="HA862" s="22"/>
      <c r="HB862" s="22"/>
      <c r="HC862" s="22"/>
      <c r="HD862" s="22"/>
      <c r="HE862" s="22"/>
      <c r="HF862" s="22"/>
      <c r="HG862" s="22"/>
      <c r="HH862" s="22"/>
      <c r="HI862" s="22"/>
      <c r="HJ862" s="22"/>
      <c r="HK862" s="22"/>
      <c r="HL862" s="22"/>
      <c r="HM862" s="22"/>
      <c r="HN862" s="22"/>
      <c r="HO862" s="22"/>
      <c r="HP862" s="22"/>
      <c r="HQ862" s="22"/>
      <c r="HR862" s="22"/>
      <c r="HS862" s="22"/>
      <c r="HT862" s="22"/>
      <c r="HU862" s="22"/>
      <c r="HV862" s="22"/>
      <c r="HW862" s="22"/>
      <c r="HX862" s="22"/>
      <c r="HY862" s="22"/>
      <c r="HZ862" s="22"/>
      <c r="IA862" s="22"/>
      <c r="IB862" s="22"/>
      <c r="IC862" s="22"/>
      <c r="ID862" s="22"/>
      <c r="IE862" s="22"/>
      <c r="IF862" s="22"/>
      <c r="IG862" s="22"/>
      <c r="IH862" s="22"/>
      <c r="II862" s="22"/>
      <c r="IJ862" s="22"/>
      <c r="IK862" s="22"/>
      <c r="IL862" s="22"/>
      <c r="IM862" s="22"/>
      <c r="IN862" s="22"/>
      <c r="IO862" s="22"/>
      <c r="IP862" s="22"/>
      <c r="IQ862" s="22"/>
      <c r="IR862" s="22"/>
      <c r="IS862" s="22"/>
      <c r="IT862" s="22"/>
      <c r="IU862" s="22"/>
      <c r="IV862" s="22"/>
      <c r="IW862" s="22"/>
      <c r="IX862" s="22"/>
      <c r="IY862" s="22"/>
      <c r="IZ862" s="22"/>
      <c r="JA862" s="22"/>
      <c r="JB862" s="22"/>
      <c r="JC862" s="22"/>
      <c r="JD862" s="22"/>
      <c r="JE862" s="22"/>
      <c r="JF862" s="22"/>
      <c r="JG862" s="22"/>
      <c r="JH862" s="22"/>
      <c r="JI862" s="22"/>
      <c r="JJ862" s="22"/>
      <c r="JK862" s="22"/>
      <c r="JL862" s="22"/>
      <c r="JM862" s="22"/>
      <c r="JN862" s="22"/>
      <c r="JO862" s="22"/>
      <c r="JP862" s="22"/>
      <c r="JQ862" s="22"/>
      <c r="JR862" s="22"/>
      <c r="JS862" s="22"/>
      <c r="JT862" s="22"/>
      <c r="JU862" s="22"/>
      <c r="JV862" s="22"/>
      <c r="JW862" s="22"/>
      <c r="JX862" s="22"/>
      <c r="JY862" s="22"/>
      <c r="JZ862" s="22"/>
      <c r="KA862" s="22"/>
      <c r="KB862" s="22"/>
      <c r="KC862" s="22"/>
      <c r="KD862" s="22"/>
      <c r="KE862" s="22"/>
      <c r="KF862" s="22"/>
      <c r="KG862" s="22"/>
      <c r="KH862" s="22"/>
      <c r="KI862" s="22"/>
      <c r="KJ862" s="22"/>
      <c r="KK862" s="22"/>
      <c r="KL862" s="22"/>
      <c r="KM862" s="22"/>
      <c r="KN862" s="22"/>
      <c r="KO862" s="22"/>
      <c r="KP862" s="22"/>
    </row>
    <row r="863" spans="1:302" s="99" customFormat="1" x14ac:dyDescent="0.25">
      <c r="A863" s="125">
        <v>848</v>
      </c>
      <c r="B863" s="328"/>
      <c r="C863" s="328"/>
      <c r="D863" s="316"/>
      <c r="E863" s="316"/>
      <c r="F863" s="316"/>
      <c r="G863" s="317"/>
      <c r="H863" s="317"/>
      <c r="I863" s="318"/>
      <c r="J863" s="318"/>
      <c r="K863" s="318"/>
      <c r="L863" s="126">
        <f t="shared" si="40"/>
        <v>0</v>
      </c>
      <c r="M863" s="318"/>
      <c r="N863" s="25" t="b">
        <f t="shared" si="41"/>
        <v>1</v>
      </c>
      <c r="O863" s="25" t="b">
        <f t="shared" si="42"/>
        <v>1</v>
      </c>
      <c r="P863" s="25"/>
      <c r="Q863" s="25"/>
      <c r="R863" s="25"/>
      <c r="S863" s="25"/>
      <c r="T863" s="20"/>
      <c r="U863" s="20"/>
      <c r="V863" s="20"/>
      <c r="W863" s="20"/>
      <c r="X863" s="20"/>
      <c r="Y863" s="20"/>
      <c r="Z863" s="20"/>
      <c r="AA863" s="20"/>
      <c r="AB863" s="20"/>
      <c r="AC863" s="20"/>
      <c r="AD863" s="20"/>
      <c r="AE863" s="20"/>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c r="CV863" s="22"/>
      <c r="CW863" s="22"/>
      <c r="CX863" s="22"/>
      <c r="CY863" s="22"/>
      <c r="CZ863" s="22"/>
      <c r="DA863" s="22"/>
      <c r="DB863" s="22"/>
      <c r="DC863" s="22"/>
      <c r="DD863" s="22"/>
      <c r="DE863" s="22"/>
      <c r="DF863" s="22"/>
      <c r="DG863" s="22"/>
      <c r="DH863" s="22"/>
      <c r="DI863" s="22"/>
      <c r="DJ863" s="22"/>
      <c r="DK863" s="22"/>
      <c r="DL863" s="22"/>
      <c r="DM863" s="22"/>
      <c r="DN863" s="22"/>
      <c r="DO863" s="22"/>
      <c r="DP863" s="22"/>
      <c r="DQ863" s="22"/>
      <c r="DR863" s="22"/>
      <c r="DS863" s="22"/>
      <c r="DT863" s="22"/>
      <c r="DU863" s="22"/>
      <c r="DV863" s="22"/>
      <c r="DW863" s="22"/>
      <c r="DX863" s="22"/>
      <c r="DY863" s="22"/>
      <c r="DZ863" s="22"/>
      <c r="EA863" s="22"/>
      <c r="EB863" s="22"/>
      <c r="EC863" s="22"/>
      <c r="ED863" s="22"/>
      <c r="EE863" s="22"/>
      <c r="EF863" s="22"/>
      <c r="EG863" s="22"/>
      <c r="EH863" s="22"/>
      <c r="EI863" s="22"/>
      <c r="EJ863" s="22"/>
      <c r="EK863" s="22"/>
      <c r="EL863" s="22"/>
      <c r="EM863" s="22"/>
      <c r="EN863" s="22"/>
      <c r="EO863" s="22"/>
      <c r="EP863" s="22"/>
      <c r="EQ863" s="22"/>
      <c r="ER863" s="22"/>
      <c r="ES863" s="22"/>
      <c r="ET863" s="22"/>
      <c r="EU863" s="22"/>
      <c r="EV863" s="22"/>
      <c r="EW863" s="22"/>
      <c r="EX863" s="22"/>
      <c r="EY863" s="22"/>
      <c r="EZ863" s="22"/>
      <c r="FA863" s="22"/>
      <c r="FB863" s="22"/>
      <c r="FC863" s="22"/>
      <c r="FD863" s="22"/>
      <c r="FE863" s="22"/>
      <c r="FF863" s="22"/>
      <c r="FG863" s="22"/>
      <c r="FH863" s="22"/>
      <c r="FI863" s="22"/>
      <c r="FJ863" s="22"/>
      <c r="FK863" s="22"/>
      <c r="FL863" s="22"/>
      <c r="FM863" s="22"/>
      <c r="FN863" s="22"/>
      <c r="FO863" s="22"/>
      <c r="FP863" s="22"/>
      <c r="FQ863" s="22"/>
      <c r="FR863" s="22"/>
      <c r="FS863" s="22"/>
      <c r="FT863" s="22"/>
      <c r="FU863" s="22"/>
      <c r="FV863" s="22"/>
      <c r="FW863" s="22"/>
      <c r="FX863" s="22"/>
      <c r="FY863" s="22"/>
      <c r="FZ863" s="22"/>
      <c r="GA863" s="22"/>
      <c r="GB863" s="22"/>
      <c r="GC863" s="22"/>
      <c r="GD863" s="22"/>
      <c r="GE863" s="22"/>
      <c r="GF863" s="22"/>
      <c r="GG863" s="22"/>
      <c r="GH863" s="22"/>
      <c r="GI863" s="22"/>
      <c r="GJ863" s="22"/>
      <c r="GK863" s="22"/>
      <c r="GL863" s="22"/>
      <c r="GM863" s="22"/>
      <c r="GN863" s="22"/>
      <c r="GO863" s="22"/>
      <c r="GP863" s="22"/>
      <c r="GQ863" s="22"/>
      <c r="GR863" s="22"/>
      <c r="GS863" s="22"/>
      <c r="GT863" s="22"/>
      <c r="GU863" s="22"/>
      <c r="GV863" s="22"/>
      <c r="GW863" s="22"/>
      <c r="GX863" s="22"/>
      <c r="GY863" s="22"/>
      <c r="GZ863" s="22"/>
      <c r="HA863" s="22"/>
      <c r="HB863" s="22"/>
      <c r="HC863" s="22"/>
      <c r="HD863" s="22"/>
      <c r="HE863" s="22"/>
      <c r="HF863" s="22"/>
      <c r="HG863" s="22"/>
      <c r="HH863" s="22"/>
      <c r="HI863" s="22"/>
      <c r="HJ863" s="22"/>
      <c r="HK863" s="22"/>
      <c r="HL863" s="22"/>
      <c r="HM863" s="22"/>
      <c r="HN863" s="22"/>
      <c r="HO863" s="22"/>
      <c r="HP863" s="22"/>
      <c r="HQ863" s="22"/>
      <c r="HR863" s="22"/>
      <c r="HS863" s="22"/>
      <c r="HT863" s="22"/>
      <c r="HU863" s="22"/>
      <c r="HV863" s="22"/>
      <c r="HW863" s="22"/>
      <c r="HX863" s="22"/>
      <c r="HY863" s="22"/>
      <c r="HZ863" s="22"/>
      <c r="IA863" s="22"/>
      <c r="IB863" s="22"/>
      <c r="IC863" s="22"/>
      <c r="ID863" s="22"/>
      <c r="IE863" s="22"/>
      <c r="IF863" s="22"/>
      <c r="IG863" s="22"/>
      <c r="IH863" s="22"/>
      <c r="II863" s="22"/>
      <c r="IJ863" s="22"/>
      <c r="IK863" s="22"/>
      <c r="IL863" s="22"/>
      <c r="IM863" s="22"/>
      <c r="IN863" s="22"/>
      <c r="IO863" s="22"/>
      <c r="IP863" s="22"/>
      <c r="IQ863" s="22"/>
      <c r="IR863" s="22"/>
      <c r="IS863" s="22"/>
      <c r="IT863" s="22"/>
      <c r="IU863" s="22"/>
      <c r="IV863" s="22"/>
      <c r="IW863" s="22"/>
      <c r="IX863" s="22"/>
      <c r="IY863" s="22"/>
      <c r="IZ863" s="22"/>
      <c r="JA863" s="22"/>
      <c r="JB863" s="22"/>
      <c r="JC863" s="22"/>
      <c r="JD863" s="22"/>
      <c r="JE863" s="22"/>
      <c r="JF863" s="22"/>
      <c r="JG863" s="22"/>
      <c r="JH863" s="22"/>
      <c r="JI863" s="22"/>
      <c r="JJ863" s="22"/>
      <c r="JK863" s="22"/>
      <c r="JL863" s="22"/>
      <c r="JM863" s="22"/>
      <c r="JN863" s="22"/>
      <c r="JO863" s="22"/>
      <c r="JP863" s="22"/>
      <c r="JQ863" s="22"/>
      <c r="JR863" s="22"/>
      <c r="JS863" s="22"/>
      <c r="JT863" s="22"/>
      <c r="JU863" s="22"/>
      <c r="JV863" s="22"/>
      <c r="JW863" s="22"/>
      <c r="JX863" s="22"/>
      <c r="JY863" s="22"/>
      <c r="JZ863" s="22"/>
      <c r="KA863" s="22"/>
      <c r="KB863" s="22"/>
      <c r="KC863" s="22"/>
      <c r="KD863" s="22"/>
      <c r="KE863" s="22"/>
      <c r="KF863" s="22"/>
      <c r="KG863" s="22"/>
      <c r="KH863" s="22"/>
      <c r="KI863" s="22"/>
      <c r="KJ863" s="22"/>
      <c r="KK863" s="22"/>
      <c r="KL863" s="22"/>
      <c r="KM863" s="22"/>
      <c r="KN863" s="22"/>
      <c r="KO863" s="22"/>
      <c r="KP863" s="22"/>
    </row>
    <row r="864" spans="1:302" s="99" customFormat="1" x14ac:dyDescent="0.25">
      <c r="A864" s="125">
        <v>849</v>
      </c>
      <c r="B864" s="328"/>
      <c r="C864" s="328"/>
      <c r="D864" s="316"/>
      <c r="E864" s="316"/>
      <c r="F864" s="316"/>
      <c r="G864" s="317"/>
      <c r="H864" s="317"/>
      <c r="I864" s="318"/>
      <c r="J864" s="318"/>
      <c r="K864" s="318"/>
      <c r="L864" s="126">
        <f t="shared" si="40"/>
        <v>0</v>
      </c>
      <c r="M864" s="318"/>
      <c r="N864" s="25" t="b">
        <f t="shared" si="41"/>
        <v>1</v>
      </c>
      <c r="O864" s="25" t="b">
        <f t="shared" si="42"/>
        <v>1</v>
      </c>
      <c r="P864" s="25"/>
      <c r="Q864" s="25"/>
      <c r="R864" s="25"/>
      <c r="S864" s="25"/>
      <c r="T864" s="20"/>
      <c r="U864" s="20"/>
      <c r="V864" s="20"/>
      <c r="W864" s="20"/>
      <c r="X864" s="20"/>
      <c r="Y864" s="20"/>
      <c r="Z864" s="20"/>
      <c r="AA864" s="20"/>
      <c r="AB864" s="20"/>
      <c r="AC864" s="20"/>
      <c r="AD864" s="20"/>
      <c r="AE864" s="20"/>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c r="CG864" s="22"/>
      <c r="CH864" s="22"/>
      <c r="CI864" s="22"/>
      <c r="CJ864" s="22"/>
      <c r="CK864" s="22"/>
      <c r="CL864" s="22"/>
      <c r="CM864" s="22"/>
      <c r="CN864" s="22"/>
      <c r="CO864" s="22"/>
      <c r="CP864" s="22"/>
      <c r="CQ864" s="22"/>
      <c r="CR864" s="22"/>
      <c r="CS864" s="22"/>
      <c r="CT864" s="22"/>
      <c r="CU864" s="22"/>
      <c r="CV864" s="22"/>
      <c r="CW864" s="22"/>
      <c r="CX864" s="22"/>
      <c r="CY864" s="22"/>
      <c r="CZ864" s="22"/>
      <c r="DA864" s="22"/>
      <c r="DB864" s="22"/>
      <c r="DC864" s="22"/>
      <c r="DD864" s="22"/>
      <c r="DE864" s="22"/>
      <c r="DF864" s="22"/>
      <c r="DG864" s="22"/>
      <c r="DH864" s="22"/>
      <c r="DI864" s="22"/>
      <c r="DJ864" s="22"/>
      <c r="DK864" s="22"/>
      <c r="DL864" s="22"/>
      <c r="DM864" s="22"/>
      <c r="DN864" s="22"/>
      <c r="DO864" s="22"/>
      <c r="DP864" s="22"/>
      <c r="DQ864" s="22"/>
      <c r="DR864" s="22"/>
      <c r="DS864" s="22"/>
      <c r="DT864" s="22"/>
      <c r="DU864" s="22"/>
      <c r="DV864" s="22"/>
      <c r="DW864" s="22"/>
      <c r="DX864" s="22"/>
      <c r="DY864" s="22"/>
      <c r="DZ864" s="22"/>
      <c r="EA864" s="22"/>
      <c r="EB864" s="22"/>
      <c r="EC864" s="22"/>
      <c r="ED864" s="22"/>
      <c r="EE864" s="22"/>
      <c r="EF864" s="22"/>
      <c r="EG864" s="22"/>
      <c r="EH864" s="22"/>
      <c r="EI864" s="22"/>
      <c r="EJ864" s="22"/>
      <c r="EK864" s="22"/>
      <c r="EL864" s="22"/>
      <c r="EM864" s="22"/>
      <c r="EN864" s="22"/>
      <c r="EO864" s="22"/>
      <c r="EP864" s="22"/>
      <c r="EQ864" s="22"/>
      <c r="ER864" s="22"/>
      <c r="ES864" s="22"/>
      <c r="ET864" s="22"/>
      <c r="EU864" s="22"/>
      <c r="EV864" s="22"/>
      <c r="EW864" s="22"/>
      <c r="EX864" s="22"/>
      <c r="EY864" s="22"/>
      <c r="EZ864" s="22"/>
      <c r="FA864" s="22"/>
      <c r="FB864" s="22"/>
      <c r="FC864" s="22"/>
      <c r="FD864" s="22"/>
      <c r="FE864" s="22"/>
      <c r="FF864" s="22"/>
      <c r="FG864" s="22"/>
      <c r="FH864" s="22"/>
      <c r="FI864" s="22"/>
      <c r="FJ864" s="22"/>
      <c r="FK864" s="22"/>
      <c r="FL864" s="22"/>
      <c r="FM864" s="22"/>
      <c r="FN864" s="22"/>
      <c r="FO864" s="22"/>
      <c r="FP864" s="22"/>
      <c r="FQ864" s="22"/>
      <c r="FR864" s="22"/>
      <c r="FS864" s="22"/>
      <c r="FT864" s="22"/>
      <c r="FU864" s="22"/>
      <c r="FV864" s="22"/>
      <c r="FW864" s="22"/>
      <c r="FX864" s="22"/>
      <c r="FY864" s="22"/>
      <c r="FZ864" s="22"/>
      <c r="GA864" s="22"/>
      <c r="GB864" s="22"/>
      <c r="GC864" s="22"/>
      <c r="GD864" s="22"/>
      <c r="GE864" s="22"/>
      <c r="GF864" s="22"/>
      <c r="GG864" s="22"/>
      <c r="GH864" s="22"/>
      <c r="GI864" s="22"/>
      <c r="GJ864" s="22"/>
      <c r="GK864" s="22"/>
      <c r="GL864" s="22"/>
      <c r="GM864" s="22"/>
      <c r="GN864" s="22"/>
      <c r="GO864" s="22"/>
      <c r="GP864" s="22"/>
      <c r="GQ864" s="22"/>
      <c r="GR864" s="22"/>
      <c r="GS864" s="22"/>
      <c r="GT864" s="22"/>
      <c r="GU864" s="22"/>
      <c r="GV864" s="22"/>
      <c r="GW864" s="22"/>
      <c r="GX864" s="22"/>
      <c r="GY864" s="22"/>
      <c r="GZ864" s="22"/>
      <c r="HA864" s="22"/>
      <c r="HB864" s="22"/>
      <c r="HC864" s="22"/>
      <c r="HD864" s="22"/>
      <c r="HE864" s="22"/>
      <c r="HF864" s="22"/>
      <c r="HG864" s="22"/>
      <c r="HH864" s="22"/>
      <c r="HI864" s="22"/>
      <c r="HJ864" s="22"/>
      <c r="HK864" s="22"/>
      <c r="HL864" s="22"/>
      <c r="HM864" s="22"/>
      <c r="HN864" s="22"/>
      <c r="HO864" s="22"/>
      <c r="HP864" s="22"/>
      <c r="HQ864" s="22"/>
      <c r="HR864" s="22"/>
      <c r="HS864" s="22"/>
      <c r="HT864" s="22"/>
      <c r="HU864" s="22"/>
      <c r="HV864" s="22"/>
      <c r="HW864" s="22"/>
      <c r="HX864" s="22"/>
      <c r="HY864" s="22"/>
      <c r="HZ864" s="22"/>
      <c r="IA864" s="22"/>
      <c r="IB864" s="22"/>
      <c r="IC864" s="22"/>
      <c r="ID864" s="22"/>
      <c r="IE864" s="22"/>
      <c r="IF864" s="22"/>
      <c r="IG864" s="22"/>
      <c r="IH864" s="22"/>
      <c r="II864" s="22"/>
      <c r="IJ864" s="22"/>
      <c r="IK864" s="22"/>
      <c r="IL864" s="22"/>
      <c r="IM864" s="22"/>
      <c r="IN864" s="22"/>
      <c r="IO864" s="22"/>
      <c r="IP864" s="22"/>
      <c r="IQ864" s="22"/>
      <c r="IR864" s="22"/>
      <c r="IS864" s="22"/>
      <c r="IT864" s="22"/>
      <c r="IU864" s="22"/>
      <c r="IV864" s="22"/>
      <c r="IW864" s="22"/>
      <c r="IX864" s="22"/>
      <c r="IY864" s="22"/>
      <c r="IZ864" s="22"/>
      <c r="JA864" s="22"/>
      <c r="JB864" s="22"/>
      <c r="JC864" s="22"/>
      <c r="JD864" s="22"/>
      <c r="JE864" s="22"/>
      <c r="JF864" s="22"/>
      <c r="JG864" s="22"/>
      <c r="JH864" s="22"/>
      <c r="JI864" s="22"/>
      <c r="JJ864" s="22"/>
      <c r="JK864" s="22"/>
      <c r="JL864" s="22"/>
      <c r="JM864" s="22"/>
      <c r="JN864" s="22"/>
      <c r="JO864" s="22"/>
      <c r="JP864" s="22"/>
      <c r="JQ864" s="22"/>
      <c r="JR864" s="22"/>
      <c r="JS864" s="22"/>
      <c r="JT864" s="22"/>
      <c r="JU864" s="22"/>
      <c r="JV864" s="22"/>
      <c r="JW864" s="22"/>
      <c r="JX864" s="22"/>
      <c r="JY864" s="22"/>
      <c r="JZ864" s="22"/>
      <c r="KA864" s="22"/>
      <c r="KB864" s="22"/>
      <c r="KC864" s="22"/>
      <c r="KD864" s="22"/>
      <c r="KE864" s="22"/>
      <c r="KF864" s="22"/>
      <c r="KG864" s="22"/>
      <c r="KH864" s="22"/>
      <c r="KI864" s="22"/>
      <c r="KJ864" s="22"/>
      <c r="KK864" s="22"/>
      <c r="KL864" s="22"/>
      <c r="KM864" s="22"/>
      <c r="KN864" s="22"/>
      <c r="KO864" s="22"/>
      <c r="KP864" s="22"/>
    </row>
    <row r="865" spans="1:302" s="99" customFormat="1" x14ac:dyDescent="0.25">
      <c r="A865" s="125">
        <v>850</v>
      </c>
      <c r="B865" s="328"/>
      <c r="C865" s="328"/>
      <c r="D865" s="316"/>
      <c r="E865" s="316"/>
      <c r="F865" s="316"/>
      <c r="G865" s="317"/>
      <c r="H865" s="317"/>
      <c r="I865" s="318"/>
      <c r="J865" s="318"/>
      <c r="K865" s="318"/>
      <c r="L865" s="126">
        <f t="shared" si="40"/>
        <v>0</v>
      </c>
      <c r="M865" s="318"/>
      <c r="N865" s="25" t="b">
        <f t="shared" si="41"/>
        <v>1</v>
      </c>
      <c r="O865" s="25" t="b">
        <f t="shared" si="42"/>
        <v>1</v>
      </c>
      <c r="P865" s="25"/>
      <c r="Q865" s="25"/>
      <c r="R865" s="25"/>
      <c r="S865" s="25"/>
      <c r="T865" s="20"/>
      <c r="U865" s="20"/>
      <c r="V865" s="20"/>
      <c r="W865" s="20"/>
      <c r="X865" s="20"/>
      <c r="Y865" s="20"/>
      <c r="Z865" s="20"/>
      <c r="AA865" s="20"/>
      <c r="AB865" s="20"/>
      <c r="AC865" s="20"/>
      <c r="AD865" s="20"/>
      <c r="AE865" s="20"/>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c r="CG865" s="22"/>
      <c r="CH865" s="22"/>
      <c r="CI865" s="22"/>
      <c r="CJ865" s="22"/>
      <c r="CK865" s="22"/>
      <c r="CL865" s="22"/>
      <c r="CM865" s="22"/>
      <c r="CN865" s="22"/>
      <c r="CO865" s="22"/>
      <c r="CP865" s="22"/>
      <c r="CQ865" s="22"/>
      <c r="CR865" s="22"/>
      <c r="CS865" s="22"/>
      <c r="CT865" s="22"/>
      <c r="CU865" s="22"/>
      <c r="CV865" s="22"/>
      <c r="CW865" s="22"/>
      <c r="CX865" s="22"/>
      <c r="CY865" s="22"/>
      <c r="CZ865" s="22"/>
      <c r="DA865" s="22"/>
      <c r="DB865" s="22"/>
      <c r="DC865" s="22"/>
      <c r="DD865" s="22"/>
      <c r="DE865" s="22"/>
      <c r="DF865" s="22"/>
      <c r="DG865" s="22"/>
      <c r="DH865" s="22"/>
      <c r="DI865" s="22"/>
      <c r="DJ865" s="22"/>
      <c r="DK865" s="22"/>
      <c r="DL865" s="22"/>
      <c r="DM865" s="22"/>
      <c r="DN865" s="22"/>
      <c r="DO865" s="22"/>
      <c r="DP865" s="22"/>
      <c r="DQ865" s="22"/>
      <c r="DR865" s="22"/>
      <c r="DS865" s="22"/>
      <c r="DT865" s="22"/>
      <c r="DU865" s="22"/>
      <c r="DV865" s="22"/>
      <c r="DW865" s="22"/>
      <c r="DX865" s="22"/>
      <c r="DY865" s="22"/>
      <c r="DZ865" s="22"/>
      <c r="EA865" s="22"/>
      <c r="EB865" s="22"/>
      <c r="EC865" s="22"/>
      <c r="ED865" s="22"/>
      <c r="EE865" s="22"/>
      <c r="EF865" s="22"/>
      <c r="EG865" s="22"/>
      <c r="EH865" s="22"/>
      <c r="EI865" s="22"/>
      <c r="EJ865" s="22"/>
      <c r="EK865" s="22"/>
      <c r="EL865" s="22"/>
      <c r="EM865" s="22"/>
      <c r="EN865" s="22"/>
      <c r="EO865" s="22"/>
      <c r="EP865" s="22"/>
      <c r="EQ865" s="22"/>
      <c r="ER865" s="22"/>
      <c r="ES865" s="22"/>
      <c r="ET865" s="22"/>
      <c r="EU865" s="22"/>
      <c r="EV865" s="22"/>
      <c r="EW865" s="22"/>
      <c r="EX865" s="22"/>
      <c r="EY865" s="22"/>
      <c r="EZ865" s="22"/>
      <c r="FA865" s="22"/>
      <c r="FB865" s="22"/>
      <c r="FC865" s="22"/>
      <c r="FD865" s="22"/>
      <c r="FE865" s="22"/>
      <c r="FF865" s="22"/>
      <c r="FG865" s="22"/>
      <c r="FH865" s="22"/>
      <c r="FI865" s="22"/>
      <c r="FJ865" s="22"/>
      <c r="FK865" s="22"/>
      <c r="FL865" s="22"/>
      <c r="FM865" s="22"/>
      <c r="FN865" s="22"/>
      <c r="FO865" s="22"/>
      <c r="FP865" s="22"/>
      <c r="FQ865" s="22"/>
      <c r="FR865" s="22"/>
      <c r="FS865" s="22"/>
      <c r="FT865" s="22"/>
      <c r="FU865" s="22"/>
      <c r="FV865" s="22"/>
      <c r="FW865" s="22"/>
      <c r="FX865" s="22"/>
      <c r="FY865" s="22"/>
      <c r="FZ865" s="22"/>
      <c r="GA865" s="22"/>
      <c r="GB865" s="22"/>
      <c r="GC865" s="22"/>
      <c r="GD865" s="22"/>
      <c r="GE865" s="22"/>
      <c r="GF865" s="22"/>
      <c r="GG865" s="22"/>
      <c r="GH865" s="22"/>
      <c r="GI865" s="22"/>
      <c r="GJ865" s="22"/>
      <c r="GK865" s="22"/>
      <c r="GL865" s="22"/>
      <c r="GM865" s="22"/>
      <c r="GN865" s="22"/>
      <c r="GO865" s="22"/>
      <c r="GP865" s="22"/>
      <c r="GQ865" s="22"/>
      <c r="GR865" s="22"/>
      <c r="GS865" s="22"/>
      <c r="GT865" s="22"/>
      <c r="GU865" s="22"/>
      <c r="GV865" s="22"/>
      <c r="GW865" s="22"/>
      <c r="GX865" s="22"/>
      <c r="GY865" s="22"/>
      <c r="GZ865" s="22"/>
      <c r="HA865" s="22"/>
      <c r="HB865" s="22"/>
      <c r="HC865" s="22"/>
      <c r="HD865" s="22"/>
      <c r="HE865" s="22"/>
      <c r="HF865" s="22"/>
      <c r="HG865" s="22"/>
      <c r="HH865" s="22"/>
      <c r="HI865" s="22"/>
      <c r="HJ865" s="22"/>
      <c r="HK865" s="22"/>
      <c r="HL865" s="22"/>
      <c r="HM865" s="22"/>
      <c r="HN865" s="22"/>
      <c r="HO865" s="22"/>
      <c r="HP865" s="22"/>
      <c r="HQ865" s="22"/>
      <c r="HR865" s="22"/>
      <c r="HS865" s="22"/>
      <c r="HT865" s="22"/>
      <c r="HU865" s="22"/>
      <c r="HV865" s="22"/>
      <c r="HW865" s="22"/>
      <c r="HX865" s="22"/>
      <c r="HY865" s="22"/>
      <c r="HZ865" s="22"/>
      <c r="IA865" s="22"/>
      <c r="IB865" s="22"/>
      <c r="IC865" s="22"/>
      <c r="ID865" s="22"/>
      <c r="IE865" s="22"/>
      <c r="IF865" s="22"/>
      <c r="IG865" s="22"/>
      <c r="IH865" s="22"/>
      <c r="II865" s="22"/>
      <c r="IJ865" s="22"/>
      <c r="IK865" s="22"/>
      <c r="IL865" s="22"/>
      <c r="IM865" s="22"/>
      <c r="IN865" s="22"/>
      <c r="IO865" s="22"/>
      <c r="IP865" s="22"/>
      <c r="IQ865" s="22"/>
      <c r="IR865" s="22"/>
      <c r="IS865" s="22"/>
      <c r="IT865" s="22"/>
      <c r="IU865" s="22"/>
      <c r="IV865" s="22"/>
      <c r="IW865" s="22"/>
      <c r="IX865" s="22"/>
      <c r="IY865" s="22"/>
      <c r="IZ865" s="22"/>
      <c r="JA865" s="22"/>
      <c r="JB865" s="22"/>
      <c r="JC865" s="22"/>
      <c r="JD865" s="22"/>
      <c r="JE865" s="22"/>
      <c r="JF865" s="22"/>
      <c r="JG865" s="22"/>
      <c r="JH865" s="22"/>
      <c r="JI865" s="22"/>
      <c r="JJ865" s="22"/>
      <c r="JK865" s="22"/>
      <c r="JL865" s="22"/>
      <c r="JM865" s="22"/>
      <c r="JN865" s="22"/>
      <c r="JO865" s="22"/>
      <c r="JP865" s="22"/>
      <c r="JQ865" s="22"/>
      <c r="JR865" s="22"/>
      <c r="JS865" s="22"/>
      <c r="JT865" s="22"/>
      <c r="JU865" s="22"/>
      <c r="JV865" s="22"/>
      <c r="JW865" s="22"/>
      <c r="JX865" s="22"/>
      <c r="JY865" s="22"/>
      <c r="JZ865" s="22"/>
      <c r="KA865" s="22"/>
      <c r="KB865" s="22"/>
      <c r="KC865" s="22"/>
      <c r="KD865" s="22"/>
      <c r="KE865" s="22"/>
      <c r="KF865" s="22"/>
      <c r="KG865" s="22"/>
      <c r="KH865" s="22"/>
      <c r="KI865" s="22"/>
      <c r="KJ865" s="22"/>
      <c r="KK865" s="22"/>
      <c r="KL865" s="22"/>
      <c r="KM865" s="22"/>
      <c r="KN865" s="22"/>
      <c r="KO865" s="22"/>
      <c r="KP865" s="22"/>
    </row>
    <row r="866" spans="1:302" s="99" customFormat="1" x14ac:dyDescent="0.25">
      <c r="A866" s="125">
        <v>851</v>
      </c>
      <c r="B866" s="328"/>
      <c r="C866" s="328"/>
      <c r="D866" s="316"/>
      <c r="E866" s="316"/>
      <c r="F866" s="316"/>
      <c r="G866" s="317"/>
      <c r="H866" s="317"/>
      <c r="I866" s="318"/>
      <c r="J866" s="318"/>
      <c r="K866" s="318"/>
      <c r="L866" s="126">
        <f t="shared" si="40"/>
        <v>0</v>
      </c>
      <c r="M866" s="318"/>
      <c r="N866" s="25" t="b">
        <f t="shared" si="41"/>
        <v>1</v>
      </c>
      <c r="O866" s="25" t="b">
        <f t="shared" si="42"/>
        <v>1</v>
      </c>
      <c r="P866" s="25"/>
      <c r="Q866" s="25"/>
      <c r="R866" s="25"/>
      <c r="S866" s="25"/>
      <c r="T866" s="20"/>
      <c r="U866" s="20"/>
      <c r="V866" s="20"/>
      <c r="W866" s="20"/>
      <c r="X866" s="20"/>
      <c r="Y866" s="20"/>
      <c r="Z866" s="20"/>
      <c r="AA866" s="20"/>
      <c r="AB866" s="20"/>
      <c r="AC866" s="20"/>
      <c r="AD866" s="20"/>
      <c r="AE866" s="20"/>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c r="CV866" s="22"/>
      <c r="CW866" s="22"/>
      <c r="CX866" s="22"/>
      <c r="CY866" s="22"/>
      <c r="CZ866" s="22"/>
      <c r="DA866" s="22"/>
      <c r="DB866" s="22"/>
      <c r="DC866" s="22"/>
      <c r="DD866" s="22"/>
      <c r="DE866" s="22"/>
      <c r="DF866" s="22"/>
      <c r="DG866" s="22"/>
      <c r="DH866" s="22"/>
      <c r="DI866" s="22"/>
      <c r="DJ866" s="22"/>
      <c r="DK866" s="22"/>
      <c r="DL866" s="22"/>
      <c r="DM866" s="22"/>
      <c r="DN866" s="22"/>
      <c r="DO866" s="22"/>
      <c r="DP866" s="22"/>
      <c r="DQ866" s="22"/>
      <c r="DR866" s="22"/>
      <c r="DS866" s="22"/>
      <c r="DT866" s="22"/>
      <c r="DU866" s="22"/>
      <c r="DV866" s="22"/>
      <c r="DW866" s="22"/>
      <c r="DX866" s="22"/>
      <c r="DY866" s="22"/>
      <c r="DZ866" s="22"/>
      <c r="EA866" s="22"/>
      <c r="EB866" s="22"/>
      <c r="EC866" s="22"/>
      <c r="ED866" s="22"/>
      <c r="EE866" s="22"/>
      <c r="EF866" s="22"/>
      <c r="EG866" s="22"/>
      <c r="EH866" s="22"/>
      <c r="EI866" s="22"/>
      <c r="EJ866" s="22"/>
      <c r="EK866" s="22"/>
      <c r="EL866" s="22"/>
      <c r="EM866" s="22"/>
      <c r="EN866" s="22"/>
      <c r="EO866" s="22"/>
      <c r="EP866" s="22"/>
      <c r="EQ866" s="22"/>
      <c r="ER866" s="22"/>
      <c r="ES866" s="22"/>
      <c r="ET866" s="22"/>
      <c r="EU866" s="22"/>
      <c r="EV866" s="22"/>
      <c r="EW866" s="22"/>
      <c r="EX866" s="22"/>
      <c r="EY866" s="22"/>
      <c r="EZ866" s="22"/>
      <c r="FA866" s="22"/>
      <c r="FB866" s="22"/>
      <c r="FC866" s="22"/>
      <c r="FD866" s="22"/>
      <c r="FE866" s="22"/>
      <c r="FF866" s="22"/>
      <c r="FG866" s="22"/>
      <c r="FH866" s="22"/>
      <c r="FI866" s="22"/>
      <c r="FJ866" s="22"/>
      <c r="FK866" s="22"/>
      <c r="FL866" s="22"/>
      <c r="FM866" s="22"/>
      <c r="FN866" s="22"/>
      <c r="FO866" s="22"/>
      <c r="FP866" s="22"/>
      <c r="FQ866" s="22"/>
      <c r="FR866" s="22"/>
      <c r="FS866" s="22"/>
      <c r="FT866" s="22"/>
      <c r="FU866" s="22"/>
      <c r="FV866" s="22"/>
      <c r="FW866" s="22"/>
      <c r="FX866" s="22"/>
      <c r="FY866" s="22"/>
      <c r="FZ866" s="22"/>
      <c r="GA866" s="22"/>
      <c r="GB866" s="22"/>
      <c r="GC866" s="22"/>
      <c r="GD866" s="22"/>
      <c r="GE866" s="22"/>
      <c r="GF866" s="22"/>
      <c r="GG866" s="22"/>
      <c r="GH866" s="22"/>
      <c r="GI866" s="22"/>
      <c r="GJ866" s="22"/>
      <c r="GK866" s="22"/>
      <c r="GL866" s="22"/>
      <c r="GM866" s="22"/>
      <c r="GN866" s="22"/>
      <c r="GO866" s="22"/>
      <c r="GP866" s="22"/>
      <c r="GQ866" s="22"/>
      <c r="GR866" s="22"/>
      <c r="GS866" s="22"/>
      <c r="GT866" s="22"/>
      <c r="GU866" s="22"/>
      <c r="GV866" s="22"/>
      <c r="GW866" s="22"/>
      <c r="GX866" s="22"/>
      <c r="GY866" s="22"/>
      <c r="GZ866" s="22"/>
      <c r="HA866" s="22"/>
      <c r="HB866" s="22"/>
      <c r="HC866" s="22"/>
      <c r="HD866" s="22"/>
      <c r="HE866" s="22"/>
      <c r="HF866" s="22"/>
      <c r="HG866" s="22"/>
      <c r="HH866" s="22"/>
      <c r="HI866" s="22"/>
      <c r="HJ866" s="22"/>
      <c r="HK866" s="22"/>
      <c r="HL866" s="22"/>
      <c r="HM866" s="22"/>
      <c r="HN866" s="22"/>
      <c r="HO866" s="22"/>
      <c r="HP866" s="22"/>
      <c r="HQ866" s="22"/>
      <c r="HR866" s="22"/>
      <c r="HS866" s="22"/>
      <c r="HT866" s="22"/>
      <c r="HU866" s="22"/>
      <c r="HV866" s="22"/>
      <c r="HW866" s="22"/>
      <c r="HX866" s="22"/>
      <c r="HY866" s="22"/>
      <c r="HZ866" s="22"/>
      <c r="IA866" s="22"/>
      <c r="IB866" s="22"/>
      <c r="IC866" s="22"/>
      <c r="ID866" s="22"/>
      <c r="IE866" s="22"/>
      <c r="IF866" s="22"/>
      <c r="IG866" s="22"/>
      <c r="IH866" s="22"/>
      <c r="II866" s="22"/>
      <c r="IJ866" s="22"/>
      <c r="IK866" s="22"/>
      <c r="IL866" s="22"/>
      <c r="IM866" s="22"/>
      <c r="IN866" s="22"/>
      <c r="IO866" s="22"/>
      <c r="IP866" s="22"/>
      <c r="IQ866" s="22"/>
      <c r="IR866" s="22"/>
      <c r="IS866" s="22"/>
      <c r="IT866" s="22"/>
      <c r="IU866" s="22"/>
      <c r="IV866" s="22"/>
      <c r="IW866" s="22"/>
      <c r="IX866" s="22"/>
      <c r="IY866" s="22"/>
      <c r="IZ866" s="22"/>
      <c r="JA866" s="22"/>
      <c r="JB866" s="22"/>
      <c r="JC866" s="22"/>
      <c r="JD866" s="22"/>
      <c r="JE866" s="22"/>
      <c r="JF866" s="22"/>
      <c r="JG866" s="22"/>
      <c r="JH866" s="22"/>
      <c r="JI866" s="22"/>
      <c r="JJ866" s="22"/>
      <c r="JK866" s="22"/>
      <c r="JL866" s="22"/>
      <c r="JM866" s="22"/>
      <c r="JN866" s="22"/>
      <c r="JO866" s="22"/>
      <c r="JP866" s="22"/>
      <c r="JQ866" s="22"/>
      <c r="JR866" s="22"/>
      <c r="JS866" s="22"/>
      <c r="JT866" s="22"/>
      <c r="JU866" s="22"/>
      <c r="JV866" s="22"/>
      <c r="JW866" s="22"/>
      <c r="JX866" s="22"/>
      <c r="JY866" s="22"/>
      <c r="JZ866" s="22"/>
      <c r="KA866" s="22"/>
      <c r="KB866" s="22"/>
      <c r="KC866" s="22"/>
      <c r="KD866" s="22"/>
      <c r="KE866" s="22"/>
      <c r="KF866" s="22"/>
      <c r="KG866" s="22"/>
      <c r="KH866" s="22"/>
      <c r="KI866" s="22"/>
      <c r="KJ866" s="22"/>
      <c r="KK866" s="22"/>
      <c r="KL866" s="22"/>
      <c r="KM866" s="22"/>
      <c r="KN866" s="22"/>
      <c r="KO866" s="22"/>
      <c r="KP866" s="22"/>
    </row>
    <row r="867" spans="1:302" s="99" customFormat="1" x14ac:dyDescent="0.25">
      <c r="A867" s="125">
        <v>852</v>
      </c>
      <c r="B867" s="328"/>
      <c r="C867" s="328"/>
      <c r="D867" s="316"/>
      <c r="E867" s="316"/>
      <c r="F867" s="316"/>
      <c r="G867" s="317"/>
      <c r="H867" s="317"/>
      <c r="I867" s="318"/>
      <c r="J867" s="318"/>
      <c r="K867" s="318"/>
      <c r="L867" s="126">
        <f t="shared" si="40"/>
        <v>0</v>
      </c>
      <c r="M867" s="318"/>
      <c r="N867" s="25" t="b">
        <f t="shared" si="41"/>
        <v>1</v>
      </c>
      <c r="O867" s="25" t="b">
        <f t="shared" si="42"/>
        <v>1</v>
      </c>
      <c r="P867" s="25"/>
      <c r="Q867" s="25"/>
      <c r="R867" s="25"/>
      <c r="S867" s="25"/>
      <c r="T867" s="20"/>
      <c r="U867" s="20"/>
      <c r="V867" s="20"/>
      <c r="W867" s="20"/>
      <c r="X867" s="20"/>
      <c r="Y867" s="20"/>
      <c r="Z867" s="20"/>
      <c r="AA867" s="20"/>
      <c r="AB867" s="20"/>
      <c r="AC867" s="20"/>
      <c r="AD867" s="20"/>
      <c r="AE867" s="20"/>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c r="CG867" s="22"/>
      <c r="CH867" s="22"/>
      <c r="CI867" s="22"/>
      <c r="CJ867" s="22"/>
      <c r="CK867" s="22"/>
      <c r="CL867" s="22"/>
      <c r="CM867" s="22"/>
      <c r="CN867" s="22"/>
      <c r="CO867" s="22"/>
      <c r="CP867" s="22"/>
      <c r="CQ867" s="22"/>
      <c r="CR867" s="22"/>
      <c r="CS867" s="22"/>
      <c r="CT867" s="22"/>
      <c r="CU867" s="22"/>
      <c r="CV867" s="22"/>
      <c r="CW867" s="22"/>
      <c r="CX867" s="22"/>
      <c r="CY867" s="22"/>
      <c r="CZ867" s="22"/>
      <c r="DA867" s="22"/>
      <c r="DB867" s="22"/>
      <c r="DC867" s="22"/>
      <c r="DD867" s="22"/>
      <c r="DE867" s="22"/>
      <c r="DF867" s="22"/>
      <c r="DG867" s="22"/>
      <c r="DH867" s="22"/>
      <c r="DI867" s="22"/>
      <c r="DJ867" s="22"/>
      <c r="DK867" s="22"/>
      <c r="DL867" s="22"/>
      <c r="DM867" s="22"/>
      <c r="DN867" s="22"/>
      <c r="DO867" s="22"/>
      <c r="DP867" s="22"/>
      <c r="DQ867" s="22"/>
      <c r="DR867" s="22"/>
      <c r="DS867" s="22"/>
      <c r="DT867" s="22"/>
      <c r="DU867" s="22"/>
      <c r="DV867" s="22"/>
      <c r="DW867" s="22"/>
      <c r="DX867" s="22"/>
      <c r="DY867" s="22"/>
      <c r="DZ867" s="22"/>
      <c r="EA867" s="22"/>
      <c r="EB867" s="22"/>
      <c r="EC867" s="22"/>
      <c r="ED867" s="22"/>
      <c r="EE867" s="22"/>
      <c r="EF867" s="22"/>
      <c r="EG867" s="22"/>
      <c r="EH867" s="22"/>
      <c r="EI867" s="22"/>
      <c r="EJ867" s="22"/>
      <c r="EK867" s="22"/>
      <c r="EL867" s="22"/>
      <c r="EM867" s="22"/>
      <c r="EN867" s="22"/>
      <c r="EO867" s="22"/>
      <c r="EP867" s="22"/>
      <c r="EQ867" s="22"/>
      <c r="ER867" s="22"/>
      <c r="ES867" s="22"/>
      <c r="ET867" s="22"/>
      <c r="EU867" s="22"/>
      <c r="EV867" s="22"/>
      <c r="EW867" s="22"/>
      <c r="EX867" s="22"/>
      <c r="EY867" s="22"/>
      <c r="EZ867" s="22"/>
      <c r="FA867" s="22"/>
      <c r="FB867" s="22"/>
      <c r="FC867" s="22"/>
      <c r="FD867" s="22"/>
      <c r="FE867" s="22"/>
      <c r="FF867" s="22"/>
      <c r="FG867" s="22"/>
      <c r="FH867" s="22"/>
      <c r="FI867" s="22"/>
      <c r="FJ867" s="22"/>
      <c r="FK867" s="22"/>
      <c r="FL867" s="22"/>
      <c r="FM867" s="22"/>
      <c r="FN867" s="22"/>
      <c r="FO867" s="22"/>
      <c r="FP867" s="22"/>
      <c r="FQ867" s="22"/>
      <c r="FR867" s="22"/>
      <c r="FS867" s="22"/>
      <c r="FT867" s="22"/>
      <c r="FU867" s="22"/>
      <c r="FV867" s="22"/>
      <c r="FW867" s="22"/>
      <c r="FX867" s="22"/>
      <c r="FY867" s="22"/>
      <c r="FZ867" s="22"/>
      <c r="GA867" s="22"/>
      <c r="GB867" s="22"/>
      <c r="GC867" s="22"/>
      <c r="GD867" s="22"/>
      <c r="GE867" s="22"/>
      <c r="GF867" s="22"/>
      <c r="GG867" s="22"/>
      <c r="GH867" s="22"/>
      <c r="GI867" s="22"/>
      <c r="GJ867" s="22"/>
      <c r="GK867" s="22"/>
      <c r="GL867" s="22"/>
      <c r="GM867" s="22"/>
      <c r="GN867" s="22"/>
      <c r="GO867" s="22"/>
      <c r="GP867" s="22"/>
      <c r="GQ867" s="22"/>
      <c r="GR867" s="22"/>
      <c r="GS867" s="22"/>
      <c r="GT867" s="22"/>
      <c r="GU867" s="22"/>
      <c r="GV867" s="22"/>
      <c r="GW867" s="22"/>
      <c r="GX867" s="22"/>
      <c r="GY867" s="22"/>
      <c r="GZ867" s="22"/>
      <c r="HA867" s="22"/>
      <c r="HB867" s="22"/>
      <c r="HC867" s="22"/>
      <c r="HD867" s="22"/>
      <c r="HE867" s="22"/>
      <c r="HF867" s="22"/>
      <c r="HG867" s="22"/>
      <c r="HH867" s="22"/>
      <c r="HI867" s="22"/>
      <c r="HJ867" s="22"/>
      <c r="HK867" s="22"/>
      <c r="HL867" s="22"/>
      <c r="HM867" s="22"/>
      <c r="HN867" s="22"/>
      <c r="HO867" s="22"/>
      <c r="HP867" s="22"/>
      <c r="HQ867" s="22"/>
      <c r="HR867" s="22"/>
      <c r="HS867" s="22"/>
      <c r="HT867" s="22"/>
      <c r="HU867" s="22"/>
      <c r="HV867" s="22"/>
      <c r="HW867" s="22"/>
      <c r="HX867" s="22"/>
      <c r="HY867" s="22"/>
      <c r="HZ867" s="22"/>
      <c r="IA867" s="22"/>
      <c r="IB867" s="22"/>
      <c r="IC867" s="22"/>
      <c r="ID867" s="22"/>
      <c r="IE867" s="22"/>
      <c r="IF867" s="22"/>
      <c r="IG867" s="22"/>
      <c r="IH867" s="22"/>
      <c r="II867" s="22"/>
      <c r="IJ867" s="22"/>
      <c r="IK867" s="22"/>
      <c r="IL867" s="22"/>
      <c r="IM867" s="22"/>
      <c r="IN867" s="22"/>
      <c r="IO867" s="22"/>
      <c r="IP867" s="22"/>
      <c r="IQ867" s="22"/>
      <c r="IR867" s="22"/>
      <c r="IS867" s="22"/>
      <c r="IT867" s="22"/>
      <c r="IU867" s="22"/>
      <c r="IV867" s="22"/>
      <c r="IW867" s="22"/>
      <c r="IX867" s="22"/>
      <c r="IY867" s="22"/>
      <c r="IZ867" s="22"/>
      <c r="JA867" s="22"/>
      <c r="JB867" s="22"/>
      <c r="JC867" s="22"/>
      <c r="JD867" s="22"/>
      <c r="JE867" s="22"/>
      <c r="JF867" s="22"/>
      <c r="JG867" s="22"/>
      <c r="JH867" s="22"/>
      <c r="JI867" s="22"/>
      <c r="JJ867" s="22"/>
      <c r="JK867" s="22"/>
      <c r="JL867" s="22"/>
      <c r="JM867" s="22"/>
      <c r="JN867" s="22"/>
      <c r="JO867" s="22"/>
      <c r="JP867" s="22"/>
      <c r="JQ867" s="22"/>
      <c r="JR867" s="22"/>
      <c r="JS867" s="22"/>
      <c r="JT867" s="22"/>
      <c r="JU867" s="22"/>
      <c r="JV867" s="22"/>
      <c r="JW867" s="22"/>
      <c r="JX867" s="22"/>
      <c r="JY867" s="22"/>
      <c r="JZ867" s="22"/>
      <c r="KA867" s="22"/>
      <c r="KB867" s="22"/>
      <c r="KC867" s="22"/>
      <c r="KD867" s="22"/>
      <c r="KE867" s="22"/>
      <c r="KF867" s="22"/>
      <c r="KG867" s="22"/>
      <c r="KH867" s="22"/>
      <c r="KI867" s="22"/>
      <c r="KJ867" s="22"/>
      <c r="KK867" s="22"/>
      <c r="KL867" s="22"/>
      <c r="KM867" s="22"/>
      <c r="KN867" s="22"/>
      <c r="KO867" s="22"/>
      <c r="KP867" s="22"/>
    </row>
    <row r="868" spans="1:302" s="99" customFormat="1" x14ac:dyDescent="0.25">
      <c r="A868" s="125">
        <v>853</v>
      </c>
      <c r="B868" s="328"/>
      <c r="C868" s="328"/>
      <c r="D868" s="316"/>
      <c r="E868" s="316"/>
      <c r="F868" s="316"/>
      <c r="G868" s="317"/>
      <c r="H868" s="317"/>
      <c r="I868" s="318"/>
      <c r="J868" s="318"/>
      <c r="K868" s="318"/>
      <c r="L868" s="126">
        <f t="shared" si="40"/>
        <v>0</v>
      </c>
      <c r="M868" s="318"/>
      <c r="N868" s="25" t="b">
        <f t="shared" si="41"/>
        <v>1</v>
      </c>
      <c r="O868" s="25" t="b">
        <f t="shared" si="42"/>
        <v>1</v>
      </c>
      <c r="P868" s="25"/>
      <c r="Q868" s="25"/>
      <c r="R868" s="25"/>
      <c r="S868" s="25"/>
      <c r="T868" s="20"/>
      <c r="U868" s="20"/>
      <c r="V868" s="20"/>
      <c r="W868" s="20"/>
      <c r="X868" s="20"/>
      <c r="Y868" s="20"/>
      <c r="Z868" s="20"/>
      <c r="AA868" s="20"/>
      <c r="AB868" s="20"/>
      <c r="AC868" s="20"/>
      <c r="AD868" s="20"/>
      <c r="AE868" s="20"/>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c r="CG868" s="22"/>
      <c r="CH868" s="22"/>
      <c r="CI868" s="22"/>
      <c r="CJ868" s="22"/>
      <c r="CK868" s="22"/>
      <c r="CL868" s="22"/>
      <c r="CM868" s="22"/>
      <c r="CN868" s="22"/>
      <c r="CO868" s="22"/>
      <c r="CP868" s="22"/>
      <c r="CQ868" s="22"/>
      <c r="CR868" s="22"/>
      <c r="CS868" s="22"/>
      <c r="CT868" s="22"/>
      <c r="CU868" s="22"/>
      <c r="CV868" s="22"/>
      <c r="CW868" s="22"/>
      <c r="CX868" s="22"/>
      <c r="CY868" s="22"/>
      <c r="CZ868" s="22"/>
      <c r="DA868" s="22"/>
      <c r="DB868" s="22"/>
      <c r="DC868" s="22"/>
      <c r="DD868" s="22"/>
      <c r="DE868" s="22"/>
      <c r="DF868" s="22"/>
      <c r="DG868" s="22"/>
      <c r="DH868" s="22"/>
      <c r="DI868" s="22"/>
      <c r="DJ868" s="22"/>
      <c r="DK868" s="22"/>
      <c r="DL868" s="22"/>
      <c r="DM868" s="22"/>
      <c r="DN868" s="22"/>
      <c r="DO868" s="22"/>
      <c r="DP868" s="22"/>
      <c r="DQ868" s="22"/>
      <c r="DR868" s="22"/>
      <c r="DS868" s="22"/>
      <c r="DT868" s="22"/>
      <c r="DU868" s="22"/>
      <c r="DV868" s="22"/>
      <c r="DW868" s="22"/>
      <c r="DX868" s="22"/>
      <c r="DY868" s="22"/>
      <c r="DZ868" s="22"/>
      <c r="EA868" s="22"/>
      <c r="EB868" s="22"/>
      <c r="EC868" s="22"/>
      <c r="ED868" s="22"/>
      <c r="EE868" s="22"/>
      <c r="EF868" s="22"/>
      <c r="EG868" s="22"/>
      <c r="EH868" s="22"/>
      <c r="EI868" s="22"/>
      <c r="EJ868" s="22"/>
      <c r="EK868" s="22"/>
      <c r="EL868" s="22"/>
      <c r="EM868" s="22"/>
      <c r="EN868" s="22"/>
      <c r="EO868" s="22"/>
      <c r="EP868" s="22"/>
      <c r="EQ868" s="22"/>
      <c r="ER868" s="22"/>
      <c r="ES868" s="22"/>
      <c r="ET868" s="22"/>
      <c r="EU868" s="22"/>
      <c r="EV868" s="22"/>
      <c r="EW868" s="22"/>
      <c r="EX868" s="22"/>
      <c r="EY868" s="22"/>
      <c r="EZ868" s="22"/>
      <c r="FA868" s="22"/>
      <c r="FB868" s="22"/>
      <c r="FC868" s="22"/>
      <c r="FD868" s="22"/>
      <c r="FE868" s="22"/>
      <c r="FF868" s="22"/>
      <c r="FG868" s="22"/>
      <c r="FH868" s="22"/>
      <c r="FI868" s="22"/>
      <c r="FJ868" s="22"/>
      <c r="FK868" s="22"/>
      <c r="FL868" s="22"/>
      <c r="FM868" s="22"/>
      <c r="FN868" s="22"/>
      <c r="FO868" s="22"/>
      <c r="FP868" s="22"/>
      <c r="FQ868" s="22"/>
      <c r="FR868" s="22"/>
      <c r="FS868" s="22"/>
      <c r="FT868" s="22"/>
      <c r="FU868" s="22"/>
      <c r="FV868" s="22"/>
      <c r="FW868" s="22"/>
      <c r="FX868" s="22"/>
      <c r="FY868" s="22"/>
      <c r="FZ868" s="22"/>
      <c r="GA868" s="22"/>
      <c r="GB868" s="22"/>
      <c r="GC868" s="22"/>
      <c r="GD868" s="22"/>
      <c r="GE868" s="22"/>
      <c r="GF868" s="22"/>
      <c r="GG868" s="22"/>
      <c r="GH868" s="22"/>
      <c r="GI868" s="22"/>
      <c r="GJ868" s="22"/>
      <c r="GK868" s="22"/>
      <c r="GL868" s="22"/>
      <c r="GM868" s="22"/>
      <c r="GN868" s="22"/>
      <c r="GO868" s="22"/>
      <c r="GP868" s="22"/>
      <c r="GQ868" s="22"/>
      <c r="GR868" s="22"/>
      <c r="GS868" s="22"/>
      <c r="GT868" s="22"/>
      <c r="GU868" s="22"/>
      <c r="GV868" s="22"/>
      <c r="GW868" s="22"/>
      <c r="GX868" s="22"/>
      <c r="GY868" s="22"/>
      <c r="GZ868" s="22"/>
      <c r="HA868" s="22"/>
      <c r="HB868" s="22"/>
      <c r="HC868" s="22"/>
      <c r="HD868" s="22"/>
      <c r="HE868" s="22"/>
      <c r="HF868" s="22"/>
      <c r="HG868" s="22"/>
      <c r="HH868" s="22"/>
      <c r="HI868" s="22"/>
      <c r="HJ868" s="22"/>
      <c r="HK868" s="22"/>
      <c r="HL868" s="22"/>
      <c r="HM868" s="22"/>
      <c r="HN868" s="22"/>
      <c r="HO868" s="22"/>
      <c r="HP868" s="22"/>
      <c r="HQ868" s="22"/>
      <c r="HR868" s="22"/>
      <c r="HS868" s="22"/>
      <c r="HT868" s="22"/>
      <c r="HU868" s="22"/>
      <c r="HV868" s="22"/>
      <c r="HW868" s="22"/>
      <c r="HX868" s="22"/>
      <c r="HY868" s="22"/>
      <c r="HZ868" s="22"/>
      <c r="IA868" s="22"/>
      <c r="IB868" s="22"/>
      <c r="IC868" s="22"/>
      <c r="ID868" s="22"/>
      <c r="IE868" s="22"/>
      <c r="IF868" s="22"/>
      <c r="IG868" s="22"/>
      <c r="IH868" s="22"/>
      <c r="II868" s="22"/>
      <c r="IJ868" s="22"/>
      <c r="IK868" s="22"/>
      <c r="IL868" s="22"/>
      <c r="IM868" s="22"/>
      <c r="IN868" s="22"/>
      <c r="IO868" s="22"/>
      <c r="IP868" s="22"/>
      <c r="IQ868" s="22"/>
      <c r="IR868" s="22"/>
      <c r="IS868" s="22"/>
      <c r="IT868" s="22"/>
      <c r="IU868" s="22"/>
      <c r="IV868" s="22"/>
      <c r="IW868" s="22"/>
      <c r="IX868" s="22"/>
      <c r="IY868" s="22"/>
      <c r="IZ868" s="22"/>
      <c r="JA868" s="22"/>
      <c r="JB868" s="22"/>
      <c r="JC868" s="22"/>
      <c r="JD868" s="22"/>
      <c r="JE868" s="22"/>
      <c r="JF868" s="22"/>
      <c r="JG868" s="22"/>
      <c r="JH868" s="22"/>
      <c r="JI868" s="22"/>
      <c r="JJ868" s="22"/>
      <c r="JK868" s="22"/>
      <c r="JL868" s="22"/>
      <c r="JM868" s="22"/>
      <c r="JN868" s="22"/>
      <c r="JO868" s="22"/>
      <c r="JP868" s="22"/>
      <c r="JQ868" s="22"/>
      <c r="JR868" s="22"/>
      <c r="JS868" s="22"/>
      <c r="JT868" s="22"/>
      <c r="JU868" s="22"/>
      <c r="JV868" s="22"/>
      <c r="JW868" s="22"/>
      <c r="JX868" s="22"/>
      <c r="JY868" s="22"/>
      <c r="JZ868" s="22"/>
      <c r="KA868" s="22"/>
      <c r="KB868" s="22"/>
      <c r="KC868" s="22"/>
      <c r="KD868" s="22"/>
      <c r="KE868" s="22"/>
      <c r="KF868" s="22"/>
      <c r="KG868" s="22"/>
      <c r="KH868" s="22"/>
      <c r="KI868" s="22"/>
      <c r="KJ868" s="22"/>
      <c r="KK868" s="22"/>
      <c r="KL868" s="22"/>
      <c r="KM868" s="22"/>
      <c r="KN868" s="22"/>
      <c r="KO868" s="22"/>
      <c r="KP868" s="22"/>
    </row>
    <row r="869" spans="1:302" s="99" customFormat="1" x14ac:dyDescent="0.25">
      <c r="A869" s="125">
        <v>854</v>
      </c>
      <c r="B869" s="328"/>
      <c r="C869" s="328"/>
      <c r="D869" s="316"/>
      <c r="E869" s="316"/>
      <c r="F869" s="316"/>
      <c r="G869" s="317"/>
      <c r="H869" s="317"/>
      <c r="I869" s="318"/>
      <c r="J869" s="318"/>
      <c r="K869" s="318"/>
      <c r="L869" s="126">
        <f t="shared" si="40"/>
        <v>0</v>
      </c>
      <c r="M869" s="318"/>
      <c r="N869" s="25" t="b">
        <f t="shared" si="41"/>
        <v>1</v>
      </c>
      <c r="O869" s="25" t="b">
        <f t="shared" si="42"/>
        <v>1</v>
      </c>
      <c r="P869" s="25"/>
      <c r="Q869" s="25"/>
      <c r="R869" s="25"/>
      <c r="S869" s="25"/>
      <c r="T869" s="20"/>
      <c r="U869" s="20"/>
      <c r="V869" s="20"/>
      <c r="W869" s="20"/>
      <c r="X869" s="20"/>
      <c r="Y869" s="20"/>
      <c r="Z869" s="20"/>
      <c r="AA869" s="20"/>
      <c r="AB869" s="20"/>
      <c r="AC869" s="20"/>
      <c r="AD869" s="20"/>
      <c r="AE869" s="20"/>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c r="CG869" s="22"/>
      <c r="CH869" s="22"/>
      <c r="CI869" s="22"/>
      <c r="CJ869" s="22"/>
      <c r="CK869" s="22"/>
      <c r="CL869" s="22"/>
      <c r="CM869" s="22"/>
      <c r="CN869" s="22"/>
      <c r="CO869" s="22"/>
      <c r="CP869" s="22"/>
      <c r="CQ869" s="22"/>
      <c r="CR869" s="22"/>
      <c r="CS869" s="22"/>
      <c r="CT869" s="22"/>
      <c r="CU869" s="22"/>
      <c r="CV869" s="22"/>
      <c r="CW869" s="22"/>
      <c r="CX869" s="22"/>
      <c r="CY869" s="22"/>
      <c r="CZ869" s="22"/>
      <c r="DA869" s="22"/>
      <c r="DB869" s="22"/>
      <c r="DC869" s="22"/>
      <c r="DD869" s="22"/>
      <c r="DE869" s="22"/>
      <c r="DF869" s="22"/>
      <c r="DG869" s="22"/>
      <c r="DH869" s="22"/>
      <c r="DI869" s="22"/>
      <c r="DJ869" s="22"/>
      <c r="DK869" s="22"/>
      <c r="DL869" s="22"/>
      <c r="DM869" s="22"/>
      <c r="DN869" s="22"/>
      <c r="DO869" s="22"/>
      <c r="DP869" s="22"/>
      <c r="DQ869" s="22"/>
      <c r="DR869" s="22"/>
      <c r="DS869" s="22"/>
      <c r="DT869" s="22"/>
      <c r="DU869" s="22"/>
      <c r="DV869" s="22"/>
      <c r="DW869" s="22"/>
      <c r="DX869" s="22"/>
      <c r="DY869" s="22"/>
      <c r="DZ869" s="22"/>
      <c r="EA869" s="22"/>
      <c r="EB869" s="22"/>
      <c r="EC869" s="22"/>
      <c r="ED869" s="22"/>
      <c r="EE869" s="22"/>
      <c r="EF869" s="22"/>
      <c r="EG869" s="22"/>
      <c r="EH869" s="22"/>
      <c r="EI869" s="22"/>
      <c r="EJ869" s="22"/>
      <c r="EK869" s="22"/>
      <c r="EL869" s="22"/>
      <c r="EM869" s="22"/>
      <c r="EN869" s="22"/>
      <c r="EO869" s="22"/>
      <c r="EP869" s="22"/>
      <c r="EQ869" s="22"/>
      <c r="ER869" s="22"/>
      <c r="ES869" s="22"/>
      <c r="ET869" s="22"/>
      <c r="EU869" s="22"/>
      <c r="EV869" s="22"/>
      <c r="EW869" s="22"/>
      <c r="EX869" s="22"/>
      <c r="EY869" s="22"/>
      <c r="EZ869" s="22"/>
      <c r="FA869" s="22"/>
      <c r="FB869" s="22"/>
      <c r="FC869" s="22"/>
      <c r="FD869" s="22"/>
      <c r="FE869" s="22"/>
      <c r="FF869" s="22"/>
      <c r="FG869" s="22"/>
      <c r="FH869" s="22"/>
      <c r="FI869" s="22"/>
      <c r="FJ869" s="22"/>
      <c r="FK869" s="22"/>
      <c r="FL869" s="22"/>
      <c r="FM869" s="22"/>
      <c r="FN869" s="22"/>
      <c r="FO869" s="22"/>
      <c r="FP869" s="22"/>
      <c r="FQ869" s="22"/>
      <c r="FR869" s="22"/>
      <c r="FS869" s="22"/>
      <c r="FT869" s="22"/>
      <c r="FU869" s="22"/>
      <c r="FV869" s="22"/>
      <c r="FW869" s="22"/>
      <c r="FX869" s="22"/>
      <c r="FY869" s="22"/>
      <c r="FZ869" s="22"/>
      <c r="GA869" s="22"/>
      <c r="GB869" s="22"/>
      <c r="GC869" s="22"/>
      <c r="GD869" s="22"/>
      <c r="GE869" s="22"/>
      <c r="GF869" s="22"/>
      <c r="GG869" s="22"/>
      <c r="GH869" s="22"/>
      <c r="GI869" s="22"/>
      <c r="GJ869" s="22"/>
      <c r="GK869" s="22"/>
      <c r="GL869" s="22"/>
      <c r="GM869" s="22"/>
      <c r="GN869" s="22"/>
      <c r="GO869" s="22"/>
      <c r="GP869" s="22"/>
      <c r="GQ869" s="22"/>
      <c r="GR869" s="22"/>
      <c r="GS869" s="22"/>
      <c r="GT869" s="22"/>
      <c r="GU869" s="22"/>
      <c r="GV869" s="22"/>
      <c r="GW869" s="22"/>
      <c r="GX869" s="22"/>
      <c r="GY869" s="22"/>
      <c r="GZ869" s="22"/>
      <c r="HA869" s="22"/>
      <c r="HB869" s="22"/>
      <c r="HC869" s="22"/>
      <c r="HD869" s="22"/>
      <c r="HE869" s="22"/>
      <c r="HF869" s="22"/>
      <c r="HG869" s="22"/>
      <c r="HH869" s="22"/>
      <c r="HI869" s="22"/>
      <c r="HJ869" s="22"/>
      <c r="HK869" s="22"/>
      <c r="HL869" s="22"/>
      <c r="HM869" s="22"/>
      <c r="HN869" s="22"/>
      <c r="HO869" s="22"/>
      <c r="HP869" s="22"/>
      <c r="HQ869" s="22"/>
      <c r="HR869" s="22"/>
      <c r="HS869" s="22"/>
      <c r="HT869" s="22"/>
      <c r="HU869" s="22"/>
      <c r="HV869" s="22"/>
      <c r="HW869" s="22"/>
      <c r="HX869" s="22"/>
      <c r="HY869" s="22"/>
      <c r="HZ869" s="22"/>
      <c r="IA869" s="22"/>
      <c r="IB869" s="22"/>
      <c r="IC869" s="22"/>
      <c r="ID869" s="22"/>
      <c r="IE869" s="22"/>
      <c r="IF869" s="22"/>
      <c r="IG869" s="22"/>
      <c r="IH869" s="22"/>
      <c r="II869" s="22"/>
      <c r="IJ869" s="22"/>
      <c r="IK869" s="22"/>
      <c r="IL869" s="22"/>
      <c r="IM869" s="22"/>
      <c r="IN869" s="22"/>
      <c r="IO869" s="22"/>
      <c r="IP869" s="22"/>
      <c r="IQ869" s="22"/>
      <c r="IR869" s="22"/>
      <c r="IS869" s="22"/>
      <c r="IT869" s="22"/>
      <c r="IU869" s="22"/>
      <c r="IV869" s="22"/>
      <c r="IW869" s="22"/>
      <c r="IX869" s="22"/>
      <c r="IY869" s="22"/>
      <c r="IZ869" s="22"/>
      <c r="JA869" s="22"/>
      <c r="JB869" s="22"/>
      <c r="JC869" s="22"/>
      <c r="JD869" s="22"/>
      <c r="JE869" s="22"/>
      <c r="JF869" s="22"/>
      <c r="JG869" s="22"/>
      <c r="JH869" s="22"/>
      <c r="JI869" s="22"/>
      <c r="JJ869" s="22"/>
      <c r="JK869" s="22"/>
      <c r="JL869" s="22"/>
      <c r="JM869" s="22"/>
      <c r="JN869" s="22"/>
      <c r="JO869" s="22"/>
      <c r="JP869" s="22"/>
      <c r="JQ869" s="22"/>
      <c r="JR869" s="22"/>
      <c r="JS869" s="22"/>
      <c r="JT869" s="22"/>
      <c r="JU869" s="22"/>
      <c r="JV869" s="22"/>
      <c r="JW869" s="22"/>
      <c r="JX869" s="22"/>
      <c r="JY869" s="22"/>
      <c r="JZ869" s="22"/>
      <c r="KA869" s="22"/>
      <c r="KB869" s="22"/>
      <c r="KC869" s="22"/>
      <c r="KD869" s="22"/>
      <c r="KE869" s="22"/>
      <c r="KF869" s="22"/>
      <c r="KG869" s="22"/>
      <c r="KH869" s="22"/>
      <c r="KI869" s="22"/>
      <c r="KJ869" s="22"/>
      <c r="KK869" s="22"/>
      <c r="KL869" s="22"/>
      <c r="KM869" s="22"/>
      <c r="KN869" s="22"/>
      <c r="KO869" s="22"/>
      <c r="KP869" s="22"/>
    </row>
    <row r="870" spans="1:302" s="99" customFormat="1" x14ac:dyDescent="0.25">
      <c r="A870" s="125">
        <v>855</v>
      </c>
      <c r="B870" s="328"/>
      <c r="C870" s="328"/>
      <c r="D870" s="316"/>
      <c r="E870" s="316"/>
      <c r="F870" s="316"/>
      <c r="G870" s="317"/>
      <c r="H870" s="317"/>
      <c r="I870" s="318"/>
      <c r="J870" s="318"/>
      <c r="K870" s="318"/>
      <c r="L870" s="126">
        <f t="shared" si="40"/>
        <v>0</v>
      </c>
      <c r="M870" s="318"/>
      <c r="N870" s="25" t="b">
        <f t="shared" si="41"/>
        <v>1</v>
      </c>
      <c r="O870" s="25" t="b">
        <f t="shared" si="42"/>
        <v>1</v>
      </c>
      <c r="P870" s="25"/>
      <c r="Q870" s="25"/>
      <c r="R870" s="25"/>
      <c r="S870" s="25"/>
      <c r="T870" s="20"/>
      <c r="U870" s="20"/>
      <c r="V870" s="20"/>
      <c r="W870" s="20"/>
      <c r="X870" s="20"/>
      <c r="Y870" s="20"/>
      <c r="Z870" s="20"/>
      <c r="AA870" s="20"/>
      <c r="AB870" s="20"/>
      <c r="AC870" s="20"/>
      <c r="AD870" s="20"/>
      <c r="AE870" s="20"/>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2"/>
      <c r="EV870" s="22"/>
      <c r="EW870" s="22"/>
      <c r="EX870" s="22"/>
      <c r="EY870" s="22"/>
      <c r="EZ870" s="22"/>
      <c r="FA870" s="22"/>
      <c r="FB870" s="22"/>
      <c r="FC870" s="22"/>
      <c r="FD870" s="22"/>
      <c r="FE870" s="22"/>
      <c r="FF870" s="22"/>
      <c r="FG870" s="22"/>
      <c r="FH870" s="22"/>
      <c r="FI870" s="22"/>
      <c r="FJ870" s="22"/>
      <c r="FK870" s="22"/>
      <c r="FL870" s="22"/>
      <c r="FM870" s="22"/>
      <c r="FN870" s="22"/>
      <c r="FO870" s="22"/>
      <c r="FP870" s="22"/>
      <c r="FQ870" s="22"/>
      <c r="FR870" s="22"/>
      <c r="FS870" s="22"/>
      <c r="FT870" s="22"/>
      <c r="FU870" s="22"/>
      <c r="FV870" s="22"/>
      <c r="FW870" s="22"/>
      <c r="FX870" s="22"/>
      <c r="FY870" s="22"/>
      <c r="FZ870" s="22"/>
      <c r="GA870" s="22"/>
      <c r="GB870" s="22"/>
      <c r="GC870" s="22"/>
      <c r="GD870" s="22"/>
      <c r="GE870" s="22"/>
      <c r="GF870" s="22"/>
      <c r="GG870" s="22"/>
      <c r="GH870" s="22"/>
      <c r="GI870" s="22"/>
      <c r="GJ870" s="22"/>
      <c r="GK870" s="22"/>
      <c r="GL870" s="22"/>
      <c r="GM870" s="22"/>
      <c r="GN870" s="22"/>
      <c r="GO870" s="22"/>
      <c r="GP870" s="22"/>
      <c r="GQ870" s="22"/>
      <c r="GR870" s="22"/>
      <c r="GS870" s="22"/>
      <c r="GT870" s="22"/>
      <c r="GU870" s="22"/>
      <c r="GV870" s="22"/>
      <c r="GW870" s="22"/>
      <c r="GX870" s="22"/>
      <c r="GY870" s="22"/>
      <c r="GZ870" s="22"/>
      <c r="HA870" s="22"/>
      <c r="HB870" s="22"/>
      <c r="HC870" s="22"/>
      <c r="HD870" s="22"/>
      <c r="HE870" s="22"/>
      <c r="HF870" s="22"/>
      <c r="HG870" s="22"/>
      <c r="HH870" s="22"/>
      <c r="HI870" s="22"/>
      <c r="HJ870" s="22"/>
      <c r="HK870" s="22"/>
      <c r="HL870" s="22"/>
      <c r="HM870" s="22"/>
      <c r="HN870" s="22"/>
      <c r="HO870" s="22"/>
      <c r="HP870" s="22"/>
      <c r="HQ870" s="22"/>
      <c r="HR870" s="22"/>
      <c r="HS870" s="22"/>
      <c r="HT870" s="22"/>
      <c r="HU870" s="22"/>
      <c r="HV870" s="22"/>
      <c r="HW870" s="22"/>
      <c r="HX870" s="22"/>
      <c r="HY870" s="22"/>
      <c r="HZ870" s="22"/>
      <c r="IA870" s="22"/>
      <c r="IB870" s="22"/>
      <c r="IC870" s="22"/>
      <c r="ID870" s="22"/>
      <c r="IE870" s="22"/>
      <c r="IF870" s="22"/>
      <c r="IG870" s="22"/>
      <c r="IH870" s="22"/>
      <c r="II870" s="22"/>
      <c r="IJ870" s="22"/>
      <c r="IK870" s="22"/>
      <c r="IL870" s="22"/>
      <c r="IM870" s="22"/>
      <c r="IN870" s="22"/>
      <c r="IO870" s="22"/>
      <c r="IP870" s="22"/>
      <c r="IQ870" s="22"/>
      <c r="IR870" s="22"/>
      <c r="IS870" s="22"/>
      <c r="IT870" s="22"/>
      <c r="IU870" s="22"/>
      <c r="IV870" s="22"/>
      <c r="IW870" s="22"/>
      <c r="IX870" s="22"/>
      <c r="IY870" s="22"/>
      <c r="IZ870" s="22"/>
      <c r="JA870" s="22"/>
      <c r="JB870" s="22"/>
      <c r="JC870" s="22"/>
      <c r="JD870" s="22"/>
      <c r="JE870" s="22"/>
      <c r="JF870" s="22"/>
      <c r="JG870" s="22"/>
      <c r="JH870" s="22"/>
      <c r="JI870" s="22"/>
      <c r="JJ870" s="22"/>
      <c r="JK870" s="22"/>
      <c r="JL870" s="22"/>
      <c r="JM870" s="22"/>
      <c r="JN870" s="22"/>
      <c r="JO870" s="22"/>
      <c r="JP870" s="22"/>
      <c r="JQ870" s="22"/>
      <c r="JR870" s="22"/>
      <c r="JS870" s="22"/>
      <c r="JT870" s="22"/>
      <c r="JU870" s="22"/>
      <c r="JV870" s="22"/>
      <c r="JW870" s="22"/>
      <c r="JX870" s="22"/>
      <c r="JY870" s="22"/>
      <c r="JZ870" s="22"/>
      <c r="KA870" s="22"/>
      <c r="KB870" s="22"/>
      <c r="KC870" s="22"/>
      <c r="KD870" s="22"/>
      <c r="KE870" s="22"/>
      <c r="KF870" s="22"/>
      <c r="KG870" s="22"/>
      <c r="KH870" s="22"/>
      <c r="KI870" s="22"/>
      <c r="KJ870" s="22"/>
      <c r="KK870" s="22"/>
      <c r="KL870" s="22"/>
      <c r="KM870" s="22"/>
      <c r="KN870" s="22"/>
      <c r="KO870" s="22"/>
      <c r="KP870" s="22"/>
    </row>
    <row r="871" spans="1:302" s="99" customFormat="1" x14ac:dyDescent="0.25">
      <c r="A871" s="125">
        <v>856</v>
      </c>
      <c r="B871" s="328"/>
      <c r="C871" s="328"/>
      <c r="D871" s="316"/>
      <c r="E871" s="316"/>
      <c r="F871" s="316"/>
      <c r="G871" s="317"/>
      <c r="H871" s="317"/>
      <c r="I871" s="318"/>
      <c r="J871" s="318"/>
      <c r="K871" s="318"/>
      <c r="L871" s="126">
        <f t="shared" si="40"/>
        <v>0</v>
      </c>
      <c r="M871" s="318"/>
      <c r="N871" s="25" t="b">
        <f t="shared" si="41"/>
        <v>1</v>
      </c>
      <c r="O871" s="25" t="b">
        <f t="shared" si="42"/>
        <v>1</v>
      </c>
      <c r="P871" s="25"/>
      <c r="Q871" s="25"/>
      <c r="R871" s="25"/>
      <c r="S871" s="25"/>
      <c r="T871" s="20"/>
      <c r="U871" s="20"/>
      <c r="V871" s="20"/>
      <c r="W871" s="20"/>
      <c r="X871" s="20"/>
      <c r="Y871" s="20"/>
      <c r="Z871" s="20"/>
      <c r="AA871" s="20"/>
      <c r="AB871" s="20"/>
      <c r="AC871" s="20"/>
      <c r="AD871" s="20"/>
      <c r="AE871" s="20"/>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c r="CG871" s="22"/>
      <c r="CH871" s="22"/>
      <c r="CI871" s="22"/>
      <c r="CJ871" s="22"/>
      <c r="CK871" s="22"/>
      <c r="CL871" s="22"/>
      <c r="CM871" s="22"/>
      <c r="CN871" s="22"/>
      <c r="CO871" s="22"/>
      <c r="CP871" s="22"/>
      <c r="CQ871" s="22"/>
      <c r="CR871" s="22"/>
      <c r="CS871" s="22"/>
      <c r="CT871" s="22"/>
      <c r="CU871" s="22"/>
      <c r="CV871" s="22"/>
      <c r="CW871" s="22"/>
      <c r="CX871" s="22"/>
      <c r="CY871" s="22"/>
      <c r="CZ871" s="22"/>
      <c r="DA871" s="22"/>
      <c r="DB871" s="22"/>
      <c r="DC871" s="22"/>
      <c r="DD871" s="22"/>
      <c r="DE871" s="22"/>
      <c r="DF871" s="22"/>
      <c r="DG871" s="22"/>
      <c r="DH871" s="22"/>
      <c r="DI871" s="22"/>
      <c r="DJ871" s="22"/>
      <c r="DK871" s="22"/>
      <c r="DL871" s="22"/>
      <c r="DM871" s="22"/>
      <c r="DN871" s="22"/>
      <c r="DO871" s="22"/>
      <c r="DP871" s="22"/>
      <c r="DQ871" s="22"/>
      <c r="DR871" s="22"/>
      <c r="DS871" s="22"/>
      <c r="DT871" s="22"/>
      <c r="DU871" s="22"/>
      <c r="DV871" s="22"/>
      <c r="DW871" s="22"/>
      <c r="DX871" s="22"/>
      <c r="DY871" s="22"/>
      <c r="DZ871" s="22"/>
      <c r="EA871" s="22"/>
      <c r="EB871" s="22"/>
      <c r="EC871" s="22"/>
      <c r="ED871" s="22"/>
      <c r="EE871" s="22"/>
      <c r="EF871" s="22"/>
      <c r="EG871" s="22"/>
      <c r="EH871" s="22"/>
      <c r="EI871" s="22"/>
      <c r="EJ871" s="22"/>
      <c r="EK871" s="22"/>
      <c r="EL871" s="22"/>
      <c r="EM871" s="22"/>
      <c r="EN871" s="22"/>
      <c r="EO871" s="22"/>
      <c r="EP871" s="22"/>
      <c r="EQ871" s="22"/>
      <c r="ER871" s="22"/>
      <c r="ES871" s="22"/>
      <c r="ET871" s="22"/>
      <c r="EU871" s="22"/>
      <c r="EV871" s="22"/>
      <c r="EW871" s="22"/>
      <c r="EX871" s="22"/>
      <c r="EY871" s="22"/>
      <c r="EZ871" s="22"/>
      <c r="FA871" s="22"/>
      <c r="FB871" s="22"/>
      <c r="FC871" s="22"/>
      <c r="FD871" s="22"/>
      <c r="FE871" s="22"/>
      <c r="FF871" s="22"/>
      <c r="FG871" s="22"/>
      <c r="FH871" s="22"/>
      <c r="FI871" s="22"/>
      <c r="FJ871" s="22"/>
      <c r="FK871" s="22"/>
      <c r="FL871" s="22"/>
      <c r="FM871" s="22"/>
      <c r="FN871" s="22"/>
      <c r="FO871" s="22"/>
      <c r="FP871" s="22"/>
      <c r="FQ871" s="22"/>
      <c r="FR871" s="22"/>
      <c r="FS871" s="22"/>
      <c r="FT871" s="22"/>
      <c r="FU871" s="22"/>
      <c r="FV871" s="22"/>
      <c r="FW871" s="22"/>
      <c r="FX871" s="22"/>
      <c r="FY871" s="22"/>
      <c r="FZ871" s="22"/>
      <c r="GA871" s="22"/>
      <c r="GB871" s="22"/>
      <c r="GC871" s="22"/>
      <c r="GD871" s="22"/>
      <c r="GE871" s="22"/>
      <c r="GF871" s="22"/>
      <c r="GG871" s="22"/>
      <c r="GH871" s="22"/>
      <c r="GI871" s="22"/>
      <c r="GJ871" s="22"/>
      <c r="GK871" s="22"/>
      <c r="GL871" s="22"/>
      <c r="GM871" s="22"/>
      <c r="GN871" s="22"/>
      <c r="GO871" s="22"/>
      <c r="GP871" s="22"/>
      <c r="GQ871" s="22"/>
      <c r="GR871" s="22"/>
      <c r="GS871" s="22"/>
      <c r="GT871" s="22"/>
      <c r="GU871" s="22"/>
      <c r="GV871" s="22"/>
      <c r="GW871" s="22"/>
      <c r="GX871" s="22"/>
      <c r="GY871" s="22"/>
      <c r="GZ871" s="22"/>
      <c r="HA871" s="22"/>
      <c r="HB871" s="22"/>
      <c r="HC871" s="22"/>
      <c r="HD871" s="22"/>
      <c r="HE871" s="22"/>
      <c r="HF871" s="22"/>
      <c r="HG871" s="22"/>
      <c r="HH871" s="22"/>
      <c r="HI871" s="22"/>
      <c r="HJ871" s="22"/>
      <c r="HK871" s="22"/>
      <c r="HL871" s="22"/>
      <c r="HM871" s="22"/>
      <c r="HN871" s="22"/>
      <c r="HO871" s="22"/>
      <c r="HP871" s="22"/>
      <c r="HQ871" s="22"/>
      <c r="HR871" s="22"/>
      <c r="HS871" s="22"/>
      <c r="HT871" s="22"/>
      <c r="HU871" s="22"/>
      <c r="HV871" s="22"/>
      <c r="HW871" s="22"/>
      <c r="HX871" s="22"/>
      <c r="HY871" s="22"/>
      <c r="HZ871" s="22"/>
      <c r="IA871" s="22"/>
      <c r="IB871" s="22"/>
      <c r="IC871" s="22"/>
      <c r="ID871" s="22"/>
      <c r="IE871" s="22"/>
      <c r="IF871" s="22"/>
      <c r="IG871" s="22"/>
      <c r="IH871" s="22"/>
      <c r="II871" s="22"/>
      <c r="IJ871" s="22"/>
      <c r="IK871" s="22"/>
      <c r="IL871" s="22"/>
      <c r="IM871" s="22"/>
      <c r="IN871" s="22"/>
      <c r="IO871" s="22"/>
      <c r="IP871" s="22"/>
      <c r="IQ871" s="22"/>
      <c r="IR871" s="22"/>
      <c r="IS871" s="22"/>
      <c r="IT871" s="22"/>
      <c r="IU871" s="22"/>
      <c r="IV871" s="22"/>
      <c r="IW871" s="22"/>
      <c r="IX871" s="22"/>
      <c r="IY871" s="22"/>
      <c r="IZ871" s="22"/>
      <c r="JA871" s="22"/>
      <c r="JB871" s="22"/>
      <c r="JC871" s="22"/>
      <c r="JD871" s="22"/>
      <c r="JE871" s="22"/>
      <c r="JF871" s="22"/>
      <c r="JG871" s="22"/>
      <c r="JH871" s="22"/>
      <c r="JI871" s="22"/>
      <c r="JJ871" s="22"/>
      <c r="JK871" s="22"/>
      <c r="JL871" s="22"/>
      <c r="JM871" s="22"/>
      <c r="JN871" s="22"/>
      <c r="JO871" s="22"/>
      <c r="JP871" s="22"/>
      <c r="JQ871" s="22"/>
      <c r="JR871" s="22"/>
      <c r="JS871" s="22"/>
      <c r="JT871" s="22"/>
      <c r="JU871" s="22"/>
      <c r="JV871" s="22"/>
      <c r="JW871" s="22"/>
      <c r="JX871" s="22"/>
      <c r="JY871" s="22"/>
      <c r="JZ871" s="22"/>
      <c r="KA871" s="22"/>
      <c r="KB871" s="22"/>
      <c r="KC871" s="22"/>
      <c r="KD871" s="22"/>
      <c r="KE871" s="22"/>
      <c r="KF871" s="22"/>
      <c r="KG871" s="22"/>
      <c r="KH871" s="22"/>
      <c r="KI871" s="22"/>
      <c r="KJ871" s="22"/>
      <c r="KK871" s="22"/>
      <c r="KL871" s="22"/>
      <c r="KM871" s="22"/>
      <c r="KN871" s="22"/>
      <c r="KO871" s="22"/>
      <c r="KP871" s="22"/>
    </row>
    <row r="872" spans="1:302" s="99" customFormat="1" x14ac:dyDescent="0.25">
      <c r="A872" s="125">
        <v>857</v>
      </c>
      <c r="B872" s="328"/>
      <c r="C872" s="328"/>
      <c r="D872" s="316"/>
      <c r="E872" s="316"/>
      <c r="F872" s="316"/>
      <c r="G872" s="317"/>
      <c r="H872" s="317"/>
      <c r="I872" s="318"/>
      <c r="J872" s="318"/>
      <c r="K872" s="318"/>
      <c r="L872" s="126">
        <f t="shared" si="40"/>
        <v>0</v>
      </c>
      <c r="M872" s="318"/>
      <c r="N872" s="25" t="b">
        <f t="shared" si="41"/>
        <v>1</v>
      </c>
      <c r="O872" s="25" t="b">
        <f t="shared" si="42"/>
        <v>1</v>
      </c>
      <c r="P872" s="25"/>
      <c r="Q872" s="25"/>
      <c r="R872" s="25"/>
      <c r="S872" s="25"/>
      <c r="T872" s="20"/>
      <c r="U872" s="20"/>
      <c r="V872" s="20"/>
      <c r="W872" s="20"/>
      <c r="X872" s="20"/>
      <c r="Y872" s="20"/>
      <c r="Z872" s="20"/>
      <c r="AA872" s="20"/>
      <c r="AB872" s="20"/>
      <c r="AC872" s="20"/>
      <c r="AD872" s="20"/>
      <c r="AE872" s="20"/>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c r="CG872" s="22"/>
      <c r="CH872" s="22"/>
      <c r="CI872" s="22"/>
      <c r="CJ872" s="22"/>
      <c r="CK872" s="22"/>
      <c r="CL872" s="22"/>
      <c r="CM872" s="22"/>
      <c r="CN872" s="22"/>
      <c r="CO872" s="22"/>
      <c r="CP872" s="22"/>
      <c r="CQ872" s="22"/>
      <c r="CR872" s="22"/>
      <c r="CS872" s="22"/>
      <c r="CT872" s="22"/>
      <c r="CU872" s="22"/>
      <c r="CV872" s="22"/>
      <c r="CW872" s="22"/>
      <c r="CX872" s="22"/>
      <c r="CY872" s="22"/>
      <c r="CZ872" s="22"/>
      <c r="DA872" s="22"/>
      <c r="DB872" s="22"/>
      <c r="DC872" s="22"/>
      <c r="DD872" s="22"/>
      <c r="DE872" s="22"/>
      <c r="DF872" s="22"/>
      <c r="DG872" s="22"/>
      <c r="DH872" s="22"/>
      <c r="DI872" s="22"/>
      <c r="DJ872" s="22"/>
      <c r="DK872" s="22"/>
      <c r="DL872" s="22"/>
      <c r="DM872" s="22"/>
      <c r="DN872" s="22"/>
      <c r="DO872" s="22"/>
      <c r="DP872" s="22"/>
      <c r="DQ872" s="22"/>
      <c r="DR872" s="22"/>
      <c r="DS872" s="22"/>
      <c r="DT872" s="22"/>
      <c r="DU872" s="22"/>
      <c r="DV872" s="22"/>
      <c r="DW872" s="22"/>
      <c r="DX872" s="22"/>
      <c r="DY872" s="22"/>
      <c r="DZ872" s="22"/>
      <c r="EA872" s="22"/>
      <c r="EB872" s="22"/>
      <c r="EC872" s="22"/>
      <c r="ED872" s="22"/>
      <c r="EE872" s="22"/>
      <c r="EF872" s="22"/>
      <c r="EG872" s="22"/>
      <c r="EH872" s="22"/>
      <c r="EI872" s="22"/>
      <c r="EJ872" s="22"/>
      <c r="EK872" s="22"/>
      <c r="EL872" s="22"/>
      <c r="EM872" s="22"/>
      <c r="EN872" s="22"/>
      <c r="EO872" s="22"/>
      <c r="EP872" s="22"/>
      <c r="EQ872" s="22"/>
      <c r="ER872" s="22"/>
      <c r="ES872" s="22"/>
      <c r="ET872" s="22"/>
      <c r="EU872" s="22"/>
      <c r="EV872" s="22"/>
      <c r="EW872" s="22"/>
      <c r="EX872" s="22"/>
      <c r="EY872" s="22"/>
      <c r="EZ872" s="22"/>
      <c r="FA872" s="22"/>
      <c r="FB872" s="22"/>
      <c r="FC872" s="22"/>
      <c r="FD872" s="22"/>
      <c r="FE872" s="22"/>
      <c r="FF872" s="22"/>
      <c r="FG872" s="22"/>
      <c r="FH872" s="22"/>
      <c r="FI872" s="22"/>
      <c r="FJ872" s="22"/>
      <c r="FK872" s="22"/>
      <c r="FL872" s="22"/>
      <c r="FM872" s="22"/>
      <c r="FN872" s="22"/>
      <c r="FO872" s="22"/>
      <c r="FP872" s="22"/>
      <c r="FQ872" s="22"/>
      <c r="FR872" s="22"/>
      <c r="FS872" s="22"/>
      <c r="FT872" s="22"/>
      <c r="FU872" s="22"/>
      <c r="FV872" s="22"/>
      <c r="FW872" s="22"/>
      <c r="FX872" s="22"/>
      <c r="FY872" s="22"/>
      <c r="FZ872" s="22"/>
      <c r="GA872" s="22"/>
      <c r="GB872" s="22"/>
      <c r="GC872" s="22"/>
      <c r="GD872" s="22"/>
      <c r="GE872" s="22"/>
      <c r="GF872" s="22"/>
      <c r="GG872" s="22"/>
      <c r="GH872" s="22"/>
      <c r="GI872" s="22"/>
      <c r="GJ872" s="22"/>
      <c r="GK872" s="22"/>
      <c r="GL872" s="22"/>
      <c r="GM872" s="22"/>
      <c r="GN872" s="22"/>
      <c r="GO872" s="22"/>
      <c r="GP872" s="22"/>
      <c r="GQ872" s="22"/>
      <c r="GR872" s="22"/>
      <c r="GS872" s="22"/>
      <c r="GT872" s="22"/>
      <c r="GU872" s="22"/>
      <c r="GV872" s="22"/>
      <c r="GW872" s="22"/>
      <c r="GX872" s="22"/>
      <c r="GY872" s="22"/>
      <c r="GZ872" s="22"/>
      <c r="HA872" s="22"/>
      <c r="HB872" s="22"/>
      <c r="HC872" s="22"/>
      <c r="HD872" s="22"/>
      <c r="HE872" s="22"/>
      <c r="HF872" s="22"/>
      <c r="HG872" s="22"/>
      <c r="HH872" s="22"/>
      <c r="HI872" s="22"/>
      <c r="HJ872" s="22"/>
      <c r="HK872" s="22"/>
      <c r="HL872" s="22"/>
      <c r="HM872" s="22"/>
      <c r="HN872" s="22"/>
      <c r="HO872" s="22"/>
      <c r="HP872" s="22"/>
      <c r="HQ872" s="22"/>
      <c r="HR872" s="22"/>
      <c r="HS872" s="22"/>
      <c r="HT872" s="22"/>
      <c r="HU872" s="22"/>
      <c r="HV872" s="22"/>
      <c r="HW872" s="22"/>
      <c r="HX872" s="22"/>
      <c r="HY872" s="22"/>
      <c r="HZ872" s="22"/>
      <c r="IA872" s="22"/>
      <c r="IB872" s="22"/>
      <c r="IC872" s="22"/>
      <c r="ID872" s="22"/>
      <c r="IE872" s="22"/>
      <c r="IF872" s="22"/>
      <c r="IG872" s="22"/>
      <c r="IH872" s="22"/>
      <c r="II872" s="22"/>
      <c r="IJ872" s="22"/>
      <c r="IK872" s="22"/>
      <c r="IL872" s="22"/>
      <c r="IM872" s="22"/>
      <c r="IN872" s="22"/>
      <c r="IO872" s="22"/>
      <c r="IP872" s="22"/>
      <c r="IQ872" s="22"/>
      <c r="IR872" s="22"/>
      <c r="IS872" s="22"/>
      <c r="IT872" s="22"/>
      <c r="IU872" s="22"/>
      <c r="IV872" s="22"/>
      <c r="IW872" s="22"/>
      <c r="IX872" s="22"/>
      <c r="IY872" s="22"/>
      <c r="IZ872" s="22"/>
      <c r="JA872" s="22"/>
      <c r="JB872" s="22"/>
      <c r="JC872" s="22"/>
      <c r="JD872" s="22"/>
      <c r="JE872" s="22"/>
      <c r="JF872" s="22"/>
      <c r="JG872" s="22"/>
      <c r="JH872" s="22"/>
      <c r="JI872" s="22"/>
      <c r="JJ872" s="22"/>
      <c r="JK872" s="22"/>
      <c r="JL872" s="22"/>
      <c r="JM872" s="22"/>
      <c r="JN872" s="22"/>
      <c r="JO872" s="22"/>
      <c r="JP872" s="22"/>
      <c r="JQ872" s="22"/>
      <c r="JR872" s="22"/>
      <c r="JS872" s="22"/>
      <c r="JT872" s="22"/>
      <c r="JU872" s="22"/>
      <c r="JV872" s="22"/>
      <c r="JW872" s="22"/>
      <c r="JX872" s="22"/>
      <c r="JY872" s="22"/>
      <c r="JZ872" s="22"/>
      <c r="KA872" s="22"/>
      <c r="KB872" s="22"/>
      <c r="KC872" s="22"/>
      <c r="KD872" s="22"/>
      <c r="KE872" s="22"/>
      <c r="KF872" s="22"/>
      <c r="KG872" s="22"/>
      <c r="KH872" s="22"/>
      <c r="KI872" s="22"/>
      <c r="KJ872" s="22"/>
      <c r="KK872" s="22"/>
      <c r="KL872" s="22"/>
      <c r="KM872" s="22"/>
      <c r="KN872" s="22"/>
      <c r="KO872" s="22"/>
      <c r="KP872" s="22"/>
    </row>
    <row r="873" spans="1:302" s="99" customFormat="1" x14ac:dyDescent="0.25">
      <c r="A873" s="125">
        <v>858</v>
      </c>
      <c r="B873" s="328"/>
      <c r="C873" s="328"/>
      <c r="D873" s="316"/>
      <c r="E873" s="316"/>
      <c r="F873" s="316"/>
      <c r="G873" s="317"/>
      <c r="H873" s="317"/>
      <c r="I873" s="318"/>
      <c r="J873" s="318"/>
      <c r="K873" s="318"/>
      <c r="L873" s="126">
        <f t="shared" si="40"/>
        <v>0</v>
      </c>
      <c r="M873" s="318"/>
      <c r="N873" s="25" t="b">
        <f t="shared" si="41"/>
        <v>1</v>
      </c>
      <c r="O873" s="25" t="b">
        <f t="shared" si="42"/>
        <v>1</v>
      </c>
      <c r="P873" s="25"/>
      <c r="Q873" s="25"/>
      <c r="R873" s="25"/>
      <c r="S873" s="25"/>
      <c r="T873" s="20"/>
      <c r="U873" s="20"/>
      <c r="V873" s="20"/>
      <c r="W873" s="20"/>
      <c r="X873" s="20"/>
      <c r="Y873" s="20"/>
      <c r="Z873" s="20"/>
      <c r="AA873" s="20"/>
      <c r="AB873" s="20"/>
      <c r="AC873" s="20"/>
      <c r="AD873" s="20"/>
      <c r="AE873" s="20"/>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c r="CG873" s="22"/>
      <c r="CH873" s="22"/>
      <c r="CI873" s="22"/>
      <c r="CJ873" s="22"/>
      <c r="CK873" s="22"/>
      <c r="CL873" s="22"/>
      <c r="CM873" s="22"/>
      <c r="CN873" s="22"/>
      <c r="CO873" s="22"/>
      <c r="CP873" s="22"/>
      <c r="CQ873" s="22"/>
      <c r="CR873" s="22"/>
      <c r="CS873" s="22"/>
      <c r="CT873" s="22"/>
      <c r="CU873" s="22"/>
      <c r="CV873" s="22"/>
      <c r="CW873" s="22"/>
      <c r="CX873" s="22"/>
      <c r="CY873" s="22"/>
      <c r="CZ873" s="22"/>
      <c r="DA873" s="22"/>
      <c r="DB873" s="22"/>
      <c r="DC873" s="22"/>
      <c r="DD873" s="22"/>
      <c r="DE873" s="22"/>
      <c r="DF873" s="22"/>
      <c r="DG873" s="22"/>
      <c r="DH873" s="22"/>
      <c r="DI873" s="22"/>
      <c r="DJ873" s="22"/>
      <c r="DK873" s="22"/>
      <c r="DL873" s="22"/>
      <c r="DM873" s="22"/>
      <c r="DN873" s="22"/>
      <c r="DO873" s="22"/>
      <c r="DP873" s="22"/>
      <c r="DQ873" s="22"/>
      <c r="DR873" s="22"/>
      <c r="DS873" s="22"/>
      <c r="DT873" s="22"/>
      <c r="DU873" s="22"/>
      <c r="DV873" s="22"/>
      <c r="DW873" s="22"/>
      <c r="DX873" s="22"/>
      <c r="DY873" s="22"/>
      <c r="DZ873" s="22"/>
      <c r="EA873" s="22"/>
      <c r="EB873" s="22"/>
      <c r="EC873" s="22"/>
      <c r="ED873" s="22"/>
      <c r="EE873" s="22"/>
      <c r="EF873" s="22"/>
      <c r="EG873" s="22"/>
      <c r="EH873" s="22"/>
      <c r="EI873" s="22"/>
      <c r="EJ873" s="22"/>
      <c r="EK873" s="22"/>
      <c r="EL873" s="22"/>
      <c r="EM873" s="22"/>
      <c r="EN873" s="22"/>
      <c r="EO873" s="22"/>
      <c r="EP873" s="22"/>
      <c r="EQ873" s="22"/>
      <c r="ER873" s="22"/>
      <c r="ES873" s="22"/>
      <c r="ET873" s="22"/>
      <c r="EU873" s="22"/>
      <c r="EV873" s="22"/>
      <c r="EW873" s="22"/>
      <c r="EX873" s="22"/>
      <c r="EY873" s="22"/>
      <c r="EZ873" s="22"/>
      <c r="FA873" s="22"/>
      <c r="FB873" s="22"/>
      <c r="FC873" s="22"/>
      <c r="FD873" s="22"/>
      <c r="FE873" s="22"/>
      <c r="FF873" s="22"/>
      <c r="FG873" s="22"/>
      <c r="FH873" s="22"/>
      <c r="FI873" s="22"/>
      <c r="FJ873" s="22"/>
      <c r="FK873" s="22"/>
      <c r="FL873" s="22"/>
      <c r="FM873" s="22"/>
      <c r="FN873" s="22"/>
      <c r="FO873" s="22"/>
      <c r="FP873" s="22"/>
      <c r="FQ873" s="22"/>
      <c r="FR873" s="22"/>
      <c r="FS873" s="22"/>
      <c r="FT873" s="22"/>
      <c r="FU873" s="22"/>
      <c r="FV873" s="22"/>
      <c r="FW873" s="22"/>
      <c r="FX873" s="22"/>
      <c r="FY873" s="22"/>
      <c r="FZ873" s="22"/>
      <c r="GA873" s="22"/>
      <c r="GB873" s="22"/>
      <c r="GC873" s="22"/>
      <c r="GD873" s="22"/>
      <c r="GE873" s="22"/>
      <c r="GF873" s="22"/>
      <c r="GG873" s="22"/>
      <c r="GH873" s="22"/>
      <c r="GI873" s="22"/>
      <c r="GJ873" s="22"/>
      <c r="GK873" s="22"/>
      <c r="GL873" s="22"/>
      <c r="GM873" s="22"/>
      <c r="GN873" s="22"/>
      <c r="GO873" s="22"/>
      <c r="GP873" s="22"/>
      <c r="GQ873" s="22"/>
      <c r="GR873" s="22"/>
      <c r="GS873" s="22"/>
      <c r="GT873" s="22"/>
      <c r="GU873" s="22"/>
      <c r="GV873" s="22"/>
      <c r="GW873" s="22"/>
      <c r="GX873" s="22"/>
      <c r="GY873" s="22"/>
      <c r="GZ873" s="22"/>
      <c r="HA873" s="22"/>
      <c r="HB873" s="22"/>
      <c r="HC873" s="22"/>
      <c r="HD873" s="22"/>
      <c r="HE873" s="22"/>
      <c r="HF873" s="22"/>
      <c r="HG873" s="22"/>
      <c r="HH873" s="22"/>
      <c r="HI873" s="22"/>
      <c r="HJ873" s="22"/>
      <c r="HK873" s="22"/>
      <c r="HL873" s="22"/>
      <c r="HM873" s="22"/>
      <c r="HN873" s="22"/>
      <c r="HO873" s="22"/>
      <c r="HP873" s="22"/>
      <c r="HQ873" s="22"/>
      <c r="HR873" s="22"/>
      <c r="HS873" s="22"/>
      <c r="HT873" s="22"/>
      <c r="HU873" s="22"/>
      <c r="HV873" s="22"/>
      <c r="HW873" s="22"/>
      <c r="HX873" s="22"/>
      <c r="HY873" s="22"/>
      <c r="HZ873" s="22"/>
      <c r="IA873" s="22"/>
      <c r="IB873" s="22"/>
      <c r="IC873" s="22"/>
      <c r="ID873" s="22"/>
      <c r="IE873" s="22"/>
      <c r="IF873" s="22"/>
      <c r="IG873" s="22"/>
      <c r="IH873" s="22"/>
      <c r="II873" s="22"/>
      <c r="IJ873" s="22"/>
      <c r="IK873" s="22"/>
      <c r="IL873" s="22"/>
      <c r="IM873" s="22"/>
      <c r="IN873" s="22"/>
      <c r="IO873" s="22"/>
      <c r="IP873" s="22"/>
      <c r="IQ873" s="22"/>
      <c r="IR873" s="22"/>
      <c r="IS873" s="22"/>
      <c r="IT873" s="22"/>
      <c r="IU873" s="22"/>
      <c r="IV873" s="22"/>
      <c r="IW873" s="22"/>
      <c r="IX873" s="22"/>
      <c r="IY873" s="22"/>
      <c r="IZ873" s="22"/>
      <c r="JA873" s="22"/>
      <c r="JB873" s="22"/>
      <c r="JC873" s="22"/>
      <c r="JD873" s="22"/>
      <c r="JE873" s="22"/>
      <c r="JF873" s="22"/>
      <c r="JG873" s="22"/>
      <c r="JH873" s="22"/>
      <c r="JI873" s="22"/>
      <c r="JJ873" s="22"/>
      <c r="JK873" s="22"/>
      <c r="JL873" s="22"/>
      <c r="JM873" s="22"/>
      <c r="JN873" s="22"/>
      <c r="JO873" s="22"/>
      <c r="JP873" s="22"/>
      <c r="JQ873" s="22"/>
      <c r="JR873" s="22"/>
      <c r="JS873" s="22"/>
      <c r="JT873" s="22"/>
      <c r="JU873" s="22"/>
      <c r="JV873" s="22"/>
      <c r="JW873" s="22"/>
      <c r="JX873" s="22"/>
      <c r="JY873" s="22"/>
      <c r="JZ873" s="22"/>
      <c r="KA873" s="22"/>
      <c r="KB873" s="22"/>
      <c r="KC873" s="22"/>
      <c r="KD873" s="22"/>
      <c r="KE873" s="22"/>
      <c r="KF873" s="22"/>
      <c r="KG873" s="22"/>
      <c r="KH873" s="22"/>
      <c r="KI873" s="22"/>
      <c r="KJ873" s="22"/>
      <c r="KK873" s="22"/>
      <c r="KL873" s="22"/>
      <c r="KM873" s="22"/>
      <c r="KN873" s="22"/>
      <c r="KO873" s="22"/>
      <c r="KP873" s="22"/>
    </row>
    <row r="874" spans="1:302" s="99" customFormat="1" x14ac:dyDescent="0.25">
      <c r="A874" s="125">
        <v>859</v>
      </c>
      <c r="B874" s="328"/>
      <c r="C874" s="328"/>
      <c r="D874" s="316"/>
      <c r="E874" s="316"/>
      <c r="F874" s="316"/>
      <c r="G874" s="317"/>
      <c r="H874" s="317"/>
      <c r="I874" s="318"/>
      <c r="J874" s="318"/>
      <c r="K874" s="318"/>
      <c r="L874" s="126">
        <f t="shared" si="40"/>
        <v>0</v>
      </c>
      <c r="M874" s="318"/>
      <c r="N874" s="25" t="b">
        <f t="shared" si="41"/>
        <v>1</v>
      </c>
      <c r="O874" s="25" t="b">
        <f t="shared" si="42"/>
        <v>1</v>
      </c>
      <c r="P874" s="25"/>
      <c r="Q874" s="25"/>
      <c r="R874" s="25"/>
      <c r="S874" s="25"/>
      <c r="T874" s="20"/>
      <c r="U874" s="20"/>
      <c r="V874" s="20"/>
      <c r="W874" s="20"/>
      <c r="X874" s="20"/>
      <c r="Y874" s="20"/>
      <c r="Z874" s="20"/>
      <c r="AA874" s="20"/>
      <c r="AB874" s="20"/>
      <c r="AC874" s="20"/>
      <c r="AD874" s="20"/>
      <c r="AE874" s="20"/>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c r="CG874" s="22"/>
      <c r="CH874" s="22"/>
      <c r="CI874" s="22"/>
      <c r="CJ874" s="22"/>
      <c r="CK874" s="22"/>
      <c r="CL874" s="22"/>
      <c r="CM874" s="22"/>
      <c r="CN874" s="22"/>
      <c r="CO874" s="22"/>
      <c r="CP874" s="22"/>
      <c r="CQ874" s="22"/>
      <c r="CR874" s="22"/>
      <c r="CS874" s="22"/>
      <c r="CT874" s="22"/>
      <c r="CU874" s="22"/>
      <c r="CV874" s="22"/>
      <c r="CW874" s="22"/>
      <c r="CX874" s="22"/>
      <c r="CY874" s="22"/>
      <c r="CZ874" s="22"/>
      <c r="DA874" s="22"/>
      <c r="DB874" s="22"/>
      <c r="DC874" s="22"/>
      <c r="DD874" s="22"/>
      <c r="DE874" s="22"/>
      <c r="DF874" s="22"/>
      <c r="DG874" s="22"/>
      <c r="DH874" s="22"/>
      <c r="DI874" s="22"/>
      <c r="DJ874" s="22"/>
      <c r="DK874" s="22"/>
      <c r="DL874" s="22"/>
      <c r="DM874" s="22"/>
      <c r="DN874" s="22"/>
      <c r="DO874" s="22"/>
      <c r="DP874" s="22"/>
      <c r="DQ874" s="22"/>
      <c r="DR874" s="22"/>
      <c r="DS874" s="22"/>
      <c r="DT874" s="22"/>
      <c r="DU874" s="22"/>
      <c r="DV874" s="22"/>
      <c r="DW874" s="22"/>
      <c r="DX874" s="22"/>
      <c r="DY874" s="22"/>
      <c r="DZ874" s="22"/>
      <c r="EA874" s="22"/>
      <c r="EB874" s="22"/>
      <c r="EC874" s="22"/>
      <c r="ED874" s="22"/>
      <c r="EE874" s="22"/>
      <c r="EF874" s="22"/>
      <c r="EG874" s="22"/>
      <c r="EH874" s="22"/>
      <c r="EI874" s="22"/>
      <c r="EJ874" s="22"/>
      <c r="EK874" s="22"/>
      <c r="EL874" s="22"/>
      <c r="EM874" s="22"/>
      <c r="EN874" s="22"/>
      <c r="EO874" s="22"/>
      <c r="EP874" s="22"/>
      <c r="EQ874" s="22"/>
      <c r="ER874" s="22"/>
      <c r="ES874" s="22"/>
      <c r="ET874" s="22"/>
      <c r="EU874" s="22"/>
      <c r="EV874" s="22"/>
      <c r="EW874" s="22"/>
      <c r="EX874" s="22"/>
      <c r="EY874" s="22"/>
      <c r="EZ874" s="22"/>
      <c r="FA874" s="22"/>
      <c r="FB874" s="22"/>
      <c r="FC874" s="22"/>
      <c r="FD874" s="22"/>
      <c r="FE874" s="22"/>
      <c r="FF874" s="22"/>
      <c r="FG874" s="22"/>
      <c r="FH874" s="22"/>
      <c r="FI874" s="22"/>
      <c r="FJ874" s="22"/>
      <c r="FK874" s="22"/>
      <c r="FL874" s="22"/>
      <c r="FM874" s="22"/>
      <c r="FN874" s="22"/>
      <c r="FO874" s="22"/>
      <c r="FP874" s="22"/>
      <c r="FQ874" s="22"/>
      <c r="FR874" s="22"/>
      <c r="FS874" s="22"/>
      <c r="FT874" s="22"/>
      <c r="FU874" s="22"/>
      <c r="FV874" s="22"/>
      <c r="FW874" s="22"/>
      <c r="FX874" s="22"/>
      <c r="FY874" s="22"/>
      <c r="FZ874" s="22"/>
      <c r="GA874" s="22"/>
      <c r="GB874" s="22"/>
      <c r="GC874" s="22"/>
      <c r="GD874" s="22"/>
      <c r="GE874" s="22"/>
      <c r="GF874" s="22"/>
      <c r="GG874" s="22"/>
      <c r="GH874" s="22"/>
      <c r="GI874" s="22"/>
      <c r="GJ874" s="22"/>
      <c r="GK874" s="22"/>
      <c r="GL874" s="22"/>
      <c r="GM874" s="22"/>
      <c r="GN874" s="22"/>
      <c r="GO874" s="22"/>
      <c r="GP874" s="22"/>
      <c r="GQ874" s="22"/>
      <c r="GR874" s="22"/>
      <c r="GS874" s="22"/>
      <c r="GT874" s="22"/>
      <c r="GU874" s="22"/>
      <c r="GV874" s="22"/>
      <c r="GW874" s="22"/>
      <c r="GX874" s="22"/>
      <c r="GY874" s="22"/>
      <c r="GZ874" s="22"/>
      <c r="HA874" s="22"/>
      <c r="HB874" s="22"/>
      <c r="HC874" s="22"/>
      <c r="HD874" s="22"/>
      <c r="HE874" s="22"/>
      <c r="HF874" s="22"/>
      <c r="HG874" s="22"/>
      <c r="HH874" s="22"/>
      <c r="HI874" s="22"/>
      <c r="HJ874" s="22"/>
      <c r="HK874" s="22"/>
      <c r="HL874" s="22"/>
      <c r="HM874" s="22"/>
      <c r="HN874" s="22"/>
      <c r="HO874" s="22"/>
      <c r="HP874" s="22"/>
      <c r="HQ874" s="22"/>
      <c r="HR874" s="22"/>
      <c r="HS874" s="22"/>
      <c r="HT874" s="22"/>
      <c r="HU874" s="22"/>
      <c r="HV874" s="22"/>
      <c r="HW874" s="22"/>
      <c r="HX874" s="22"/>
      <c r="HY874" s="22"/>
      <c r="HZ874" s="22"/>
      <c r="IA874" s="22"/>
      <c r="IB874" s="22"/>
      <c r="IC874" s="22"/>
      <c r="ID874" s="22"/>
      <c r="IE874" s="22"/>
      <c r="IF874" s="22"/>
      <c r="IG874" s="22"/>
      <c r="IH874" s="22"/>
      <c r="II874" s="22"/>
      <c r="IJ874" s="22"/>
      <c r="IK874" s="22"/>
      <c r="IL874" s="22"/>
      <c r="IM874" s="22"/>
      <c r="IN874" s="22"/>
      <c r="IO874" s="22"/>
      <c r="IP874" s="22"/>
      <c r="IQ874" s="22"/>
      <c r="IR874" s="22"/>
      <c r="IS874" s="22"/>
      <c r="IT874" s="22"/>
      <c r="IU874" s="22"/>
      <c r="IV874" s="22"/>
      <c r="IW874" s="22"/>
      <c r="IX874" s="22"/>
      <c r="IY874" s="22"/>
      <c r="IZ874" s="22"/>
      <c r="JA874" s="22"/>
      <c r="JB874" s="22"/>
      <c r="JC874" s="22"/>
      <c r="JD874" s="22"/>
      <c r="JE874" s="22"/>
      <c r="JF874" s="22"/>
      <c r="JG874" s="22"/>
      <c r="JH874" s="22"/>
      <c r="JI874" s="22"/>
      <c r="JJ874" s="22"/>
      <c r="JK874" s="22"/>
      <c r="JL874" s="22"/>
      <c r="JM874" s="22"/>
      <c r="JN874" s="22"/>
      <c r="JO874" s="22"/>
      <c r="JP874" s="22"/>
      <c r="JQ874" s="22"/>
      <c r="JR874" s="22"/>
      <c r="JS874" s="22"/>
      <c r="JT874" s="22"/>
      <c r="JU874" s="22"/>
      <c r="JV874" s="22"/>
      <c r="JW874" s="22"/>
      <c r="JX874" s="22"/>
      <c r="JY874" s="22"/>
      <c r="JZ874" s="22"/>
      <c r="KA874" s="22"/>
      <c r="KB874" s="22"/>
      <c r="KC874" s="22"/>
      <c r="KD874" s="22"/>
      <c r="KE874" s="22"/>
      <c r="KF874" s="22"/>
      <c r="KG874" s="22"/>
      <c r="KH874" s="22"/>
      <c r="KI874" s="22"/>
      <c r="KJ874" s="22"/>
      <c r="KK874" s="22"/>
      <c r="KL874" s="22"/>
      <c r="KM874" s="22"/>
      <c r="KN874" s="22"/>
      <c r="KO874" s="22"/>
      <c r="KP874" s="22"/>
    </row>
    <row r="875" spans="1:302" s="99" customFormat="1" x14ac:dyDescent="0.25">
      <c r="A875" s="125">
        <v>860</v>
      </c>
      <c r="B875" s="328"/>
      <c r="C875" s="328"/>
      <c r="D875" s="316"/>
      <c r="E875" s="316"/>
      <c r="F875" s="316"/>
      <c r="G875" s="317"/>
      <c r="H875" s="317"/>
      <c r="I875" s="318"/>
      <c r="J875" s="318"/>
      <c r="K875" s="318"/>
      <c r="L875" s="126">
        <f t="shared" si="40"/>
        <v>0</v>
      </c>
      <c r="M875" s="318"/>
      <c r="N875" s="25" t="b">
        <f t="shared" si="41"/>
        <v>1</v>
      </c>
      <c r="O875" s="25" t="b">
        <f t="shared" si="42"/>
        <v>1</v>
      </c>
      <c r="P875" s="25"/>
      <c r="Q875" s="25"/>
      <c r="R875" s="25"/>
      <c r="S875" s="25"/>
      <c r="T875" s="20"/>
      <c r="U875" s="20"/>
      <c r="V875" s="20"/>
      <c r="W875" s="20"/>
      <c r="X875" s="20"/>
      <c r="Y875" s="20"/>
      <c r="Z875" s="20"/>
      <c r="AA875" s="20"/>
      <c r="AB875" s="20"/>
      <c r="AC875" s="20"/>
      <c r="AD875" s="20"/>
      <c r="AE875" s="20"/>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c r="CG875" s="22"/>
      <c r="CH875" s="22"/>
      <c r="CI875" s="22"/>
      <c r="CJ875" s="22"/>
      <c r="CK875" s="22"/>
      <c r="CL875" s="22"/>
      <c r="CM875" s="22"/>
      <c r="CN875" s="22"/>
      <c r="CO875" s="22"/>
      <c r="CP875" s="22"/>
      <c r="CQ875" s="22"/>
      <c r="CR875" s="22"/>
      <c r="CS875" s="22"/>
      <c r="CT875" s="22"/>
      <c r="CU875" s="22"/>
      <c r="CV875" s="22"/>
      <c r="CW875" s="22"/>
      <c r="CX875" s="22"/>
      <c r="CY875" s="22"/>
      <c r="CZ875" s="22"/>
      <c r="DA875" s="22"/>
      <c r="DB875" s="22"/>
      <c r="DC875" s="22"/>
      <c r="DD875" s="22"/>
      <c r="DE875" s="22"/>
      <c r="DF875" s="22"/>
      <c r="DG875" s="22"/>
      <c r="DH875" s="22"/>
      <c r="DI875" s="22"/>
      <c r="DJ875" s="22"/>
      <c r="DK875" s="22"/>
      <c r="DL875" s="22"/>
      <c r="DM875" s="22"/>
      <c r="DN875" s="22"/>
      <c r="DO875" s="22"/>
      <c r="DP875" s="22"/>
      <c r="DQ875" s="22"/>
      <c r="DR875" s="22"/>
      <c r="DS875" s="22"/>
      <c r="DT875" s="22"/>
      <c r="DU875" s="22"/>
      <c r="DV875" s="22"/>
      <c r="DW875" s="22"/>
      <c r="DX875" s="22"/>
      <c r="DY875" s="22"/>
      <c r="DZ875" s="22"/>
      <c r="EA875" s="22"/>
      <c r="EB875" s="22"/>
      <c r="EC875" s="22"/>
      <c r="ED875" s="22"/>
      <c r="EE875" s="22"/>
      <c r="EF875" s="22"/>
      <c r="EG875" s="22"/>
      <c r="EH875" s="22"/>
      <c r="EI875" s="22"/>
      <c r="EJ875" s="22"/>
      <c r="EK875" s="22"/>
      <c r="EL875" s="22"/>
      <c r="EM875" s="22"/>
      <c r="EN875" s="22"/>
      <c r="EO875" s="22"/>
      <c r="EP875" s="22"/>
      <c r="EQ875" s="22"/>
      <c r="ER875" s="22"/>
      <c r="ES875" s="22"/>
      <c r="ET875" s="22"/>
      <c r="EU875" s="22"/>
      <c r="EV875" s="22"/>
      <c r="EW875" s="22"/>
      <c r="EX875" s="22"/>
      <c r="EY875" s="22"/>
      <c r="EZ875" s="22"/>
      <c r="FA875" s="22"/>
      <c r="FB875" s="22"/>
      <c r="FC875" s="22"/>
      <c r="FD875" s="22"/>
      <c r="FE875" s="22"/>
      <c r="FF875" s="22"/>
      <c r="FG875" s="22"/>
      <c r="FH875" s="22"/>
      <c r="FI875" s="22"/>
      <c r="FJ875" s="22"/>
      <c r="FK875" s="22"/>
      <c r="FL875" s="22"/>
      <c r="FM875" s="22"/>
      <c r="FN875" s="22"/>
      <c r="FO875" s="22"/>
      <c r="FP875" s="22"/>
      <c r="FQ875" s="22"/>
      <c r="FR875" s="22"/>
      <c r="FS875" s="22"/>
      <c r="FT875" s="22"/>
      <c r="FU875" s="22"/>
      <c r="FV875" s="22"/>
      <c r="FW875" s="22"/>
      <c r="FX875" s="22"/>
      <c r="FY875" s="22"/>
      <c r="FZ875" s="22"/>
      <c r="GA875" s="22"/>
      <c r="GB875" s="22"/>
      <c r="GC875" s="22"/>
      <c r="GD875" s="22"/>
      <c r="GE875" s="22"/>
      <c r="GF875" s="22"/>
      <c r="GG875" s="22"/>
      <c r="GH875" s="22"/>
      <c r="GI875" s="22"/>
      <c r="GJ875" s="22"/>
      <c r="GK875" s="22"/>
      <c r="GL875" s="22"/>
      <c r="GM875" s="22"/>
      <c r="GN875" s="22"/>
      <c r="GO875" s="22"/>
      <c r="GP875" s="22"/>
      <c r="GQ875" s="22"/>
      <c r="GR875" s="22"/>
      <c r="GS875" s="22"/>
      <c r="GT875" s="22"/>
      <c r="GU875" s="22"/>
      <c r="GV875" s="22"/>
      <c r="GW875" s="22"/>
      <c r="GX875" s="22"/>
      <c r="GY875" s="22"/>
      <c r="GZ875" s="22"/>
      <c r="HA875" s="22"/>
      <c r="HB875" s="22"/>
      <c r="HC875" s="22"/>
      <c r="HD875" s="22"/>
      <c r="HE875" s="22"/>
      <c r="HF875" s="22"/>
      <c r="HG875" s="22"/>
      <c r="HH875" s="22"/>
      <c r="HI875" s="22"/>
      <c r="HJ875" s="22"/>
      <c r="HK875" s="22"/>
      <c r="HL875" s="22"/>
      <c r="HM875" s="22"/>
      <c r="HN875" s="22"/>
      <c r="HO875" s="22"/>
      <c r="HP875" s="22"/>
      <c r="HQ875" s="22"/>
      <c r="HR875" s="22"/>
      <c r="HS875" s="22"/>
      <c r="HT875" s="22"/>
      <c r="HU875" s="22"/>
      <c r="HV875" s="22"/>
      <c r="HW875" s="22"/>
      <c r="HX875" s="22"/>
      <c r="HY875" s="22"/>
      <c r="HZ875" s="22"/>
      <c r="IA875" s="22"/>
      <c r="IB875" s="22"/>
      <c r="IC875" s="22"/>
      <c r="ID875" s="22"/>
      <c r="IE875" s="22"/>
      <c r="IF875" s="22"/>
      <c r="IG875" s="22"/>
      <c r="IH875" s="22"/>
      <c r="II875" s="22"/>
      <c r="IJ875" s="22"/>
      <c r="IK875" s="22"/>
      <c r="IL875" s="22"/>
      <c r="IM875" s="22"/>
      <c r="IN875" s="22"/>
      <c r="IO875" s="22"/>
      <c r="IP875" s="22"/>
      <c r="IQ875" s="22"/>
      <c r="IR875" s="22"/>
      <c r="IS875" s="22"/>
      <c r="IT875" s="22"/>
      <c r="IU875" s="22"/>
      <c r="IV875" s="22"/>
      <c r="IW875" s="22"/>
      <c r="IX875" s="22"/>
      <c r="IY875" s="22"/>
      <c r="IZ875" s="22"/>
      <c r="JA875" s="22"/>
      <c r="JB875" s="22"/>
      <c r="JC875" s="22"/>
      <c r="JD875" s="22"/>
      <c r="JE875" s="22"/>
      <c r="JF875" s="22"/>
      <c r="JG875" s="22"/>
      <c r="JH875" s="22"/>
      <c r="JI875" s="22"/>
      <c r="JJ875" s="22"/>
      <c r="JK875" s="22"/>
      <c r="JL875" s="22"/>
      <c r="JM875" s="22"/>
      <c r="JN875" s="22"/>
      <c r="JO875" s="22"/>
      <c r="JP875" s="22"/>
      <c r="JQ875" s="22"/>
      <c r="JR875" s="22"/>
      <c r="JS875" s="22"/>
      <c r="JT875" s="22"/>
      <c r="JU875" s="22"/>
      <c r="JV875" s="22"/>
      <c r="JW875" s="22"/>
      <c r="JX875" s="22"/>
      <c r="JY875" s="22"/>
      <c r="JZ875" s="22"/>
      <c r="KA875" s="22"/>
      <c r="KB875" s="22"/>
      <c r="KC875" s="22"/>
      <c r="KD875" s="22"/>
      <c r="KE875" s="22"/>
      <c r="KF875" s="22"/>
      <c r="KG875" s="22"/>
      <c r="KH875" s="22"/>
      <c r="KI875" s="22"/>
      <c r="KJ875" s="22"/>
      <c r="KK875" s="22"/>
      <c r="KL875" s="22"/>
      <c r="KM875" s="22"/>
      <c r="KN875" s="22"/>
      <c r="KO875" s="22"/>
      <c r="KP875" s="22"/>
    </row>
    <row r="876" spans="1:302" s="99" customFormat="1" x14ac:dyDescent="0.25">
      <c r="A876" s="125">
        <v>861</v>
      </c>
      <c r="B876" s="328"/>
      <c r="C876" s="328"/>
      <c r="D876" s="316"/>
      <c r="E876" s="316"/>
      <c r="F876" s="316"/>
      <c r="G876" s="317"/>
      <c r="H876" s="317"/>
      <c r="I876" s="318"/>
      <c r="J876" s="318"/>
      <c r="K876" s="318"/>
      <c r="L876" s="126">
        <f t="shared" si="40"/>
        <v>0</v>
      </c>
      <c r="M876" s="318"/>
      <c r="N876" s="25" t="b">
        <f t="shared" si="41"/>
        <v>1</v>
      </c>
      <c r="O876" s="25" t="b">
        <f t="shared" si="42"/>
        <v>1</v>
      </c>
      <c r="P876" s="25"/>
      <c r="Q876" s="25"/>
      <c r="R876" s="25"/>
      <c r="S876" s="25"/>
      <c r="T876" s="20"/>
      <c r="U876" s="20"/>
      <c r="V876" s="20"/>
      <c r="W876" s="20"/>
      <c r="X876" s="20"/>
      <c r="Y876" s="20"/>
      <c r="Z876" s="20"/>
      <c r="AA876" s="20"/>
      <c r="AB876" s="20"/>
      <c r="AC876" s="20"/>
      <c r="AD876" s="20"/>
      <c r="AE876" s="20"/>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c r="CG876" s="22"/>
      <c r="CH876" s="22"/>
      <c r="CI876" s="22"/>
      <c r="CJ876" s="22"/>
      <c r="CK876" s="22"/>
      <c r="CL876" s="22"/>
      <c r="CM876" s="22"/>
      <c r="CN876" s="22"/>
      <c r="CO876" s="22"/>
      <c r="CP876" s="22"/>
      <c r="CQ876" s="22"/>
      <c r="CR876" s="22"/>
      <c r="CS876" s="22"/>
      <c r="CT876" s="22"/>
      <c r="CU876" s="22"/>
      <c r="CV876" s="22"/>
      <c r="CW876" s="22"/>
      <c r="CX876" s="22"/>
      <c r="CY876" s="22"/>
      <c r="CZ876" s="22"/>
      <c r="DA876" s="22"/>
      <c r="DB876" s="22"/>
      <c r="DC876" s="22"/>
      <c r="DD876" s="22"/>
      <c r="DE876" s="22"/>
      <c r="DF876" s="22"/>
      <c r="DG876" s="22"/>
      <c r="DH876" s="22"/>
      <c r="DI876" s="22"/>
      <c r="DJ876" s="22"/>
      <c r="DK876" s="22"/>
      <c r="DL876" s="22"/>
      <c r="DM876" s="22"/>
      <c r="DN876" s="22"/>
      <c r="DO876" s="22"/>
      <c r="DP876" s="22"/>
      <c r="DQ876" s="22"/>
      <c r="DR876" s="22"/>
      <c r="DS876" s="22"/>
      <c r="DT876" s="22"/>
      <c r="DU876" s="22"/>
      <c r="DV876" s="22"/>
      <c r="DW876" s="22"/>
      <c r="DX876" s="22"/>
      <c r="DY876" s="22"/>
      <c r="DZ876" s="22"/>
      <c r="EA876" s="22"/>
      <c r="EB876" s="22"/>
      <c r="EC876" s="22"/>
      <c r="ED876" s="22"/>
      <c r="EE876" s="22"/>
      <c r="EF876" s="22"/>
      <c r="EG876" s="22"/>
      <c r="EH876" s="22"/>
      <c r="EI876" s="22"/>
      <c r="EJ876" s="22"/>
      <c r="EK876" s="22"/>
      <c r="EL876" s="22"/>
      <c r="EM876" s="22"/>
      <c r="EN876" s="22"/>
      <c r="EO876" s="22"/>
      <c r="EP876" s="22"/>
      <c r="EQ876" s="22"/>
      <c r="ER876" s="22"/>
      <c r="ES876" s="22"/>
      <c r="ET876" s="22"/>
      <c r="EU876" s="22"/>
      <c r="EV876" s="22"/>
      <c r="EW876" s="22"/>
      <c r="EX876" s="22"/>
      <c r="EY876" s="22"/>
      <c r="EZ876" s="22"/>
      <c r="FA876" s="22"/>
      <c r="FB876" s="22"/>
      <c r="FC876" s="22"/>
      <c r="FD876" s="22"/>
      <c r="FE876" s="22"/>
      <c r="FF876" s="22"/>
      <c r="FG876" s="22"/>
      <c r="FH876" s="22"/>
      <c r="FI876" s="22"/>
      <c r="FJ876" s="22"/>
      <c r="FK876" s="22"/>
      <c r="FL876" s="22"/>
      <c r="FM876" s="22"/>
      <c r="FN876" s="22"/>
      <c r="FO876" s="22"/>
      <c r="FP876" s="22"/>
      <c r="FQ876" s="22"/>
      <c r="FR876" s="22"/>
      <c r="FS876" s="22"/>
      <c r="FT876" s="22"/>
      <c r="FU876" s="22"/>
      <c r="FV876" s="22"/>
      <c r="FW876" s="22"/>
      <c r="FX876" s="22"/>
      <c r="FY876" s="22"/>
      <c r="FZ876" s="22"/>
      <c r="GA876" s="22"/>
      <c r="GB876" s="22"/>
      <c r="GC876" s="22"/>
      <c r="GD876" s="22"/>
      <c r="GE876" s="22"/>
      <c r="GF876" s="22"/>
      <c r="GG876" s="22"/>
      <c r="GH876" s="22"/>
      <c r="GI876" s="22"/>
      <c r="GJ876" s="22"/>
      <c r="GK876" s="22"/>
      <c r="GL876" s="22"/>
      <c r="GM876" s="22"/>
      <c r="GN876" s="22"/>
      <c r="GO876" s="22"/>
      <c r="GP876" s="22"/>
      <c r="GQ876" s="22"/>
      <c r="GR876" s="22"/>
      <c r="GS876" s="22"/>
      <c r="GT876" s="22"/>
      <c r="GU876" s="22"/>
      <c r="GV876" s="22"/>
      <c r="GW876" s="22"/>
      <c r="GX876" s="22"/>
      <c r="GY876" s="22"/>
      <c r="GZ876" s="22"/>
      <c r="HA876" s="22"/>
      <c r="HB876" s="22"/>
      <c r="HC876" s="22"/>
      <c r="HD876" s="22"/>
      <c r="HE876" s="22"/>
      <c r="HF876" s="22"/>
      <c r="HG876" s="22"/>
      <c r="HH876" s="22"/>
      <c r="HI876" s="22"/>
      <c r="HJ876" s="22"/>
      <c r="HK876" s="22"/>
      <c r="HL876" s="22"/>
      <c r="HM876" s="22"/>
      <c r="HN876" s="22"/>
      <c r="HO876" s="22"/>
      <c r="HP876" s="22"/>
      <c r="HQ876" s="22"/>
      <c r="HR876" s="22"/>
      <c r="HS876" s="22"/>
      <c r="HT876" s="22"/>
      <c r="HU876" s="22"/>
      <c r="HV876" s="22"/>
      <c r="HW876" s="22"/>
      <c r="HX876" s="22"/>
      <c r="HY876" s="22"/>
      <c r="HZ876" s="22"/>
      <c r="IA876" s="22"/>
      <c r="IB876" s="22"/>
      <c r="IC876" s="22"/>
      <c r="ID876" s="22"/>
      <c r="IE876" s="22"/>
      <c r="IF876" s="22"/>
      <c r="IG876" s="22"/>
      <c r="IH876" s="22"/>
      <c r="II876" s="22"/>
      <c r="IJ876" s="22"/>
      <c r="IK876" s="22"/>
      <c r="IL876" s="22"/>
      <c r="IM876" s="22"/>
      <c r="IN876" s="22"/>
      <c r="IO876" s="22"/>
      <c r="IP876" s="22"/>
      <c r="IQ876" s="22"/>
      <c r="IR876" s="22"/>
      <c r="IS876" s="22"/>
      <c r="IT876" s="22"/>
      <c r="IU876" s="22"/>
      <c r="IV876" s="22"/>
      <c r="IW876" s="22"/>
      <c r="IX876" s="22"/>
      <c r="IY876" s="22"/>
      <c r="IZ876" s="22"/>
      <c r="JA876" s="22"/>
      <c r="JB876" s="22"/>
      <c r="JC876" s="22"/>
      <c r="JD876" s="22"/>
      <c r="JE876" s="22"/>
      <c r="JF876" s="22"/>
      <c r="JG876" s="22"/>
      <c r="JH876" s="22"/>
      <c r="JI876" s="22"/>
      <c r="JJ876" s="22"/>
      <c r="JK876" s="22"/>
      <c r="JL876" s="22"/>
      <c r="JM876" s="22"/>
      <c r="JN876" s="22"/>
      <c r="JO876" s="22"/>
      <c r="JP876" s="22"/>
      <c r="JQ876" s="22"/>
      <c r="JR876" s="22"/>
      <c r="JS876" s="22"/>
      <c r="JT876" s="22"/>
      <c r="JU876" s="22"/>
      <c r="JV876" s="22"/>
      <c r="JW876" s="22"/>
      <c r="JX876" s="22"/>
      <c r="JY876" s="22"/>
      <c r="JZ876" s="22"/>
      <c r="KA876" s="22"/>
      <c r="KB876" s="22"/>
      <c r="KC876" s="22"/>
      <c r="KD876" s="22"/>
      <c r="KE876" s="22"/>
      <c r="KF876" s="22"/>
      <c r="KG876" s="22"/>
      <c r="KH876" s="22"/>
      <c r="KI876" s="22"/>
      <c r="KJ876" s="22"/>
      <c r="KK876" s="22"/>
      <c r="KL876" s="22"/>
      <c r="KM876" s="22"/>
      <c r="KN876" s="22"/>
      <c r="KO876" s="22"/>
      <c r="KP876" s="22"/>
    </row>
    <row r="877" spans="1:302" s="99" customFormat="1" x14ac:dyDescent="0.25">
      <c r="A877" s="125">
        <v>862</v>
      </c>
      <c r="B877" s="328"/>
      <c r="C877" s="328"/>
      <c r="D877" s="316"/>
      <c r="E877" s="316"/>
      <c r="F877" s="316"/>
      <c r="G877" s="317"/>
      <c r="H877" s="317"/>
      <c r="I877" s="318"/>
      <c r="J877" s="318"/>
      <c r="K877" s="318"/>
      <c r="L877" s="126">
        <f t="shared" si="40"/>
        <v>0</v>
      </c>
      <c r="M877" s="318"/>
      <c r="N877" s="25" t="b">
        <f t="shared" si="41"/>
        <v>1</v>
      </c>
      <c r="O877" s="25" t="b">
        <f t="shared" si="42"/>
        <v>1</v>
      </c>
      <c r="P877" s="25"/>
      <c r="Q877" s="25"/>
      <c r="R877" s="25"/>
      <c r="S877" s="25"/>
      <c r="T877" s="20"/>
      <c r="U877" s="20"/>
      <c r="V877" s="20"/>
      <c r="W877" s="20"/>
      <c r="X877" s="20"/>
      <c r="Y877" s="20"/>
      <c r="Z877" s="20"/>
      <c r="AA877" s="20"/>
      <c r="AB877" s="20"/>
      <c r="AC877" s="20"/>
      <c r="AD877" s="20"/>
      <c r="AE877" s="20"/>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c r="CG877" s="22"/>
      <c r="CH877" s="22"/>
      <c r="CI877" s="22"/>
      <c r="CJ877" s="22"/>
      <c r="CK877" s="22"/>
      <c r="CL877" s="22"/>
      <c r="CM877" s="22"/>
      <c r="CN877" s="22"/>
      <c r="CO877" s="22"/>
      <c r="CP877" s="22"/>
      <c r="CQ877" s="22"/>
      <c r="CR877" s="22"/>
      <c r="CS877" s="22"/>
      <c r="CT877" s="22"/>
      <c r="CU877" s="22"/>
      <c r="CV877" s="22"/>
      <c r="CW877" s="22"/>
      <c r="CX877" s="22"/>
      <c r="CY877" s="22"/>
      <c r="CZ877" s="22"/>
      <c r="DA877" s="22"/>
      <c r="DB877" s="22"/>
      <c r="DC877" s="22"/>
      <c r="DD877" s="22"/>
      <c r="DE877" s="22"/>
      <c r="DF877" s="22"/>
      <c r="DG877" s="22"/>
      <c r="DH877" s="22"/>
      <c r="DI877" s="22"/>
      <c r="DJ877" s="22"/>
      <c r="DK877" s="22"/>
      <c r="DL877" s="22"/>
      <c r="DM877" s="22"/>
      <c r="DN877" s="22"/>
      <c r="DO877" s="22"/>
      <c r="DP877" s="22"/>
      <c r="DQ877" s="22"/>
      <c r="DR877" s="22"/>
      <c r="DS877" s="22"/>
      <c r="DT877" s="22"/>
      <c r="DU877" s="22"/>
      <c r="DV877" s="22"/>
      <c r="DW877" s="22"/>
      <c r="DX877" s="22"/>
      <c r="DY877" s="22"/>
      <c r="DZ877" s="22"/>
      <c r="EA877" s="22"/>
      <c r="EB877" s="22"/>
      <c r="EC877" s="22"/>
      <c r="ED877" s="22"/>
      <c r="EE877" s="22"/>
      <c r="EF877" s="22"/>
      <c r="EG877" s="22"/>
      <c r="EH877" s="22"/>
      <c r="EI877" s="22"/>
      <c r="EJ877" s="22"/>
      <c r="EK877" s="22"/>
      <c r="EL877" s="22"/>
      <c r="EM877" s="22"/>
      <c r="EN877" s="22"/>
      <c r="EO877" s="22"/>
      <c r="EP877" s="22"/>
      <c r="EQ877" s="22"/>
      <c r="ER877" s="22"/>
      <c r="ES877" s="22"/>
      <c r="ET877" s="22"/>
      <c r="EU877" s="22"/>
      <c r="EV877" s="22"/>
      <c r="EW877" s="22"/>
      <c r="EX877" s="22"/>
      <c r="EY877" s="22"/>
      <c r="EZ877" s="22"/>
      <c r="FA877" s="22"/>
      <c r="FB877" s="22"/>
      <c r="FC877" s="22"/>
      <c r="FD877" s="22"/>
      <c r="FE877" s="22"/>
      <c r="FF877" s="22"/>
      <c r="FG877" s="22"/>
      <c r="FH877" s="22"/>
      <c r="FI877" s="22"/>
      <c r="FJ877" s="22"/>
      <c r="FK877" s="22"/>
      <c r="FL877" s="22"/>
      <c r="FM877" s="22"/>
      <c r="FN877" s="22"/>
      <c r="FO877" s="22"/>
      <c r="FP877" s="22"/>
      <c r="FQ877" s="22"/>
      <c r="FR877" s="22"/>
      <c r="FS877" s="22"/>
      <c r="FT877" s="22"/>
      <c r="FU877" s="22"/>
      <c r="FV877" s="22"/>
      <c r="FW877" s="22"/>
      <c r="FX877" s="22"/>
      <c r="FY877" s="22"/>
      <c r="FZ877" s="22"/>
      <c r="GA877" s="22"/>
      <c r="GB877" s="22"/>
      <c r="GC877" s="22"/>
      <c r="GD877" s="22"/>
      <c r="GE877" s="22"/>
      <c r="GF877" s="22"/>
      <c r="GG877" s="22"/>
      <c r="GH877" s="22"/>
      <c r="GI877" s="22"/>
      <c r="GJ877" s="22"/>
      <c r="GK877" s="22"/>
      <c r="GL877" s="22"/>
      <c r="GM877" s="22"/>
      <c r="GN877" s="22"/>
      <c r="GO877" s="22"/>
      <c r="GP877" s="22"/>
      <c r="GQ877" s="22"/>
      <c r="GR877" s="22"/>
      <c r="GS877" s="22"/>
      <c r="GT877" s="22"/>
      <c r="GU877" s="22"/>
      <c r="GV877" s="22"/>
      <c r="GW877" s="22"/>
      <c r="GX877" s="22"/>
      <c r="GY877" s="22"/>
      <c r="GZ877" s="22"/>
      <c r="HA877" s="22"/>
      <c r="HB877" s="22"/>
      <c r="HC877" s="22"/>
      <c r="HD877" s="22"/>
      <c r="HE877" s="22"/>
      <c r="HF877" s="22"/>
      <c r="HG877" s="22"/>
      <c r="HH877" s="22"/>
      <c r="HI877" s="22"/>
      <c r="HJ877" s="22"/>
      <c r="HK877" s="22"/>
      <c r="HL877" s="22"/>
      <c r="HM877" s="22"/>
      <c r="HN877" s="22"/>
      <c r="HO877" s="22"/>
      <c r="HP877" s="22"/>
      <c r="HQ877" s="22"/>
      <c r="HR877" s="22"/>
      <c r="HS877" s="22"/>
      <c r="HT877" s="22"/>
      <c r="HU877" s="22"/>
      <c r="HV877" s="22"/>
      <c r="HW877" s="22"/>
      <c r="HX877" s="22"/>
      <c r="HY877" s="22"/>
      <c r="HZ877" s="22"/>
      <c r="IA877" s="22"/>
      <c r="IB877" s="22"/>
      <c r="IC877" s="22"/>
      <c r="ID877" s="22"/>
      <c r="IE877" s="22"/>
      <c r="IF877" s="22"/>
      <c r="IG877" s="22"/>
      <c r="IH877" s="22"/>
      <c r="II877" s="22"/>
      <c r="IJ877" s="22"/>
      <c r="IK877" s="22"/>
      <c r="IL877" s="22"/>
      <c r="IM877" s="22"/>
      <c r="IN877" s="22"/>
      <c r="IO877" s="22"/>
      <c r="IP877" s="22"/>
      <c r="IQ877" s="22"/>
      <c r="IR877" s="22"/>
      <c r="IS877" s="22"/>
      <c r="IT877" s="22"/>
      <c r="IU877" s="22"/>
      <c r="IV877" s="22"/>
      <c r="IW877" s="22"/>
      <c r="IX877" s="22"/>
      <c r="IY877" s="22"/>
      <c r="IZ877" s="22"/>
      <c r="JA877" s="22"/>
      <c r="JB877" s="22"/>
      <c r="JC877" s="22"/>
      <c r="JD877" s="22"/>
      <c r="JE877" s="22"/>
      <c r="JF877" s="22"/>
      <c r="JG877" s="22"/>
      <c r="JH877" s="22"/>
      <c r="JI877" s="22"/>
      <c r="JJ877" s="22"/>
      <c r="JK877" s="22"/>
      <c r="JL877" s="22"/>
      <c r="JM877" s="22"/>
      <c r="JN877" s="22"/>
      <c r="JO877" s="22"/>
      <c r="JP877" s="22"/>
      <c r="JQ877" s="22"/>
      <c r="JR877" s="22"/>
      <c r="JS877" s="22"/>
      <c r="JT877" s="22"/>
      <c r="JU877" s="22"/>
      <c r="JV877" s="22"/>
      <c r="JW877" s="22"/>
      <c r="JX877" s="22"/>
      <c r="JY877" s="22"/>
      <c r="JZ877" s="22"/>
      <c r="KA877" s="22"/>
      <c r="KB877" s="22"/>
      <c r="KC877" s="22"/>
      <c r="KD877" s="22"/>
      <c r="KE877" s="22"/>
      <c r="KF877" s="22"/>
      <c r="KG877" s="22"/>
      <c r="KH877" s="22"/>
      <c r="KI877" s="22"/>
      <c r="KJ877" s="22"/>
      <c r="KK877" s="22"/>
      <c r="KL877" s="22"/>
      <c r="KM877" s="22"/>
      <c r="KN877" s="22"/>
      <c r="KO877" s="22"/>
      <c r="KP877" s="22"/>
    </row>
    <row r="878" spans="1:302" s="99" customFormat="1" x14ac:dyDescent="0.25">
      <c r="A878" s="125">
        <v>863</v>
      </c>
      <c r="B878" s="328"/>
      <c r="C878" s="328"/>
      <c r="D878" s="316"/>
      <c r="E878" s="316"/>
      <c r="F878" s="316"/>
      <c r="G878" s="317"/>
      <c r="H878" s="317"/>
      <c r="I878" s="318"/>
      <c r="J878" s="318"/>
      <c r="K878" s="318"/>
      <c r="L878" s="126">
        <f t="shared" si="40"/>
        <v>0</v>
      </c>
      <c r="M878" s="318"/>
      <c r="N878" s="25" t="b">
        <f t="shared" si="41"/>
        <v>1</v>
      </c>
      <c r="O878" s="25" t="b">
        <f t="shared" si="42"/>
        <v>1</v>
      </c>
      <c r="P878" s="25"/>
      <c r="Q878" s="25"/>
      <c r="R878" s="25"/>
      <c r="S878" s="25"/>
      <c r="T878" s="20"/>
      <c r="U878" s="20"/>
      <c r="V878" s="20"/>
      <c r="W878" s="20"/>
      <c r="X878" s="20"/>
      <c r="Y878" s="20"/>
      <c r="Z878" s="20"/>
      <c r="AA878" s="20"/>
      <c r="AB878" s="20"/>
      <c r="AC878" s="20"/>
      <c r="AD878" s="20"/>
      <c r="AE878" s="20"/>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2"/>
      <c r="EV878" s="22"/>
      <c r="EW878" s="22"/>
      <c r="EX878" s="22"/>
      <c r="EY878" s="22"/>
      <c r="EZ878" s="22"/>
      <c r="FA878" s="22"/>
      <c r="FB878" s="22"/>
      <c r="FC878" s="22"/>
      <c r="FD878" s="22"/>
      <c r="FE878" s="22"/>
      <c r="FF878" s="22"/>
      <c r="FG878" s="22"/>
      <c r="FH878" s="22"/>
      <c r="FI878" s="22"/>
      <c r="FJ878" s="22"/>
      <c r="FK878" s="22"/>
      <c r="FL878" s="22"/>
      <c r="FM878" s="22"/>
      <c r="FN878" s="22"/>
      <c r="FO878" s="22"/>
      <c r="FP878" s="22"/>
      <c r="FQ878" s="22"/>
      <c r="FR878" s="22"/>
      <c r="FS878" s="22"/>
      <c r="FT878" s="22"/>
      <c r="FU878" s="22"/>
      <c r="FV878" s="22"/>
      <c r="FW878" s="22"/>
      <c r="FX878" s="22"/>
      <c r="FY878" s="22"/>
      <c r="FZ878" s="22"/>
      <c r="GA878" s="22"/>
      <c r="GB878" s="22"/>
      <c r="GC878" s="22"/>
      <c r="GD878" s="22"/>
      <c r="GE878" s="22"/>
      <c r="GF878" s="22"/>
      <c r="GG878" s="22"/>
      <c r="GH878" s="22"/>
      <c r="GI878" s="22"/>
      <c r="GJ878" s="22"/>
      <c r="GK878" s="22"/>
      <c r="GL878" s="22"/>
      <c r="GM878" s="22"/>
      <c r="GN878" s="22"/>
      <c r="GO878" s="22"/>
      <c r="GP878" s="22"/>
      <c r="GQ878" s="22"/>
      <c r="GR878" s="22"/>
      <c r="GS878" s="22"/>
      <c r="GT878" s="22"/>
      <c r="GU878" s="22"/>
      <c r="GV878" s="22"/>
      <c r="GW878" s="22"/>
      <c r="GX878" s="22"/>
      <c r="GY878" s="22"/>
      <c r="GZ878" s="22"/>
      <c r="HA878" s="22"/>
      <c r="HB878" s="22"/>
      <c r="HC878" s="22"/>
      <c r="HD878" s="22"/>
      <c r="HE878" s="22"/>
      <c r="HF878" s="22"/>
      <c r="HG878" s="22"/>
      <c r="HH878" s="22"/>
      <c r="HI878" s="22"/>
      <c r="HJ878" s="22"/>
      <c r="HK878" s="22"/>
      <c r="HL878" s="22"/>
      <c r="HM878" s="22"/>
      <c r="HN878" s="22"/>
      <c r="HO878" s="22"/>
      <c r="HP878" s="22"/>
      <c r="HQ878" s="22"/>
      <c r="HR878" s="22"/>
      <c r="HS878" s="22"/>
      <c r="HT878" s="22"/>
      <c r="HU878" s="22"/>
      <c r="HV878" s="22"/>
      <c r="HW878" s="22"/>
      <c r="HX878" s="22"/>
      <c r="HY878" s="22"/>
      <c r="HZ878" s="22"/>
      <c r="IA878" s="22"/>
      <c r="IB878" s="22"/>
      <c r="IC878" s="22"/>
      <c r="ID878" s="22"/>
      <c r="IE878" s="22"/>
      <c r="IF878" s="22"/>
      <c r="IG878" s="22"/>
      <c r="IH878" s="22"/>
      <c r="II878" s="22"/>
      <c r="IJ878" s="22"/>
      <c r="IK878" s="22"/>
      <c r="IL878" s="22"/>
      <c r="IM878" s="22"/>
      <c r="IN878" s="22"/>
      <c r="IO878" s="22"/>
      <c r="IP878" s="22"/>
      <c r="IQ878" s="22"/>
      <c r="IR878" s="22"/>
      <c r="IS878" s="22"/>
      <c r="IT878" s="22"/>
      <c r="IU878" s="22"/>
      <c r="IV878" s="22"/>
      <c r="IW878" s="22"/>
      <c r="IX878" s="22"/>
      <c r="IY878" s="22"/>
      <c r="IZ878" s="22"/>
      <c r="JA878" s="22"/>
      <c r="JB878" s="22"/>
      <c r="JC878" s="22"/>
      <c r="JD878" s="22"/>
      <c r="JE878" s="22"/>
      <c r="JF878" s="22"/>
      <c r="JG878" s="22"/>
      <c r="JH878" s="22"/>
      <c r="JI878" s="22"/>
      <c r="JJ878" s="22"/>
      <c r="JK878" s="22"/>
      <c r="JL878" s="22"/>
      <c r="JM878" s="22"/>
      <c r="JN878" s="22"/>
      <c r="JO878" s="22"/>
      <c r="JP878" s="22"/>
      <c r="JQ878" s="22"/>
      <c r="JR878" s="22"/>
      <c r="JS878" s="22"/>
      <c r="JT878" s="22"/>
      <c r="JU878" s="22"/>
      <c r="JV878" s="22"/>
      <c r="JW878" s="22"/>
      <c r="JX878" s="22"/>
      <c r="JY878" s="22"/>
      <c r="JZ878" s="22"/>
      <c r="KA878" s="22"/>
      <c r="KB878" s="22"/>
      <c r="KC878" s="22"/>
      <c r="KD878" s="22"/>
      <c r="KE878" s="22"/>
      <c r="KF878" s="22"/>
      <c r="KG878" s="22"/>
      <c r="KH878" s="22"/>
      <c r="KI878" s="22"/>
      <c r="KJ878" s="22"/>
      <c r="KK878" s="22"/>
      <c r="KL878" s="22"/>
      <c r="KM878" s="22"/>
      <c r="KN878" s="22"/>
      <c r="KO878" s="22"/>
      <c r="KP878" s="22"/>
    </row>
    <row r="879" spans="1:302" s="99" customFormat="1" x14ac:dyDescent="0.25">
      <c r="A879" s="125">
        <v>864</v>
      </c>
      <c r="B879" s="328"/>
      <c r="C879" s="328"/>
      <c r="D879" s="316"/>
      <c r="E879" s="316"/>
      <c r="F879" s="316"/>
      <c r="G879" s="317"/>
      <c r="H879" s="317"/>
      <c r="I879" s="318"/>
      <c r="J879" s="318"/>
      <c r="K879" s="318"/>
      <c r="L879" s="126">
        <f t="shared" si="40"/>
        <v>0</v>
      </c>
      <c r="M879" s="318"/>
      <c r="N879" s="25" t="b">
        <f t="shared" si="41"/>
        <v>1</v>
      </c>
      <c r="O879" s="25" t="b">
        <f t="shared" si="42"/>
        <v>1</v>
      </c>
      <c r="P879" s="25"/>
      <c r="Q879" s="25"/>
      <c r="R879" s="25"/>
      <c r="S879" s="25"/>
      <c r="T879" s="20"/>
      <c r="U879" s="20"/>
      <c r="V879" s="20"/>
      <c r="W879" s="20"/>
      <c r="X879" s="20"/>
      <c r="Y879" s="20"/>
      <c r="Z879" s="20"/>
      <c r="AA879" s="20"/>
      <c r="AB879" s="20"/>
      <c r="AC879" s="20"/>
      <c r="AD879" s="20"/>
      <c r="AE879" s="20"/>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c r="CG879" s="22"/>
      <c r="CH879" s="22"/>
      <c r="CI879" s="22"/>
      <c r="CJ879" s="22"/>
      <c r="CK879" s="22"/>
      <c r="CL879" s="22"/>
      <c r="CM879" s="22"/>
      <c r="CN879" s="22"/>
      <c r="CO879" s="22"/>
      <c r="CP879" s="22"/>
      <c r="CQ879" s="22"/>
      <c r="CR879" s="22"/>
      <c r="CS879" s="22"/>
      <c r="CT879" s="22"/>
      <c r="CU879" s="22"/>
      <c r="CV879" s="22"/>
      <c r="CW879" s="22"/>
      <c r="CX879" s="22"/>
      <c r="CY879" s="22"/>
      <c r="CZ879" s="22"/>
      <c r="DA879" s="22"/>
      <c r="DB879" s="22"/>
      <c r="DC879" s="22"/>
      <c r="DD879" s="22"/>
      <c r="DE879" s="22"/>
      <c r="DF879" s="22"/>
      <c r="DG879" s="22"/>
      <c r="DH879" s="22"/>
      <c r="DI879" s="22"/>
      <c r="DJ879" s="22"/>
      <c r="DK879" s="22"/>
      <c r="DL879" s="22"/>
      <c r="DM879" s="22"/>
      <c r="DN879" s="22"/>
      <c r="DO879" s="22"/>
      <c r="DP879" s="22"/>
      <c r="DQ879" s="22"/>
      <c r="DR879" s="22"/>
      <c r="DS879" s="22"/>
      <c r="DT879" s="22"/>
      <c r="DU879" s="22"/>
      <c r="DV879" s="22"/>
      <c r="DW879" s="22"/>
      <c r="DX879" s="22"/>
      <c r="DY879" s="22"/>
      <c r="DZ879" s="22"/>
      <c r="EA879" s="22"/>
      <c r="EB879" s="22"/>
      <c r="EC879" s="22"/>
      <c r="ED879" s="22"/>
      <c r="EE879" s="22"/>
      <c r="EF879" s="22"/>
      <c r="EG879" s="22"/>
      <c r="EH879" s="22"/>
      <c r="EI879" s="22"/>
      <c r="EJ879" s="22"/>
      <c r="EK879" s="22"/>
      <c r="EL879" s="22"/>
      <c r="EM879" s="22"/>
      <c r="EN879" s="22"/>
      <c r="EO879" s="22"/>
      <c r="EP879" s="22"/>
      <c r="EQ879" s="22"/>
      <c r="ER879" s="22"/>
      <c r="ES879" s="22"/>
      <c r="ET879" s="22"/>
      <c r="EU879" s="22"/>
      <c r="EV879" s="22"/>
      <c r="EW879" s="22"/>
      <c r="EX879" s="22"/>
      <c r="EY879" s="22"/>
      <c r="EZ879" s="22"/>
      <c r="FA879" s="22"/>
      <c r="FB879" s="22"/>
      <c r="FC879" s="22"/>
      <c r="FD879" s="22"/>
      <c r="FE879" s="22"/>
      <c r="FF879" s="22"/>
      <c r="FG879" s="22"/>
      <c r="FH879" s="22"/>
      <c r="FI879" s="22"/>
      <c r="FJ879" s="22"/>
      <c r="FK879" s="22"/>
      <c r="FL879" s="22"/>
      <c r="FM879" s="22"/>
      <c r="FN879" s="22"/>
      <c r="FO879" s="22"/>
      <c r="FP879" s="22"/>
      <c r="FQ879" s="22"/>
      <c r="FR879" s="22"/>
      <c r="FS879" s="22"/>
      <c r="FT879" s="22"/>
      <c r="FU879" s="22"/>
      <c r="FV879" s="22"/>
      <c r="FW879" s="22"/>
      <c r="FX879" s="22"/>
      <c r="FY879" s="22"/>
      <c r="FZ879" s="22"/>
      <c r="GA879" s="22"/>
      <c r="GB879" s="22"/>
      <c r="GC879" s="22"/>
      <c r="GD879" s="22"/>
      <c r="GE879" s="22"/>
      <c r="GF879" s="22"/>
      <c r="GG879" s="22"/>
      <c r="GH879" s="22"/>
      <c r="GI879" s="22"/>
      <c r="GJ879" s="22"/>
      <c r="GK879" s="22"/>
      <c r="GL879" s="22"/>
      <c r="GM879" s="22"/>
      <c r="GN879" s="22"/>
      <c r="GO879" s="22"/>
      <c r="GP879" s="22"/>
      <c r="GQ879" s="22"/>
      <c r="GR879" s="22"/>
      <c r="GS879" s="22"/>
      <c r="GT879" s="22"/>
      <c r="GU879" s="22"/>
      <c r="GV879" s="22"/>
      <c r="GW879" s="22"/>
      <c r="GX879" s="22"/>
      <c r="GY879" s="22"/>
      <c r="GZ879" s="22"/>
      <c r="HA879" s="22"/>
      <c r="HB879" s="22"/>
      <c r="HC879" s="22"/>
      <c r="HD879" s="22"/>
      <c r="HE879" s="22"/>
      <c r="HF879" s="22"/>
      <c r="HG879" s="22"/>
      <c r="HH879" s="22"/>
      <c r="HI879" s="22"/>
      <c r="HJ879" s="22"/>
      <c r="HK879" s="22"/>
      <c r="HL879" s="22"/>
      <c r="HM879" s="22"/>
      <c r="HN879" s="22"/>
      <c r="HO879" s="22"/>
      <c r="HP879" s="22"/>
      <c r="HQ879" s="22"/>
      <c r="HR879" s="22"/>
      <c r="HS879" s="22"/>
      <c r="HT879" s="22"/>
      <c r="HU879" s="22"/>
      <c r="HV879" s="22"/>
      <c r="HW879" s="22"/>
      <c r="HX879" s="22"/>
      <c r="HY879" s="22"/>
      <c r="HZ879" s="22"/>
      <c r="IA879" s="22"/>
      <c r="IB879" s="22"/>
      <c r="IC879" s="22"/>
      <c r="ID879" s="22"/>
      <c r="IE879" s="22"/>
      <c r="IF879" s="22"/>
      <c r="IG879" s="22"/>
      <c r="IH879" s="22"/>
      <c r="II879" s="22"/>
      <c r="IJ879" s="22"/>
      <c r="IK879" s="22"/>
      <c r="IL879" s="22"/>
      <c r="IM879" s="22"/>
      <c r="IN879" s="22"/>
      <c r="IO879" s="22"/>
      <c r="IP879" s="22"/>
      <c r="IQ879" s="22"/>
      <c r="IR879" s="22"/>
      <c r="IS879" s="22"/>
      <c r="IT879" s="22"/>
      <c r="IU879" s="22"/>
      <c r="IV879" s="22"/>
      <c r="IW879" s="22"/>
      <c r="IX879" s="22"/>
      <c r="IY879" s="22"/>
      <c r="IZ879" s="22"/>
      <c r="JA879" s="22"/>
      <c r="JB879" s="22"/>
      <c r="JC879" s="22"/>
      <c r="JD879" s="22"/>
      <c r="JE879" s="22"/>
      <c r="JF879" s="22"/>
      <c r="JG879" s="22"/>
      <c r="JH879" s="22"/>
      <c r="JI879" s="22"/>
      <c r="JJ879" s="22"/>
      <c r="JK879" s="22"/>
      <c r="JL879" s="22"/>
      <c r="JM879" s="22"/>
      <c r="JN879" s="22"/>
      <c r="JO879" s="22"/>
      <c r="JP879" s="22"/>
      <c r="JQ879" s="22"/>
      <c r="JR879" s="22"/>
      <c r="JS879" s="22"/>
      <c r="JT879" s="22"/>
      <c r="JU879" s="22"/>
      <c r="JV879" s="22"/>
      <c r="JW879" s="22"/>
      <c r="JX879" s="22"/>
      <c r="JY879" s="22"/>
      <c r="JZ879" s="22"/>
      <c r="KA879" s="22"/>
      <c r="KB879" s="22"/>
      <c r="KC879" s="22"/>
      <c r="KD879" s="22"/>
      <c r="KE879" s="22"/>
      <c r="KF879" s="22"/>
      <c r="KG879" s="22"/>
      <c r="KH879" s="22"/>
      <c r="KI879" s="22"/>
      <c r="KJ879" s="22"/>
      <c r="KK879" s="22"/>
      <c r="KL879" s="22"/>
      <c r="KM879" s="22"/>
      <c r="KN879" s="22"/>
      <c r="KO879" s="22"/>
      <c r="KP879" s="22"/>
    </row>
    <row r="880" spans="1:302" s="99" customFormat="1" x14ac:dyDescent="0.25">
      <c r="A880" s="125">
        <v>865</v>
      </c>
      <c r="B880" s="328"/>
      <c r="C880" s="328"/>
      <c r="D880" s="316"/>
      <c r="E880" s="316"/>
      <c r="F880" s="316"/>
      <c r="G880" s="317"/>
      <c r="H880" s="317"/>
      <c r="I880" s="318"/>
      <c r="J880" s="318"/>
      <c r="K880" s="318"/>
      <c r="L880" s="126">
        <f t="shared" si="40"/>
        <v>0</v>
      </c>
      <c r="M880" s="318"/>
      <c r="N880" s="25" t="b">
        <f t="shared" si="41"/>
        <v>1</v>
      </c>
      <c r="O880" s="25" t="b">
        <f t="shared" si="42"/>
        <v>1</v>
      </c>
      <c r="P880" s="25"/>
      <c r="Q880" s="25"/>
      <c r="R880" s="25"/>
      <c r="S880" s="25"/>
      <c r="T880" s="20"/>
      <c r="U880" s="20"/>
      <c r="V880" s="20"/>
      <c r="W880" s="20"/>
      <c r="X880" s="20"/>
      <c r="Y880" s="20"/>
      <c r="Z880" s="20"/>
      <c r="AA880" s="20"/>
      <c r="AB880" s="20"/>
      <c r="AC880" s="20"/>
      <c r="AD880" s="20"/>
      <c r="AE880" s="20"/>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c r="CG880" s="22"/>
      <c r="CH880" s="22"/>
      <c r="CI880" s="22"/>
      <c r="CJ880" s="22"/>
      <c r="CK880" s="22"/>
      <c r="CL880" s="22"/>
      <c r="CM880" s="22"/>
      <c r="CN880" s="22"/>
      <c r="CO880" s="22"/>
      <c r="CP880" s="22"/>
      <c r="CQ880" s="22"/>
      <c r="CR880" s="22"/>
      <c r="CS880" s="22"/>
      <c r="CT880" s="22"/>
      <c r="CU880" s="22"/>
      <c r="CV880" s="22"/>
      <c r="CW880" s="22"/>
      <c r="CX880" s="22"/>
      <c r="CY880" s="22"/>
      <c r="CZ880" s="22"/>
      <c r="DA880" s="22"/>
      <c r="DB880" s="22"/>
      <c r="DC880" s="22"/>
      <c r="DD880" s="22"/>
      <c r="DE880" s="22"/>
      <c r="DF880" s="22"/>
      <c r="DG880" s="22"/>
      <c r="DH880" s="22"/>
      <c r="DI880" s="22"/>
      <c r="DJ880" s="22"/>
      <c r="DK880" s="22"/>
      <c r="DL880" s="22"/>
      <c r="DM880" s="22"/>
      <c r="DN880" s="22"/>
      <c r="DO880" s="22"/>
      <c r="DP880" s="22"/>
      <c r="DQ880" s="22"/>
      <c r="DR880" s="22"/>
      <c r="DS880" s="22"/>
      <c r="DT880" s="22"/>
      <c r="DU880" s="22"/>
      <c r="DV880" s="22"/>
      <c r="DW880" s="22"/>
      <c r="DX880" s="22"/>
      <c r="DY880" s="22"/>
      <c r="DZ880" s="22"/>
      <c r="EA880" s="22"/>
      <c r="EB880" s="22"/>
      <c r="EC880" s="22"/>
      <c r="ED880" s="22"/>
      <c r="EE880" s="22"/>
      <c r="EF880" s="22"/>
      <c r="EG880" s="22"/>
      <c r="EH880" s="22"/>
      <c r="EI880" s="22"/>
      <c r="EJ880" s="22"/>
      <c r="EK880" s="22"/>
      <c r="EL880" s="22"/>
      <c r="EM880" s="22"/>
      <c r="EN880" s="22"/>
      <c r="EO880" s="22"/>
      <c r="EP880" s="22"/>
      <c r="EQ880" s="22"/>
      <c r="ER880" s="22"/>
      <c r="ES880" s="22"/>
      <c r="ET880" s="22"/>
      <c r="EU880" s="22"/>
      <c r="EV880" s="22"/>
      <c r="EW880" s="22"/>
      <c r="EX880" s="22"/>
      <c r="EY880" s="22"/>
      <c r="EZ880" s="22"/>
      <c r="FA880" s="22"/>
      <c r="FB880" s="22"/>
      <c r="FC880" s="22"/>
      <c r="FD880" s="22"/>
      <c r="FE880" s="22"/>
      <c r="FF880" s="22"/>
      <c r="FG880" s="22"/>
      <c r="FH880" s="22"/>
      <c r="FI880" s="22"/>
      <c r="FJ880" s="22"/>
      <c r="FK880" s="22"/>
      <c r="FL880" s="22"/>
      <c r="FM880" s="22"/>
      <c r="FN880" s="22"/>
      <c r="FO880" s="22"/>
      <c r="FP880" s="22"/>
      <c r="FQ880" s="22"/>
      <c r="FR880" s="22"/>
      <c r="FS880" s="22"/>
      <c r="FT880" s="22"/>
      <c r="FU880" s="22"/>
      <c r="FV880" s="22"/>
      <c r="FW880" s="22"/>
      <c r="FX880" s="22"/>
      <c r="FY880" s="22"/>
      <c r="FZ880" s="22"/>
      <c r="GA880" s="22"/>
      <c r="GB880" s="22"/>
      <c r="GC880" s="22"/>
      <c r="GD880" s="22"/>
      <c r="GE880" s="22"/>
      <c r="GF880" s="22"/>
      <c r="GG880" s="22"/>
      <c r="GH880" s="22"/>
      <c r="GI880" s="22"/>
      <c r="GJ880" s="22"/>
      <c r="GK880" s="22"/>
      <c r="GL880" s="22"/>
      <c r="GM880" s="22"/>
      <c r="GN880" s="22"/>
      <c r="GO880" s="22"/>
      <c r="GP880" s="22"/>
      <c r="GQ880" s="22"/>
      <c r="GR880" s="22"/>
      <c r="GS880" s="22"/>
      <c r="GT880" s="22"/>
      <c r="GU880" s="22"/>
      <c r="GV880" s="22"/>
      <c r="GW880" s="22"/>
      <c r="GX880" s="22"/>
      <c r="GY880" s="22"/>
      <c r="GZ880" s="22"/>
      <c r="HA880" s="22"/>
      <c r="HB880" s="22"/>
      <c r="HC880" s="22"/>
      <c r="HD880" s="22"/>
      <c r="HE880" s="22"/>
      <c r="HF880" s="22"/>
      <c r="HG880" s="22"/>
      <c r="HH880" s="22"/>
      <c r="HI880" s="22"/>
      <c r="HJ880" s="22"/>
      <c r="HK880" s="22"/>
      <c r="HL880" s="22"/>
      <c r="HM880" s="22"/>
      <c r="HN880" s="22"/>
      <c r="HO880" s="22"/>
      <c r="HP880" s="22"/>
      <c r="HQ880" s="22"/>
      <c r="HR880" s="22"/>
      <c r="HS880" s="22"/>
      <c r="HT880" s="22"/>
      <c r="HU880" s="22"/>
      <c r="HV880" s="22"/>
      <c r="HW880" s="22"/>
      <c r="HX880" s="22"/>
      <c r="HY880" s="22"/>
      <c r="HZ880" s="22"/>
      <c r="IA880" s="22"/>
      <c r="IB880" s="22"/>
      <c r="IC880" s="22"/>
      <c r="ID880" s="22"/>
      <c r="IE880" s="22"/>
      <c r="IF880" s="22"/>
      <c r="IG880" s="22"/>
      <c r="IH880" s="22"/>
      <c r="II880" s="22"/>
      <c r="IJ880" s="22"/>
      <c r="IK880" s="22"/>
      <c r="IL880" s="22"/>
      <c r="IM880" s="22"/>
      <c r="IN880" s="22"/>
      <c r="IO880" s="22"/>
      <c r="IP880" s="22"/>
      <c r="IQ880" s="22"/>
      <c r="IR880" s="22"/>
      <c r="IS880" s="22"/>
      <c r="IT880" s="22"/>
      <c r="IU880" s="22"/>
      <c r="IV880" s="22"/>
      <c r="IW880" s="22"/>
      <c r="IX880" s="22"/>
      <c r="IY880" s="22"/>
      <c r="IZ880" s="22"/>
      <c r="JA880" s="22"/>
      <c r="JB880" s="22"/>
      <c r="JC880" s="22"/>
      <c r="JD880" s="22"/>
      <c r="JE880" s="22"/>
      <c r="JF880" s="22"/>
      <c r="JG880" s="22"/>
      <c r="JH880" s="22"/>
      <c r="JI880" s="22"/>
      <c r="JJ880" s="22"/>
      <c r="JK880" s="22"/>
      <c r="JL880" s="22"/>
      <c r="JM880" s="22"/>
      <c r="JN880" s="22"/>
      <c r="JO880" s="22"/>
      <c r="JP880" s="22"/>
      <c r="JQ880" s="22"/>
      <c r="JR880" s="22"/>
      <c r="JS880" s="22"/>
      <c r="JT880" s="22"/>
      <c r="JU880" s="22"/>
      <c r="JV880" s="22"/>
      <c r="JW880" s="22"/>
      <c r="JX880" s="22"/>
      <c r="JY880" s="22"/>
      <c r="JZ880" s="22"/>
      <c r="KA880" s="22"/>
      <c r="KB880" s="22"/>
      <c r="KC880" s="22"/>
      <c r="KD880" s="22"/>
      <c r="KE880" s="22"/>
      <c r="KF880" s="22"/>
      <c r="KG880" s="22"/>
      <c r="KH880" s="22"/>
      <c r="KI880" s="22"/>
      <c r="KJ880" s="22"/>
      <c r="KK880" s="22"/>
      <c r="KL880" s="22"/>
      <c r="KM880" s="22"/>
      <c r="KN880" s="22"/>
      <c r="KO880" s="22"/>
      <c r="KP880" s="22"/>
    </row>
    <row r="881" spans="1:302" s="99" customFormat="1" x14ac:dyDescent="0.25">
      <c r="A881" s="125">
        <v>866</v>
      </c>
      <c r="B881" s="328"/>
      <c r="C881" s="328"/>
      <c r="D881" s="316"/>
      <c r="E881" s="316"/>
      <c r="F881" s="316"/>
      <c r="G881" s="317"/>
      <c r="H881" s="317"/>
      <c r="I881" s="318"/>
      <c r="J881" s="318"/>
      <c r="K881" s="318"/>
      <c r="L881" s="126">
        <f t="shared" si="40"/>
        <v>0</v>
      </c>
      <c r="M881" s="318"/>
      <c r="N881" s="25" t="b">
        <f t="shared" si="41"/>
        <v>1</v>
      </c>
      <c r="O881" s="25" t="b">
        <f t="shared" si="42"/>
        <v>1</v>
      </c>
      <c r="P881" s="25"/>
      <c r="Q881" s="25"/>
      <c r="R881" s="25"/>
      <c r="S881" s="25"/>
      <c r="T881" s="20"/>
      <c r="U881" s="20"/>
      <c r="V881" s="20"/>
      <c r="W881" s="20"/>
      <c r="X881" s="20"/>
      <c r="Y881" s="20"/>
      <c r="Z881" s="20"/>
      <c r="AA881" s="20"/>
      <c r="AB881" s="20"/>
      <c r="AC881" s="20"/>
      <c r="AD881" s="20"/>
      <c r="AE881" s="20"/>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c r="CG881" s="22"/>
      <c r="CH881" s="22"/>
      <c r="CI881" s="22"/>
      <c r="CJ881" s="22"/>
      <c r="CK881" s="22"/>
      <c r="CL881" s="22"/>
      <c r="CM881" s="22"/>
      <c r="CN881" s="22"/>
      <c r="CO881" s="22"/>
      <c r="CP881" s="22"/>
      <c r="CQ881" s="22"/>
      <c r="CR881" s="22"/>
      <c r="CS881" s="22"/>
      <c r="CT881" s="22"/>
      <c r="CU881" s="22"/>
      <c r="CV881" s="22"/>
      <c r="CW881" s="22"/>
      <c r="CX881" s="22"/>
      <c r="CY881" s="22"/>
      <c r="CZ881" s="22"/>
      <c r="DA881" s="22"/>
      <c r="DB881" s="22"/>
      <c r="DC881" s="22"/>
      <c r="DD881" s="22"/>
      <c r="DE881" s="22"/>
      <c r="DF881" s="22"/>
      <c r="DG881" s="22"/>
      <c r="DH881" s="22"/>
      <c r="DI881" s="22"/>
      <c r="DJ881" s="22"/>
      <c r="DK881" s="22"/>
      <c r="DL881" s="22"/>
      <c r="DM881" s="22"/>
      <c r="DN881" s="22"/>
      <c r="DO881" s="22"/>
      <c r="DP881" s="22"/>
      <c r="DQ881" s="22"/>
      <c r="DR881" s="22"/>
      <c r="DS881" s="22"/>
      <c r="DT881" s="22"/>
      <c r="DU881" s="22"/>
      <c r="DV881" s="22"/>
      <c r="DW881" s="22"/>
      <c r="DX881" s="22"/>
      <c r="DY881" s="22"/>
      <c r="DZ881" s="22"/>
      <c r="EA881" s="22"/>
      <c r="EB881" s="22"/>
      <c r="EC881" s="22"/>
      <c r="ED881" s="22"/>
      <c r="EE881" s="22"/>
      <c r="EF881" s="22"/>
      <c r="EG881" s="22"/>
      <c r="EH881" s="22"/>
      <c r="EI881" s="22"/>
      <c r="EJ881" s="22"/>
      <c r="EK881" s="22"/>
      <c r="EL881" s="22"/>
      <c r="EM881" s="22"/>
      <c r="EN881" s="22"/>
      <c r="EO881" s="22"/>
      <c r="EP881" s="22"/>
      <c r="EQ881" s="22"/>
      <c r="ER881" s="22"/>
      <c r="ES881" s="22"/>
      <c r="ET881" s="22"/>
      <c r="EU881" s="22"/>
      <c r="EV881" s="22"/>
      <c r="EW881" s="22"/>
      <c r="EX881" s="22"/>
      <c r="EY881" s="22"/>
      <c r="EZ881" s="22"/>
      <c r="FA881" s="22"/>
      <c r="FB881" s="22"/>
      <c r="FC881" s="22"/>
      <c r="FD881" s="22"/>
      <c r="FE881" s="22"/>
      <c r="FF881" s="22"/>
      <c r="FG881" s="22"/>
      <c r="FH881" s="22"/>
      <c r="FI881" s="22"/>
      <c r="FJ881" s="22"/>
      <c r="FK881" s="22"/>
      <c r="FL881" s="22"/>
      <c r="FM881" s="22"/>
      <c r="FN881" s="22"/>
      <c r="FO881" s="22"/>
      <c r="FP881" s="22"/>
      <c r="FQ881" s="22"/>
      <c r="FR881" s="22"/>
      <c r="FS881" s="22"/>
      <c r="FT881" s="22"/>
      <c r="FU881" s="22"/>
      <c r="FV881" s="22"/>
      <c r="FW881" s="22"/>
      <c r="FX881" s="22"/>
      <c r="FY881" s="22"/>
      <c r="FZ881" s="22"/>
      <c r="GA881" s="22"/>
      <c r="GB881" s="22"/>
      <c r="GC881" s="22"/>
      <c r="GD881" s="22"/>
      <c r="GE881" s="22"/>
      <c r="GF881" s="22"/>
      <c r="GG881" s="22"/>
      <c r="GH881" s="22"/>
      <c r="GI881" s="22"/>
      <c r="GJ881" s="22"/>
      <c r="GK881" s="22"/>
      <c r="GL881" s="22"/>
      <c r="GM881" s="22"/>
      <c r="GN881" s="22"/>
      <c r="GO881" s="22"/>
      <c r="GP881" s="22"/>
      <c r="GQ881" s="22"/>
      <c r="GR881" s="22"/>
      <c r="GS881" s="22"/>
      <c r="GT881" s="22"/>
      <c r="GU881" s="22"/>
      <c r="GV881" s="22"/>
      <c r="GW881" s="22"/>
      <c r="GX881" s="22"/>
      <c r="GY881" s="22"/>
      <c r="GZ881" s="22"/>
      <c r="HA881" s="22"/>
      <c r="HB881" s="22"/>
      <c r="HC881" s="22"/>
      <c r="HD881" s="22"/>
      <c r="HE881" s="22"/>
      <c r="HF881" s="22"/>
      <c r="HG881" s="22"/>
      <c r="HH881" s="22"/>
      <c r="HI881" s="22"/>
      <c r="HJ881" s="22"/>
      <c r="HK881" s="22"/>
      <c r="HL881" s="22"/>
      <c r="HM881" s="22"/>
      <c r="HN881" s="22"/>
      <c r="HO881" s="22"/>
      <c r="HP881" s="22"/>
      <c r="HQ881" s="22"/>
      <c r="HR881" s="22"/>
      <c r="HS881" s="22"/>
      <c r="HT881" s="22"/>
      <c r="HU881" s="22"/>
      <c r="HV881" s="22"/>
      <c r="HW881" s="22"/>
      <c r="HX881" s="22"/>
      <c r="HY881" s="22"/>
      <c r="HZ881" s="22"/>
      <c r="IA881" s="22"/>
      <c r="IB881" s="22"/>
      <c r="IC881" s="22"/>
      <c r="ID881" s="22"/>
      <c r="IE881" s="22"/>
      <c r="IF881" s="22"/>
      <c r="IG881" s="22"/>
      <c r="IH881" s="22"/>
      <c r="II881" s="22"/>
      <c r="IJ881" s="22"/>
      <c r="IK881" s="22"/>
      <c r="IL881" s="22"/>
      <c r="IM881" s="22"/>
      <c r="IN881" s="22"/>
      <c r="IO881" s="22"/>
      <c r="IP881" s="22"/>
      <c r="IQ881" s="22"/>
      <c r="IR881" s="22"/>
      <c r="IS881" s="22"/>
      <c r="IT881" s="22"/>
      <c r="IU881" s="22"/>
      <c r="IV881" s="22"/>
      <c r="IW881" s="22"/>
      <c r="IX881" s="22"/>
      <c r="IY881" s="22"/>
      <c r="IZ881" s="22"/>
      <c r="JA881" s="22"/>
      <c r="JB881" s="22"/>
      <c r="JC881" s="22"/>
      <c r="JD881" s="22"/>
      <c r="JE881" s="22"/>
      <c r="JF881" s="22"/>
      <c r="JG881" s="22"/>
      <c r="JH881" s="22"/>
      <c r="JI881" s="22"/>
      <c r="JJ881" s="22"/>
      <c r="JK881" s="22"/>
      <c r="JL881" s="22"/>
      <c r="JM881" s="22"/>
      <c r="JN881" s="22"/>
      <c r="JO881" s="22"/>
      <c r="JP881" s="22"/>
      <c r="JQ881" s="22"/>
      <c r="JR881" s="22"/>
      <c r="JS881" s="22"/>
      <c r="JT881" s="22"/>
      <c r="JU881" s="22"/>
      <c r="JV881" s="22"/>
      <c r="JW881" s="22"/>
      <c r="JX881" s="22"/>
      <c r="JY881" s="22"/>
      <c r="JZ881" s="22"/>
      <c r="KA881" s="22"/>
      <c r="KB881" s="22"/>
      <c r="KC881" s="22"/>
      <c r="KD881" s="22"/>
      <c r="KE881" s="22"/>
      <c r="KF881" s="22"/>
      <c r="KG881" s="22"/>
      <c r="KH881" s="22"/>
      <c r="KI881" s="22"/>
      <c r="KJ881" s="22"/>
      <c r="KK881" s="22"/>
      <c r="KL881" s="22"/>
      <c r="KM881" s="22"/>
      <c r="KN881" s="22"/>
      <c r="KO881" s="22"/>
      <c r="KP881" s="22"/>
    </row>
    <row r="882" spans="1:302" s="99" customFormat="1" x14ac:dyDescent="0.25">
      <c r="A882" s="125">
        <v>867</v>
      </c>
      <c r="B882" s="328"/>
      <c r="C882" s="328"/>
      <c r="D882" s="316"/>
      <c r="E882" s="316"/>
      <c r="F882" s="316"/>
      <c r="G882" s="317"/>
      <c r="H882" s="317"/>
      <c r="I882" s="318"/>
      <c r="J882" s="318"/>
      <c r="K882" s="318"/>
      <c r="L882" s="126">
        <f t="shared" si="40"/>
        <v>0</v>
      </c>
      <c r="M882" s="318"/>
      <c r="N882" s="25" t="b">
        <f t="shared" si="41"/>
        <v>1</v>
      </c>
      <c r="O882" s="25" t="b">
        <f t="shared" si="42"/>
        <v>1</v>
      </c>
      <c r="P882" s="25"/>
      <c r="Q882" s="25"/>
      <c r="R882" s="25"/>
      <c r="S882" s="25"/>
      <c r="T882" s="20"/>
      <c r="U882" s="20"/>
      <c r="V882" s="20"/>
      <c r="W882" s="20"/>
      <c r="X882" s="20"/>
      <c r="Y882" s="20"/>
      <c r="Z882" s="20"/>
      <c r="AA882" s="20"/>
      <c r="AB882" s="20"/>
      <c r="AC882" s="20"/>
      <c r="AD882" s="20"/>
      <c r="AE882" s="20"/>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c r="CG882" s="22"/>
      <c r="CH882" s="22"/>
      <c r="CI882" s="22"/>
      <c r="CJ882" s="22"/>
      <c r="CK882" s="22"/>
      <c r="CL882" s="22"/>
      <c r="CM882" s="22"/>
      <c r="CN882" s="22"/>
      <c r="CO882" s="22"/>
      <c r="CP882" s="22"/>
      <c r="CQ882" s="22"/>
      <c r="CR882" s="22"/>
      <c r="CS882" s="22"/>
      <c r="CT882" s="22"/>
      <c r="CU882" s="22"/>
      <c r="CV882" s="22"/>
      <c r="CW882" s="22"/>
      <c r="CX882" s="22"/>
      <c r="CY882" s="22"/>
      <c r="CZ882" s="22"/>
      <c r="DA882" s="22"/>
      <c r="DB882" s="22"/>
      <c r="DC882" s="22"/>
      <c r="DD882" s="22"/>
      <c r="DE882" s="22"/>
      <c r="DF882" s="22"/>
      <c r="DG882" s="22"/>
      <c r="DH882" s="22"/>
      <c r="DI882" s="22"/>
      <c r="DJ882" s="22"/>
      <c r="DK882" s="22"/>
      <c r="DL882" s="22"/>
      <c r="DM882" s="22"/>
      <c r="DN882" s="22"/>
      <c r="DO882" s="22"/>
      <c r="DP882" s="22"/>
      <c r="DQ882" s="22"/>
      <c r="DR882" s="22"/>
      <c r="DS882" s="22"/>
      <c r="DT882" s="22"/>
      <c r="DU882" s="22"/>
      <c r="DV882" s="22"/>
      <c r="DW882" s="22"/>
      <c r="DX882" s="22"/>
      <c r="DY882" s="22"/>
      <c r="DZ882" s="22"/>
      <c r="EA882" s="22"/>
      <c r="EB882" s="22"/>
      <c r="EC882" s="22"/>
      <c r="ED882" s="22"/>
      <c r="EE882" s="22"/>
      <c r="EF882" s="22"/>
      <c r="EG882" s="22"/>
      <c r="EH882" s="22"/>
      <c r="EI882" s="22"/>
      <c r="EJ882" s="22"/>
      <c r="EK882" s="22"/>
      <c r="EL882" s="22"/>
      <c r="EM882" s="22"/>
      <c r="EN882" s="22"/>
      <c r="EO882" s="22"/>
      <c r="EP882" s="22"/>
      <c r="EQ882" s="22"/>
      <c r="ER882" s="22"/>
      <c r="ES882" s="22"/>
      <c r="ET882" s="22"/>
      <c r="EU882" s="22"/>
      <c r="EV882" s="22"/>
      <c r="EW882" s="22"/>
      <c r="EX882" s="22"/>
      <c r="EY882" s="22"/>
      <c r="EZ882" s="22"/>
      <c r="FA882" s="22"/>
      <c r="FB882" s="22"/>
      <c r="FC882" s="22"/>
      <c r="FD882" s="22"/>
      <c r="FE882" s="22"/>
      <c r="FF882" s="22"/>
      <c r="FG882" s="22"/>
      <c r="FH882" s="22"/>
      <c r="FI882" s="22"/>
      <c r="FJ882" s="22"/>
      <c r="FK882" s="22"/>
      <c r="FL882" s="22"/>
      <c r="FM882" s="22"/>
      <c r="FN882" s="22"/>
      <c r="FO882" s="22"/>
      <c r="FP882" s="22"/>
      <c r="FQ882" s="22"/>
      <c r="FR882" s="22"/>
      <c r="FS882" s="22"/>
      <c r="FT882" s="22"/>
      <c r="FU882" s="22"/>
      <c r="FV882" s="22"/>
      <c r="FW882" s="22"/>
      <c r="FX882" s="22"/>
      <c r="FY882" s="22"/>
      <c r="FZ882" s="22"/>
      <c r="GA882" s="22"/>
      <c r="GB882" s="22"/>
      <c r="GC882" s="22"/>
      <c r="GD882" s="22"/>
      <c r="GE882" s="22"/>
      <c r="GF882" s="22"/>
      <c r="GG882" s="22"/>
      <c r="GH882" s="22"/>
      <c r="GI882" s="22"/>
      <c r="GJ882" s="22"/>
      <c r="GK882" s="22"/>
      <c r="GL882" s="22"/>
      <c r="GM882" s="22"/>
      <c r="GN882" s="22"/>
      <c r="GO882" s="22"/>
      <c r="GP882" s="22"/>
      <c r="GQ882" s="22"/>
      <c r="GR882" s="22"/>
      <c r="GS882" s="22"/>
      <c r="GT882" s="22"/>
      <c r="GU882" s="22"/>
      <c r="GV882" s="22"/>
      <c r="GW882" s="22"/>
      <c r="GX882" s="22"/>
      <c r="GY882" s="22"/>
      <c r="GZ882" s="22"/>
      <c r="HA882" s="22"/>
      <c r="HB882" s="22"/>
      <c r="HC882" s="22"/>
      <c r="HD882" s="22"/>
      <c r="HE882" s="22"/>
      <c r="HF882" s="22"/>
      <c r="HG882" s="22"/>
      <c r="HH882" s="22"/>
      <c r="HI882" s="22"/>
      <c r="HJ882" s="22"/>
      <c r="HK882" s="22"/>
      <c r="HL882" s="22"/>
      <c r="HM882" s="22"/>
      <c r="HN882" s="22"/>
      <c r="HO882" s="22"/>
      <c r="HP882" s="22"/>
      <c r="HQ882" s="22"/>
      <c r="HR882" s="22"/>
      <c r="HS882" s="22"/>
      <c r="HT882" s="22"/>
      <c r="HU882" s="22"/>
      <c r="HV882" s="22"/>
      <c r="HW882" s="22"/>
      <c r="HX882" s="22"/>
      <c r="HY882" s="22"/>
      <c r="HZ882" s="22"/>
      <c r="IA882" s="22"/>
      <c r="IB882" s="22"/>
      <c r="IC882" s="22"/>
      <c r="ID882" s="22"/>
      <c r="IE882" s="22"/>
      <c r="IF882" s="22"/>
      <c r="IG882" s="22"/>
      <c r="IH882" s="22"/>
      <c r="II882" s="22"/>
      <c r="IJ882" s="22"/>
      <c r="IK882" s="22"/>
      <c r="IL882" s="22"/>
      <c r="IM882" s="22"/>
      <c r="IN882" s="22"/>
      <c r="IO882" s="22"/>
      <c r="IP882" s="22"/>
      <c r="IQ882" s="22"/>
      <c r="IR882" s="22"/>
      <c r="IS882" s="22"/>
      <c r="IT882" s="22"/>
      <c r="IU882" s="22"/>
      <c r="IV882" s="22"/>
      <c r="IW882" s="22"/>
      <c r="IX882" s="22"/>
      <c r="IY882" s="22"/>
      <c r="IZ882" s="22"/>
      <c r="JA882" s="22"/>
      <c r="JB882" s="22"/>
      <c r="JC882" s="22"/>
      <c r="JD882" s="22"/>
      <c r="JE882" s="22"/>
      <c r="JF882" s="22"/>
      <c r="JG882" s="22"/>
      <c r="JH882" s="22"/>
      <c r="JI882" s="22"/>
      <c r="JJ882" s="22"/>
      <c r="JK882" s="22"/>
      <c r="JL882" s="22"/>
      <c r="JM882" s="22"/>
      <c r="JN882" s="22"/>
      <c r="JO882" s="22"/>
      <c r="JP882" s="22"/>
      <c r="JQ882" s="22"/>
      <c r="JR882" s="22"/>
      <c r="JS882" s="22"/>
      <c r="JT882" s="22"/>
      <c r="JU882" s="22"/>
      <c r="JV882" s="22"/>
      <c r="JW882" s="22"/>
      <c r="JX882" s="22"/>
      <c r="JY882" s="22"/>
      <c r="JZ882" s="22"/>
      <c r="KA882" s="22"/>
      <c r="KB882" s="22"/>
      <c r="KC882" s="22"/>
      <c r="KD882" s="22"/>
      <c r="KE882" s="22"/>
      <c r="KF882" s="22"/>
      <c r="KG882" s="22"/>
      <c r="KH882" s="22"/>
      <c r="KI882" s="22"/>
      <c r="KJ882" s="22"/>
      <c r="KK882" s="22"/>
      <c r="KL882" s="22"/>
      <c r="KM882" s="22"/>
      <c r="KN882" s="22"/>
      <c r="KO882" s="22"/>
      <c r="KP882" s="22"/>
    </row>
    <row r="883" spans="1:302" s="99" customFormat="1" x14ac:dyDescent="0.25">
      <c r="A883" s="125">
        <v>868</v>
      </c>
      <c r="B883" s="328"/>
      <c r="C883" s="328"/>
      <c r="D883" s="316"/>
      <c r="E883" s="316"/>
      <c r="F883" s="316"/>
      <c r="G883" s="317"/>
      <c r="H883" s="317"/>
      <c r="I883" s="318"/>
      <c r="J883" s="318"/>
      <c r="K883" s="318"/>
      <c r="L883" s="126">
        <f t="shared" si="40"/>
        <v>0</v>
      </c>
      <c r="M883" s="318"/>
      <c r="N883" s="25" t="b">
        <f t="shared" si="41"/>
        <v>1</v>
      </c>
      <c r="O883" s="25" t="b">
        <f t="shared" si="42"/>
        <v>1</v>
      </c>
      <c r="P883" s="25"/>
      <c r="Q883" s="25"/>
      <c r="R883" s="25"/>
      <c r="S883" s="25"/>
      <c r="T883" s="20"/>
      <c r="U883" s="20"/>
      <c r="V883" s="20"/>
      <c r="W883" s="20"/>
      <c r="X883" s="20"/>
      <c r="Y883" s="20"/>
      <c r="Z883" s="20"/>
      <c r="AA883" s="20"/>
      <c r="AB883" s="20"/>
      <c r="AC883" s="20"/>
      <c r="AD883" s="20"/>
      <c r="AE883" s="20"/>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c r="CG883" s="22"/>
      <c r="CH883" s="22"/>
      <c r="CI883" s="22"/>
      <c r="CJ883" s="22"/>
      <c r="CK883" s="22"/>
      <c r="CL883" s="22"/>
      <c r="CM883" s="22"/>
      <c r="CN883" s="22"/>
      <c r="CO883" s="22"/>
      <c r="CP883" s="22"/>
      <c r="CQ883" s="22"/>
      <c r="CR883" s="22"/>
      <c r="CS883" s="22"/>
      <c r="CT883" s="22"/>
      <c r="CU883" s="22"/>
      <c r="CV883" s="22"/>
      <c r="CW883" s="22"/>
      <c r="CX883" s="22"/>
      <c r="CY883" s="22"/>
      <c r="CZ883" s="22"/>
      <c r="DA883" s="22"/>
      <c r="DB883" s="22"/>
      <c r="DC883" s="22"/>
      <c r="DD883" s="22"/>
      <c r="DE883" s="22"/>
      <c r="DF883" s="22"/>
      <c r="DG883" s="22"/>
      <c r="DH883" s="22"/>
      <c r="DI883" s="22"/>
      <c r="DJ883" s="22"/>
      <c r="DK883" s="22"/>
      <c r="DL883" s="22"/>
      <c r="DM883" s="22"/>
      <c r="DN883" s="22"/>
      <c r="DO883" s="22"/>
      <c r="DP883" s="22"/>
      <c r="DQ883" s="22"/>
      <c r="DR883" s="22"/>
      <c r="DS883" s="22"/>
      <c r="DT883" s="22"/>
      <c r="DU883" s="22"/>
      <c r="DV883" s="22"/>
      <c r="DW883" s="22"/>
      <c r="DX883" s="22"/>
      <c r="DY883" s="22"/>
      <c r="DZ883" s="22"/>
      <c r="EA883" s="22"/>
      <c r="EB883" s="22"/>
      <c r="EC883" s="22"/>
      <c r="ED883" s="22"/>
      <c r="EE883" s="22"/>
      <c r="EF883" s="22"/>
      <c r="EG883" s="22"/>
      <c r="EH883" s="22"/>
      <c r="EI883" s="22"/>
      <c r="EJ883" s="22"/>
      <c r="EK883" s="22"/>
      <c r="EL883" s="22"/>
      <c r="EM883" s="22"/>
      <c r="EN883" s="22"/>
      <c r="EO883" s="22"/>
      <c r="EP883" s="22"/>
      <c r="EQ883" s="22"/>
      <c r="ER883" s="22"/>
      <c r="ES883" s="22"/>
      <c r="ET883" s="22"/>
      <c r="EU883" s="22"/>
      <c r="EV883" s="22"/>
      <c r="EW883" s="22"/>
      <c r="EX883" s="22"/>
      <c r="EY883" s="22"/>
      <c r="EZ883" s="22"/>
      <c r="FA883" s="22"/>
      <c r="FB883" s="22"/>
      <c r="FC883" s="22"/>
      <c r="FD883" s="22"/>
      <c r="FE883" s="22"/>
      <c r="FF883" s="22"/>
      <c r="FG883" s="22"/>
      <c r="FH883" s="22"/>
      <c r="FI883" s="22"/>
      <c r="FJ883" s="22"/>
      <c r="FK883" s="22"/>
      <c r="FL883" s="22"/>
      <c r="FM883" s="22"/>
      <c r="FN883" s="22"/>
      <c r="FO883" s="22"/>
      <c r="FP883" s="22"/>
      <c r="FQ883" s="22"/>
      <c r="FR883" s="22"/>
      <c r="FS883" s="22"/>
      <c r="FT883" s="22"/>
      <c r="FU883" s="22"/>
      <c r="FV883" s="22"/>
      <c r="FW883" s="22"/>
      <c r="FX883" s="22"/>
      <c r="FY883" s="22"/>
      <c r="FZ883" s="22"/>
      <c r="GA883" s="22"/>
      <c r="GB883" s="22"/>
      <c r="GC883" s="22"/>
      <c r="GD883" s="22"/>
      <c r="GE883" s="22"/>
      <c r="GF883" s="22"/>
      <c r="GG883" s="22"/>
      <c r="GH883" s="22"/>
      <c r="GI883" s="22"/>
      <c r="GJ883" s="22"/>
      <c r="GK883" s="22"/>
      <c r="GL883" s="22"/>
      <c r="GM883" s="22"/>
      <c r="GN883" s="22"/>
      <c r="GO883" s="22"/>
      <c r="GP883" s="22"/>
      <c r="GQ883" s="22"/>
      <c r="GR883" s="22"/>
      <c r="GS883" s="22"/>
      <c r="GT883" s="22"/>
      <c r="GU883" s="22"/>
      <c r="GV883" s="22"/>
      <c r="GW883" s="22"/>
      <c r="GX883" s="22"/>
      <c r="GY883" s="22"/>
      <c r="GZ883" s="22"/>
      <c r="HA883" s="22"/>
      <c r="HB883" s="22"/>
      <c r="HC883" s="22"/>
      <c r="HD883" s="22"/>
      <c r="HE883" s="22"/>
      <c r="HF883" s="22"/>
      <c r="HG883" s="22"/>
      <c r="HH883" s="22"/>
      <c r="HI883" s="22"/>
      <c r="HJ883" s="22"/>
      <c r="HK883" s="22"/>
      <c r="HL883" s="22"/>
      <c r="HM883" s="22"/>
      <c r="HN883" s="22"/>
      <c r="HO883" s="22"/>
      <c r="HP883" s="22"/>
      <c r="HQ883" s="22"/>
      <c r="HR883" s="22"/>
      <c r="HS883" s="22"/>
      <c r="HT883" s="22"/>
      <c r="HU883" s="22"/>
      <c r="HV883" s="22"/>
      <c r="HW883" s="22"/>
      <c r="HX883" s="22"/>
      <c r="HY883" s="22"/>
      <c r="HZ883" s="22"/>
      <c r="IA883" s="22"/>
      <c r="IB883" s="22"/>
      <c r="IC883" s="22"/>
      <c r="ID883" s="22"/>
      <c r="IE883" s="22"/>
      <c r="IF883" s="22"/>
      <c r="IG883" s="22"/>
      <c r="IH883" s="22"/>
      <c r="II883" s="22"/>
      <c r="IJ883" s="22"/>
      <c r="IK883" s="22"/>
      <c r="IL883" s="22"/>
      <c r="IM883" s="22"/>
      <c r="IN883" s="22"/>
      <c r="IO883" s="22"/>
      <c r="IP883" s="22"/>
      <c r="IQ883" s="22"/>
      <c r="IR883" s="22"/>
      <c r="IS883" s="22"/>
      <c r="IT883" s="22"/>
      <c r="IU883" s="22"/>
      <c r="IV883" s="22"/>
      <c r="IW883" s="22"/>
      <c r="IX883" s="22"/>
      <c r="IY883" s="22"/>
      <c r="IZ883" s="22"/>
      <c r="JA883" s="22"/>
      <c r="JB883" s="22"/>
      <c r="JC883" s="22"/>
      <c r="JD883" s="22"/>
      <c r="JE883" s="22"/>
      <c r="JF883" s="22"/>
      <c r="JG883" s="22"/>
      <c r="JH883" s="22"/>
      <c r="JI883" s="22"/>
      <c r="JJ883" s="22"/>
      <c r="JK883" s="22"/>
      <c r="JL883" s="22"/>
      <c r="JM883" s="22"/>
      <c r="JN883" s="22"/>
      <c r="JO883" s="22"/>
      <c r="JP883" s="22"/>
      <c r="JQ883" s="22"/>
      <c r="JR883" s="22"/>
      <c r="JS883" s="22"/>
      <c r="JT883" s="22"/>
      <c r="JU883" s="22"/>
      <c r="JV883" s="22"/>
      <c r="JW883" s="22"/>
      <c r="JX883" s="22"/>
      <c r="JY883" s="22"/>
      <c r="JZ883" s="22"/>
      <c r="KA883" s="22"/>
      <c r="KB883" s="22"/>
      <c r="KC883" s="22"/>
      <c r="KD883" s="22"/>
      <c r="KE883" s="22"/>
      <c r="KF883" s="22"/>
      <c r="KG883" s="22"/>
      <c r="KH883" s="22"/>
      <c r="KI883" s="22"/>
      <c r="KJ883" s="22"/>
      <c r="KK883" s="22"/>
      <c r="KL883" s="22"/>
      <c r="KM883" s="22"/>
      <c r="KN883" s="22"/>
      <c r="KO883" s="22"/>
      <c r="KP883" s="22"/>
    </row>
    <row r="884" spans="1:302" s="99" customFormat="1" x14ac:dyDescent="0.25">
      <c r="A884" s="125">
        <v>869</v>
      </c>
      <c r="B884" s="328"/>
      <c r="C884" s="328"/>
      <c r="D884" s="316"/>
      <c r="E884" s="316"/>
      <c r="F884" s="316"/>
      <c r="G884" s="317"/>
      <c r="H884" s="317"/>
      <c r="I884" s="318"/>
      <c r="J884" s="318"/>
      <c r="K884" s="318"/>
      <c r="L884" s="126">
        <f t="shared" si="40"/>
        <v>0</v>
      </c>
      <c r="M884" s="318"/>
      <c r="N884" s="25" t="b">
        <f t="shared" si="41"/>
        <v>1</v>
      </c>
      <c r="O884" s="25" t="b">
        <f t="shared" si="42"/>
        <v>1</v>
      </c>
      <c r="P884" s="25"/>
      <c r="Q884" s="25"/>
      <c r="R884" s="25"/>
      <c r="S884" s="25"/>
      <c r="T884" s="20"/>
      <c r="U884" s="20"/>
      <c r="V884" s="20"/>
      <c r="W884" s="20"/>
      <c r="X884" s="20"/>
      <c r="Y884" s="20"/>
      <c r="Z884" s="20"/>
      <c r="AA884" s="20"/>
      <c r="AB884" s="20"/>
      <c r="AC884" s="20"/>
      <c r="AD884" s="20"/>
      <c r="AE884" s="20"/>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c r="CG884" s="22"/>
      <c r="CH884" s="22"/>
      <c r="CI884" s="22"/>
      <c r="CJ884" s="22"/>
      <c r="CK884" s="22"/>
      <c r="CL884" s="22"/>
      <c r="CM884" s="22"/>
      <c r="CN884" s="22"/>
      <c r="CO884" s="22"/>
      <c r="CP884" s="22"/>
      <c r="CQ884" s="22"/>
      <c r="CR884" s="22"/>
      <c r="CS884" s="22"/>
      <c r="CT884" s="22"/>
      <c r="CU884" s="22"/>
      <c r="CV884" s="22"/>
      <c r="CW884" s="22"/>
      <c r="CX884" s="22"/>
      <c r="CY884" s="22"/>
      <c r="CZ884" s="22"/>
      <c r="DA884" s="22"/>
      <c r="DB884" s="22"/>
      <c r="DC884" s="22"/>
      <c r="DD884" s="22"/>
      <c r="DE884" s="22"/>
      <c r="DF884" s="22"/>
      <c r="DG884" s="22"/>
      <c r="DH884" s="22"/>
      <c r="DI884" s="22"/>
      <c r="DJ884" s="22"/>
      <c r="DK884" s="22"/>
      <c r="DL884" s="22"/>
      <c r="DM884" s="22"/>
      <c r="DN884" s="22"/>
      <c r="DO884" s="22"/>
      <c r="DP884" s="22"/>
      <c r="DQ884" s="22"/>
      <c r="DR884" s="22"/>
      <c r="DS884" s="22"/>
      <c r="DT884" s="22"/>
      <c r="DU884" s="22"/>
      <c r="DV884" s="22"/>
      <c r="DW884" s="22"/>
      <c r="DX884" s="22"/>
      <c r="DY884" s="22"/>
      <c r="DZ884" s="22"/>
      <c r="EA884" s="22"/>
      <c r="EB884" s="22"/>
      <c r="EC884" s="22"/>
      <c r="ED884" s="22"/>
      <c r="EE884" s="22"/>
      <c r="EF884" s="22"/>
      <c r="EG884" s="22"/>
      <c r="EH884" s="22"/>
      <c r="EI884" s="22"/>
      <c r="EJ884" s="22"/>
      <c r="EK884" s="22"/>
      <c r="EL884" s="22"/>
      <c r="EM884" s="22"/>
      <c r="EN884" s="22"/>
      <c r="EO884" s="22"/>
      <c r="EP884" s="22"/>
      <c r="EQ884" s="22"/>
      <c r="ER884" s="22"/>
      <c r="ES884" s="22"/>
      <c r="ET884" s="22"/>
      <c r="EU884" s="22"/>
      <c r="EV884" s="22"/>
      <c r="EW884" s="22"/>
      <c r="EX884" s="22"/>
      <c r="EY884" s="22"/>
      <c r="EZ884" s="22"/>
      <c r="FA884" s="22"/>
      <c r="FB884" s="22"/>
      <c r="FC884" s="22"/>
      <c r="FD884" s="22"/>
      <c r="FE884" s="22"/>
      <c r="FF884" s="22"/>
      <c r="FG884" s="22"/>
      <c r="FH884" s="22"/>
      <c r="FI884" s="22"/>
      <c r="FJ884" s="22"/>
      <c r="FK884" s="22"/>
      <c r="FL884" s="22"/>
      <c r="FM884" s="22"/>
      <c r="FN884" s="22"/>
      <c r="FO884" s="22"/>
      <c r="FP884" s="22"/>
      <c r="FQ884" s="22"/>
      <c r="FR884" s="22"/>
      <c r="FS884" s="22"/>
      <c r="FT884" s="22"/>
      <c r="FU884" s="22"/>
      <c r="FV884" s="22"/>
      <c r="FW884" s="22"/>
      <c r="FX884" s="22"/>
      <c r="FY884" s="22"/>
      <c r="FZ884" s="22"/>
      <c r="GA884" s="22"/>
      <c r="GB884" s="22"/>
      <c r="GC884" s="22"/>
      <c r="GD884" s="22"/>
      <c r="GE884" s="22"/>
      <c r="GF884" s="22"/>
      <c r="GG884" s="22"/>
      <c r="GH884" s="22"/>
      <c r="GI884" s="22"/>
      <c r="GJ884" s="22"/>
      <c r="GK884" s="22"/>
      <c r="GL884" s="22"/>
      <c r="GM884" s="22"/>
      <c r="GN884" s="22"/>
      <c r="GO884" s="22"/>
      <c r="GP884" s="22"/>
      <c r="GQ884" s="22"/>
      <c r="GR884" s="22"/>
      <c r="GS884" s="22"/>
      <c r="GT884" s="22"/>
      <c r="GU884" s="22"/>
      <c r="GV884" s="22"/>
      <c r="GW884" s="22"/>
      <c r="GX884" s="22"/>
      <c r="GY884" s="22"/>
      <c r="GZ884" s="22"/>
      <c r="HA884" s="22"/>
      <c r="HB884" s="22"/>
      <c r="HC884" s="22"/>
      <c r="HD884" s="22"/>
      <c r="HE884" s="22"/>
      <c r="HF884" s="22"/>
      <c r="HG884" s="22"/>
      <c r="HH884" s="22"/>
      <c r="HI884" s="22"/>
      <c r="HJ884" s="22"/>
      <c r="HK884" s="22"/>
      <c r="HL884" s="22"/>
      <c r="HM884" s="22"/>
      <c r="HN884" s="22"/>
      <c r="HO884" s="22"/>
      <c r="HP884" s="22"/>
      <c r="HQ884" s="22"/>
      <c r="HR884" s="22"/>
      <c r="HS884" s="22"/>
      <c r="HT884" s="22"/>
      <c r="HU884" s="22"/>
      <c r="HV884" s="22"/>
      <c r="HW884" s="22"/>
      <c r="HX884" s="22"/>
      <c r="HY884" s="22"/>
      <c r="HZ884" s="22"/>
      <c r="IA884" s="22"/>
      <c r="IB884" s="22"/>
      <c r="IC884" s="22"/>
      <c r="ID884" s="22"/>
      <c r="IE884" s="22"/>
      <c r="IF884" s="22"/>
      <c r="IG884" s="22"/>
      <c r="IH884" s="22"/>
      <c r="II884" s="22"/>
      <c r="IJ884" s="22"/>
      <c r="IK884" s="22"/>
      <c r="IL884" s="22"/>
      <c r="IM884" s="22"/>
      <c r="IN884" s="22"/>
      <c r="IO884" s="22"/>
      <c r="IP884" s="22"/>
      <c r="IQ884" s="22"/>
      <c r="IR884" s="22"/>
      <c r="IS884" s="22"/>
      <c r="IT884" s="22"/>
      <c r="IU884" s="22"/>
      <c r="IV884" s="22"/>
      <c r="IW884" s="22"/>
      <c r="IX884" s="22"/>
      <c r="IY884" s="22"/>
      <c r="IZ884" s="22"/>
      <c r="JA884" s="22"/>
      <c r="JB884" s="22"/>
      <c r="JC884" s="22"/>
      <c r="JD884" s="22"/>
      <c r="JE884" s="22"/>
      <c r="JF884" s="22"/>
      <c r="JG884" s="22"/>
      <c r="JH884" s="22"/>
      <c r="JI884" s="22"/>
      <c r="JJ884" s="22"/>
      <c r="JK884" s="22"/>
      <c r="JL884" s="22"/>
      <c r="JM884" s="22"/>
      <c r="JN884" s="22"/>
      <c r="JO884" s="22"/>
      <c r="JP884" s="22"/>
      <c r="JQ884" s="22"/>
      <c r="JR884" s="22"/>
      <c r="JS884" s="22"/>
      <c r="JT884" s="22"/>
      <c r="JU884" s="22"/>
      <c r="JV884" s="22"/>
      <c r="JW884" s="22"/>
      <c r="JX884" s="22"/>
      <c r="JY884" s="22"/>
      <c r="JZ884" s="22"/>
      <c r="KA884" s="22"/>
      <c r="KB884" s="22"/>
      <c r="KC884" s="22"/>
      <c r="KD884" s="22"/>
      <c r="KE884" s="22"/>
      <c r="KF884" s="22"/>
      <c r="KG884" s="22"/>
      <c r="KH884" s="22"/>
      <c r="KI884" s="22"/>
      <c r="KJ884" s="22"/>
      <c r="KK884" s="22"/>
      <c r="KL884" s="22"/>
      <c r="KM884" s="22"/>
      <c r="KN884" s="22"/>
      <c r="KO884" s="22"/>
      <c r="KP884" s="22"/>
    </row>
    <row r="885" spans="1:302" s="99" customFormat="1" x14ac:dyDescent="0.25">
      <c r="A885" s="125">
        <v>870</v>
      </c>
      <c r="B885" s="328"/>
      <c r="C885" s="328"/>
      <c r="D885" s="316"/>
      <c r="E885" s="316"/>
      <c r="F885" s="316"/>
      <c r="G885" s="317"/>
      <c r="H885" s="317"/>
      <c r="I885" s="318"/>
      <c r="J885" s="318"/>
      <c r="K885" s="318"/>
      <c r="L885" s="126">
        <f t="shared" si="40"/>
        <v>0</v>
      </c>
      <c r="M885" s="318"/>
      <c r="N885" s="25" t="b">
        <f t="shared" si="41"/>
        <v>1</v>
      </c>
      <c r="O885" s="25" t="b">
        <f t="shared" si="42"/>
        <v>1</v>
      </c>
      <c r="P885" s="25"/>
      <c r="Q885" s="25"/>
      <c r="R885" s="25"/>
      <c r="S885" s="25"/>
      <c r="T885" s="20"/>
      <c r="U885" s="20"/>
      <c r="V885" s="20"/>
      <c r="W885" s="20"/>
      <c r="X885" s="20"/>
      <c r="Y885" s="20"/>
      <c r="Z885" s="20"/>
      <c r="AA885" s="20"/>
      <c r="AB885" s="20"/>
      <c r="AC885" s="20"/>
      <c r="AD885" s="20"/>
      <c r="AE885" s="20"/>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c r="CJ885" s="22"/>
      <c r="CK885" s="22"/>
      <c r="CL885" s="22"/>
      <c r="CM885" s="22"/>
      <c r="CN885" s="22"/>
      <c r="CO885" s="22"/>
      <c r="CP885" s="22"/>
      <c r="CQ885" s="22"/>
      <c r="CR885" s="22"/>
      <c r="CS885" s="22"/>
      <c r="CT885" s="22"/>
      <c r="CU885" s="22"/>
      <c r="CV885" s="22"/>
      <c r="CW885" s="22"/>
      <c r="CX885" s="22"/>
      <c r="CY885" s="22"/>
      <c r="CZ885" s="22"/>
      <c r="DA885" s="22"/>
      <c r="DB885" s="22"/>
      <c r="DC885" s="22"/>
      <c r="DD885" s="22"/>
      <c r="DE885" s="22"/>
      <c r="DF885" s="22"/>
      <c r="DG885" s="22"/>
      <c r="DH885" s="22"/>
      <c r="DI885" s="22"/>
      <c r="DJ885" s="22"/>
      <c r="DK885" s="22"/>
      <c r="DL885" s="22"/>
      <c r="DM885" s="22"/>
      <c r="DN885" s="22"/>
      <c r="DO885" s="22"/>
      <c r="DP885" s="22"/>
      <c r="DQ885" s="22"/>
      <c r="DR885" s="22"/>
      <c r="DS885" s="22"/>
      <c r="DT885" s="22"/>
      <c r="DU885" s="22"/>
      <c r="DV885" s="22"/>
      <c r="DW885" s="22"/>
      <c r="DX885" s="22"/>
      <c r="DY885" s="22"/>
      <c r="DZ885" s="22"/>
      <c r="EA885" s="22"/>
      <c r="EB885" s="22"/>
      <c r="EC885" s="22"/>
      <c r="ED885" s="22"/>
      <c r="EE885" s="22"/>
      <c r="EF885" s="22"/>
      <c r="EG885" s="22"/>
      <c r="EH885" s="22"/>
      <c r="EI885" s="22"/>
      <c r="EJ885" s="22"/>
      <c r="EK885" s="22"/>
      <c r="EL885" s="22"/>
      <c r="EM885" s="22"/>
      <c r="EN885" s="22"/>
      <c r="EO885" s="22"/>
      <c r="EP885" s="22"/>
      <c r="EQ885" s="22"/>
      <c r="ER885" s="22"/>
      <c r="ES885" s="22"/>
      <c r="ET885" s="22"/>
      <c r="EU885" s="22"/>
      <c r="EV885" s="22"/>
      <c r="EW885" s="22"/>
      <c r="EX885" s="22"/>
      <c r="EY885" s="22"/>
      <c r="EZ885" s="22"/>
      <c r="FA885" s="22"/>
      <c r="FB885" s="22"/>
      <c r="FC885" s="22"/>
      <c r="FD885" s="22"/>
      <c r="FE885" s="22"/>
      <c r="FF885" s="22"/>
      <c r="FG885" s="22"/>
      <c r="FH885" s="22"/>
      <c r="FI885" s="22"/>
      <c r="FJ885" s="22"/>
      <c r="FK885" s="22"/>
      <c r="FL885" s="22"/>
      <c r="FM885" s="22"/>
      <c r="FN885" s="22"/>
      <c r="FO885" s="22"/>
      <c r="FP885" s="22"/>
      <c r="FQ885" s="22"/>
      <c r="FR885" s="22"/>
      <c r="FS885" s="22"/>
      <c r="FT885" s="22"/>
      <c r="FU885" s="22"/>
      <c r="FV885" s="22"/>
      <c r="FW885" s="22"/>
      <c r="FX885" s="22"/>
      <c r="FY885" s="22"/>
      <c r="FZ885" s="22"/>
      <c r="GA885" s="22"/>
      <c r="GB885" s="22"/>
      <c r="GC885" s="22"/>
      <c r="GD885" s="22"/>
      <c r="GE885" s="22"/>
      <c r="GF885" s="22"/>
      <c r="GG885" s="22"/>
      <c r="GH885" s="22"/>
      <c r="GI885" s="22"/>
      <c r="GJ885" s="22"/>
      <c r="GK885" s="22"/>
      <c r="GL885" s="22"/>
      <c r="GM885" s="22"/>
      <c r="GN885" s="22"/>
      <c r="GO885" s="22"/>
      <c r="GP885" s="22"/>
      <c r="GQ885" s="22"/>
      <c r="GR885" s="22"/>
      <c r="GS885" s="22"/>
      <c r="GT885" s="22"/>
      <c r="GU885" s="22"/>
      <c r="GV885" s="22"/>
      <c r="GW885" s="22"/>
      <c r="GX885" s="22"/>
      <c r="GY885" s="22"/>
      <c r="GZ885" s="22"/>
      <c r="HA885" s="22"/>
      <c r="HB885" s="22"/>
      <c r="HC885" s="22"/>
      <c r="HD885" s="22"/>
      <c r="HE885" s="22"/>
      <c r="HF885" s="22"/>
      <c r="HG885" s="22"/>
      <c r="HH885" s="22"/>
      <c r="HI885" s="22"/>
      <c r="HJ885" s="22"/>
      <c r="HK885" s="22"/>
      <c r="HL885" s="22"/>
      <c r="HM885" s="22"/>
      <c r="HN885" s="22"/>
      <c r="HO885" s="22"/>
      <c r="HP885" s="22"/>
      <c r="HQ885" s="22"/>
      <c r="HR885" s="22"/>
      <c r="HS885" s="22"/>
      <c r="HT885" s="22"/>
      <c r="HU885" s="22"/>
      <c r="HV885" s="22"/>
      <c r="HW885" s="22"/>
      <c r="HX885" s="22"/>
      <c r="HY885" s="22"/>
      <c r="HZ885" s="22"/>
      <c r="IA885" s="22"/>
      <c r="IB885" s="22"/>
      <c r="IC885" s="22"/>
      <c r="ID885" s="22"/>
      <c r="IE885" s="22"/>
      <c r="IF885" s="22"/>
      <c r="IG885" s="22"/>
      <c r="IH885" s="22"/>
      <c r="II885" s="22"/>
      <c r="IJ885" s="22"/>
      <c r="IK885" s="22"/>
      <c r="IL885" s="22"/>
      <c r="IM885" s="22"/>
      <c r="IN885" s="22"/>
      <c r="IO885" s="22"/>
      <c r="IP885" s="22"/>
      <c r="IQ885" s="22"/>
      <c r="IR885" s="22"/>
      <c r="IS885" s="22"/>
      <c r="IT885" s="22"/>
      <c r="IU885" s="22"/>
      <c r="IV885" s="22"/>
      <c r="IW885" s="22"/>
      <c r="IX885" s="22"/>
      <c r="IY885" s="22"/>
      <c r="IZ885" s="22"/>
      <c r="JA885" s="22"/>
      <c r="JB885" s="22"/>
      <c r="JC885" s="22"/>
      <c r="JD885" s="22"/>
      <c r="JE885" s="22"/>
      <c r="JF885" s="22"/>
      <c r="JG885" s="22"/>
      <c r="JH885" s="22"/>
      <c r="JI885" s="22"/>
      <c r="JJ885" s="22"/>
      <c r="JK885" s="22"/>
      <c r="JL885" s="22"/>
      <c r="JM885" s="22"/>
      <c r="JN885" s="22"/>
      <c r="JO885" s="22"/>
      <c r="JP885" s="22"/>
      <c r="JQ885" s="22"/>
      <c r="JR885" s="22"/>
      <c r="JS885" s="22"/>
      <c r="JT885" s="22"/>
      <c r="JU885" s="22"/>
      <c r="JV885" s="22"/>
      <c r="JW885" s="22"/>
      <c r="JX885" s="22"/>
      <c r="JY885" s="22"/>
      <c r="JZ885" s="22"/>
      <c r="KA885" s="22"/>
      <c r="KB885" s="22"/>
      <c r="KC885" s="22"/>
      <c r="KD885" s="22"/>
      <c r="KE885" s="22"/>
      <c r="KF885" s="22"/>
      <c r="KG885" s="22"/>
      <c r="KH885" s="22"/>
      <c r="KI885" s="22"/>
      <c r="KJ885" s="22"/>
      <c r="KK885" s="22"/>
      <c r="KL885" s="22"/>
      <c r="KM885" s="22"/>
      <c r="KN885" s="22"/>
      <c r="KO885" s="22"/>
      <c r="KP885" s="22"/>
    </row>
    <row r="886" spans="1:302" s="99" customFormat="1" x14ac:dyDescent="0.25">
      <c r="A886" s="125">
        <v>871</v>
      </c>
      <c r="B886" s="328"/>
      <c r="C886" s="328"/>
      <c r="D886" s="316"/>
      <c r="E886" s="316"/>
      <c r="F886" s="316"/>
      <c r="G886" s="317"/>
      <c r="H886" s="317"/>
      <c r="I886" s="318"/>
      <c r="J886" s="318"/>
      <c r="K886" s="318"/>
      <c r="L886" s="126">
        <f t="shared" si="40"/>
        <v>0</v>
      </c>
      <c r="M886" s="318"/>
      <c r="N886" s="25" t="b">
        <f t="shared" si="41"/>
        <v>1</v>
      </c>
      <c r="O886" s="25" t="b">
        <f t="shared" si="42"/>
        <v>1</v>
      </c>
      <c r="P886" s="25"/>
      <c r="Q886" s="25"/>
      <c r="R886" s="25"/>
      <c r="S886" s="25"/>
      <c r="T886" s="20"/>
      <c r="U886" s="20"/>
      <c r="V886" s="20"/>
      <c r="W886" s="20"/>
      <c r="X886" s="20"/>
      <c r="Y886" s="20"/>
      <c r="Z886" s="20"/>
      <c r="AA886" s="20"/>
      <c r="AB886" s="20"/>
      <c r="AC886" s="20"/>
      <c r="AD886" s="20"/>
      <c r="AE886" s="20"/>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2"/>
      <c r="EV886" s="22"/>
      <c r="EW886" s="22"/>
      <c r="EX886" s="22"/>
      <c r="EY886" s="22"/>
      <c r="EZ886" s="22"/>
      <c r="FA886" s="22"/>
      <c r="FB886" s="22"/>
      <c r="FC886" s="22"/>
      <c r="FD886" s="22"/>
      <c r="FE886" s="22"/>
      <c r="FF886" s="22"/>
      <c r="FG886" s="22"/>
      <c r="FH886" s="22"/>
      <c r="FI886" s="22"/>
      <c r="FJ886" s="22"/>
      <c r="FK886" s="22"/>
      <c r="FL886" s="22"/>
      <c r="FM886" s="22"/>
      <c r="FN886" s="22"/>
      <c r="FO886" s="22"/>
      <c r="FP886" s="22"/>
      <c r="FQ886" s="22"/>
      <c r="FR886" s="22"/>
      <c r="FS886" s="22"/>
      <c r="FT886" s="22"/>
      <c r="FU886" s="22"/>
      <c r="FV886" s="22"/>
      <c r="FW886" s="22"/>
      <c r="FX886" s="22"/>
      <c r="FY886" s="22"/>
      <c r="FZ886" s="22"/>
      <c r="GA886" s="22"/>
      <c r="GB886" s="22"/>
      <c r="GC886" s="22"/>
      <c r="GD886" s="22"/>
      <c r="GE886" s="22"/>
      <c r="GF886" s="22"/>
      <c r="GG886" s="22"/>
      <c r="GH886" s="22"/>
      <c r="GI886" s="22"/>
      <c r="GJ886" s="22"/>
      <c r="GK886" s="22"/>
      <c r="GL886" s="22"/>
      <c r="GM886" s="22"/>
      <c r="GN886" s="22"/>
      <c r="GO886" s="22"/>
      <c r="GP886" s="22"/>
      <c r="GQ886" s="22"/>
      <c r="GR886" s="22"/>
      <c r="GS886" s="22"/>
      <c r="GT886" s="22"/>
      <c r="GU886" s="22"/>
      <c r="GV886" s="22"/>
      <c r="GW886" s="22"/>
      <c r="GX886" s="22"/>
      <c r="GY886" s="22"/>
      <c r="GZ886" s="22"/>
      <c r="HA886" s="22"/>
      <c r="HB886" s="22"/>
      <c r="HC886" s="22"/>
      <c r="HD886" s="22"/>
      <c r="HE886" s="22"/>
      <c r="HF886" s="22"/>
      <c r="HG886" s="22"/>
      <c r="HH886" s="22"/>
      <c r="HI886" s="22"/>
      <c r="HJ886" s="22"/>
      <c r="HK886" s="22"/>
      <c r="HL886" s="22"/>
      <c r="HM886" s="22"/>
      <c r="HN886" s="22"/>
      <c r="HO886" s="22"/>
      <c r="HP886" s="22"/>
      <c r="HQ886" s="22"/>
      <c r="HR886" s="22"/>
      <c r="HS886" s="22"/>
      <c r="HT886" s="22"/>
      <c r="HU886" s="22"/>
      <c r="HV886" s="22"/>
      <c r="HW886" s="22"/>
      <c r="HX886" s="22"/>
      <c r="HY886" s="22"/>
      <c r="HZ886" s="22"/>
      <c r="IA886" s="22"/>
      <c r="IB886" s="22"/>
      <c r="IC886" s="22"/>
      <c r="ID886" s="22"/>
      <c r="IE886" s="22"/>
      <c r="IF886" s="22"/>
      <c r="IG886" s="22"/>
      <c r="IH886" s="22"/>
      <c r="II886" s="22"/>
      <c r="IJ886" s="22"/>
      <c r="IK886" s="22"/>
      <c r="IL886" s="22"/>
      <c r="IM886" s="22"/>
      <c r="IN886" s="22"/>
      <c r="IO886" s="22"/>
      <c r="IP886" s="22"/>
      <c r="IQ886" s="22"/>
      <c r="IR886" s="22"/>
      <c r="IS886" s="22"/>
      <c r="IT886" s="22"/>
      <c r="IU886" s="22"/>
      <c r="IV886" s="22"/>
      <c r="IW886" s="22"/>
      <c r="IX886" s="22"/>
      <c r="IY886" s="22"/>
      <c r="IZ886" s="22"/>
      <c r="JA886" s="22"/>
      <c r="JB886" s="22"/>
      <c r="JC886" s="22"/>
      <c r="JD886" s="22"/>
      <c r="JE886" s="22"/>
      <c r="JF886" s="22"/>
      <c r="JG886" s="22"/>
      <c r="JH886" s="22"/>
      <c r="JI886" s="22"/>
      <c r="JJ886" s="22"/>
      <c r="JK886" s="22"/>
      <c r="JL886" s="22"/>
      <c r="JM886" s="22"/>
      <c r="JN886" s="22"/>
      <c r="JO886" s="22"/>
      <c r="JP886" s="22"/>
      <c r="JQ886" s="22"/>
      <c r="JR886" s="22"/>
      <c r="JS886" s="22"/>
      <c r="JT886" s="22"/>
      <c r="JU886" s="22"/>
      <c r="JV886" s="22"/>
      <c r="JW886" s="22"/>
      <c r="JX886" s="22"/>
      <c r="JY886" s="22"/>
      <c r="JZ886" s="22"/>
      <c r="KA886" s="22"/>
      <c r="KB886" s="22"/>
      <c r="KC886" s="22"/>
      <c r="KD886" s="22"/>
      <c r="KE886" s="22"/>
      <c r="KF886" s="22"/>
      <c r="KG886" s="22"/>
      <c r="KH886" s="22"/>
      <c r="KI886" s="22"/>
      <c r="KJ886" s="22"/>
      <c r="KK886" s="22"/>
      <c r="KL886" s="22"/>
      <c r="KM886" s="22"/>
      <c r="KN886" s="22"/>
      <c r="KO886" s="22"/>
      <c r="KP886" s="22"/>
    </row>
    <row r="887" spans="1:302" s="99" customFormat="1" x14ac:dyDescent="0.25">
      <c r="A887" s="125">
        <v>872</v>
      </c>
      <c r="B887" s="328"/>
      <c r="C887" s="328"/>
      <c r="D887" s="316"/>
      <c r="E887" s="316"/>
      <c r="F887" s="316"/>
      <c r="G887" s="317"/>
      <c r="H887" s="317"/>
      <c r="I887" s="318"/>
      <c r="J887" s="318"/>
      <c r="K887" s="318"/>
      <c r="L887" s="126">
        <f t="shared" si="40"/>
        <v>0</v>
      </c>
      <c r="M887" s="318"/>
      <c r="N887" s="25" t="b">
        <f t="shared" si="41"/>
        <v>1</v>
      </c>
      <c r="O887" s="25" t="b">
        <f t="shared" si="42"/>
        <v>1</v>
      </c>
      <c r="P887" s="25"/>
      <c r="Q887" s="25"/>
      <c r="R887" s="25"/>
      <c r="S887" s="25"/>
      <c r="T887" s="20"/>
      <c r="U887" s="20"/>
      <c r="V887" s="20"/>
      <c r="W887" s="20"/>
      <c r="X887" s="20"/>
      <c r="Y887" s="20"/>
      <c r="Z887" s="20"/>
      <c r="AA887" s="20"/>
      <c r="AB887" s="20"/>
      <c r="AC887" s="20"/>
      <c r="AD887" s="20"/>
      <c r="AE887" s="20"/>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c r="CG887" s="22"/>
      <c r="CH887" s="22"/>
      <c r="CI887" s="22"/>
      <c r="CJ887" s="22"/>
      <c r="CK887" s="22"/>
      <c r="CL887" s="22"/>
      <c r="CM887" s="22"/>
      <c r="CN887" s="22"/>
      <c r="CO887" s="22"/>
      <c r="CP887" s="22"/>
      <c r="CQ887" s="22"/>
      <c r="CR887" s="22"/>
      <c r="CS887" s="22"/>
      <c r="CT887" s="22"/>
      <c r="CU887" s="22"/>
      <c r="CV887" s="22"/>
      <c r="CW887" s="22"/>
      <c r="CX887" s="22"/>
      <c r="CY887" s="22"/>
      <c r="CZ887" s="22"/>
      <c r="DA887" s="22"/>
      <c r="DB887" s="22"/>
      <c r="DC887" s="22"/>
      <c r="DD887" s="22"/>
      <c r="DE887" s="22"/>
      <c r="DF887" s="22"/>
      <c r="DG887" s="22"/>
      <c r="DH887" s="22"/>
      <c r="DI887" s="22"/>
      <c r="DJ887" s="22"/>
      <c r="DK887" s="22"/>
      <c r="DL887" s="22"/>
      <c r="DM887" s="22"/>
      <c r="DN887" s="22"/>
      <c r="DO887" s="22"/>
      <c r="DP887" s="22"/>
      <c r="DQ887" s="22"/>
      <c r="DR887" s="22"/>
      <c r="DS887" s="22"/>
      <c r="DT887" s="22"/>
      <c r="DU887" s="22"/>
      <c r="DV887" s="22"/>
      <c r="DW887" s="22"/>
      <c r="DX887" s="22"/>
      <c r="DY887" s="22"/>
      <c r="DZ887" s="22"/>
      <c r="EA887" s="22"/>
      <c r="EB887" s="22"/>
      <c r="EC887" s="22"/>
      <c r="ED887" s="22"/>
      <c r="EE887" s="22"/>
      <c r="EF887" s="22"/>
      <c r="EG887" s="22"/>
      <c r="EH887" s="22"/>
      <c r="EI887" s="22"/>
      <c r="EJ887" s="22"/>
      <c r="EK887" s="22"/>
      <c r="EL887" s="22"/>
      <c r="EM887" s="22"/>
      <c r="EN887" s="22"/>
      <c r="EO887" s="22"/>
      <c r="EP887" s="22"/>
      <c r="EQ887" s="22"/>
      <c r="ER887" s="22"/>
      <c r="ES887" s="22"/>
      <c r="ET887" s="22"/>
      <c r="EU887" s="22"/>
      <c r="EV887" s="22"/>
      <c r="EW887" s="22"/>
      <c r="EX887" s="22"/>
      <c r="EY887" s="22"/>
      <c r="EZ887" s="22"/>
      <c r="FA887" s="22"/>
      <c r="FB887" s="22"/>
      <c r="FC887" s="22"/>
      <c r="FD887" s="22"/>
      <c r="FE887" s="22"/>
      <c r="FF887" s="22"/>
      <c r="FG887" s="22"/>
      <c r="FH887" s="22"/>
      <c r="FI887" s="22"/>
      <c r="FJ887" s="22"/>
      <c r="FK887" s="22"/>
      <c r="FL887" s="22"/>
      <c r="FM887" s="22"/>
      <c r="FN887" s="22"/>
      <c r="FO887" s="22"/>
      <c r="FP887" s="22"/>
      <c r="FQ887" s="22"/>
      <c r="FR887" s="22"/>
      <c r="FS887" s="22"/>
      <c r="FT887" s="22"/>
      <c r="FU887" s="22"/>
      <c r="FV887" s="22"/>
      <c r="FW887" s="22"/>
      <c r="FX887" s="22"/>
      <c r="FY887" s="22"/>
      <c r="FZ887" s="22"/>
      <c r="GA887" s="22"/>
      <c r="GB887" s="22"/>
      <c r="GC887" s="22"/>
      <c r="GD887" s="22"/>
      <c r="GE887" s="22"/>
      <c r="GF887" s="22"/>
      <c r="GG887" s="22"/>
      <c r="GH887" s="22"/>
      <c r="GI887" s="22"/>
      <c r="GJ887" s="22"/>
      <c r="GK887" s="22"/>
      <c r="GL887" s="22"/>
      <c r="GM887" s="22"/>
      <c r="GN887" s="22"/>
      <c r="GO887" s="22"/>
      <c r="GP887" s="22"/>
      <c r="GQ887" s="22"/>
      <c r="GR887" s="22"/>
      <c r="GS887" s="22"/>
      <c r="GT887" s="22"/>
      <c r="GU887" s="22"/>
      <c r="GV887" s="22"/>
      <c r="GW887" s="22"/>
      <c r="GX887" s="22"/>
      <c r="GY887" s="22"/>
      <c r="GZ887" s="22"/>
      <c r="HA887" s="22"/>
      <c r="HB887" s="22"/>
      <c r="HC887" s="22"/>
      <c r="HD887" s="22"/>
      <c r="HE887" s="22"/>
      <c r="HF887" s="22"/>
      <c r="HG887" s="22"/>
      <c r="HH887" s="22"/>
      <c r="HI887" s="22"/>
      <c r="HJ887" s="22"/>
      <c r="HK887" s="22"/>
      <c r="HL887" s="22"/>
      <c r="HM887" s="22"/>
      <c r="HN887" s="22"/>
      <c r="HO887" s="22"/>
      <c r="HP887" s="22"/>
      <c r="HQ887" s="22"/>
      <c r="HR887" s="22"/>
      <c r="HS887" s="22"/>
      <c r="HT887" s="22"/>
      <c r="HU887" s="22"/>
      <c r="HV887" s="22"/>
      <c r="HW887" s="22"/>
      <c r="HX887" s="22"/>
      <c r="HY887" s="22"/>
      <c r="HZ887" s="22"/>
      <c r="IA887" s="22"/>
      <c r="IB887" s="22"/>
      <c r="IC887" s="22"/>
      <c r="ID887" s="22"/>
      <c r="IE887" s="22"/>
      <c r="IF887" s="22"/>
      <c r="IG887" s="22"/>
      <c r="IH887" s="22"/>
      <c r="II887" s="22"/>
      <c r="IJ887" s="22"/>
      <c r="IK887" s="22"/>
      <c r="IL887" s="22"/>
      <c r="IM887" s="22"/>
      <c r="IN887" s="22"/>
      <c r="IO887" s="22"/>
      <c r="IP887" s="22"/>
      <c r="IQ887" s="22"/>
      <c r="IR887" s="22"/>
      <c r="IS887" s="22"/>
      <c r="IT887" s="22"/>
      <c r="IU887" s="22"/>
      <c r="IV887" s="22"/>
      <c r="IW887" s="22"/>
      <c r="IX887" s="22"/>
      <c r="IY887" s="22"/>
      <c r="IZ887" s="22"/>
      <c r="JA887" s="22"/>
      <c r="JB887" s="22"/>
      <c r="JC887" s="22"/>
      <c r="JD887" s="22"/>
      <c r="JE887" s="22"/>
      <c r="JF887" s="22"/>
      <c r="JG887" s="22"/>
      <c r="JH887" s="22"/>
      <c r="JI887" s="22"/>
      <c r="JJ887" s="22"/>
      <c r="JK887" s="22"/>
      <c r="JL887" s="22"/>
      <c r="JM887" s="22"/>
      <c r="JN887" s="22"/>
      <c r="JO887" s="22"/>
      <c r="JP887" s="22"/>
      <c r="JQ887" s="22"/>
      <c r="JR887" s="22"/>
      <c r="JS887" s="22"/>
      <c r="JT887" s="22"/>
      <c r="JU887" s="22"/>
      <c r="JV887" s="22"/>
      <c r="JW887" s="22"/>
      <c r="JX887" s="22"/>
      <c r="JY887" s="22"/>
      <c r="JZ887" s="22"/>
      <c r="KA887" s="22"/>
      <c r="KB887" s="22"/>
      <c r="KC887" s="22"/>
      <c r="KD887" s="22"/>
      <c r="KE887" s="22"/>
      <c r="KF887" s="22"/>
      <c r="KG887" s="22"/>
      <c r="KH887" s="22"/>
      <c r="KI887" s="22"/>
      <c r="KJ887" s="22"/>
      <c r="KK887" s="22"/>
      <c r="KL887" s="22"/>
      <c r="KM887" s="22"/>
      <c r="KN887" s="22"/>
      <c r="KO887" s="22"/>
      <c r="KP887" s="22"/>
    </row>
    <row r="888" spans="1:302" s="99" customFormat="1" x14ac:dyDescent="0.25">
      <c r="A888" s="125">
        <v>873</v>
      </c>
      <c r="B888" s="328"/>
      <c r="C888" s="328"/>
      <c r="D888" s="316"/>
      <c r="E888" s="316"/>
      <c r="F888" s="316"/>
      <c r="G888" s="317"/>
      <c r="H888" s="317"/>
      <c r="I888" s="318"/>
      <c r="J888" s="318"/>
      <c r="K888" s="318"/>
      <c r="L888" s="126">
        <f t="shared" si="40"/>
        <v>0</v>
      </c>
      <c r="M888" s="318"/>
      <c r="N888" s="25" t="b">
        <f t="shared" si="41"/>
        <v>1</v>
      </c>
      <c r="O888" s="25" t="b">
        <f t="shared" si="42"/>
        <v>1</v>
      </c>
      <c r="P888" s="25"/>
      <c r="Q888" s="25"/>
      <c r="R888" s="25"/>
      <c r="S888" s="25"/>
      <c r="T888" s="20"/>
      <c r="U888" s="20"/>
      <c r="V888" s="20"/>
      <c r="W888" s="20"/>
      <c r="X888" s="20"/>
      <c r="Y888" s="20"/>
      <c r="Z888" s="20"/>
      <c r="AA888" s="20"/>
      <c r="AB888" s="20"/>
      <c r="AC888" s="20"/>
      <c r="AD888" s="20"/>
      <c r="AE888" s="20"/>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c r="CG888" s="22"/>
      <c r="CH888" s="22"/>
      <c r="CI888" s="22"/>
      <c r="CJ888" s="22"/>
      <c r="CK888" s="22"/>
      <c r="CL888" s="22"/>
      <c r="CM888" s="22"/>
      <c r="CN888" s="22"/>
      <c r="CO888" s="22"/>
      <c r="CP888" s="22"/>
      <c r="CQ888" s="22"/>
      <c r="CR888" s="22"/>
      <c r="CS888" s="22"/>
      <c r="CT888" s="22"/>
      <c r="CU888" s="22"/>
      <c r="CV888" s="22"/>
      <c r="CW888" s="22"/>
      <c r="CX888" s="22"/>
      <c r="CY888" s="22"/>
      <c r="CZ888" s="22"/>
      <c r="DA888" s="22"/>
      <c r="DB888" s="22"/>
      <c r="DC888" s="22"/>
      <c r="DD888" s="22"/>
      <c r="DE888" s="22"/>
      <c r="DF888" s="22"/>
      <c r="DG888" s="22"/>
      <c r="DH888" s="22"/>
      <c r="DI888" s="22"/>
      <c r="DJ888" s="22"/>
      <c r="DK888" s="22"/>
      <c r="DL888" s="22"/>
      <c r="DM888" s="22"/>
      <c r="DN888" s="22"/>
      <c r="DO888" s="22"/>
      <c r="DP888" s="22"/>
      <c r="DQ888" s="22"/>
      <c r="DR888" s="22"/>
      <c r="DS888" s="22"/>
      <c r="DT888" s="22"/>
      <c r="DU888" s="22"/>
      <c r="DV888" s="22"/>
      <c r="DW888" s="22"/>
      <c r="DX888" s="22"/>
      <c r="DY888" s="22"/>
      <c r="DZ888" s="22"/>
      <c r="EA888" s="22"/>
      <c r="EB888" s="22"/>
      <c r="EC888" s="22"/>
      <c r="ED888" s="22"/>
      <c r="EE888" s="22"/>
      <c r="EF888" s="22"/>
      <c r="EG888" s="22"/>
      <c r="EH888" s="22"/>
      <c r="EI888" s="22"/>
      <c r="EJ888" s="22"/>
      <c r="EK888" s="22"/>
      <c r="EL888" s="22"/>
      <c r="EM888" s="22"/>
      <c r="EN888" s="22"/>
      <c r="EO888" s="22"/>
      <c r="EP888" s="22"/>
      <c r="EQ888" s="22"/>
      <c r="ER888" s="22"/>
      <c r="ES888" s="22"/>
      <c r="ET888" s="22"/>
      <c r="EU888" s="22"/>
      <c r="EV888" s="22"/>
      <c r="EW888" s="22"/>
      <c r="EX888" s="22"/>
      <c r="EY888" s="22"/>
      <c r="EZ888" s="22"/>
      <c r="FA888" s="22"/>
      <c r="FB888" s="22"/>
      <c r="FC888" s="22"/>
      <c r="FD888" s="22"/>
      <c r="FE888" s="22"/>
      <c r="FF888" s="22"/>
      <c r="FG888" s="22"/>
      <c r="FH888" s="22"/>
      <c r="FI888" s="22"/>
      <c r="FJ888" s="22"/>
      <c r="FK888" s="22"/>
      <c r="FL888" s="22"/>
      <c r="FM888" s="22"/>
      <c r="FN888" s="22"/>
      <c r="FO888" s="22"/>
      <c r="FP888" s="22"/>
      <c r="FQ888" s="22"/>
      <c r="FR888" s="22"/>
      <c r="FS888" s="22"/>
      <c r="FT888" s="22"/>
      <c r="FU888" s="22"/>
      <c r="FV888" s="22"/>
      <c r="FW888" s="22"/>
      <c r="FX888" s="22"/>
      <c r="FY888" s="22"/>
      <c r="FZ888" s="22"/>
      <c r="GA888" s="22"/>
      <c r="GB888" s="22"/>
      <c r="GC888" s="22"/>
      <c r="GD888" s="22"/>
      <c r="GE888" s="22"/>
      <c r="GF888" s="22"/>
      <c r="GG888" s="22"/>
      <c r="GH888" s="22"/>
      <c r="GI888" s="22"/>
      <c r="GJ888" s="22"/>
      <c r="GK888" s="22"/>
      <c r="GL888" s="22"/>
      <c r="GM888" s="22"/>
      <c r="GN888" s="22"/>
      <c r="GO888" s="22"/>
      <c r="GP888" s="22"/>
      <c r="GQ888" s="22"/>
      <c r="GR888" s="22"/>
      <c r="GS888" s="22"/>
      <c r="GT888" s="22"/>
      <c r="GU888" s="22"/>
      <c r="GV888" s="22"/>
      <c r="GW888" s="22"/>
      <c r="GX888" s="22"/>
      <c r="GY888" s="22"/>
      <c r="GZ888" s="22"/>
      <c r="HA888" s="22"/>
      <c r="HB888" s="22"/>
      <c r="HC888" s="22"/>
      <c r="HD888" s="22"/>
      <c r="HE888" s="22"/>
      <c r="HF888" s="22"/>
      <c r="HG888" s="22"/>
      <c r="HH888" s="22"/>
      <c r="HI888" s="22"/>
      <c r="HJ888" s="22"/>
      <c r="HK888" s="22"/>
      <c r="HL888" s="22"/>
      <c r="HM888" s="22"/>
      <c r="HN888" s="22"/>
      <c r="HO888" s="22"/>
      <c r="HP888" s="22"/>
      <c r="HQ888" s="22"/>
      <c r="HR888" s="22"/>
      <c r="HS888" s="22"/>
      <c r="HT888" s="22"/>
      <c r="HU888" s="22"/>
      <c r="HV888" s="22"/>
      <c r="HW888" s="22"/>
      <c r="HX888" s="22"/>
      <c r="HY888" s="22"/>
      <c r="HZ888" s="22"/>
      <c r="IA888" s="22"/>
      <c r="IB888" s="22"/>
      <c r="IC888" s="22"/>
      <c r="ID888" s="22"/>
      <c r="IE888" s="22"/>
      <c r="IF888" s="22"/>
      <c r="IG888" s="22"/>
      <c r="IH888" s="22"/>
      <c r="II888" s="22"/>
      <c r="IJ888" s="22"/>
      <c r="IK888" s="22"/>
      <c r="IL888" s="22"/>
      <c r="IM888" s="22"/>
      <c r="IN888" s="22"/>
      <c r="IO888" s="22"/>
      <c r="IP888" s="22"/>
      <c r="IQ888" s="22"/>
      <c r="IR888" s="22"/>
      <c r="IS888" s="22"/>
      <c r="IT888" s="22"/>
      <c r="IU888" s="22"/>
      <c r="IV888" s="22"/>
      <c r="IW888" s="22"/>
      <c r="IX888" s="22"/>
      <c r="IY888" s="22"/>
      <c r="IZ888" s="22"/>
      <c r="JA888" s="22"/>
      <c r="JB888" s="22"/>
      <c r="JC888" s="22"/>
      <c r="JD888" s="22"/>
      <c r="JE888" s="22"/>
      <c r="JF888" s="22"/>
      <c r="JG888" s="22"/>
      <c r="JH888" s="22"/>
      <c r="JI888" s="22"/>
      <c r="JJ888" s="22"/>
      <c r="JK888" s="22"/>
      <c r="JL888" s="22"/>
      <c r="JM888" s="22"/>
      <c r="JN888" s="22"/>
      <c r="JO888" s="22"/>
      <c r="JP888" s="22"/>
      <c r="JQ888" s="22"/>
      <c r="JR888" s="22"/>
      <c r="JS888" s="22"/>
      <c r="JT888" s="22"/>
      <c r="JU888" s="22"/>
      <c r="JV888" s="22"/>
      <c r="JW888" s="22"/>
      <c r="JX888" s="22"/>
      <c r="JY888" s="22"/>
      <c r="JZ888" s="22"/>
      <c r="KA888" s="22"/>
      <c r="KB888" s="22"/>
      <c r="KC888" s="22"/>
      <c r="KD888" s="22"/>
      <c r="KE888" s="22"/>
      <c r="KF888" s="22"/>
      <c r="KG888" s="22"/>
      <c r="KH888" s="22"/>
      <c r="KI888" s="22"/>
      <c r="KJ888" s="22"/>
      <c r="KK888" s="22"/>
      <c r="KL888" s="22"/>
      <c r="KM888" s="22"/>
      <c r="KN888" s="22"/>
      <c r="KO888" s="22"/>
      <c r="KP888" s="22"/>
    </row>
    <row r="889" spans="1:302" s="99" customFormat="1" x14ac:dyDescent="0.25">
      <c r="A889" s="125">
        <v>874</v>
      </c>
      <c r="B889" s="328"/>
      <c r="C889" s="328"/>
      <c r="D889" s="316"/>
      <c r="E889" s="316"/>
      <c r="F889" s="316"/>
      <c r="G889" s="317"/>
      <c r="H889" s="317"/>
      <c r="I889" s="318"/>
      <c r="J889" s="318"/>
      <c r="K889" s="318"/>
      <c r="L889" s="126">
        <f t="shared" si="40"/>
        <v>0</v>
      </c>
      <c r="M889" s="318"/>
      <c r="N889" s="25" t="b">
        <f t="shared" si="41"/>
        <v>1</v>
      </c>
      <c r="O889" s="25" t="b">
        <f t="shared" si="42"/>
        <v>1</v>
      </c>
      <c r="P889" s="25"/>
      <c r="Q889" s="25"/>
      <c r="R889" s="25"/>
      <c r="S889" s="25"/>
      <c r="T889" s="20"/>
      <c r="U889" s="20"/>
      <c r="V889" s="20"/>
      <c r="W889" s="20"/>
      <c r="X889" s="20"/>
      <c r="Y889" s="20"/>
      <c r="Z889" s="20"/>
      <c r="AA889" s="20"/>
      <c r="AB889" s="20"/>
      <c r="AC889" s="20"/>
      <c r="AD889" s="20"/>
      <c r="AE889" s="20"/>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c r="CG889" s="22"/>
      <c r="CH889" s="22"/>
      <c r="CI889" s="22"/>
      <c r="CJ889" s="22"/>
      <c r="CK889" s="22"/>
      <c r="CL889" s="22"/>
      <c r="CM889" s="22"/>
      <c r="CN889" s="22"/>
      <c r="CO889" s="22"/>
      <c r="CP889" s="22"/>
      <c r="CQ889" s="22"/>
      <c r="CR889" s="22"/>
      <c r="CS889" s="22"/>
      <c r="CT889" s="22"/>
      <c r="CU889" s="22"/>
      <c r="CV889" s="22"/>
      <c r="CW889" s="22"/>
      <c r="CX889" s="22"/>
      <c r="CY889" s="22"/>
      <c r="CZ889" s="22"/>
      <c r="DA889" s="22"/>
      <c r="DB889" s="22"/>
      <c r="DC889" s="22"/>
      <c r="DD889" s="22"/>
      <c r="DE889" s="22"/>
      <c r="DF889" s="22"/>
      <c r="DG889" s="22"/>
      <c r="DH889" s="22"/>
      <c r="DI889" s="22"/>
      <c r="DJ889" s="22"/>
      <c r="DK889" s="22"/>
      <c r="DL889" s="22"/>
      <c r="DM889" s="22"/>
      <c r="DN889" s="22"/>
      <c r="DO889" s="22"/>
      <c r="DP889" s="22"/>
      <c r="DQ889" s="22"/>
      <c r="DR889" s="22"/>
      <c r="DS889" s="22"/>
      <c r="DT889" s="22"/>
      <c r="DU889" s="22"/>
      <c r="DV889" s="22"/>
      <c r="DW889" s="22"/>
      <c r="DX889" s="22"/>
      <c r="DY889" s="22"/>
      <c r="DZ889" s="22"/>
      <c r="EA889" s="22"/>
      <c r="EB889" s="22"/>
      <c r="EC889" s="22"/>
      <c r="ED889" s="22"/>
      <c r="EE889" s="22"/>
      <c r="EF889" s="22"/>
      <c r="EG889" s="22"/>
      <c r="EH889" s="22"/>
      <c r="EI889" s="22"/>
      <c r="EJ889" s="22"/>
      <c r="EK889" s="22"/>
      <c r="EL889" s="22"/>
      <c r="EM889" s="22"/>
      <c r="EN889" s="22"/>
      <c r="EO889" s="22"/>
      <c r="EP889" s="22"/>
      <c r="EQ889" s="22"/>
      <c r="ER889" s="22"/>
      <c r="ES889" s="22"/>
      <c r="ET889" s="22"/>
      <c r="EU889" s="22"/>
      <c r="EV889" s="22"/>
      <c r="EW889" s="22"/>
      <c r="EX889" s="22"/>
      <c r="EY889" s="22"/>
      <c r="EZ889" s="22"/>
      <c r="FA889" s="22"/>
      <c r="FB889" s="22"/>
      <c r="FC889" s="22"/>
      <c r="FD889" s="22"/>
      <c r="FE889" s="22"/>
      <c r="FF889" s="22"/>
      <c r="FG889" s="22"/>
      <c r="FH889" s="22"/>
      <c r="FI889" s="22"/>
      <c r="FJ889" s="22"/>
      <c r="FK889" s="22"/>
      <c r="FL889" s="22"/>
      <c r="FM889" s="22"/>
      <c r="FN889" s="22"/>
      <c r="FO889" s="22"/>
      <c r="FP889" s="22"/>
      <c r="FQ889" s="22"/>
      <c r="FR889" s="22"/>
      <c r="FS889" s="22"/>
      <c r="FT889" s="22"/>
      <c r="FU889" s="22"/>
      <c r="FV889" s="22"/>
      <c r="FW889" s="22"/>
      <c r="FX889" s="22"/>
      <c r="FY889" s="22"/>
      <c r="FZ889" s="22"/>
      <c r="GA889" s="22"/>
      <c r="GB889" s="22"/>
      <c r="GC889" s="22"/>
      <c r="GD889" s="22"/>
      <c r="GE889" s="22"/>
      <c r="GF889" s="22"/>
      <c r="GG889" s="22"/>
      <c r="GH889" s="22"/>
      <c r="GI889" s="22"/>
      <c r="GJ889" s="22"/>
      <c r="GK889" s="22"/>
      <c r="GL889" s="22"/>
      <c r="GM889" s="22"/>
      <c r="GN889" s="22"/>
      <c r="GO889" s="22"/>
      <c r="GP889" s="22"/>
      <c r="GQ889" s="22"/>
      <c r="GR889" s="22"/>
      <c r="GS889" s="22"/>
      <c r="GT889" s="22"/>
      <c r="GU889" s="22"/>
      <c r="GV889" s="22"/>
      <c r="GW889" s="22"/>
      <c r="GX889" s="22"/>
      <c r="GY889" s="22"/>
      <c r="GZ889" s="22"/>
      <c r="HA889" s="22"/>
      <c r="HB889" s="22"/>
      <c r="HC889" s="22"/>
      <c r="HD889" s="22"/>
      <c r="HE889" s="22"/>
      <c r="HF889" s="22"/>
      <c r="HG889" s="22"/>
      <c r="HH889" s="22"/>
      <c r="HI889" s="22"/>
      <c r="HJ889" s="22"/>
      <c r="HK889" s="22"/>
      <c r="HL889" s="22"/>
      <c r="HM889" s="22"/>
      <c r="HN889" s="22"/>
      <c r="HO889" s="22"/>
      <c r="HP889" s="22"/>
      <c r="HQ889" s="22"/>
      <c r="HR889" s="22"/>
      <c r="HS889" s="22"/>
      <c r="HT889" s="22"/>
      <c r="HU889" s="22"/>
      <c r="HV889" s="22"/>
      <c r="HW889" s="22"/>
      <c r="HX889" s="22"/>
      <c r="HY889" s="22"/>
      <c r="HZ889" s="22"/>
      <c r="IA889" s="22"/>
      <c r="IB889" s="22"/>
      <c r="IC889" s="22"/>
      <c r="ID889" s="22"/>
      <c r="IE889" s="22"/>
      <c r="IF889" s="22"/>
      <c r="IG889" s="22"/>
      <c r="IH889" s="22"/>
      <c r="II889" s="22"/>
      <c r="IJ889" s="22"/>
      <c r="IK889" s="22"/>
      <c r="IL889" s="22"/>
      <c r="IM889" s="22"/>
      <c r="IN889" s="22"/>
      <c r="IO889" s="22"/>
      <c r="IP889" s="22"/>
      <c r="IQ889" s="22"/>
      <c r="IR889" s="22"/>
      <c r="IS889" s="22"/>
      <c r="IT889" s="22"/>
      <c r="IU889" s="22"/>
      <c r="IV889" s="22"/>
      <c r="IW889" s="22"/>
      <c r="IX889" s="22"/>
      <c r="IY889" s="22"/>
      <c r="IZ889" s="22"/>
      <c r="JA889" s="22"/>
      <c r="JB889" s="22"/>
      <c r="JC889" s="22"/>
      <c r="JD889" s="22"/>
      <c r="JE889" s="22"/>
      <c r="JF889" s="22"/>
      <c r="JG889" s="22"/>
      <c r="JH889" s="22"/>
      <c r="JI889" s="22"/>
      <c r="JJ889" s="22"/>
      <c r="JK889" s="22"/>
      <c r="JL889" s="22"/>
      <c r="JM889" s="22"/>
      <c r="JN889" s="22"/>
      <c r="JO889" s="22"/>
      <c r="JP889" s="22"/>
      <c r="JQ889" s="22"/>
      <c r="JR889" s="22"/>
      <c r="JS889" s="22"/>
      <c r="JT889" s="22"/>
      <c r="JU889" s="22"/>
      <c r="JV889" s="22"/>
      <c r="JW889" s="22"/>
      <c r="JX889" s="22"/>
      <c r="JY889" s="22"/>
      <c r="JZ889" s="22"/>
      <c r="KA889" s="22"/>
      <c r="KB889" s="22"/>
      <c r="KC889" s="22"/>
      <c r="KD889" s="22"/>
      <c r="KE889" s="22"/>
      <c r="KF889" s="22"/>
      <c r="KG889" s="22"/>
      <c r="KH889" s="22"/>
      <c r="KI889" s="22"/>
      <c r="KJ889" s="22"/>
      <c r="KK889" s="22"/>
      <c r="KL889" s="22"/>
      <c r="KM889" s="22"/>
      <c r="KN889" s="22"/>
      <c r="KO889" s="22"/>
      <c r="KP889" s="22"/>
    </row>
    <row r="890" spans="1:302" s="99" customFormat="1" x14ac:dyDescent="0.25">
      <c r="A890" s="125">
        <v>875</v>
      </c>
      <c r="B890" s="328"/>
      <c r="C890" s="328"/>
      <c r="D890" s="316"/>
      <c r="E890" s="316"/>
      <c r="F890" s="316"/>
      <c r="G890" s="317"/>
      <c r="H890" s="317"/>
      <c r="I890" s="318"/>
      <c r="J890" s="318"/>
      <c r="K890" s="318"/>
      <c r="L890" s="126">
        <f t="shared" si="40"/>
        <v>0</v>
      </c>
      <c r="M890" s="318"/>
      <c r="N890" s="25" t="b">
        <f t="shared" si="41"/>
        <v>1</v>
      </c>
      <c r="O890" s="25" t="b">
        <f t="shared" si="42"/>
        <v>1</v>
      </c>
      <c r="P890" s="25"/>
      <c r="Q890" s="25"/>
      <c r="R890" s="25"/>
      <c r="S890" s="25"/>
      <c r="T890" s="20"/>
      <c r="U890" s="20"/>
      <c r="V890" s="20"/>
      <c r="W890" s="20"/>
      <c r="X890" s="20"/>
      <c r="Y890" s="20"/>
      <c r="Z890" s="20"/>
      <c r="AA890" s="20"/>
      <c r="AB890" s="20"/>
      <c r="AC890" s="20"/>
      <c r="AD890" s="20"/>
      <c r="AE890" s="20"/>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c r="CG890" s="22"/>
      <c r="CH890" s="22"/>
      <c r="CI890" s="22"/>
      <c r="CJ890" s="22"/>
      <c r="CK890" s="22"/>
      <c r="CL890" s="22"/>
      <c r="CM890" s="22"/>
      <c r="CN890" s="22"/>
      <c r="CO890" s="22"/>
      <c r="CP890" s="22"/>
      <c r="CQ890" s="22"/>
      <c r="CR890" s="22"/>
      <c r="CS890" s="22"/>
      <c r="CT890" s="22"/>
      <c r="CU890" s="22"/>
      <c r="CV890" s="22"/>
      <c r="CW890" s="22"/>
      <c r="CX890" s="22"/>
      <c r="CY890" s="22"/>
      <c r="CZ890" s="22"/>
      <c r="DA890" s="22"/>
      <c r="DB890" s="22"/>
      <c r="DC890" s="22"/>
      <c r="DD890" s="22"/>
      <c r="DE890" s="22"/>
      <c r="DF890" s="22"/>
      <c r="DG890" s="22"/>
      <c r="DH890" s="22"/>
      <c r="DI890" s="22"/>
      <c r="DJ890" s="22"/>
      <c r="DK890" s="22"/>
      <c r="DL890" s="22"/>
      <c r="DM890" s="22"/>
      <c r="DN890" s="22"/>
      <c r="DO890" s="22"/>
      <c r="DP890" s="22"/>
      <c r="DQ890" s="22"/>
      <c r="DR890" s="22"/>
      <c r="DS890" s="22"/>
      <c r="DT890" s="22"/>
      <c r="DU890" s="22"/>
      <c r="DV890" s="22"/>
      <c r="DW890" s="22"/>
      <c r="DX890" s="22"/>
      <c r="DY890" s="22"/>
      <c r="DZ890" s="22"/>
      <c r="EA890" s="22"/>
      <c r="EB890" s="22"/>
      <c r="EC890" s="22"/>
      <c r="ED890" s="22"/>
      <c r="EE890" s="22"/>
      <c r="EF890" s="22"/>
      <c r="EG890" s="22"/>
      <c r="EH890" s="22"/>
      <c r="EI890" s="22"/>
      <c r="EJ890" s="22"/>
      <c r="EK890" s="22"/>
      <c r="EL890" s="22"/>
      <c r="EM890" s="22"/>
      <c r="EN890" s="22"/>
      <c r="EO890" s="22"/>
      <c r="EP890" s="22"/>
      <c r="EQ890" s="22"/>
      <c r="ER890" s="22"/>
      <c r="ES890" s="22"/>
      <c r="ET890" s="22"/>
      <c r="EU890" s="22"/>
      <c r="EV890" s="22"/>
      <c r="EW890" s="22"/>
      <c r="EX890" s="22"/>
      <c r="EY890" s="22"/>
      <c r="EZ890" s="22"/>
      <c r="FA890" s="22"/>
      <c r="FB890" s="22"/>
      <c r="FC890" s="22"/>
      <c r="FD890" s="22"/>
      <c r="FE890" s="22"/>
      <c r="FF890" s="22"/>
      <c r="FG890" s="22"/>
      <c r="FH890" s="22"/>
      <c r="FI890" s="22"/>
      <c r="FJ890" s="22"/>
      <c r="FK890" s="22"/>
      <c r="FL890" s="22"/>
      <c r="FM890" s="22"/>
      <c r="FN890" s="22"/>
      <c r="FO890" s="22"/>
      <c r="FP890" s="22"/>
      <c r="FQ890" s="22"/>
      <c r="FR890" s="22"/>
      <c r="FS890" s="22"/>
      <c r="FT890" s="22"/>
      <c r="FU890" s="22"/>
      <c r="FV890" s="22"/>
      <c r="FW890" s="22"/>
      <c r="FX890" s="22"/>
      <c r="FY890" s="22"/>
      <c r="FZ890" s="22"/>
      <c r="GA890" s="22"/>
      <c r="GB890" s="22"/>
      <c r="GC890" s="22"/>
      <c r="GD890" s="22"/>
      <c r="GE890" s="22"/>
      <c r="GF890" s="22"/>
      <c r="GG890" s="22"/>
      <c r="GH890" s="22"/>
      <c r="GI890" s="22"/>
      <c r="GJ890" s="22"/>
      <c r="GK890" s="22"/>
      <c r="GL890" s="22"/>
      <c r="GM890" s="22"/>
      <c r="GN890" s="22"/>
      <c r="GO890" s="22"/>
      <c r="GP890" s="22"/>
      <c r="GQ890" s="22"/>
      <c r="GR890" s="22"/>
      <c r="GS890" s="22"/>
      <c r="GT890" s="22"/>
      <c r="GU890" s="22"/>
      <c r="GV890" s="22"/>
      <c r="GW890" s="22"/>
      <c r="GX890" s="22"/>
      <c r="GY890" s="22"/>
      <c r="GZ890" s="22"/>
      <c r="HA890" s="22"/>
      <c r="HB890" s="22"/>
      <c r="HC890" s="22"/>
      <c r="HD890" s="22"/>
      <c r="HE890" s="22"/>
      <c r="HF890" s="22"/>
      <c r="HG890" s="22"/>
      <c r="HH890" s="22"/>
      <c r="HI890" s="22"/>
      <c r="HJ890" s="22"/>
      <c r="HK890" s="22"/>
      <c r="HL890" s="22"/>
      <c r="HM890" s="22"/>
      <c r="HN890" s="22"/>
      <c r="HO890" s="22"/>
      <c r="HP890" s="22"/>
      <c r="HQ890" s="22"/>
      <c r="HR890" s="22"/>
      <c r="HS890" s="22"/>
      <c r="HT890" s="22"/>
      <c r="HU890" s="22"/>
      <c r="HV890" s="22"/>
      <c r="HW890" s="22"/>
      <c r="HX890" s="22"/>
      <c r="HY890" s="22"/>
      <c r="HZ890" s="22"/>
      <c r="IA890" s="22"/>
      <c r="IB890" s="22"/>
      <c r="IC890" s="22"/>
      <c r="ID890" s="22"/>
      <c r="IE890" s="22"/>
      <c r="IF890" s="22"/>
      <c r="IG890" s="22"/>
      <c r="IH890" s="22"/>
      <c r="II890" s="22"/>
      <c r="IJ890" s="22"/>
      <c r="IK890" s="22"/>
      <c r="IL890" s="22"/>
      <c r="IM890" s="22"/>
      <c r="IN890" s="22"/>
      <c r="IO890" s="22"/>
      <c r="IP890" s="22"/>
      <c r="IQ890" s="22"/>
      <c r="IR890" s="22"/>
      <c r="IS890" s="22"/>
      <c r="IT890" s="22"/>
      <c r="IU890" s="22"/>
      <c r="IV890" s="22"/>
      <c r="IW890" s="22"/>
      <c r="IX890" s="22"/>
      <c r="IY890" s="22"/>
      <c r="IZ890" s="22"/>
      <c r="JA890" s="22"/>
      <c r="JB890" s="22"/>
      <c r="JC890" s="22"/>
      <c r="JD890" s="22"/>
      <c r="JE890" s="22"/>
      <c r="JF890" s="22"/>
      <c r="JG890" s="22"/>
      <c r="JH890" s="22"/>
      <c r="JI890" s="22"/>
      <c r="JJ890" s="22"/>
      <c r="JK890" s="22"/>
      <c r="JL890" s="22"/>
      <c r="JM890" s="22"/>
      <c r="JN890" s="22"/>
      <c r="JO890" s="22"/>
      <c r="JP890" s="22"/>
      <c r="JQ890" s="22"/>
      <c r="JR890" s="22"/>
      <c r="JS890" s="22"/>
      <c r="JT890" s="22"/>
      <c r="JU890" s="22"/>
      <c r="JV890" s="22"/>
      <c r="JW890" s="22"/>
      <c r="JX890" s="22"/>
      <c r="JY890" s="22"/>
      <c r="JZ890" s="22"/>
      <c r="KA890" s="22"/>
      <c r="KB890" s="22"/>
      <c r="KC890" s="22"/>
      <c r="KD890" s="22"/>
      <c r="KE890" s="22"/>
      <c r="KF890" s="22"/>
      <c r="KG890" s="22"/>
      <c r="KH890" s="22"/>
      <c r="KI890" s="22"/>
      <c r="KJ890" s="22"/>
      <c r="KK890" s="22"/>
      <c r="KL890" s="22"/>
      <c r="KM890" s="22"/>
      <c r="KN890" s="22"/>
      <c r="KO890" s="22"/>
      <c r="KP890" s="22"/>
    </row>
    <row r="891" spans="1:302" s="99" customFormat="1" x14ac:dyDescent="0.25">
      <c r="A891" s="125">
        <v>876</v>
      </c>
      <c r="B891" s="328"/>
      <c r="C891" s="328"/>
      <c r="D891" s="316"/>
      <c r="E891" s="316"/>
      <c r="F891" s="316"/>
      <c r="G891" s="317"/>
      <c r="H891" s="317"/>
      <c r="I891" s="318"/>
      <c r="J891" s="318"/>
      <c r="K891" s="318"/>
      <c r="L891" s="126">
        <f t="shared" si="40"/>
        <v>0</v>
      </c>
      <c r="M891" s="318"/>
      <c r="N891" s="25" t="b">
        <f t="shared" si="41"/>
        <v>1</v>
      </c>
      <c r="O891" s="25" t="b">
        <f t="shared" si="42"/>
        <v>1</v>
      </c>
      <c r="P891" s="25"/>
      <c r="Q891" s="25"/>
      <c r="R891" s="25"/>
      <c r="S891" s="25"/>
      <c r="T891" s="20"/>
      <c r="U891" s="20"/>
      <c r="V891" s="20"/>
      <c r="W891" s="20"/>
      <c r="X891" s="20"/>
      <c r="Y891" s="20"/>
      <c r="Z891" s="20"/>
      <c r="AA891" s="20"/>
      <c r="AB891" s="20"/>
      <c r="AC891" s="20"/>
      <c r="AD891" s="20"/>
      <c r="AE891" s="20"/>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c r="CG891" s="22"/>
      <c r="CH891" s="22"/>
      <c r="CI891" s="22"/>
      <c r="CJ891" s="22"/>
      <c r="CK891" s="22"/>
      <c r="CL891" s="22"/>
      <c r="CM891" s="22"/>
      <c r="CN891" s="22"/>
      <c r="CO891" s="22"/>
      <c r="CP891" s="22"/>
      <c r="CQ891" s="22"/>
      <c r="CR891" s="22"/>
      <c r="CS891" s="22"/>
      <c r="CT891" s="22"/>
      <c r="CU891" s="22"/>
      <c r="CV891" s="22"/>
      <c r="CW891" s="22"/>
      <c r="CX891" s="22"/>
      <c r="CY891" s="22"/>
      <c r="CZ891" s="22"/>
      <c r="DA891" s="22"/>
      <c r="DB891" s="22"/>
      <c r="DC891" s="22"/>
      <c r="DD891" s="22"/>
      <c r="DE891" s="22"/>
      <c r="DF891" s="22"/>
      <c r="DG891" s="22"/>
      <c r="DH891" s="22"/>
      <c r="DI891" s="22"/>
      <c r="DJ891" s="22"/>
      <c r="DK891" s="22"/>
      <c r="DL891" s="22"/>
      <c r="DM891" s="22"/>
      <c r="DN891" s="22"/>
      <c r="DO891" s="22"/>
      <c r="DP891" s="22"/>
      <c r="DQ891" s="22"/>
      <c r="DR891" s="22"/>
      <c r="DS891" s="22"/>
      <c r="DT891" s="22"/>
      <c r="DU891" s="22"/>
      <c r="DV891" s="22"/>
      <c r="DW891" s="22"/>
      <c r="DX891" s="22"/>
      <c r="DY891" s="22"/>
      <c r="DZ891" s="22"/>
      <c r="EA891" s="22"/>
      <c r="EB891" s="22"/>
      <c r="EC891" s="22"/>
      <c r="ED891" s="22"/>
      <c r="EE891" s="22"/>
      <c r="EF891" s="22"/>
      <c r="EG891" s="22"/>
      <c r="EH891" s="22"/>
      <c r="EI891" s="22"/>
      <c r="EJ891" s="22"/>
      <c r="EK891" s="22"/>
      <c r="EL891" s="22"/>
      <c r="EM891" s="22"/>
      <c r="EN891" s="22"/>
      <c r="EO891" s="22"/>
      <c r="EP891" s="22"/>
      <c r="EQ891" s="22"/>
      <c r="ER891" s="22"/>
      <c r="ES891" s="22"/>
      <c r="ET891" s="22"/>
      <c r="EU891" s="22"/>
      <c r="EV891" s="22"/>
      <c r="EW891" s="22"/>
      <c r="EX891" s="22"/>
      <c r="EY891" s="22"/>
      <c r="EZ891" s="22"/>
      <c r="FA891" s="22"/>
      <c r="FB891" s="22"/>
      <c r="FC891" s="22"/>
      <c r="FD891" s="22"/>
      <c r="FE891" s="22"/>
      <c r="FF891" s="22"/>
      <c r="FG891" s="22"/>
      <c r="FH891" s="22"/>
      <c r="FI891" s="22"/>
      <c r="FJ891" s="22"/>
      <c r="FK891" s="22"/>
      <c r="FL891" s="22"/>
      <c r="FM891" s="22"/>
      <c r="FN891" s="22"/>
      <c r="FO891" s="22"/>
      <c r="FP891" s="22"/>
      <c r="FQ891" s="22"/>
      <c r="FR891" s="22"/>
      <c r="FS891" s="22"/>
      <c r="FT891" s="22"/>
      <c r="FU891" s="22"/>
      <c r="FV891" s="22"/>
      <c r="FW891" s="22"/>
      <c r="FX891" s="22"/>
      <c r="FY891" s="22"/>
      <c r="FZ891" s="22"/>
      <c r="GA891" s="22"/>
      <c r="GB891" s="22"/>
      <c r="GC891" s="22"/>
      <c r="GD891" s="22"/>
      <c r="GE891" s="22"/>
      <c r="GF891" s="22"/>
      <c r="GG891" s="22"/>
      <c r="GH891" s="22"/>
      <c r="GI891" s="22"/>
      <c r="GJ891" s="22"/>
      <c r="GK891" s="22"/>
      <c r="GL891" s="22"/>
      <c r="GM891" s="22"/>
      <c r="GN891" s="22"/>
      <c r="GO891" s="22"/>
      <c r="GP891" s="22"/>
      <c r="GQ891" s="22"/>
      <c r="GR891" s="22"/>
      <c r="GS891" s="22"/>
      <c r="GT891" s="22"/>
      <c r="GU891" s="22"/>
      <c r="GV891" s="22"/>
      <c r="GW891" s="22"/>
      <c r="GX891" s="22"/>
      <c r="GY891" s="22"/>
      <c r="GZ891" s="22"/>
      <c r="HA891" s="22"/>
      <c r="HB891" s="22"/>
      <c r="HC891" s="22"/>
      <c r="HD891" s="22"/>
      <c r="HE891" s="22"/>
      <c r="HF891" s="22"/>
      <c r="HG891" s="22"/>
      <c r="HH891" s="22"/>
      <c r="HI891" s="22"/>
      <c r="HJ891" s="22"/>
      <c r="HK891" s="22"/>
      <c r="HL891" s="22"/>
      <c r="HM891" s="22"/>
      <c r="HN891" s="22"/>
      <c r="HO891" s="22"/>
      <c r="HP891" s="22"/>
      <c r="HQ891" s="22"/>
      <c r="HR891" s="22"/>
      <c r="HS891" s="22"/>
      <c r="HT891" s="22"/>
      <c r="HU891" s="22"/>
      <c r="HV891" s="22"/>
      <c r="HW891" s="22"/>
      <c r="HX891" s="22"/>
      <c r="HY891" s="22"/>
      <c r="HZ891" s="22"/>
      <c r="IA891" s="22"/>
      <c r="IB891" s="22"/>
      <c r="IC891" s="22"/>
      <c r="ID891" s="22"/>
      <c r="IE891" s="22"/>
      <c r="IF891" s="22"/>
      <c r="IG891" s="22"/>
      <c r="IH891" s="22"/>
      <c r="II891" s="22"/>
      <c r="IJ891" s="22"/>
      <c r="IK891" s="22"/>
      <c r="IL891" s="22"/>
      <c r="IM891" s="22"/>
      <c r="IN891" s="22"/>
      <c r="IO891" s="22"/>
      <c r="IP891" s="22"/>
      <c r="IQ891" s="22"/>
      <c r="IR891" s="22"/>
      <c r="IS891" s="22"/>
      <c r="IT891" s="22"/>
      <c r="IU891" s="22"/>
      <c r="IV891" s="22"/>
      <c r="IW891" s="22"/>
      <c r="IX891" s="22"/>
      <c r="IY891" s="22"/>
      <c r="IZ891" s="22"/>
      <c r="JA891" s="22"/>
      <c r="JB891" s="22"/>
      <c r="JC891" s="22"/>
      <c r="JD891" s="22"/>
      <c r="JE891" s="22"/>
      <c r="JF891" s="22"/>
      <c r="JG891" s="22"/>
      <c r="JH891" s="22"/>
      <c r="JI891" s="22"/>
      <c r="JJ891" s="22"/>
      <c r="JK891" s="22"/>
      <c r="JL891" s="22"/>
      <c r="JM891" s="22"/>
      <c r="JN891" s="22"/>
      <c r="JO891" s="22"/>
      <c r="JP891" s="22"/>
      <c r="JQ891" s="22"/>
      <c r="JR891" s="22"/>
      <c r="JS891" s="22"/>
      <c r="JT891" s="22"/>
      <c r="JU891" s="22"/>
      <c r="JV891" s="22"/>
      <c r="JW891" s="22"/>
      <c r="JX891" s="22"/>
      <c r="JY891" s="22"/>
      <c r="JZ891" s="22"/>
      <c r="KA891" s="22"/>
      <c r="KB891" s="22"/>
      <c r="KC891" s="22"/>
      <c r="KD891" s="22"/>
      <c r="KE891" s="22"/>
      <c r="KF891" s="22"/>
      <c r="KG891" s="22"/>
      <c r="KH891" s="22"/>
      <c r="KI891" s="22"/>
      <c r="KJ891" s="22"/>
      <c r="KK891" s="22"/>
      <c r="KL891" s="22"/>
      <c r="KM891" s="22"/>
      <c r="KN891" s="22"/>
      <c r="KO891" s="22"/>
      <c r="KP891" s="22"/>
    </row>
    <row r="892" spans="1:302" s="99" customFormat="1" x14ac:dyDescent="0.25">
      <c r="A892" s="125">
        <v>877</v>
      </c>
      <c r="B892" s="328"/>
      <c r="C892" s="328"/>
      <c r="D892" s="316"/>
      <c r="E892" s="316"/>
      <c r="F892" s="316"/>
      <c r="G892" s="317"/>
      <c r="H892" s="317"/>
      <c r="I892" s="318"/>
      <c r="J892" s="318"/>
      <c r="K892" s="318"/>
      <c r="L892" s="126">
        <f t="shared" si="40"/>
        <v>0</v>
      </c>
      <c r="M892" s="318"/>
      <c r="N892" s="25" t="b">
        <f t="shared" si="41"/>
        <v>1</v>
      </c>
      <c r="O892" s="25" t="b">
        <f t="shared" si="42"/>
        <v>1</v>
      </c>
      <c r="P892" s="25"/>
      <c r="Q892" s="25"/>
      <c r="R892" s="25"/>
      <c r="S892" s="25"/>
      <c r="T892" s="20"/>
      <c r="U892" s="20"/>
      <c r="V892" s="20"/>
      <c r="W892" s="20"/>
      <c r="X892" s="20"/>
      <c r="Y892" s="20"/>
      <c r="Z892" s="20"/>
      <c r="AA892" s="20"/>
      <c r="AB892" s="20"/>
      <c r="AC892" s="20"/>
      <c r="AD892" s="20"/>
      <c r="AE892" s="20"/>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c r="CG892" s="22"/>
      <c r="CH892" s="22"/>
      <c r="CI892" s="22"/>
      <c r="CJ892" s="22"/>
      <c r="CK892" s="22"/>
      <c r="CL892" s="22"/>
      <c r="CM892" s="22"/>
      <c r="CN892" s="22"/>
      <c r="CO892" s="22"/>
      <c r="CP892" s="22"/>
      <c r="CQ892" s="22"/>
      <c r="CR892" s="22"/>
      <c r="CS892" s="22"/>
      <c r="CT892" s="22"/>
      <c r="CU892" s="22"/>
      <c r="CV892" s="22"/>
      <c r="CW892" s="22"/>
      <c r="CX892" s="22"/>
      <c r="CY892" s="22"/>
      <c r="CZ892" s="22"/>
      <c r="DA892" s="22"/>
      <c r="DB892" s="22"/>
      <c r="DC892" s="22"/>
      <c r="DD892" s="22"/>
      <c r="DE892" s="22"/>
      <c r="DF892" s="22"/>
      <c r="DG892" s="22"/>
      <c r="DH892" s="22"/>
      <c r="DI892" s="22"/>
      <c r="DJ892" s="22"/>
      <c r="DK892" s="22"/>
      <c r="DL892" s="22"/>
      <c r="DM892" s="22"/>
      <c r="DN892" s="22"/>
      <c r="DO892" s="22"/>
      <c r="DP892" s="22"/>
      <c r="DQ892" s="22"/>
      <c r="DR892" s="22"/>
      <c r="DS892" s="22"/>
      <c r="DT892" s="22"/>
      <c r="DU892" s="22"/>
      <c r="DV892" s="22"/>
      <c r="DW892" s="22"/>
      <c r="DX892" s="22"/>
      <c r="DY892" s="22"/>
      <c r="DZ892" s="22"/>
      <c r="EA892" s="22"/>
      <c r="EB892" s="22"/>
      <c r="EC892" s="22"/>
      <c r="ED892" s="22"/>
      <c r="EE892" s="22"/>
      <c r="EF892" s="22"/>
      <c r="EG892" s="22"/>
      <c r="EH892" s="22"/>
      <c r="EI892" s="22"/>
      <c r="EJ892" s="22"/>
      <c r="EK892" s="22"/>
      <c r="EL892" s="22"/>
      <c r="EM892" s="22"/>
      <c r="EN892" s="22"/>
      <c r="EO892" s="22"/>
      <c r="EP892" s="22"/>
      <c r="EQ892" s="22"/>
      <c r="ER892" s="22"/>
      <c r="ES892" s="22"/>
      <c r="ET892" s="22"/>
      <c r="EU892" s="22"/>
      <c r="EV892" s="22"/>
      <c r="EW892" s="22"/>
      <c r="EX892" s="22"/>
      <c r="EY892" s="22"/>
      <c r="EZ892" s="22"/>
      <c r="FA892" s="22"/>
      <c r="FB892" s="22"/>
      <c r="FC892" s="22"/>
      <c r="FD892" s="22"/>
      <c r="FE892" s="22"/>
      <c r="FF892" s="22"/>
      <c r="FG892" s="22"/>
      <c r="FH892" s="22"/>
      <c r="FI892" s="22"/>
      <c r="FJ892" s="22"/>
      <c r="FK892" s="22"/>
      <c r="FL892" s="22"/>
      <c r="FM892" s="22"/>
      <c r="FN892" s="22"/>
      <c r="FO892" s="22"/>
      <c r="FP892" s="22"/>
      <c r="FQ892" s="22"/>
      <c r="FR892" s="22"/>
      <c r="FS892" s="22"/>
      <c r="FT892" s="22"/>
      <c r="FU892" s="22"/>
      <c r="FV892" s="22"/>
      <c r="FW892" s="22"/>
      <c r="FX892" s="22"/>
      <c r="FY892" s="22"/>
      <c r="FZ892" s="22"/>
      <c r="GA892" s="22"/>
      <c r="GB892" s="22"/>
      <c r="GC892" s="22"/>
      <c r="GD892" s="22"/>
      <c r="GE892" s="22"/>
      <c r="GF892" s="22"/>
      <c r="GG892" s="22"/>
      <c r="GH892" s="22"/>
      <c r="GI892" s="22"/>
      <c r="GJ892" s="22"/>
      <c r="GK892" s="22"/>
      <c r="GL892" s="22"/>
      <c r="GM892" s="22"/>
      <c r="GN892" s="22"/>
      <c r="GO892" s="22"/>
      <c r="GP892" s="22"/>
      <c r="GQ892" s="22"/>
      <c r="GR892" s="22"/>
      <c r="GS892" s="22"/>
      <c r="GT892" s="22"/>
      <c r="GU892" s="22"/>
      <c r="GV892" s="22"/>
      <c r="GW892" s="22"/>
      <c r="GX892" s="22"/>
      <c r="GY892" s="22"/>
      <c r="GZ892" s="22"/>
      <c r="HA892" s="22"/>
      <c r="HB892" s="22"/>
      <c r="HC892" s="22"/>
      <c r="HD892" s="22"/>
      <c r="HE892" s="22"/>
      <c r="HF892" s="22"/>
      <c r="HG892" s="22"/>
      <c r="HH892" s="22"/>
      <c r="HI892" s="22"/>
      <c r="HJ892" s="22"/>
      <c r="HK892" s="22"/>
      <c r="HL892" s="22"/>
      <c r="HM892" s="22"/>
      <c r="HN892" s="22"/>
      <c r="HO892" s="22"/>
      <c r="HP892" s="22"/>
      <c r="HQ892" s="22"/>
      <c r="HR892" s="22"/>
      <c r="HS892" s="22"/>
      <c r="HT892" s="22"/>
      <c r="HU892" s="22"/>
      <c r="HV892" s="22"/>
      <c r="HW892" s="22"/>
      <c r="HX892" s="22"/>
      <c r="HY892" s="22"/>
      <c r="HZ892" s="22"/>
      <c r="IA892" s="22"/>
      <c r="IB892" s="22"/>
      <c r="IC892" s="22"/>
      <c r="ID892" s="22"/>
      <c r="IE892" s="22"/>
      <c r="IF892" s="22"/>
      <c r="IG892" s="22"/>
      <c r="IH892" s="22"/>
      <c r="II892" s="22"/>
      <c r="IJ892" s="22"/>
      <c r="IK892" s="22"/>
      <c r="IL892" s="22"/>
      <c r="IM892" s="22"/>
      <c r="IN892" s="22"/>
      <c r="IO892" s="22"/>
      <c r="IP892" s="22"/>
      <c r="IQ892" s="22"/>
      <c r="IR892" s="22"/>
      <c r="IS892" s="22"/>
      <c r="IT892" s="22"/>
      <c r="IU892" s="22"/>
      <c r="IV892" s="22"/>
      <c r="IW892" s="22"/>
      <c r="IX892" s="22"/>
      <c r="IY892" s="22"/>
      <c r="IZ892" s="22"/>
      <c r="JA892" s="22"/>
      <c r="JB892" s="22"/>
      <c r="JC892" s="22"/>
      <c r="JD892" s="22"/>
      <c r="JE892" s="22"/>
      <c r="JF892" s="22"/>
      <c r="JG892" s="22"/>
      <c r="JH892" s="22"/>
      <c r="JI892" s="22"/>
      <c r="JJ892" s="22"/>
      <c r="JK892" s="22"/>
      <c r="JL892" s="22"/>
      <c r="JM892" s="22"/>
      <c r="JN892" s="22"/>
      <c r="JO892" s="22"/>
      <c r="JP892" s="22"/>
      <c r="JQ892" s="22"/>
      <c r="JR892" s="22"/>
      <c r="JS892" s="22"/>
      <c r="JT892" s="22"/>
      <c r="JU892" s="22"/>
      <c r="JV892" s="22"/>
      <c r="JW892" s="22"/>
      <c r="JX892" s="22"/>
      <c r="JY892" s="22"/>
      <c r="JZ892" s="22"/>
      <c r="KA892" s="22"/>
      <c r="KB892" s="22"/>
      <c r="KC892" s="22"/>
      <c r="KD892" s="22"/>
      <c r="KE892" s="22"/>
      <c r="KF892" s="22"/>
      <c r="KG892" s="22"/>
      <c r="KH892" s="22"/>
      <c r="KI892" s="22"/>
      <c r="KJ892" s="22"/>
      <c r="KK892" s="22"/>
      <c r="KL892" s="22"/>
      <c r="KM892" s="22"/>
      <c r="KN892" s="22"/>
      <c r="KO892" s="22"/>
      <c r="KP892" s="22"/>
    </row>
    <row r="893" spans="1:302" s="99" customFormat="1" x14ac:dyDescent="0.25">
      <c r="A893" s="125">
        <v>878</v>
      </c>
      <c r="B893" s="328"/>
      <c r="C893" s="328"/>
      <c r="D893" s="316"/>
      <c r="E893" s="316"/>
      <c r="F893" s="316"/>
      <c r="G893" s="317"/>
      <c r="H893" s="317"/>
      <c r="I893" s="318"/>
      <c r="J893" s="318"/>
      <c r="K893" s="318"/>
      <c r="L893" s="126">
        <f t="shared" si="40"/>
        <v>0</v>
      </c>
      <c r="M893" s="318"/>
      <c r="N893" s="25" t="b">
        <f t="shared" si="41"/>
        <v>1</v>
      </c>
      <c r="O893" s="25" t="b">
        <f t="shared" si="42"/>
        <v>1</v>
      </c>
      <c r="P893" s="25"/>
      <c r="Q893" s="25"/>
      <c r="R893" s="25"/>
      <c r="S893" s="25"/>
      <c r="T893" s="20"/>
      <c r="U893" s="20"/>
      <c r="V893" s="20"/>
      <c r="W893" s="20"/>
      <c r="X893" s="20"/>
      <c r="Y893" s="20"/>
      <c r="Z893" s="20"/>
      <c r="AA893" s="20"/>
      <c r="AB893" s="20"/>
      <c r="AC893" s="20"/>
      <c r="AD893" s="20"/>
      <c r="AE893" s="20"/>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c r="CG893" s="22"/>
      <c r="CH893" s="22"/>
      <c r="CI893" s="22"/>
      <c r="CJ893" s="22"/>
      <c r="CK893" s="22"/>
      <c r="CL893" s="22"/>
      <c r="CM893" s="22"/>
      <c r="CN893" s="22"/>
      <c r="CO893" s="22"/>
      <c r="CP893" s="22"/>
      <c r="CQ893" s="22"/>
      <c r="CR893" s="22"/>
      <c r="CS893" s="22"/>
      <c r="CT893" s="22"/>
      <c r="CU893" s="22"/>
      <c r="CV893" s="22"/>
      <c r="CW893" s="22"/>
      <c r="CX893" s="22"/>
      <c r="CY893" s="22"/>
      <c r="CZ893" s="22"/>
      <c r="DA893" s="22"/>
      <c r="DB893" s="22"/>
      <c r="DC893" s="22"/>
      <c r="DD893" s="22"/>
      <c r="DE893" s="22"/>
      <c r="DF893" s="22"/>
      <c r="DG893" s="22"/>
      <c r="DH893" s="22"/>
      <c r="DI893" s="22"/>
      <c r="DJ893" s="22"/>
      <c r="DK893" s="22"/>
      <c r="DL893" s="22"/>
      <c r="DM893" s="22"/>
      <c r="DN893" s="22"/>
      <c r="DO893" s="22"/>
      <c r="DP893" s="22"/>
      <c r="DQ893" s="22"/>
      <c r="DR893" s="22"/>
      <c r="DS893" s="22"/>
      <c r="DT893" s="22"/>
      <c r="DU893" s="22"/>
      <c r="DV893" s="22"/>
      <c r="DW893" s="22"/>
      <c r="DX893" s="22"/>
      <c r="DY893" s="22"/>
      <c r="DZ893" s="22"/>
      <c r="EA893" s="22"/>
      <c r="EB893" s="22"/>
      <c r="EC893" s="22"/>
      <c r="ED893" s="22"/>
      <c r="EE893" s="22"/>
      <c r="EF893" s="22"/>
      <c r="EG893" s="22"/>
      <c r="EH893" s="22"/>
      <c r="EI893" s="22"/>
      <c r="EJ893" s="22"/>
      <c r="EK893" s="22"/>
      <c r="EL893" s="22"/>
      <c r="EM893" s="22"/>
      <c r="EN893" s="22"/>
      <c r="EO893" s="22"/>
      <c r="EP893" s="22"/>
      <c r="EQ893" s="22"/>
      <c r="ER893" s="22"/>
      <c r="ES893" s="22"/>
      <c r="ET893" s="22"/>
      <c r="EU893" s="22"/>
      <c r="EV893" s="22"/>
      <c r="EW893" s="22"/>
      <c r="EX893" s="22"/>
      <c r="EY893" s="22"/>
      <c r="EZ893" s="22"/>
      <c r="FA893" s="22"/>
      <c r="FB893" s="22"/>
      <c r="FC893" s="22"/>
      <c r="FD893" s="22"/>
      <c r="FE893" s="22"/>
      <c r="FF893" s="22"/>
      <c r="FG893" s="22"/>
      <c r="FH893" s="22"/>
      <c r="FI893" s="22"/>
      <c r="FJ893" s="22"/>
      <c r="FK893" s="22"/>
      <c r="FL893" s="22"/>
      <c r="FM893" s="22"/>
      <c r="FN893" s="22"/>
      <c r="FO893" s="22"/>
      <c r="FP893" s="22"/>
      <c r="FQ893" s="22"/>
      <c r="FR893" s="22"/>
      <c r="FS893" s="22"/>
      <c r="FT893" s="22"/>
      <c r="FU893" s="22"/>
      <c r="FV893" s="22"/>
      <c r="FW893" s="22"/>
      <c r="FX893" s="22"/>
      <c r="FY893" s="22"/>
      <c r="FZ893" s="22"/>
      <c r="GA893" s="22"/>
      <c r="GB893" s="22"/>
      <c r="GC893" s="22"/>
      <c r="GD893" s="22"/>
      <c r="GE893" s="22"/>
      <c r="GF893" s="22"/>
      <c r="GG893" s="22"/>
      <c r="GH893" s="22"/>
      <c r="GI893" s="22"/>
      <c r="GJ893" s="22"/>
      <c r="GK893" s="22"/>
      <c r="GL893" s="22"/>
      <c r="GM893" s="22"/>
      <c r="GN893" s="22"/>
      <c r="GO893" s="22"/>
      <c r="GP893" s="22"/>
      <c r="GQ893" s="22"/>
      <c r="GR893" s="22"/>
      <c r="GS893" s="22"/>
      <c r="GT893" s="22"/>
      <c r="GU893" s="22"/>
      <c r="GV893" s="22"/>
      <c r="GW893" s="22"/>
      <c r="GX893" s="22"/>
      <c r="GY893" s="22"/>
      <c r="GZ893" s="22"/>
      <c r="HA893" s="22"/>
      <c r="HB893" s="22"/>
      <c r="HC893" s="22"/>
      <c r="HD893" s="22"/>
      <c r="HE893" s="22"/>
      <c r="HF893" s="22"/>
      <c r="HG893" s="22"/>
      <c r="HH893" s="22"/>
      <c r="HI893" s="22"/>
      <c r="HJ893" s="22"/>
      <c r="HK893" s="22"/>
      <c r="HL893" s="22"/>
      <c r="HM893" s="22"/>
      <c r="HN893" s="22"/>
      <c r="HO893" s="22"/>
      <c r="HP893" s="22"/>
      <c r="HQ893" s="22"/>
      <c r="HR893" s="22"/>
      <c r="HS893" s="22"/>
      <c r="HT893" s="22"/>
      <c r="HU893" s="22"/>
      <c r="HV893" s="22"/>
      <c r="HW893" s="22"/>
      <c r="HX893" s="22"/>
      <c r="HY893" s="22"/>
      <c r="HZ893" s="22"/>
      <c r="IA893" s="22"/>
      <c r="IB893" s="22"/>
      <c r="IC893" s="22"/>
      <c r="ID893" s="22"/>
      <c r="IE893" s="22"/>
      <c r="IF893" s="22"/>
      <c r="IG893" s="22"/>
      <c r="IH893" s="22"/>
      <c r="II893" s="22"/>
      <c r="IJ893" s="22"/>
      <c r="IK893" s="22"/>
      <c r="IL893" s="22"/>
      <c r="IM893" s="22"/>
      <c r="IN893" s="22"/>
      <c r="IO893" s="22"/>
      <c r="IP893" s="22"/>
      <c r="IQ893" s="22"/>
      <c r="IR893" s="22"/>
      <c r="IS893" s="22"/>
      <c r="IT893" s="22"/>
      <c r="IU893" s="22"/>
      <c r="IV893" s="22"/>
      <c r="IW893" s="22"/>
      <c r="IX893" s="22"/>
      <c r="IY893" s="22"/>
      <c r="IZ893" s="22"/>
      <c r="JA893" s="22"/>
      <c r="JB893" s="22"/>
      <c r="JC893" s="22"/>
      <c r="JD893" s="22"/>
      <c r="JE893" s="22"/>
      <c r="JF893" s="22"/>
      <c r="JG893" s="22"/>
      <c r="JH893" s="22"/>
      <c r="JI893" s="22"/>
      <c r="JJ893" s="22"/>
      <c r="JK893" s="22"/>
      <c r="JL893" s="22"/>
      <c r="JM893" s="22"/>
      <c r="JN893" s="22"/>
      <c r="JO893" s="22"/>
      <c r="JP893" s="22"/>
      <c r="JQ893" s="22"/>
      <c r="JR893" s="22"/>
      <c r="JS893" s="22"/>
      <c r="JT893" s="22"/>
      <c r="JU893" s="22"/>
      <c r="JV893" s="22"/>
      <c r="JW893" s="22"/>
      <c r="JX893" s="22"/>
      <c r="JY893" s="22"/>
      <c r="JZ893" s="22"/>
      <c r="KA893" s="22"/>
      <c r="KB893" s="22"/>
      <c r="KC893" s="22"/>
      <c r="KD893" s="22"/>
      <c r="KE893" s="22"/>
      <c r="KF893" s="22"/>
      <c r="KG893" s="22"/>
      <c r="KH893" s="22"/>
      <c r="KI893" s="22"/>
      <c r="KJ893" s="22"/>
      <c r="KK893" s="22"/>
      <c r="KL893" s="22"/>
      <c r="KM893" s="22"/>
      <c r="KN893" s="22"/>
      <c r="KO893" s="22"/>
      <c r="KP893" s="22"/>
    </row>
    <row r="894" spans="1:302" s="99" customFormat="1" x14ac:dyDescent="0.25">
      <c r="A894" s="125">
        <v>879</v>
      </c>
      <c r="B894" s="328"/>
      <c r="C894" s="328"/>
      <c r="D894" s="316"/>
      <c r="E894" s="316"/>
      <c r="F894" s="316"/>
      <c r="G894" s="317"/>
      <c r="H894" s="317"/>
      <c r="I894" s="318"/>
      <c r="J894" s="318"/>
      <c r="K894" s="318"/>
      <c r="L894" s="126">
        <f t="shared" si="40"/>
        <v>0</v>
      </c>
      <c r="M894" s="318"/>
      <c r="N894" s="25" t="b">
        <f t="shared" si="41"/>
        <v>1</v>
      </c>
      <c r="O894" s="25" t="b">
        <f t="shared" si="42"/>
        <v>1</v>
      </c>
      <c r="P894" s="25"/>
      <c r="Q894" s="25"/>
      <c r="R894" s="25"/>
      <c r="S894" s="25"/>
      <c r="T894" s="20"/>
      <c r="U894" s="20"/>
      <c r="V894" s="20"/>
      <c r="W894" s="20"/>
      <c r="X894" s="20"/>
      <c r="Y894" s="20"/>
      <c r="Z894" s="20"/>
      <c r="AA894" s="20"/>
      <c r="AB894" s="20"/>
      <c r="AC894" s="20"/>
      <c r="AD894" s="20"/>
      <c r="AE894" s="20"/>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c r="GS894" s="22"/>
      <c r="GT894" s="22"/>
      <c r="GU894" s="22"/>
      <c r="GV894" s="22"/>
      <c r="GW894" s="22"/>
      <c r="GX894" s="22"/>
      <c r="GY894" s="22"/>
      <c r="GZ894" s="22"/>
      <c r="HA894" s="22"/>
      <c r="HB894" s="22"/>
      <c r="HC894" s="22"/>
      <c r="HD894" s="22"/>
      <c r="HE894" s="22"/>
      <c r="HF894" s="22"/>
      <c r="HG894" s="22"/>
      <c r="HH894" s="22"/>
      <c r="HI894" s="22"/>
      <c r="HJ894" s="22"/>
      <c r="HK894" s="22"/>
      <c r="HL894" s="22"/>
      <c r="HM894" s="22"/>
      <c r="HN894" s="22"/>
      <c r="HO894" s="22"/>
      <c r="HP894" s="22"/>
      <c r="HQ894" s="22"/>
      <c r="HR894" s="22"/>
      <c r="HS894" s="22"/>
      <c r="HT894" s="22"/>
      <c r="HU894" s="22"/>
      <c r="HV894" s="22"/>
      <c r="HW894" s="22"/>
      <c r="HX894" s="22"/>
      <c r="HY894" s="22"/>
      <c r="HZ894" s="22"/>
      <c r="IA894" s="22"/>
      <c r="IB894" s="22"/>
      <c r="IC894" s="22"/>
      <c r="ID894" s="22"/>
      <c r="IE894" s="22"/>
      <c r="IF894" s="22"/>
      <c r="IG894" s="22"/>
      <c r="IH894" s="22"/>
      <c r="II894" s="22"/>
      <c r="IJ894" s="22"/>
      <c r="IK894" s="22"/>
      <c r="IL894" s="22"/>
      <c r="IM894" s="22"/>
      <c r="IN894" s="22"/>
      <c r="IO894" s="22"/>
      <c r="IP894" s="22"/>
      <c r="IQ894" s="22"/>
      <c r="IR894" s="22"/>
      <c r="IS894" s="22"/>
      <c r="IT894" s="22"/>
      <c r="IU894" s="22"/>
      <c r="IV894" s="22"/>
      <c r="IW894" s="22"/>
      <c r="IX894" s="22"/>
      <c r="IY894" s="22"/>
      <c r="IZ894" s="22"/>
      <c r="JA894" s="22"/>
      <c r="JB894" s="22"/>
      <c r="JC894" s="22"/>
      <c r="JD894" s="22"/>
      <c r="JE894" s="22"/>
      <c r="JF894" s="22"/>
      <c r="JG894" s="22"/>
      <c r="JH894" s="22"/>
      <c r="JI894" s="22"/>
      <c r="JJ894" s="22"/>
      <c r="JK894" s="22"/>
      <c r="JL894" s="22"/>
      <c r="JM894" s="22"/>
      <c r="JN894" s="22"/>
      <c r="JO894" s="22"/>
      <c r="JP894" s="22"/>
      <c r="JQ894" s="22"/>
      <c r="JR894" s="22"/>
      <c r="JS894" s="22"/>
      <c r="JT894" s="22"/>
      <c r="JU894" s="22"/>
      <c r="JV894" s="22"/>
      <c r="JW894" s="22"/>
      <c r="JX894" s="22"/>
      <c r="JY894" s="22"/>
      <c r="JZ894" s="22"/>
      <c r="KA894" s="22"/>
      <c r="KB894" s="22"/>
      <c r="KC894" s="22"/>
      <c r="KD894" s="22"/>
      <c r="KE894" s="22"/>
      <c r="KF894" s="22"/>
      <c r="KG894" s="22"/>
      <c r="KH894" s="22"/>
      <c r="KI894" s="22"/>
      <c r="KJ894" s="22"/>
      <c r="KK894" s="22"/>
      <c r="KL894" s="22"/>
      <c r="KM894" s="22"/>
      <c r="KN894" s="22"/>
      <c r="KO894" s="22"/>
      <c r="KP894" s="22"/>
    </row>
    <row r="895" spans="1:302" s="99" customFormat="1" x14ac:dyDescent="0.25">
      <c r="A895" s="125">
        <v>880</v>
      </c>
      <c r="B895" s="328"/>
      <c r="C895" s="328"/>
      <c r="D895" s="316"/>
      <c r="E895" s="316"/>
      <c r="F895" s="316"/>
      <c r="G895" s="317"/>
      <c r="H895" s="317"/>
      <c r="I895" s="318"/>
      <c r="J895" s="318"/>
      <c r="K895" s="318"/>
      <c r="L895" s="126">
        <f t="shared" si="40"/>
        <v>0</v>
      </c>
      <c r="M895" s="318"/>
      <c r="N895" s="25" t="b">
        <f t="shared" si="41"/>
        <v>1</v>
      </c>
      <c r="O895" s="25" t="b">
        <f t="shared" si="42"/>
        <v>1</v>
      </c>
      <c r="P895" s="25"/>
      <c r="Q895" s="25"/>
      <c r="R895" s="25"/>
      <c r="S895" s="25"/>
      <c r="T895" s="20"/>
      <c r="U895" s="20"/>
      <c r="V895" s="20"/>
      <c r="W895" s="20"/>
      <c r="X895" s="20"/>
      <c r="Y895" s="20"/>
      <c r="Z895" s="20"/>
      <c r="AA895" s="20"/>
      <c r="AB895" s="20"/>
      <c r="AC895" s="20"/>
      <c r="AD895" s="20"/>
      <c r="AE895" s="20"/>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c r="GS895" s="22"/>
      <c r="GT895" s="22"/>
      <c r="GU895" s="22"/>
      <c r="GV895" s="22"/>
      <c r="GW895" s="22"/>
      <c r="GX895" s="22"/>
      <c r="GY895" s="22"/>
      <c r="GZ895" s="22"/>
      <c r="HA895" s="22"/>
      <c r="HB895" s="22"/>
      <c r="HC895" s="22"/>
      <c r="HD895" s="22"/>
      <c r="HE895" s="22"/>
      <c r="HF895" s="22"/>
      <c r="HG895" s="22"/>
      <c r="HH895" s="22"/>
      <c r="HI895" s="22"/>
      <c r="HJ895" s="22"/>
      <c r="HK895" s="22"/>
      <c r="HL895" s="22"/>
      <c r="HM895" s="22"/>
      <c r="HN895" s="22"/>
      <c r="HO895" s="22"/>
      <c r="HP895" s="22"/>
      <c r="HQ895" s="22"/>
      <c r="HR895" s="22"/>
      <c r="HS895" s="22"/>
      <c r="HT895" s="22"/>
      <c r="HU895" s="22"/>
      <c r="HV895" s="22"/>
      <c r="HW895" s="22"/>
      <c r="HX895" s="22"/>
      <c r="HY895" s="22"/>
      <c r="HZ895" s="22"/>
      <c r="IA895" s="22"/>
      <c r="IB895" s="22"/>
      <c r="IC895" s="22"/>
      <c r="ID895" s="22"/>
      <c r="IE895" s="22"/>
      <c r="IF895" s="22"/>
      <c r="IG895" s="22"/>
      <c r="IH895" s="22"/>
      <c r="II895" s="22"/>
      <c r="IJ895" s="22"/>
      <c r="IK895" s="22"/>
      <c r="IL895" s="22"/>
      <c r="IM895" s="22"/>
      <c r="IN895" s="22"/>
      <c r="IO895" s="22"/>
      <c r="IP895" s="22"/>
      <c r="IQ895" s="22"/>
      <c r="IR895" s="22"/>
      <c r="IS895" s="22"/>
      <c r="IT895" s="22"/>
      <c r="IU895" s="22"/>
      <c r="IV895" s="22"/>
      <c r="IW895" s="22"/>
      <c r="IX895" s="22"/>
      <c r="IY895" s="22"/>
      <c r="IZ895" s="22"/>
      <c r="JA895" s="22"/>
      <c r="JB895" s="22"/>
      <c r="JC895" s="22"/>
      <c r="JD895" s="22"/>
      <c r="JE895" s="22"/>
      <c r="JF895" s="22"/>
      <c r="JG895" s="22"/>
      <c r="JH895" s="22"/>
      <c r="JI895" s="22"/>
      <c r="JJ895" s="22"/>
      <c r="JK895" s="22"/>
      <c r="JL895" s="22"/>
      <c r="JM895" s="22"/>
      <c r="JN895" s="22"/>
      <c r="JO895" s="22"/>
      <c r="JP895" s="22"/>
      <c r="JQ895" s="22"/>
      <c r="JR895" s="22"/>
      <c r="JS895" s="22"/>
      <c r="JT895" s="22"/>
      <c r="JU895" s="22"/>
      <c r="JV895" s="22"/>
      <c r="JW895" s="22"/>
      <c r="JX895" s="22"/>
      <c r="JY895" s="22"/>
      <c r="JZ895" s="22"/>
      <c r="KA895" s="22"/>
      <c r="KB895" s="22"/>
      <c r="KC895" s="22"/>
      <c r="KD895" s="22"/>
      <c r="KE895" s="22"/>
      <c r="KF895" s="22"/>
      <c r="KG895" s="22"/>
      <c r="KH895" s="22"/>
      <c r="KI895" s="22"/>
      <c r="KJ895" s="22"/>
      <c r="KK895" s="22"/>
      <c r="KL895" s="22"/>
      <c r="KM895" s="22"/>
      <c r="KN895" s="22"/>
      <c r="KO895" s="22"/>
      <c r="KP895" s="22"/>
    </row>
    <row r="896" spans="1:302" s="99" customFormat="1" x14ac:dyDescent="0.25">
      <c r="A896" s="125">
        <v>881</v>
      </c>
      <c r="B896" s="328"/>
      <c r="C896" s="328"/>
      <c r="D896" s="316"/>
      <c r="E896" s="316"/>
      <c r="F896" s="316"/>
      <c r="G896" s="317"/>
      <c r="H896" s="317"/>
      <c r="I896" s="318"/>
      <c r="J896" s="318"/>
      <c r="K896" s="318"/>
      <c r="L896" s="126">
        <f t="shared" si="40"/>
        <v>0</v>
      </c>
      <c r="M896" s="318"/>
      <c r="N896" s="25" t="b">
        <f t="shared" si="41"/>
        <v>1</v>
      </c>
      <c r="O896" s="25" t="b">
        <f t="shared" si="42"/>
        <v>1</v>
      </c>
      <c r="P896" s="25"/>
      <c r="Q896" s="25"/>
      <c r="R896" s="25"/>
      <c r="S896" s="25"/>
      <c r="T896" s="20"/>
      <c r="U896" s="20"/>
      <c r="V896" s="20"/>
      <c r="W896" s="20"/>
      <c r="X896" s="20"/>
      <c r="Y896" s="20"/>
      <c r="Z896" s="20"/>
      <c r="AA896" s="20"/>
      <c r="AB896" s="20"/>
      <c r="AC896" s="20"/>
      <c r="AD896" s="20"/>
      <c r="AE896" s="20"/>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c r="CG896" s="22"/>
      <c r="CH896" s="22"/>
      <c r="CI896" s="22"/>
      <c r="CJ896" s="22"/>
      <c r="CK896" s="22"/>
      <c r="CL896" s="22"/>
      <c r="CM896" s="22"/>
      <c r="CN896" s="22"/>
      <c r="CO896" s="22"/>
      <c r="CP896" s="22"/>
      <c r="CQ896" s="22"/>
      <c r="CR896" s="22"/>
      <c r="CS896" s="22"/>
      <c r="CT896" s="22"/>
      <c r="CU896" s="22"/>
      <c r="CV896" s="22"/>
      <c r="CW896" s="22"/>
      <c r="CX896" s="22"/>
      <c r="CY896" s="22"/>
      <c r="CZ896" s="22"/>
      <c r="DA896" s="22"/>
      <c r="DB896" s="22"/>
      <c r="DC896" s="22"/>
      <c r="DD896" s="22"/>
      <c r="DE896" s="22"/>
      <c r="DF896" s="22"/>
      <c r="DG896" s="22"/>
      <c r="DH896" s="22"/>
      <c r="DI896" s="22"/>
      <c r="DJ896" s="22"/>
      <c r="DK896" s="22"/>
      <c r="DL896" s="22"/>
      <c r="DM896" s="22"/>
      <c r="DN896" s="22"/>
      <c r="DO896" s="22"/>
      <c r="DP896" s="22"/>
      <c r="DQ896" s="22"/>
      <c r="DR896" s="22"/>
      <c r="DS896" s="22"/>
      <c r="DT896" s="22"/>
      <c r="DU896" s="22"/>
      <c r="DV896" s="22"/>
      <c r="DW896" s="22"/>
      <c r="DX896" s="22"/>
      <c r="DY896" s="22"/>
      <c r="DZ896" s="22"/>
      <c r="EA896" s="22"/>
      <c r="EB896" s="22"/>
      <c r="EC896" s="22"/>
      <c r="ED896" s="22"/>
      <c r="EE896" s="22"/>
      <c r="EF896" s="22"/>
      <c r="EG896" s="22"/>
      <c r="EH896" s="22"/>
      <c r="EI896" s="22"/>
      <c r="EJ896" s="22"/>
      <c r="EK896" s="22"/>
      <c r="EL896" s="22"/>
      <c r="EM896" s="22"/>
      <c r="EN896" s="22"/>
      <c r="EO896" s="22"/>
      <c r="EP896" s="22"/>
      <c r="EQ896" s="22"/>
      <c r="ER896" s="22"/>
      <c r="ES896" s="22"/>
      <c r="ET896" s="22"/>
      <c r="EU896" s="22"/>
      <c r="EV896" s="22"/>
      <c r="EW896" s="22"/>
      <c r="EX896" s="22"/>
      <c r="EY896" s="22"/>
      <c r="EZ896" s="22"/>
      <c r="FA896" s="22"/>
      <c r="FB896" s="22"/>
      <c r="FC896" s="22"/>
      <c r="FD896" s="22"/>
      <c r="FE896" s="22"/>
      <c r="FF896" s="22"/>
      <c r="FG896" s="22"/>
      <c r="FH896" s="22"/>
      <c r="FI896" s="22"/>
      <c r="FJ896" s="22"/>
      <c r="FK896" s="22"/>
      <c r="FL896" s="22"/>
      <c r="FM896" s="22"/>
      <c r="FN896" s="22"/>
      <c r="FO896" s="22"/>
      <c r="FP896" s="22"/>
      <c r="FQ896" s="22"/>
      <c r="FR896" s="22"/>
      <c r="FS896" s="22"/>
      <c r="FT896" s="22"/>
      <c r="FU896" s="22"/>
      <c r="FV896" s="22"/>
      <c r="FW896" s="22"/>
      <c r="FX896" s="22"/>
      <c r="FY896" s="22"/>
      <c r="FZ896" s="22"/>
      <c r="GA896" s="22"/>
      <c r="GB896" s="22"/>
      <c r="GC896" s="22"/>
      <c r="GD896" s="22"/>
      <c r="GE896" s="22"/>
      <c r="GF896" s="22"/>
      <c r="GG896" s="22"/>
      <c r="GH896" s="22"/>
      <c r="GI896" s="22"/>
      <c r="GJ896" s="22"/>
      <c r="GK896" s="22"/>
      <c r="GL896" s="22"/>
      <c r="GM896" s="22"/>
      <c r="GN896" s="22"/>
      <c r="GO896" s="22"/>
      <c r="GP896" s="22"/>
      <c r="GQ896" s="22"/>
      <c r="GR896" s="22"/>
      <c r="GS896" s="22"/>
      <c r="GT896" s="22"/>
      <c r="GU896" s="22"/>
      <c r="GV896" s="22"/>
      <c r="GW896" s="22"/>
      <c r="GX896" s="22"/>
      <c r="GY896" s="22"/>
      <c r="GZ896" s="22"/>
      <c r="HA896" s="22"/>
      <c r="HB896" s="22"/>
      <c r="HC896" s="22"/>
      <c r="HD896" s="22"/>
      <c r="HE896" s="22"/>
      <c r="HF896" s="22"/>
      <c r="HG896" s="22"/>
      <c r="HH896" s="22"/>
      <c r="HI896" s="22"/>
      <c r="HJ896" s="22"/>
      <c r="HK896" s="22"/>
      <c r="HL896" s="22"/>
      <c r="HM896" s="22"/>
      <c r="HN896" s="22"/>
      <c r="HO896" s="22"/>
      <c r="HP896" s="22"/>
      <c r="HQ896" s="22"/>
      <c r="HR896" s="22"/>
      <c r="HS896" s="22"/>
      <c r="HT896" s="22"/>
      <c r="HU896" s="22"/>
      <c r="HV896" s="22"/>
      <c r="HW896" s="22"/>
      <c r="HX896" s="22"/>
      <c r="HY896" s="22"/>
      <c r="HZ896" s="22"/>
      <c r="IA896" s="22"/>
      <c r="IB896" s="22"/>
      <c r="IC896" s="22"/>
      <c r="ID896" s="22"/>
      <c r="IE896" s="22"/>
      <c r="IF896" s="22"/>
      <c r="IG896" s="22"/>
      <c r="IH896" s="22"/>
      <c r="II896" s="22"/>
      <c r="IJ896" s="22"/>
      <c r="IK896" s="22"/>
      <c r="IL896" s="22"/>
      <c r="IM896" s="22"/>
      <c r="IN896" s="22"/>
      <c r="IO896" s="22"/>
      <c r="IP896" s="22"/>
      <c r="IQ896" s="22"/>
      <c r="IR896" s="22"/>
      <c r="IS896" s="22"/>
      <c r="IT896" s="22"/>
      <c r="IU896" s="22"/>
      <c r="IV896" s="22"/>
      <c r="IW896" s="22"/>
      <c r="IX896" s="22"/>
      <c r="IY896" s="22"/>
      <c r="IZ896" s="22"/>
      <c r="JA896" s="22"/>
      <c r="JB896" s="22"/>
      <c r="JC896" s="22"/>
      <c r="JD896" s="22"/>
      <c r="JE896" s="22"/>
      <c r="JF896" s="22"/>
      <c r="JG896" s="22"/>
      <c r="JH896" s="22"/>
      <c r="JI896" s="22"/>
      <c r="JJ896" s="22"/>
      <c r="JK896" s="22"/>
      <c r="JL896" s="22"/>
      <c r="JM896" s="22"/>
      <c r="JN896" s="22"/>
      <c r="JO896" s="22"/>
      <c r="JP896" s="22"/>
      <c r="JQ896" s="22"/>
      <c r="JR896" s="22"/>
      <c r="JS896" s="22"/>
      <c r="JT896" s="22"/>
      <c r="JU896" s="22"/>
      <c r="JV896" s="22"/>
      <c r="JW896" s="22"/>
      <c r="JX896" s="22"/>
      <c r="JY896" s="22"/>
      <c r="JZ896" s="22"/>
      <c r="KA896" s="22"/>
      <c r="KB896" s="22"/>
      <c r="KC896" s="22"/>
      <c r="KD896" s="22"/>
      <c r="KE896" s="22"/>
      <c r="KF896" s="22"/>
      <c r="KG896" s="22"/>
      <c r="KH896" s="22"/>
      <c r="KI896" s="22"/>
      <c r="KJ896" s="22"/>
      <c r="KK896" s="22"/>
      <c r="KL896" s="22"/>
      <c r="KM896" s="22"/>
      <c r="KN896" s="22"/>
      <c r="KO896" s="22"/>
      <c r="KP896" s="22"/>
    </row>
    <row r="897" spans="1:302" s="99" customFormat="1" x14ac:dyDescent="0.25">
      <c r="A897" s="125">
        <v>882</v>
      </c>
      <c r="B897" s="328"/>
      <c r="C897" s="328"/>
      <c r="D897" s="316"/>
      <c r="E897" s="316"/>
      <c r="F897" s="316"/>
      <c r="G897" s="317"/>
      <c r="H897" s="317"/>
      <c r="I897" s="318"/>
      <c r="J897" s="318"/>
      <c r="K897" s="318"/>
      <c r="L897" s="126">
        <f t="shared" si="40"/>
        <v>0</v>
      </c>
      <c r="M897" s="318"/>
      <c r="N897" s="25" t="b">
        <f t="shared" si="41"/>
        <v>1</v>
      </c>
      <c r="O897" s="25" t="b">
        <f t="shared" si="42"/>
        <v>1</v>
      </c>
      <c r="P897" s="25"/>
      <c r="Q897" s="25"/>
      <c r="R897" s="25"/>
      <c r="S897" s="25"/>
      <c r="T897" s="20"/>
      <c r="U897" s="20"/>
      <c r="V897" s="20"/>
      <c r="W897" s="20"/>
      <c r="X897" s="20"/>
      <c r="Y897" s="20"/>
      <c r="Z897" s="20"/>
      <c r="AA897" s="20"/>
      <c r="AB897" s="20"/>
      <c r="AC897" s="20"/>
      <c r="AD897" s="20"/>
      <c r="AE897" s="20"/>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c r="CG897" s="22"/>
      <c r="CH897" s="22"/>
      <c r="CI897" s="22"/>
      <c r="CJ897" s="22"/>
      <c r="CK897" s="22"/>
      <c r="CL897" s="22"/>
      <c r="CM897" s="22"/>
      <c r="CN897" s="22"/>
      <c r="CO897" s="22"/>
      <c r="CP897" s="22"/>
      <c r="CQ897" s="22"/>
      <c r="CR897" s="22"/>
      <c r="CS897" s="22"/>
      <c r="CT897" s="22"/>
      <c r="CU897" s="22"/>
      <c r="CV897" s="22"/>
      <c r="CW897" s="22"/>
      <c r="CX897" s="22"/>
      <c r="CY897" s="22"/>
      <c r="CZ897" s="22"/>
      <c r="DA897" s="22"/>
      <c r="DB897" s="22"/>
      <c r="DC897" s="22"/>
      <c r="DD897" s="22"/>
      <c r="DE897" s="22"/>
      <c r="DF897" s="22"/>
      <c r="DG897" s="22"/>
      <c r="DH897" s="22"/>
      <c r="DI897" s="22"/>
      <c r="DJ897" s="22"/>
      <c r="DK897" s="22"/>
      <c r="DL897" s="22"/>
      <c r="DM897" s="22"/>
      <c r="DN897" s="22"/>
      <c r="DO897" s="22"/>
      <c r="DP897" s="22"/>
      <c r="DQ897" s="22"/>
      <c r="DR897" s="22"/>
      <c r="DS897" s="22"/>
      <c r="DT897" s="22"/>
      <c r="DU897" s="22"/>
      <c r="DV897" s="22"/>
      <c r="DW897" s="22"/>
      <c r="DX897" s="22"/>
      <c r="DY897" s="22"/>
      <c r="DZ897" s="22"/>
      <c r="EA897" s="22"/>
      <c r="EB897" s="22"/>
      <c r="EC897" s="22"/>
      <c r="ED897" s="22"/>
      <c r="EE897" s="22"/>
      <c r="EF897" s="22"/>
      <c r="EG897" s="22"/>
      <c r="EH897" s="22"/>
      <c r="EI897" s="22"/>
      <c r="EJ897" s="22"/>
      <c r="EK897" s="22"/>
      <c r="EL897" s="22"/>
      <c r="EM897" s="22"/>
      <c r="EN897" s="22"/>
      <c r="EO897" s="22"/>
      <c r="EP897" s="22"/>
      <c r="EQ897" s="22"/>
      <c r="ER897" s="22"/>
      <c r="ES897" s="22"/>
      <c r="ET897" s="22"/>
      <c r="EU897" s="22"/>
      <c r="EV897" s="22"/>
      <c r="EW897" s="22"/>
      <c r="EX897" s="22"/>
      <c r="EY897" s="22"/>
      <c r="EZ897" s="22"/>
      <c r="FA897" s="22"/>
      <c r="FB897" s="22"/>
      <c r="FC897" s="22"/>
      <c r="FD897" s="22"/>
      <c r="FE897" s="22"/>
      <c r="FF897" s="22"/>
      <c r="FG897" s="22"/>
      <c r="FH897" s="22"/>
      <c r="FI897" s="22"/>
      <c r="FJ897" s="22"/>
      <c r="FK897" s="22"/>
      <c r="FL897" s="22"/>
      <c r="FM897" s="22"/>
      <c r="FN897" s="22"/>
      <c r="FO897" s="22"/>
      <c r="FP897" s="22"/>
      <c r="FQ897" s="22"/>
      <c r="FR897" s="22"/>
      <c r="FS897" s="22"/>
      <c r="FT897" s="22"/>
      <c r="FU897" s="22"/>
      <c r="FV897" s="22"/>
      <c r="FW897" s="22"/>
      <c r="FX897" s="22"/>
      <c r="FY897" s="22"/>
      <c r="FZ897" s="22"/>
      <c r="GA897" s="22"/>
      <c r="GB897" s="22"/>
      <c r="GC897" s="22"/>
      <c r="GD897" s="22"/>
      <c r="GE897" s="22"/>
      <c r="GF897" s="22"/>
      <c r="GG897" s="22"/>
      <c r="GH897" s="22"/>
      <c r="GI897" s="22"/>
      <c r="GJ897" s="22"/>
      <c r="GK897" s="22"/>
      <c r="GL897" s="22"/>
      <c r="GM897" s="22"/>
      <c r="GN897" s="22"/>
      <c r="GO897" s="22"/>
      <c r="GP897" s="22"/>
      <c r="GQ897" s="22"/>
      <c r="GR897" s="22"/>
      <c r="GS897" s="22"/>
      <c r="GT897" s="22"/>
      <c r="GU897" s="22"/>
      <c r="GV897" s="22"/>
      <c r="GW897" s="22"/>
      <c r="GX897" s="22"/>
      <c r="GY897" s="22"/>
      <c r="GZ897" s="22"/>
      <c r="HA897" s="22"/>
      <c r="HB897" s="22"/>
      <c r="HC897" s="22"/>
      <c r="HD897" s="22"/>
      <c r="HE897" s="22"/>
      <c r="HF897" s="22"/>
      <c r="HG897" s="22"/>
      <c r="HH897" s="22"/>
      <c r="HI897" s="22"/>
      <c r="HJ897" s="22"/>
      <c r="HK897" s="22"/>
      <c r="HL897" s="22"/>
      <c r="HM897" s="22"/>
      <c r="HN897" s="22"/>
      <c r="HO897" s="22"/>
      <c r="HP897" s="22"/>
      <c r="HQ897" s="22"/>
      <c r="HR897" s="22"/>
      <c r="HS897" s="22"/>
      <c r="HT897" s="22"/>
      <c r="HU897" s="22"/>
      <c r="HV897" s="22"/>
      <c r="HW897" s="22"/>
      <c r="HX897" s="22"/>
      <c r="HY897" s="22"/>
      <c r="HZ897" s="22"/>
      <c r="IA897" s="22"/>
      <c r="IB897" s="22"/>
      <c r="IC897" s="22"/>
      <c r="ID897" s="22"/>
      <c r="IE897" s="22"/>
      <c r="IF897" s="22"/>
      <c r="IG897" s="22"/>
      <c r="IH897" s="22"/>
      <c r="II897" s="22"/>
      <c r="IJ897" s="22"/>
      <c r="IK897" s="22"/>
      <c r="IL897" s="22"/>
      <c r="IM897" s="22"/>
      <c r="IN897" s="22"/>
      <c r="IO897" s="22"/>
      <c r="IP897" s="22"/>
      <c r="IQ897" s="22"/>
      <c r="IR897" s="22"/>
      <c r="IS897" s="22"/>
      <c r="IT897" s="22"/>
      <c r="IU897" s="22"/>
      <c r="IV897" s="22"/>
      <c r="IW897" s="22"/>
      <c r="IX897" s="22"/>
      <c r="IY897" s="22"/>
      <c r="IZ897" s="22"/>
      <c r="JA897" s="22"/>
      <c r="JB897" s="22"/>
      <c r="JC897" s="22"/>
      <c r="JD897" s="22"/>
      <c r="JE897" s="22"/>
      <c r="JF897" s="22"/>
      <c r="JG897" s="22"/>
      <c r="JH897" s="22"/>
      <c r="JI897" s="22"/>
      <c r="JJ897" s="22"/>
      <c r="JK897" s="22"/>
      <c r="JL897" s="22"/>
      <c r="JM897" s="22"/>
      <c r="JN897" s="22"/>
      <c r="JO897" s="22"/>
      <c r="JP897" s="22"/>
      <c r="JQ897" s="22"/>
      <c r="JR897" s="22"/>
      <c r="JS897" s="22"/>
      <c r="JT897" s="22"/>
      <c r="JU897" s="22"/>
      <c r="JV897" s="22"/>
      <c r="JW897" s="22"/>
      <c r="JX897" s="22"/>
      <c r="JY897" s="22"/>
      <c r="JZ897" s="22"/>
      <c r="KA897" s="22"/>
      <c r="KB897" s="22"/>
      <c r="KC897" s="22"/>
      <c r="KD897" s="22"/>
      <c r="KE897" s="22"/>
      <c r="KF897" s="22"/>
      <c r="KG897" s="22"/>
      <c r="KH897" s="22"/>
      <c r="KI897" s="22"/>
      <c r="KJ897" s="22"/>
      <c r="KK897" s="22"/>
      <c r="KL897" s="22"/>
      <c r="KM897" s="22"/>
      <c r="KN897" s="22"/>
      <c r="KO897" s="22"/>
      <c r="KP897" s="22"/>
    </row>
    <row r="898" spans="1:302" s="99" customFormat="1" x14ac:dyDescent="0.25">
      <c r="A898" s="125">
        <v>883</v>
      </c>
      <c r="B898" s="328"/>
      <c r="C898" s="328"/>
      <c r="D898" s="316"/>
      <c r="E898" s="316"/>
      <c r="F898" s="316"/>
      <c r="G898" s="317"/>
      <c r="H898" s="317"/>
      <c r="I898" s="318"/>
      <c r="J898" s="318"/>
      <c r="K898" s="318"/>
      <c r="L898" s="126">
        <f t="shared" si="40"/>
        <v>0</v>
      </c>
      <c r="M898" s="318"/>
      <c r="N898" s="25" t="b">
        <f t="shared" si="41"/>
        <v>1</v>
      </c>
      <c r="O898" s="25" t="b">
        <f t="shared" si="42"/>
        <v>1</v>
      </c>
      <c r="P898" s="25"/>
      <c r="Q898" s="25"/>
      <c r="R898" s="25"/>
      <c r="S898" s="25"/>
      <c r="T898" s="20"/>
      <c r="U898" s="20"/>
      <c r="V898" s="20"/>
      <c r="W898" s="20"/>
      <c r="X898" s="20"/>
      <c r="Y898" s="20"/>
      <c r="Z898" s="20"/>
      <c r="AA898" s="20"/>
      <c r="AB898" s="20"/>
      <c r="AC898" s="20"/>
      <c r="AD898" s="20"/>
      <c r="AE898" s="20"/>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c r="CG898" s="22"/>
      <c r="CH898" s="22"/>
      <c r="CI898" s="22"/>
      <c r="CJ898" s="22"/>
      <c r="CK898" s="22"/>
      <c r="CL898" s="22"/>
      <c r="CM898" s="22"/>
      <c r="CN898" s="22"/>
      <c r="CO898" s="22"/>
      <c r="CP898" s="22"/>
      <c r="CQ898" s="22"/>
      <c r="CR898" s="22"/>
      <c r="CS898" s="22"/>
      <c r="CT898" s="22"/>
      <c r="CU898" s="22"/>
      <c r="CV898" s="22"/>
      <c r="CW898" s="22"/>
      <c r="CX898" s="22"/>
      <c r="CY898" s="22"/>
      <c r="CZ898" s="22"/>
      <c r="DA898" s="22"/>
      <c r="DB898" s="22"/>
      <c r="DC898" s="22"/>
      <c r="DD898" s="22"/>
      <c r="DE898" s="22"/>
      <c r="DF898" s="22"/>
      <c r="DG898" s="22"/>
      <c r="DH898" s="22"/>
      <c r="DI898" s="22"/>
      <c r="DJ898" s="22"/>
      <c r="DK898" s="22"/>
      <c r="DL898" s="22"/>
      <c r="DM898" s="22"/>
      <c r="DN898" s="22"/>
      <c r="DO898" s="22"/>
      <c r="DP898" s="22"/>
      <c r="DQ898" s="22"/>
      <c r="DR898" s="22"/>
      <c r="DS898" s="22"/>
      <c r="DT898" s="22"/>
      <c r="DU898" s="22"/>
      <c r="DV898" s="22"/>
      <c r="DW898" s="22"/>
      <c r="DX898" s="22"/>
      <c r="DY898" s="22"/>
      <c r="DZ898" s="22"/>
      <c r="EA898" s="22"/>
      <c r="EB898" s="22"/>
      <c r="EC898" s="22"/>
      <c r="ED898" s="22"/>
      <c r="EE898" s="22"/>
      <c r="EF898" s="22"/>
      <c r="EG898" s="22"/>
      <c r="EH898" s="22"/>
      <c r="EI898" s="22"/>
      <c r="EJ898" s="22"/>
      <c r="EK898" s="22"/>
      <c r="EL898" s="22"/>
      <c r="EM898" s="22"/>
      <c r="EN898" s="22"/>
      <c r="EO898" s="22"/>
      <c r="EP898" s="22"/>
      <c r="EQ898" s="22"/>
      <c r="ER898" s="22"/>
      <c r="ES898" s="22"/>
      <c r="ET898" s="22"/>
      <c r="EU898" s="22"/>
      <c r="EV898" s="22"/>
      <c r="EW898" s="22"/>
      <c r="EX898" s="22"/>
      <c r="EY898" s="22"/>
      <c r="EZ898" s="22"/>
      <c r="FA898" s="22"/>
      <c r="FB898" s="22"/>
      <c r="FC898" s="22"/>
      <c r="FD898" s="22"/>
      <c r="FE898" s="22"/>
      <c r="FF898" s="22"/>
      <c r="FG898" s="22"/>
      <c r="FH898" s="22"/>
      <c r="FI898" s="22"/>
      <c r="FJ898" s="22"/>
      <c r="FK898" s="22"/>
      <c r="FL898" s="22"/>
      <c r="FM898" s="22"/>
      <c r="FN898" s="22"/>
      <c r="FO898" s="22"/>
      <c r="FP898" s="22"/>
      <c r="FQ898" s="22"/>
      <c r="FR898" s="22"/>
      <c r="FS898" s="22"/>
      <c r="FT898" s="22"/>
      <c r="FU898" s="22"/>
      <c r="FV898" s="22"/>
      <c r="FW898" s="22"/>
      <c r="FX898" s="22"/>
      <c r="FY898" s="22"/>
      <c r="FZ898" s="22"/>
      <c r="GA898" s="22"/>
      <c r="GB898" s="22"/>
      <c r="GC898" s="22"/>
      <c r="GD898" s="22"/>
      <c r="GE898" s="22"/>
      <c r="GF898" s="22"/>
      <c r="GG898" s="22"/>
      <c r="GH898" s="22"/>
      <c r="GI898" s="22"/>
      <c r="GJ898" s="22"/>
      <c r="GK898" s="22"/>
      <c r="GL898" s="22"/>
      <c r="GM898" s="22"/>
      <c r="GN898" s="22"/>
      <c r="GO898" s="22"/>
      <c r="GP898" s="22"/>
      <c r="GQ898" s="22"/>
      <c r="GR898" s="22"/>
      <c r="GS898" s="22"/>
      <c r="GT898" s="22"/>
      <c r="GU898" s="22"/>
      <c r="GV898" s="22"/>
      <c r="GW898" s="22"/>
      <c r="GX898" s="22"/>
      <c r="GY898" s="22"/>
      <c r="GZ898" s="22"/>
      <c r="HA898" s="22"/>
      <c r="HB898" s="22"/>
      <c r="HC898" s="22"/>
      <c r="HD898" s="22"/>
      <c r="HE898" s="22"/>
      <c r="HF898" s="22"/>
      <c r="HG898" s="22"/>
      <c r="HH898" s="22"/>
      <c r="HI898" s="22"/>
      <c r="HJ898" s="22"/>
      <c r="HK898" s="22"/>
      <c r="HL898" s="22"/>
      <c r="HM898" s="22"/>
      <c r="HN898" s="22"/>
      <c r="HO898" s="22"/>
      <c r="HP898" s="22"/>
      <c r="HQ898" s="22"/>
      <c r="HR898" s="22"/>
      <c r="HS898" s="22"/>
      <c r="HT898" s="22"/>
      <c r="HU898" s="22"/>
      <c r="HV898" s="22"/>
      <c r="HW898" s="22"/>
      <c r="HX898" s="22"/>
      <c r="HY898" s="22"/>
      <c r="HZ898" s="22"/>
      <c r="IA898" s="22"/>
      <c r="IB898" s="22"/>
      <c r="IC898" s="22"/>
      <c r="ID898" s="22"/>
      <c r="IE898" s="22"/>
      <c r="IF898" s="22"/>
      <c r="IG898" s="22"/>
      <c r="IH898" s="22"/>
      <c r="II898" s="22"/>
      <c r="IJ898" s="22"/>
      <c r="IK898" s="22"/>
      <c r="IL898" s="22"/>
      <c r="IM898" s="22"/>
      <c r="IN898" s="22"/>
      <c r="IO898" s="22"/>
      <c r="IP898" s="22"/>
      <c r="IQ898" s="22"/>
      <c r="IR898" s="22"/>
      <c r="IS898" s="22"/>
      <c r="IT898" s="22"/>
      <c r="IU898" s="22"/>
      <c r="IV898" s="22"/>
      <c r="IW898" s="22"/>
      <c r="IX898" s="22"/>
      <c r="IY898" s="22"/>
      <c r="IZ898" s="22"/>
      <c r="JA898" s="22"/>
      <c r="JB898" s="22"/>
      <c r="JC898" s="22"/>
      <c r="JD898" s="22"/>
      <c r="JE898" s="22"/>
      <c r="JF898" s="22"/>
      <c r="JG898" s="22"/>
      <c r="JH898" s="22"/>
      <c r="JI898" s="22"/>
      <c r="JJ898" s="22"/>
      <c r="JK898" s="22"/>
      <c r="JL898" s="22"/>
      <c r="JM898" s="22"/>
      <c r="JN898" s="22"/>
      <c r="JO898" s="22"/>
      <c r="JP898" s="22"/>
      <c r="JQ898" s="22"/>
      <c r="JR898" s="22"/>
      <c r="JS898" s="22"/>
      <c r="JT898" s="22"/>
      <c r="JU898" s="22"/>
      <c r="JV898" s="22"/>
      <c r="JW898" s="22"/>
      <c r="JX898" s="22"/>
      <c r="JY898" s="22"/>
      <c r="JZ898" s="22"/>
      <c r="KA898" s="22"/>
      <c r="KB898" s="22"/>
      <c r="KC898" s="22"/>
      <c r="KD898" s="22"/>
      <c r="KE898" s="22"/>
      <c r="KF898" s="22"/>
      <c r="KG898" s="22"/>
      <c r="KH898" s="22"/>
      <c r="KI898" s="22"/>
      <c r="KJ898" s="22"/>
      <c r="KK898" s="22"/>
      <c r="KL898" s="22"/>
      <c r="KM898" s="22"/>
      <c r="KN898" s="22"/>
      <c r="KO898" s="22"/>
      <c r="KP898" s="22"/>
    </row>
    <row r="899" spans="1:302" s="99" customFormat="1" x14ac:dyDescent="0.25">
      <c r="A899" s="125">
        <v>884</v>
      </c>
      <c r="B899" s="328"/>
      <c r="C899" s="328"/>
      <c r="D899" s="316"/>
      <c r="E899" s="316"/>
      <c r="F899" s="316"/>
      <c r="G899" s="317"/>
      <c r="H899" s="317"/>
      <c r="I899" s="318"/>
      <c r="J899" s="318"/>
      <c r="K899" s="318"/>
      <c r="L899" s="126">
        <f t="shared" si="40"/>
        <v>0</v>
      </c>
      <c r="M899" s="318"/>
      <c r="N899" s="25" t="b">
        <f t="shared" si="41"/>
        <v>1</v>
      </c>
      <c r="O899" s="25" t="b">
        <f t="shared" si="42"/>
        <v>1</v>
      </c>
      <c r="P899" s="25"/>
      <c r="Q899" s="25"/>
      <c r="R899" s="25"/>
      <c r="S899" s="25"/>
      <c r="T899" s="20"/>
      <c r="U899" s="20"/>
      <c r="V899" s="20"/>
      <c r="W899" s="20"/>
      <c r="X899" s="20"/>
      <c r="Y899" s="20"/>
      <c r="Z899" s="20"/>
      <c r="AA899" s="20"/>
      <c r="AB899" s="20"/>
      <c r="AC899" s="20"/>
      <c r="AD899" s="20"/>
      <c r="AE899" s="20"/>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c r="CG899" s="22"/>
      <c r="CH899" s="22"/>
      <c r="CI899" s="22"/>
      <c r="CJ899" s="22"/>
      <c r="CK899" s="22"/>
      <c r="CL899" s="22"/>
      <c r="CM899" s="22"/>
      <c r="CN899" s="22"/>
      <c r="CO899" s="22"/>
      <c r="CP899" s="22"/>
      <c r="CQ899" s="22"/>
      <c r="CR899" s="22"/>
      <c r="CS899" s="22"/>
      <c r="CT899" s="22"/>
      <c r="CU899" s="22"/>
      <c r="CV899" s="22"/>
      <c r="CW899" s="22"/>
      <c r="CX899" s="22"/>
      <c r="CY899" s="22"/>
      <c r="CZ899" s="22"/>
      <c r="DA899" s="22"/>
      <c r="DB899" s="22"/>
      <c r="DC899" s="22"/>
      <c r="DD899" s="22"/>
      <c r="DE899" s="22"/>
      <c r="DF899" s="22"/>
      <c r="DG899" s="22"/>
      <c r="DH899" s="22"/>
      <c r="DI899" s="22"/>
      <c r="DJ899" s="22"/>
      <c r="DK899" s="22"/>
      <c r="DL899" s="22"/>
      <c r="DM899" s="22"/>
      <c r="DN899" s="22"/>
      <c r="DO899" s="22"/>
      <c r="DP899" s="22"/>
      <c r="DQ899" s="22"/>
      <c r="DR899" s="22"/>
      <c r="DS899" s="22"/>
      <c r="DT899" s="22"/>
      <c r="DU899" s="22"/>
      <c r="DV899" s="22"/>
      <c r="DW899" s="22"/>
      <c r="DX899" s="22"/>
      <c r="DY899" s="22"/>
      <c r="DZ899" s="22"/>
      <c r="EA899" s="22"/>
      <c r="EB899" s="22"/>
      <c r="EC899" s="22"/>
      <c r="ED899" s="22"/>
      <c r="EE899" s="22"/>
      <c r="EF899" s="22"/>
      <c r="EG899" s="22"/>
      <c r="EH899" s="22"/>
      <c r="EI899" s="22"/>
      <c r="EJ899" s="22"/>
      <c r="EK899" s="22"/>
      <c r="EL899" s="22"/>
      <c r="EM899" s="22"/>
      <c r="EN899" s="22"/>
      <c r="EO899" s="22"/>
      <c r="EP899" s="22"/>
      <c r="EQ899" s="22"/>
      <c r="ER899" s="22"/>
      <c r="ES899" s="22"/>
      <c r="ET899" s="22"/>
      <c r="EU899" s="22"/>
      <c r="EV899" s="22"/>
      <c r="EW899" s="22"/>
      <c r="EX899" s="22"/>
      <c r="EY899" s="22"/>
      <c r="EZ899" s="22"/>
      <c r="FA899" s="22"/>
      <c r="FB899" s="22"/>
      <c r="FC899" s="22"/>
      <c r="FD899" s="22"/>
      <c r="FE899" s="22"/>
      <c r="FF899" s="22"/>
      <c r="FG899" s="22"/>
      <c r="FH899" s="22"/>
      <c r="FI899" s="22"/>
      <c r="FJ899" s="22"/>
      <c r="FK899" s="22"/>
      <c r="FL899" s="22"/>
      <c r="FM899" s="22"/>
      <c r="FN899" s="22"/>
      <c r="FO899" s="22"/>
      <c r="FP899" s="22"/>
      <c r="FQ899" s="22"/>
      <c r="FR899" s="22"/>
      <c r="FS899" s="22"/>
      <c r="FT899" s="22"/>
      <c r="FU899" s="22"/>
      <c r="FV899" s="22"/>
      <c r="FW899" s="22"/>
      <c r="FX899" s="22"/>
      <c r="FY899" s="22"/>
      <c r="FZ899" s="22"/>
      <c r="GA899" s="22"/>
      <c r="GB899" s="22"/>
      <c r="GC899" s="22"/>
      <c r="GD899" s="22"/>
      <c r="GE899" s="22"/>
      <c r="GF899" s="22"/>
      <c r="GG899" s="22"/>
      <c r="GH899" s="22"/>
      <c r="GI899" s="22"/>
      <c r="GJ899" s="22"/>
      <c r="GK899" s="22"/>
      <c r="GL899" s="22"/>
      <c r="GM899" s="22"/>
      <c r="GN899" s="22"/>
      <c r="GO899" s="22"/>
      <c r="GP899" s="22"/>
      <c r="GQ899" s="22"/>
      <c r="GR899" s="22"/>
      <c r="GS899" s="22"/>
      <c r="GT899" s="22"/>
      <c r="GU899" s="22"/>
      <c r="GV899" s="22"/>
      <c r="GW899" s="22"/>
      <c r="GX899" s="22"/>
      <c r="GY899" s="22"/>
      <c r="GZ899" s="22"/>
      <c r="HA899" s="22"/>
      <c r="HB899" s="22"/>
      <c r="HC899" s="22"/>
      <c r="HD899" s="22"/>
      <c r="HE899" s="22"/>
      <c r="HF899" s="22"/>
      <c r="HG899" s="22"/>
      <c r="HH899" s="22"/>
      <c r="HI899" s="22"/>
      <c r="HJ899" s="22"/>
      <c r="HK899" s="22"/>
      <c r="HL899" s="22"/>
      <c r="HM899" s="22"/>
      <c r="HN899" s="22"/>
      <c r="HO899" s="22"/>
      <c r="HP899" s="22"/>
      <c r="HQ899" s="22"/>
      <c r="HR899" s="22"/>
      <c r="HS899" s="22"/>
      <c r="HT899" s="22"/>
      <c r="HU899" s="22"/>
      <c r="HV899" s="22"/>
      <c r="HW899" s="22"/>
      <c r="HX899" s="22"/>
      <c r="HY899" s="22"/>
      <c r="HZ899" s="22"/>
      <c r="IA899" s="22"/>
      <c r="IB899" s="22"/>
      <c r="IC899" s="22"/>
      <c r="ID899" s="22"/>
      <c r="IE899" s="22"/>
      <c r="IF899" s="22"/>
      <c r="IG899" s="22"/>
      <c r="IH899" s="22"/>
      <c r="II899" s="22"/>
      <c r="IJ899" s="22"/>
      <c r="IK899" s="22"/>
      <c r="IL899" s="22"/>
      <c r="IM899" s="22"/>
      <c r="IN899" s="22"/>
      <c r="IO899" s="22"/>
      <c r="IP899" s="22"/>
      <c r="IQ899" s="22"/>
      <c r="IR899" s="22"/>
      <c r="IS899" s="22"/>
      <c r="IT899" s="22"/>
      <c r="IU899" s="22"/>
      <c r="IV899" s="22"/>
      <c r="IW899" s="22"/>
      <c r="IX899" s="22"/>
      <c r="IY899" s="22"/>
      <c r="IZ899" s="22"/>
      <c r="JA899" s="22"/>
      <c r="JB899" s="22"/>
      <c r="JC899" s="22"/>
      <c r="JD899" s="22"/>
      <c r="JE899" s="22"/>
      <c r="JF899" s="22"/>
      <c r="JG899" s="22"/>
      <c r="JH899" s="22"/>
      <c r="JI899" s="22"/>
      <c r="JJ899" s="22"/>
      <c r="JK899" s="22"/>
      <c r="JL899" s="22"/>
      <c r="JM899" s="22"/>
      <c r="JN899" s="22"/>
      <c r="JO899" s="22"/>
      <c r="JP899" s="22"/>
      <c r="JQ899" s="22"/>
      <c r="JR899" s="22"/>
      <c r="JS899" s="22"/>
      <c r="JT899" s="22"/>
      <c r="JU899" s="22"/>
      <c r="JV899" s="22"/>
      <c r="JW899" s="22"/>
      <c r="JX899" s="22"/>
      <c r="JY899" s="22"/>
      <c r="JZ899" s="22"/>
      <c r="KA899" s="22"/>
      <c r="KB899" s="22"/>
      <c r="KC899" s="22"/>
      <c r="KD899" s="22"/>
      <c r="KE899" s="22"/>
      <c r="KF899" s="22"/>
      <c r="KG899" s="22"/>
      <c r="KH899" s="22"/>
      <c r="KI899" s="22"/>
      <c r="KJ899" s="22"/>
      <c r="KK899" s="22"/>
      <c r="KL899" s="22"/>
      <c r="KM899" s="22"/>
      <c r="KN899" s="22"/>
      <c r="KO899" s="22"/>
      <c r="KP899" s="22"/>
    </row>
    <row r="900" spans="1:302" s="99" customFormat="1" x14ac:dyDescent="0.25">
      <c r="A900" s="125">
        <v>885</v>
      </c>
      <c r="B900" s="328"/>
      <c r="C900" s="328"/>
      <c r="D900" s="316"/>
      <c r="E900" s="316"/>
      <c r="F900" s="316"/>
      <c r="G900" s="317"/>
      <c r="H900" s="317"/>
      <c r="I900" s="318"/>
      <c r="J900" s="318"/>
      <c r="K900" s="318"/>
      <c r="L900" s="126">
        <f t="shared" si="40"/>
        <v>0</v>
      </c>
      <c r="M900" s="318"/>
      <c r="N900" s="25" t="b">
        <f t="shared" si="41"/>
        <v>1</v>
      </c>
      <c r="O900" s="25" t="b">
        <f t="shared" si="42"/>
        <v>1</v>
      </c>
      <c r="P900" s="25"/>
      <c r="Q900" s="25"/>
      <c r="R900" s="25"/>
      <c r="S900" s="25"/>
      <c r="T900" s="20"/>
      <c r="U900" s="20"/>
      <c r="V900" s="20"/>
      <c r="W900" s="20"/>
      <c r="X900" s="20"/>
      <c r="Y900" s="20"/>
      <c r="Z900" s="20"/>
      <c r="AA900" s="20"/>
      <c r="AB900" s="20"/>
      <c r="AC900" s="20"/>
      <c r="AD900" s="20"/>
      <c r="AE900" s="20"/>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c r="CG900" s="22"/>
      <c r="CH900" s="22"/>
      <c r="CI900" s="22"/>
      <c r="CJ900" s="22"/>
      <c r="CK900" s="22"/>
      <c r="CL900" s="22"/>
      <c r="CM900" s="22"/>
      <c r="CN900" s="22"/>
      <c r="CO900" s="22"/>
      <c r="CP900" s="22"/>
      <c r="CQ900" s="22"/>
      <c r="CR900" s="22"/>
      <c r="CS900" s="22"/>
      <c r="CT900" s="22"/>
      <c r="CU900" s="22"/>
      <c r="CV900" s="22"/>
      <c r="CW900" s="22"/>
      <c r="CX900" s="22"/>
      <c r="CY900" s="22"/>
      <c r="CZ900" s="22"/>
      <c r="DA900" s="22"/>
      <c r="DB900" s="22"/>
      <c r="DC900" s="22"/>
      <c r="DD900" s="22"/>
      <c r="DE900" s="22"/>
      <c r="DF900" s="22"/>
      <c r="DG900" s="22"/>
      <c r="DH900" s="22"/>
      <c r="DI900" s="22"/>
      <c r="DJ900" s="22"/>
      <c r="DK900" s="22"/>
      <c r="DL900" s="22"/>
      <c r="DM900" s="22"/>
      <c r="DN900" s="22"/>
      <c r="DO900" s="22"/>
      <c r="DP900" s="22"/>
      <c r="DQ900" s="22"/>
      <c r="DR900" s="22"/>
      <c r="DS900" s="22"/>
      <c r="DT900" s="22"/>
      <c r="DU900" s="22"/>
      <c r="DV900" s="22"/>
      <c r="DW900" s="22"/>
      <c r="DX900" s="22"/>
      <c r="DY900" s="22"/>
      <c r="DZ900" s="22"/>
      <c r="EA900" s="22"/>
      <c r="EB900" s="22"/>
      <c r="EC900" s="22"/>
      <c r="ED900" s="22"/>
      <c r="EE900" s="22"/>
      <c r="EF900" s="22"/>
      <c r="EG900" s="22"/>
      <c r="EH900" s="22"/>
      <c r="EI900" s="22"/>
      <c r="EJ900" s="22"/>
      <c r="EK900" s="22"/>
      <c r="EL900" s="22"/>
      <c r="EM900" s="22"/>
      <c r="EN900" s="22"/>
      <c r="EO900" s="22"/>
      <c r="EP900" s="22"/>
      <c r="EQ900" s="22"/>
      <c r="ER900" s="22"/>
      <c r="ES900" s="22"/>
      <c r="ET900" s="22"/>
      <c r="EU900" s="22"/>
      <c r="EV900" s="22"/>
      <c r="EW900" s="22"/>
      <c r="EX900" s="22"/>
      <c r="EY900" s="22"/>
      <c r="EZ900" s="22"/>
      <c r="FA900" s="22"/>
      <c r="FB900" s="22"/>
      <c r="FC900" s="22"/>
      <c r="FD900" s="22"/>
      <c r="FE900" s="22"/>
      <c r="FF900" s="22"/>
      <c r="FG900" s="22"/>
      <c r="FH900" s="22"/>
      <c r="FI900" s="22"/>
      <c r="FJ900" s="22"/>
      <c r="FK900" s="22"/>
      <c r="FL900" s="22"/>
      <c r="FM900" s="22"/>
      <c r="FN900" s="22"/>
      <c r="FO900" s="22"/>
      <c r="FP900" s="22"/>
      <c r="FQ900" s="22"/>
      <c r="FR900" s="22"/>
      <c r="FS900" s="22"/>
      <c r="FT900" s="22"/>
      <c r="FU900" s="22"/>
      <c r="FV900" s="22"/>
      <c r="FW900" s="22"/>
      <c r="FX900" s="22"/>
      <c r="FY900" s="22"/>
      <c r="FZ900" s="22"/>
      <c r="GA900" s="22"/>
      <c r="GB900" s="22"/>
      <c r="GC900" s="22"/>
      <c r="GD900" s="22"/>
      <c r="GE900" s="22"/>
      <c r="GF900" s="22"/>
      <c r="GG900" s="22"/>
      <c r="GH900" s="22"/>
      <c r="GI900" s="22"/>
      <c r="GJ900" s="22"/>
      <c r="GK900" s="22"/>
      <c r="GL900" s="22"/>
      <c r="GM900" s="22"/>
      <c r="GN900" s="22"/>
      <c r="GO900" s="22"/>
      <c r="GP900" s="22"/>
      <c r="GQ900" s="22"/>
      <c r="GR900" s="22"/>
      <c r="GS900" s="22"/>
      <c r="GT900" s="22"/>
      <c r="GU900" s="22"/>
      <c r="GV900" s="22"/>
      <c r="GW900" s="22"/>
      <c r="GX900" s="22"/>
      <c r="GY900" s="22"/>
      <c r="GZ900" s="22"/>
      <c r="HA900" s="22"/>
      <c r="HB900" s="22"/>
      <c r="HC900" s="22"/>
      <c r="HD900" s="22"/>
      <c r="HE900" s="22"/>
      <c r="HF900" s="22"/>
      <c r="HG900" s="22"/>
      <c r="HH900" s="22"/>
      <c r="HI900" s="22"/>
      <c r="HJ900" s="22"/>
      <c r="HK900" s="22"/>
      <c r="HL900" s="22"/>
      <c r="HM900" s="22"/>
      <c r="HN900" s="22"/>
      <c r="HO900" s="22"/>
      <c r="HP900" s="22"/>
      <c r="HQ900" s="22"/>
      <c r="HR900" s="22"/>
      <c r="HS900" s="22"/>
      <c r="HT900" s="22"/>
      <c r="HU900" s="22"/>
      <c r="HV900" s="22"/>
      <c r="HW900" s="22"/>
      <c r="HX900" s="22"/>
      <c r="HY900" s="22"/>
      <c r="HZ900" s="22"/>
      <c r="IA900" s="22"/>
      <c r="IB900" s="22"/>
      <c r="IC900" s="22"/>
      <c r="ID900" s="22"/>
      <c r="IE900" s="22"/>
      <c r="IF900" s="22"/>
      <c r="IG900" s="22"/>
      <c r="IH900" s="22"/>
      <c r="II900" s="22"/>
      <c r="IJ900" s="22"/>
      <c r="IK900" s="22"/>
      <c r="IL900" s="22"/>
      <c r="IM900" s="22"/>
      <c r="IN900" s="22"/>
      <c r="IO900" s="22"/>
      <c r="IP900" s="22"/>
      <c r="IQ900" s="22"/>
      <c r="IR900" s="22"/>
      <c r="IS900" s="22"/>
      <c r="IT900" s="22"/>
      <c r="IU900" s="22"/>
      <c r="IV900" s="22"/>
      <c r="IW900" s="22"/>
      <c r="IX900" s="22"/>
      <c r="IY900" s="22"/>
      <c r="IZ900" s="22"/>
      <c r="JA900" s="22"/>
      <c r="JB900" s="22"/>
      <c r="JC900" s="22"/>
      <c r="JD900" s="22"/>
      <c r="JE900" s="22"/>
      <c r="JF900" s="22"/>
      <c r="JG900" s="22"/>
      <c r="JH900" s="22"/>
      <c r="JI900" s="22"/>
      <c r="JJ900" s="22"/>
      <c r="JK900" s="22"/>
      <c r="JL900" s="22"/>
      <c r="JM900" s="22"/>
      <c r="JN900" s="22"/>
      <c r="JO900" s="22"/>
      <c r="JP900" s="22"/>
      <c r="JQ900" s="22"/>
      <c r="JR900" s="22"/>
      <c r="JS900" s="22"/>
      <c r="JT900" s="22"/>
      <c r="JU900" s="22"/>
      <c r="JV900" s="22"/>
      <c r="JW900" s="22"/>
      <c r="JX900" s="22"/>
      <c r="JY900" s="22"/>
      <c r="JZ900" s="22"/>
      <c r="KA900" s="22"/>
      <c r="KB900" s="22"/>
      <c r="KC900" s="22"/>
      <c r="KD900" s="22"/>
      <c r="KE900" s="22"/>
      <c r="KF900" s="22"/>
      <c r="KG900" s="22"/>
      <c r="KH900" s="22"/>
      <c r="KI900" s="22"/>
      <c r="KJ900" s="22"/>
      <c r="KK900" s="22"/>
      <c r="KL900" s="22"/>
      <c r="KM900" s="22"/>
      <c r="KN900" s="22"/>
      <c r="KO900" s="22"/>
      <c r="KP900" s="22"/>
    </row>
    <row r="901" spans="1:302" s="99" customFormat="1" x14ac:dyDescent="0.25">
      <c r="A901" s="125">
        <v>886</v>
      </c>
      <c r="B901" s="328"/>
      <c r="C901" s="328"/>
      <c r="D901" s="316"/>
      <c r="E901" s="316"/>
      <c r="F901" s="316"/>
      <c r="G901" s="317"/>
      <c r="H901" s="317"/>
      <c r="I901" s="318"/>
      <c r="J901" s="318"/>
      <c r="K901" s="318"/>
      <c r="L901" s="126">
        <f t="shared" si="40"/>
        <v>0</v>
      </c>
      <c r="M901" s="318"/>
      <c r="N901" s="25" t="b">
        <f t="shared" si="41"/>
        <v>1</v>
      </c>
      <c r="O901" s="25" t="b">
        <f t="shared" si="42"/>
        <v>1</v>
      </c>
      <c r="P901" s="25"/>
      <c r="Q901" s="25"/>
      <c r="R901" s="25"/>
      <c r="S901" s="25"/>
      <c r="T901" s="20"/>
      <c r="U901" s="20"/>
      <c r="V901" s="20"/>
      <c r="W901" s="20"/>
      <c r="X901" s="20"/>
      <c r="Y901" s="20"/>
      <c r="Z901" s="20"/>
      <c r="AA901" s="20"/>
      <c r="AB901" s="20"/>
      <c r="AC901" s="20"/>
      <c r="AD901" s="20"/>
      <c r="AE901" s="20"/>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c r="CG901" s="22"/>
      <c r="CH901" s="22"/>
      <c r="CI901" s="22"/>
      <c r="CJ901" s="22"/>
      <c r="CK901" s="22"/>
      <c r="CL901" s="22"/>
      <c r="CM901" s="22"/>
      <c r="CN901" s="22"/>
      <c r="CO901" s="22"/>
      <c r="CP901" s="22"/>
      <c r="CQ901" s="22"/>
      <c r="CR901" s="22"/>
      <c r="CS901" s="22"/>
      <c r="CT901" s="22"/>
      <c r="CU901" s="22"/>
      <c r="CV901" s="22"/>
      <c r="CW901" s="22"/>
      <c r="CX901" s="22"/>
      <c r="CY901" s="22"/>
      <c r="CZ901" s="22"/>
      <c r="DA901" s="22"/>
      <c r="DB901" s="22"/>
      <c r="DC901" s="22"/>
      <c r="DD901" s="22"/>
      <c r="DE901" s="22"/>
      <c r="DF901" s="22"/>
      <c r="DG901" s="22"/>
      <c r="DH901" s="22"/>
      <c r="DI901" s="22"/>
      <c r="DJ901" s="22"/>
      <c r="DK901" s="22"/>
      <c r="DL901" s="22"/>
      <c r="DM901" s="22"/>
      <c r="DN901" s="22"/>
      <c r="DO901" s="22"/>
      <c r="DP901" s="22"/>
      <c r="DQ901" s="22"/>
      <c r="DR901" s="22"/>
      <c r="DS901" s="22"/>
      <c r="DT901" s="22"/>
      <c r="DU901" s="22"/>
      <c r="DV901" s="22"/>
      <c r="DW901" s="22"/>
      <c r="DX901" s="22"/>
      <c r="DY901" s="22"/>
      <c r="DZ901" s="22"/>
      <c r="EA901" s="22"/>
      <c r="EB901" s="22"/>
      <c r="EC901" s="22"/>
      <c r="ED901" s="22"/>
      <c r="EE901" s="22"/>
      <c r="EF901" s="22"/>
      <c r="EG901" s="22"/>
      <c r="EH901" s="22"/>
      <c r="EI901" s="22"/>
      <c r="EJ901" s="22"/>
      <c r="EK901" s="22"/>
      <c r="EL901" s="22"/>
      <c r="EM901" s="22"/>
      <c r="EN901" s="22"/>
      <c r="EO901" s="22"/>
      <c r="EP901" s="22"/>
      <c r="EQ901" s="22"/>
      <c r="ER901" s="22"/>
      <c r="ES901" s="22"/>
      <c r="ET901" s="22"/>
      <c r="EU901" s="22"/>
      <c r="EV901" s="22"/>
      <c r="EW901" s="22"/>
      <c r="EX901" s="22"/>
      <c r="EY901" s="22"/>
      <c r="EZ901" s="22"/>
      <c r="FA901" s="22"/>
      <c r="FB901" s="22"/>
      <c r="FC901" s="22"/>
      <c r="FD901" s="22"/>
      <c r="FE901" s="22"/>
      <c r="FF901" s="22"/>
      <c r="FG901" s="22"/>
      <c r="FH901" s="22"/>
      <c r="FI901" s="22"/>
      <c r="FJ901" s="22"/>
      <c r="FK901" s="22"/>
      <c r="FL901" s="22"/>
      <c r="FM901" s="22"/>
      <c r="FN901" s="22"/>
      <c r="FO901" s="22"/>
      <c r="FP901" s="22"/>
      <c r="FQ901" s="22"/>
      <c r="FR901" s="22"/>
      <c r="FS901" s="22"/>
      <c r="FT901" s="22"/>
      <c r="FU901" s="22"/>
      <c r="FV901" s="22"/>
      <c r="FW901" s="22"/>
      <c r="FX901" s="22"/>
      <c r="FY901" s="22"/>
      <c r="FZ901" s="22"/>
      <c r="GA901" s="22"/>
      <c r="GB901" s="22"/>
      <c r="GC901" s="22"/>
      <c r="GD901" s="22"/>
      <c r="GE901" s="22"/>
      <c r="GF901" s="22"/>
      <c r="GG901" s="22"/>
      <c r="GH901" s="22"/>
      <c r="GI901" s="22"/>
      <c r="GJ901" s="22"/>
      <c r="GK901" s="22"/>
      <c r="GL901" s="22"/>
      <c r="GM901" s="22"/>
      <c r="GN901" s="22"/>
      <c r="GO901" s="22"/>
      <c r="GP901" s="22"/>
      <c r="GQ901" s="22"/>
      <c r="GR901" s="22"/>
      <c r="GS901" s="22"/>
      <c r="GT901" s="22"/>
      <c r="GU901" s="22"/>
      <c r="GV901" s="22"/>
      <c r="GW901" s="22"/>
      <c r="GX901" s="22"/>
      <c r="GY901" s="22"/>
      <c r="GZ901" s="22"/>
      <c r="HA901" s="22"/>
      <c r="HB901" s="22"/>
      <c r="HC901" s="22"/>
      <c r="HD901" s="22"/>
      <c r="HE901" s="22"/>
      <c r="HF901" s="22"/>
      <c r="HG901" s="22"/>
      <c r="HH901" s="22"/>
      <c r="HI901" s="22"/>
      <c r="HJ901" s="22"/>
      <c r="HK901" s="22"/>
      <c r="HL901" s="22"/>
      <c r="HM901" s="22"/>
      <c r="HN901" s="22"/>
      <c r="HO901" s="22"/>
      <c r="HP901" s="22"/>
      <c r="HQ901" s="22"/>
      <c r="HR901" s="22"/>
      <c r="HS901" s="22"/>
      <c r="HT901" s="22"/>
      <c r="HU901" s="22"/>
      <c r="HV901" s="22"/>
      <c r="HW901" s="22"/>
      <c r="HX901" s="22"/>
      <c r="HY901" s="22"/>
      <c r="HZ901" s="22"/>
      <c r="IA901" s="22"/>
      <c r="IB901" s="22"/>
      <c r="IC901" s="22"/>
      <c r="ID901" s="22"/>
      <c r="IE901" s="22"/>
      <c r="IF901" s="22"/>
      <c r="IG901" s="22"/>
      <c r="IH901" s="22"/>
      <c r="II901" s="22"/>
      <c r="IJ901" s="22"/>
      <c r="IK901" s="22"/>
      <c r="IL901" s="22"/>
      <c r="IM901" s="22"/>
      <c r="IN901" s="22"/>
      <c r="IO901" s="22"/>
      <c r="IP901" s="22"/>
      <c r="IQ901" s="22"/>
      <c r="IR901" s="22"/>
      <c r="IS901" s="22"/>
      <c r="IT901" s="22"/>
      <c r="IU901" s="22"/>
      <c r="IV901" s="22"/>
      <c r="IW901" s="22"/>
      <c r="IX901" s="22"/>
      <c r="IY901" s="22"/>
      <c r="IZ901" s="22"/>
      <c r="JA901" s="22"/>
      <c r="JB901" s="22"/>
      <c r="JC901" s="22"/>
      <c r="JD901" s="22"/>
      <c r="JE901" s="22"/>
      <c r="JF901" s="22"/>
      <c r="JG901" s="22"/>
      <c r="JH901" s="22"/>
      <c r="JI901" s="22"/>
      <c r="JJ901" s="22"/>
      <c r="JK901" s="22"/>
      <c r="JL901" s="22"/>
      <c r="JM901" s="22"/>
      <c r="JN901" s="22"/>
      <c r="JO901" s="22"/>
      <c r="JP901" s="22"/>
      <c r="JQ901" s="22"/>
      <c r="JR901" s="22"/>
      <c r="JS901" s="22"/>
      <c r="JT901" s="22"/>
      <c r="JU901" s="22"/>
      <c r="JV901" s="22"/>
      <c r="JW901" s="22"/>
      <c r="JX901" s="22"/>
      <c r="JY901" s="22"/>
      <c r="JZ901" s="22"/>
      <c r="KA901" s="22"/>
      <c r="KB901" s="22"/>
      <c r="KC901" s="22"/>
      <c r="KD901" s="22"/>
      <c r="KE901" s="22"/>
      <c r="KF901" s="22"/>
      <c r="KG901" s="22"/>
      <c r="KH901" s="22"/>
      <c r="KI901" s="22"/>
      <c r="KJ901" s="22"/>
      <c r="KK901" s="22"/>
      <c r="KL901" s="22"/>
      <c r="KM901" s="22"/>
      <c r="KN901" s="22"/>
      <c r="KO901" s="22"/>
      <c r="KP901" s="22"/>
    </row>
    <row r="902" spans="1:302" s="99" customFormat="1" x14ac:dyDescent="0.25">
      <c r="A902" s="125">
        <v>887</v>
      </c>
      <c r="B902" s="328"/>
      <c r="C902" s="328"/>
      <c r="D902" s="316"/>
      <c r="E902" s="316"/>
      <c r="F902" s="316"/>
      <c r="G902" s="317"/>
      <c r="H902" s="317"/>
      <c r="I902" s="318"/>
      <c r="J902" s="318"/>
      <c r="K902" s="318"/>
      <c r="L902" s="126">
        <f t="shared" si="40"/>
        <v>0</v>
      </c>
      <c r="M902" s="318"/>
      <c r="N902" s="25" t="b">
        <f t="shared" si="41"/>
        <v>1</v>
      </c>
      <c r="O902" s="25" t="b">
        <f t="shared" si="42"/>
        <v>1</v>
      </c>
      <c r="P902" s="25"/>
      <c r="Q902" s="25"/>
      <c r="R902" s="25"/>
      <c r="S902" s="25"/>
      <c r="T902" s="20"/>
      <c r="U902" s="20"/>
      <c r="V902" s="20"/>
      <c r="W902" s="20"/>
      <c r="X902" s="20"/>
      <c r="Y902" s="20"/>
      <c r="Z902" s="20"/>
      <c r="AA902" s="20"/>
      <c r="AB902" s="20"/>
      <c r="AC902" s="20"/>
      <c r="AD902" s="20"/>
      <c r="AE902" s="20"/>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2"/>
      <c r="EV902" s="22"/>
      <c r="EW902" s="22"/>
      <c r="EX902" s="22"/>
      <c r="EY902" s="22"/>
      <c r="EZ902" s="22"/>
      <c r="FA902" s="22"/>
      <c r="FB902" s="22"/>
      <c r="FC902" s="22"/>
      <c r="FD902" s="22"/>
      <c r="FE902" s="22"/>
      <c r="FF902" s="22"/>
      <c r="FG902" s="22"/>
      <c r="FH902" s="22"/>
      <c r="FI902" s="22"/>
      <c r="FJ902" s="22"/>
      <c r="FK902" s="22"/>
      <c r="FL902" s="22"/>
      <c r="FM902" s="22"/>
      <c r="FN902" s="22"/>
      <c r="FO902" s="22"/>
      <c r="FP902" s="22"/>
      <c r="FQ902" s="22"/>
      <c r="FR902" s="22"/>
      <c r="FS902" s="22"/>
      <c r="FT902" s="22"/>
      <c r="FU902" s="22"/>
      <c r="FV902" s="22"/>
      <c r="FW902" s="22"/>
      <c r="FX902" s="22"/>
      <c r="FY902" s="22"/>
      <c r="FZ902" s="22"/>
      <c r="GA902" s="22"/>
      <c r="GB902" s="22"/>
      <c r="GC902" s="22"/>
      <c r="GD902" s="22"/>
      <c r="GE902" s="22"/>
      <c r="GF902" s="22"/>
      <c r="GG902" s="22"/>
      <c r="GH902" s="22"/>
      <c r="GI902" s="22"/>
      <c r="GJ902" s="22"/>
      <c r="GK902" s="22"/>
      <c r="GL902" s="22"/>
      <c r="GM902" s="22"/>
      <c r="GN902" s="22"/>
      <c r="GO902" s="22"/>
      <c r="GP902" s="22"/>
      <c r="GQ902" s="22"/>
      <c r="GR902" s="22"/>
      <c r="GS902" s="22"/>
      <c r="GT902" s="22"/>
      <c r="GU902" s="22"/>
      <c r="GV902" s="22"/>
      <c r="GW902" s="22"/>
      <c r="GX902" s="22"/>
      <c r="GY902" s="22"/>
      <c r="GZ902" s="22"/>
      <c r="HA902" s="22"/>
      <c r="HB902" s="22"/>
      <c r="HC902" s="22"/>
      <c r="HD902" s="22"/>
      <c r="HE902" s="22"/>
      <c r="HF902" s="22"/>
      <c r="HG902" s="22"/>
      <c r="HH902" s="22"/>
      <c r="HI902" s="22"/>
      <c r="HJ902" s="22"/>
      <c r="HK902" s="22"/>
      <c r="HL902" s="22"/>
      <c r="HM902" s="22"/>
      <c r="HN902" s="22"/>
      <c r="HO902" s="22"/>
      <c r="HP902" s="22"/>
      <c r="HQ902" s="22"/>
      <c r="HR902" s="22"/>
      <c r="HS902" s="22"/>
      <c r="HT902" s="22"/>
      <c r="HU902" s="22"/>
      <c r="HV902" s="22"/>
      <c r="HW902" s="22"/>
      <c r="HX902" s="22"/>
      <c r="HY902" s="22"/>
      <c r="HZ902" s="22"/>
      <c r="IA902" s="22"/>
      <c r="IB902" s="22"/>
      <c r="IC902" s="22"/>
      <c r="ID902" s="22"/>
      <c r="IE902" s="22"/>
      <c r="IF902" s="22"/>
      <c r="IG902" s="22"/>
      <c r="IH902" s="22"/>
      <c r="II902" s="22"/>
      <c r="IJ902" s="22"/>
      <c r="IK902" s="22"/>
      <c r="IL902" s="22"/>
      <c r="IM902" s="22"/>
      <c r="IN902" s="22"/>
      <c r="IO902" s="22"/>
      <c r="IP902" s="22"/>
      <c r="IQ902" s="22"/>
      <c r="IR902" s="22"/>
      <c r="IS902" s="22"/>
      <c r="IT902" s="22"/>
      <c r="IU902" s="22"/>
      <c r="IV902" s="22"/>
      <c r="IW902" s="22"/>
      <c r="IX902" s="22"/>
      <c r="IY902" s="22"/>
      <c r="IZ902" s="22"/>
      <c r="JA902" s="22"/>
      <c r="JB902" s="22"/>
      <c r="JC902" s="22"/>
      <c r="JD902" s="22"/>
      <c r="JE902" s="22"/>
      <c r="JF902" s="22"/>
      <c r="JG902" s="22"/>
      <c r="JH902" s="22"/>
      <c r="JI902" s="22"/>
      <c r="JJ902" s="22"/>
      <c r="JK902" s="22"/>
      <c r="JL902" s="22"/>
      <c r="JM902" s="22"/>
      <c r="JN902" s="22"/>
      <c r="JO902" s="22"/>
      <c r="JP902" s="22"/>
      <c r="JQ902" s="22"/>
      <c r="JR902" s="22"/>
      <c r="JS902" s="22"/>
      <c r="JT902" s="22"/>
      <c r="JU902" s="22"/>
      <c r="JV902" s="22"/>
      <c r="JW902" s="22"/>
      <c r="JX902" s="22"/>
      <c r="JY902" s="22"/>
      <c r="JZ902" s="22"/>
      <c r="KA902" s="22"/>
      <c r="KB902" s="22"/>
      <c r="KC902" s="22"/>
      <c r="KD902" s="22"/>
      <c r="KE902" s="22"/>
      <c r="KF902" s="22"/>
      <c r="KG902" s="22"/>
      <c r="KH902" s="22"/>
      <c r="KI902" s="22"/>
      <c r="KJ902" s="22"/>
      <c r="KK902" s="22"/>
      <c r="KL902" s="22"/>
      <c r="KM902" s="22"/>
      <c r="KN902" s="22"/>
      <c r="KO902" s="22"/>
      <c r="KP902" s="22"/>
    </row>
    <row r="903" spans="1:302" s="99" customFormat="1" x14ac:dyDescent="0.25">
      <c r="A903" s="125">
        <v>888</v>
      </c>
      <c r="B903" s="328"/>
      <c r="C903" s="328"/>
      <c r="D903" s="316"/>
      <c r="E903" s="316"/>
      <c r="F903" s="316"/>
      <c r="G903" s="317"/>
      <c r="H903" s="317"/>
      <c r="I903" s="318"/>
      <c r="J903" s="318"/>
      <c r="K903" s="318"/>
      <c r="L903" s="126">
        <f t="shared" si="40"/>
        <v>0</v>
      </c>
      <c r="M903" s="318"/>
      <c r="N903" s="25" t="b">
        <f t="shared" si="41"/>
        <v>1</v>
      </c>
      <c r="O903" s="25" t="b">
        <f t="shared" si="42"/>
        <v>1</v>
      </c>
      <c r="P903" s="25"/>
      <c r="Q903" s="25"/>
      <c r="R903" s="25"/>
      <c r="S903" s="25"/>
      <c r="T903" s="20"/>
      <c r="U903" s="20"/>
      <c r="V903" s="20"/>
      <c r="W903" s="20"/>
      <c r="X903" s="20"/>
      <c r="Y903" s="20"/>
      <c r="Z903" s="20"/>
      <c r="AA903" s="20"/>
      <c r="AB903" s="20"/>
      <c r="AC903" s="20"/>
      <c r="AD903" s="20"/>
      <c r="AE903" s="20"/>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c r="CG903" s="22"/>
      <c r="CH903" s="22"/>
      <c r="CI903" s="22"/>
      <c r="CJ903" s="22"/>
      <c r="CK903" s="22"/>
      <c r="CL903" s="22"/>
      <c r="CM903" s="22"/>
      <c r="CN903" s="22"/>
      <c r="CO903" s="22"/>
      <c r="CP903" s="22"/>
      <c r="CQ903" s="22"/>
      <c r="CR903" s="22"/>
      <c r="CS903" s="22"/>
      <c r="CT903" s="22"/>
      <c r="CU903" s="22"/>
      <c r="CV903" s="22"/>
      <c r="CW903" s="22"/>
      <c r="CX903" s="22"/>
      <c r="CY903" s="22"/>
      <c r="CZ903" s="22"/>
      <c r="DA903" s="22"/>
      <c r="DB903" s="22"/>
      <c r="DC903" s="22"/>
      <c r="DD903" s="22"/>
      <c r="DE903" s="22"/>
      <c r="DF903" s="22"/>
      <c r="DG903" s="22"/>
      <c r="DH903" s="22"/>
      <c r="DI903" s="22"/>
      <c r="DJ903" s="22"/>
      <c r="DK903" s="22"/>
      <c r="DL903" s="22"/>
      <c r="DM903" s="22"/>
      <c r="DN903" s="22"/>
      <c r="DO903" s="22"/>
      <c r="DP903" s="22"/>
      <c r="DQ903" s="22"/>
      <c r="DR903" s="22"/>
      <c r="DS903" s="22"/>
      <c r="DT903" s="22"/>
      <c r="DU903" s="22"/>
      <c r="DV903" s="22"/>
      <c r="DW903" s="22"/>
      <c r="DX903" s="22"/>
      <c r="DY903" s="22"/>
      <c r="DZ903" s="22"/>
      <c r="EA903" s="22"/>
      <c r="EB903" s="22"/>
      <c r="EC903" s="22"/>
      <c r="ED903" s="22"/>
      <c r="EE903" s="22"/>
      <c r="EF903" s="22"/>
      <c r="EG903" s="22"/>
      <c r="EH903" s="22"/>
      <c r="EI903" s="22"/>
      <c r="EJ903" s="22"/>
      <c r="EK903" s="22"/>
      <c r="EL903" s="22"/>
      <c r="EM903" s="22"/>
      <c r="EN903" s="22"/>
      <c r="EO903" s="22"/>
      <c r="EP903" s="22"/>
      <c r="EQ903" s="22"/>
      <c r="ER903" s="22"/>
      <c r="ES903" s="22"/>
      <c r="ET903" s="22"/>
      <c r="EU903" s="22"/>
      <c r="EV903" s="22"/>
      <c r="EW903" s="22"/>
      <c r="EX903" s="22"/>
      <c r="EY903" s="22"/>
      <c r="EZ903" s="22"/>
      <c r="FA903" s="22"/>
      <c r="FB903" s="22"/>
      <c r="FC903" s="22"/>
      <c r="FD903" s="22"/>
      <c r="FE903" s="22"/>
      <c r="FF903" s="22"/>
      <c r="FG903" s="22"/>
      <c r="FH903" s="22"/>
      <c r="FI903" s="22"/>
      <c r="FJ903" s="22"/>
      <c r="FK903" s="22"/>
      <c r="FL903" s="22"/>
      <c r="FM903" s="22"/>
      <c r="FN903" s="22"/>
      <c r="FO903" s="22"/>
      <c r="FP903" s="22"/>
      <c r="FQ903" s="22"/>
      <c r="FR903" s="22"/>
      <c r="FS903" s="22"/>
      <c r="FT903" s="22"/>
      <c r="FU903" s="22"/>
      <c r="FV903" s="22"/>
      <c r="FW903" s="22"/>
      <c r="FX903" s="22"/>
      <c r="FY903" s="22"/>
      <c r="FZ903" s="22"/>
      <c r="GA903" s="22"/>
      <c r="GB903" s="22"/>
      <c r="GC903" s="22"/>
      <c r="GD903" s="22"/>
      <c r="GE903" s="22"/>
      <c r="GF903" s="22"/>
      <c r="GG903" s="22"/>
      <c r="GH903" s="22"/>
      <c r="GI903" s="22"/>
      <c r="GJ903" s="22"/>
      <c r="GK903" s="22"/>
      <c r="GL903" s="22"/>
      <c r="GM903" s="22"/>
      <c r="GN903" s="22"/>
      <c r="GO903" s="22"/>
      <c r="GP903" s="22"/>
      <c r="GQ903" s="22"/>
      <c r="GR903" s="22"/>
      <c r="GS903" s="22"/>
      <c r="GT903" s="22"/>
      <c r="GU903" s="22"/>
      <c r="GV903" s="22"/>
      <c r="GW903" s="22"/>
      <c r="GX903" s="22"/>
      <c r="GY903" s="22"/>
      <c r="GZ903" s="22"/>
      <c r="HA903" s="22"/>
      <c r="HB903" s="22"/>
      <c r="HC903" s="22"/>
      <c r="HD903" s="22"/>
      <c r="HE903" s="22"/>
      <c r="HF903" s="22"/>
      <c r="HG903" s="22"/>
      <c r="HH903" s="22"/>
      <c r="HI903" s="22"/>
      <c r="HJ903" s="22"/>
      <c r="HK903" s="22"/>
      <c r="HL903" s="22"/>
      <c r="HM903" s="22"/>
      <c r="HN903" s="22"/>
      <c r="HO903" s="22"/>
      <c r="HP903" s="22"/>
      <c r="HQ903" s="22"/>
      <c r="HR903" s="22"/>
      <c r="HS903" s="22"/>
      <c r="HT903" s="22"/>
      <c r="HU903" s="22"/>
      <c r="HV903" s="22"/>
      <c r="HW903" s="22"/>
      <c r="HX903" s="22"/>
      <c r="HY903" s="22"/>
      <c r="HZ903" s="22"/>
      <c r="IA903" s="22"/>
      <c r="IB903" s="22"/>
      <c r="IC903" s="22"/>
      <c r="ID903" s="22"/>
      <c r="IE903" s="22"/>
      <c r="IF903" s="22"/>
      <c r="IG903" s="22"/>
      <c r="IH903" s="22"/>
      <c r="II903" s="22"/>
      <c r="IJ903" s="22"/>
      <c r="IK903" s="22"/>
      <c r="IL903" s="22"/>
      <c r="IM903" s="22"/>
      <c r="IN903" s="22"/>
      <c r="IO903" s="22"/>
      <c r="IP903" s="22"/>
      <c r="IQ903" s="22"/>
      <c r="IR903" s="22"/>
      <c r="IS903" s="22"/>
      <c r="IT903" s="22"/>
      <c r="IU903" s="22"/>
      <c r="IV903" s="22"/>
      <c r="IW903" s="22"/>
      <c r="IX903" s="22"/>
      <c r="IY903" s="22"/>
      <c r="IZ903" s="22"/>
      <c r="JA903" s="22"/>
      <c r="JB903" s="22"/>
      <c r="JC903" s="22"/>
      <c r="JD903" s="22"/>
      <c r="JE903" s="22"/>
      <c r="JF903" s="22"/>
      <c r="JG903" s="22"/>
      <c r="JH903" s="22"/>
      <c r="JI903" s="22"/>
      <c r="JJ903" s="22"/>
      <c r="JK903" s="22"/>
      <c r="JL903" s="22"/>
      <c r="JM903" s="22"/>
      <c r="JN903" s="22"/>
      <c r="JO903" s="22"/>
      <c r="JP903" s="22"/>
      <c r="JQ903" s="22"/>
      <c r="JR903" s="22"/>
      <c r="JS903" s="22"/>
      <c r="JT903" s="22"/>
      <c r="JU903" s="22"/>
      <c r="JV903" s="22"/>
      <c r="JW903" s="22"/>
      <c r="JX903" s="22"/>
      <c r="JY903" s="22"/>
      <c r="JZ903" s="22"/>
      <c r="KA903" s="22"/>
      <c r="KB903" s="22"/>
      <c r="KC903" s="22"/>
      <c r="KD903" s="22"/>
      <c r="KE903" s="22"/>
      <c r="KF903" s="22"/>
      <c r="KG903" s="22"/>
      <c r="KH903" s="22"/>
      <c r="KI903" s="22"/>
      <c r="KJ903" s="22"/>
      <c r="KK903" s="22"/>
      <c r="KL903" s="22"/>
      <c r="KM903" s="22"/>
      <c r="KN903" s="22"/>
      <c r="KO903" s="22"/>
      <c r="KP903" s="22"/>
    </row>
    <row r="904" spans="1:302" s="99" customFormat="1" x14ac:dyDescent="0.25">
      <c r="A904" s="125">
        <v>889</v>
      </c>
      <c r="B904" s="328"/>
      <c r="C904" s="328"/>
      <c r="D904" s="316"/>
      <c r="E904" s="316"/>
      <c r="F904" s="316"/>
      <c r="G904" s="317"/>
      <c r="H904" s="317"/>
      <c r="I904" s="318"/>
      <c r="J904" s="318"/>
      <c r="K904" s="318"/>
      <c r="L904" s="126">
        <f t="shared" si="40"/>
        <v>0</v>
      </c>
      <c r="M904" s="318"/>
      <c r="N904" s="25" t="b">
        <f t="shared" si="41"/>
        <v>1</v>
      </c>
      <c r="O904" s="25" t="b">
        <f t="shared" si="42"/>
        <v>1</v>
      </c>
      <c r="P904" s="25"/>
      <c r="Q904" s="25"/>
      <c r="R904" s="25"/>
      <c r="S904" s="25"/>
      <c r="T904" s="20"/>
      <c r="U904" s="20"/>
      <c r="V904" s="20"/>
      <c r="W904" s="20"/>
      <c r="X904" s="20"/>
      <c r="Y904" s="20"/>
      <c r="Z904" s="20"/>
      <c r="AA904" s="20"/>
      <c r="AB904" s="20"/>
      <c r="AC904" s="20"/>
      <c r="AD904" s="20"/>
      <c r="AE904" s="20"/>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c r="CG904" s="22"/>
      <c r="CH904" s="22"/>
      <c r="CI904" s="22"/>
      <c r="CJ904" s="22"/>
      <c r="CK904" s="22"/>
      <c r="CL904" s="22"/>
      <c r="CM904" s="22"/>
      <c r="CN904" s="22"/>
      <c r="CO904" s="22"/>
      <c r="CP904" s="22"/>
      <c r="CQ904" s="22"/>
      <c r="CR904" s="22"/>
      <c r="CS904" s="22"/>
      <c r="CT904" s="22"/>
      <c r="CU904" s="22"/>
      <c r="CV904" s="22"/>
      <c r="CW904" s="22"/>
      <c r="CX904" s="22"/>
      <c r="CY904" s="22"/>
      <c r="CZ904" s="22"/>
      <c r="DA904" s="22"/>
      <c r="DB904" s="22"/>
      <c r="DC904" s="22"/>
      <c r="DD904" s="22"/>
      <c r="DE904" s="22"/>
      <c r="DF904" s="22"/>
      <c r="DG904" s="22"/>
      <c r="DH904" s="22"/>
      <c r="DI904" s="22"/>
      <c r="DJ904" s="22"/>
      <c r="DK904" s="22"/>
      <c r="DL904" s="22"/>
      <c r="DM904" s="22"/>
      <c r="DN904" s="22"/>
      <c r="DO904" s="22"/>
      <c r="DP904" s="22"/>
      <c r="DQ904" s="22"/>
      <c r="DR904" s="22"/>
      <c r="DS904" s="22"/>
      <c r="DT904" s="22"/>
      <c r="DU904" s="22"/>
      <c r="DV904" s="22"/>
      <c r="DW904" s="22"/>
      <c r="DX904" s="22"/>
      <c r="DY904" s="22"/>
      <c r="DZ904" s="22"/>
      <c r="EA904" s="22"/>
      <c r="EB904" s="22"/>
      <c r="EC904" s="22"/>
      <c r="ED904" s="22"/>
      <c r="EE904" s="22"/>
      <c r="EF904" s="22"/>
      <c r="EG904" s="22"/>
      <c r="EH904" s="22"/>
      <c r="EI904" s="22"/>
      <c r="EJ904" s="22"/>
      <c r="EK904" s="22"/>
      <c r="EL904" s="22"/>
      <c r="EM904" s="22"/>
      <c r="EN904" s="22"/>
      <c r="EO904" s="22"/>
      <c r="EP904" s="22"/>
      <c r="EQ904" s="22"/>
      <c r="ER904" s="22"/>
      <c r="ES904" s="22"/>
      <c r="ET904" s="22"/>
      <c r="EU904" s="22"/>
      <c r="EV904" s="22"/>
      <c r="EW904" s="22"/>
      <c r="EX904" s="22"/>
      <c r="EY904" s="22"/>
      <c r="EZ904" s="22"/>
      <c r="FA904" s="22"/>
      <c r="FB904" s="22"/>
      <c r="FC904" s="22"/>
      <c r="FD904" s="22"/>
      <c r="FE904" s="22"/>
      <c r="FF904" s="22"/>
      <c r="FG904" s="22"/>
      <c r="FH904" s="22"/>
      <c r="FI904" s="22"/>
      <c r="FJ904" s="22"/>
      <c r="FK904" s="22"/>
      <c r="FL904" s="22"/>
      <c r="FM904" s="22"/>
      <c r="FN904" s="22"/>
      <c r="FO904" s="22"/>
      <c r="FP904" s="22"/>
      <c r="FQ904" s="22"/>
      <c r="FR904" s="22"/>
      <c r="FS904" s="22"/>
      <c r="FT904" s="22"/>
      <c r="FU904" s="22"/>
      <c r="FV904" s="22"/>
      <c r="FW904" s="22"/>
      <c r="FX904" s="22"/>
      <c r="FY904" s="22"/>
      <c r="FZ904" s="22"/>
      <c r="GA904" s="22"/>
      <c r="GB904" s="22"/>
      <c r="GC904" s="22"/>
      <c r="GD904" s="22"/>
      <c r="GE904" s="22"/>
      <c r="GF904" s="22"/>
      <c r="GG904" s="22"/>
      <c r="GH904" s="22"/>
      <c r="GI904" s="22"/>
      <c r="GJ904" s="22"/>
      <c r="GK904" s="22"/>
      <c r="GL904" s="22"/>
      <c r="GM904" s="22"/>
      <c r="GN904" s="22"/>
      <c r="GO904" s="22"/>
      <c r="GP904" s="22"/>
      <c r="GQ904" s="22"/>
      <c r="GR904" s="22"/>
      <c r="GS904" s="22"/>
      <c r="GT904" s="22"/>
      <c r="GU904" s="22"/>
      <c r="GV904" s="22"/>
      <c r="GW904" s="22"/>
      <c r="GX904" s="22"/>
      <c r="GY904" s="22"/>
      <c r="GZ904" s="22"/>
      <c r="HA904" s="22"/>
      <c r="HB904" s="22"/>
      <c r="HC904" s="22"/>
      <c r="HD904" s="22"/>
      <c r="HE904" s="22"/>
      <c r="HF904" s="22"/>
      <c r="HG904" s="22"/>
      <c r="HH904" s="22"/>
      <c r="HI904" s="22"/>
      <c r="HJ904" s="22"/>
      <c r="HK904" s="22"/>
      <c r="HL904" s="22"/>
      <c r="HM904" s="22"/>
      <c r="HN904" s="22"/>
      <c r="HO904" s="22"/>
      <c r="HP904" s="22"/>
      <c r="HQ904" s="22"/>
      <c r="HR904" s="22"/>
      <c r="HS904" s="22"/>
      <c r="HT904" s="22"/>
      <c r="HU904" s="22"/>
      <c r="HV904" s="22"/>
      <c r="HW904" s="22"/>
      <c r="HX904" s="22"/>
      <c r="HY904" s="22"/>
      <c r="HZ904" s="22"/>
      <c r="IA904" s="22"/>
      <c r="IB904" s="22"/>
      <c r="IC904" s="22"/>
      <c r="ID904" s="22"/>
      <c r="IE904" s="22"/>
      <c r="IF904" s="22"/>
      <c r="IG904" s="22"/>
      <c r="IH904" s="22"/>
      <c r="II904" s="22"/>
      <c r="IJ904" s="22"/>
      <c r="IK904" s="22"/>
      <c r="IL904" s="22"/>
      <c r="IM904" s="22"/>
      <c r="IN904" s="22"/>
      <c r="IO904" s="22"/>
      <c r="IP904" s="22"/>
      <c r="IQ904" s="22"/>
      <c r="IR904" s="22"/>
      <c r="IS904" s="22"/>
      <c r="IT904" s="22"/>
      <c r="IU904" s="22"/>
      <c r="IV904" s="22"/>
      <c r="IW904" s="22"/>
      <c r="IX904" s="22"/>
      <c r="IY904" s="22"/>
      <c r="IZ904" s="22"/>
      <c r="JA904" s="22"/>
      <c r="JB904" s="22"/>
      <c r="JC904" s="22"/>
      <c r="JD904" s="22"/>
      <c r="JE904" s="22"/>
      <c r="JF904" s="22"/>
      <c r="JG904" s="22"/>
      <c r="JH904" s="22"/>
      <c r="JI904" s="22"/>
      <c r="JJ904" s="22"/>
      <c r="JK904" s="22"/>
      <c r="JL904" s="22"/>
      <c r="JM904" s="22"/>
      <c r="JN904" s="22"/>
      <c r="JO904" s="22"/>
      <c r="JP904" s="22"/>
      <c r="JQ904" s="22"/>
      <c r="JR904" s="22"/>
      <c r="JS904" s="22"/>
      <c r="JT904" s="22"/>
      <c r="JU904" s="22"/>
      <c r="JV904" s="22"/>
      <c r="JW904" s="22"/>
      <c r="JX904" s="22"/>
      <c r="JY904" s="22"/>
      <c r="JZ904" s="22"/>
      <c r="KA904" s="22"/>
      <c r="KB904" s="22"/>
      <c r="KC904" s="22"/>
      <c r="KD904" s="22"/>
      <c r="KE904" s="22"/>
      <c r="KF904" s="22"/>
      <c r="KG904" s="22"/>
      <c r="KH904" s="22"/>
      <c r="KI904" s="22"/>
      <c r="KJ904" s="22"/>
      <c r="KK904" s="22"/>
      <c r="KL904" s="22"/>
      <c r="KM904" s="22"/>
      <c r="KN904" s="22"/>
      <c r="KO904" s="22"/>
      <c r="KP904" s="22"/>
    </row>
    <row r="905" spans="1:302" s="99" customFormat="1" x14ac:dyDescent="0.25">
      <c r="A905" s="125">
        <v>890</v>
      </c>
      <c r="B905" s="328"/>
      <c r="C905" s="328"/>
      <c r="D905" s="316"/>
      <c r="E905" s="316"/>
      <c r="F905" s="316"/>
      <c r="G905" s="317"/>
      <c r="H905" s="317"/>
      <c r="I905" s="318"/>
      <c r="J905" s="318"/>
      <c r="K905" s="318"/>
      <c r="L905" s="126">
        <f t="shared" si="40"/>
        <v>0</v>
      </c>
      <c r="M905" s="318"/>
      <c r="N905" s="25" t="b">
        <f t="shared" si="41"/>
        <v>1</v>
      </c>
      <c r="O905" s="25" t="b">
        <f t="shared" si="42"/>
        <v>1</v>
      </c>
      <c r="P905" s="25"/>
      <c r="Q905" s="25"/>
      <c r="R905" s="25"/>
      <c r="S905" s="25"/>
      <c r="T905" s="20"/>
      <c r="U905" s="20"/>
      <c r="V905" s="20"/>
      <c r="W905" s="20"/>
      <c r="X905" s="20"/>
      <c r="Y905" s="20"/>
      <c r="Z905" s="20"/>
      <c r="AA905" s="20"/>
      <c r="AB905" s="20"/>
      <c r="AC905" s="20"/>
      <c r="AD905" s="20"/>
      <c r="AE905" s="20"/>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c r="CG905" s="22"/>
      <c r="CH905" s="22"/>
      <c r="CI905" s="22"/>
      <c r="CJ905" s="22"/>
      <c r="CK905" s="22"/>
      <c r="CL905" s="22"/>
      <c r="CM905" s="22"/>
      <c r="CN905" s="22"/>
      <c r="CO905" s="22"/>
      <c r="CP905" s="22"/>
      <c r="CQ905" s="22"/>
      <c r="CR905" s="22"/>
      <c r="CS905" s="22"/>
      <c r="CT905" s="22"/>
      <c r="CU905" s="22"/>
      <c r="CV905" s="22"/>
      <c r="CW905" s="22"/>
      <c r="CX905" s="22"/>
      <c r="CY905" s="22"/>
      <c r="CZ905" s="22"/>
      <c r="DA905" s="22"/>
      <c r="DB905" s="22"/>
      <c r="DC905" s="22"/>
      <c r="DD905" s="22"/>
      <c r="DE905" s="22"/>
      <c r="DF905" s="22"/>
      <c r="DG905" s="22"/>
      <c r="DH905" s="22"/>
      <c r="DI905" s="22"/>
      <c r="DJ905" s="22"/>
      <c r="DK905" s="22"/>
      <c r="DL905" s="22"/>
      <c r="DM905" s="22"/>
      <c r="DN905" s="22"/>
      <c r="DO905" s="22"/>
      <c r="DP905" s="22"/>
      <c r="DQ905" s="22"/>
      <c r="DR905" s="22"/>
      <c r="DS905" s="22"/>
      <c r="DT905" s="22"/>
      <c r="DU905" s="22"/>
      <c r="DV905" s="22"/>
      <c r="DW905" s="22"/>
      <c r="DX905" s="22"/>
      <c r="DY905" s="22"/>
      <c r="DZ905" s="22"/>
      <c r="EA905" s="22"/>
      <c r="EB905" s="22"/>
      <c r="EC905" s="22"/>
      <c r="ED905" s="22"/>
      <c r="EE905" s="22"/>
      <c r="EF905" s="22"/>
      <c r="EG905" s="22"/>
      <c r="EH905" s="22"/>
      <c r="EI905" s="22"/>
      <c r="EJ905" s="22"/>
      <c r="EK905" s="22"/>
      <c r="EL905" s="22"/>
      <c r="EM905" s="22"/>
      <c r="EN905" s="22"/>
      <c r="EO905" s="22"/>
      <c r="EP905" s="22"/>
      <c r="EQ905" s="22"/>
      <c r="ER905" s="22"/>
      <c r="ES905" s="22"/>
      <c r="ET905" s="22"/>
      <c r="EU905" s="22"/>
      <c r="EV905" s="22"/>
      <c r="EW905" s="22"/>
      <c r="EX905" s="22"/>
      <c r="EY905" s="22"/>
      <c r="EZ905" s="22"/>
      <c r="FA905" s="22"/>
      <c r="FB905" s="22"/>
      <c r="FC905" s="22"/>
      <c r="FD905" s="22"/>
      <c r="FE905" s="22"/>
      <c r="FF905" s="22"/>
      <c r="FG905" s="22"/>
      <c r="FH905" s="22"/>
      <c r="FI905" s="22"/>
      <c r="FJ905" s="22"/>
      <c r="FK905" s="22"/>
      <c r="FL905" s="22"/>
      <c r="FM905" s="22"/>
      <c r="FN905" s="22"/>
      <c r="FO905" s="22"/>
      <c r="FP905" s="22"/>
      <c r="FQ905" s="22"/>
      <c r="FR905" s="22"/>
      <c r="FS905" s="22"/>
      <c r="FT905" s="22"/>
      <c r="FU905" s="22"/>
      <c r="FV905" s="22"/>
      <c r="FW905" s="22"/>
      <c r="FX905" s="22"/>
      <c r="FY905" s="22"/>
      <c r="FZ905" s="22"/>
      <c r="GA905" s="22"/>
      <c r="GB905" s="22"/>
      <c r="GC905" s="22"/>
      <c r="GD905" s="22"/>
      <c r="GE905" s="22"/>
      <c r="GF905" s="22"/>
      <c r="GG905" s="22"/>
      <c r="GH905" s="22"/>
      <c r="GI905" s="22"/>
      <c r="GJ905" s="22"/>
      <c r="GK905" s="22"/>
      <c r="GL905" s="22"/>
      <c r="GM905" s="22"/>
      <c r="GN905" s="22"/>
      <c r="GO905" s="22"/>
      <c r="GP905" s="22"/>
      <c r="GQ905" s="22"/>
      <c r="GR905" s="22"/>
      <c r="GS905" s="22"/>
      <c r="GT905" s="22"/>
      <c r="GU905" s="22"/>
      <c r="GV905" s="22"/>
      <c r="GW905" s="22"/>
      <c r="GX905" s="22"/>
      <c r="GY905" s="22"/>
      <c r="GZ905" s="22"/>
      <c r="HA905" s="22"/>
      <c r="HB905" s="22"/>
      <c r="HC905" s="22"/>
      <c r="HD905" s="22"/>
      <c r="HE905" s="22"/>
      <c r="HF905" s="22"/>
      <c r="HG905" s="22"/>
      <c r="HH905" s="22"/>
      <c r="HI905" s="22"/>
      <c r="HJ905" s="22"/>
      <c r="HK905" s="22"/>
      <c r="HL905" s="22"/>
      <c r="HM905" s="22"/>
      <c r="HN905" s="22"/>
      <c r="HO905" s="22"/>
      <c r="HP905" s="22"/>
      <c r="HQ905" s="22"/>
      <c r="HR905" s="22"/>
      <c r="HS905" s="22"/>
      <c r="HT905" s="22"/>
      <c r="HU905" s="22"/>
      <c r="HV905" s="22"/>
      <c r="HW905" s="22"/>
      <c r="HX905" s="22"/>
      <c r="HY905" s="22"/>
      <c r="HZ905" s="22"/>
      <c r="IA905" s="22"/>
      <c r="IB905" s="22"/>
      <c r="IC905" s="22"/>
      <c r="ID905" s="22"/>
      <c r="IE905" s="22"/>
      <c r="IF905" s="22"/>
      <c r="IG905" s="22"/>
      <c r="IH905" s="22"/>
      <c r="II905" s="22"/>
      <c r="IJ905" s="22"/>
      <c r="IK905" s="22"/>
      <c r="IL905" s="22"/>
      <c r="IM905" s="22"/>
      <c r="IN905" s="22"/>
      <c r="IO905" s="22"/>
      <c r="IP905" s="22"/>
      <c r="IQ905" s="22"/>
      <c r="IR905" s="22"/>
      <c r="IS905" s="22"/>
      <c r="IT905" s="22"/>
      <c r="IU905" s="22"/>
      <c r="IV905" s="22"/>
      <c r="IW905" s="22"/>
      <c r="IX905" s="22"/>
      <c r="IY905" s="22"/>
      <c r="IZ905" s="22"/>
      <c r="JA905" s="22"/>
      <c r="JB905" s="22"/>
      <c r="JC905" s="22"/>
      <c r="JD905" s="22"/>
      <c r="JE905" s="22"/>
      <c r="JF905" s="22"/>
      <c r="JG905" s="22"/>
      <c r="JH905" s="22"/>
      <c r="JI905" s="22"/>
      <c r="JJ905" s="22"/>
      <c r="JK905" s="22"/>
      <c r="JL905" s="22"/>
      <c r="JM905" s="22"/>
      <c r="JN905" s="22"/>
      <c r="JO905" s="22"/>
      <c r="JP905" s="22"/>
      <c r="JQ905" s="22"/>
      <c r="JR905" s="22"/>
      <c r="JS905" s="22"/>
      <c r="JT905" s="22"/>
      <c r="JU905" s="22"/>
      <c r="JV905" s="22"/>
      <c r="JW905" s="22"/>
      <c r="JX905" s="22"/>
      <c r="JY905" s="22"/>
      <c r="JZ905" s="22"/>
      <c r="KA905" s="22"/>
      <c r="KB905" s="22"/>
      <c r="KC905" s="22"/>
      <c r="KD905" s="22"/>
      <c r="KE905" s="22"/>
      <c r="KF905" s="22"/>
      <c r="KG905" s="22"/>
      <c r="KH905" s="22"/>
      <c r="KI905" s="22"/>
      <c r="KJ905" s="22"/>
      <c r="KK905" s="22"/>
      <c r="KL905" s="22"/>
      <c r="KM905" s="22"/>
      <c r="KN905" s="22"/>
      <c r="KO905" s="22"/>
      <c r="KP905" s="22"/>
    </row>
    <row r="906" spans="1:302" s="99" customFormat="1" x14ac:dyDescent="0.25">
      <c r="A906" s="125">
        <v>891</v>
      </c>
      <c r="B906" s="328"/>
      <c r="C906" s="328"/>
      <c r="D906" s="316"/>
      <c r="E906" s="316"/>
      <c r="F906" s="316"/>
      <c r="G906" s="317"/>
      <c r="H906" s="317"/>
      <c r="I906" s="318"/>
      <c r="J906" s="318"/>
      <c r="K906" s="318"/>
      <c r="L906" s="126">
        <f t="shared" si="40"/>
        <v>0</v>
      </c>
      <c r="M906" s="318"/>
      <c r="N906" s="25" t="b">
        <f t="shared" si="41"/>
        <v>1</v>
      </c>
      <c r="O906" s="25" t="b">
        <f t="shared" si="42"/>
        <v>1</v>
      </c>
      <c r="P906" s="25"/>
      <c r="Q906" s="25"/>
      <c r="R906" s="25"/>
      <c r="S906" s="25"/>
      <c r="T906" s="20"/>
      <c r="U906" s="20"/>
      <c r="V906" s="20"/>
      <c r="W906" s="20"/>
      <c r="X906" s="20"/>
      <c r="Y906" s="20"/>
      <c r="Z906" s="20"/>
      <c r="AA906" s="20"/>
      <c r="AB906" s="20"/>
      <c r="AC906" s="20"/>
      <c r="AD906" s="20"/>
      <c r="AE906" s="20"/>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c r="CG906" s="22"/>
      <c r="CH906" s="22"/>
      <c r="CI906" s="22"/>
      <c r="CJ906" s="22"/>
      <c r="CK906" s="22"/>
      <c r="CL906" s="22"/>
      <c r="CM906" s="22"/>
      <c r="CN906" s="22"/>
      <c r="CO906" s="22"/>
      <c r="CP906" s="22"/>
      <c r="CQ906" s="22"/>
      <c r="CR906" s="22"/>
      <c r="CS906" s="22"/>
      <c r="CT906" s="22"/>
      <c r="CU906" s="22"/>
      <c r="CV906" s="22"/>
      <c r="CW906" s="22"/>
      <c r="CX906" s="22"/>
      <c r="CY906" s="22"/>
      <c r="CZ906" s="22"/>
      <c r="DA906" s="22"/>
      <c r="DB906" s="22"/>
      <c r="DC906" s="22"/>
      <c r="DD906" s="22"/>
      <c r="DE906" s="22"/>
      <c r="DF906" s="22"/>
      <c r="DG906" s="22"/>
      <c r="DH906" s="22"/>
      <c r="DI906" s="22"/>
      <c r="DJ906" s="22"/>
      <c r="DK906" s="22"/>
      <c r="DL906" s="22"/>
      <c r="DM906" s="22"/>
      <c r="DN906" s="22"/>
      <c r="DO906" s="22"/>
      <c r="DP906" s="22"/>
      <c r="DQ906" s="22"/>
      <c r="DR906" s="22"/>
      <c r="DS906" s="22"/>
      <c r="DT906" s="22"/>
      <c r="DU906" s="22"/>
      <c r="DV906" s="22"/>
      <c r="DW906" s="22"/>
      <c r="DX906" s="22"/>
      <c r="DY906" s="22"/>
      <c r="DZ906" s="22"/>
      <c r="EA906" s="22"/>
      <c r="EB906" s="22"/>
      <c r="EC906" s="22"/>
      <c r="ED906" s="22"/>
      <c r="EE906" s="22"/>
      <c r="EF906" s="22"/>
      <c r="EG906" s="22"/>
      <c r="EH906" s="22"/>
      <c r="EI906" s="22"/>
      <c r="EJ906" s="22"/>
      <c r="EK906" s="22"/>
      <c r="EL906" s="22"/>
      <c r="EM906" s="22"/>
      <c r="EN906" s="22"/>
      <c r="EO906" s="22"/>
      <c r="EP906" s="22"/>
      <c r="EQ906" s="22"/>
      <c r="ER906" s="22"/>
      <c r="ES906" s="22"/>
      <c r="ET906" s="22"/>
      <c r="EU906" s="22"/>
      <c r="EV906" s="22"/>
      <c r="EW906" s="22"/>
      <c r="EX906" s="22"/>
      <c r="EY906" s="22"/>
      <c r="EZ906" s="22"/>
      <c r="FA906" s="22"/>
      <c r="FB906" s="22"/>
      <c r="FC906" s="22"/>
      <c r="FD906" s="22"/>
      <c r="FE906" s="22"/>
      <c r="FF906" s="22"/>
      <c r="FG906" s="22"/>
      <c r="FH906" s="22"/>
      <c r="FI906" s="22"/>
      <c r="FJ906" s="22"/>
      <c r="FK906" s="22"/>
      <c r="FL906" s="22"/>
      <c r="FM906" s="22"/>
      <c r="FN906" s="22"/>
      <c r="FO906" s="22"/>
      <c r="FP906" s="22"/>
      <c r="FQ906" s="22"/>
      <c r="FR906" s="22"/>
      <c r="FS906" s="22"/>
      <c r="FT906" s="22"/>
      <c r="FU906" s="22"/>
      <c r="FV906" s="22"/>
      <c r="FW906" s="22"/>
      <c r="FX906" s="22"/>
      <c r="FY906" s="22"/>
      <c r="FZ906" s="22"/>
      <c r="GA906" s="22"/>
      <c r="GB906" s="22"/>
      <c r="GC906" s="22"/>
      <c r="GD906" s="22"/>
      <c r="GE906" s="22"/>
      <c r="GF906" s="22"/>
      <c r="GG906" s="22"/>
      <c r="GH906" s="22"/>
      <c r="GI906" s="22"/>
      <c r="GJ906" s="22"/>
      <c r="GK906" s="22"/>
      <c r="GL906" s="22"/>
      <c r="GM906" s="22"/>
      <c r="GN906" s="22"/>
      <c r="GO906" s="22"/>
      <c r="GP906" s="22"/>
      <c r="GQ906" s="22"/>
      <c r="GR906" s="22"/>
      <c r="GS906" s="22"/>
      <c r="GT906" s="22"/>
      <c r="GU906" s="22"/>
      <c r="GV906" s="22"/>
      <c r="GW906" s="22"/>
      <c r="GX906" s="22"/>
      <c r="GY906" s="22"/>
      <c r="GZ906" s="22"/>
      <c r="HA906" s="22"/>
      <c r="HB906" s="22"/>
      <c r="HC906" s="22"/>
      <c r="HD906" s="22"/>
      <c r="HE906" s="22"/>
      <c r="HF906" s="22"/>
      <c r="HG906" s="22"/>
      <c r="HH906" s="22"/>
      <c r="HI906" s="22"/>
      <c r="HJ906" s="22"/>
      <c r="HK906" s="22"/>
      <c r="HL906" s="22"/>
      <c r="HM906" s="22"/>
      <c r="HN906" s="22"/>
      <c r="HO906" s="22"/>
      <c r="HP906" s="22"/>
      <c r="HQ906" s="22"/>
      <c r="HR906" s="22"/>
      <c r="HS906" s="22"/>
      <c r="HT906" s="22"/>
      <c r="HU906" s="22"/>
      <c r="HV906" s="22"/>
      <c r="HW906" s="22"/>
      <c r="HX906" s="22"/>
      <c r="HY906" s="22"/>
      <c r="HZ906" s="22"/>
      <c r="IA906" s="22"/>
      <c r="IB906" s="22"/>
      <c r="IC906" s="22"/>
      <c r="ID906" s="22"/>
      <c r="IE906" s="22"/>
      <c r="IF906" s="22"/>
      <c r="IG906" s="22"/>
      <c r="IH906" s="22"/>
      <c r="II906" s="22"/>
      <c r="IJ906" s="22"/>
      <c r="IK906" s="22"/>
      <c r="IL906" s="22"/>
      <c r="IM906" s="22"/>
      <c r="IN906" s="22"/>
      <c r="IO906" s="22"/>
      <c r="IP906" s="22"/>
      <c r="IQ906" s="22"/>
      <c r="IR906" s="22"/>
      <c r="IS906" s="22"/>
      <c r="IT906" s="22"/>
      <c r="IU906" s="22"/>
      <c r="IV906" s="22"/>
      <c r="IW906" s="22"/>
      <c r="IX906" s="22"/>
      <c r="IY906" s="22"/>
      <c r="IZ906" s="22"/>
      <c r="JA906" s="22"/>
      <c r="JB906" s="22"/>
      <c r="JC906" s="22"/>
      <c r="JD906" s="22"/>
      <c r="JE906" s="22"/>
      <c r="JF906" s="22"/>
      <c r="JG906" s="22"/>
      <c r="JH906" s="22"/>
      <c r="JI906" s="22"/>
      <c r="JJ906" s="22"/>
      <c r="JK906" s="22"/>
      <c r="JL906" s="22"/>
      <c r="JM906" s="22"/>
      <c r="JN906" s="22"/>
      <c r="JO906" s="22"/>
      <c r="JP906" s="22"/>
      <c r="JQ906" s="22"/>
      <c r="JR906" s="22"/>
      <c r="JS906" s="22"/>
      <c r="JT906" s="22"/>
      <c r="JU906" s="22"/>
      <c r="JV906" s="22"/>
      <c r="JW906" s="22"/>
      <c r="JX906" s="22"/>
      <c r="JY906" s="22"/>
      <c r="JZ906" s="22"/>
      <c r="KA906" s="22"/>
      <c r="KB906" s="22"/>
      <c r="KC906" s="22"/>
      <c r="KD906" s="22"/>
      <c r="KE906" s="22"/>
      <c r="KF906" s="22"/>
      <c r="KG906" s="22"/>
      <c r="KH906" s="22"/>
      <c r="KI906" s="22"/>
      <c r="KJ906" s="22"/>
      <c r="KK906" s="22"/>
      <c r="KL906" s="22"/>
      <c r="KM906" s="22"/>
      <c r="KN906" s="22"/>
      <c r="KO906" s="22"/>
      <c r="KP906" s="22"/>
    </row>
    <row r="907" spans="1:302" s="99" customFormat="1" x14ac:dyDescent="0.25">
      <c r="A907" s="125">
        <v>892</v>
      </c>
      <c r="B907" s="328"/>
      <c r="C907" s="328"/>
      <c r="D907" s="316"/>
      <c r="E907" s="316"/>
      <c r="F907" s="316"/>
      <c r="G907" s="317"/>
      <c r="H907" s="317"/>
      <c r="I907" s="318"/>
      <c r="J907" s="318"/>
      <c r="K907" s="318"/>
      <c r="L907" s="126">
        <f t="shared" si="40"/>
        <v>0</v>
      </c>
      <c r="M907" s="318"/>
      <c r="N907" s="25" t="b">
        <f t="shared" si="41"/>
        <v>1</v>
      </c>
      <c r="O907" s="25" t="b">
        <f t="shared" si="42"/>
        <v>1</v>
      </c>
      <c r="P907" s="25"/>
      <c r="Q907" s="25"/>
      <c r="R907" s="25"/>
      <c r="S907" s="25"/>
      <c r="T907" s="20"/>
      <c r="U907" s="20"/>
      <c r="V907" s="20"/>
      <c r="W907" s="20"/>
      <c r="X907" s="20"/>
      <c r="Y907" s="20"/>
      <c r="Z907" s="20"/>
      <c r="AA907" s="20"/>
      <c r="AB907" s="20"/>
      <c r="AC907" s="20"/>
      <c r="AD907" s="20"/>
      <c r="AE907" s="20"/>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c r="CG907" s="22"/>
      <c r="CH907" s="22"/>
      <c r="CI907" s="22"/>
      <c r="CJ907" s="22"/>
      <c r="CK907" s="22"/>
      <c r="CL907" s="22"/>
      <c r="CM907" s="22"/>
      <c r="CN907" s="22"/>
      <c r="CO907" s="22"/>
      <c r="CP907" s="22"/>
      <c r="CQ907" s="22"/>
      <c r="CR907" s="22"/>
      <c r="CS907" s="22"/>
      <c r="CT907" s="22"/>
      <c r="CU907" s="22"/>
      <c r="CV907" s="22"/>
      <c r="CW907" s="22"/>
      <c r="CX907" s="22"/>
      <c r="CY907" s="22"/>
      <c r="CZ907" s="22"/>
      <c r="DA907" s="22"/>
      <c r="DB907" s="22"/>
      <c r="DC907" s="22"/>
      <c r="DD907" s="22"/>
      <c r="DE907" s="22"/>
      <c r="DF907" s="22"/>
      <c r="DG907" s="22"/>
      <c r="DH907" s="22"/>
      <c r="DI907" s="22"/>
      <c r="DJ907" s="22"/>
      <c r="DK907" s="22"/>
      <c r="DL907" s="22"/>
      <c r="DM907" s="22"/>
      <c r="DN907" s="22"/>
      <c r="DO907" s="22"/>
      <c r="DP907" s="22"/>
      <c r="DQ907" s="22"/>
      <c r="DR907" s="22"/>
      <c r="DS907" s="22"/>
      <c r="DT907" s="22"/>
      <c r="DU907" s="22"/>
      <c r="DV907" s="22"/>
      <c r="DW907" s="22"/>
      <c r="DX907" s="22"/>
      <c r="DY907" s="22"/>
      <c r="DZ907" s="22"/>
      <c r="EA907" s="22"/>
      <c r="EB907" s="22"/>
      <c r="EC907" s="22"/>
      <c r="ED907" s="22"/>
      <c r="EE907" s="22"/>
      <c r="EF907" s="22"/>
      <c r="EG907" s="22"/>
      <c r="EH907" s="22"/>
      <c r="EI907" s="22"/>
      <c r="EJ907" s="22"/>
      <c r="EK907" s="22"/>
      <c r="EL907" s="22"/>
      <c r="EM907" s="22"/>
      <c r="EN907" s="22"/>
      <c r="EO907" s="22"/>
      <c r="EP907" s="22"/>
      <c r="EQ907" s="22"/>
      <c r="ER907" s="22"/>
      <c r="ES907" s="22"/>
      <c r="ET907" s="22"/>
      <c r="EU907" s="22"/>
      <c r="EV907" s="22"/>
      <c r="EW907" s="22"/>
      <c r="EX907" s="22"/>
      <c r="EY907" s="22"/>
      <c r="EZ907" s="22"/>
      <c r="FA907" s="22"/>
      <c r="FB907" s="22"/>
      <c r="FC907" s="22"/>
      <c r="FD907" s="22"/>
      <c r="FE907" s="22"/>
      <c r="FF907" s="22"/>
      <c r="FG907" s="22"/>
      <c r="FH907" s="22"/>
      <c r="FI907" s="22"/>
      <c r="FJ907" s="22"/>
      <c r="FK907" s="22"/>
      <c r="FL907" s="22"/>
      <c r="FM907" s="22"/>
      <c r="FN907" s="22"/>
      <c r="FO907" s="22"/>
      <c r="FP907" s="22"/>
      <c r="FQ907" s="22"/>
      <c r="FR907" s="22"/>
      <c r="FS907" s="22"/>
      <c r="FT907" s="22"/>
      <c r="FU907" s="22"/>
      <c r="FV907" s="22"/>
      <c r="FW907" s="22"/>
      <c r="FX907" s="22"/>
      <c r="FY907" s="22"/>
      <c r="FZ907" s="22"/>
      <c r="GA907" s="22"/>
      <c r="GB907" s="22"/>
      <c r="GC907" s="22"/>
      <c r="GD907" s="22"/>
      <c r="GE907" s="22"/>
      <c r="GF907" s="22"/>
      <c r="GG907" s="22"/>
      <c r="GH907" s="22"/>
      <c r="GI907" s="22"/>
      <c r="GJ907" s="22"/>
      <c r="GK907" s="22"/>
      <c r="GL907" s="22"/>
      <c r="GM907" s="22"/>
      <c r="GN907" s="22"/>
      <c r="GO907" s="22"/>
      <c r="GP907" s="22"/>
      <c r="GQ907" s="22"/>
      <c r="GR907" s="22"/>
      <c r="GS907" s="22"/>
      <c r="GT907" s="22"/>
      <c r="GU907" s="22"/>
      <c r="GV907" s="22"/>
      <c r="GW907" s="22"/>
      <c r="GX907" s="22"/>
      <c r="GY907" s="22"/>
      <c r="GZ907" s="22"/>
      <c r="HA907" s="22"/>
      <c r="HB907" s="22"/>
      <c r="HC907" s="22"/>
      <c r="HD907" s="22"/>
      <c r="HE907" s="22"/>
      <c r="HF907" s="22"/>
      <c r="HG907" s="22"/>
      <c r="HH907" s="22"/>
      <c r="HI907" s="22"/>
      <c r="HJ907" s="22"/>
      <c r="HK907" s="22"/>
      <c r="HL907" s="22"/>
      <c r="HM907" s="22"/>
      <c r="HN907" s="22"/>
      <c r="HO907" s="22"/>
      <c r="HP907" s="22"/>
      <c r="HQ907" s="22"/>
      <c r="HR907" s="22"/>
      <c r="HS907" s="22"/>
      <c r="HT907" s="22"/>
      <c r="HU907" s="22"/>
      <c r="HV907" s="22"/>
      <c r="HW907" s="22"/>
      <c r="HX907" s="22"/>
      <c r="HY907" s="22"/>
      <c r="HZ907" s="22"/>
      <c r="IA907" s="22"/>
      <c r="IB907" s="22"/>
      <c r="IC907" s="22"/>
      <c r="ID907" s="22"/>
      <c r="IE907" s="22"/>
      <c r="IF907" s="22"/>
      <c r="IG907" s="22"/>
      <c r="IH907" s="22"/>
      <c r="II907" s="22"/>
      <c r="IJ907" s="22"/>
      <c r="IK907" s="22"/>
      <c r="IL907" s="22"/>
      <c r="IM907" s="22"/>
      <c r="IN907" s="22"/>
      <c r="IO907" s="22"/>
      <c r="IP907" s="22"/>
      <c r="IQ907" s="22"/>
      <c r="IR907" s="22"/>
      <c r="IS907" s="22"/>
      <c r="IT907" s="22"/>
      <c r="IU907" s="22"/>
      <c r="IV907" s="22"/>
      <c r="IW907" s="22"/>
      <c r="IX907" s="22"/>
      <c r="IY907" s="22"/>
      <c r="IZ907" s="22"/>
      <c r="JA907" s="22"/>
      <c r="JB907" s="22"/>
      <c r="JC907" s="22"/>
      <c r="JD907" s="22"/>
      <c r="JE907" s="22"/>
      <c r="JF907" s="22"/>
      <c r="JG907" s="22"/>
      <c r="JH907" s="22"/>
      <c r="JI907" s="22"/>
      <c r="JJ907" s="22"/>
      <c r="JK907" s="22"/>
      <c r="JL907" s="22"/>
      <c r="JM907" s="22"/>
      <c r="JN907" s="22"/>
      <c r="JO907" s="22"/>
      <c r="JP907" s="22"/>
      <c r="JQ907" s="22"/>
      <c r="JR907" s="22"/>
      <c r="JS907" s="22"/>
      <c r="JT907" s="22"/>
      <c r="JU907" s="22"/>
      <c r="JV907" s="22"/>
      <c r="JW907" s="22"/>
      <c r="JX907" s="22"/>
      <c r="JY907" s="22"/>
      <c r="JZ907" s="22"/>
      <c r="KA907" s="22"/>
      <c r="KB907" s="22"/>
      <c r="KC907" s="22"/>
      <c r="KD907" s="22"/>
      <c r="KE907" s="22"/>
      <c r="KF907" s="22"/>
      <c r="KG907" s="22"/>
      <c r="KH907" s="22"/>
      <c r="KI907" s="22"/>
      <c r="KJ907" s="22"/>
      <c r="KK907" s="22"/>
      <c r="KL907" s="22"/>
      <c r="KM907" s="22"/>
      <c r="KN907" s="22"/>
      <c r="KO907" s="22"/>
      <c r="KP907" s="22"/>
    </row>
    <row r="908" spans="1:302" s="99" customFormat="1" x14ac:dyDescent="0.25">
      <c r="A908" s="125">
        <v>893</v>
      </c>
      <c r="B908" s="328"/>
      <c r="C908" s="328"/>
      <c r="D908" s="316"/>
      <c r="E908" s="316"/>
      <c r="F908" s="316"/>
      <c r="G908" s="317"/>
      <c r="H908" s="317"/>
      <c r="I908" s="318"/>
      <c r="J908" s="318"/>
      <c r="K908" s="318"/>
      <c r="L908" s="126">
        <f t="shared" si="40"/>
        <v>0</v>
      </c>
      <c r="M908" s="318"/>
      <c r="N908" s="25" t="b">
        <f t="shared" si="41"/>
        <v>1</v>
      </c>
      <c r="O908" s="25" t="b">
        <f t="shared" si="42"/>
        <v>1</v>
      </c>
      <c r="P908" s="25"/>
      <c r="Q908" s="25"/>
      <c r="R908" s="25"/>
      <c r="S908" s="25"/>
      <c r="T908" s="20"/>
      <c r="U908" s="20"/>
      <c r="V908" s="20"/>
      <c r="W908" s="20"/>
      <c r="X908" s="20"/>
      <c r="Y908" s="20"/>
      <c r="Z908" s="20"/>
      <c r="AA908" s="20"/>
      <c r="AB908" s="20"/>
      <c r="AC908" s="20"/>
      <c r="AD908" s="20"/>
      <c r="AE908" s="20"/>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c r="CG908" s="22"/>
      <c r="CH908" s="22"/>
      <c r="CI908" s="22"/>
      <c r="CJ908" s="22"/>
      <c r="CK908" s="22"/>
      <c r="CL908" s="22"/>
      <c r="CM908" s="22"/>
      <c r="CN908" s="22"/>
      <c r="CO908" s="22"/>
      <c r="CP908" s="22"/>
      <c r="CQ908" s="22"/>
      <c r="CR908" s="22"/>
      <c r="CS908" s="22"/>
      <c r="CT908" s="22"/>
      <c r="CU908" s="22"/>
      <c r="CV908" s="22"/>
      <c r="CW908" s="22"/>
      <c r="CX908" s="22"/>
      <c r="CY908" s="22"/>
      <c r="CZ908" s="22"/>
      <c r="DA908" s="22"/>
      <c r="DB908" s="22"/>
      <c r="DC908" s="22"/>
      <c r="DD908" s="22"/>
      <c r="DE908" s="22"/>
      <c r="DF908" s="22"/>
      <c r="DG908" s="22"/>
      <c r="DH908" s="22"/>
      <c r="DI908" s="22"/>
      <c r="DJ908" s="22"/>
      <c r="DK908" s="22"/>
      <c r="DL908" s="22"/>
      <c r="DM908" s="22"/>
      <c r="DN908" s="22"/>
      <c r="DO908" s="22"/>
      <c r="DP908" s="22"/>
      <c r="DQ908" s="22"/>
      <c r="DR908" s="22"/>
      <c r="DS908" s="22"/>
      <c r="DT908" s="22"/>
      <c r="DU908" s="22"/>
      <c r="DV908" s="22"/>
      <c r="DW908" s="22"/>
      <c r="DX908" s="22"/>
      <c r="DY908" s="22"/>
      <c r="DZ908" s="22"/>
      <c r="EA908" s="22"/>
      <c r="EB908" s="22"/>
      <c r="EC908" s="22"/>
      <c r="ED908" s="22"/>
      <c r="EE908" s="22"/>
      <c r="EF908" s="22"/>
      <c r="EG908" s="22"/>
      <c r="EH908" s="22"/>
      <c r="EI908" s="22"/>
      <c r="EJ908" s="22"/>
      <c r="EK908" s="22"/>
      <c r="EL908" s="22"/>
      <c r="EM908" s="22"/>
      <c r="EN908" s="22"/>
      <c r="EO908" s="22"/>
      <c r="EP908" s="22"/>
      <c r="EQ908" s="22"/>
      <c r="ER908" s="22"/>
      <c r="ES908" s="22"/>
      <c r="ET908" s="22"/>
      <c r="EU908" s="22"/>
      <c r="EV908" s="22"/>
      <c r="EW908" s="22"/>
      <c r="EX908" s="22"/>
      <c r="EY908" s="22"/>
      <c r="EZ908" s="22"/>
      <c r="FA908" s="22"/>
      <c r="FB908" s="22"/>
      <c r="FC908" s="22"/>
      <c r="FD908" s="22"/>
      <c r="FE908" s="22"/>
      <c r="FF908" s="22"/>
      <c r="FG908" s="22"/>
      <c r="FH908" s="22"/>
      <c r="FI908" s="22"/>
      <c r="FJ908" s="22"/>
      <c r="FK908" s="22"/>
      <c r="FL908" s="22"/>
      <c r="FM908" s="22"/>
      <c r="FN908" s="22"/>
      <c r="FO908" s="22"/>
      <c r="FP908" s="22"/>
      <c r="FQ908" s="22"/>
      <c r="FR908" s="22"/>
      <c r="FS908" s="22"/>
      <c r="FT908" s="22"/>
      <c r="FU908" s="22"/>
      <c r="FV908" s="22"/>
      <c r="FW908" s="22"/>
      <c r="FX908" s="22"/>
      <c r="FY908" s="22"/>
      <c r="FZ908" s="22"/>
      <c r="GA908" s="22"/>
      <c r="GB908" s="22"/>
      <c r="GC908" s="22"/>
      <c r="GD908" s="22"/>
      <c r="GE908" s="22"/>
      <c r="GF908" s="22"/>
      <c r="GG908" s="22"/>
      <c r="GH908" s="22"/>
      <c r="GI908" s="22"/>
      <c r="GJ908" s="22"/>
      <c r="GK908" s="22"/>
      <c r="GL908" s="22"/>
      <c r="GM908" s="22"/>
      <c r="GN908" s="22"/>
      <c r="GO908" s="22"/>
      <c r="GP908" s="22"/>
      <c r="GQ908" s="22"/>
      <c r="GR908" s="22"/>
      <c r="GS908" s="22"/>
      <c r="GT908" s="22"/>
      <c r="GU908" s="22"/>
      <c r="GV908" s="22"/>
      <c r="GW908" s="22"/>
      <c r="GX908" s="22"/>
      <c r="GY908" s="22"/>
      <c r="GZ908" s="22"/>
      <c r="HA908" s="22"/>
      <c r="HB908" s="22"/>
      <c r="HC908" s="22"/>
      <c r="HD908" s="22"/>
      <c r="HE908" s="22"/>
      <c r="HF908" s="22"/>
      <c r="HG908" s="22"/>
      <c r="HH908" s="22"/>
      <c r="HI908" s="22"/>
      <c r="HJ908" s="22"/>
      <c r="HK908" s="22"/>
      <c r="HL908" s="22"/>
      <c r="HM908" s="22"/>
      <c r="HN908" s="22"/>
      <c r="HO908" s="22"/>
      <c r="HP908" s="22"/>
      <c r="HQ908" s="22"/>
      <c r="HR908" s="22"/>
      <c r="HS908" s="22"/>
      <c r="HT908" s="22"/>
      <c r="HU908" s="22"/>
      <c r="HV908" s="22"/>
      <c r="HW908" s="22"/>
      <c r="HX908" s="22"/>
      <c r="HY908" s="22"/>
      <c r="HZ908" s="22"/>
      <c r="IA908" s="22"/>
      <c r="IB908" s="22"/>
      <c r="IC908" s="22"/>
      <c r="ID908" s="22"/>
      <c r="IE908" s="22"/>
      <c r="IF908" s="22"/>
      <c r="IG908" s="22"/>
      <c r="IH908" s="22"/>
      <c r="II908" s="22"/>
      <c r="IJ908" s="22"/>
      <c r="IK908" s="22"/>
      <c r="IL908" s="22"/>
      <c r="IM908" s="22"/>
      <c r="IN908" s="22"/>
      <c r="IO908" s="22"/>
      <c r="IP908" s="22"/>
      <c r="IQ908" s="22"/>
      <c r="IR908" s="22"/>
      <c r="IS908" s="22"/>
      <c r="IT908" s="22"/>
      <c r="IU908" s="22"/>
      <c r="IV908" s="22"/>
      <c r="IW908" s="22"/>
      <c r="IX908" s="22"/>
      <c r="IY908" s="22"/>
      <c r="IZ908" s="22"/>
      <c r="JA908" s="22"/>
      <c r="JB908" s="22"/>
      <c r="JC908" s="22"/>
      <c r="JD908" s="22"/>
      <c r="JE908" s="22"/>
      <c r="JF908" s="22"/>
      <c r="JG908" s="22"/>
      <c r="JH908" s="22"/>
      <c r="JI908" s="22"/>
      <c r="JJ908" s="22"/>
      <c r="JK908" s="22"/>
      <c r="JL908" s="22"/>
      <c r="JM908" s="22"/>
      <c r="JN908" s="22"/>
      <c r="JO908" s="22"/>
      <c r="JP908" s="22"/>
      <c r="JQ908" s="22"/>
      <c r="JR908" s="22"/>
      <c r="JS908" s="22"/>
      <c r="JT908" s="22"/>
      <c r="JU908" s="22"/>
      <c r="JV908" s="22"/>
      <c r="JW908" s="22"/>
      <c r="JX908" s="22"/>
      <c r="JY908" s="22"/>
      <c r="JZ908" s="22"/>
      <c r="KA908" s="22"/>
      <c r="KB908" s="22"/>
      <c r="KC908" s="22"/>
      <c r="KD908" s="22"/>
      <c r="KE908" s="22"/>
      <c r="KF908" s="22"/>
      <c r="KG908" s="22"/>
      <c r="KH908" s="22"/>
      <c r="KI908" s="22"/>
      <c r="KJ908" s="22"/>
      <c r="KK908" s="22"/>
      <c r="KL908" s="22"/>
      <c r="KM908" s="22"/>
      <c r="KN908" s="22"/>
      <c r="KO908" s="22"/>
      <c r="KP908" s="22"/>
    </row>
    <row r="909" spans="1:302" s="99" customFormat="1" x14ac:dyDescent="0.25">
      <c r="A909" s="125">
        <v>894</v>
      </c>
      <c r="B909" s="328"/>
      <c r="C909" s="328"/>
      <c r="D909" s="316"/>
      <c r="E909" s="316"/>
      <c r="F909" s="316"/>
      <c r="G909" s="317"/>
      <c r="H909" s="317"/>
      <c r="I909" s="318"/>
      <c r="J909" s="318"/>
      <c r="K909" s="318"/>
      <c r="L909" s="126">
        <f t="shared" si="40"/>
        <v>0</v>
      </c>
      <c r="M909" s="318"/>
      <c r="N909" s="25" t="b">
        <f t="shared" si="41"/>
        <v>1</v>
      </c>
      <c r="O909" s="25" t="b">
        <f t="shared" si="42"/>
        <v>1</v>
      </c>
      <c r="P909" s="25"/>
      <c r="Q909" s="25"/>
      <c r="R909" s="25"/>
      <c r="S909" s="25"/>
      <c r="T909" s="20"/>
      <c r="U909" s="20"/>
      <c r="V909" s="20"/>
      <c r="W909" s="20"/>
      <c r="X909" s="20"/>
      <c r="Y909" s="20"/>
      <c r="Z909" s="20"/>
      <c r="AA909" s="20"/>
      <c r="AB909" s="20"/>
      <c r="AC909" s="20"/>
      <c r="AD909" s="20"/>
      <c r="AE909" s="20"/>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c r="CG909" s="22"/>
      <c r="CH909" s="22"/>
      <c r="CI909" s="22"/>
      <c r="CJ909" s="22"/>
      <c r="CK909" s="22"/>
      <c r="CL909" s="22"/>
      <c r="CM909" s="22"/>
      <c r="CN909" s="22"/>
      <c r="CO909" s="22"/>
      <c r="CP909" s="22"/>
      <c r="CQ909" s="22"/>
      <c r="CR909" s="22"/>
      <c r="CS909" s="22"/>
      <c r="CT909" s="22"/>
      <c r="CU909" s="22"/>
      <c r="CV909" s="22"/>
      <c r="CW909" s="22"/>
      <c r="CX909" s="22"/>
      <c r="CY909" s="22"/>
      <c r="CZ909" s="22"/>
      <c r="DA909" s="22"/>
      <c r="DB909" s="22"/>
      <c r="DC909" s="22"/>
      <c r="DD909" s="22"/>
      <c r="DE909" s="22"/>
      <c r="DF909" s="22"/>
      <c r="DG909" s="22"/>
      <c r="DH909" s="22"/>
      <c r="DI909" s="22"/>
      <c r="DJ909" s="22"/>
      <c r="DK909" s="22"/>
      <c r="DL909" s="22"/>
      <c r="DM909" s="22"/>
      <c r="DN909" s="22"/>
      <c r="DO909" s="22"/>
      <c r="DP909" s="22"/>
      <c r="DQ909" s="22"/>
      <c r="DR909" s="22"/>
      <c r="DS909" s="22"/>
      <c r="DT909" s="22"/>
      <c r="DU909" s="22"/>
      <c r="DV909" s="22"/>
      <c r="DW909" s="22"/>
      <c r="DX909" s="22"/>
      <c r="DY909" s="22"/>
      <c r="DZ909" s="22"/>
      <c r="EA909" s="22"/>
      <c r="EB909" s="22"/>
      <c r="EC909" s="22"/>
      <c r="ED909" s="22"/>
      <c r="EE909" s="22"/>
      <c r="EF909" s="22"/>
      <c r="EG909" s="22"/>
      <c r="EH909" s="22"/>
      <c r="EI909" s="22"/>
      <c r="EJ909" s="22"/>
      <c r="EK909" s="22"/>
      <c r="EL909" s="22"/>
      <c r="EM909" s="22"/>
      <c r="EN909" s="22"/>
      <c r="EO909" s="22"/>
      <c r="EP909" s="22"/>
      <c r="EQ909" s="22"/>
      <c r="ER909" s="22"/>
      <c r="ES909" s="22"/>
      <c r="ET909" s="22"/>
      <c r="EU909" s="22"/>
      <c r="EV909" s="22"/>
      <c r="EW909" s="22"/>
      <c r="EX909" s="22"/>
      <c r="EY909" s="22"/>
      <c r="EZ909" s="22"/>
      <c r="FA909" s="22"/>
      <c r="FB909" s="22"/>
      <c r="FC909" s="22"/>
      <c r="FD909" s="22"/>
      <c r="FE909" s="22"/>
      <c r="FF909" s="22"/>
      <c r="FG909" s="22"/>
      <c r="FH909" s="22"/>
      <c r="FI909" s="22"/>
      <c r="FJ909" s="22"/>
      <c r="FK909" s="22"/>
      <c r="FL909" s="22"/>
      <c r="FM909" s="22"/>
      <c r="FN909" s="22"/>
      <c r="FO909" s="22"/>
      <c r="FP909" s="22"/>
      <c r="FQ909" s="22"/>
      <c r="FR909" s="22"/>
      <c r="FS909" s="22"/>
      <c r="FT909" s="22"/>
      <c r="FU909" s="22"/>
      <c r="FV909" s="22"/>
      <c r="FW909" s="22"/>
      <c r="FX909" s="22"/>
      <c r="FY909" s="22"/>
      <c r="FZ909" s="22"/>
      <c r="GA909" s="22"/>
      <c r="GB909" s="22"/>
      <c r="GC909" s="22"/>
      <c r="GD909" s="22"/>
      <c r="GE909" s="22"/>
      <c r="GF909" s="22"/>
      <c r="GG909" s="22"/>
      <c r="GH909" s="22"/>
      <c r="GI909" s="22"/>
      <c r="GJ909" s="22"/>
      <c r="GK909" s="22"/>
      <c r="GL909" s="22"/>
      <c r="GM909" s="22"/>
      <c r="GN909" s="22"/>
      <c r="GO909" s="22"/>
      <c r="GP909" s="22"/>
      <c r="GQ909" s="22"/>
      <c r="GR909" s="22"/>
      <c r="GS909" s="22"/>
      <c r="GT909" s="22"/>
      <c r="GU909" s="22"/>
      <c r="GV909" s="22"/>
      <c r="GW909" s="22"/>
      <c r="GX909" s="22"/>
      <c r="GY909" s="22"/>
      <c r="GZ909" s="22"/>
      <c r="HA909" s="22"/>
      <c r="HB909" s="22"/>
      <c r="HC909" s="22"/>
      <c r="HD909" s="22"/>
      <c r="HE909" s="22"/>
      <c r="HF909" s="22"/>
      <c r="HG909" s="22"/>
      <c r="HH909" s="22"/>
      <c r="HI909" s="22"/>
      <c r="HJ909" s="22"/>
      <c r="HK909" s="22"/>
      <c r="HL909" s="22"/>
      <c r="HM909" s="22"/>
      <c r="HN909" s="22"/>
      <c r="HO909" s="22"/>
      <c r="HP909" s="22"/>
      <c r="HQ909" s="22"/>
      <c r="HR909" s="22"/>
      <c r="HS909" s="22"/>
      <c r="HT909" s="22"/>
      <c r="HU909" s="22"/>
      <c r="HV909" s="22"/>
      <c r="HW909" s="22"/>
      <c r="HX909" s="22"/>
      <c r="HY909" s="22"/>
      <c r="HZ909" s="22"/>
      <c r="IA909" s="22"/>
      <c r="IB909" s="22"/>
      <c r="IC909" s="22"/>
      <c r="ID909" s="22"/>
      <c r="IE909" s="22"/>
      <c r="IF909" s="22"/>
      <c r="IG909" s="22"/>
      <c r="IH909" s="22"/>
      <c r="II909" s="22"/>
      <c r="IJ909" s="22"/>
      <c r="IK909" s="22"/>
      <c r="IL909" s="22"/>
      <c r="IM909" s="22"/>
      <c r="IN909" s="22"/>
      <c r="IO909" s="22"/>
      <c r="IP909" s="22"/>
      <c r="IQ909" s="22"/>
      <c r="IR909" s="22"/>
      <c r="IS909" s="22"/>
      <c r="IT909" s="22"/>
      <c r="IU909" s="22"/>
      <c r="IV909" s="22"/>
      <c r="IW909" s="22"/>
      <c r="IX909" s="22"/>
      <c r="IY909" s="22"/>
      <c r="IZ909" s="22"/>
      <c r="JA909" s="22"/>
      <c r="JB909" s="22"/>
      <c r="JC909" s="22"/>
      <c r="JD909" s="22"/>
      <c r="JE909" s="22"/>
      <c r="JF909" s="22"/>
      <c r="JG909" s="22"/>
      <c r="JH909" s="22"/>
      <c r="JI909" s="22"/>
      <c r="JJ909" s="22"/>
      <c r="JK909" s="22"/>
      <c r="JL909" s="22"/>
      <c r="JM909" s="22"/>
      <c r="JN909" s="22"/>
      <c r="JO909" s="22"/>
      <c r="JP909" s="22"/>
      <c r="JQ909" s="22"/>
      <c r="JR909" s="22"/>
      <c r="JS909" s="22"/>
      <c r="JT909" s="22"/>
      <c r="JU909" s="22"/>
      <c r="JV909" s="22"/>
      <c r="JW909" s="22"/>
      <c r="JX909" s="22"/>
      <c r="JY909" s="22"/>
      <c r="JZ909" s="22"/>
      <c r="KA909" s="22"/>
      <c r="KB909" s="22"/>
      <c r="KC909" s="22"/>
      <c r="KD909" s="22"/>
      <c r="KE909" s="22"/>
      <c r="KF909" s="22"/>
      <c r="KG909" s="22"/>
      <c r="KH909" s="22"/>
      <c r="KI909" s="22"/>
      <c r="KJ909" s="22"/>
      <c r="KK909" s="22"/>
      <c r="KL909" s="22"/>
      <c r="KM909" s="22"/>
      <c r="KN909" s="22"/>
      <c r="KO909" s="22"/>
      <c r="KP909" s="22"/>
    </row>
    <row r="910" spans="1:302" s="99" customFormat="1" x14ac:dyDescent="0.25">
      <c r="A910" s="125">
        <v>895</v>
      </c>
      <c r="B910" s="328"/>
      <c r="C910" s="328"/>
      <c r="D910" s="316"/>
      <c r="E910" s="316"/>
      <c r="F910" s="316"/>
      <c r="G910" s="317"/>
      <c r="H910" s="317"/>
      <c r="I910" s="318"/>
      <c r="J910" s="318"/>
      <c r="K910" s="318"/>
      <c r="L910" s="126">
        <f t="shared" si="40"/>
        <v>0</v>
      </c>
      <c r="M910" s="318"/>
      <c r="N910" s="25" t="b">
        <f t="shared" si="41"/>
        <v>1</v>
      </c>
      <c r="O910" s="25" t="b">
        <f t="shared" si="42"/>
        <v>1</v>
      </c>
      <c r="P910" s="25"/>
      <c r="Q910" s="25"/>
      <c r="R910" s="25"/>
      <c r="S910" s="25"/>
      <c r="T910" s="20"/>
      <c r="U910" s="20"/>
      <c r="V910" s="20"/>
      <c r="W910" s="20"/>
      <c r="X910" s="20"/>
      <c r="Y910" s="20"/>
      <c r="Z910" s="20"/>
      <c r="AA910" s="20"/>
      <c r="AB910" s="20"/>
      <c r="AC910" s="20"/>
      <c r="AD910" s="20"/>
      <c r="AE910" s="20"/>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2"/>
      <c r="EV910" s="22"/>
      <c r="EW910" s="22"/>
      <c r="EX910" s="22"/>
      <c r="EY910" s="22"/>
      <c r="EZ910" s="22"/>
      <c r="FA910" s="22"/>
      <c r="FB910" s="22"/>
      <c r="FC910" s="22"/>
      <c r="FD910" s="22"/>
      <c r="FE910" s="22"/>
      <c r="FF910" s="22"/>
      <c r="FG910" s="22"/>
      <c r="FH910" s="22"/>
      <c r="FI910" s="22"/>
      <c r="FJ910" s="22"/>
      <c r="FK910" s="22"/>
      <c r="FL910" s="22"/>
      <c r="FM910" s="22"/>
      <c r="FN910" s="22"/>
      <c r="FO910" s="22"/>
      <c r="FP910" s="22"/>
      <c r="FQ910" s="22"/>
      <c r="FR910" s="22"/>
      <c r="FS910" s="22"/>
      <c r="FT910" s="22"/>
      <c r="FU910" s="22"/>
      <c r="FV910" s="22"/>
      <c r="FW910" s="22"/>
      <c r="FX910" s="22"/>
      <c r="FY910" s="22"/>
      <c r="FZ910" s="22"/>
      <c r="GA910" s="22"/>
      <c r="GB910" s="22"/>
      <c r="GC910" s="22"/>
      <c r="GD910" s="22"/>
      <c r="GE910" s="22"/>
      <c r="GF910" s="22"/>
      <c r="GG910" s="22"/>
      <c r="GH910" s="22"/>
      <c r="GI910" s="22"/>
      <c r="GJ910" s="22"/>
      <c r="GK910" s="22"/>
      <c r="GL910" s="22"/>
      <c r="GM910" s="22"/>
      <c r="GN910" s="22"/>
      <c r="GO910" s="22"/>
      <c r="GP910" s="22"/>
      <c r="GQ910" s="22"/>
      <c r="GR910" s="22"/>
      <c r="GS910" s="22"/>
      <c r="GT910" s="22"/>
      <c r="GU910" s="22"/>
      <c r="GV910" s="22"/>
      <c r="GW910" s="22"/>
      <c r="GX910" s="22"/>
      <c r="GY910" s="22"/>
      <c r="GZ910" s="22"/>
      <c r="HA910" s="22"/>
      <c r="HB910" s="22"/>
      <c r="HC910" s="22"/>
      <c r="HD910" s="22"/>
      <c r="HE910" s="22"/>
      <c r="HF910" s="22"/>
      <c r="HG910" s="22"/>
      <c r="HH910" s="22"/>
      <c r="HI910" s="22"/>
      <c r="HJ910" s="22"/>
      <c r="HK910" s="22"/>
      <c r="HL910" s="22"/>
      <c r="HM910" s="22"/>
      <c r="HN910" s="22"/>
      <c r="HO910" s="22"/>
      <c r="HP910" s="22"/>
      <c r="HQ910" s="22"/>
      <c r="HR910" s="22"/>
      <c r="HS910" s="22"/>
      <c r="HT910" s="22"/>
      <c r="HU910" s="22"/>
      <c r="HV910" s="22"/>
      <c r="HW910" s="22"/>
      <c r="HX910" s="22"/>
      <c r="HY910" s="22"/>
      <c r="HZ910" s="22"/>
      <c r="IA910" s="22"/>
      <c r="IB910" s="22"/>
      <c r="IC910" s="22"/>
      <c r="ID910" s="22"/>
      <c r="IE910" s="22"/>
      <c r="IF910" s="22"/>
      <c r="IG910" s="22"/>
      <c r="IH910" s="22"/>
      <c r="II910" s="22"/>
      <c r="IJ910" s="22"/>
      <c r="IK910" s="22"/>
      <c r="IL910" s="22"/>
      <c r="IM910" s="22"/>
      <c r="IN910" s="22"/>
      <c r="IO910" s="22"/>
      <c r="IP910" s="22"/>
      <c r="IQ910" s="22"/>
      <c r="IR910" s="22"/>
      <c r="IS910" s="22"/>
      <c r="IT910" s="22"/>
      <c r="IU910" s="22"/>
      <c r="IV910" s="22"/>
      <c r="IW910" s="22"/>
      <c r="IX910" s="22"/>
      <c r="IY910" s="22"/>
      <c r="IZ910" s="22"/>
      <c r="JA910" s="22"/>
      <c r="JB910" s="22"/>
      <c r="JC910" s="22"/>
      <c r="JD910" s="22"/>
      <c r="JE910" s="22"/>
      <c r="JF910" s="22"/>
      <c r="JG910" s="22"/>
      <c r="JH910" s="22"/>
      <c r="JI910" s="22"/>
      <c r="JJ910" s="22"/>
      <c r="JK910" s="22"/>
      <c r="JL910" s="22"/>
      <c r="JM910" s="22"/>
      <c r="JN910" s="22"/>
      <c r="JO910" s="22"/>
      <c r="JP910" s="22"/>
      <c r="JQ910" s="22"/>
      <c r="JR910" s="22"/>
      <c r="JS910" s="22"/>
      <c r="JT910" s="22"/>
      <c r="JU910" s="22"/>
      <c r="JV910" s="22"/>
      <c r="JW910" s="22"/>
      <c r="JX910" s="22"/>
      <c r="JY910" s="22"/>
      <c r="JZ910" s="22"/>
      <c r="KA910" s="22"/>
      <c r="KB910" s="22"/>
      <c r="KC910" s="22"/>
      <c r="KD910" s="22"/>
      <c r="KE910" s="22"/>
      <c r="KF910" s="22"/>
      <c r="KG910" s="22"/>
      <c r="KH910" s="22"/>
      <c r="KI910" s="22"/>
      <c r="KJ910" s="22"/>
      <c r="KK910" s="22"/>
      <c r="KL910" s="22"/>
      <c r="KM910" s="22"/>
      <c r="KN910" s="22"/>
      <c r="KO910" s="22"/>
      <c r="KP910" s="22"/>
    </row>
    <row r="911" spans="1:302" s="99" customFormat="1" x14ac:dyDescent="0.25">
      <c r="A911" s="125">
        <v>896</v>
      </c>
      <c r="B911" s="328"/>
      <c r="C911" s="328"/>
      <c r="D911" s="316"/>
      <c r="E911" s="316"/>
      <c r="F911" s="316"/>
      <c r="G911" s="317"/>
      <c r="H911" s="317"/>
      <c r="I911" s="318"/>
      <c r="J911" s="318"/>
      <c r="K911" s="318"/>
      <c r="L911" s="126">
        <f t="shared" si="40"/>
        <v>0</v>
      </c>
      <c r="M911" s="318"/>
      <c r="N911" s="25" t="b">
        <f t="shared" si="41"/>
        <v>1</v>
      </c>
      <c r="O911" s="25" t="b">
        <f t="shared" si="42"/>
        <v>1</v>
      </c>
      <c r="P911" s="25"/>
      <c r="Q911" s="25"/>
      <c r="R911" s="25"/>
      <c r="S911" s="25"/>
      <c r="T911" s="20"/>
      <c r="U911" s="20"/>
      <c r="V911" s="20"/>
      <c r="W911" s="20"/>
      <c r="X911" s="20"/>
      <c r="Y911" s="20"/>
      <c r="Z911" s="20"/>
      <c r="AA911" s="20"/>
      <c r="AB911" s="20"/>
      <c r="AC911" s="20"/>
      <c r="AD911" s="20"/>
      <c r="AE911" s="20"/>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c r="CG911" s="22"/>
      <c r="CH911" s="22"/>
      <c r="CI911" s="22"/>
      <c r="CJ911" s="22"/>
      <c r="CK911" s="22"/>
      <c r="CL911" s="22"/>
      <c r="CM911" s="22"/>
      <c r="CN911" s="22"/>
      <c r="CO911" s="22"/>
      <c r="CP911" s="22"/>
      <c r="CQ911" s="22"/>
      <c r="CR911" s="22"/>
      <c r="CS911" s="22"/>
      <c r="CT911" s="22"/>
      <c r="CU911" s="22"/>
      <c r="CV911" s="22"/>
      <c r="CW911" s="22"/>
      <c r="CX911" s="22"/>
      <c r="CY911" s="22"/>
      <c r="CZ911" s="22"/>
      <c r="DA911" s="22"/>
      <c r="DB911" s="22"/>
      <c r="DC911" s="22"/>
      <c r="DD911" s="22"/>
      <c r="DE911" s="22"/>
      <c r="DF911" s="22"/>
      <c r="DG911" s="22"/>
      <c r="DH911" s="22"/>
      <c r="DI911" s="22"/>
      <c r="DJ911" s="22"/>
      <c r="DK911" s="22"/>
      <c r="DL911" s="22"/>
      <c r="DM911" s="22"/>
      <c r="DN911" s="22"/>
      <c r="DO911" s="22"/>
      <c r="DP911" s="22"/>
      <c r="DQ911" s="22"/>
      <c r="DR911" s="22"/>
      <c r="DS911" s="22"/>
      <c r="DT911" s="22"/>
      <c r="DU911" s="22"/>
      <c r="DV911" s="22"/>
      <c r="DW911" s="22"/>
      <c r="DX911" s="22"/>
      <c r="DY911" s="22"/>
      <c r="DZ911" s="22"/>
      <c r="EA911" s="22"/>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c r="HM911" s="22"/>
      <c r="HN911" s="22"/>
      <c r="HO911" s="22"/>
      <c r="HP911" s="22"/>
      <c r="HQ911" s="22"/>
      <c r="HR911" s="22"/>
      <c r="HS911" s="22"/>
      <c r="HT911" s="22"/>
      <c r="HU911" s="22"/>
      <c r="HV911" s="22"/>
      <c r="HW911" s="22"/>
      <c r="HX911" s="22"/>
      <c r="HY911" s="22"/>
      <c r="HZ911" s="22"/>
      <c r="IA911" s="22"/>
      <c r="IB911" s="22"/>
      <c r="IC911" s="22"/>
      <c r="ID911" s="22"/>
      <c r="IE911" s="22"/>
      <c r="IF911" s="22"/>
      <c r="IG911" s="22"/>
      <c r="IH911" s="22"/>
      <c r="II911" s="22"/>
      <c r="IJ911" s="22"/>
      <c r="IK911" s="22"/>
      <c r="IL911" s="22"/>
      <c r="IM911" s="22"/>
      <c r="IN911" s="22"/>
      <c r="IO911" s="22"/>
      <c r="IP911" s="22"/>
      <c r="IQ911" s="22"/>
      <c r="IR911" s="22"/>
      <c r="IS911" s="22"/>
      <c r="IT911" s="22"/>
      <c r="IU911" s="22"/>
      <c r="IV911" s="22"/>
      <c r="IW911" s="22"/>
      <c r="IX911" s="22"/>
      <c r="IY911" s="22"/>
      <c r="IZ911" s="22"/>
      <c r="JA911" s="22"/>
      <c r="JB911" s="22"/>
      <c r="JC911" s="22"/>
      <c r="JD911" s="22"/>
      <c r="JE911" s="22"/>
      <c r="JF911" s="22"/>
      <c r="JG911" s="22"/>
      <c r="JH911" s="22"/>
      <c r="JI911" s="22"/>
      <c r="JJ911" s="22"/>
      <c r="JK911" s="22"/>
      <c r="JL911" s="22"/>
      <c r="JM911" s="22"/>
      <c r="JN911" s="22"/>
      <c r="JO911" s="22"/>
      <c r="JP911" s="22"/>
      <c r="JQ911" s="22"/>
      <c r="JR911" s="22"/>
      <c r="JS911" s="22"/>
      <c r="JT911" s="22"/>
      <c r="JU911" s="22"/>
      <c r="JV911" s="22"/>
      <c r="JW911" s="22"/>
      <c r="JX911" s="22"/>
      <c r="JY911" s="22"/>
      <c r="JZ911" s="22"/>
      <c r="KA911" s="22"/>
      <c r="KB911" s="22"/>
      <c r="KC911" s="22"/>
      <c r="KD911" s="22"/>
      <c r="KE911" s="22"/>
      <c r="KF911" s="22"/>
      <c r="KG911" s="22"/>
      <c r="KH911" s="22"/>
      <c r="KI911" s="22"/>
      <c r="KJ911" s="22"/>
      <c r="KK911" s="22"/>
      <c r="KL911" s="22"/>
      <c r="KM911" s="22"/>
      <c r="KN911" s="22"/>
      <c r="KO911" s="22"/>
      <c r="KP911" s="22"/>
    </row>
    <row r="912" spans="1:302" s="99" customFormat="1" x14ac:dyDescent="0.25">
      <c r="A912" s="125">
        <v>897</v>
      </c>
      <c r="B912" s="328"/>
      <c r="C912" s="328"/>
      <c r="D912" s="316"/>
      <c r="E912" s="316"/>
      <c r="F912" s="316"/>
      <c r="G912" s="317"/>
      <c r="H912" s="317"/>
      <c r="I912" s="318"/>
      <c r="J912" s="318"/>
      <c r="K912" s="318"/>
      <c r="L912" s="126">
        <f t="shared" si="40"/>
        <v>0</v>
      </c>
      <c r="M912" s="318"/>
      <c r="N912" s="25" t="b">
        <f t="shared" si="41"/>
        <v>1</v>
      </c>
      <c r="O912" s="25" t="b">
        <f t="shared" si="42"/>
        <v>1</v>
      </c>
      <c r="P912" s="25"/>
      <c r="Q912" s="25"/>
      <c r="R912" s="25"/>
      <c r="S912" s="25"/>
      <c r="T912" s="20"/>
      <c r="U912" s="20"/>
      <c r="V912" s="20"/>
      <c r="W912" s="20"/>
      <c r="X912" s="20"/>
      <c r="Y912" s="20"/>
      <c r="Z912" s="20"/>
      <c r="AA912" s="20"/>
      <c r="AB912" s="20"/>
      <c r="AC912" s="20"/>
      <c r="AD912" s="20"/>
      <c r="AE912" s="20"/>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c r="CG912" s="22"/>
      <c r="CH912" s="22"/>
      <c r="CI912" s="22"/>
      <c r="CJ912" s="22"/>
      <c r="CK912" s="22"/>
      <c r="CL912" s="22"/>
      <c r="CM912" s="22"/>
      <c r="CN912" s="22"/>
      <c r="CO912" s="22"/>
      <c r="CP912" s="22"/>
      <c r="CQ912" s="22"/>
      <c r="CR912" s="22"/>
      <c r="CS912" s="22"/>
      <c r="CT912" s="22"/>
      <c r="CU912" s="22"/>
      <c r="CV912" s="22"/>
      <c r="CW912" s="22"/>
      <c r="CX912" s="22"/>
      <c r="CY912" s="22"/>
      <c r="CZ912" s="22"/>
      <c r="DA912" s="22"/>
      <c r="DB912" s="22"/>
      <c r="DC912" s="22"/>
      <c r="DD912" s="22"/>
      <c r="DE912" s="22"/>
      <c r="DF912" s="22"/>
      <c r="DG912" s="22"/>
      <c r="DH912" s="22"/>
      <c r="DI912" s="22"/>
      <c r="DJ912" s="22"/>
      <c r="DK912" s="22"/>
      <c r="DL912" s="22"/>
      <c r="DM912" s="22"/>
      <c r="DN912" s="22"/>
      <c r="DO912" s="22"/>
      <c r="DP912" s="22"/>
      <c r="DQ912" s="22"/>
      <c r="DR912" s="22"/>
      <c r="DS912" s="22"/>
      <c r="DT912" s="22"/>
      <c r="DU912" s="22"/>
      <c r="DV912" s="22"/>
      <c r="DW912" s="22"/>
      <c r="DX912" s="22"/>
      <c r="DY912" s="22"/>
      <c r="DZ912" s="22"/>
      <c r="EA912" s="22"/>
      <c r="EB912" s="22"/>
      <c r="EC912" s="22"/>
      <c r="ED912" s="22"/>
      <c r="EE912" s="22"/>
      <c r="EF912" s="22"/>
      <c r="EG912" s="22"/>
      <c r="EH912" s="22"/>
      <c r="EI912" s="22"/>
      <c r="EJ912" s="22"/>
      <c r="EK912" s="22"/>
      <c r="EL912" s="22"/>
      <c r="EM912" s="22"/>
      <c r="EN912" s="22"/>
      <c r="EO912" s="22"/>
      <c r="EP912" s="22"/>
      <c r="EQ912" s="22"/>
      <c r="ER912" s="22"/>
      <c r="ES912" s="22"/>
      <c r="ET912" s="22"/>
      <c r="EU912" s="22"/>
      <c r="EV912" s="22"/>
      <c r="EW912" s="22"/>
      <c r="EX912" s="22"/>
      <c r="EY912" s="22"/>
      <c r="EZ912" s="22"/>
      <c r="FA912" s="22"/>
      <c r="FB912" s="22"/>
      <c r="FC912" s="22"/>
      <c r="FD912" s="22"/>
      <c r="FE912" s="22"/>
      <c r="FF912" s="22"/>
      <c r="FG912" s="22"/>
      <c r="FH912" s="22"/>
      <c r="FI912" s="22"/>
      <c r="FJ912" s="22"/>
      <c r="FK912" s="22"/>
      <c r="FL912" s="22"/>
      <c r="FM912" s="22"/>
      <c r="FN912" s="22"/>
      <c r="FO912" s="22"/>
      <c r="FP912" s="22"/>
      <c r="FQ912" s="22"/>
      <c r="FR912" s="22"/>
      <c r="FS912" s="22"/>
      <c r="FT912" s="22"/>
      <c r="FU912" s="22"/>
      <c r="FV912" s="22"/>
      <c r="FW912" s="22"/>
      <c r="FX912" s="22"/>
      <c r="FY912" s="22"/>
      <c r="FZ912" s="22"/>
      <c r="GA912" s="22"/>
      <c r="GB912" s="22"/>
      <c r="GC912" s="22"/>
      <c r="GD912" s="22"/>
      <c r="GE912" s="22"/>
      <c r="GF912" s="22"/>
      <c r="GG912" s="22"/>
      <c r="GH912" s="22"/>
      <c r="GI912" s="22"/>
      <c r="GJ912" s="22"/>
      <c r="GK912" s="22"/>
      <c r="GL912" s="22"/>
      <c r="GM912" s="22"/>
      <c r="GN912" s="22"/>
      <c r="GO912" s="22"/>
      <c r="GP912" s="22"/>
      <c r="GQ912" s="22"/>
      <c r="GR912" s="22"/>
      <c r="GS912" s="22"/>
      <c r="GT912" s="22"/>
      <c r="GU912" s="22"/>
      <c r="GV912" s="22"/>
      <c r="GW912" s="22"/>
      <c r="GX912" s="22"/>
      <c r="GY912" s="22"/>
      <c r="GZ912" s="22"/>
      <c r="HA912" s="22"/>
      <c r="HB912" s="22"/>
      <c r="HC912" s="22"/>
      <c r="HD912" s="22"/>
      <c r="HE912" s="22"/>
      <c r="HF912" s="22"/>
      <c r="HG912" s="22"/>
      <c r="HH912" s="22"/>
      <c r="HI912" s="22"/>
      <c r="HJ912" s="22"/>
      <c r="HK912" s="22"/>
      <c r="HL912" s="22"/>
      <c r="HM912" s="22"/>
      <c r="HN912" s="22"/>
      <c r="HO912" s="22"/>
      <c r="HP912" s="22"/>
      <c r="HQ912" s="22"/>
      <c r="HR912" s="22"/>
      <c r="HS912" s="22"/>
      <c r="HT912" s="22"/>
      <c r="HU912" s="22"/>
      <c r="HV912" s="22"/>
      <c r="HW912" s="22"/>
      <c r="HX912" s="22"/>
      <c r="HY912" s="22"/>
      <c r="HZ912" s="22"/>
      <c r="IA912" s="22"/>
      <c r="IB912" s="22"/>
      <c r="IC912" s="22"/>
      <c r="ID912" s="22"/>
      <c r="IE912" s="22"/>
      <c r="IF912" s="22"/>
      <c r="IG912" s="22"/>
      <c r="IH912" s="22"/>
      <c r="II912" s="22"/>
      <c r="IJ912" s="22"/>
      <c r="IK912" s="22"/>
      <c r="IL912" s="22"/>
      <c r="IM912" s="22"/>
      <c r="IN912" s="22"/>
      <c r="IO912" s="22"/>
      <c r="IP912" s="22"/>
      <c r="IQ912" s="22"/>
      <c r="IR912" s="22"/>
      <c r="IS912" s="22"/>
      <c r="IT912" s="22"/>
      <c r="IU912" s="22"/>
      <c r="IV912" s="22"/>
      <c r="IW912" s="22"/>
      <c r="IX912" s="22"/>
      <c r="IY912" s="22"/>
      <c r="IZ912" s="22"/>
      <c r="JA912" s="22"/>
      <c r="JB912" s="22"/>
      <c r="JC912" s="22"/>
      <c r="JD912" s="22"/>
      <c r="JE912" s="22"/>
      <c r="JF912" s="22"/>
      <c r="JG912" s="22"/>
      <c r="JH912" s="22"/>
      <c r="JI912" s="22"/>
      <c r="JJ912" s="22"/>
      <c r="JK912" s="22"/>
      <c r="JL912" s="22"/>
      <c r="JM912" s="22"/>
      <c r="JN912" s="22"/>
      <c r="JO912" s="22"/>
      <c r="JP912" s="22"/>
      <c r="JQ912" s="22"/>
      <c r="JR912" s="22"/>
      <c r="JS912" s="22"/>
      <c r="JT912" s="22"/>
      <c r="JU912" s="22"/>
      <c r="JV912" s="22"/>
      <c r="JW912" s="22"/>
      <c r="JX912" s="22"/>
      <c r="JY912" s="22"/>
      <c r="JZ912" s="22"/>
      <c r="KA912" s="22"/>
      <c r="KB912" s="22"/>
      <c r="KC912" s="22"/>
      <c r="KD912" s="22"/>
      <c r="KE912" s="22"/>
      <c r="KF912" s="22"/>
      <c r="KG912" s="22"/>
      <c r="KH912" s="22"/>
      <c r="KI912" s="22"/>
      <c r="KJ912" s="22"/>
      <c r="KK912" s="22"/>
      <c r="KL912" s="22"/>
      <c r="KM912" s="22"/>
      <c r="KN912" s="22"/>
      <c r="KO912" s="22"/>
      <c r="KP912" s="22"/>
    </row>
    <row r="913" spans="1:302" s="99" customFormat="1" x14ac:dyDescent="0.25">
      <c r="A913" s="125">
        <v>898</v>
      </c>
      <c r="B913" s="328"/>
      <c r="C913" s="328"/>
      <c r="D913" s="316"/>
      <c r="E913" s="316"/>
      <c r="F913" s="316"/>
      <c r="G913" s="317"/>
      <c r="H913" s="317"/>
      <c r="I913" s="318"/>
      <c r="J913" s="318"/>
      <c r="K913" s="318"/>
      <c r="L913" s="126">
        <f t="shared" si="40"/>
        <v>0</v>
      </c>
      <c r="M913" s="318"/>
      <c r="N913" s="25" t="b">
        <f t="shared" si="41"/>
        <v>1</v>
      </c>
      <c r="O913" s="25" t="b">
        <f t="shared" si="42"/>
        <v>1</v>
      </c>
      <c r="P913" s="25"/>
      <c r="Q913" s="25"/>
      <c r="R913" s="25"/>
      <c r="S913" s="25"/>
      <c r="T913" s="20"/>
      <c r="U913" s="20"/>
      <c r="V913" s="20"/>
      <c r="W913" s="20"/>
      <c r="X913" s="20"/>
      <c r="Y913" s="20"/>
      <c r="Z913" s="20"/>
      <c r="AA913" s="20"/>
      <c r="AB913" s="20"/>
      <c r="AC913" s="20"/>
      <c r="AD913" s="20"/>
      <c r="AE913" s="20"/>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c r="CG913" s="22"/>
      <c r="CH913" s="22"/>
      <c r="CI913" s="22"/>
      <c r="CJ913" s="22"/>
      <c r="CK913" s="22"/>
      <c r="CL913" s="22"/>
      <c r="CM913" s="22"/>
      <c r="CN913" s="22"/>
      <c r="CO913" s="22"/>
      <c r="CP913" s="22"/>
      <c r="CQ913" s="22"/>
      <c r="CR913" s="22"/>
      <c r="CS913" s="22"/>
      <c r="CT913" s="22"/>
      <c r="CU913" s="22"/>
      <c r="CV913" s="22"/>
      <c r="CW913" s="22"/>
      <c r="CX913" s="22"/>
      <c r="CY913" s="22"/>
      <c r="CZ913" s="22"/>
      <c r="DA913" s="22"/>
      <c r="DB913" s="22"/>
      <c r="DC913" s="22"/>
      <c r="DD913" s="22"/>
      <c r="DE913" s="22"/>
      <c r="DF913" s="22"/>
      <c r="DG913" s="22"/>
      <c r="DH913" s="22"/>
      <c r="DI913" s="22"/>
      <c r="DJ913" s="22"/>
      <c r="DK913" s="22"/>
      <c r="DL913" s="22"/>
      <c r="DM913" s="22"/>
      <c r="DN913" s="22"/>
      <c r="DO913" s="22"/>
      <c r="DP913" s="22"/>
      <c r="DQ913" s="22"/>
      <c r="DR913" s="22"/>
      <c r="DS913" s="22"/>
      <c r="DT913" s="22"/>
      <c r="DU913" s="22"/>
      <c r="DV913" s="22"/>
      <c r="DW913" s="22"/>
      <c r="DX913" s="22"/>
      <c r="DY913" s="22"/>
      <c r="DZ913" s="22"/>
      <c r="EA913" s="22"/>
      <c r="EB913" s="22"/>
      <c r="EC913" s="22"/>
      <c r="ED913" s="22"/>
      <c r="EE913" s="22"/>
      <c r="EF913" s="22"/>
      <c r="EG913" s="22"/>
      <c r="EH913" s="22"/>
      <c r="EI913" s="22"/>
      <c r="EJ913" s="22"/>
      <c r="EK913" s="22"/>
      <c r="EL913" s="22"/>
      <c r="EM913" s="22"/>
      <c r="EN913" s="22"/>
      <c r="EO913" s="22"/>
      <c r="EP913" s="22"/>
      <c r="EQ913" s="22"/>
      <c r="ER913" s="22"/>
      <c r="ES913" s="22"/>
      <c r="ET913" s="22"/>
      <c r="EU913" s="22"/>
      <c r="EV913" s="22"/>
      <c r="EW913" s="22"/>
      <c r="EX913" s="22"/>
      <c r="EY913" s="22"/>
      <c r="EZ913" s="22"/>
      <c r="FA913" s="22"/>
      <c r="FB913" s="22"/>
      <c r="FC913" s="22"/>
      <c r="FD913" s="22"/>
      <c r="FE913" s="22"/>
      <c r="FF913" s="22"/>
      <c r="FG913" s="22"/>
      <c r="FH913" s="22"/>
      <c r="FI913" s="22"/>
      <c r="FJ913" s="22"/>
      <c r="FK913" s="22"/>
      <c r="FL913" s="22"/>
      <c r="FM913" s="22"/>
      <c r="FN913" s="22"/>
      <c r="FO913" s="22"/>
      <c r="FP913" s="22"/>
      <c r="FQ913" s="22"/>
      <c r="FR913" s="22"/>
      <c r="FS913" s="22"/>
      <c r="FT913" s="22"/>
      <c r="FU913" s="22"/>
      <c r="FV913" s="22"/>
      <c r="FW913" s="22"/>
      <c r="FX913" s="22"/>
      <c r="FY913" s="22"/>
      <c r="FZ913" s="22"/>
      <c r="GA913" s="22"/>
      <c r="GB913" s="22"/>
      <c r="GC913" s="22"/>
      <c r="GD913" s="22"/>
      <c r="GE913" s="22"/>
      <c r="GF913" s="22"/>
      <c r="GG913" s="22"/>
      <c r="GH913" s="22"/>
      <c r="GI913" s="22"/>
      <c r="GJ913" s="22"/>
      <c r="GK913" s="22"/>
      <c r="GL913" s="22"/>
      <c r="GM913" s="22"/>
      <c r="GN913" s="22"/>
      <c r="GO913" s="22"/>
      <c r="GP913" s="22"/>
      <c r="GQ913" s="22"/>
      <c r="GR913" s="22"/>
      <c r="GS913" s="22"/>
      <c r="GT913" s="22"/>
      <c r="GU913" s="22"/>
      <c r="GV913" s="22"/>
      <c r="GW913" s="22"/>
      <c r="GX913" s="22"/>
      <c r="GY913" s="22"/>
      <c r="GZ913" s="22"/>
      <c r="HA913" s="22"/>
      <c r="HB913" s="22"/>
      <c r="HC913" s="22"/>
      <c r="HD913" s="22"/>
      <c r="HE913" s="22"/>
      <c r="HF913" s="22"/>
      <c r="HG913" s="22"/>
      <c r="HH913" s="22"/>
      <c r="HI913" s="22"/>
      <c r="HJ913" s="22"/>
      <c r="HK913" s="22"/>
      <c r="HL913" s="22"/>
      <c r="HM913" s="22"/>
      <c r="HN913" s="22"/>
      <c r="HO913" s="22"/>
      <c r="HP913" s="22"/>
      <c r="HQ913" s="22"/>
      <c r="HR913" s="22"/>
      <c r="HS913" s="22"/>
      <c r="HT913" s="22"/>
      <c r="HU913" s="22"/>
      <c r="HV913" s="22"/>
      <c r="HW913" s="22"/>
      <c r="HX913" s="22"/>
      <c r="HY913" s="22"/>
      <c r="HZ913" s="22"/>
      <c r="IA913" s="22"/>
      <c r="IB913" s="22"/>
      <c r="IC913" s="22"/>
      <c r="ID913" s="22"/>
      <c r="IE913" s="22"/>
      <c r="IF913" s="22"/>
      <c r="IG913" s="22"/>
      <c r="IH913" s="22"/>
      <c r="II913" s="22"/>
      <c r="IJ913" s="22"/>
      <c r="IK913" s="22"/>
      <c r="IL913" s="22"/>
      <c r="IM913" s="22"/>
      <c r="IN913" s="22"/>
      <c r="IO913" s="22"/>
      <c r="IP913" s="22"/>
      <c r="IQ913" s="22"/>
      <c r="IR913" s="22"/>
      <c r="IS913" s="22"/>
      <c r="IT913" s="22"/>
      <c r="IU913" s="22"/>
      <c r="IV913" s="22"/>
      <c r="IW913" s="22"/>
      <c r="IX913" s="22"/>
      <c r="IY913" s="22"/>
      <c r="IZ913" s="22"/>
      <c r="JA913" s="22"/>
      <c r="JB913" s="22"/>
      <c r="JC913" s="22"/>
      <c r="JD913" s="22"/>
      <c r="JE913" s="22"/>
      <c r="JF913" s="22"/>
      <c r="JG913" s="22"/>
      <c r="JH913" s="22"/>
      <c r="JI913" s="22"/>
      <c r="JJ913" s="22"/>
      <c r="JK913" s="22"/>
      <c r="JL913" s="22"/>
      <c r="JM913" s="22"/>
      <c r="JN913" s="22"/>
      <c r="JO913" s="22"/>
      <c r="JP913" s="22"/>
      <c r="JQ913" s="22"/>
      <c r="JR913" s="22"/>
      <c r="JS913" s="22"/>
      <c r="JT913" s="22"/>
      <c r="JU913" s="22"/>
      <c r="JV913" s="22"/>
      <c r="JW913" s="22"/>
      <c r="JX913" s="22"/>
      <c r="JY913" s="22"/>
      <c r="JZ913" s="22"/>
      <c r="KA913" s="22"/>
      <c r="KB913" s="22"/>
      <c r="KC913" s="22"/>
      <c r="KD913" s="22"/>
      <c r="KE913" s="22"/>
      <c r="KF913" s="22"/>
      <c r="KG913" s="22"/>
      <c r="KH913" s="22"/>
      <c r="KI913" s="22"/>
      <c r="KJ913" s="22"/>
      <c r="KK913" s="22"/>
      <c r="KL913" s="22"/>
      <c r="KM913" s="22"/>
      <c r="KN913" s="22"/>
      <c r="KO913" s="22"/>
      <c r="KP913" s="22"/>
    </row>
    <row r="914" spans="1:302" s="99" customFormat="1" x14ac:dyDescent="0.25">
      <c r="A914" s="125">
        <v>899</v>
      </c>
      <c r="B914" s="328"/>
      <c r="C914" s="328"/>
      <c r="D914" s="316"/>
      <c r="E914" s="316"/>
      <c r="F914" s="316"/>
      <c r="G914" s="317"/>
      <c r="H914" s="317"/>
      <c r="I914" s="318"/>
      <c r="J914" s="318"/>
      <c r="K914" s="318"/>
      <c r="L914" s="126">
        <f t="shared" ref="L914:L977" si="43">SUM(I914:K914)</f>
        <v>0</v>
      </c>
      <c r="M914" s="318"/>
      <c r="N914" s="25" t="b">
        <f t="shared" ref="N914:N977" si="44">IF(ISBLANK(B914),TRUE,IF(OR(ISBLANK(C914),ISBLANK(D914),ISBLANK(E914),ISBLANK(F914),ISBLANK(G914),ISBLANK(H914),ISBLANK(I914),ISBLANK(J914),ISBLANK(K914),ISBLANK(L914),ISBLANK(M914)),FALSE,TRUE))</f>
        <v>1</v>
      </c>
      <c r="O914" s="25" t="b">
        <f t="shared" ref="O914:O977" si="45">IF(OR(AND(B914="N/A",D914="N/A",E914="N/A",F914="N/A",G914=0,H914=0,L914=0,M914=0),AND(ISBLANK(B914),ISBLANK(D914),ISBLANK(E914),ISBLANK(F914),ISBLANK(G914),ISBLANK(H914),L914=0,ISBLANK(M914)),AND(NOT(ISBLANK(B914)),NOT(ISBLANK(D914)),NOT(ISBLANK(E914)),NOT(ISBLANK(F914)),B914&lt;&gt;"N/A",D914&lt;&gt;"N/A",E914&lt;&gt;"N/A",F914&lt;&gt;"N/A",OR(G914&lt;&gt;0,H914&lt;&gt;0,L914&gt;0,M914&lt;&gt;0))),TRUE,FALSE)</f>
        <v>1</v>
      </c>
      <c r="P914" s="25"/>
      <c r="Q914" s="25"/>
      <c r="R914" s="25"/>
      <c r="S914" s="25"/>
      <c r="T914" s="20"/>
      <c r="U914" s="20"/>
      <c r="V914" s="20"/>
      <c r="W914" s="20"/>
      <c r="X914" s="20"/>
      <c r="Y914" s="20"/>
      <c r="Z914" s="20"/>
      <c r="AA914" s="20"/>
      <c r="AB914" s="20"/>
      <c r="AC914" s="20"/>
      <c r="AD914" s="20"/>
      <c r="AE914" s="20"/>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c r="CG914" s="22"/>
      <c r="CH914" s="22"/>
      <c r="CI914" s="22"/>
      <c r="CJ914" s="22"/>
      <c r="CK914" s="22"/>
      <c r="CL914" s="22"/>
      <c r="CM914" s="22"/>
      <c r="CN914" s="22"/>
      <c r="CO914" s="22"/>
      <c r="CP914" s="22"/>
      <c r="CQ914" s="22"/>
      <c r="CR914" s="22"/>
      <c r="CS914" s="22"/>
      <c r="CT914" s="22"/>
      <c r="CU914" s="22"/>
      <c r="CV914" s="22"/>
      <c r="CW914" s="22"/>
      <c r="CX914" s="22"/>
      <c r="CY914" s="22"/>
      <c r="CZ914" s="22"/>
      <c r="DA914" s="22"/>
      <c r="DB914" s="22"/>
      <c r="DC914" s="22"/>
      <c r="DD914" s="22"/>
      <c r="DE914" s="22"/>
      <c r="DF914" s="22"/>
      <c r="DG914" s="22"/>
      <c r="DH914" s="22"/>
      <c r="DI914" s="22"/>
      <c r="DJ914" s="22"/>
      <c r="DK914" s="22"/>
      <c r="DL914" s="22"/>
      <c r="DM914" s="22"/>
      <c r="DN914" s="22"/>
      <c r="DO914" s="22"/>
      <c r="DP914" s="22"/>
      <c r="DQ914" s="22"/>
      <c r="DR914" s="22"/>
      <c r="DS914" s="22"/>
      <c r="DT914" s="22"/>
      <c r="DU914" s="22"/>
      <c r="DV914" s="22"/>
      <c r="DW914" s="22"/>
      <c r="DX914" s="22"/>
      <c r="DY914" s="22"/>
      <c r="DZ914" s="22"/>
      <c r="EA914" s="22"/>
      <c r="EB914" s="22"/>
      <c r="EC914" s="22"/>
      <c r="ED914" s="22"/>
      <c r="EE914" s="22"/>
      <c r="EF914" s="22"/>
      <c r="EG914" s="22"/>
      <c r="EH914" s="22"/>
      <c r="EI914" s="22"/>
      <c r="EJ914" s="22"/>
      <c r="EK914" s="22"/>
      <c r="EL914" s="22"/>
      <c r="EM914" s="22"/>
      <c r="EN914" s="22"/>
      <c r="EO914" s="22"/>
      <c r="EP914" s="22"/>
      <c r="EQ914" s="22"/>
      <c r="ER914" s="22"/>
      <c r="ES914" s="22"/>
      <c r="ET914" s="22"/>
      <c r="EU914" s="22"/>
      <c r="EV914" s="22"/>
      <c r="EW914" s="22"/>
      <c r="EX914" s="22"/>
      <c r="EY914" s="22"/>
      <c r="EZ914" s="22"/>
      <c r="FA914" s="22"/>
      <c r="FB914" s="22"/>
      <c r="FC914" s="22"/>
      <c r="FD914" s="22"/>
      <c r="FE914" s="22"/>
      <c r="FF914" s="22"/>
      <c r="FG914" s="22"/>
      <c r="FH914" s="22"/>
      <c r="FI914" s="22"/>
      <c r="FJ914" s="22"/>
      <c r="FK914" s="22"/>
      <c r="FL914" s="22"/>
      <c r="FM914" s="22"/>
      <c r="FN914" s="22"/>
      <c r="FO914" s="22"/>
      <c r="FP914" s="22"/>
      <c r="FQ914" s="22"/>
      <c r="FR914" s="22"/>
      <c r="FS914" s="22"/>
      <c r="FT914" s="22"/>
      <c r="FU914" s="22"/>
      <c r="FV914" s="22"/>
      <c r="FW914" s="22"/>
      <c r="FX914" s="22"/>
      <c r="FY914" s="22"/>
      <c r="FZ914" s="22"/>
      <c r="GA914" s="22"/>
      <c r="GB914" s="22"/>
      <c r="GC914" s="22"/>
      <c r="GD914" s="22"/>
      <c r="GE914" s="22"/>
      <c r="GF914" s="22"/>
      <c r="GG914" s="22"/>
      <c r="GH914" s="22"/>
      <c r="GI914" s="22"/>
      <c r="GJ914" s="22"/>
      <c r="GK914" s="22"/>
      <c r="GL914" s="22"/>
      <c r="GM914" s="22"/>
      <c r="GN914" s="22"/>
      <c r="GO914" s="22"/>
      <c r="GP914" s="22"/>
      <c r="GQ914" s="22"/>
      <c r="GR914" s="22"/>
      <c r="GS914" s="22"/>
      <c r="GT914" s="22"/>
      <c r="GU914" s="22"/>
      <c r="GV914" s="22"/>
      <c r="GW914" s="22"/>
      <c r="GX914" s="22"/>
      <c r="GY914" s="22"/>
      <c r="GZ914" s="22"/>
      <c r="HA914" s="22"/>
      <c r="HB914" s="22"/>
      <c r="HC914" s="22"/>
      <c r="HD914" s="22"/>
      <c r="HE914" s="22"/>
      <c r="HF914" s="22"/>
      <c r="HG914" s="22"/>
      <c r="HH914" s="22"/>
      <c r="HI914" s="22"/>
      <c r="HJ914" s="22"/>
      <c r="HK914" s="22"/>
      <c r="HL914" s="22"/>
      <c r="HM914" s="22"/>
      <c r="HN914" s="22"/>
      <c r="HO914" s="22"/>
      <c r="HP914" s="22"/>
      <c r="HQ914" s="22"/>
      <c r="HR914" s="22"/>
      <c r="HS914" s="22"/>
      <c r="HT914" s="22"/>
      <c r="HU914" s="22"/>
      <c r="HV914" s="22"/>
      <c r="HW914" s="22"/>
      <c r="HX914" s="22"/>
      <c r="HY914" s="22"/>
      <c r="HZ914" s="22"/>
      <c r="IA914" s="22"/>
      <c r="IB914" s="22"/>
      <c r="IC914" s="22"/>
      <c r="ID914" s="22"/>
      <c r="IE914" s="22"/>
      <c r="IF914" s="22"/>
      <c r="IG914" s="22"/>
      <c r="IH914" s="22"/>
      <c r="II914" s="22"/>
      <c r="IJ914" s="22"/>
      <c r="IK914" s="22"/>
      <c r="IL914" s="22"/>
      <c r="IM914" s="22"/>
      <c r="IN914" s="22"/>
      <c r="IO914" s="22"/>
      <c r="IP914" s="22"/>
      <c r="IQ914" s="22"/>
      <c r="IR914" s="22"/>
      <c r="IS914" s="22"/>
      <c r="IT914" s="22"/>
      <c r="IU914" s="22"/>
      <c r="IV914" s="22"/>
      <c r="IW914" s="22"/>
      <c r="IX914" s="22"/>
      <c r="IY914" s="22"/>
      <c r="IZ914" s="22"/>
      <c r="JA914" s="22"/>
      <c r="JB914" s="22"/>
      <c r="JC914" s="22"/>
      <c r="JD914" s="22"/>
      <c r="JE914" s="22"/>
      <c r="JF914" s="22"/>
      <c r="JG914" s="22"/>
      <c r="JH914" s="22"/>
      <c r="JI914" s="22"/>
      <c r="JJ914" s="22"/>
      <c r="JK914" s="22"/>
      <c r="JL914" s="22"/>
      <c r="JM914" s="22"/>
      <c r="JN914" s="22"/>
      <c r="JO914" s="22"/>
      <c r="JP914" s="22"/>
      <c r="JQ914" s="22"/>
      <c r="JR914" s="22"/>
      <c r="JS914" s="22"/>
      <c r="JT914" s="22"/>
      <c r="JU914" s="22"/>
      <c r="JV914" s="22"/>
      <c r="JW914" s="22"/>
      <c r="JX914" s="22"/>
      <c r="JY914" s="22"/>
      <c r="JZ914" s="22"/>
      <c r="KA914" s="22"/>
      <c r="KB914" s="22"/>
      <c r="KC914" s="22"/>
      <c r="KD914" s="22"/>
      <c r="KE914" s="22"/>
      <c r="KF914" s="22"/>
      <c r="KG914" s="22"/>
      <c r="KH914" s="22"/>
      <c r="KI914" s="22"/>
      <c r="KJ914" s="22"/>
      <c r="KK914" s="22"/>
      <c r="KL914" s="22"/>
      <c r="KM914" s="22"/>
      <c r="KN914" s="22"/>
      <c r="KO914" s="22"/>
      <c r="KP914" s="22"/>
    </row>
    <row r="915" spans="1:302" s="99" customFormat="1" x14ac:dyDescent="0.25">
      <c r="A915" s="125">
        <v>900</v>
      </c>
      <c r="B915" s="328"/>
      <c r="C915" s="328"/>
      <c r="D915" s="316"/>
      <c r="E915" s="316"/>
      <c r="F915" s="316"/>
      <c r="G915" s="317"/>
      <c r="H915" s="317"/>
      <c r="I915" s="318"/>
      <c r="J915" s="318"/>
      <c r="K915" s="318"/>
      <c r="L915" s="126">
        <f t="shared" si="43"/>
        <v>0</v>
      </c>
      <c r="M915" s="318"/>
      <c r="N915" s="25" t="b">
        <f t="shared" si="44"/>
        <v>1</v>
      </c>
      <c r="O915" s="25" t="b">
        <f t="shared" si="45"/>
        <v>1</v>
      </c>
      <c r="P915" s="25"/>
      <c r="Q915" s="25"/>
      <c r="R915" s="25"/>
      <c r="S915" s="25"/>
      <c r="T915" s="20"/>
      <c r="U915" s="20"/>
      <c r="V915" s="20"/>
      <c r="W915" s="20"/>
      <c r="X915" s="20"/>
      <c r="Y915" s="20"/>
      <c r="Z915" s="20"/>
      <c r="AA915" s="20"/>
      <c r="AB915" s="20"/>
      <c r="AC915" s="20"/>
      <c r="AD915" s="20"/>
      <c r="AE915" s="20"/>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c r="CG915" s="22"/>
      <c r="CH915" s="22"/>
      <c r="CI915" s="22"/>
      <c r="CJ915" s="22"/>
      <c r="CK915" s="22"/>
      <c r="CL915" s="22"/>
      <c r="CM915" s="22"/>
      <c r="CN915" s="22"/>
      <c r="CO915" s="22"/>
      <c r="CP915" s="22"/>
      <c r="CQ915" s="22"/>
      <c r="CR915" s="22"/>
      <c r="CS915" s="22"/>
      <c r="CT915" s="22"/>
      <c r="CU915" s="22"/>
      <c r="CV915" s="22"/>
      <c r="CW915" s="22"/>
      <c r="CX915" s="22"/>
      <c r="CY915" s="22"/>
      <c r="CZ915" s="22"/>
      <c r="DA915" s="22"/>
      <c r="DB915" s="22"/>
      <c r="DC915" s="22"/>
      <c r="DD915" s="22"/>
      <c r="DE915" s="22"/>
      <c r="DF915" s="22"/>
      <c r="DG915" s="22"/>
      <c r="DH915" s="22"/>
      <c r="DI915" s="22"/>
      <c r="DJ915" s="22"/>
      <c r="DK915" s="22"/>
      <c r="DL915" s="22"/>
      <c r="DM915" s="22"/>
      <c r="DN915" s="22"/>
      <c r="DO915" s="22"/>
      <c r="DP915" s="22"/>
      <c r="DQ915" s="22"/>
      <c r="DR915" s="22"/>
      <c r="DS915" s="22"/>
      <c r="DT915" s="22"/>
      <c r="DU915" s="22"/>
      <c r="DV915" s="22"/>
      <c r="DW915" s="22"/>
      <c r="DX915" s="22"/>
      <c r="DY915" s="22"/>
      <c r="DZ915" s="22"/>
      <c r="EA915" s="22"/>
      <c r="EB915" s="22"/>
      <c r="EC915" s="22"/>
      <c r="ED915" s="22"/>
      <c r="EE915" s="22"/>
      <c r="EF915" s="22"/>
      <c r="EG915" s="22"/>
      <c r="EH915" s="22"/>
      <c r="EI915" s="22"/>
      <c r="EJ915" s="22"/>
      <c r="EK915" s="22"/>
      <c r="EL915" s="22"/>
      <c r="EM915" s="22"/>
      <c r="EN915" s="22"/>
      <c r="EO915" s="22"/>
      <c r="EP915" s="22"/>
      <c r="EQ915" s="22"/>
      <c r="ER915" s="22"/>
      <c r="ES915" s="22"/>
      <c r="ET915" s="22"/>
      <c r="EU915" s="22"/>
      <c r="EV915" s="22"/>
      <c r="EW915" s="22"/>
      <c r="EX915" s="22"/>
      <c r="EY915" s="22"/>
      <c r="EZ915" s="22"/>
      <c r="FA915" s="22"/>
      <c r="FB915" s="22"/>
      <c r="FC915" s="22"/>
      <c r="FD915" s="22"/>
      <c r="FE915" s="22"/>
      <c r="FF915" s="22"/>
      <c r="FG915" s="22"/>
      <c r="FH915" s="22"/>
      <c r="FI915" s="22"/>
      <c r="FJ915" s="22"/>
      <c r="FK915" s="22"/>
      <c r="FL915" s="22"/>
      <c r="FM915" s="22"/>
      <c r="FN915" s="22"/>
      <c r="FO915" s="22"/>
      <c r="FP915" s="22"/>
      <c r="FQ915" s="22"/>
      <c r="FR915" s="22"/>
      <c r="FS915" s="22"/>
      <c r="FT915" s="22"/>
      <c r="FU915" s="22"/>
      <c r="FV915" s="22"/>
      <c r="FW915" s="22"/>
      <c r="FX915" s="22"/>
      <c r="FY915" s="22"/>
      <c r="FZ915" s="22"/>
      <c r="GA915" s="22"/>
      <c r="GB915" s="22"/>
      <c r="GC915" s="22"/>
      <c r="GD915" s="22"/>
      <c r="GE915" s="22"/>
      <c r="GF915" s="22"/>
      <c r="GG915" s="22"/>
      <c r="GH915" s="22"/>
      <c r="GI915" s="22"/>
      <c r="GJ915" s="22"/>
      <c r="GK915" s="22"/>
      <c r="GL915" s="22"/>
      <c r="GM915" s="22"/>
      <c r="GN915" s="22"/>
      <c r="GO915" s="22"/>
      <c r="GP915" s="22"/>
      <c r="GQ915" s="22"/>
      <c r="GR915" s="22"/>
      <c r="GS915" s="22"/>
      <c r="GT915" s="22"/>
      <c r="GU915" s="22"/>
      <c r="GV915" s="22"/>
      <c r="GW915" s="22"/>
      <c r="GX915" s="22"/>
      <c r="GY915" s="22"/>
      <c r="GZ915" s="22"/>
      <c r="HA915" s="22"/>
      <c r="HB915" s="22"/>
      <c r="HC915" s="22"/>
      <c r="HD915" s="22"/>
      <c r="HE915" s="22"/>
      <c r="HF915" s="22"/>
      <c r="HG915" s="22"/>
      <c r="HH915" s="22"/>
      <c r="HI915" s="22"/>
      <c r="HJ915" s="22"/>
      <c r="HK915" s="22"/>
      <c r="HL915" s="22"/>
      <c r="HM915" s="22"/>
      <c r="HN915" s="22"/>
      <c r="HO915" s="22"/>
      <c r="HP915" s="22"/>
      <c r="HQ915" s="22"/>
      <c r="HR915" s="22"/>
      <c r="HS915" s="22"/>
      <c r="HT915" s="22"/>
      <c r="HU915" s="22"/>
      <c r="HV915" s="22"/>
      <c r="HW915" s="22"/>
      <c r="HX915" s="22"/>
      <c r="HY915" s="22"/>
      <c r="HZ915" s="22"/>
      <c r="IA915" s="22"/>
      <c r="IB915" s="22"/>
      <c r="IC915" s="22"/>
      <c r="ID915" s="22"/>
      <c r="IE915" s="22"/>
      <c r="IF915" s="22"/>
      <c r="IG915" s="22"/>
      <c r="IH915" s="22"/>
      <c r="II915" s="22"/>
      <c r="IJ915" s="22"/>
      <c r="IK915" s="22"/>
      <c r="IL915" s="22"/>
      <c r="IM915" s="22"/>
      <c r="IN915" s="22"/>
      <c r="IO915" s="22"/>
      <c r="IP915" s="22"/>
      <c r="IQ915" s="22"/>
      <c r="IR915" s="22"/>
      <c r="IS915" s="22"/>
      <c r="IT915" s="22"/>
      <c r="IU915" s="22"/>
      <c r="IV915" s="22"/>
      <c r="IW915" s="22"/>
      <c r="IX915" s="22"/>
      <c r="IY915" s="22"/>
      <c r="IZ915" s="22"/>
      <c r="JA915" s="22"/>
      <c r="JB915" s="22"/>
      <c r="JC915" s="22"/>
      <c r="JD915" s="22"/>
      <c r="JE915" s="22"/>
      <c r="JF915" s="22"/>
      <c r="JG915" s="22"/>
      <c r="JH915" s="22"/>
      <c r="JI915" s="22"/>
      <c r="JJ915" s="22"/>
      <c r="JK915" s="22"/>
      <c r="JL915" s="22"/>
      <c r="JM915" s="22"/>
      <c r="JN915" s="22"/>
      <c r="JO915" s="22"/>
      <c r="JP915" s="22"/>
      <c r="JQ915" s="22"/>
      <c r="JR915" s="22"/>
      <c r="JS915" s="22"/>
      <c r="JT915" s="22"/>
      <c r="JU915" s="22"/>
      <c r="JV915" s="22"/>
      <c r="JW915" s="22"/>
      <c r="JX915" s="22"/>
      <c r="JY915" s="22"/>
      <c r="JZ915" s="22"/>
      <c r="KA915" s="22"/>
      <c r="KB915" s="22"/>
      <c r="KC915" s="22"/>
      <c r="KD915" s="22"/>
      <c r="KE915" s="22"/>
      <c r="KF915" s="22"/>
      <c r="KG915" s="22"/>
      <c r="KH915" s="22"/>
      <c r="KI915" s="22"/>
      <c r="KJ915" s="22"/>
      <c r="KK915" s="22"/>
      <c r="KL915" s="22"/>
      <c r="KM915" s="22"/>
      <c r="KN915" s="22"/>
      <c r="KO915" s="22"/>
      <c r="KP915" s="22"/>
    </row>
    <row r="916" spans="1:302" s="99" customFormat="1" x14ac:dyDescent="0.25">
      <c r="A916" s="125">
        <v>901</v>
      </c>
      <c r="B916" s="328"/>
      <c r="C916" s="328"/>
      <c r="D916" s="316"/>
      <c r="E916" s="316"/>
      <c r="F916" s="316"/>
      <c r="G916" s="317"/>
      <c r="H916" s="317"/>
      <c r="I916" s="318"/>
      <c r="J916" s="318"/>
      <c r="K916" s="318"/>
      <c r="L916" s="126">
        <f t="shared" si="43"/>
        <v>0</v>
      </c>
      <c r="M916" s="318"/>
      <c r="N916" s="25" t="b">
        <f t="shared" si="44"/>
        <v>1</v>
      </c>
      <c r="O916" s="25" t="b">
        <f t="shared" si="45"/>
        <v>1</v>
      </c>
      <c r="P916" s="25"/>
      <c r="Q916" s="25"/>
      <c r="R916" s="25"/>
      <c r="S916" s="25"/>
      <c r="T916" s="20"/>
      <c r="U916" s="20"/>
      <c r="V916" s="20"/>
      <c r="W916" s="20"/>
      <c r="X916" s="20"/>
      <c r="Y916" s="20"/>
      <c r="Z916" s="20"/>
      <c r="AA916" s="20"/>
      <c r="AB916" s="20"/>
      <c r="AC916" s="20"/>
      <c r="AD916" s="20"/>
      <c r="AE916" s="20"/>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c r="CV916" s="22"/>
      <c r="CW916" s="22"/>
      <c r="CX916" s="22"/>
      <c r="CY916" s="22"/>
      <c r="CZ916" s="22"/>
      <c r="DA916" s="22"/>
      <c r="DB916" s="22"/>
      <c r="DC916" s="22"/>
      <c r="DD916" s="22"/>
      <c r="DE916" s="22"/>
      <c r="DF916" s="22"/>
      <c r="DG916" s="22"/>
      <c r="DH916" s="22"/>
      <c r="DI916" s="22"/>
      <c r="DJ916" s="22"/>
      <c r="DK916" s="22"/>
      <c r="DL916" s="22"/>
      <c r="DM916" s="22"/>
      <c r="DN916" s="22"/>
      <c r="DO916" s="22"/>
      <c r="DP916" s="22"/>
      <c r="DQ916" s="22"/>
      <c r="DR916" s="22"/>
      <c r="DS916" s="22"/>
      <c r="DT916" s="22"/>
      <c r="DU916" s="22"/>
      <c r="DV916" s="22"/>
      <c r="DW916" s="22"/>
      <c r="DX916" s="22"/>
      <c r="DY916" s="22"/>
      <c r="DZ916" s="22"/>
      <c r="EA916" s="22"/>
      <c r="EB916" s="22"/>
      <c r="EC916" s="22"/>
      <c r="ED916" s="22"/>
      <c r="EE916" s="22"/>
      <c r="EF916" s="22"/>
      <c r="EG916" s="22"/>
      <c r="EH916" s="22"/>
      <c r="EI916" s="22"/>
      <c r="EJ916" s="22"/>
      <c r="EK916" s="22"/>
      <c r="EL916" s="22"/>
      <c r="EM916" s="22"/>
      <c r="EN916" s="22"/>
      <c r="EO916" s="22"/>
      <c r="EP916" s="22"/>
      <c r="EQ916" s="22"/>
      <c r="ER916" s="22"/>
      <c r="ES916" s="22"/>
      <c r="ET916" s="22"/>
      <c r="EU916" s="22"/>
      <c r="EV916" s="22"/>
      <c r="EW916" s="22"/>
      <c r="EX916" s="22"/>
      <c r="EY916" s="22"/>
      <c r="EZ916" s="22"/>
      <c r="FA916" s="22"/>
      <c r="FB916" s="22"/>
      <c r="FC916" s="22"/>
      <c r="FD916" s="22"/>
      <c r="FE916" s="22"/>
      <c r="FF916" s="22"/>
      <c r="FG916" s="22"/>
      <c r="FH916" s="22"/>
      <c r="FI916" s="22"/>
      <c r="FJ916" s="22"/>
      <c r="FK916" s="22"/>
      <c r="FL916" s="22"/>
      <c r="FM916" s="22"/>
      <c r="FN916" s="22"/>
      <c r="FO916" s="22"/>
      <c r="FP916" s="22"/>
      <c r="FQ916" s="22"/>
      <c r="FR916" s="22"/>
      <c r="FS916" s="22"/>
      <c r="FT916" s="22"/>
      <c r="FU916" s="22"/>
      <c r="FV916" s="22"/>
      <c r="FW916" s="22"/>
      <c r="FX916" s="22"/>
      <c r="FY916" s="22"/>
      <c r="FZ916" s="22"/>
      <c r="GA916" s="22"/>
      <c r="GB916" s="22"/>
      <c r="GC916" s="22"/>
      <c r="GD916" s="22"/>
      <c r="GE916" s="22"/>
      <c r="GF916" s="22"/>
      <c r="GG916" s="22"/>
      <c r="GH916" s="22"/>
      <c r="GI916" s="22"/>
      <c r="GJ916" s="22"/>
      <c r="GK916" s="22"/>
      <c r="GL916" s="22"/>
      <c r="GM916" s="22"/>
      <c r="GN916" s="22"/>
      <c r="GO916" s="22"/>
      <c r="GP916" s="22"/>
      <c r="GQ916" s="22"/>
      <c r="GR916" s="22"/>
      <c r="GS916" s="22"/>
      <c r="GT916" s="22"/>
      <c r="GU916" s="22"/>
      <c r="GV916" s="22"/>
      <c r="GW916" s="22"/>
      <c r="GX916" s="22"/>
      <c r="GY916" s="22"/>
      <c r="GZ916" s="22"/>
      <c r="HA916" s="22"/>
      <c r="HB916" s="22"/>
      <c r="HC916" s="22"/>
      <c r="HD916" s="22"/>
      <c r="HE916" s="22"/>
      <c r="HF916" s="22"/>
      <c r="HG916" s="22"/>
      <c r="HH916" s="22"/>
      <c r="HI916" s="22"/>
      <c r="HJ916" s="22"/>
      <c r="HK916" s="22"/>
      <c r="HL916" s="22"/>
      <c r="HM916" s="22"/>
      <c r="HN916" s="22"/>
      <c r="HO916" s="22"/>
      <c r="HP916" s="22"/>
      <c r="HQ916" s="22"/>
      <c r="HR916" s="22"/>
      <c r="HS916" s="22"/>
      <c r="HT916" s="22"/>
      <c r="HU916" s="22"/>
      <c r="HV916" s="22"/>
      <c r="HW916" s="22"/>
      <c r="HX916" s="22"/>
      <c r="HY916" s="22"/>
      <c r="HZ916" s="22"/>
      <c r="IA916" s="22"/>
      <c r="IB916" s="22"/>
      <c r="IC916" s="22"/>
      <c r="ID916" s="22"/>
      <c r="IE916" s="22"/>
      <c r="IF916" s="22"/>
      <c r="IG916" s="22"/>
      <c r="IH916" s="22"/>
      <c r="II916" s="22"/>
      <c r="IJ916" s="22"/>
      <c r="IK916" s="22"/>
      <c r="IL916" s="22"/>
      <c r="IM916" s="22"/>
      <c r="IN916" s="22"/>
      <c r="IO916" s="22"/>
      <c r="IP916" s="22"/>
      <c r="IQ916" s="22"/>
      <c r="IR916" s="22"/>
      <c r="IS916" s="22"/>
      <c r="IT916" s="22"/>
      <c r="IU916" s="22"/>
      <c r="IV916" s="22"/>
      <c r="IW916" s="22"/>
      <c r="IX916" s="22"/>
      <c r="IY916" s="22"/>
      <c r="IZ916" s="22"/>
      <c r="JA916" s="22"/>
      <c r="JB916" s="22"/>
      <c r="JC916" s="22"/>
      <c r="JD916" s="22"/>
      <c r="JE916" s="22"/>
      <c r="JF916" s="22"/>
      <c r="JG916" s="22"/>
      <c r="JH916" s="22"/>
      <c r="JI916" s="22"/>
      <c r="JJ916" s="22"/>
      <c r="JK916" s="22"/>
      <c r="JL916" s="22"/>
      <c r="JM916" s="22"/>
      <c r="JN916" s="22"/>
      <c r="JO916" s="22"/>
      <c r="JP916" s="22"/>
      <c r="JQ916" s="22"/>
      <c r="JR916" s="22"/>
      <c r="JS916" s="22"/>
      <c r="JT916" s="22"/>
      <c r="JU916" s="22"/>
      <c r="JV916" s="22"/>
      <c r="JW916" s="22"/>
      <c r="JX916" s="22"/>
      <c r="JY916" s="22"/>
      <c r="JZ916" s="22"/>
      <c r="KA916" s="22"/>
      <c r="KB916" s="22"/>
      <c r="KC916" s="22"/>
      <c r="KD916" s="22"/>
      <c r="KE916" s="22"/>
      <c r="KF916" s="22"/>
      <c r="KG916" s="22"/>
      <c r="KH916" s="22"/>
      <c r="KI916" s="22"/>
      <c r="KJ916" s="22"/>
      <c r="KK916" s="22"/>
      <c r="KL916" s="22"/>
      <c r="KM916" s="22"/>
      <c r="KN916" s="22"/>
      <c r="KO916" s="22"/>
      <c r="KP916" s="22"/>
    </row>
    <row r="917" spans="1:302" s="99" customFormat="1" x14ac:dyDescent="0.25">
      <c r="A917" s="125">
        <v>902</v>
      </c>
      <c r="B917" s="328"/>
      <c r="C917" s="328"/>
      <c r="D917" s="316"/>
      <c r="E917" s="316"/>
      <c r="F917" s="316"/>
      <c r="G917" s="317"/>
      <c r="H917" s="317"/>
      <c r="I917" s="318"/>
      <c r="J917" s="318"/>
      <c r="K917" s="318"/>
      <c r="L917" s="126">
        <f t="shared" si="43"/>
        <v>0</v>
      </c>
      <c r="M917" s="318"/>
      <c r="N917" s="25" t="b">
        <f t="shared" si="44"/>
        <v>1</v>
      </c>
      <c r="O917" s="25" t="b">
        <f t="shared" si="45"/>
        <v>1</v>
      </c>
      <c r="P917" s="25"/>
      <c r="Q917" s="25"/>
      <c r="R917" s="25"/>
      <c r="S917" s="25"/>
      <c r="T917" s="20"/>
      <c r="U917" s="20"/>
      <c r="V917" s="20"/>
      <c r="W917" s="20"/>
      <c r="X917" s="20"/>
      <c r="Y917" s="20"/>
      <c r="Z917" s="20"/>
      <c r="AA917" s="20"/>
      <c r="AB917" s="20"/>
      <c r="AC917" s="20"/>
      <c r="AD917" s="20"/>
      <c r="AE917" s="20"/>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c r="CG917" s="22"/>
      <c r="CH917" s="22"/>
      <c r="CI917" s="22"/>
      <c r="CJ917" s="22"/>
      <c r="CK917" s="22"/>
      <c r="CL917" s="22"/>
      <c r="CM917" s="22"/>
      <c r="CN917" s="22"/>
      <c r="CO917" s="22"/>
      <c r="CP917" s="22"/>
      <c r="CQ917" s="22"/>
      <c r="CR917" s="22"/>
      <c r="CS917" s="22"/>
      <c r="CT917" s="22"/>
      <c r="CU917" s="22"/>
      <c r="CV917" s="22"/>
      <c r="CW917" s="22"/>
      <c r="CX917" s="22"/>
      <c r="CY917" s="22"/>
      <c r="CZ917" s="22"/>
      <c r="DA917" s="22"/>
      <c r="DB917" s="22"/>
      <c r="DC917" s="22"/>
      <c r="DD917" s="22"/>
      <c r="DE917" s="22"/>
      <c r="DF917" s="22"/>
      <c r="DG917" s="22"/>
      <c r="DH917" s="22"/>
      <c r="DI917" s="22"/>
      <c r="DJ917" s="22"/>
      <c r="DK917" s="22"/>
      <c r="DL917" s="22"/>
      <c r="DM917" s="22"/>
      <c r="DN917" s="22"/>
      <c r="DO917" s="22"/>
      <c r="DP917" s="22"/>
      <c r="DQ917" s="22"/>
      <c r="DR917" s="22"/>
      <c r="DS917" s="22"/>
      <c r="DT917" s="22"/>
      <c r="DU917" s="22"/>
      <c r="DV917" s="22"/>
      <c r="DW917" s="22"/>
      <c r="DX917" s="22"/>
      <c r="DY917" s="22"/>
      <c r="DZ917" s="22"/>
      <c r="EA917" s="22"/>
      <c r="EB917" s="22"/>
      <c r="EC917" s="22"/>
      <c r="ED917" s="22"/>
      <c r="EE917" s="22"/>
      <c r="EF917" s="22"/>
      <c r="EG917" s="22"/>
      <c r="EH917" s="22"/>
      <c r="EI917" s="22"/>
      <c r="EJ917" s="22"/>
      <c r="EK917" s="22"/>
      <c r="EL917" s="22"/>
      <c r="EM917" s="22"/>
      <c r="EN917" s="22"/>
      <c r="EO917" s="22"/>
      <c r="EP917" s="22"/>
      <c r="EQ917" s="22"/>
      <c r="ER917" s="22"/>
      <c r="ES917" s="22"/>
      <c r="ET917" s="22"/>
      <c r="EU917" s="22"/>
      <c r="EV917" s="22"/>
      <c r="EW917" s="22"/>
      <c r="EX917" s="22"/>
      <c r="EY917" s="22"/>
      <c r="EZ917" s="22"/>
      <c r="FA917" s="22"/>
      <c r="FB917" s="22"/>
      <c r="FC917" s="22"/>
      <c r="FD917" s="22"/>
      <c r="FE917" s="22"/>
      <c r="FF917" s="22"/>
      <c r="FG917" s="22"/>
      <c r="FH917" s="22"/>
      <c r="FI917" s="22"/>
      <c r="FJ917" s="22"/>
      <c r="FK917" s="22"/>
      <c r="FL917" s="22"/>
      <c r="FM917" s="22"/>
      <c r="FN917" s="22"/>
      <c r="FO917" s="22"/>
      <c r="FP917" s="22"/>
      <c r="FQ917" s="22"/>
      <c r="FR917" s="22"/>
      <c r="FS917" s="22"/>
      <c r="FT917" s="22"/>
      <c r="FU917" s="22"/>
      <c r="FV917" s="22"/>
      <c r="FW917" s="22"/>
      <c r="FX917" s="22"/>
      <c r="FY917" s="22"/>
      <c r="FZ917" s="22"/>
      <c r="GA917" s="22"/>
      <c r="GB917" s="22"/>
      <c r="GC917" s="22"/>
      <c r="GD917" s="22"/>
      <c r="GE917" s="22"/>
      <c r="GF917" s="22"/>
      <c r="GG917" s="22"/>
      <c r="GH917" s="22"/>
      <c r="GI917" s="22"/>
      <c r="GJ917" s="22"/>
      <c r="GK917" s="22"/>
      <c r="GL917" s="22"/>
      <c r="GM917" s="22"/>
      <c r="GN917" s="22"/>
      <c r="GO917" s="22"/>
      <c r="GP917" s="22"/>
      <c r="GQ917" s="22"/>
      <c r="GR917" s="22"/>
      <c r="GS917" s="22"/>
      <c r="GT917" s="22"/>
      <c r="GU917" s="22"/>
      <c r="GV917" s="22"/>
      <c r="GW917" s="22"/>
      <c r="GX917" s="22"/>
      <c r="GY917" s="22"/>
      <c r="GZ917" s="22"/>
      <c r="HA917" s="22"/>
      <c r="HB917" s="22"/>
      <c r="HC917" s="22"/>
      <c r="HD917" s="22"/>
      <c r="HE917" s="22"/>
      <c r="HF917" s="22"/>
      <c r="HG917" s="22"/>
      <c r="HH917" s="22"/>
      <c r="HI917" s="22"/>
      <c r="HJ917" s="22"/>
      <c r="HK917" s="22"/>
      <c r="HL917" s="22"/>
      <c r="HM917" s="22"/>
      <c r="HN917" s="22"/>
      <c r="HO917" s="22"/>
      <c r="HP917" s="22"/>
      <c r="HQ917" s="22"/>
      <c r="HR917" s="22"/>
      <c r="HS917" s="22"/>
      <c r="HT917" s="22"/>
      <c r="HU917" s="22"/>
      <c r="HV917" s="22"/>
      <c r="HW917" s="22"/>
      <c r="HX917" s="22"/>
      <c r="HY917" s="22"/>
      <c r="HZ917" s="22"/>
      <c r="IA917" s="22"/>
      <c r="IB917" s="22"/>
      <c r="IC917" s="22"/>
      <c r="ID917" s="22"/>
      <c r="IE917" s="22"/>
      <c r="IF917" s="22"/>
      <c r="IG917" s="22"/>
      <c r="IH917" s="22"/>
      <c r="II917" s="22"/>
      <c r="IJ917" s="22"/>
      <c r="IK917" s="22"/>
      <c r="IL917" s="22"/>
      <c r="IM917" s="22"/>
      <c r="IN917" s="22"/>
      <c r="IO917" s="22"/>
      <c r="IP917" s="22"/>
      <c r="IQ917" s="22"/>
      <c r="IR917" s="22"/>
      <c r="IS917" s="22"/>
      <c r="IT917" s="22"/>
      <c r="IU917" s="22"/>
      <c r="IV917" s="22"/>
      <c r="IW917" s="22"/>
      <c r="IX917" s="22"/>
      <c r="IY917" s="22"/>
      <c r="IZ917" s="22"/>
      <c r="JA917" s="22"/>
      <c r="JB917" s="22"/>
      <c r="JC917" s="22"/>
      <c r="JD917" s="22"/>
      <c r="JE917" s="22"/>
      <c r="JF917" s="22"/>
      <c r="JG917" s="22"/>
      <c r="JH917" s="22"/>
      <c r="JI917" s="22"/>
      <c r="JJ917" s="22"/>
      <c r="JK917" s="22"/>
      <c r="JL917" s="22"/>
      <c r="JM917" s="22"/>
      <c r="JN917" s="22"/>
      <c r="JO917" s="22"/>
      <c r="JP917" s="22"/>
      <c r="JQ917" s="22"/>
      <c r="JR917" s="22"/>
      <c r="JS917" s="22"/>
      <c r="JT917" s="22"/>
      <c r="JU917" s="22"/>
      <c r="JV917" s="22"/>
      <c r="JW917" s="22"/>
      <c r="JX917" s="22"/>
      <c r="JY917" s="22"/>
      <c r="JZ917" s="22"/>
      <c r="KA917" s="22"/>
      <c r="KB917" s="22"/>
      <c r="KC917" s="22"/>
      <c r="KD917" s="22"/>
      <c r="KE917" s="22"/>
      <c r="KF917" s="22"/>
      <c r="KG917" s="22"/>
      <c r="KH917" s="22"/>
      <c r="KI917" s="22"/>
      <c r="KJ917" s="22"/>
      <c r="KK917" s="22"/>
      <c r="KL917" s="22"/>
      <c r="KM917" s="22"/>
      <c r="KN917" s="22"/>
      <c r="KO917" s="22"/>
      <c r="KP917" s="22"/>
    </row>
    <row r="918" spans="1:302" s="99" customFormat="1" x14ac:dyDescent="0.25">
      <c r="A918" s="125">
        <v>903</v>
      </c>
      <c r="B918" s="328"/>
      <c r="C918" s="328"/>
      <c r="D918" s="316"/>
      <c r="E918" s="316"/>
      <c r="F918" s="316"/>
      <c r="G918" s="317"/>
      <c r="H918" s="317"/>
      <c r="I918" s="318"/>
      <c r="J918" s="318"/>
      <c r="K918" s="318"/>
      <c r="L918" s="126">
        <f t="shared" si="43"/>
        <v>0</v>
      </c>
      <c r="M918" s="318"/>
      <c r="N918" s="25" t="b">
        <f t="shared" si="44"/>
        <v>1</v>
      </c>
      <c r="O918" s="25" t="b">
        <f t="shared" si="45"/>
        <v>1</v>
      </c>
      <c r="P918" s="25"/>
      <c r="Q918" s="25"/>
      <c r="R918" s="25"/>
      <c r="S918" s="25"/>
      <c r="T918" s="20"/>
      <c r="U918" s="20"/>
      <c r="V918" s="20"/>
      <c r="W918" s="20"/>
      <c r="X918" s="20"/>
      <c r="Y918" s="20"/>
      <c r="Z918" s="20"/>
      <c r="AA918" s="20"/>
      <c r="AB918" s="20"/>
      <c r="AC918" s="20"/>
      <c r="AD918" s="20"/>
      <c r="AE918" s="20"/>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2"/>
      <c r="EV918" s="22"/>
      <c r="EW918" s="22"/>
      <c r="EX918" s="22"/>
      <c r="EY918" s="22"/>
      <c r="EZ918" s="22"/>
      <c r="FA918" s="22"/>
      <c r="FB918" s="22"/>
      <c r="FC918" s="22"/>
      <c r="FD918" s="22"/>
      <c r="FE918" s="22"/>
      <c r="FF918" s="22"/>
      <c r="FG918" s="22"/>
      <c r="FH918" s="22"/>
      <c r="FI918" s="22"/>
      <c r="FJ918" s="22"/>
      <c r="FK918" s="22"/>
      <c r="FL918" s="22"/>
      <c r="FM918" s="22"/>
      <c r="FN918" s="22"/>
      <c r="FO918" s="22"/>
      <c r="FP918" s="22"/>
      <c r="FQ918" s="22"/>
      <c r="FR918" s="22"/>
      <c r="FS918" s="22"/>
      <c r="FT918" s="22"/>
      <c r="FU918" s="22"/>
      <c r="FV918" s="22"/>
      <c r="FW918" s="22"/>
      <c r="FX918" s="22"/>
      <c r="FY918" s="22"/>
      <c r="FZ918" s="22"/>
      <c r="GA918" s="22"/>
      <c r="GB918" s="22"/>
      <c r="GC918" s="22"/>
      <c r="GD918" s="22"/>
      <c r="GE918" s="22"/>
      <c r="GF918" s="22"/>
      <c r="GG918" s="22"/>
      <c r="GH918" s="22"/>
      <c r="GI918" s="22"/>
      <c r="GJ918" s="22"/>
      <c r="GK918" s="22"/>
      <c r="GL918" s="22"/>
      <c r="GM918" s="22"/>
      <c r="GN918" s="22"/>
      <c r="GO918" s="22"/>
      <c r="GP918" s="22"/>
      <c r="GQ918" s="22"/>
      <c r="GR918" s="22"/>
      <c r="GS918" s="22"/>
      <c r="GT918" s="22"/>
      <c r="GU918" s="22"/>
      <c r="GV918" s="22"/>
      <c r="GW918" s="22"/>
      <c r="GX918" s="22"/>
      <c r="GY918" s="22"/>
      <c r="GZ918" s="22"/>
      <c r="HA918" s="22"/>
      <c r="HB918" s="22"/>
      <c r="HC918" s="22"/>
      <c r="HD918" s="22"/>
      <c r="HE918" s="22"/>
      <c r="HF918" s="22"/>
      <c r="HG918" s="22"/>
      <c r="HH918" s="22"/>
      <c r="HI918" s="22"/>
      <c r="HJ918" s="22"/>
      <c r="HK918" s="22"/>
      <c r="HL918" s="22"/>
      <c r="HM918" s="22"/>
      <c r="HN918" s="22"/>
      <c r="HO918" s="22"/>
      <c r="HP918" s="22"/>
      <c r="HQ918" s="22"/>
      <c r="HR918" s="22"/>
      <c r="HS918" s="22"/>
      <c r="HT918" s="22"/>
      <c r="HU918" s="22"/>
      <c r="HV918" s="22"/>
      <c r="HW918" s="22"/>
      <c r="HX918" s="22"/>
      <c r="HY918" s="22"/>
      <c r="HZ918" s="22"/>
      <c r="IA918" s="22"/>
      <c r="IB918" s="22"/>
      <c r="IC918" s="22"/>
      <c r="ID918" s="22"/>
      <c r="IE918" s="22"/>
      <c r="IF918" s="22"/>
      <c r="IG918" s="22"/>
      <c r="IH918" s="22"/>
      <c r="II918" s="22"/>
      <c r="IJ918" s="22"/>
      <c r="IK918" s="22"/>
      <c r="IL918" s="22"/>
      <c r="IM918" s="22"/>
      <c r="IN918" s="22"/>
      <c r="IO918" s="22"/>
      <c r="IP918" s="22"/>
      <c r="IQ918" s="22"/>
      <c r="IR918" s="22"/>
      <c r="IS918" s="22"/>
      <c r="IT918" s="22"/>
      <c r="IU918" s="22"/>
      <c r="IV918" s="22"/>
      <c r="IW918" s="22"/>
      <c r="IX918" s="22"/>
      <c r="IY918" s="22"/>
      <c r="IZ918" s="22"/>
      <c r="JA918" s="22"/>
      <c r="JB918" s="22"/>
      <c r="JC918" s="22"/>
      <c r="JD918" s="22"/>
      <c r="JE918" s="22"/>
      <c r="JF918" s="22"/>
      <c r="JG918" s="22"/>
      <c r="JH918" s="22"/>
      <c r="JI918" s="22"/>
      <c r="JJ918" s="22"/>
      <c r="JK918" s="22"/>
      <c r="JL918" s="22"/>
      <c r="JM918" s="22"/>
      <c r="JN918" s="22"/>
      <c r="JO918" s="22"/>
      <c r="JP918" s="22"/>
      <c r="JQ918" s="22"/>
      <c r="JR918" s="22"/>
      <c r="JS918" s="22"/>
      <c r="JT918" s="22"/>
      <c r="JU918" s="22"/>
      <c r="JV918" s="22"/>
      <c r="JW918" s="22"/>
      <c r="JX918" s="22"/>
      <c r="JY918" s="22"/>
      <c r="JZ918" s="22"/>
      <c r="KA918" s="22"/>
      <c r="KB918" s="22"/>
      <c r="KC918" s="22"/>
      <c r="KD918" s="22"/>
      <c r="KE918" s="22"/>
      <c r="KF918" s="22"/>
      <c r="KG918" s="22"/>
      <c r="KH918" s="22"/>
      <c r="KI918" s="22"/>
      <c r="KJ918" s="22"/>
      <c r="KK918" s="22"/>
      <c r="KL918" s="22"/>
      <c r="KM918" s="22"/>
      <c r="KN918" s="22"/>
      <c r="KO918" s="22"/>
      <c r="KP918" s="22"/>
    </row>
    <row r="919" spans="1:302" s="99" customFormat="1" x14ac:dyDescent="0.25">
      <c r="A919" s="125">
        <v>904</v>
      </c>
      <c r="B919" s="328"/>
      <c r="C919" s="328"/>
      <c r="D919" s="316"/>
      <c r="E919" s="316"/>
      <c r="F919" s="316"/>
      <c r="G919" s="317"/>
      <c r="H919" s="317"/>
      <c r="I919" s="318"/>
      <c r="J919" s="318"/>
      <c r="K919" s="318"/>
      <c r="L919" s="126">
        <f t="shared" si="43"/>
        <v>0</v>
      </c>
      <c r="M919" s="318"/>
      <c r="N919" s="25" t="b">
        <f t="shared" si="44"/>
        <v>1</v>
      </c>
      <c r="O919" s="25" t="b">
        <f t="shared" si="45"/>
        <v>1</v>
      </c>
      <c r="P919" s="25"/>
      <c r="Q919" s="25"/>
      <c r="R919" s="25"/>
      <c r="S919" s="25"/>
      <c r="T919" s="20"/>
      <c r="U919" s="20"/>
      <c r="V919" s="20"/>
      <c r="W919" s="20"/>
      <c r="X919" s="20"/>
      <c r="Y919" s="20"/>
      <c r="Z919" s="20"/>
      <c r="AA919" s="20"/>
      <c r="AB919" s="20"/>
      <c r="AC919" s="20"/>
      <c r="AD919" s="20"/>
      <c r="AE919" s="20"/>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c r="CG919" s="22"/>
      <c r="CH919" s="22"/>
      <c r="CI919" s="22"/>
      <c r="CJ919" s="22"/>
      <c r="CK919" s="22"/>
      <c r="CL919" s="22"/>
      <c r="CM919" s="22"/>
      <c r="CN919" s="22"/>
      <c r="CO919" s="22"/>
      <c r="CP919" s="22"/>
      <c r="CQ919" s="22"/>
      <c r="CR919" s="22"/>
      <c r="CS919" s="22"/>
      <c r="CT919" s="22"/>
      <c r="CU919" s="22"/>
      <c r="CV919" s="22"/>
      <c r="CW919" s="22"/>
      <c r="CX919" s="22"/>
      <c r="CY919" s="22"/>
      <c r="CZ919" s="22"/>
      <c r="DA919" s="22"/>
      <c r="DB919" s="22"/>
      <c r="DC919" s="22"/>
      <c r="DD919" s="22"/>
      <c r="DE919" s="22"/>
      <c r="DF919" s="22"/>
      <c r="DG919" s="22"/>
      <c r="DH919" s="22"/>
      <c r="DI919" s="22"/>
      <c r="DJ919" s="22"/>
      <c r="DK919" s="22"/>
      <c r="DL919" s="22"/>
      <c r="DM919" s="22"/>
      <c r="DN919" s="22"/>
      <c r="DO919" s="22"/>
      <c r="DP919" s="22"/>
      <c r="DQ919" s="22"/>
      <c r="DR919" s="22"/>
      <c r="DS919" s="22"/>
      <c r="DT919" s="22"/>
      <c r="DU919" s="22"/>
      <c r="DV919" s="22"/>
      <c r="DW919" s="22"/>
      <c r="DX919" s="22"/>
      <c r="DY919" s="22"/>
      <c r="DZ919" s="22"/>
      <c r="EA919" s="22"/>
      <c r="EB919" s="22"/>
      <c r="EC919" s="22"/>
      <c r="ED919" s="22"/>
      <c r="EE919" s="22"/>
      <c r="EF919" s="22"/>
      <c r="EG919" s="22"/>
      <c r="EH919" s="22"/>
      <c r="EI919" s="22"/>
      <c r="EJ919" s="22"/>
      <c r="EK919" s="22"/>
      <c r="EL919" s="22"/>
      <c r="EM919" s="22"/>
      <c r="EN919" s="22"/>
      <c r="EO919" s="22"/>
      <c r="EP919" s="22"/>
      <c r="EQ919" s="22"/>
      <c r="ER919" s="22"/>
      <c r="ES919" s="22"/>
      <c r="ET919" s="22"/>
      <c r="EU919" s="22"/>
      <c r="EV919" s="22"/>
      <c r="EW919" s="22"/>
      <c r="EX919" s="22"/>
      <c r="EY919" s="22"/>
      <c r="EZ919" s="22"/>
      <c r="FA919" s="22"/>
      <c r="FB919" s="22"/>
      <c r="FC919" s="22"/>
      <c r="FD919" s="22"/>
      <c r="FE919" s="22"/>
      <c r="FF919" s="22"/>
      <c r="FG919" s="22"/>
      <c r="FH919" s="22"/>
      <c r="FI919" s="22"/>
      <c r="FJ919" s="22"/>
      <c r="FK919" s="22"/>
      <c r="FL919" s="22"/>
      <c r="FM919" s="22"/>
      <c r="FN919" s="22"/>
      <c r="FO919" s="22"/>
      <c r="FP919" s="22"/>
      <c r="FQ919" s="22"/>
      <c r="FR919" s="22"/>
      <c r="FS919" s="22"/>
      <c r="FT919" s="22"/>
      <c r="FU919" s="22"/>
      <c r="FV919" s="22"/>
      <c r="FW919" s="22"/>
      <c r="FX919" s="22"/>
      <c r="FY919" s="22"/>
      <c r="FZ919" s="22"/>
      <c r="GA919" s="22"/>
      <c r="GB919" s="22"/>
      <c r="GC919" s="22"/>
      <c r="GD919" s="22"/>
      <c r="GE919" s="22"/>
      <c r="GF919" s="22"/>
      <c r="GG919" s="22"/>
      <c r="GH919" s="22"/>
      <c r="GI919" s="22"/>
      <c r="GJ919" s="22"/>
      <c r="GK919" s="22"/>
      <c r="GL919" s="22"/>
      <c r="GM919" s="22"/>
      <c r="GN919" s="22"/>
      <c r="GO919" s="22"/>
      <c r="GP919" s="22"/>
      <c r="GQ919" s="22"/>
      <c r="GR919" s="22"/>
      <c r="GS919" s="22"/>
      <c r="GT919" s="22"/>
      <c r="GU919" s="22"/>
      <c r="GV919" s="22"/>
      <c r="GW919" s="22"/>
      <c r="GX919" s="22"/>
      <c r="GY919" s="22"/>
      <c r="GZ919" s="22"/>
      <c r="HA919" s="22"/>
      <c r="HB919" s="22"/>
      <c r="HC919" s="22"/>
      <c r="HD919" s="22"/>
      <c r="HE919" s="22"/>
      <c r="HF919" s="22"/>
      <c r="HG919" s="22"/>
      <c r="HH919" s="22"/>
      <c r="HI919" s="22"/>
      <c r="HJ919" s="22"/>
      <c r="HK919" s="22"/>
      <c r="HL919" s="22"/>
      <c r="HM919" s="22"/>
      <c r="HN919" s="22"/>
      <c r="HO919" s="22"/>
      <c r="HP919" s="22"/>
      <c r="HQ919" s="22"/>
      <c r="HR919" s="22"/>
      <c r="HS919" s="22"/>
      <c r="HT919" s="22"/>
      <c r="HU919" s="22"/>
      <c r="HV919" s="22"/>
      <c r="HW919" s="22"/>
      <c r="HX919" s="22"/>
      <c r="HY919" s="22"/>
      <c r="HZ919" s="22"/>
      <c r="IA919" s="22"/>
      <c r="IB919" s="22"/>
      <c r="IC919" s="22"/>
      <c r="ID919" s="22"/>
      <c r="IE919" s="22"/>
      <c r="IF919" s="22"/>
      <c r="IG919" s="22"/>
      <c r="IH919" s="22"/>
      <c r="II919" s="22"/>
      <c r="IJ919" s="22"/>
      <c r="IK919" s="22"/>
      <c r="IL919" s="22"/>
      <c r="IM919" s="22"/>
      <c r="IN919" s="22"/>
      <c r="IO919" s="22"/>
      <c r="IP919" s="22"/>
      <c r="IQ919" s="22"/>
      <c r="IR919" s="22"/>
      <c r="IS919" s="22"/>
      <c r="IT919" s="22"/>
      <c r="IU919" s="22"/>
      <c r="IV919" s="22"/>
      <c r="IW919" s="22"/>
      <c r="IX919" s="22"/>
      <c r="IY919" s="22"/>
      <c r="IZ919" s="22"/>
      <c r="JA919" s="22"/>
      <c r="JB919" s="22"/>
      <c r="JC919" s="22"/>
      <c r="JD919" s="22"/>
      <c r="JE919" s="22"/>
      <c r="JF919" s="22"/>
      <c r="JG919" s="22"/>
      <c r="JH919" s="22"/>
      <c r="JI919" s="22"/>
      <c r="JJ919" s="22"/>
      <c r="JK919" s="22"/>
      <c r="JL919" s="22"/>
      <c r="JM919" s="22"/>
      <c r="JN919" s="22"/>
      <c r="JO919" s="22"/>
      <c r="JP919" s="22"/>
      <c r="JQ919" s="22"/>
      <c r="JR919" s="22"/>
      <c r="JS919" s="22"/>
      <c r="JT919" s="22"/>
      <c r="JU919" s="22"/>
      <c r="JV919" s="22"/>
      <c r="JW919" s="22"/>
      <c r="JX919" s="22"/>
      <c r="JY919" s="22"/>
      <c r="JZ919" s="22"/>
      <c r="KA919" s="22"/>
      <c r="KB919" s="22"/>
      <c r="KC919" s="22"/>
      <c r="KD919" s="22"/>
      <c r="KE919" s="22"/>
      <c r="KF919" s="22"/>
      <c r="KG919" s="22"/>
      <c r="KH919" s="22"/>
      <c r="KI919" s="22"/>
      <c r="KJ919" s="22"/>
      <c r="KK919" s="22"/>
      <c r="KL919" s="22"/>
      <c r="KM919" s="22"/>
      <c r="KN919" s="22"/>
      <c r="KO919" s="22"/>
      <c r="KP919" s="22"/>
    </row>
    <row r="920" spans="1:302" s="99" customFormat="1" x14ac:dyDescent="0.25">
      <c r="A920" s="125">
        <v>905</v>
      </c>
      <c r="B920" s="328"/>
      <c r="C920" s="328"/>
      <c r="D920" s="316"/>
      <c r="E920" s="316"/>
      <c r="F920" s="316"/>
      <c r="G920" s="317"/>
      <c r="H920" s="317"/>
      <c r="I920" s="318"/>
      <c r="J920" s="318"/>
      <c r="K920" s="318"/>
      <c r="L920" s="126">
        <f t="shared" si="43"/>
        <v>0</v>
      </c>
      <c r="M920" s="318"/>
      <c r="N920" s="25" t="b">
        <f t="shared" si="44"/>
        <v>1</v>
      </c>
      <c r="O920" s="25" t="b">
        <f t="shared" si="45"/>
        <v>1</v>
      </c>
      <c r="P920" s="25"/>
      <c r="Q920" s="25"/>
      <c r="R920" s="25"/>
      <c r="S920" s="25"/>
      <c r="T920" s="20"/>
      <c r="U920" s="20"/>
      <c r="V920" s="20"/>
      <c r="W920" s="20"/>
      <c r="X920" s="20"/>
      <c r="Y920" s="20"/>
      <c r="Z920" s="20"/>
      <c r="AA920" s="20"/>
      <c r="AB920" s="20"/>
      <c r="AC920" s="20"/>
      <c r="AD920" s="20"/>
      <c r="AE920" s="20"/>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c r="CG920" s="22"/>
      <c r="CH920" s="22"/>
      <c r="CI920" s="22"/>
      <c r="CJ920" s="22"/>
      <c r="CK920" s="22"/>
      <c r="CL920" s="22"/>
      <c r="CM920" s="22"/>
      <c r="CN920" s="22"/>
      <c r="CO920" s="22"/>
      <c r="CP920" s="22"/>
      <c r="CQ920" s="22"/>
      <c r="CR920" s="22"/>
      <c r="CS920" s="22"/>
      <c r="CT920" s="22"/>
      <c r="CU920" s="22"/>
      <c r="CV920" s="22"/>
      <c r="CW920" s="22"/>
      <c r="CX920" s="22"/>
      <c r="CY920" s="22"/>
      <c r="CZ920" s="22"/>
      <c r="DA920" s="22"/>
      <c r="DB920" s="22"/>
      <c r="DC920" s="22"/>
      <c r="DD920" s="22"/>
      <c r="DE920" s="22"/>
      <c r="DF920" s="22"/>
      <c r="DG920" s="22"/>
      <c r="DH920" s="22"/>
      <c r="DI920" s="22"/>
      <c r="DJ920" s="22"/>
      <c r="DK920" s="22"/>
      <c r="DL920" s="22"/>
      <c r="DM920" s="22"/>
      <c r="DN920" s="22"/>
      <c r="DO920" s="22"/>
      <c r="DP920" s="22"/>
      <c r="DQ920" s="22"/>
      <c r="DR920" s="22"/>
      <c r="DS920" s="22"/>
      <c r="DT920" s="22"/>
      <c r="DU920" s="22"/>
      <c r="DV920" s="22"/>
      <c r="DW920" s="22"/>
      <c r="DX920" s="22"/>
      <c r="DY920" s="22"/>
      <c r="DZ920" s="22"/>
      <c r="EA920" s="22"/>
      <c r="EB920" s="22"/>
      <c r="EC920" s="22"/>
      <c r="ED920" s="22"/>
      <c r="EE920" s="22"/>
      <c r="EF920" s="22"/>
      <c r="EG920" s="22"/>
      <c r="EH920" s="22"/>
      <c r="EI920" s="22"/>
      <c r="EJ920" s="22"/>
      <c r="EK920" s="22"/>
      <c r="EL920" s="22"/>
      <c r="EM920" s="22"/>
      <c r="EN920" s="22"/>
      <c r="EO920" s="22"/>
      <c r="EP920" s="22"/>
      <c r="EQ920" s="22"/>
      <c r="ER920" s="22"/>
      <c r="ES920" s="22"/>
      <c r="ET920" s="22"/>
      <c r="EU920" s="22"/>
      <c r="EV920" s="22"/>
      <c r="EW920" s="22"/>
      <c r="EX920" s="22"/>
      <c r="EY920" s="22"/>
      <c r="EZ920" s="22"/>
      <c r="FA920" s="22"/>
      <c r="FB920" s="22"/>
      <c r="FC920" s="22"/>
      <c r="FD920" s="22"/>
      <c r="FE920" s="22"/>
      <c r="FF920" s="22"/>
      <c r="FG920" s="22"/>
      <c r="FH920" s="22"/>
      <c r="FI920" s="22"/>
      <c r="FJ920" s="22"/>
      <c r="FK920" s="22"/>
      <c r="FL920" s="22"/>
      <c r="FM920" s="22"/>
      <c r="FN920" s="22"/>
      <c r="FO920" s="22"/>
      <c r="FP920" s="22"/>
      <c r="FQ920" s="22"/>
      <c r="FR920" s="22"/>
      <c r="FS920" s="22"/>
      <c r="FT920" s="22"/>
      <c r="FU920" s="22"/>
      <c r="FV920" s="22"/>
      <c r="FW920" s="22"/>
      <c r="FX920" s="22"/>
      <c r="FY920" s="22"/>
      <c r="FZ920" s="22"/>
      <c r="GA920" s="22"/>
      <c r="GB920" s="22"/>
      <c r="GC920" s="22"/>
      <c r="GD920" s="22"/>
      <c r="GE920" s="22"/>
      <c r="GF920" s="22"/>
      <c r="GG920" s="22"/>
      <c r="GH920" s="22"/>
      <c r="GI920" s="22"/>
      <c r="GJ920" s="22"/>
      <c r="GK920" s="22"/>
      <c r="GL920" s="22"/>
      <c r="GM920" s="22"/>
      <c r="GN920" s="22"/>
      <c r="GO920" s="22"/>
      <c r="GP920" s="22"/>
      <c r="GQ920" s="22"/>
      <c r="GR920" s="22"/>
      <c r="GS920" s="22"/>
      <c r="GT920" s="22"/>
      <c r="GU920" s="22"/>
      <c r="GV920" s="22"/>
      <c r="GW920" s="22"/>
      <c r="GX920" s="22"/>
      <c r="GY920" s="22"/>
      <c r="GZ920" s="22"/>
      <c r="HA920" s="22"/>
      <c r="HB920" s="22"/>
      <c r="HC920" s="22"/>
      <c r="HD920" s="22"/>
      <c r="HE920" s="22"/>
      <c r="HF920" s="22"/>
      <c r="HG920" s="22"/>
      <c r="HH920" s="22"/>
      <c r="HI920" s="22"/>
      <c r="HJ920" s="22"/>
      <c r="HK920" s="22"/>
      <c r="HL920" s="22"/>
      <c r="HM920" s="22"/>
      <c r="HN920" s="22"/>
      <c r="HO920" s="22"/>
      <c r="HP920" s="22"/>
      <c r="HQ920" s="22"/>
      <c r="HR920" s="22"/>
      <c r="HS920" s="22"/>
      <c r="HT920" s="22"/>
      <c r="HU920" s="22"/>
      <c r="HV920" s="22"/>
      <c r="HW920" s="22"/>
      <c r="HX920" s="22"/>
      <c r="HY920" s="22"/>
      <c r="HZ920" s="22"/>
      <c r="IA920" s="22"/>
      <c r="IB920" s="22"/>
      <c r="IC920" s="22"/>
      <c r="ID920" s="22"/>
      <c r="IE920" s="22"/>
      <c r="IF920" s="22"/>
      <c r="IG920" s="22"/>
      <c r="IH920" s="22"/>
      <c r="II920" s="22"/>
      <c r="IJ920" s="22"/>
      <c r="IK920" s="22"/>
      <c r="IL920" s="22"/>
      <c r="IM920" s="22"/>
      <c r="IN920" s="22"/>
      <c r="IO920" s="22"/>
      <c r="IP920" s="22"/>
      <c r="IQ920" s="22"/>
      <c r="IR920" s="22"/>
      <c r="IS920" s="22"/>
      <c r="IT920" s="22"/>
      <c r="IU920" s="22"/>
      <c r="IV920" s="22"/>
      <c r="IW920" s="22"/>
      <c r="IX920" s="22"/>
      <c r="IY920" s="22"/>
      <c r="IZ920" s="22"/>
      <c r="JA920" s="22"/>
      <c r="JB920" s="22"/>
      <c r="JC920" s="22"/>
      <c r="JD920" s="22"/>
      <c r="JE920" s="22"/>
      <c r="JF920" s="22"/>
      <c r="JG920" s="22"/>
      <c r="JH920" s="22"/>
      <c r="JI920" s="22"/>
      <c r="JJ920" s="22"/>
      <c r="JK920" s="22"/>
      <c r="JL920" s="22"/>
      <c r="JM920" s="22"/>
      <c r="JN920" s="22"/>
      <c r="JO920" s="22"/>
      <c r="JP920" s="22"/>
      <c r="JQ920" s="22"/>
      <c r="JR920" s="22"/>
      <c r="JS920" s="22"/>
      <c r="JT920" s="22"/>
      <c r="JU920" s="22"/>
      <c r="JV920" s="22"/>
      <c r="JW920" s="22"/>
      <c r="JX920" s="22"/>
      <c r="JY920" s="22"/>
      <c r="JZ920" s="22"/>
      <c r="KA920" s="22"/>
      <c r="KB920" s="22"/>
      <c r="KC920" s="22"/>
      <c r="KD920" s="22"/>
      <c r="KE920" s="22"/>
      <c r="KF920" s="22"/>
      <c r="KG920" s="22"/>
      <c r="KH920" s="22"/>
      <c r="KI920" s="22"/>
      <c r="KJ920" s="22"/>
      <c r="KK920" s="22"/>
      <c r="KL920" s="22"/>
      <c r="KM920" s="22"/>
      <c r="KN920" s="22"/>
      <c r="KO920" s="22"/>
      <c r="KP920" s="22"/>
    </row>
    <row r="921" spans="1:302" s="99" customFormat="1" x14ac:dyDescent="0.25">
      <c r="A921" s="125">
        <v>906</v>
      </c>
      <c r="B921" s="328"/>
      <c r="C921" s="328"/>
      <c r="D921" s="316"/>
      <c r="E921" s="316"/>
      <c r="F921" s="316"/>
      <c r="G921" s="317"/>
      <c r="H921" s="317"/>
      <c r="I921" s="318"/>
      <c r="J921" s="318"/>
      <c r="K921" s="318"/>
      <c r="L921" s="126">
        <f t="shared" si="43"/>
        <v>0</v>
      </c>
      <c r="M921" s="318"/>
      <c r="N921" s="25" t="b">
        <f t="shared" si="44"/>
        <v>1</v>
      </c>
      <c r="O921" s="25" t="b">
        <f t="shared" si="45"/>
        <v>1</v>
      </c>
      <c r="P921" s="25"/>
      <c r="Q921" s="25"/>
      <c r="R921" s="25"/>
      <c r="S921" s="25"/>
      <c r="T921" s="20"/>
      <c r="U921" s="20"/>
      <c r="V921" s="20"/>
      <c r="W921" s="20"/>
      <c r="X921" s="20"/>
      <c r="Y921" s="20"/>
      <c r="Z921" s="20"/>
      <c r="AA921" s="20"/>
      <c r="AB921" s="20"/>
      <c r="AC921" s="20"/>
      <c r="AD921" s="20"/>
      <c r="AE921" s="20"/>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c r="CG921" s="22"/>
      <c r="CH921" s="22"/>
      <c r="CI921" s="22"/>
      <c r="CJ921" s="22"/>
      <c r="CK921" s="22"/>
      <c r="CL921" s="22"/>
      <c r="CM921" s="22"/>
      <c r="CN921" s="22"/>
      <c r="CO921" s="22"/>
      <c r="CP921" s="22"/>
      <c r="CQ921" s="22"/>
      <c r="CR921" s="22"/>
      <c r="CS921" s="22"/>
      <c r="CT921" s="22"/>
      <c r="CU921" s="22"/>
      <c r="CV921" s="22"/>
      <c r="CW921" s="22"/>
      <c r="CX921" s="22"/>
      <c r="CY921" s="22"/>
      <c r="CZ921" s="22"/>
      <c r="DA921" s="22"/>
      <c r="DB921" s="22"/>
      <c r="DC921" s="22"/>
      <c r="DD921" s="22"/>
      <c r="DE921" s="22"/>
      <c r="DF921" s="22"/>
      <c r="DG921" s="22"/>
      <c r="DH921" s="22"/>
      <c r="DI921" s="22"/>
      <c r="DJ921" s="22"/>
      <c r="DK921" s="22"/>
      <c r="DL921" s="22"/>
      <c r="DM921" s="22"/>
      <c r="DN921" s="22"/>
      <c r="DO921" s="22"/>
      <c r="DP921" s="22"/>
      <c r="DQ921" s="22"/>
      <c r="DR921" s="22"/>
      <c r="DS921" s="22"/>
      <c r="DT921" s="22"/>
      <c r="DU921" s="22"/>
      <c r="DV921" s="22"/>
      <c r="DW921" s="22"/>
      <c r="DX921" s="22"/>
      <c r="DY921" s="22"/>
      <c r="DZ921" s="22"/>
      <c r="EA921" s="22"/>
      <c r="EB921" s="22"/>
      <c r="EC921" s="22"/>
      <c r="ED921" s="22"/>
      <c r="EE921" s="22"/>
      <c r="EF921" s="22"/>
      <c r="EG921" s="22"/>
      <c r="EH921" s="22"/>
      <c r="EI921" s="22"/>
      <c r="EJ921" s="22"/>
      <c r="EK921" s="22"/>
      <c r="EL921" s="22"/>
      <c r="EM921" s="22"/>
      <c r="EN921" s="22"/>
      <c r="EO921" s="22"/>
      <c r="EP921" s="22"/>
      <c r="EQ921" s="22"/>
      <c r="ER921" s="22"/>
      <c r="ES921" s="22"/>
      <c r="ET921" s="22"/>
      <c r="EU921" s="22"/>
      <c r="EV921" s="22"/>
      <c r="EW921" s="22"/>
      <c r="EX921" s="22"/>
      <c r="EY921" s="22"/>
      <c r="EZ921" s="22"/>
      <c r="FA921" s="22"/>
      <c r="FB921" s="22"/>
      <c r="FC921" s="22"/>
      <c r="FD921" s="22"/>
      <c r="FE921" s="22"/>
      <c r="FF921" s="22"/>
      <c r="FG921" s="22"/>
      <c r="FH921" s="22"/>
      <c r="FI921" s="22"/>
      <c r="FJ921" s="22"/>
      <c r="FK921" s="22"/>
      <c r="FL921" s="22"/>
      <c r="FM921" s="22"/>
      <c r="FN921" s="22"/>
      <c r="FO921" s="22"/>
      <c r="FP921" s="22"/>
      <c r="FQ921" s="22"/>
      <c r="FR921" s="22"/>
      <c r="FS921" s="22"/>
      <c r="FT921" s="22"/>
      <c r="FU921" s="22"/>
      <c r="FV921" s="22"/>
      <c r="FW921" s="22"/>
      <c r="FX921" s="22"/>
      <c r="FY921" s="22"/>
      <c r="FZ921" s="22"/>
      <c r="GA921" s="22"/>
      <c r="GB921" s="22"/>
      <c r="GC921" s="22"/>
      <c r="GD921" s="22"/>
      <c r="GE921" s="22"/>
      <c r="GF921" s="22"/>
      <c r="GG921" s="22"/>
      <c r="GH921" s="22"/>
      <c r="GI921" s="22"/>
      <c r="GJ921" s="22"/>
      <c r="GK921" s="22"/>
      <c r="GL921" s="22"/>
      <c r="GM921" s="22"/>
      <c r="GN921" s="22"/>
      <c r="GO921" s="22"/>
      <c r="GP921" s="22"/>
      <c r="GQ921" s="22"/>
      <c r="GR921" s="22"/>
      <c r="GS921" s="22"/>
      <c r="GT921" s="22"/>
      <c r="GU921" s="22"/>
      <c r="GV921" s="22"/>
      <c r="GW921" s="22"/>
      <c r="GX921" s="22"/>
      <c r="GY921" s="22"/>
      <c r="GZ921" s="22"/>
      <c r="HA921" s="22"/>
      <c r="HB921" s="22"/>
      <c r="HC921" s="22"/>
      <c r="HD921" s="22"/>
      <c r="HE921" s="22"/>
      <c r="HF921" s="22"/>
      <c r="HG921" s="22"/>
      <c r="HH921" s="22"/>
      <c r="HI921" s="22"/>
      <c r="HJ921" s="22"/>
      <c r="HK921" s="22"/>
      <c r="HL921" s="22"/>
      <c r="HM921" s="22"/>
      <c r="HN921" s="22"/>
      <c r="HO921" s="22"/>
      <c r="HP921" s="22"/>
      <c r="HQ921" s="22"/>
      <c r="HR921" s="22"/>
      <c r="HS921" s="22"/>
      <c r="HT921" s="22"/>
      <c r="HU921" s="22"/>
      <c r="HV921" s="22"/>
      <c r="HW921" s="22"/>
      <c r="HX921" s="22"/>
      <c r="HY921" s="22"/>
      <c r="HZ921" s="22"/>
      <c r="IA921" s="22"/>
      <c r="IB921" s="22"/>
      <c r="IC921" s="22"/>
      <c r="ID921" s="22"/>
      <c r="IE921" s="22"/>
      <c r="IF921" s="22"/>
      <c r="IG921" s="22"/>
      <c r="IH921" s="22"/>
      <c r="II921" s="22"/>
      <c r="IJ921" s="22"/>
      <c r="IK921" s="22"/>
      <c r="IL921" s="22"/>
      <c r="IM921" s="22"/>
      <c r="IN921" s="22"/>
      <c r="IO921" s="22"/>
      <c r="IP921" s="22"/>
      <c r="IQ921" s="22"/>
      <c r="IR921" s="22"/>
      <c r="IS921" s="22"/>
      <c r="IT921" s="22"/>
      <c r="IU921" s="22"/>
      <c r="IV921" s="22"/>
      <c r="IW921" s="22"/>
      <c r="IX921" s="22"/>
      <c r="IY921" s="22"/>
      <c r="IZ921" s="22"/>
      <c r="JA921" s="22"/>
      <c r="JB921" s="22"/>
      <c r="JC921" s="22"/>
      <c r="JD921" s="22"/>
      <c r="JE921" s="22"/>
      <c r="JF921" s="22"/>
      <c r="JG921" s="22"/>
      <c r="JH921" s="22"/>
      <c r="JI921" s="22"/>
      <c r="JJ921" s="22"/>
      <c r="JK921" s="22"/>
      <c r="JL921" s="22"/>
      <c r="JM921" s="22"/>
      <c r="JN921" s="22"/>
      <c r="JO921" s="22"/>
      <c r="JP921" s="22"/>
      <c r="JQ921" s="22"/>
      <c r="JR921" s="22"/>
      <c r="JS921" s="22"/>
      <c r="JT921" s="22"/>
      <c r="JU921" s="22"/>
      <c r="JV921" s="22"/>
      <c r="JW921" s="22"/>
      <c r="JX921" s="22"/>
      <c r="JY921" s="22"/>
      <c r="JZ921" s="22"/>
      <c r="KA921" s="22"/>
      <c r="KB921" s="22"/>
      <c r="KC921" s="22"/>
      <c r="KD921" s="22"/>
      <c r="KE921" s="22"/>
      <c r="KF921" s="22"/>
      <c r="KG921" s="22"/>
      <c r="KH921" s="22"/>
      <c r="KI921" s="22"/>
      <c r="KJ921" s="22"/>
      <c r="KK921" s="22"/>
      <c r="KL921" s="22"/>
      <c r="KM921" s="22"/>
      <c r="KN921" s="22"/>
      <c r="KO921" s="22"/>
      <c r="KP921" s="22"/>
    </row>
    <row r="922" spans="1:302" s="99" customFormat="1" x14ac:dyDescent="0.25">
      <c r="A922" s="125">
        <v>907</v>
      </c>
      <c r="B922" s="328"/>
      <c r="C922" s="328"/>
      <c r="D922" s="316"/>
      <c r="E922" s="316"/>
      <c r="F922" s="316"/>
      <c r="G922" s="317"/>
      <c r="H922" s="317"/>
      <c r="I922" s="318"/>
      <c r="J922" s="318"/>
      <c r="K922" s="318"/>
      <c r="L922" s="126">
        <f t="shared" si="43"/>
        <v>0</v>
      </c>
      <c r="M922" s="318"/>
      <c r="N922" s="25" t="b">
        <f t="shared" si="44"/>
        <v>1</v>
      </c>
      <c r="O922" s="25" t="b">
        <f t="shared" si="45"/>
        <v>1</v>
      </c>
      <c r="P922" s="25"/>
      <c r="Q922" s="25"/>
      <c r="R922" s="25"/>
      <c r="S922" s="25"/>
      <c r="T922" s="20"/>
      <c r="U922" s="20"/>
      <c r="V922" s="20"/>
      <c r="W922" s="20"/>
      <c r="X922" s="20"/>
      <c r="Y922" s="20"/>
      <c r="Z922" s="20"/>
      <c r="AA922" s="20"/>
      <c r="AB922" s="20"/>
      <c r="AC922" s="20"/>
      <c r="AD922" s="20"/>
      <c r="AE922" s="20"/>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c r="CG922" s="22"/>
      <c r="CH922" s="22"/>
      <c r="CI922" s="22"/>
      <c r="CJ922" s="22"/>
      <c r="CK922" s="22"/>
      <c r="CL922" s="22"/>
      <c r="CM922" s="22"/>
      <c r="CN922" s="22"/>
      <c r="CO922" s="22"/>
      <c r="CP922" s="22"/>
      <c r="CQ922" s="22"/>
      <c r="CR922" s="22"/>
      <c r="CS922" s="22"/>
      <c r="CT922" s="22"/>
      <c r="CU922" s="22"/>
      <c r="CV922" s="22"/>
      <c r="CW922" s="22"/>
      <c r="CX922" s="22"/>
      <c r="CY922" s="22"/>
      <c r="CZ922" s="22"/>
      <c r="DA922" s="22"/>
      <c r="DB922" s="22"/>
      <c r="DC922" s="22"/>
      <c r="DD922" s="22"/>
      <c r="DE922" s="22"/>
      <c r="DF922" s="22"/>
      <c r="DG922" s="22"/>
      <c r="DH922" s="22"/>
      <c r="DI922" s="22"/>
      <c r="DJ922" s="22"/>
      <c r="DK922" s="22"/>
      <c r="DL922" s="22"/>
      <c r="DM922" s="22"/>
      <c r="DN922" s="22"/>
      <c r="DO922" s="22"/>
      <c r="DP922" s="22"/>
      <c r="DQ922" s="22"/>
      <c r="DR922" s="22"/>
      <c r="DS922" s="22"/>
      <c r="DT922" s="22"/>
      <c r="DU922" s="22"/>
      <c r="DV922" s="22"/>
      <c r="DW922" s="22"/>
      <c r="DX922" s="22"/>
      <c r="DY922" s="22"/>
      <c r="DZ922" s="22"/>
      <c r="EA922" s="22"/>
      <c r="EB922" s="22"/>
      <c r="EC922" s="22"/>
      <c r="ED922" s="22"/>
      <c r="EE922" s="22"/>
      <c r="EF922" s="22"/>
      <c r="EG922" s="22"/>
      <c r="EH922" s="22"/>
      <c r="EI922" s="22"/>
      <c r="EJ922" s="22"/>
      <c r="EK922" s="22"/>
      <c r="EL922" s="22"/>
      <c r="EM922" s="22"/>
      <c r="EN922" s="22"/>
      <c r="EO922" s="22"/>
      <c r="EP922" s="22"/>
      <c r="EQ922" s="22"/>
      <c r="ER922" s="22"/>
      <c r="ES922" s="22"/>
      <c r="ET922" s="22"/>
      <c r="EU922" s="22"/>
      <c r="EV922" s="22"/>
      <c r="EW922" s="22"/>
      <c r="EX922" s="22"/>
      <c r="EY922" s="22"/>
      <c r="EZ922" s="22"/>
      <c r="FA922" s="22"/>
      <c r="FB922" s="22"/>
      <c r="FC922" s="22"/>
      <c r="FD922" s="22"/>
      <c r="FE922" s="22"/>
      <c r="FF922" s="22"/>
      <c r="FG922" s="22"/>
      <c r="FH922" s="22"/>
      <c r="FI922" s="22"/>
      <c r="FJ922" s="22"/>
      <c r="FK922" s="22"/>
      <c r="FL922" s="22"/>
      <c r="FM922" s="22"/>
      <c r="FN922" s="22"/>
      <c r="FO922" s="22"/>
      <c r="FP922" s="22"/>
      <c r="FQ922" s="22"/>
      <c r="FR922" s="22"/>
      <c r="FS922" s="22"/>
      <c r="FT922" s="22"/>
      <c r="FU922" s="22"/>
      <c r="FV922" s="22"/>
      <c r="FW922" s="22"/>
      <c r="FX922" s="22"/>
      <c r="FY922" s="22"/>
      <c r="FZ922" s="22"/>
      <c r="GA922" s="22"/>
      <c r="GB922" s="22"/>
      <c r="GC922" s="22"/>
      <c r="GD922" s="22"/>
      <c r="GE922" s="22"/>
      <c r="GF922" s="22"/>
      <c r="GG922" s="22"/>
      <c r="GH922" s="22"/>
      <c r="GI922" s="22"/>
      <c r="GJ922" s="22"/>
      <c r="GK922" s="22"/>
      <c r="GL922" s="22"/>
      <c r="GM922" s="22"/>
      <c r="GN922" s="22"/>
      <c r="GO922" s="22"/>
      <c r="GP922" s="22"/>
      <c r="GQ922" s="22"/>
      <c r="GR922" s="22"/>
      <c r="GS922" s="22"/>
      <c r="GT922" s="22"/>
      <c r="GU922" s="22"/>
      <c r="GV922" s="22"/>
      <c r="GW922" s="22"/>
      <c r="GX922" s="22"/>
      <c r="GY922" s="22"/>
      <c r="GZ922" s="22"/>
      <c r="HA922" s="22"/>
      <c r="HB922" s="22"/>
      <c r="HC922" s="22"/>
      <c r="HD922" s="22"/>
      <c r="HE922" s="22"/>
      <c r="HF922" s="22"/>
      <c r="HG922" s="22"/>
      <c r="HH922" s="22"/>
      <c r="HI922" s="22"/>
      <c r="HJ922" s="22"/>
      <c r="HK922" s="22"/>
      <c r="HL922" s="22"/>
      <c r="HM922" s="22"/>
      <c r="HN922" s="22"/>
      <c r="HO922" s="22"/>
      <c r="HP922" s="22"/>
      <c r="HQ922" s="22"/>
      <c r="HR922" s="22"/>
      <c r="HS922" s="22"/>
      <c r="HT922" s="22"/>
      <c r="HU922" s="22"/>
      <c r="HV922" s="22"/>
      <c r="HW922" s="22"/>
      <c r="HX922" s="22"/>
      <c r="HY922" s="22"/>
      <c r="HZ922" s="22"/>
      <c r="IA922" s="22"/>
      <c r="IB922" s="22"/>
      <c r="IC922" s="22"/>
      <c r="ID922" s="22"/>
      <c r="IE922" s="22"/>
      <c r="IF922" s="22"/>
      <c r="IG922" s="22"/>
      <c r="IH922" s="22"/>
      <c r="II922" s="22"/>
      <c r="IJ922" s="22"/>
      <c r="IK922" s="22"/>
      <c r="IL922" s="22"/>
      <c r="IM922" s="22"/>
      <c r="IN922" s="22"/>
      <c r="IO922" s="22"/>
      <c r="IP922" s="22"/>
      <c r="IQ922" s="22"/>
      <c r="IR922" s="22"/>
      <c r="IS922" s="22"/>
      <c r="IT922" s="22"/>
      <c r="IU922" s="22"/>
      <c r="IV922" s="22"/>
      <c r="IW922" s="22"/>
      <c r="IX922" s="22"/>
      <c r="IY922" s="22"/>
      <c r="IZ922" s="22"/>
      <c r="JA922" s="22"/>
      <c r="JB922" s="22"/>
      <c r="JC922" s="22"/>
      <c r="JD922" s="22"/>
      <c r="JE922" s="22"/>
      <c r="JF922" s="22"/>
      <c r="JG922" s="22"/>
      <c r="JH922" s="22"/>
      <c r="JI922" s="22"/>
      <c r="JJ922" s="22"/>
      <c r="JK922" s="22"/>
      <c r="JL922" s="22"/>
      <c r="JM922" s="22"/>
      <c r="JN922" s="22"/>
      <c r="JO922" s="22"/>
      <c r="JP922" s="22"/>
      <c r="JQ922" s="22"/>
      <c r="JR922" s="22"/>
      <c r="JS922" s="22"/>
      <c r="JT922" s="22"/>
      <c r="JU922" s="22"/>
      <c r="JV922" s="22"/>
      <c r="JW922" s="22"/>
      <c r="JX922" s="22"/>
      <c r="JY922" s="22"/>
      <c r="JZ922" s="22"/>
      <c r="KA922" s="22"/>
      <c r="KB922" s="22"/>
      <c r="KC922" s="22"/>
      <c r="KD922" s="22"/>
      <c r="KE922" s="22"/>
      <c r="KF922" s="22"/>
      <c r="KG922" s="22"/>
      <c r="KH922" s="22"/>
      <c r="KI922" s="22"/>
      <c r="KJ922" s="22"/>
      <c r="KK922" s="22"/>
      <c r="KL922" s="22"/>
      <c r="KM922" s="22"/>
      <c r="KN922" s="22"/>
      <c r="KO922" s="22"/>
      <c r="KP922" s="22"/>
    </row>
    <row r="923" spans="1:302" s="99" customFormat="1" x14ac:dyDescent="0.25">
      <c r="A923" s="125">
        <v>908</v>
      </c>
      <c r="B923" s="328"/>
      <c r="C923" s="328"/>
      <c r="D923" s="316"/>
      <c r="E923" s="316"/>
      <c r="F923" s="316"/>
      <c r="G923" s="317"/>
      <c r="H923" s="317"/>
      <c r="I923" s="318"/>
      <c r="J923" s="318"/>
      <c r="K923" s="318"/>
      <c r="L923" s="126">
        <f t="shared" si="43"/>
        <v>0</v>
      </c>
      <c r="M923" s="318"/>
      <c r="N923" s="25" t="b">
        <f t="shared" si="44"/>
        <v>1</v>
      </c>
      <c r="O923" s="25" t="b">
        <f t="shared" si="45"/>
        <v>1</v>
      </c>
      <c r="P923" s="25"/>
      <c r="Q923" s="25"/>
      <c r="R923" s="25"/>
      <c r="S923" s="25"/>
      <c r="T923" s="20"/>
      <c r="U923" s="20"/>
      <c r="V923" s="20"/>
      <c r="W923" s="20"/>
      <c r="X923" s="20"/>
      <c r="Y923" s="20"/>
      <c r="Z923" s="20"/>
      <c r="AA923" s="20"/>
      <c r="AB923" s="20"/>
      <c r="AC923" s="20"/>
      <c r="AD923" s="20"/>
      <c r="AE923" s="20"/>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c r="CG923" s="22"/>
      <c r="CH923" s="22"/>
      <c r="CI923" s="22"/>
      <c r="CJ923" s="22"/>
      <c r="CK923" s="22"/>
      <c r="CL923" s="22"/>
      <c r="CM923" s="22"/>
      <c r="CN923" s="22"/>
      <c r="CO923" s="22"/>
      <c r="CP923" s="22"/>
      <c r="CQ923" s="22"/>
      <c r="CR923" s="22"/>
      <c r="CS923" s="22"/>
      <c r="CT923" s="22"/>
      <c r="CU923" s="22"/>
      <c r="CV923" s="22"/>
      <c r="CW923" s="22"/>
      <c r="CX923" s="22"/>
      <c r="CY923" s="22"/>
      <c r="CZ923" s="22"/>
      <c r="DA923" s="22"/>
      <c r="DB923" s="22"/>
      <c r="DC923" s="22"/>
      <c r="DD923" s="22"/>
      <c r="DE923" s="22"/>
      <c r="DF923" s="22"/>
      <c r="DG923" s="22"/>
      <c r="DH923" s="22"/>
      <c r="DI923" s="22"/>
      <c r="DJ923" s="22"/>
      <c r="DK923" s="22"/>
      <c r="DL923" s="22"/>
      <c r="DM923" s="22"/>
      <c r="DN923" s="22"/>
      <c r="DO923" s="22"/>
      <c r="DP923" s="22"/>
      <c r="DQ923" s="22"/>
      <c r="DR923" s="22"/>
      <c r="DS923" s="22"/>
      <c r="DT923" s="22"/>
      <c r="DU923" s="22"/>
      <c r="DV923" s="22"/>
      <c r="DW923" s="22"/>
      <c r="DX923" s="22"/>
      <c r="DY923" s="22"/>
      <c r="DZ923" s="22"/>
      <c r="EA923" s="22"/>
      <c r="EB923" s="22"/>
      <c r="EC923" s="22"/>
      <c r="ED923" s="22"/>
      <c r="EE923" s="22"/>
      <c r="EF923" s="22"/>
      <c r="EG923" s="22"/>
      <c r="EH923" s="22"/>
      <c r="EI923" s="22"/>
      <c r="EJ923" s="22"/>
      <c r="EK923" s="22"/>
      <c r="EL923" s="22"/>
      <c r="EM923" s="22"/>
      <c r="EN923" s="22"/>
      <c r="EO923" s="22"/>
      <c r="EP923" s="22"/>
      <c r="EQ923" s="22"/>
      <c r="ER923" s="22"/>
      <c r="ES923" s="22"/>
      <c r="ET923" s="22"/>
      <c r="EU923" s="22"/>
      <c r="EV923" s="22"/>
      <c r="EW923" s="22"/>
      <c r="EX923" s="22"/>
      <c r="EY923" s="22"/>
      <c r="EZ923" s="22"/>
      <c r="FA923" s="22"/>
      <c r="FB923" s="22"/>
      <c r="FC923" s="22"/>
      <c r="FD923" s="22"/>
      <c r="FE923" s="22"/>
      <c r="FF923" s="22"/>
      <c r="FG923" s="22"/>
      <c r="FH923" s="22"/>
      <c r="FI923" s="22"/>
      <c r="FJ923" s="22"/>
      <c r="FK923" s="22"/>
      <c r="FL923" s="22"/>
      <c r="FM923" s="22"/>
      <c r="FN923" s="22"/>
      <c r="FO923" s="22"/>
      <c r="FP923" s="22"/>
      <c r="FQ923" s="22"/>
      <c r="FR923" s="22"/>
      <c r="FS923" s="22"/>
      <c r="FT923" s="22"/>
      <c r="FU923" s="22"/>
      <c r="FV923" s="22"/>
      <c r="FW923" s="22"/>
      <c r="FX923" s="22"/>
      <c r="FY923" s="22"/>
      <c r="FZ923" s="22"/>
      <c r="GA923" s="22"/>
      <c r="GB923" s="22"/>
      <c r="GC923" s="22"/>
      <c r="GD923" s="22"/>
      <c r="GE923" s="22"/>
      <c r="GF923" s="22"/>
      <c r="GG923" s="22"/>
      <c r="GH923" s="22"/>
      <c r="GI923" s="22"/>
      <c r="GJ923" s="22"/>
      <c r="GK923" s="22"/>
      <c r="GL923" s="22"/>
      <c r="GM923" s="22"/>
      <c r="GN923" s="22"/>
      <c r="GO923" s="22"/>
      <c r="GP923" s="22"/>
      <c r="GQ923" s="22"/>
      <c r="GR923" s="22"/>
      <c r="GS923" s="22"/>
      <c r="GT923" s="22"/>
      <c r="GU923" s="22"/>
      <c r="GV923" s="22"/>
      <c r="GW923" s="22"/>
      <c r="GX923" s="22"/>
      <c r="GY923" s="22"/>
      <c r="GZ923" s="22"/>
      <c r="HA923" s="22"/>
      <c r="HB923" s="22"/>
      <c r="HC923" s="22"/>
      <c r="HD923" s="22"/>
      <c r="HE923" s="22"/>
      <c r="HF923" s="22"/>
      <c r="HG923" s="22"/>
      <c r="HH923" s="22"/>
      <c r="HI923" s="22"/>
      <c r="HJ923" s="22"/>
      <c r="HK923" s="22"/>
      <c r="HL923" s="22"/>
      <c r="HM923" s="22"/>
      <c r="HN923" s="22"/>
      <c r="HO923" s="22"/>
      <c r="HP923" s="22"/>
      <c r="HQ923" s="22"/>
      <c r="HR923" s="22"/>
      <c r="HS923" s="22"/>
      <c r="HT923" s="22"/>
      <c r="HU923" s="22"/>
      <c r="HV923" s="22"/>
      <c r="HW923" s="22"/>
      <c r="HX923" s="22"/>
      <c r="HY923" s="22"/>
      <c r="HZ923" s="22"/>
      <c r="IA923" s="22"/>
      <c r="IB923" s="22"/>
      <c r="IC923" s="22"/>
      <c r="ID923" s="22"/>
      <c r="IE923" s="22"/>
      <c r="IF923" s="22"/>
      <c r="IG923" s="22"/>
      <c r="IH923" s="22"/>
      <c r="II923" s="22"/>
      <c r="IJ923" s="22"/>
      <c r="IK923" s="22"/>
      <c r="IL923" s="22"/>
      <c r="IM923" s="22"/>
      <c r="IN923" s="22"/>
      <c r="IO923" s="22"/>
      <c r="IP923" s="22"/>
      <c r="IQ923" s="22"/>
      <c r="IR923" s="22"/>
      <c r="IS923" s="22"/>
      <c r="IT923" s="22"/>
      <c r="IU923" s="22"/>
      <c r="IV923" s="22"/>
      <c r="IW923" s="22"/>
      <c r="IX923" s="22"/>
      <c r="IY923" s="22"/>
      <c r="IZ923" s="22"/>
      <c r="JA923" s="22"/>
      <c r="JB923" s="22"/>
      <c r="JC923" s="22"/>
      <c r="JD923" s="22"/>
      <c r="JE923" s="22"/>
      <c r="JF923" s="22"/>
      <c r="JG923" s="22"/>
      <c r="JH923" s="22"/>
      <c r="JI923" s="22"/>
      <c r="JJ923" s="22"/>
      <c r="JK923" s="22"/>
      <c r="JL923" s="22"/>
      <c r="JM923" s="22"/>
      <c r="JN923" s="22"/>
      <c r="JO923" s="22"/>
      <c r="JP923" s="22"/>
      <c r="JQ923" s="22"/>
      <c r="JR923" s="22"/>
      <c r="JS923" s="22"/>
      <c r="JT923" s="22"/>
      <c r="JU923" s="22"/>
      <c r="JV923" s="22"/>
      <c r="JW923" s="22"/>
      <c r="JX923" s="22"/>
      <c r="JY923" s="22"/>
      <c r="JZ923" s="22"/>
      <c r="KA923" s="22"/>
      <c r="KB923" s="22"/>
      <c r="KC923" s="22"/>
      <c r="KD923" s="22"/>
      <c r="KE923" s="22"/>
      <c r="KF923" s="22"/>
      <c r="KG923" s="22"/>
      <c r="KH923" s="22"/>
      <c r="KI923" s="22"/>
      <c r="KJ923" s="22"/>
      <c r="KK923" s="22"/>
      <c r="KL923" s="22"/>
      <c r="KM923" s="22"/>
      <c r="KN923" s="22"/>
      <c r="KO923" s="22"/>
      <c r="KP923" s="22"/>
    </row>
    <row r="924" spans="1:302" s="99" customFormat="1" x14ac:dyDescent="0.25">
      <c r="A924" s="125">
        <v>909</v>
      </c>
      <c r="B924" s="328"/>
      <c r="C924" s="328"/>
      <c r="D924" s="316"/>
      <c r="E924" s="316"/>
      <c r="F924" s="316"/>
      <c r="G924" s="317"/>
      <c r="H924" s="317"/>
      <c r="I924" s="318"/>
      <c r="J924" s="318"/>
      <c r="K924" s="318"/>
      <c r="L924" s="126">
        <f t="shared" si="43"/>
        <v>0</v>
      </c>
      <c r="M924" s="318"/>
      <c r="N924" s="25" t="b">
        <f t="shared" si="44"/>
        <v>1</v>
      </c>
      <c r="O924" s="25" t="b">
        <f t="shared" si="45"/>
        <v>1</v>
      </c>
      <c r="P924" s="25"/>
      <c r="Q924" s="25"/>
      <c r="R924" s="25"/>
      <c r="S924" s="25"/>
      <c r="T924" s="20"/>
      <c r="U924" s="20"/>
      <c r="V924" s="20"/>
      <c r="W924" s="20"/>
      <c r="X924" s="20"/>
      <c r="Y924" s="20"/>
      <c r="Z924" s="20"/>
      <c r="AA924" s="20"/>
      <c r="AB924" s="20"/>
      <c r="AC924" s="20"/>
      <c r="AD924" s="20"/>
      <c r="AE924" s="20"/>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c r="CG924" s="22"/>
      <c r="CH924" s="22"/>
      <c r="CI924" s="22"/>
      <c r="CJ924" s="22"/>
      <c r="CK924" s="22"/>
      <c r="CL924" s="22"/>
      <c r="CM924" s="22"/>
      <c r="CN924" s="22"/>
      <c r="CO924" s="22"/>
      <c r="CP924" s="22"/>
      <c r="CQ924" s="22"/>
      <c r="CR924" s="22"/>
      <c r="CS924" s="22"/>
      <c r="CT924" s="22"/>
      <c r="CU924" s="22"/>
      <c r="CV924" s="22"/>
      <c r="CW924" s="22"/>
      <c r="CX924" s="22"/>
      <c r="CY924" s="22"/>
      <c r="CZ924" s="22"/>
      <c r="DA924" s="22"/>
      <c r="DB924" s="22"/>
      <c r="DC924" s="22"/>
      <c r="DD924" s="22"/>
      <c r="DE924" s="22"/>
      <c r="DF924" s="22"/>
      <c r="DG924" s="22"/>
      <c r="DH924" s="22"/>
      <c r="DI924" s="22"/>
      <c r="DJ924" s="22"/>
      <c r="DK924" s="22"/>
      <c r="DL924" s="22"/>
      <c r="DM924" s="22"/>
      <c r="DN924" s="22"/>
      <c r="DO924" s="22"/>
      <c r="DP924" s="22"/>
      <c r="DQ924" s="22"/>
      <c r="DR924" s="22"/>
      <c r="DS924" s="22"/>
      <c r="DT924" s="22"/>
      <c r="DU924" s="22"/>
      <c r="DV924" s="22"/>
      <c r="DW924" s="22"/>
      <c r="DX924" s="22"/>
      <c r="DY924" s="22"/>
      <c r="DZ924" s="22"/>
      <c r="EA924" s="22"/>
      <c r="EB924" s="22"/>
      <c r="EC924" s="22"/>
      <c r="ED924" s="22"/>
      <c r="EE924" s="22"/>
      <c r="EF924" s="22"/>
      <c r="EG924" s="22"/>
      <c r="EH924" s="22"/>
      <c r="EI924" s="22"/>
      <c r="EJ924" s="22"/>
      <c r="EK924" s="22"/>
      <c r="EL924" s="22"/>
      <c r="EM924" s="22"/>
      <c r="EN924" s="22"/>
      <c r="EO924" s="22"/>
      <c r="EP924" s="22"/>
      <c r="EQ924" s="22"/>
      <c r="ER924" s="22"/>
      <c r="ES924" s="22"/>
      <c r="ET924" s="22"/>
      <c r="EU924" s="22"/>
      <c r="EV924" s="22"/>
      <c r="EW924" s="22"/>
      <c r="EX924" s="22"/>
      <c r="EY924" s="22"/>
      <c r="EZ924" s="22"/>
      <c r="FA924" s="22"/>
      <c r="FB924" s="22"/>
      <c r="FC924" s="22"/>
      <c r="FD924" s="22"/>
      <c r="FE924" s="22"/>
      <c r="FF924" s="22"/>
      <c r="FG924" s="22"/>
      <c r="FH924" s="22"/>
      <c r="FI924" s="22"/>
      <c r="FJ924" s="22"/>
      <c r="FK924" s="22"/>
      <c r="FL924" s="22"/>
      <c r="FM924" s="22"/>
      <c r="FN924" s="22"/>
      <c r="FO924" s="22"/>
      <c r="FP924" s="22"/>
      <c r="FQ924" s="22"/>
      <c r="FR924" s="22"/>
      <c r="FS924" s="22"/>
      <c r="FT924" s="22"/>
      <c r="FU924" s="22"/>
      <c r="FV924" s="22"/>
      <c r="FW924" s="22"/>
      <c r="FX924" s="22"/>
      <c r="FY924" s="22"/>
      <c r="FZ924" s="22"/>
      <c r="GA924" s="22"/>
      <c r="GB924" s="22"/>
      <c r="GC924" s="22"/>
      <c r="GD924" s="22"/>
      <c r="GE924" s="22"/>
      <c r="GF924" s="22"/>
      <c r="GG924" s="22"/>
      <c r="GH924" s="22"/>
      <c r="GI924" s="22"/>
      <c r="GJ924" s="22"/>
      <c r="GK924" s="22"/>
      <c r="GL924" s="22"/>
      <c r="GM924" s="22"/>
      <c r="GN924" s="22"/>
      <c r="GO924" s="22"/>
      <c r="GP924" s="22"/>
      <c r="GQ924" s="22"/>
      <c r="GR924" s="22"/>
      <c r="GS924" s="22"/>
      <c r="GT924" s="22"/>
      <c r="GU924" s="22"/>
      <c r="GV924" s="22"/>
      <c r="GW924" s="22"/>
      <c r="GX924" s="22"/>
      <c r="GY924" s="22"/>
      <c r="GZ924" s="22"/>
      <c r="HA924" s="22"/>
      <c r="HB924" s="22"/>
      <c r="HC924" s="22"/>
      <c r="HD924" s="22"/>
      <c r="HE924" s="22"/>
      <c r="HF924" s="22"/>
      <c r="HG924" s="22"/>
      <c r="HH924" s="22"/>
      <c r="HI924" s="22"/>
      <c r="HJ924" s="22"/>
      <c r="HK924" s="22"/>
      <c r="HL924" s="22"/>
      <c r="HM924" s="22"/>
      <c r="HN924" s="22"/>
      <c r="HO924" s="22"/>
      <c r="HP924" s="22"/>
      <c r="HQ924" s="22"/>
      <c r="HR924" s="22"/>
      <c r="HS924" s="22"/>
      <c r="HT924" s="22"/>
      <c r="HU924" s="22"/>
      <c r="HV924" s="22"/>
      <c r="HW924" s="22"/>
      <c r="HX924" s="22"/>
      <c r="HY924" s="22"/>
      <c r="HZ924" s="22"/>
      <c r="IA924" s="22"/>
      <c r="IB924" s="22"/>
      <c r="IC924" s="22"/>
      <c r="ID924" s="22"/>
      <c r="IE924" s="22"/>
      <c r="IF924" s="22"/>
      <c r="IG924" s="22"/>
      <c r="IH924" s="22"/>
      <c r="II924" s="22"/>
      <c r="IJ924" s="22"/>
      <c r="IK924" s="22"/>
      <c r="IL924" s="22"/>
      <c r="IM924" s="22"/>
      <c r="IN924" s="22"/>
      <c r="IO924" s="22"/>
      <c r="IP924" s="22"/>
      <c r="IQ924" s="22"/>
      <c r="IR924" s="22"/>
      <c r="IS924" s="22"/>
      <c r="IT924" s="22"/>
      <c r="IU924" s="22"/>
      <c r="IV924" s="22"/>
      <c r="IW924" s="22"/>
      <c r="IX924" s="22"/>
      <c r="IY924" s="22"/>
      <c r="IZ924" s="22"/>
      <c r="JA924" s="22"/>
      <c r="JB924" s="22"/>
      <c r="JC924" s="22"/>
      <c r="JD924" s="22"/>
      <c r="JE924" s="22"/>
      <c r="JF924" s="22"/>
      <c r="JG924" s="22"/>
      <c r="JH924" s="22"/>
      <c r="JI924" s="22"/>
      <c r="JJ924" s="22"/>
      <c r="JK924" s="22"/>
      <c r="JL924" s="22"/>
      <c r="JM924" s="22"/>
      <c r="JN924" s="22"/>
      <c r="JO924" s="22"/>
      <c r="JP924" s="22"/>
      <c r="JQ924" s="22"/>
      <c r="JR924" s="22"/>
      <c r="JS924" s="22"/>
      <c r="JT924" s="22"/>
      <c r="JU924" s="22"/>
      <c r="JV924" s="22"/>
      <c r="JW924" s="22"/>
      <c r="JX924" s="22"/>
      <c r="JY924" s="22"/>
      <c r="JZ924" s="22"/>
      <c r="KA924" s="22"/>
      <c r="KB924" s="22"/>
      <c r="KC924" s="22"/>
      <c r="KD924" s="22"/>
      <c r="KE924" s="22"/>
      <c r="KF924" s="22"/>
      <c r="KG924" s="22"/>
      <c r="KH924" s="22"/>
      <c r="KI924" s="22"/>
      <c r="KJ924" s="22"/>
      <c r="KK924" s="22"/>
      <c r="KL924" s="22"/>
      <c r="KM924" s="22"/>
      <c r="KN924" s="22"/>
      <c r="KO924" s="22"/>
      <c r="KP924" s="22"/>
    </row>
    <row r="925" spans="1:302" s="99" customFormat="1" x14ac:dyDescent="0.25">
      <c r="A925" s="125">
        <v>910</v>
      </c>
      <c r="B925" s="328"/>
      <c r="C925" s="328"/>
      <c r="D925" s="316"/>
      <c r="E925" s="316"/>
      <c r="F925" s="316"/>
      <c r="G925" s="317"/>
      <c r="H925" s="317"/>
      <c r="I925" s="318"/>
      <c r="J925" s="318"/>
      <c r="K925" s="318"/>
      <c r="L925" s="126">
        <f t="shared" si="43"/>
        <v>0</v>
      </c>
      <c r="M925" s="318"/>
      <c r="N925" s="25" t="b">
        <f t="shared" si="44"/>
        <v>1</v>
      </c>
      <c r="O925" s="25" t="b">
        <f t="shared" si="45"/>
        <v>1</v>
      </c>
      <c r="P925" s="25"/>
      <c r="Q925" s="25"/>
      <c r="R925" s="25"/>
      <c r="S925" s="25"/>
      <c r="T925" s="20"/>
      <c r="U925" s="20"/>
      <c r="V925" s="20"/>
      <c r="W925" s="20"/>
      <c r="X925" s="20"/>
      <c r="Y925" s="20"/>
      <c r="Z925" s="20"/>
      <c r="AA925" s="20"/>
      <c r="AB925" s="20"/>
      <c r="AC925" s="20"/>
      <c r="AD925" s="20"/>
      <c r="AE925" s="20"/>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c r="CG925" s="22"/>
      <c r="CH925" s="22"/>
      <c r="CI925" s="22"/>
      <c r="CJ925" s="22"/>
      <c r="CK925" s="22"/>
      <c r="CL925" s="22"/>
      <c r="CM925" s="22"/>
      <c r="CN925" s="22"/>
      <c r="CO925" s="22"/>
      <c r="CP925" s="22"/>
      <c r="CQ925" s="22"/>
      <c r="CR925" s="22"/>
      <c r="CS925" s="22"/>
      <c r="CT925" s="22"/>
      <c r="CU925" s="22"/>
      <c r="CV925" s="22"/>
      <c r="CW925" s="22"/>
      <c r="CX925" s="22"/>
      <c r="CY925" s="22"/>
      <c r="CZ925" s="22"/>
      <c r="DA925" s="22"/>
      <c r="DB925" s="22"/>
      <c r="DC925" s="22"/>
      <c r="DD925" s="22"/>
      <c r="DE925" s="22"/>
      <c r="DF925" s="22"/>
      <c r="DG925" s="22"/>
      <c r="DH925" s="22"/>
      <c r="DI925" s="22"/>
      <c r="DJ925" s="22"/>
      <c r="DK925" s="22"/>
      <c r="DL925" s="22"/>
      <c r="DM925" s="22"/>
      <c r="DN925" s="22"/>
      <c r="DO925" s="22"/>
      <c r="DP925" s="22"/>
      <c r="DQ925" s="22"/>
      <c r="DR925" s="22"/>
      <c r="DS925" s="22"/>
      <c r="DT925" s="22"/>
      <c r="DU925" s="22"/>
      <c r="DV925" s="22"/>
      <c r="DW925" s="22"/>
      <c r="DX925" s="22"/>
      <c r="DY925" s="22"/>
      <c r="DZ925" s="22"/>
      <c r="EA925" s="22"/>
      <c r="EB925" s="22"/>
      <c r="EC925" s="22"/>
      <c r="ED925" s="22"/>
      <c r="EE925" s="22"/>
      <c r="EF925" s="22"/>
      <c r="EG925" s="22"/>
      <c r="EH925" s="22"/>
      <c r="EI925" s="22"/>
      <c r="EJ925" s="22"/>
      <c r="EK925" s="22"/>
      <c r="EL925" s="22"/>
      <c r="EM925" s="22"/>
      <c r="EN925" s="22"/>
      <c r="EO925" s="22"/>
      <c r="EP925" s="22"/>
      <c r="EQ925" s="22"/>
      <c r="ER925" s="22"/>
      <c r="ES925" s="22"/>
      <c r="ET925" s="22"/>
      <c r="EU925" s="22"/>
      <c r="EV925" s="22"/>
      <c r="EW925" s="22"/>
      <c r="EX925" s="22"/>
      <c r="EY925" s="22"/>
      <c r="EZ925" s="22"/>
      <c r="FA925" s="22"/>
      <c r="FB925" s="22"/>
      <c r="FC925" s="22"/>
      <c r="FD925" s="22"/>
      <c r="FE925" s="22"/>
      <c r="FF925" s="22"/>
      <c r="FG925" s="22"/>
      <c r="FH925" s="22"/>
      <c r="FI925" s="22"/>
      <c r="FJ925" s="22"/>
      <c r="FK925" s="22"/>
      <c r="FL925" s="22"/>
      <c r="FM925" s="22"/>
      <c r="FN925" s="22"/>
      <c r="FO925" s="22"/>
      <c r="FP925" s="22"/>
      <c r="FQ925" s="22"/>
      <c r="FR925" s="22"/>
      <c r="FS925" s="22"/>
      <c r="FT925" s="22"/>
      <c r="FU925" s="22"/>
      <c r="FV925" s="22"/>
      <c r="FW925" s="22"/>
      <c r="FX925" s="22"/>
      <c r="FY925" s="22"/>
      <c r="FZ925" s="22"/>
      <c r="GA925" s="22"/>
      <c r="GB925" s="22"/>
      <c r="GC925" s="22"/>
      <c r="GD925" s="22"/>
      <c r="GE925" s="22"/>
      <c r="GF925" s="22"/>
      <c r="GG925" s="22"/>
      <c r="GH925" s="22"/>
      <c r="GI925" s="22"/>
      <c r="GJ925" s="22"/>
      <c r="GK925" s="22"/>
      <c r="GL925" s="22"/>
      <c r="GM925" s="22"/>
      <c r="GN925" s="22"/>
      <c r="GO925" s="22"/>
      <c r="GP925" s="22"/>
      <c r="GQ925" s="22"/>
      <c r="GR925" s="22"/>
      <c r="GS925" s="22"/>
      <c r="GT925" s="22"/>
      <c r="GU925" s="22"/>
      <c r="GV925" s="22"/>
      <c r="GW925" s="22"/>
      <c r="GX925" s="22"/>
      <c r="GY925" s="22"/>
      <c r="GZ925" s="22"/>
      <c r="HA925" s="22"/>
      <c r="HB925" s="22"/>
      <c r="HC925" s="22"/>
      <c r="HD925" s="22"/>
      <c r="HE925" s="22"/>
      <c r="HF925" s="22"/>
      <c r="HG925" s="22"/>
      <c r="HH925" s="22"/>
      <c r="HI925" s="22"/>
      <c r="HJ925" s="22"/>
      <c r="HK925" s="22"/>
      <c r="HL925" s="22"/>
      <c r="HM925" s="22"/>
      <c r="HN925" s="22"/>
      <c r="HO925" s="22"/>
      <c r="HP925" s="22"/>
      <c r="HQ925" s="22"/>
      <c r="HR925" s="22"/>
      <c r="HS925" s="22"/>
      <c r="HT925" s="22"/>
      <c r="HU925" s="22"/>
      <c r="HV925" s="22"/>
      <c r="HW925" s="22"/>
      <c r="HX925" s="22"/>
      <c r="HY925" s="22"/>
      <c r="HZ925" s="22"/>
      <c r="IA925" s="22"/>
      <c r="IB925" s="22"/>
      <c r="IC925" s="22"/>
      <c r="ID925" s="22"/>
      <c r="IE925" s="22"/>
      <c r="IF925" s="22"/>
      <c r="IG925" s="22"/>
      <c r="IH925" s="22"/>
      <c r="II925" s="22"/>
      <c r="IJ925" s="22"/>
      <c r="IK925" s="22"/>
      <c r="IL925" s="22"/>
      <c r="IM925" s="22"/>
      <c r="IN925" s="22"/>
      <c r="IO925" s="22"/>
      <c r="IP925" s="22"/>
      <c r="IQ925" s="22"/>
      <c r="IR925" s="22"/>
      <c r="IS925" s="22"/>
      <c r="IT925" s="22"/>
      <c r="IU925" s="22"/>
      <c r="IV925" s="22"/>
      <c r="IW925" s="22"/>
      <c r="IX925" s="22"/>
      <c r="IY925" s="22"/>
      <c r="IZ925" s="22"/>
      <c r="JA925" s="22"/>
      <c r="JB925" s="22"/>
      <c r="JC925" s="22"/>
      <c r="JD925" s="22"/>
      <c r="JE925" s="22"/>
      <c r="JF925" s="22"/>
      <c r="JG925" s="22"/>
      <c r="JH925" s="22"/>
      <c r="JI925" s="22"/>
      <c r="JJ925" s="22"/>
      <c r="JK925" s="22"/>
      <c r="JL925" s="22"/>
      <c r="JM925" s="22"/>
      <c r="JN925" s="22"/>
      <c r="JO925" s="22"/>
      <c r="JP925" s="22"/>
      <c r="JQ925" s="22"/>
      <c r="JR925" s="22"/>
      <c r="JS925" s="22"/>
      <c r="JT925" s="22"/>
      <c r="JU925" s="22"/>
      <c r="JV925" s="22"/>
      <c r="JW925" s="22"/>
      <c r="JX925" s="22"/>
      <c r="JY925" s="22"/>
      <c r="JZ925" s="22"/>
      <c r="KA925" s="22"/>
      <c r="KB925" s="22"/>
      <c r="KC925" s="22"/>
      <c r="KD925" s="22"/>
      <c r="KE925" s="22"/>
      <c r="KF925" s="22"/>
      <c r="KG925" s="22"/>
      <c r="KH925" s="22"/>
      <c r="KI925" s="22"/>
      <c r="KJ925" s="22"/>
      <c r="KK925" s="22"/>
      <c r="KL925" s="22"/>
      <c r="KM925" s="22"/>
      <c r="KN925" s="22"/>
      <c r="KO925" s="22"/>
      <c r="KP925" s="22"/>
    </row>
    <row r="926" spans="1:302" s="99" customFormat="1" x14ac:dyDescent="0.25">
      <c r="A926" s="125">
        <v>911</v>
      </c>
      <c r="B926" s="328"/>
      <c r="C926" s="328"/>
      <c r="D926" s="316"/>
      <c r="E926" s="316"/>
      <c r="F926" s="316"/>
      <c r="G926" s="317"/>
      <c r="H926" s="317"/>
      <c r="I926" s="318"/>
      <c r="J926" s="318"/>
      <c r="K926" s="318"/>
      <c r="L926" s="126">
        <f t="shared" si="43"/>
        <v>0</v>
      </c>
      <c r="M926" s="318"/>
      <c r="N926" s="25" t="b">
        <f t="shared" si="44"/>
        <v>1</v>
      </c>
      <c r="O926" s="25" t="b">
        <f t="shared" si="45"/>
        <v>1</v>
      </c>
      <c r="P926" s="25"/>
      <c r="Q926" s="25"/>
      <c r="R926" s="25"/>
      <c r="S926" s="25"/>
      <c r="T926" s="20"/>
      <c r="U926" s="20"/>
      <c r="V926" s="20"/>
      <c r="W926" s="20"/>
      <c r="X926" s="20"/>
      <c r="Y926" s="20"/>
      <c r="Z926" s="20"/>
      <c r="AA926" s="20"/>
      <c r="AB926" s="20"/>
      <c r="AC926" s="20"/>
      <c r="AD926" s="20"/>
      <c r="AE926" s="20"/>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2"/>
      <c r="EX926" s="22"/>
      <c r="EY926" s="22"/>
      <c r="EZ926" s="22"/>
      <c r="FA926" s="22"/>
      <c r="FB926" s="22"/>
      <c r="FC926" s="22"/>
      <c r="FD926" s="22"/>
      <c r="FE926" s="22"/>
      <c r="FF926" s="22"/>
      <c r="FG926" s="22"/>
      <c r="FH926" s="22"/>
      <c r="FI926" s="22"/>
      <c r="FJ926" s="22"/>
      <c r="FK926" s="22"/>
      <c r="FL926" s="22"/>
      <c r="FM926" s="22"/>
      <c r="FN926" s="22"/>
      <c r="FO926" s="22"/>
      <c r="FP926" s="22"/>
      <c r="FQ926" s="22"/>
      <c r="FR926" s="22"/>
      <c r="FS926" s="22"/>
      <c r="FT926" s="22"/>
      <c r="FU926" s="22"/>
      <c r="FV926" s="22"/>
      <c r="FW926" s="22"/>
      <c r="FX926" s="22"/>
      <c r="FY926" s="22"/>
      <c r="FZ926" s="22"/>
      <c r="GA926" s="22"/>
      <c r="GB926" s="22"/>
      <c r="GC926" s="22"/>
      <c r="GD926" s="22"/>
      <c r="GE926" s="22"/>
      <c r="GF926" s="22"/>
      <c r="GG926" s="22"/>
      <c r="GH926" s="22"/>
      <c r="GI926" s="22"/>
      <c r="GJ926" s="22"/>
      <c r="GK926" s="22"/>
      <c r="GL926" s="22"/>
      <c r="GM926" s="22"/>
      <c r="GN926" s="22"/>
      <c r="GO926" s="22"/>
      <c r="GP926" s="22"/>
      <c r="GQ926" s="22"/>
      <c r="GR926" s="22"/>
      <c r="GS926" s="22"/>
      <c r="GT926" s="22"/>
      <c r="GU926" s="22"/>
      <c r="GV926" s="22"/>
      <c r="GW926" s="22"/>
      <c r="GX926" s="22"/>
      <c r="GY926" s="22"/>
      <c r="GZ926" s="22"/>
      <c r="HA926" s="22"/>
      <c r="HB926" s="22"/>
      <c r="HC926" s="22"/>
      <c r="HD926" s="22"/>
      <c r="HE926" s="22"/>
      <c r="HF926" s="22"/>
      <c r="HG926" s="22"/>
      <c r="HH926" s="22"/>
      <c r="HI926" s="22"/>
      <c r="HJ926" s="22"/>
      <c r="HK926" s="22"/>
      <c r="HL926" s="22"/>
      <c r="HM926" s="22"/>
      <c r="HN926" s="22"/>
      <c r="HO926" s="22"/>
      <c r="HP926" s="22"/>
      <c r="HQ926" s="22"/>
      <c r="HR926" s="22"/>
      <c r="HS926" s="22"/>
      <c r="HT926" s="22"/>
      <c r="HU926" s="22"/>
      <c r="HV926" s="22"/>
      <c r="HW926" s="22"/>
      <c r="HX926" s="22"/>
      <c r="HY926" s="22"/>
      <c r="HZ926" s="22"/>
      <c r="IA926" s="22"/>
      <c r="IB926" s="22"/>
      <c r="IC926" s="22"/>
      <c r="ID926" s="22"/>
      <c r="IE926" s="22"/>
      <c r="IF926" s="22"/>
      <c r="IG926" s="22"/>
      <c r="IH926" s="22"/>
      <c r="II926" s="22"/>
      <c r="IJ926" s="22"/>
      <c r="IK926" s="22"/>
      <c r="IL926" s="22"/>
      <c r="IM926" s="22"/>
      <c r="IN926" s="22"/>
      <c r="IO926" s="22"/>
      <c r="IP926" s="22"/>
      <c r="IQ926" s="22"/>
      <c r="IR926" s="22"/>
      <c r="IS926" s="22"/>
      <c r="IT926" s="22"/>
      <c r="IU926" s="22"/>
      <c r="IV926" s="22"/>
      <c r="IW926" s="22"/>
      <c r="IX926" s="22"/>
      <c r="IY926" s="22"/>
      <c r="IZ926" s="22"/>
      <c r="JA926" s="22"/>
      <c r="JB926" s="22"/>
      <c r="JC926" s="22"/>
      <c r="JD926" s="22"/>
      <c r="JE926" s="22"/>
      <c r="JF926" s="22"/>
      <c r="JG926" s="22"/>
      <c r="JH926" s="22"/>
      <c r="JI926" s="22"/>
      <c r="JJ926" s="22"/>
      <c r="JK926" s="22"/>
      <c r="JL926" s="22"/>
      <c r="JM926" s="22"/>
      <c r="JN926" s="22"/>
      <c r="JO926" s="22"/>
      <c r="JP926" s="22"/>
      <c r="JQ926" s="22"/>
      <c r="JR926" s="22"/>
      <c r="JS926" s="22"/>
      <c r="JT926" s="22"/>
      <c r="JU926" s="22"/>
      <c r="JV926" s="22"/>
      <c r="JW926" s="22"/>
      <c r="JX926" s="22"/>
      <c r="JY926" s="22"/>
      <c r="JZ926" s="22"/>
      <c r="KA926" s="22"/>
      <c r="KB926" s="22"/>
      <c r="KC926" s="22"/>
      <c r="KD926" s="22"/>
      <c r="KE926" s="22"/>
      <c r="KF926" s="22"/>
      <c r="KG926" s="22"/>
      <c r="KH926" s="22"/>
      <c r="KI926" s="22"/>
      <c r="KJ926" s="22"/>
      <c r="KK926" s="22"/>
      <c r="KL926" s="22"/>
      <c r="KM926" s="22"/>
      <c r="KN926" s="22"/>
      <c r="KO926" s="22"/>
      <c r="KP926" s="22"/>
    </row>
    <row r="927" spans="1:302" s="99" customFormat="1" x14ac:dyDescent="0.25">
      <c r="A927" s="125">
        <v>912</v>
      </c>
      <c r="B927" s="328"/>
      <c r="C927" s="328"/>
      <c r="D927" s="316"/>
      <c r="E927" s="316"/>
      <c r="F927" s="316"/>
      <c r="G927" s="317"/>
      <c r="H927" s="317"/>
      <c r="I927" s="318"/>
      <c r="J927" s="318"/>
      <c r="K927" s="318"/>
      <c r="L927" s="126">
        <f t="shared" si="43"/>
        <v>0</v>
      </c>
      <c r="M927" s="318"/>
      <c r="N927" s="25" t="b">
        <f t="shared" si="44"/>
        <v>1</v>
      </c>
      <c r="O927" s="25" t="b">
        <f t="shared" si="45"/>
        <v>1</v>
      </c>
      <c r="P927" s="25"/>
      <c r="Q927" s="25"/>
      <c r="R927" s="25"/>
      <c r="S927" s="25"/>
      <c r="T927" s="20"/>
      <c r="U927" s="20"/>
      <c r="V927" s="20"/>
      <c r="W927" s="20"/>
      <c r="X927" s="20"/>
      <c r="Y927" s="20"/>
      <c r="Z927" s="20"/>
      <c r="AA927" s="20"/>
      <c r="AB927" s="20"/>
      <c r="AC927" s="20"/>
      <c r="AD927" s="20"/>
      <c r="AE927" s="20"/>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c r="CG927" s="22"/>
      <c r="CH927" s="22"/>
      <c r="CI927" s="22"/>
      <c r="CJ927" s="22"/>
      <c r="CK927" s="22"/>
      <c r="CL927" s="22"/>
      <c r="CM927" s="22"/>
      <c r="CN927" s="22"/>
      <c r="CO927" s="22"/>
      <c r="CP927" s="22"/>
      <c r="CQ927" s="22"/>
      <c r="CR927" s="22"/>
      <c r="CS927" s="22"/>
      <c r="CT927" s="22"/>
      <c r="CU927" s="22"/>
      <c r="CV927" s="22"/>
      <c r="CW927" s="22"/>
      <c r="CX927" s="22"/>
      <c r="CY927" s="22"/>
      <c r="CZ927" s="22"/>
      <c r="DA927" s="22"/>
      <c r="DB927" s="22"/>
      <c r="DC927" s="22"/>
      <c r="DD927" s="22"/>
      <c r="DE927" s="22"/>
      <c r="DF927" s="22"/>
      <c r="DG927" s="22"/>
      <c r="DH927" s="22"/>
      <c r="DI927" s="22"/>
      <c r="DJ927" s="22"/>
      <c r="DK927" s="22"/>
      <c r="DL927" s="22"/>
      <c r="DM927" s="22"/>
      <c r="DN927" s="22"/>
      <c r="DO927" s="22"/>
      <c r="DP927" s="22"/>
      <c r="DQ927" s="22"/>
      <c r="DR927" s="22"/>
      <c r="DS927" s="22"/>
      <c r="DT927" s="22"/>
      <c r="DU927" s="22"/>
      <c r="DV927" s="22"/>
      <c r="DW927" s="22"/>
      <c r="DX927" s="22"/>
      <c r="DY927" s="22"/>
      <c r="DZ927" s="22"/>
      <c r="EA927" s="22"/>
      <c r="EB927" s="22"/>
      <c r="EC927" s="22"/>
      <c r="ED927" s="22"/>
      <c r="EE927" s="22"/>
      <c r="EF927" s="22"/>
      <c r="EG927" s="22"/>
      <c r="EH927" s="22"/>
      <c r="EI927" s="22"/>
      <c r="EJ927" s="22"/>
      <c r="EK927" s="22"/>
      <c r="EL927" s="22"/>
      <c r="EM927" s="22"/>
      <c r="EN927" s="22"/>
      <c r="EO927" s="22"/>
      <c r="EP927" s="22"/>
      <c r="EQ927" s="22"/>
      <c r="ER927" s="22"/>
      <c r="ES927" s="22"/>
      <c r="ET927" s="22"/>
      <c r="EU927" s="22"/>
      <c r="EV927" s="22"/>
      <c r="EW927" s="22"/>
      <c r="EX927" s="22"/>
      <c r="EY927" s="22"/>
      <c r="EZ927" s="22"/>
      <c r="FA927" s="22"/>
      <c r="FB927" s="22"/>
      <c r="FC927" s="22"/>
      <c r="FD927" s="22"/>
      <c r="FE927" s="22"/>
      <c r="FF927" s="22"/>
      <c r="FG927" s="22"/>
      <c r="FH927" s="22"/>
      <c r="FI927" s="22"/>
      <c r="FJ927" s="22"/>
      <c r="FK927" s="22"/>
      <c r="FL927" s="22"/>
      <c r="FM927" s="22"/>
      <c r="FN927" s="22"/>
      <c r="FO927" s="22"/>
      <c r="FP927" s="22"/>
      <c r="FQ927" s="22"/>
      <c r="FR927" s="22"/>
      <c r="FS927" s="22"/>
      <c r="FT927" s="22"/>
      <c r="FU927" s="22"/>
      <c r="FV927" s="22"/>
      <c r="FW927" s="22"/>
      <c r="FX927" s="22"/>
      <c r="FY927" s="22"/>
      <c r="FZ927" s="22"/>
      <c r="GA927" s="22"/>
      <c r="GB927" s="22"/>
      <c r="GC927" s="22"/>
      <c r="GD927" s="22"/>
      <c r="GE927" s="22"/>
      <c r="GF927" s="22"/>
      <c r="GG927" s="22"/>
      <c r="GH927" s="22"/>
      <c r="GI927" s="22"/>
      <c r="GJ927" s="22"/>
      <c r="GK927" s="22"/>
      <c r="GL927" s="22"/>
      <c r="GM927" s="22"/>
      <c r="GN927" s="22"/>
      <c r="GO927" s="22"/>
      <c r="GP927" s="22"/>
      <c r="GQ927" s="22"/>
      <c r="GR927" s="22"/>
      <c r="GS927" s="22"/>
      <c r="GT927" s="22"/>
      <c r="GU927" s="22"/>
      <c r="GV927" s="22"/>
      <c r="GW927" s="22"/>
      <c r="GX927" s="22"/>
      <c r="GY927" s="22"/>
      <c r="GZ927" s="22"/>
      <c r="HA927" s="22"/>
      <c r="HB927" s="22"/>
      <c r="HC927" s="22"/>
      <c r="HD927" s="22"/>
      <c r="HE927" s="22"/>
      <c r="HF927" s="22"/>
      <c r="HG927" s="22"/>
      <c r="HH927" s="22"/>
      <c r="HI927" s="22"/>
      <c r="HJ927" s="22"/>
      <c r="HK927" s="22"/>
      <c r="HL927" s="22"/>
      <c r="HM927" s="22"/>
      <c r="HN927" s="22"/>
      <c r="HO927" s="22"/>
      <c r="HP927" s="22"/>
      <c r="HQ927" s="22"/>
      <c r="HR927" s="22"/>
      <c r="HS927" s="22"/>
      <c r="HT927" s="22"/>
      <c r="HU927" s="22"/>
      <c r="HV927" s="22"/>
      <c r="HW927" s="22"/>
      <c r="HX927" s="22"/>
      <c r="HY927" s="22"/>
      <c r="HZ927" s="22"/>
      <c r="IA927" s="22"/>
      <c r="IB927" s="22"/>
      <c r="IC927" s="22"/>
      <c r="ID927" s="22"/>
      <c r="IE927" s="22"/>
      <c r="IF927" s="22"/>
      <c r="IG927" s="22"/>
      <c r="IH927" s="22"/>
      <c r="II927" s="22"/>
      <c r="IJ927" s="22"/>
      <c r="IK927" s="22"/>
      <c r="IL927" s="22"/>
      <c r="IM927" s="22"/>
      <c r="IN927" s="22"/>
      <c r="IO927" s="22"/>
      <c r="IP927" s="22"/>
      <c r="IQ927" s="22"/>
      <c r="IR927" s="22"/>
      <c r="IS927" s="22"/>
      <c r="IT927" s="22"/>
      <c r="IU927" s="22"/>
      <c r="IV927" s="22"/>
      <c r="IW927" s="22"/>
      <c r="IX927" s="22"/>
      <c r="IY927" s="22"/>
      <c r="IZ927" s="22"/>
      <c r="JA927" s="22"/>
      <c r="JB927" s="22"/>
      <c r="JC927" s="22"/>
      <c r="JD927" s="22"/>
      <c r="JE927" s="22"/>
      <c r="JF927" s="22"/>
      <c r="JG927" s="22"/>
      <c r="JH927" s="22"/>
      <c r="JI927" s="22"/>
      <c r="JJ927" s="22"/>
      <c r="JK927" s="22"/>
      <c r="JL927" s="22"/>
      <c r="JM927" s="22"/>
      <c r="JN927" s="22"/>
      <c r="JO927" s="22"/>
      <c r="JP927" s="22"/>
      <c r="JQ927" s="22"/>
      <c r="JR927" s="22"/>
      <c r="JS927" s="22"/>
      <c r="JT927" s="22"/>
      <c r="JU927" s="22"/>
      <c r="JV927" s="22"/>
      <c r="JW927" s="22"/>
      <c r="JX927" s="22"/>
      <c r="JY927" s="22"/>
      <c r="JZ927" s="22"/>
      <c r="KA927" s="22"/>
      <c r="KB927" s="22"/>
      <c r="KC927" s="22"/>
      <c r="KD927" s="22"/>
      <c r="KE927" s="22"/>
      <c r="KF927" s="22"/>
      <c r="KG927" s="22"/>
      <c r="KH927" s="22"/>
      <c r="KI927" s="22"/>
      <c r="KJ927" s="22"/>
      <c r="KK927" s="22"/>
      <c r="KL927" s="22"/>
      <c r="KM927" s="22"/>
      <c r="KN927" s="22"/>
      <c r="KO927" s="22"/>
      <c r="KP927" s="22"/>
    </row>
    <row r="928" spans="1:302" s="99" customFormat="1" x14ac:dyDescent="0.25">
      <c r="A928" s="125">
        <v>913</v>
      </c>
      <c r="B928" s="328"/>
      <c r="C928" s="328"/>
      <c r="D928" s="316"/>
      <c r="E928" s="316"/>
      <c r="F928" s="316"/>
      <c r="G928" s="317"/>
      <c r="H928" s="317"/>
      <c r="I928" s="318"/>
      <c r="J928" s="318"/>
      <c r="K928" s="318"/>
      <c r="L928" s="126">
        <f t="shared" si="43"/>
        <v>0</v>
      </c>
      <c r="M928" s="318"/>
      <c r="N928" s="25" t="b">
        <f t="shared" si="44"/>
        <v>1</v>
      </c>
      <c r="O928" s="25" t="b">
        <f t="shared" si="45"/>
        <v>1</v>
      </c>
      <c r="P928" s="25"/>
      <c r="Q928" s="25"/>
      <c r="R928" s="25"/>
      <c r="S928" s="25"/>
      <c r="T928" s="20"/>
      <c r="U928" s="20"/>
      <c r="V928" s="20"/>
      <c r="W928" s="20"/>
      <c r="X928" s="20"/>
      <c r="Y928" s="20"/>
      <c r="Z928" s="20"/>
      <c r="AA928" s="20"/>
      <c r="AB928" s="20"/>
      <c r="AC928" s="20"/>
      <c r="AD928" s="20"/>
      <c r="AE928" s="20"/>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c r="CG928" s="22"/>
      <c r="CH928" s="22"/>
      <c r="CI928" s="22"/>
      <c r="CJ928" s="22"/>
      <c r="CK928" s="22"/>
      <c r="CL928" s="22"/>
      <c r="CM928" s="22"/>
      <c r="CN928" s="22"/>
      <c r="CO928" s="22"/>
      <c r="CP928" s="22"/>
      <c r="CQ928" s="22"/>
      <c r="CR928" s="22"/>
      <c r="CS928" s="22"/>
      <c r="CT928" s="22"/>
      <c r="CU928" s="22"/>
      <c r="CV928" s="22"/>
      <c r="CW928" s="22"/>
      <c r="CX928" s="22"/>
      <c r="CY928" s="22"/>
      <c r="CZ928" s="22"/>
      <c r="DA928" s="22"/>
      <c r="DB928" s="22"/>
      <c r="DC928" s="22"/>
      <c r="DD928" s="22"/>
      <c r="DE928" s="22"/>
      <c r="DF928" s="22"/>
      <c r="DG928" s="22"/>
      <c r="DH928" s="22"/>
      <c r="DI928" s="22"/>
      <c r="DJ928" s="22"/>
      <c r="DK928" s="22"/>
      <c r="DL928" s="22"/>
      <c r="DM928" s="22"/>
      <c r="DN928" s="22"/>
      <c r="DO928" s="22"/>
      <c r="DP928" s="22"/>
      <c r="DQ928" s="22"/>
      <c r="DR928" s="22"/>
      <c r="DS928" s="22"/>
      <c r="DT928" s="22"/>
      <c r="DU928" s="22"/>
      <c r="DV928" s="22"/>
      <c r="DW928" s="22"/>
      <c r="DX928" s="22"/>
      <c r="DY928" s="22"/>
      <c r="DZ928" s="22"/>
      <c r="EA928" s="22"/>
      <c r="EB928" s="22"/>
      <c r="EC928" s="22"/>
      <c r="ED928" s="22"/>
      <c r="EE928" s="22"/>
      <c r="EF928" s="22"/>
      <c r="EG928" s="22"/>
      <c r="EH928" s="22"/>
      <c r="EI928" s="22"/>
      <c r="EJ928" s="22"/>
      <c r="EK928" s="22"/>
      <c r="EL928" s="22"/>
      <c r="EM928" s="22"/>
      <c r="EN928" s="22"/>
      <c r="EO928" s="22"/>
      <c r="EP928" s="22"/>
      <c r="EQ928" s="22"/>
      <c r="ER928" s="22"/>
      <c r="ES928" s="22"/>
      <c r="ET928" s="22"/>
      <c r="EU928" s="22"/>
      <c r="EV928" s="22"/>
      <c r="EW928" s="22"/>
      <c r="EX928" s="22"/>
      <c r="EY928" s="22"/>
      <c r="EZ928" s="22"/>
      <c r="FA928" s="22"/>
      <c r="FB928" s="22"/>
      <c r="FC928" s="22"/>
      <c r="FD928" s="22"/>
      <c r="FE928" s="22"/>
      <c r="FF928" s="22"/>
      <c r="FG928" s="22"/>
      <c r="FH928" s="22"/>
      <c r="FI928" s="22"/>
      <c r="FJ928" s="22"/>
      <c r="FK928" s="22"/>
      <c r="FL928" s="22"/>
      <c r="FM928" s="22"/>
      <c r="FN928" s="22"/>
      <c r="FO928" s="22"/>
      <c r="FP928" s="22"/>
      <c r="FQ928" s="22"/>
      <c r="FR928" s="22"/>
      <c r="FS928" s="22"/>
      <c r="FT928" s="22"/>
      <c r="FU928" s="22"/>
      <c r="FV928" s="22"/>
      <c r="FW928" s="22"/>
      <c r="FX928" s="22"/>
      <c r="FY928" s="22"/>
      <c r="FZ928" s="22"/>
      <c r="GA928" s="22"/>
      <c r="GB928" s="22"/>
      <c r="GC928" s="22"/>
      <c r="GD928" s="22"/>
      <c r="GE928" s="22"/>
      <c r="GF928" s="22"/>
      <c r="GG928" s="22"/>
      <c r="GH928" s="22"/>
      <c r="GI928" s="22"/>
      <c r="GJ928" s="22"/>
      <c r="GK928" s="22"/>
      <c r="GL928" s="22"/>
      <c r="GM928" s="22"/>
      <c r="GN928" s="22"/>
      <c r="GO928" s="22"/>
      <c r="GP928" s="22"/>
      <c r="GQ928" s="22"/>
      <c r="GR928" s="22"/>
      <c r="GS928" s="22"/>
      <c r="GT928" s="22"/>
      <c r="GU928" s="22"/>
      <c r="GV928" s="22"/>
      <c r="GW928" s="22"/>
      <c r="GX928" s="22"/>
      <c r="GY928" s="22"/>
      <c r="GZ928" s="22"/>
      <c r="HA928" s="22"/>
      <c r="HB928" s="22"/>
      <c r="HC928" s="22"/>
      <c r="HD928" s="22"/>
      <c r="HE928" s="22"/>
      <c r="HF928" s="22"/>
      <c r="HG928" s="22"/>
      <c r="HH928" s="22"/>
      <c r="HI928" s="22"/>
      <c r="HJ928" s="22"/>
      <c r="HK928" s="22"/>
      <c r="HL928" s="22"/>
      <c r="HM928" s="22"/>
      <c r="HN928" s="22"/>
      <c r="HO928" s="22"/>
      <c r="HP928" s="22"/>
      <c r="HQ928" s="22"/>
      <c r="HR928" s="22"/>
      <c r="HS928" s="22"/>
      <c r="HT928" s="22"/>
      <c r="HU928" s="22"/>
      <c r="HV928" s="22"/>
      <c r="HW928" s="22"/>
      <c r="HX928" s="22"/>
      <c r="HY928" s="22"/>
      <c r="HZ928" s="22"/>
      <c r="IA928" s="22"/>
      <c r="IB928" s="22"/>
      <c r="IC928" s="22"/>
      <c r="ID928" s="22"/>
      <c r="IE928" s="22"/>
      <c r="IF928" s="22"/>
      <c r="IG928" s="22"/>
      <c r="IH928" s="22"/>
      <c r="II928" s="22"/>
      <c r="IJ928" s="22"/>
      <c r="IK928" s="22"/>
      <c r="IL928" s="22"/>
      <c r="IM928" s="22"/>
      <c r="IN928" s="22"/>
      <c r="IO928" s="22"/>
      <c r="IP928" s="22"/>
      <c r="IQ928" s="22"/>
      <c r="IR928" s="22"/>
      <c r="IS928" s="22"/>
      <c r="IT928" s="22"/>
      <c r="IU928" s="22"/>
      <c r="IV928" s="22"/>
      <c r="IW928" s="22"/>
      <c r="IX928" s="22"/>
      <c r="IY928" s="22"/>
      <c r="IZ928" s="22"/>
      <c r="JA928" s="22"/>
      <c r="JB928" s="22"/>
      <c r="JC928" s="22"/>
      <c r="JD928" s="22"/>
      <c r="JE928" s="22"/>
      <c r="JF928" s="22"/>
      <c r="JG928" s="22"/>
      <c r="JH928" s="22"/>
      <c r="JI928" s="22"/>
      <c r="JJ928" s="22"/>
      <c r="JK928" s="22"/>
      <c r="JL928" s="22"/>
      <c r="JM928" s="22"/>
      <c r="JN928" s="22"/>
      <c r="JO928" s="22"/>
      <c r="JP928" s="22"/>
      <c r="JQ928" s="22"/>
      <c r="JR928" s="22"/>
      <c r="JS928" s="22"/>
      <c r="JT928" s="22"/>
      <c r="JU928" s="22"/>
      <c r="JV928" s="22"/>
      <c r="JW928" s="22"/>
      <c r="JX928" s="22"/>
      <c r="JY928" s="22"/>
      <c r="JZ928" s="22"/>
      <c r="KA928" s="22"/>
      <c r="KB928" s="22"/>
      <c r="KC928" s="22"/>
      <c r="KD928" s="22"/>
      <c r="KE928" s="22"/>
      <c r="KF928" s="22"/>
      <c r="KG928" s="22"/>
      <c r="KH928" s="22"/>
      <c r="KI928" s="22"/>
      <c r="KJ928" s="22"/>
      <c r="KK928" s="22"/>
      <c r="KL928" s="22"/>
      <c r="KM928" s="22"/>
      <c r="KN928" s="22"/>
      <c r="KO928" s="22"/>
      <c r="KP928" s="22"/>
    </row>
    <row r="929" spans="1:302" s="99" customFormat="1" x14ac:dyDescent="0.25">
      <c r="A929" s="125">
        <v>914</v>
      </c>
      <c r="B929" s="328"/>
      <c r="C929" s="328"/>
      <c r="D929" s="316"/>
      <c r="E929" s="316"/>
      <c r="F929" s="316"/>
      <c r="G929" s="317"/>
      <c r="H929" s="317"/>
      <c r="I929" s="318"/>
      <c r="J929" s="318"/>
      <c r="K929" s="318"/>
      <c r="L929" s="126">
        <f t="shared" si="43"/>
        <v>0</v>
      </c>
      <c r="M929" s="318"/>
      <c r="N929" s="25" t="b">
        <f t="shared" si="44"/>
        <v>1</v>
      </c>
      <c r="O929" s="25" t="b">
        <f t="shared" si="45"/>
        <v>1</v>
      </c>
      <c r="P929" s="25"/>
      <c r="Q929" s="25"/>
      <c r="R929" s="25"/>
      <c r="S929" s="25"/>
      <c r="T929" s="20"/>
      <c r="U929" s="20"/>
      <c r="V929" s="20"/>
      <c r="W929" s="20"/>
      <c r="X929" s="20"/>
      <c r="Y929" s="20"/>
      <c r="Z929" s="20"/>
      <c r="AA929" s="20"/>
      <c r="AB929" s="20"/>
      <c r="AC929" s="20"/>
      <c r="AD929" s="20"/>
      <c r="AE929" s="20"/>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c r="CG929" s="22"/>
      <c r="CH929" s="22"/>
      <c r="CI929" s="22"/>
      <c r="CJ929" s="22"/>
      <c r="CK929" s="22"/>
      <c r="CL929" s="22"/>
      <c r="CM929" s="22"/>
      <c r="CN929" s="22"/>
      <c r="CO929" s="22"/>
      <c r="CP929" s="22"/>
      <c r="CQ929" s="22"/>
      <c r="CR929" s="22"/>
      <c r="CS929" s="22"/>
      <c r="CT929" s="22"/>
      <c r="CU929" s="22"/>
      <c r="CV929" s="22"/>
      <c r="CW929" s="22"/>
      <c r="CX929" s="22"/>
      <c r="CY929" s="22"/>
      <c r="CZ929" s="22"/>
      <c r="DA929" s="22"/>
      <c r="DB929" s="22"/>
      <c r="DC929" s="22"/>
      <c r="DD929" s="22"/>
      <c r="DE929" s="22"/>
      <c r="DF929" s="22"/>
      <c r="DG929" s="22"/>
      <c r="DH929" s="22"/>
      <c r="DI929" s="22"/>
      <c r="DJ929" s="22"/>
      <c r="DK929" s="22"/>
      <c r="DL929" s="22"/>
      <c r="DM929" s="22"/>
      <c r="DN929" s="22"/>
      <c r="DO929" s="22"/>
      <c r="DP929" s="22"/>
      <c r="DQ929" s="22"/>
      <c r="DR929" s="22"/>
      <c r="DS929" s="22"/>
      <c r="DT929" s="22"/>
      <c r="DU929" s="22"/>
      <c r="DV929" s="22"/>
      <c r="DW929" s="22"/>
      <c r="DX929" s="22"/>
      <c r="DY929" s="22"/>
      <c r="DZ929" s="22"/>
      <c r="EA929" s="22"/>
      <c r="EB929" s="22"/>
      <c r="EC929" s="22"/>
      <c r="ED929" s="22"/>
      <c r="EE929" s="22"/>
      <c r="EF929" s="22"/>
      <c r="EG929" s="22"/>
      <c r="EH929" s="22"/>
      <c r="EI929" s="22"/>
      <c r="EJ929" s="22"/>
      <c r="EK929" s="22"/>
      <c r="EL929" s="22"/>
      <c r="EM929" s="22"/>
      <c r="EN929" s="22"/>
      <c r="EO929" s="22"/>
      <c r="EP929" s="22"/>
      <c r="EQ929" s="22"/>
      <c r="ER929" s="22"/>
      <c r="ES929" s="22"/>
      <c r="ET929" s="22"/>
      <c r="EU929" s="22"/>
      <c r="EV929" s="22"/>
      <c r="EW929" s="22"/>
      <c r="EX929" s="22"/>
      <c r="EY929" s="22"/>
      <c r="EZ929" s="22"/>
      <c r="FA929" s="22"/>
      <c r="FB929" s="22"/>
      <c r="FC929" s="22"/>
      <c r="FD929" s="22"/>
      <c r="FE929" s="22"/>
      <c r="FF929" s="22"/>
      <c r="FG929" s="22"/>
      <c r="FH929" s="22"/>
      <c r="FI929" s="22"/>
      <c r="FJ929" s="22"/>
      <c r="FK929" s="22"/>
      <c r="FL929" s="22"/>
      <c r="FM929" s="22"/>
      <c r="FN929" s="22"/>
      <c r="FO929" s="22"/>
      <c r="FP929" s="22"/>
      <c r="FQ929" s="22"/>
      <c r="FR929" s="22"/>
      <c r="FS929" s="22"/>
      <c r="FT929" s="22"/>
      <c r="FU929" s="22"/>
      <c r="FV929" s="22"/>
      <c r="FW929" s="22"/>
      <c r="FX929" s="22"/>
      <c r="FY929" s="22"/>
      <c r="FZ929" s="22"/>
      <c r="GA929" s="22"/>
      <c r="GB929" s="22"/>
      <c r="GC929" s="22"/>
      <c r="GD929" s="22"/>
      <c r="GE929" s="22"/>
      <c r="GF929" s="22"/>
      <c r="GG929" s="22"/>
      <c r="GH929" s="22"/>
      <c r="GI929" s="22"/>
      <c r="GJ929" s="22"/>
      <c r="GK929" s="22"/>
      <c r="GL929" s="22"/>
      <c r="GM929" s="22"/>
      <c r="GN929" s="22"/>
      <c r="GO929" s="22"/>
      <c r="GP929" s="22"/>
      <c r="GQ929" s="22"/>
      <c r="GR929" s="22"/>
      <c r="GS929" s="22"/>
      <c r="GT929" s="22"/>
      <c r="GU929" s="22"/>
      <c r="GV929" s="22"/>
      <c r="GW929" s="22"/>
      <c r="GX929" s="22"/>
      <c r="GY929" s="22"/>
      <c r="GZ929" s="22"/>
      <c r="HA929" s="22"/>
      <c r="HB929" s="22"/>
      <c r="HC929" s="22"/>
      <c r="HD929" s="22"/>
      <c r="HE929" s="22"/>
      <c r="HF929" s="22"/>
      <c r="HG929" s="22"/>
      <c r="HH929" s="22"/>
      <c r="HI929" s="22"/>
      <c r="HJ929" s="22"/>
      <c r="HK929" s="22"/>
      <c r="HL929" s="22"/>
      <c r="HM929" s="22"/>
      <c r="HN929" s="22"/>
      <c r="HO929" s="22"/>
      <c r="HP929" s="22"/>
      <c r="HQ929" s="22"/>
      <c r="HR929" s="22"/>
      <c r="HS929" s="22"/>
      <c r="HT929" s="22"/>
      <c r="HU929" s="22"/>
      <c r="HV929" s="22"/>
      <c r="HW929" s="22"/>
      <c r="HX929" s="22"/>
      <c r="HY929" s="22"/>
      <c r="HZ929" s="22"/>
      <c r="IA929" s="22"/>
      <c r="IB929" s="22"/>
      <c r="IC929" s="22"/>
      <c r="ID929" s="22"/>
      <c r="IE929" s="22"/>
      <c r="IF929" s="22"/>
      <c r="IG929" s="22"/>
      <c r="IH929" s="22"/>
      <c r="II929" s="22"/>
      <c r="IJ929" s="22"/>
      <c r="IK929" s="22"/>
      <c r="IL929" s="22"/>
      <c r="IM929" s="22"/>
      <c r="IN929" s="22"/>
      <c r="IO929" s="22"/>
      <c r="IP929" s="22"/>
      <c r="IQ929" s="22"/>
      <c r="IR929" s="22"/>
      <c r="IS929" s="22"/>
      <c r="IT929" s="22"/>
      <c r="IU929" s="22"/>
      <c r="IV929" s="22"/>
      <c r="IW929" s="22"/>
      <c r="IX929" s="22"/>
      <c r="IY929" s="22"/>
      <c r="IZ929" s="22"/>
      <c r="JA929" s="22"/>
      <c r="JB929" s="22"/>
      <c r="JC929" s="22"/>
      <c r="JD929" s="22"/>
      <c r="JE929" s="22"/>
      <c r="JF929" s="22"/>
      <c r="JG929" s="22"/>
      <c r="JH929" s="22"/>
      <c r="JI929" s="22"/>
      <c r="JJ929" s="22"/>
      <c r="JK929" s="22"/>
      <c r="JL929" s="22"/>
      <c r="JM929" s="22"/>
      <c r="JN929" s="22"/>
      <c r="JO929" s="22"/>
      <c r="JP929" s="22"/>
      <c r="JQ929" s="22"/>
      <c r="JR929" s="22"/>
      <c r="JS929" s="22"/>
      <c r="JT929" s="22"/>
      <c r="JU929" s="22"/>
      <c r="JV929" s="22"/>
      <c r="JW929" s="22"/>
      <c r="JX929" s="22"/>
      <c r="JY929" s="22"/>
      <c r="JZ929" s="22"/>
      <c r="KA929" s="22"/>
      <c r="KB929" s="22"/>
      <c r="KC929" s="22"/>
      <c r="KD929" s="22"/>
      <c r="KE929" s="22"/>
      <c r="KF929" s="22"/>
      <c r="KG929" s="22"/>
      <c r="KH929" s="22"/>
      <c r="KI929" s="22"/>
      <c r="KJ929" s="22"/>
      <c r="KK929" s="22"/>
      <c r="KL929" s="22"/>
      <c r="KM929" s="22"/>
      <c r="KN929" s="22"/>
      <c r="KO929" s="22"/>
      <c r="KP929" s="22"/>
    </row>
    <row r="930" spans="1:302" s="99" customFormat="1" x14ac:dyDescent="0.25">
      <c r="A930" s="125">
        <v>915</v>
      </c>
      <c r="B930" s="328"/>
      <c r="C930" s="328"/>
      <c r="D930" s="316"/>
      <c r="E930" s="316"/>
      <c r="F930" s="316"/>
      <c r="G930" s="317"/>
      <c r="H930" s="317"/>
      <c r="I930" s="318"/>
      <c r="J930" s="318"/>
      <c r="K930" s="318"/>
      <c r="L930" s="126">
        <f t="shared" si="43"/>
        <v>0</v>
      </c>
      <c r="M930" s="318"/>
      <c r="N930" s="25" t="b">
        <f t="shared" si="44"/>
        <v>1</v>
      </c>
      <c r="O930" s="25" t="b">
        <f t="shared" si="45"/>
        <v>1</v>
      </c>
      <c r="P930" s="25"/>
      <c r="Q930" s="25"/>
      <c r="R930" s="25"/>
      <c r="S930" s="25"/>
      <c r="T930" s="20"/>
      <c r="U930" s="20"/>
      <c r="V930" s="20"/>
      <c r="W930" s="20"/>
      <c r="X930" s="20"/>
      <c r="Y930" s="20"/>
      <c r="Z930" s="20"/>
      <c r="AA930" s="20"/>
      <c r="AB930" s="20"/>
      <c r="AC930" s="20"/>
      <c r="AD930" s="20"/>
      <c r="AE930" s="20"/>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c r="GS930" s="22"/>
      <c r="GT930" s="22"/>
      <c r="GU930" s="22"/>
      <c r="GV930" s="22"/>
      <c r="GW930" s="22"/>
      <c r="GX930" s="22"/>
      <c r="GY930" s="22"/>
      <c r="GZ930" s="22"/>
      <c r="HA930" s="22"/>
      <c r="HB930" s="22"/>
      <c r="HC930" s="22"/>
      <c r="HD930" s="22"/>
      <c r="HE930" s="22"/>
      <c r="HF930" s="22"/>
      <c r="HG930" s="22"/>
      <c r="HH930" s="22"/>
      <c r="HI930" s="22"/>
      <c r="HJ930" s="22"/>
      <c r="HK930" s="22"/>
      <c r="HL930" s="22"/>
      <c r="HM930" s="22"/>
      <c r="HN930" s="22"/>
      <c r="HO930" s="22"/>
      <c r="HP930" s="22"/>
      <c r="HQ930" s="22"/>
      <c r="HR930" s="22"/>
      <c r="HS930" s="22"/>
      <c r="HT930" s="22"/>
      <c r="HU930" s="22"/>
      <c r="HV930" s="22"/>
      <c r="HW930" s="22"/>
      <c r="HX930" s="22"/>
      <c r="HY930" s="22"/>
      <c r="HZ930" s="22"/>
      <c r="IA930" s="22"/>
      <c r="IB930" s="22"/>
      <c r="IC930" s="22"/>
      <c r="ID930" s="22"/>
      <c r="IE930" s="22"/>
      <c r="IF930" s="22"/>
      <c r="IG930" s="22"/>
      <c r="IH930" s="22"/>
      <c r="II930" s="22"/>
      <c r="IJ930" s="22"/>
      <c r="IK930" s="22"/>
      <c r="IL930" s="22"/>
      <c r="IM930" s="22"/>
      <c r="IN930" s="22"/>
      <c r="IO930" s="22"/>
      <c r="IP930" s="22"/>
      <c r="IQ930" s="22"/>
      <c r="IR930" s="22"/>
      <c r="IS930" s="22"/>
      <c r="IT930" s="22"/>
      <c r="IU930" s="22"/>
      <c r="IV930" s="22"/>
      <c r="IW930" s="22"/>
      <c r="IX930" s="22"/>
      <c r="IY930" s="22"/>
      <c r="IZ930" s="22"/>
      <c r="JA930" s="22"/>
      <c r="JB930" s="22"/>
      <c r="JC930" s="22"/>
      <c r="JD930" s="22"/>
      <c r="JE930" s="22"/>
      <c r="JF930" s="22"/>
      <c r="JG930" s="22"/>
      <c r="JH930" s="22"/>
      <c r="JI930" s="22"/>
      <c r="JJ930" s="22"/>
      <c r="JK930" s="22"/>
      <c r="JL930" s="22"/>
      <c r="JM930" s="22"/>
      <c r="JN930" s="22"/>
      <c r="JO930" s="22"/>
      <c r="JP930" s="22"/>
      <c r="JQ930" s="22"/>
      <c r="JR930" s="22"/>
      <c r="JS930" s="22"/>
      <c r="JT930" s="22"/>
      <c r="JU930" s="22"/>
      <c r="JV930" s="22"/>
      <c r="JW930" s="22"/>
      <c r="JX930" s="22"/>
      <c r="JY930" s="22"/>
      <c r="JZ930" s="22"/>
      <c r="KA930" s="22"/>
      <c r="KB930" s="22"/>
      <c r="KC930" s="22"/>
      <c r="KD930" s="22"/>
      <c r="KE930" s="22"/>
      <c r="KF930" s="22"/>
      <c r="KG930" s="22"/>
      <c r="KH930" s="22"/>
      <c r="KI930" s="22"/>
      <c r="KJ930" s="22"/>
      <c r="KK930" s="22"/>
      <c r="KL930" s="22"/>
      <c r="KM930" s="22"/>
      <c r="KN930" s="22"/>
      <c r="KO930" s="22"/>
      <c r="KP930" s="22"/>
    </row>
    <row r="931" spans="1:302" s="99" customFormat="1" x14ac:dyDescent="0.25">
      <c r="A931" s="125">
        <v>916</v>
      </c>
      <c r="B931" s="328"/>
      <c r="C931" s="328"/>
      <c r="D931" s="316"/>
      <c r="E931" s="316"/>
      <c r="F931" s="316"/>
      <c r="G931" s="317"/>
      <c r="H931" s="317"/>
      <c r="I931" s="318"/>
      <c r="J931" s="318"/>
      <c r="K931" s="318"/>
      <c r="L931" s="126">
        <f t="shared" si="43"/>
        <v>0</v>
      </c>
      <c r="M931" s="318"/>
      <c r="N931" s="25" t="b">
        <f t="shared" si="44"/>
        <v>1</v>
      </c>
      <c r="O931" s="25" t="b">
        <f t="shared" si="45"/>
        <v>1</v>
      </c>
      <c r="P931" s="25"/>
      <c r="Q931" s="25"/>
      <c r="R931" s="25"/>
      <c r="S931" s="25"/>
      <c r="T931" s="20"/>
      <c r="U931" s="20"/>
      <c r="V931" s="20"/>
      <c r="W931" s="20"/>
      <c r="X931" s="20"/>
      <c r="Y931" s="20"/>
      <c r="Z931" s="20"/>
      <c r="AA931" s="20"/>
      <c r="AB931" s="20"/>
      <c r="AC931" s="20"/>
      <c r="AD931" s="20"/>
      <c r="AE931" s="20"/>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c r="CG931" s="22"/>
      <c r="CH931" s="22"/>
      <c r="CI931" s="22"/>
      <c r="CJ931" s="22"/>
      <c r="CK931" s="22"/>
      <c r="CL931" s="22"/>
      <c r="CM931" s="22"/>
      <c r="CN931" s="22"/>
      <c r="CO931" s="22"/>
      <c r="CP931" s="22"/>
      <c r="CQ931" s="22"/>
      <c r="CR931" s="22"/>
      <c r="CS931" s="22"/>
      <c r="CT931" s="22"/>
      <c r="CU931" s="22"/>
      <c r="CV931" s="22"/>
      <c r="CW931" s="22"/>
      <c r="CX931" s="22"/>
      <c r="CY931" s="22"/>
      <c r="CZ931" s="22"/>
      <c r="DA931" s="22"/>
      <c r="DB931" s="22"/>
      <c r="DC931" s="22"/>
      <c r="DD931" s="22"/>
      <c r="DE931" s="22"/>
      <c r="DF931" s="22"/>
      <c r="DG931" s="22"/>
      <c r="DH931" s="22"/>
      <c r="DI931" s="22"/>
      <c r="DJ931" s="22"/>
      <c r="DK931" s="22"/>
      <c r="DL931" s="22"/>
      <c r="DM931" s="22"/>
      <c r="DN931" s="22"/>
      <c r="DO931" s="22"/>
      <c r="DP931" s="22"/>
      <c r="DQ931" s="22"/>
      <c r="DR931" s="22"/>
      <c r="DS931" s="22"/>
      <c r="DT931" s="22"/>
      <c r="DU931" s="22"/>
      <c r="DV931" s="22"/>
      <c r="DW931" s="22"/>
      <c r="DX931" s="22"/>
      <c r="DY931" s="22"/>
      <c r="DZ931" s="22"/>
      <c r="EA931" s="22"/>
      <c r="EB931" s="22"/>
      <c r="EC931" s="22"/>
      <c r="ED931" s="22"/>
      <c r="EE931" s="22"/>
      <c r="EF931" s="22"/>
      <c r="EG931" s="22"/>
      <c r="EH931" s="22"/>
      <c r="EI931" s="22"/>
      <c r="EJ931" s="22"/>
      <c r="EK931" s="22"/>
      <c r="EL931" s="22"/>
      <c r="EM931" s="22"/>
      <c r="EN931" s="22"/>
      <c r="EO931" s="22"/>
      <c r="EP931" s="22"/>
      <c r="EQ931" s="22"/>
      <c r="ER931" s="22"/>
      <c r="ES931" s="22"/>
      <c r="ET931" s="22"/>
      <c r="EU931" s="22"/>
      <c r="EV931" s="22"/>
      <c r="EW931" s="22"/>
      <c r="EX931" s="22"/>
      <c r="EY931" s="22"/>
      <c r="EZ931" s="22"/>
      <c r="FA931" s="22"/>
      <c r="FB931" s="22"/>
      <c r="FC931" s="22"/>
      <c r="FD931" s="22"/>
      <c r="FE931" s="22"/>
      <c r="FF931" s="22"/>
      <c r="FG931" s="22"/>
      <c r="FH931" s="22"/>
      <c r="FI931" s="22"/>
      <c r="FJ931" s="22"/>
      <c r="FK931" s="22"/>
      <c r="FL931" s="22"/>
      <c r="FM931" s="22"/>
      <c r="FN931" s="22"/>
      <c r="FO931" s="22"/>
      <c r="FP931" s="22"/>
      <c r="FQ931" s="22"/>
      <c r="FR931" s="22"/>
      <c r="FS931" s="22"/>
      <c r="FT931" s="22"/>
      <c r="FU931" s="22"/>
      <c r="FV931" s="22"/>
      <c r="FW931" s="22"/>
      <c r="FX931" s="22"/>
      <c r="FY931" s="22"/>
      <c r="FZ931" s="22"/>
      <c r="GA931" s="22"/>
      <c r="GB931" s="22"/>
      <c r="GC931" s="22"/>
      <c r="GD931" s="22"/>
      <c r="GE931" s="22"/>
      <c r="GF931" s="22"/>
      <c r="GG931" s="22"/>
      <c r="GH931" s="22"/>
      <c r="GI931" s="22"/>
      <c r="GJ931" s="22"/>
      <c r="GK931" s="22"/>
      <c r="GL931" s="22"/>
      <c r="GM931" s="22"/>
      <c r="GN931" s="22"/>
      <c r="GO931" s="22"/>
      <c r="GP931" s="22"/>
      <c r="GQ931" s="22"/>
      <c r="GR931" s="22"/>
      <c r="GS931" s="22"/>
      <c r="GT931" s="22"/>
      <c r="GU931" s="22"/>
      <c r="GV931" s="22"/>
      <c r="GW931" s="22"/>
      <c r="GX931" s="22"/>
      <c r="GY931" s="22"/>
      <c r="GZ931" s="22"/>
      <c r="HA931" s="22"/>
      <c r="HB931" s="22"/>
      <c r="HC931" s="22"/>
      <c r="HD931" s="22"/>
      <c r="HE931" s="22"/>
      <c r="HF931" s="22"/>
      <c r="HG931" s="22"/>
      <c r="HH931" s="22"/>
      <c r="HI931" s="22"/>
      <c r="HJ931" s="22"/>
      <c r="HK931" s="22"/>
      <c r="HL931" s="22"/>
      <c r="HM931" s="22"/>
      <c r="HN931" s="22"/>
      <c r="HO931" s="22"/>
      <c r="HP931" s="22"/>
      <c r="HQ931" s="22"/>
      <c r="HR931" s="22"/>
      <c r="HS931" s="22"/>
      <c r="HT931" s="22"/>
      <c r="HU931" s="22"/>
      <c r="HV931" s="22"/>
      <c r="HW931" s="22"/>
      <c r="HX931" s="22"/>
      <c r="HY931" s="22"/>
      <c r="HZ931" s="22"/>
      <c r="IA931" s="22"/>
      <c r="IB931" s="22"/>
      <c r="IC931" s="22"/>
      <c r="ID931" s="22"/>
      <c r="IE931" s="22"/>
      <c r="IF931" s="22"/>
      <c r="IG931" s="22"/>
      <c r="IH931" s="22"/>
      <c r="II931" s="22"/>
      <c r="IJ931" s="22"/>
      <c r="IK931" s="22"/>
      <c r="IL931" s="22"/>
      <c r="IM931" s="22"/>
      <c r="IN931" s="22"/>
      <c r="IO931" s="22"/>
      <c r="IP931" s="22"/>
      <c r="IQ931" s="22"/>
      <c r="IR931" s="22"/>
      <c r="IS931" s="22"/>
      <c r="IT931" s="22"/>
      <c r="IU931" s="22"/>
      <c r="IV931" s="22"/>
      <c r="IW931" s="22"/>
      <c r="IX931" s="22"/>
      <c r="IY931" s="22"/>
      <c r="IZ931" s="22"/>
      <c r="JA931" s="22"/>
      <c r="JB931" s="22"/>
      <c r="JC931" s="22"/>
      <c r="JD931" s="22"/>
      <c r="JE931" s="22"/>
      <c r="JF931" s="22"/>
      <c r="JG931" s="22"/>
      <c r="JH931" s="22"/>
      <c r="JI931" s="22"/>
      <c r="JJ931" s="22"/>
      <c r="JK931" s="22"/>
      <c r="JL931" s="22"/>
      <c r="JM931" s="22"/>
      <c r="JN931" s="22"/>
      <c r="JO931" s="22"/>
      <c r="JP931" s="22"/>
      <c r="JQ931" s="22"/>
      <c r="JR931" s="22"/>
      <c r="JS931" s="22"/>
      <c r="JT931" s="22"/>
      <c r="JU931" s="22"/>
      <c r="JV931" s="22"/>
      <c r="JW931" s="22"/>
      <c r="JX931" s="22"/>
      <c r="JY931" s="22"/>
      <c r="JZ931" s="22"/>
      <c r="KA931" s="22"/>
      <c r="KB931" s="22"/>
      <c r="KC931" s="22"/>
      <c r="KD931" s="22"/>
      <c r="KE931" s="22"/>
      <c r="KF931" s="22"/>
      <c r="KG931" s="22"/>
      <c r="KH931" s="22"/>
      <c r="KI931" s="22"/>
      <c r="KJ931" s="22"/>
      <c r="KK931" s="22"/>
      <c r="KL931" s="22"/>
      <c r="KM931" s="22"/>
      <c r="KN931" s="22"/>
      <c r="KO931" s="22"/>
      <c r="KP931" s="22"/>
    </row>
    <row r="932" spans="1:302" s="99" customFormat="1" x14ac:dyDescent="0.25">
      <c r="A932" s="125">
        <v>917</v>
      </c>
      <c r="B932" s="328"/>
      <c r="C932" s="328"/>
      <c r="D932" s="316"/>
      <c r="E932" s="316"/>
      <c r="F932" s="316"/>
      <c r="G932" s="317"/>
      <c r="H932" s="317"/>
      <c r="I932" s="318"/>
      <c r="J932" s="318"/>
      <c r="K932" s="318"/>
      <c r="L932" s="126">
        <f t="shared" si="43"/>
        <v>0</v>
      </c>
      <c r="M932" s="318"/>
      <c r="N932" s="25" t="b">
        <f t="shared" si="44"/>
        <v>1</v>
      </c>
      <c r="O932" s="25" t="b">
        <f t="shared" si="45"/>
        <v>1</v>
      </c>
      <c r="P932" s="25"/>
      <c r="Q932" s="25"/>
      <c r="R932" s="25"/>
      <c r="S932" s="25"/>
      <c r="T932" s="20"/>
      <c r="U932" s="20"/>
      <c r="V932" s="20"/>
      <c r="W932" s="20"/>
      <c r="X932" s="20"/>
      <c r="Y932" s="20"/>
      <c r="Z932" s="20"/>
      <c r="AA932" s="20"/>
      <c r="AB932" s="20"/>
      <c r="AC932" s="20"/>
      <c r="AD932" s="20"/>
      <c r="AE932" s="20"/>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c r="CG932" s="22"/>
      <c r="CH932" s="22"/>
      <c r="CI932" s="22"/>
      <c r="CJ932" s="22"/>
      <c r="CK932" s="22"/>
      <c r="CL932" s="22"/>
      <c r="CM932" s="22"/>
      <c r="CN932" s="22"/>
      <c r="CO932" s="22"/>
      <c r="CP932" s="22"/>
      <c r="CQ932" s="22"/>
      <c r="CR932" s="22"/>
      <c r="CS932" s="22"/>
      <c r="CT932" s="22"/>
      <c r="CU932" s="22"/>
      <c r="CV932" s="22"/>
      <c r="CW932" s="22"/>
      <c r="CX932" s="22"/>
      <c r="CY932" s="22"/>
      <c r="CZ932" s="22"/>
      <c r="DA932" s="22"/>
      <c r="DB932" s="22"/>
      <c r="DC932" s="22"/>
      <c r="DD932" s="22"/>
      <c r="DE932" s="22"/>
      <c r="DF932" s="22"/>
      <c r="DG932" s="22"/>
      <c r="DH932" s="22"/>
      <c r="DI932" s="22"/>
      <c r="DJ932" s="22"/>
      <c r="DK932" s="22"/>
      <c r="DL932" s="22"/>
      <c r="DM932" s="22"/>
      <c r="DN932" s="22"/>
      <c r="DO932" s="22"/>
      <c r="DP932" s="22"/>
      <c r="DQ932" s="22"/>
      <c r="DR932" s="22"/>
      <c r="DS932" s="22"/>
      <c r="DT932" s="22"/>
      <c r="DU932" s="22"/>
      <c r="DV932" s="22"/>
      <c r="DW932" s="22"/>
      <c r="DX932" s="22"/>
      <c r="DY932" s="22"/>
      <c r="DZ932" s="22"/>
      <c r="EA932" s="22"/>
      <c r="EB932" s="22"/>
      <c r="EC932" s="22"/>
      <c r="ED932" s="22"/>
      <c r="EE932" s="22"/>
      <c r="EF932" s="22"/>
      <c r="EG932" s="22"/>
      <c r="EH932" s="22"/>
      <c r="EI932" s="22"/>
      <c r="EJ932" s="22"/>
      <c r="EK932" s="22"/>
      <c r="EL932" s="22"/>
      <c r="EM932" s="22"/>
      <c r="EN932" s="22"/>
      <c r="EO932" s="22"/>
      <c r="EP932" s="22"/>
      <c r="EQ932" s="22"/>
      <c r="ER932" s="22"/>
      <c r="ES932" s="22"/>
      <c r="ET932" s="22"/>
      <c r="EU932" s="22"/>
      <c r="EV932" s="22"/>
      <c r="EW932" s="22"/>
      <c r="EX932" s="22"/>
      <c r="EY932" s="22"/>
      <c r="EZ932" s="22"/>
      <c r="FA932" s="22"/>
      <c r="FB932" s="22"/>
      <c r="FC932" s="22"/>
      <c r="FD932" s="22"/>
      <c r="FE932" s="22"/>
      <c r="FF932" s="22"/>
      <c r="FG932" s="22"/>
      <c r="FH932" s="22"/>
      <c r="FI932" s="22"/>
      <c r="FJ932" s="22"/>
      <c r="FK932" s="22"/>
      <c r="FL932" s="22"/>
      <c r="FM932" s="22"/>
      <c r="FN932" s="22"/>
      <c r="FO932" s="22"/>
      <c r="FP932" s="22"/>
      <c r="FQ932" s="22"/>
      <c r="FR932" s="22"/>
      <c r="FS932" s="22"/>
      <c r="FT932" s="22"/>
      <c r="FU932" s="22"/>
      <c r="FV932" s="22"/>
      <c r="FW932" s="22"/>
      <c r="FX932" s="22"/>
      <c r="FY932" s="22"/>
      <c r="FZ932" s="22"/>
      <c r="GA932" s="22"/>
      <c r="GB932" s="22"/>
      <c r="GC932" s="22"/>
      <c r="GD932" s="22"/>
      <c r="GE932" s="22"/>
      <c r="GF932" s="22"/>
      <c r="GG932" s="22"/>
      <c r="GH932" s="22"/>
      <c r="GI932" s="22"/>
      <c r="GJ932" s="22"/>
      <c r="GK932" s="22"/>
      <c r="GL932" s="22"/>
      <c r="GM932" s="22"/>
      <c r="GN932" s="22"/>
      <c r="GO932" s="22"/>
      <c r="GP932" s="22"/>
      <c r="GQ932" s="22"/>
      <c r="GR932" s="22"/>
      <c r="GS932" s="22"/>
      <c r="GT932" s="22"/>
      <c r="GU932" s="22"/>
      <c r="GV932" s="22"/>
      <c r="GW932" s="22"/>
      <c r="GX932" s="22"/>
      <c r="GY932" s="22"/>
      <c r="GZ932" s="22"/>
      <c r="HA932" s="22"/>
      <c r="HB932" s="22"/>
      <c r="HC932" s="22"/>
      <c r="HD932" s="22"/>
      <c r="HE932" s="22"/>
      <c r="HF932" s="22"/>
      <c r="HG932" s="22"/>
      <c r="HH932" s="22"/>
      <c r="HI932" s="22"/>
      <c r="HJ932" s="22"/>
      <c r="HK932" s="22"/>
      <c r="HL932" s="22"/>
      <c r="HM932" s="22"/>
      <c r="HN932" s="22"/>
      <c r="HO932" s="22"/>
      <c r="HP932" s="22"/>
      <c r="HQ932" s="22"/>
      <c r="HR932" s="22"/>
      <c r="HS932" s="22"/>
      <c r="HT932" s="22"/>
      <c r="HU932" s="22"/>
      <c r="HV932" s="22"/>
      <c r="HW932" s="22"/>
      <c r="HX932" s="22"/>
      <c r="HY932" s="22"/>
      <c r="HZ932" s="22"/>
      <c r="IA932" s="22"/>
      <c r="IB932" s="22"/>
      <c r="IC932" s="22"/>
      <c r="ID932" s="22"/>
      <c r="IE932" s="22"/>
      <c r="IF932" s="22"/>
      <c r="IG932" s="22"/>
      <c r="IH932" s="22"/>
      <c r="II932" s="22"/>
      <c r="IJ932" s="22"/>
      <c r="IK932" s="22"/>
      <c r="IL932" s="22"/>
      <c r="IM932" s="22"/>
      <c r="IN932" s="22"/>
      <c r="IO932" s="22"/>
      <c r="IP932" s="22"/>
      <c r="IQ932" s="22"/>
      <c r="IR932" s="22"/>
      <c r="IS932" s="22"/>
      <c r="IT932" s="22"/>
      <c r="IU932" s="22"/>
      <c r="IV932" s="22"/>
      <c r="IW932" s="22"/>
      <c r="IX932" s="22"/>
      <c r="IY932" s="22"/>
      <c r="IZ932" s="22"/>
      <c r="JA932" s="22"/>
      <c r="JB932" s="22"/>
      <c r="JC932" s="22"/>
      <c r="JD932" s="22"/>
      <c r="JE932" s="22"/>
      <c r="JF932" s="22"/>
      <c r="JG932" s="22"/>
      <c r="JH932" s="22"/>
      <c r="JI932" s="22"/>
      <c r="JJ932" s="22"/>
      <c r="JK932" s="22"/>
      <c r="JL932" s="22"/>
      <c r="JM932" s="22"/>
      <c r="JN932" s="22"/>
      <c r="JO932" s="22"/>
      <c r="JP932" s="22"/>
      <c r="JQ932" s="22"/>
      <c r="JR932" s="22"/>
      <c r="JS932" s="22"/>
      <c r="JT932" s="22"/>
      <c r="JU932" s="22"/>
      <c r="JV932" s="22"/>
      <c r="JW932" s="22"/>
      <c r="JX932" s="22"/>
      <c r="JY932" s="22"/>
      <c r="JZ932" s="22"/>
      <c r="KA932" s="22"/>
      <c r="KB932" s="22"/>
      <c r="KC932" s="22"/>
      <c r="KD932" s="22"/>
      <c r="KE932" s="22"/>
      <c r="KF932" s="22"/>
      <c r="KG932" s="22"/>
      <c r="KH932" s="22"/>
      <c r="KI932" s="22"/>
      <c r="KJ932" s="22"/>
      <c r="KK932" s="22"/>
      <c r="KL932" s="22"/>
      <c r="KM932" s="22"/>
      <c r="KN932" s="22"/>
      <c r="KO932" s="22"/>
      <c r="KP932" s="22"/>
    </row>
    <row r="933" spans="1:302" s="99" customFormat="1" x14ac:dyDescent="0.25">
      <c r="A933" s="125">
        <v>918</v>
      </c>
      <c r="B933" s="328"/>
      <c r="C933" s="328"/>
      <c r="D933" s="316"/>
      <c r="E933" s="316"/>
      <c r="F933" s="316"/>
      <c r="G933" s="317"/>
      <c r="H933" s="317"/>
      <c r="I933" s="318"/>
      <c r="J933" s="318"/>
      <c r="K933" s="318"/>
      <c r="L933" s="126">
        <f t="shared" si="43"/>
        <v>0</v>
      </c>
      <c r="M933" s="318"/>
      <c r="N933" s="25" t="b">
        <f t="shared" si="44"/>
        <v>1</v>
      </c>
      <c r="O933" s="25" t="b">
        <f t="shared" si="45"/>
        <v>1</v>
      </c>
      <c r="P933" s="25"/>
      <c r="Q933" s="25"/>
      <c r="R933" s="25"/>
      <c r="S933" s="25"/>
      <c r="T933" s="20"/>
      <c r="U933" s="20"/>
      <c r="V933" s="20"/>
      <c r="W933" s="20"/>
      <c r="X933" s="20"/>
      <c r="Y933" s="20"/>
      <c r="Z933" s="20"/>
      <c r="AA933" s="20"/>
      <c r="AB933" s="20"/>
      <c r="AC933" s="20"/>
      <c r="AD933" s="20"/>
      <c r="AE933" s="20"/>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c r="CG933" s="22"/>
      <c r="CH933" s="22"/>
      <c r="CI933" s="22"/>
      <c r="CJ933" s="22"/>
      <c r="CK933" s="22"/>
      <c r="CL933" s="22"/>
      <c r="CM933" s="22"/>
      <c r="CN933" s="22"/>
      <c r="CO933" s="22"/>
      <c r="CP933" s="22"/>
      <c r="CQ933" s="22"/>
      <c r="CR933" s="22"/>
      <c r="CS933" s="22"/>
      <c r="CT933" s="22"/>
      <c r="CU933" s="22"/>
      <c r="CV933" s="22"/>
      <c r="CW933" s="22"/>
      <c r="CX933" s="22"/>
      <c r="CY933" s="22"/>
      <c r="CZ933" s="22"/>
      <c r="DA933" s="22"/>
      <c r="DB933" s="22"/>
      <c r="DC933" s="22"/>
      <c r="DD933" s="22"/>
      <c r="DE933" s="22"/>
      <c r="DF933" s="22"/>
      <c r="DG933" s="22"/>
      <c r="DH933" s="22"/>
      <c r="DI933" s="22"/>
      <c r="DJ933" s="22"/>
      <c r="DK933" s="22"/>
      <c r="DL933" s="22"/>
      <c r="DM933" s="22"/>
      <c r="DN933" s="22"/>
      <c r="DO933" s="22"/>
      <c r="DP933" s="22"/>
      <c r="DQ933" s="22"/>
      <c r="DR933" s="22"/>
      <c r="DS933" s="22"/>
      <c r="DT933" s="22"/>
      <c r="DU933" s="22"/>
      <c r="DV933" s="22"/>
      <c r="DW933" s="22"/>
      <c r="DX933" s="22"/>
      <c r="DY933" s="22"/>
      <c r="DZ933" s="22"/>
      <c r="EA933" s="22"/>
      <c r="EB933" s="22"/>
      <c r="EC933" s="22"/>
      <c r="ED933" s="22"/>
      <c r="EE933" s="22"/>
      <c r="EF933" s="22"/>
      <c r="EG933" s="22"/>
      <c r="EH933" s="22"/>
      <c r="EI933" s="22"/>
      <c r="EJ933" s="22"/>
      <c r="EK933" s="22"/>
      <c r="EL933" s="22"/>
      <c r="EM933" s="22"/>
      <c r="EN933" s="22"/>
      <c r="EO933" s="22"/>
      <c r="EP933" s="22"/>
      <c r="EQ933" s="22"/>
      <c r="ER933" s="22"/>
      <c r="ES933" s="22"/>
      <c r="ET933" s="22"/>
      <c r="EU933" s="22"/>
      <c r="EV933" s="22"/>
      <c r="EW933" s="22"/>
      <c r="EX933" s="22"/>
      <c r="EY933" s="22"/>
      <c r="EZ933" s="22"/>
      <c r="FA933" s="22"/>
      <c r="FB933" s="22"/>
      <c r="FC933" s="22"/>
      <c r="FD933" s="22"/>
      <c r="FE933" s="22"/>
      <c r="FF933" s="22"/>
      <c r="FG933" s="22"/>
      <c r="FH933" s="22"/>
      <c r="FI933" s="22"/>
      <c r="FJ933" s="22"/>
      <c r="FK933" s="22"/>
      <c r="FL933" s="22"/>
      <c r="FM933" s="22"/>
      <c r="FN933" s="22"/>
      <c r="FO933" s="22"/>
      <c r="FP933" s="22"/>
      <c r="FQ933" s="22"/>
      <c r="FR933" s="22"/>
      <c r="FS933" s="22"/>
      <c r="FT933" s="22"/>
      <c r="FU933" s="22"/>
      <c r="FV933" s="22"/>
      <c r="FW933" s="22"/>
      <c r="FX933" s="22"/>
      <c r="FY933" s="22"/>
      <c r="FZ933" s="22"/>
      <c r="GA933" s="22"/>
      <c r="GB933" s="22"/>
      <c r="GC933" s="22"/>
      <c r="GD933" s="22"/>
      <c r="GE933" s="22"/>
      <c r="GF933" s="22"/>
      <c r="GG933" s="22"/>
      <c r="GH933" s="22"/>
      <c r="GI933" s="22"/>
      <c r="GJ933" s="22"/>
      <c r="GK933" s="22"/>
      <c r="GL933" s="22"/>
      <c r="GM933" s="22"/>
      <c r="GN933" s="22"/>
      <c r="GO933" s="22"/>
      <c r="GP933" s="22"/>
      <c r="GQ933" s="22"/>
      <c r="GR933" s="22"/>
      <c r="GS933" s="22"/>
      <c r="GT933" s="22"/>
      <c r="GU933" s="22"/>
      <c r="GV933" s="22"/>
      <c r="GW933" s="22"/>
      <c r="GX933" s="22"/>
      <c r="GY933" s="22"/>
      <c r="GZ933" s="22"/>
      <c r="HA933" s="22"/>
      <c r="HB933" s="22"/>
      <c r="HC933" s="22"/>
      <c r="HD933" s="22"/>
      <c r="HE933" s="22"/>
      <c r="HF933" s="22"/>
      <c r="HG933" s="22"/>
      <c r="HH933" s="22"/>
      <c r="HI933" s="22"/>
      <c r="HJ933" s="22"/>
      <c r="HK933" s="22"/>
      <c r="HL933" s="22"/>
      <c r="HM933" s="22"/>
      <c r="HN933" s="22"/>
      <c r="HO933" s="22"/>
      <c r="HP933" s="22"/>
      <c r="HQ933" s="22"/>
      <c r="HR933" s="22"/>
      <c r="HS933" s="22"/>
      <c r="HT933" s="22"/>
      <c r="HU933" s="22"/>
      <c r="HV933" s="22"/>
      <c r="HW933" s="22"/>
      <c r="HX933" s="22"/>
      <c r="HY933" s="22"/>
      <c r="HZ933" s="22"/>
      <c r="IA933" s="22"/>
      <c r="IB933" s="22"/>
      <c r="IC933" s="22"/>
      <c r="ID933" s="22"/>
      <c r="IE933" s="22"/>
      <c r="IF933" s="22"/>
      <c r="IG933" s="22"/>
      <c r="IH933" s="22"/>
      <c r="II933" s="22"/>
      <c r="IJ933" s="22"/>
      <c r="IK933" s="22"/>
      <c r="IL933" s="22"/>
      <c r="IM933" s="22"/>
      <c r="IN933" s="22"/>
      <c r="IO933" s="22"/>
      <c r="IP933" s="22"/>
      <c r="IQ933" s="22"/>
      <c r="IR933" s="22"/>
      <c r="IS933" s="22"/>
      <c r="IT933" s="22"/>
      <c r="IU933" s="22"/>
      <c r="IV933" s="22"/>
      <c r="IW933" s="22"/>
      <c r="IX933" s="22"/>
      <c r="IY933" s="22"/>
      <c r="IZ933" s="22"/>
      <c r="JA933" s="22"/>
      <c r="JB933" s="22"/>
      <c r="JC933" s="22"/>
      <c r="JD933" s="22"/>
      <c r="JE933" s="22"/>
      <c r="JF933" s="22"/>
      <c r="JG933" s="22"/>
      <c r="JH933" s="22"/>
      <c r="JI933" s="22"/>
      <c r="JJ933" s="22"/>
      <c r="JK933" s="22"/>
      <c r="JL933" s="22"/>
      <c r="JM933" s="22"/>
      <c r="JN933" s="22"/>
      <c r="JO933" s="22"/>
      <c r="JP933" s="22"/>
      <c r="JQ933" s="22"/>
      <c r="JR933" s="22"/>
      <c r="JS933" s="22"/>
      <c r="JT933" s="22"/>
      <c r="JU933" s="22"/>
      <c r="JV933" s="22"/>
      <c r="JW933" s="22"/>
      <c r="JX933" s="22"/>
      <c r="JY933" s="22"/>
      <c r="JZ933" s="22"/>
      <c r="KA933" s="22"/>
      <c r="KB933" s="22"/>
      <c r="KC933" s="22"/>
      <c r="KD933" s="22"/>
      <c r="KE933" s="22"/>
      <c r="KF933" s="22"/>
      <c r="KG933" s="22"/>
      <c r="KH933" s="22"/>
      <c r="KI933" s="22"/>
      <c r="KJ933" s="22"/>
      <c r="KK933" s="22"/>
      <c r="KL933" s="22"/>
      <c r="KM933" s="22"/>
      <c r="KN933" s="22"/>
      <c r="KO933" s="22"/>
      <c r="KP933" s="22"/>
    </row>
    <row r="934" spans="1:302" s="99" customFormat="1" x14ac:dyDescent="0.25">
      <c r="A934" s="125">
        <v>919</v>
      </c>
      <c r="B934" s="328"/>
      <c r="C934" s="328"/>
      <c r="D934" s="316"/>
      <c r="E934" s="316"/>
      <c r="F934" s="316"/>
      <c r="G934" s="317"/>
      <c r="H934" s="317"/>
      <c r="I934" s="318"/>
      <c r="J934" s="318"/>
      <c r="K934" s="318"/>
      <c r="L934" s="126">
        <f t="shared" si="43"/>
        <v>0</v>
      </c>
      <c r="M934" s="318"/>
      <c r="N934" s="25" t="b">
        <f t="shared" si="44"/>
        <v>1</v>
      </c>
      <c r="O934" s="25" t="b">
        <f t="shared" si="45"/>
        <v>1</v>
      </c>
      <c r="P934" s="25"/>
      <c r="Q934" s="25"/>
      <c r="R934" s="25"/>
      <c r="S934" s="25"/>
      <c r="T934" s="20"/>
      <c r="U934" s="20"/>
      <c r="V934" s="20"/>
      <c r="W934" s="20"/>
      <c r="X934" s="20"/>
      <c r="Y934" s="20"/>
      <c r="Z934" s="20"/>
      <c r="AA934" s="20"/>
      <c r="AB934" s="20"/>
      <c r="AC934" s="20"/>
      <c r="AD934" s="20"/>
      <c r="AE934" s="20"/>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22"/>
      <c r="DI934" s="22"/>
      <c r="DJ934" s="22"/>
      <c r="DK934" s="22"/>
      <c r="DL934" s="22"/>
      <c r="DM934" s="22"/>
      <c r="DN934" s="22"/>
      <c r="DO934" s="22"/>
      <c r="DP934" s="22"/>
      <c r="DQ934" s="22"/>
      <c r="DR934" s="22"/>
      <c r="DS934" s="22"/>
      <c r="DT934" s="22"/>
      <c r="DU934" s="2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2"/>
      <c r="ES934" s="22"/>
      <c r="ET934" s="22"/>
      <c r="EU934" s="22"/>
      <c r="EV934" s="22"/>
      <c r="EW934" s="22"/>
      <c r="EX934" s="22"/>
      <c r="EY934" s="22"/>
      <c r="EZ934" s="22"/>
      <c r="FA934" s="22"/>
      <c r="FB934" s="22"/>
      <c r="FC934" s="22"/>
      <c r="FD934" s="22"/>
      <c r="FE934" s="22"/>
      <c r="FF934" s="22"/>
      <c r="FG934" s="22"/>
      <c r="FH934" s="22"/>
      <c r="FI934" s="22"/>
      <c r="FJ934" s="22"/>
      <c r="FK934" s="22"/>
      <c r="FL934" s="22"/>
      <c r="FM934" s="22"/>
      <c r="FN934" s="22"/>
      <c r="FO934" s="22"/>
      <c r="FP934" s="22"/>
      <c r="FQ934" s="22"/>
      <c r="FR934" s="22"/>
      <c r="FS934" s="22"/>
      <c r="FT934" s="22"/>
      <c r="FU934" s="22"/>
      <c r="FV934" s="22"/>
      <c r="FW934" s="22"/>
      <c r="FX934" s="22"/>
      <c r="FY934" s="22"/>
      <c r="FZ934" s="22"/>
      <c r="GA934" s="22"/>
      <c r="GB934" s="22"/>
      <c r="GC934" s="22"/>
      <c r="GD934" s="22"/>
      <c r="GE934" s="22"/>
      <c r="GF934" s="22"/>
      <c r="GG934" s="22"/>
      <c r="GH934" s="22"/>
      <c r="GI934" s="22"/>
      <c r="GJ934" s="22"/>
      <c r="GK934" s="22"/>
      <c r="GL934" s="22"/>
      <c r="GM934" s="22"/>
      <c r="GN934" s="22"/>
      <c r="GO934" s="22"/>
      <c r="GP934" s="22"/>
      <c r="GQ934" s="22"/>
      <c r="GR934" s="22"/>
      <c r="GS934" s="22"/>
      <c r="GT934" s="22"/>
      <c r="GU934" s="22"/>
      <c r="GV934" s="22"/>
      <c r="GW934" s="22"/>
      <c r="GX934" s="22"/>
      <c r="GY934" s="22"/>
      <c r="GZ934" s="22"/>
      <c r="HA934" s="22"/>
      <c r="HB934" s="22"/>
      <c r="HC934" s="22"/>
      <c r="HD934" s="22"/>
      <c r="HE934" s="22"/>
      <c r="HF934" s="22"/>
      <c r="HG934" s="22"/>
      <c r="HH934" s="22"/>
      <c r="HI934" s="22"/>
      <c r="HJ934" s="22"/>
      <c r="HK934" s="22"/>
      <c r="HL934" s="22"/>
      <c r="HM934" s="22"/>
      <c r="HN934" s="22"/>
      <c r="HO934" s="22"/>
      <c r="HP934" s="22"/>
      <c r="HQ934" s="22"/>
      <c r="HR934" s="22"/>
      <c r="HS934" s="22"/>
      <c r="HT934" s="22"/>
      <c r="HU934" s="22"/>
      <c r="HV934" s="22"/>
      <c r="HW934" s="22"/>
      <c r="HX934" s="22"/>
      <c r="HY934" s="22"/>
      <c r="HZ934" s="22"/>
      <c r="IA934" s="22"/>
      <c r="IB934" s="22"/>
      <c r="IC934" s="22"/>
      <c r="ID934" s="22"/>
      <c r="IE934" s="22"/>
      <c r="IF934" s="22"/>
      <c r="IG934" s="22"/>
      <c r="IH934" s="22"/>
      <c r="II934" s="22"/>
      <c r="IJ934" s="22"/>
      <c r="IK934" s="22"/>
      <c r="IL934" s="22"/>
      <c r="IM934" s="22"/>
      <c r="IN934" s="22"/>
      <c r="IO934" s="22"/>
      <c r="IP934" s="22"/>
      <c r="IQ934" s="22"/>
      <c r="IR934" s="22"/>
      <c r="IS934" s="22"/>
      <c r="IT934" s="22"/>
      <c r="IU934" s="22"/>
      <c r="IV934" s="22"/>
      <c r="IW934" s="22"/>
      <c r="IX934" s="22"/>
      <c r="IY934" s="22"/>
      <c r="IZ934" s="22"/>
      <c r="JA934" s="22"/>
      <c r="JB934" s="22"/>
      <c r="JC934" s="22"/>
      <c r="JD934" s="22"/>
      <c r="JE934" s="22"/>
      <c r="JF934" s="22"/>
      <c r="JG934" s="22"/>
      <c r="JH934" s="22"/>
      <c r="JI934" s="22"/>
      <c r="JJ934" s="22"/>
      <c r="JK934" s="22"/>
      <c r="JL934" s="22"/>
      <c r="JM934" s="22"/>
      <c r="JN934" s="22"/>
      <c r="JO934" s="22"/>
      <c r="JP934" s="22"/>
      <c r="JQ934" s="22"/>
      <c r="JR934" s="22"/>
      <c r="JS934" s="22"/>
      <c r="JT934" s="22"/>
      <c r="JU934" s="22"/>
      <c r="JV934" s="22"/>
      <c r="JW934" s="22"/>
      <c r="JX934" s="22"/>
      <c r="JY934" s="22"/>
      <c r="JZ934" s="22"/>
      <c r="KA934" s="22"/>
      <c r="KB934" s="22"/>
      <c r="KC934" s="22"/>
      <c r="KD934" s="22"/>
      <c r="KE934" s="22"/>
      <c r="KF934" s="22"/>
      <c r="KG934" s="22"/>
      <c r="KH934" s="22"/>
      <c r="KI934" s="22"/>
      <c r="KJ934" s="22"/>
      <c r="KK934" s="22"/>
      <c r="KL934" s="22"/>
      <c r="KM934" s="22"/>
      <c r="KN934" s="22"/>
      <c r="KO934" s="22"/>
      <c r="KP934" s="22"/>
    </row>
    <row r="935" spans="1:302" s="99" customFormat="1" x14ac:dyDescent="0.25">
      <c r="A935" s="125">
        <v>920</v>
      </c>
      <c r="B935" s="328"/>
      <c r="C935" s="328"/>
      <c r="D935" s="316"/>
      <c r="E935" s="316"/>
      <c r="F935" s="316"/>
      <c r="G935" s="317"/>
      <c r="H935" s="317"/>
      <c r="I935" s="318"/>
      <c r="J935" s="318"/>
      <c r="K935" s="318"/>
      <c r="L935" s="126">
        <f t="shared" si="43"/>
        <v>0</v>
      </c>
      <c r="M935" s="318"/>
      <c r="N935" s="25" t="b">
        <f t="shared" si="44"/>
        <v>1</v>
      </c>
      <c r="O935" s="25" t="b">
        <f t="shared" si="45"/>
        <v>1</v>
      </c>
      <c r="P935" s="25"/>
      <c r="Q935" s="25"/>
      <c r="R935" s="25"/>
      <c r="S935" s="25"/>
      <c r="T935" s="20"/>
      <c r="U935" s="20"/>
      <c r="V935" s="20"/>
      <c r="W935" s="20"/>
      <c r="X935" s="20"/>
      <c r="Y935" s="20"/>
      <c r="Z935" s="20"/>
      <c r="AA935" s="20"/>
      <c r="AB935" s="20"/>
      <c r="AC935" s="20"/>
      <c r="AD935" s="20"/>
      <c r="AE935" s="20"/>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c r="CG935" s="22"/>
      <c r="CH935" s="22"/>
      <c r="CI935" s="22"/>
      <c r="CJ935" s="22"/>
      <c r="CK935" s="22"/>
      <c r="CL935" s="22"/>
      <c r="CM935" s="22"/>
      <c r="CN935" s="22"/>
      <c r="CO935" s="22"/>
      <c r="CP935" s="22"/>
      <c r="CQ935" s="22"/>
      <c r="CR935" s="22"/>
      <c r="CS935" s="22"/>
      <c r="CT935" s="22"/>
      <c r="CU935" s="22"/>
      <c r="CV935" s="22"/>
      <c r="CW935" s="22"/>
      <c r="CX935" s="22"/>
      <c r="CY935" s="22"/>
      <c r="CZ935" s="22"/>
      <c r="DA935" s="22"/>
      <c r="DB935" s="22"/>
      <c r="DC935" s="22"/>
      <c r="DD935" s="22"/>
      <c r="DE935" s="22"/>
      <c r="DF935" s="22"/>
      <c r="DG935" s="22"/>
      <c r="DH935" s="22"/>
      <c r="DI935" s="22"/>
      <c r="DJ935" s="22"/>
      <c r="DK935" s="22"/>
      <c r="DL935" s="22"/>
      <c r="DM935" s="22"/>
      <c r="DN935" s="22"/>
      <c r="DO935" s="22"/>
      <c r="DP935" s="22"/>
      <c r="DQ935" s="22"/>
      <c r="DR935" s="22"/>
      <c r="DS935" s="22"/>
      <c r="DT935" s="22"/>
      <c r="DU935" s="22"/>
      <c r="DV935" s="22"/>
      <c r="DW935" s="22"/>
      <c r="DX935" s="22"/>
      <c r="DY935" s="22"/>
      <c r="DZ935" s="22"/>
      <c r="EA935" s="22"/>
      <c r="EB935" s="22"/>
      <c r="EC935" s="22"/>
      <c r="ED935" s="22"/>
      <c r="EE935" s="22"/>
      <c r="EF935" s="22"/>
      <c r="EG935" s="22"/>
      <c r="EH935" s="22"/>
      <c r="EI935" s="22"/>
      <c r="EJ935" s="22"/>
      <c r="EK935" s="22"/>
      <c r="EL935" s="22"/>
      <c r="EM935" s="22"/>
      <c r="EN935" s="22"/>
      <c r="EO935" s="22"/>
      <c r="EP935" s="22"/>
      <c r="EQ935" s="22"/>
      <c r="ER935" s="22"/>
      <c r="ES935" s="22"/>
      <c r="ET935" s="22"/>
      <c r="EU935" s="22"/>
      <c r="EV935" s="22"/>
      <c r="EW935" s="22"/>
      <c r="EX935" s="22"/>
      <c r="EY935" s="22"/>
      <c r="EZ935" s="22"/>
      <c r="FA935" s="22"/>
      <c r="FB935" s="22"/>
      <c r="FC935" s="22"/>
      <c r="FD935" s="22"/>
      <c r="FE935" s="22"/>
      <c r="FF935" s="22"/>
      <c r="FG935" s="22"/>
      <c r="FH935" s="22"/>
      <c r="FI935" s="22"/>
      <c r="FJ935" s="22"/>
      <c r="FK935" s="22"/>
      <c r="FL935" s="22"/>
      <c r="FM935" s="22"/>
      <c r="FN935" s="22"/>
      <c r="FO935" s="22"/>
      <c r="FP935" s="22"/>
      <c r="FQ935" s="22"/>
      <c r="FR935" s="22"/>
      <c r="FS935" s="22"/>
      <c r="FT935" s="22"/>
      <c r="FU935" s="22"/>
      <c r="FV935" s="22"/>
      <c r="FW935" s="22"/>
      <c r="FX935" s="22"/>
      <c r="FY935" s="22"/>
      <c r="FZ935" s="22"/>
      <c r="GA935" s="22"/>
      <c r="GB935" s="22"/>
      <c r="GC935" s="22"/>
      <c r="GD935" s="22"/>
      <c r="GE935" s="22"/>
      <c r="GF935" s="22"/>
      <c r="GG935" s="22"/>
      <c r="GH935" s="22"/>
      <c r="GI935" s="22"/>
      <c r="GJ935" s="22"/>
      <c r="GK935" s="22"/>
      <c r="GL935" s="22"/>
      <c r="GM935" s="22"/>
      <c r="GN935" s="22"/>
      <c r="GO935" s="22"/>
      <c r="GP935" s="22"/>
      <c r="GQ935" s="22"/>
      <c r="GR935" s="22"/>
      <c r="GS935" s="22"/>
      <c r="GT935" s="22"/>
      <c r="GU935" s="22"/>
      <c r="GV935" s="22"/>
      <c r="GW935" s="22"/>
      <c r="GX935" s="22"/>
      <c r="GY935" s="22"/>
      <c r="GZ935" s="22"/>
      <c r="HA935" s="22"/>
      <c r="HB935" s="22"/>
      <c r="HC935" s="22"/>
      <c r="HD935" s="22"/>
      <c r="HE935" s="22"/>
      <c r="HF935" s="22"/>
      <c r="HG935" s="22"/>
      <c r="HH935" s="22"/>
      <c r="HI935" s="22"/>
      <c r="HJ935" s="22"/>
      <c r="HK935" s="22"/>
      <c r="HL935" s="22"/>
      <c r="HM935" s="22"/>
      <c r="HN935" s="22"/>
      <c r="HO935" s="22"/>
      <c r="HP935" s="22"/>
      <c r="HQ935" s="22"/>
      <c r="HR935" s="22"/>
      <c r="HS935" s="22"/>
      <c r="HT935" s="22"/>
      <c r="HU935" s="22"/>
      <c r="HV935" s="22"/>
      <c r="HW935" s="22"/>
      <c r="HX935" s="22"/>
      <c r="HY935" s="22"/>
      <c r="HZ935" s="22"/>
      <c r="IA935" s="22"/>
      <c r="IB935" s="22"/>
      <c r="IC935" s="22"/>
      <c r="ID935" s="22"/>
      <c r="IE935" s="22"/>
      <c r="IF935" s="22"/>
      <c r="IG935" s="22"/>
      <c r="IH935" s="22"/>
      <c r="II935" s="22"/>
      <c r="IJ935" s="22"/>
      <c r="IK935" s="22"/>
      <c r="IL935" s="22"/>
      <c r="IM935" s="22"/>
      <c r="IN935" s="22"/>
      <c r="IO935" s="22"/>
      <c r="IP935" s="22"/>
      <c r="IQ935" s="22"/>
      <c r="IR935" s="22"/>
      <c r="IS935" s="22"/>
      <c r="IT935" s="22"/>
      <c r="IU935" s="22"/>
      <c r="IV935" s="22"/>
      <c r="IW935" s="22"/>
      <c r="IX935" s="22"/>
      <c r="IY935" s="22"/>
      <c r="IZ935" s="22"/>
      <c r="JA935" s="22"/>
      <c r="JB935" s="22"/>
      <c r="JC935" s="22"/>
      <c r="JD935" s="22"/>
      <c r="JE935" s="22"/>
      <c r="JF935" s="22"/>
      <c r="JG935" s="22"/>
      <c r="JH935" s="22"/>
      <c r="JI935" s="22"/>
      <c r="JJ935" s="22"/>
      <c r="JK935" s="22"/>
      <c r="JL935" s="22"/>
      <c r="JM935" s="22"/>
      <c r="JN935" s="22"/>
      <c r="JO935" s="22"/>
      <c r="JP935" s="22"/>
      <c r="JQ935" s="22"/>
      <c r="JR935" s="22"/>
      <c r="JS935" s="22"/>
      <c r="JT935" s="22"/>
      <c r="JU935" s="22"/>
      <c r="JV935" s="22"/>
      <c r="JW935" s="22"/>
      <c r="JX935" s="22"/>
      <c r="JY935" s="22"/>
      <c r="JZ935" s="22"/>
      <c r="KA935" s="22"/>
      <c r="KB935" s="22"/>
      <c r="KC935" s="22"/>
      <c r="KD935" s="22"/>
      <c r="KE935" s="22"/>
      <c r="KF935" s="22"/>
      <c r="KG935" s="22"/>
      <c r="KH935" s="22"/>
      <c r="KI935" s="22"/>
      <c r="KJ935" s="22"/>
      <c r="KK935" s="22"/>
      <c r="KL935" s="22"/>
      <c r="KM935" s="22"/>
      <c r="KN935" s="22"/>
      <c r="KO935" s="22"/>
      <c r="KP935" s="22"/>
    </row>
    <row r="936" spans="1:302" s="99" customFormat="1" x14ac:dyDescent="0.25">
      <c r="A936" s="125">
        <v>921</v>
      </c>
      <c r="B936" s="328"/>
      <c r="C936" s="328"/>
      <c r="D936" s="316"/>
      <c r="E936" s="316"/>
      <c r="F936" s="316"/>
      <c r="G936" s="317"/>
      <c r="H936" s="317"/>
      <c r="I936" s="318"/>
      <c r="J936" s="318"/>
      <c r="K936" s="318"/>
      <c r="L936" s="126">
        <f t="shared" si="43"/>
        <v>0</v>
      </c>
      <c r="M936" s="318"/>
      <c r="N936" s="25" t="b">
        <f t="shared" si="44"/>
        <v>1</v>
      </c>
      <c r="O936" s="25" t="b">
        <f t="shared" si="45"/>
        <v>1</v>
      </c>
      <c r="P936" s="25"/>
      <c r="Q936" s="25"/>
      <c r="R936" s="25"/>
      <c r="S936" s="25"/>
      <c r="T936" s="20"/>
      <c r="U936" s="20"/>
      <c r="V936" s="20"/>
      <c r="W936" s="20"/>
      <c r="X936" s="20"/>
      <c r="Y936" s="20"/>
      <c r="Z936" s="20"/>
      <c r="AA936" s="20"/>
      <c r="AB936" s="20"/>
      <c r="AC936" s="20"/>
      <c r="AD936" s="20"/>
      <c r="AE936" s="20"/>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c r="CG936" s="22"/>
      <c r="CH936" s="22"/>
      <c r="CI936" s="22"/>
      <c r="CJ936" s="22"/>
      <c r="CK936" s="22"/>
      <c r="CL936" s="22"/>
      <c r="CM936" s="22"/>
      <c r="CN936" s="22"/>
      <c r="CO936" s="22"/>
      <c r="CP936" s="22"/>
      <c r="CQ936" s="22"/>
      <c r="CR936" s="22"/>
      <c r="CS936" s="22"/>
      <c r="CT936" s="22"/>
      <c r="CU936" s="22"/>
      <c r="CV936" s="22"/>
      <c r="CW936" s="22"/>
      <c r="CX936" s="22"/>
      <c r="CY936" s="22"/>
      <c r="CZ936" s="22"/>
      <c r="DA936" s="22"/>
      <c r="DB936" s="22"/>
      <c r="DC936" s="22"/>
      <c r="DD936" s="22"/>
      <c r="DE936" s="22"/>
      <c r="DF936" s="22"/>
      <c r="DG936" s="22"/>
      <c r="DH936" s="22"/>
      <c r="DI936" s="22"/>
      <c r="DJ936" s="22"/>
      <c r="DK936" s="22"/>
      <c r="DL936" s="22"/>
      <c r="DM936" s="22"/>
      <c r="DN936" s="22"/>
      <c r="DO936" s="22"/>
      <c r="DP936" s="22"/>
      <c r="DQ936" s="22"/>
      <c r="DR936" s="22"/>
      <c r="DS936" s="22"/>
      <c r="DT936" s="22"/>
      <c r="DU936" s="22"/>
      <c r="DV936" s="22"/>
      <c r="DW936" s="22"/>
      <c r="DX936" s="22"/>
      <c r="DY936" s="22"/>
      <c r="DZ936" s="22"/>
      <c r="EA936" s="22"/>
      <c r="EB936" s="22"/>
      <c r="EC936" s="22"/>
      <c r="ED936" s="22"/>
      <c r="EE936" s="22"/>
      <c r="EF936" s="22"/>
      <c r="EG936" s="22"/>
      <c r="EH936" s="22"/>
      <c r="EI936" s="22"/>
      <c r="EJ936" s="22"/>
      <c r="EK936" s="22"/>
      <c r="EL936" s="22"/>
      <c r="EM936" s="22"/>
      <c r="EN936" s="22"/>
      <c r="EO936" s="22"/>
      <c r="EP936" s="22"/>
      <c r="EQ936" s="22"/>
      <c r="ER936" s="22"/>
      <c r="ES936" s="22"/>
      <c r="ET936" s="22"/>
      <c r="EU936" s="22"/>
      <c r="EV936" s="22"/>
      <c r="EW936" s="22"/>
      <c r="EX936" s="22"/>
      <c r="EY936" s="22"/>
      <c r="EZ936" s="22"/>
      <c r="FA936" s="22"/>
      <c r="FB936" s="22"/>
      <c r="FC936" s="22"/>
      <c r="FD936" s="22"/>
      <c r="FE936" s="22"/>
      <c r="FF936" s="22"/>
      <c r="FG936" s="22"/>
      <c r="FH936" s="22"/>
      <c r="FI936" s="22"/>
      <c r="FJ936" s="22"/>
      <c r="FK936" s="22"/>
      <c r="FL936" s="22"/>
      <c r="FM936" s="22"/>
      <c r="FN936" s="22"/>
      <c r="FO936" s="22"/>
      <c r="FP936" s="22"/>
      <c r="FQ936" s="22"/>
      <c r="FR936" s="22"/>
      <c r="FS936" s="22"/>
      <c r="FT936" s="22"/>
      <c r="FU936" s="22"/>
      <c r="FV936" s="22"/>
      <c r="FW936" s="22"/>
      <c r="FX936" s="22"/>
      <c r="FY936" s="22"/>
      <c r="FZ936" s="22"/>
      <c r="GA936" s="22"/>
      <c r="GB936" s="22"/>
      <c r="GC936" s="22"/>
      <c r="GD936" s="22"/>
      <c r="GE936" s="22"/>
      <c r="GF936" s="22"/>
      <c r="GG936" s="22"/>
      <c r="GH936" s="22"/>
      <c r="GI936" s="22"/>
      <c r="GJ936" s="22"/>
      <c r="GK936" s="22"/>
      <c r="GL936" s="22"/>
      <c r="GM936" s="22"/>
      <c r="GN936" s="22"/>
      <c r="GO936" s="22"/>
      <c r="GP936" s="22"/>
      <c r="GQ936" s="22"/>
      <c r="GR936" s="22"/>
      <c r="GS936" s="22"/>
      <c r="GT936" s="22"/>
      <c r="GU936" s="22"/>
      <c r="GV936" s="22"/>
      <c r="GW936" s="22"/>
      <c r="GX936" s="22"/>
      <c r="GY936" s="22"/>
      <c r="GZ936" s="22"/>
      <c r="HA936" s="22"/>
      <c r="HB936" s="22"/>
      <c r="HC936" s="22"/>
      <c r="HD936" s="22"/>
      <c r="HE936" s="22"/>
      <c r="HF936" s="22"/>
      <c r="HG936" s="22"/>
      <c r="HH936" s="22"/>
      <c r="HI936" s="22"/>
      <c r="HJ936" s="22"/>
      <c r="HK936" s="22"/>
      <c r="HL936" s="22"/>
      <c r="HM936" s="22"/>
      <c r="HN936" s="22"/>
      <c r="HO936" s="22"/>
      <c r="HP936" s="22"/>
      <c r="HQ936" s="22"/>
      <c r="HR936" s="22"/>
      <c r="HS936" s="22"/>
      <c r="HT936" s="22"/>
      <c r="HU936" s="22"/>
      <c r="HV936" s="22"/>
      <c r="HW936" s="22"/>
      <c r="HX936" s="22"/>
      <c r="HY936" s="22"/>
      <c r="HZ936" s="22"/>
      <c r="IA936" s="22"/>
      <c r="IB936" s="22"/>
      <c r="IC936" s="22"/>
      <c r="ID936" s="22"/>
      <c r="IE936" s="22"/>
      <c r="IF936" s="22"/>
      <c r="IG936" s="22"/>
      <c r="IH936" s="22"/>
      <c r="II936" s="22"/>
      <c r="IJ936" s="22"/>
      <c r="IK936" s="22"/>
      <c r="IL936" s="22"/>
      <c r="IM936" s="22"/>
      <c r="IN936" s="22"/>
      <c r="IO936" s="22"/>
      <c r="IP936" s="22"/>
      <c r="IQ936" s="22"/>
      <c r="IR936" s="22"/>
      <c r="IS936" s="22"/>
      <c r="IT936" s="22"/>
      <c r="IU936" s="22"/>
      <c r="IV936" s="22"/>
      <c r="IW936" s="22"/>
      <c r="IX936" s="22"/>
      <c r="IY936" s="22"/>
      <c r="IZ936" s="22"/>
      <c r="JA936" s="22"/>
      <c r="JB936" s="22"/>
      <c r="JC936" s="22"/>
      <c r="JD936" s="22"/>
      <c r="JE936" s="22"/>
      <c r="JF936" s="22"/>
      <c r="JG936" s="22"/>
      <c r="JH936" s="22"/>
      <c r="JI936" s="22"/>
      <c r="JJ936" s="22"/>
      <c r="JK936" s="22"/>
      <c r="JL936" s="22"/>
      <c r="JM936" s="22"/>
      <c r="JN936" s="22"/>
      <c r="JO936" s="22"/>
      <c r="JP936" s="22"/>
      <c r="JQ936" s="22"/>
      <c r="JR936" s="22"/>
      <c r="JS936" s="22"/>
      <c r="JT936" s="22"/>
      <c r="JU936" s="22"/>
      <c r="JV936" s="22"/>
      <c r="JW936" s="22"/>
      <c r="JX936" s="22"/>
      <c r="JY936" s="22"/>
      <c r="JZ936" s="22"/>
      <c r="KA936" s="22"/>
      <c r="KB936" s="22"/>
      <c r="KC936" s="22"/>
      <c r="KD936" s="22"/>
      <c r="KE936" s="22"/>
      <c r="KF936" s="22"/>
      <c r="KG936" s="22"/>
      <c r="KH936" s="22"/>
      <c r="KI936" s="22"/>
      <c r="KJ936" s="22"/>
      <c r="KK936" s="22"/>
      <c r="KL936" s="22"/>
      <c r="KM936" s="22"/>
      <c r="KN936" s="22"/>
      <c r="KO936" s="22"/>
      <c r="KP936" s="22"/>
    </row>
    <row r="937" spans="1:302" s="99" customFormat="1" x14ac:dyDescent="0.25">
      <c r="A937" s="125">
        <v>922</v>
      </c>
      <c r="B937" s="328"/>
      <c r="C937" s="328"/>
      <c r="D937" s="316"/>
      <c r="E937" s="316"/>
      <c r="F937" s="316"/>
      <c r="G937" s="317"/>
      <c r="H937" s="317"/>
      <c r="I937" s="318"/>
      <c r="J937" s="318"/>
      <c r="K937" s="318"/>
      <c r="L937" s="126">
        <f t="shared" si="43"/>
        <v>0</v>
      </c>
      <c r="M937" s="318"/>
      <c r="N937" s="25" t="b">
        <f t="shared" si="44"/>
        <v>1</v>
      </c>
      <c r="O937" s="25" t="b">
        <f t="shared" si="45"/>
        <v>1</v>
      </c>
      <c r="P937" s="25"/>
      <c r="Q937" s="25"/>
      <c r="R937" s="25"/>
      <c r="S937" s="25"/>
      <c r="T937" s="20"/>
      <c r="U937" s="20"/>
      <c r="V937" s="20"/>
      <c r="W937" s="20"/>
      <c r="X937" s="20"/>
      <c r="Y937" s="20"/>
      <c r="Z937" s="20"/>
      <c r="AA937" s="20"/>
      <c r="AB937" s="20"/>
      <c r="AC937" s="20"/>
      <c r="AD937" s="20"/>
      <c r="AE937" s="20"/>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c r="CG937" s="22"/>
      <c r="CH937" s="22"/>
      <c r="CI937" s="22"/>
      <c r="CJ937" s="22"/>
      <c r="CK937" s="22"/>
      <c r="CL937" s="22"/>
      <c r="CM937" s="22"/>
      <c r="CN937" s="22"/>
      <c r="CO937" s="22"/>
      <c r="CP937" s="22"/>
      <c r="CQ937" s="22"/>
      <c r="CR937" s="22"/>
      <c r="CS937" s="22"/>
      <c r="CT937" s="22"/>
      <c r="CU937" s="22"/>
      <c r="CV937" s="22"/>
      <c r="CW937" s="22"/>
      <c r="CX937" s="22"/>
      <c r="CY937" s="22"/>
      <c r="CZ937" s="22"/>
      <c r="DA937" s="22"/>
      <c r="DB937" s="22"/>
      <c r="DC937" s="22"/>
      <c r="DD937" s="22"/>
      <c r="DE937" s="22"/>
      <c r="DF937" s="22"/>
      <c r="DG937" s="22"/>
      <c r="DH937" s="22"/>
      <c r="DI937" s="22"/>
      <c r="DJ937" s="22"/>
      <c r="DK937" s="22"/>
      <c r="DL937" s="22"/>
      <c r="DM937" s="22"/>
      <c r="DN937" s="22"/>
      <c r="DO937" s="22"/>
      <c r="DP937" s="22"/>
      <c r="DQ937" s="22"/>
      <c r="DR937" s="22"/>
      <c r="DS937" s="22"/>
      <c r="DT937" s="22"/>
      <c r="DU937" s="22"/>
      <c r="DV937" s="22"/>
      <c r="DW937" s="22"/>
      <c r="DX937" s="22"/>
      <c r="DY937" s="22"/>
      <c r="DZ937" s="22"/>
      <c r="EA937" s="22"/>
      <c r="EB937" s="22"/>
      <c r="EC937" s="22"/>
      <c r="ED937" s="22"/>
      <c r="EE937" s="22"/>
      <c r="EF937" s="22"/>
      <c r="EG937" s="22"/>
      <c r="EH937" s="22"/>
      <c r="EI937" s="22"/>
      <c r="EJ937" s="22"/>
      <c r="EK937" s="22"/>
      <c r="EL937" s="22"/>
      <c r="EM937" s="22"/>
      <c r="EN937" s="22"/>
      <c r="EO937" s="22"/>
      <c r="EP937" s="22"/>
      <c r="EQ937" s="22"/>
      <c r="ER937" s="22"/>
      <c r="ES937" s="22"/>
      <c r="ET937" s="22"/>
      <c r="EU937" s="22"/>
      <c r="EV937" s="22"/>
      <c r="EW937" s="22"/>
      <c r="EX937" s="22"/>
      <c r="EY937" s="22"/>
      <c r="EZ937" s="22"/>
      <c r="FA937" s="22"/>
      <c r="FB937" s="22"/>
      <c r="FC937" s="22"/>
      <c r="FD937" s="22"/>
      <c r="FE937" s="22"/>
      <c r="FF937" s="22"/>
      <c r="FG937" s="22"/>
      <c r="FH937" s="22"/>
      <c r="FI937" s="22"/>
      <c r="FJ937" s="22"/>
      <c r="FK937" s="22"/>
      <c r="FL937" s="22"/>
      <c r="FM937" s="22"/>
      <c r="FN937" s="22"/>
      <c r="FO937" s="22"/>
      <c r="FP937" s="22"/>
      <c r="FQ937" s="22"/>
      <c r="FR937" s="22"/>
      <c r="FS937" s="22"/>
      <c r="FT937" s="22"/>
      <c r="FU937" s="22"/>
      <c r="FV937" s="22"/>
      <c r="FW937" s="22"/>
      <c r="FX937" s="22"/>
      <c r="FY937" s="22"/>
      <c r="FZ937" s="22"/>
      <c r="GA937" s="22"/>
      <c r="GB937" s="22"/>
      <c r="GC937" s="22"/>
      <c r="GD937" s="22"/>
      <c r="GE937" s="22"/>
      <c r="GF937" s="22"/>
      <c r="GG937" s="22"/>
      <c r="GH937" s="22"/>
      <c r="GI937" s="22"/>
      <c r="GJ937" s="22"/>
      <c r="GK937" s="22"/>
      <c r="GL937" s="22"/>
      <c r="GM937" s="22"/>
      <c r="GN937" s="22"/>
      <c r="GO937" s="22"/>
      <c r="GP937" s="22"/>
      <c r="GQ937" s="22"/>
      <c r="GR937" s="22"/>
      <c r="GS937" s="22"/>
      <c r="GT937" s="22"/>
      <c r="GU937" s="22"/>
      <c r="GV937" s="22"/>
      <c r="GW937" s="22"/>
      <c r="GX937" s="22"/>
      <c r="GY937" s="22"/>
      <c r="GZ937" s="22"/>
      <c r="HA937" s="22"/>
      <c r="HB937" s="22"/>
      <c r="HC937" s="22"/>
      <c r="HD937" s="22"/>
      <c r="HE937" s="22"/>
      <c r="HF937" s="22"/>
      <c r="HG937" s="22"/>
      <c r="HH937" s="22"/>
      <c r="HI937" s="22"/>
      <c r="HJ937" s="22"/>
      <c r="HK937" s="22"/>
      <c r="HL937" s="22"/>
      <c r="HM937" s="22"/>
      <c r="HN937" s="22"/>
      <c r="HO937" s="22"/>
      <c r="HP937" s="22"/>
      <c r="HQ937" s="22"/>
      <c r="HR937" s="22"/>
      <c r="HS937" s="22"/>
      <c r="HT937" s="22"/>
      <c r="HU937" s="22"/>
      <c r="HV937" s="22"/>
      <c r="HW937" s="22"/>
      <c r="HX937" s="22"/>
      <c r="HY937" s="22"/>
      <c r="HZ937" s="22"/>
      <c r="IA937" s="22"/>
      <c r="IB937" s="22"/>
      <c r="IC937" s="22"/>
      <c r="ID937" s="22"/>
      <c r="IE937" s="22"/>
      <c r="IF937" s="22"/>
      <c r="IG937" s="22"/>
      <c r="IH937" s="22"/>
      <c r="II937" s="22"/>
      <c r="IJ937" s="22"/>
      <c r="IK937" s="22"/>
      <c r="IL937" s="22"/>
      <c r="IM937" s="22"/>
      <c r="IN937" s="22"/>
      <c r="IO937" s="22"/>
      <c r="IP937" s="22"/>
      <c r="IQ937" s="22"/>
      <c r="IR937" s="22"/>
      <c r="IS937" s="22"/>
      <c r="IT937" s="22"/>
      <c r="IU937" s="22"/>
      <c r="IV937" s="22"/>
      <c r="IW937" s="22"/>
      <c r="IX937" s="22"/>
      <c r="IY937" s="22"/>
      <c r="IZ937" s="22"/>
      <c r="JA937" s="22"/>
      <c r="JB937" s="22"/>
      <c r="JC937" s="22"/>
      <c r="JD937" s="22"/>
      <c r="JE937" s="22"/>
      <c r="JF937" s="22"/>
      <c r="JG937" s="22"/>
      <c r="JH937" s="22"/>
      <c r="JI937" s="22"/>
      <c r="JJ937" s="22"/>
      <c r="JK937" s="22"/>
      <c r="JL937" s="22"/>
      <c r="JM937" s="22"/>
      <c r="JN937" s="22"/>
      <c r="JO937" s="22"/>
      <c r="JP937" s="22"/>
      <c r="JQ937" s="22"/>
      <c r="JR937" s="22"/>
      <c r="JS937" s="22"/>
      <c r="JT937" s="22"/>
      <c r="JU937" s="22"/>
      <c r="JV937" s="22"/>
      <c r="JW937" s="22"/>
      <c r="JX937" s="22"/>
      <c r="JY937" s="22"/>
      <c r="JZ937" s="22"/>
      <c r="KA937" s="22"/>
      <c r="KB937" s="22"/>
      <c r="KC937" s="22"/>
      <c r="KD937" s="22"/>
      <c r="KE937" s="22"/>
      <c r="KF937" s="22"/>
      <c r="KG937" s="22"/>
      <c r="KH937" s="22"/>
      <c r="KI937" s="22"/>
      <c r="KJ937" s="22"/>
      <c r="KK937" s="22"/>
      <c r="KL937" s="22"/>
      <c r="KM937" s="22"/>
      <c r="KN937" s="22"/>
      <c r="KO937" s="22"/>
      <c r="KP937" s="22"/>
    </row>
    <row r="938" spans="1:302" s="99" customFormat="1" x14ac:dyDescent="0.25">
      <c r="A938" s="125">
        <v>923</v>
      </c>
      <c r="B938" s="328"/>
      <c r="C938" s="328"/>
      <c r="D938" s="316"/>
      <c r="E938" s="316"/>
      <c r="F938" s="316"/>
      <c r="G938" s="317"/>
      <c r="H938" s="317"/>
      <c r="I938" s="318"/>
      <c r="J938" s="318"/>
      <c r="K938" s="318"/>
      <c r="L938" s="126">
        <f t="shared" si="43"/>
        <v>0</v>
      </c>
      <c r="M938" s="318"/>
      <c r="N938" s="25" t="b">
        <f t="shared" si="44"/>
        <v>1</v>
      </c>
      <c r="O938" s="25" t="b">
        <f t="shared" si="45"/>
        <v>1</v>
      </c>
      <c r="P938" s="25"/>
      <c r="Q938" s="25"/>
      <c r="R938" s="25"/>
      <c r="S938" s="25"/>
      <c r="T938" s="20"/>
      <c r="U938" s="20"/>
      <c r="V938" s="20"/>
      <c r="W938" s="20"/>
      <c r="X938" s="20"/>
      <c r="Y938" s="20"/>
      <c r="Z938" s="20"/>
      <c r="AA938" s="20"/>
      <c r="AB938" s="20"/>
      <c r="AC938" s="20"/>
      <c r="AD938" s="20"/>
      <c r="AE938" s="20"/>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c r="CG938" s="22"/>
      <c r="CH938" s="22"/>
      <c r="CI938" s="22"/>
      <c r="CJ938" s="22"/>
      <c r="CK938" s="22"/>
      <c r="CL938" s="22"/>
      <c r="CM938" s="22"/>
      <c r="CN938" s="22"/>
      <c r="CO938" s="22"/>
      <c r="CP938" s="22"/>
      <c r="CQ938" s="22"/>
      <c r="CR938" s="22"/>
      <c r="CS938" s="22"/>
      <c r="CT938" s="22"/>
      <c r="CU938" s="22"/>
      <c r="CV938" s="22"/>
      <c r="CW938" s="22"/>
      <c r="CX938" s="22"/>
      <c r="CY938" s="22"/>
      <c r="CZ938" s="22"/>
      <c r="DA938" s="22"/>
      <c r="DB938" s="22"/>
      <c r="DC938" s="22"/>
      <c r="DD938" s="22"/>
      <c r="DE938" s="22"/>
      <c r="DF938" s="22"/>
      <c r="DG938" s="22"/>
      <c r="DH938" s="22"/>
      <c r="DI938" s="22"/>
      <c r="DJ938" s="22"/>
      <c r="DK938" s="22"/>
      <c r="DL938" s="22"/>
      <c r="DM938" s="22"/>
      <c r="DN938" s="22"/>
      <c r="DO938" s="22"/>
      <c r="DP938" s="22"/>
      <c r="DQ938" s="22"/>
      <c r="DR938" s="22"/>
      <c r="DS938" s="22"/>
      <c r="DT938" s="22"/>
      <c r="DU938" s="22"/>
      <c r="DV938" s="22"/>
      <c r="DW938" s="22"/>
      <c r="DX938" s="22"/>
      <c r="DY938" s="22"/>
      <c r="DZ938" s="22"/>
      <c r="EA938" s="22"/>
      <c r="EB938" s="22"/>
      <c r="EC938" s="22"/>
      <c r="ED938" s="22"/>
      <c r="EE938" s="22"/>
      <c r="EF938" s="22"/>
      <c r="EG938" s="22"/>
      <c r="EH938" s="22"/>
      <c r="EI938" s="22"/>
      <c r="EJ938" s="22"/>
      <c r="EK938" s="22"/>
      <c r="EL938" s="22"/>
      <c r="EM938" s="22"/>
      <c r="EN938" s="22"/>
      <c r="EO938" s="22"/>
      <c r="EP938" s="22"/>
      <c r="EQ938" s="22"/>
      <c r="ER938" s="22"/>
      <c r="ES938" s="22"/>
      <c r="ET938" s="22"/>
      <c r="EU938" s="22"/>
      <c r="EV938" s="22"/>
      <c r="EW938" s="22"/>
      <c r="EX938" s="22"/>
      <c r="EY938" s="22"/>
      <c r="EZ938" s="22"/>
      <c r="FA938" s="22"/>
      <c r="FB938" s="22"/>
      <c r="FC938" s="22"/>
      <c r="FD938" s="22"/>
      <c r="FE938" s="22"/>
      <c r="FF938" s="22"/>
      <c r="FG938" s="22"/>
      <c r="FH938" s="22"/>
      <c r="FI938" s="22"/>
      <c r="FJ938" s="22"/>
      <c r="FK938" s="22"/>
      <c r="FL938" s="22"/>
      <c r="FM938" s="22"/>
      <c r="FN938" s="22"/>
      <c r="FO938" s="22"/>
      <c r="FP938" s="22"/>
      <c r="FQ938" s="22"/>
      <c r="FR938" s="22"/>
      <c r="FS938" s="22"/>
      <c r="FT938" s="22"/>
      <c r="FU938" s="22"/>
      <c r="FV938" s="22"/>
      <c r="FW938" s="22"/>
      <c r="FX938" s="22"/>
      <c r="FY938" s="22"/>
      <c r="FZ938" s="22"/>
      <c r="GA938" s="22"/>
      <c r="GB938" s="22"/>
      <c r="GC938" s="22"/>
      <c r="GD938" s="22"/>
      <c r="GE938" s="22"/>
      <c r="GF938" s="22"/>
      <c r="GG938" s="22"/>
      <c r="GH938" s="22"/>
      <c r="GI938" s="22"/>
      <c r="GJ938" s="22"/>
      <c r="GK938" s="22"/>
      <c r="GL938" s="22"/>
      <c r="GM938" s="22"/>
      <c r="GN938" s="22"/>
      <c r="GO938" s="22"/>
      <c r="GP938" s="22"/>
      <c r="GQ938" s="22"/>
      <c r="GR938" s="22"/>
      <c r="GS938" s="22"/>
      <c r="GT938" s="22"/>
      <c r="GU938" s="22"/>
      <c r="GV938" s="22"/>
      <c r="GW938" s="22"/>
      <c r="GX938" s="22"/>
      <c r="GY938" s="22"/>
      <c r="GZ938" s="22"/>
      <c r="HA938" s="22"/>
      <c r="HB938" s="22"/>
      <c r="HC938" s="22"/>
      <c r="HD938" s="22"/>
      <c r="HE938" s="22"/>
      <c r="HF938" s="22"/>
      <c r="HG938" s="22"/>
      <c r="HH938" s="22"/>
      <c r="HI938" s="22"/>
      <c r="HJ938" s="22"/>
      <c r="HK938" s="22"/>
      <c r="HL938" s="22"/>
      <c r="HM938" s="22"/>
      <c r="HN938" s="22"/>
      <c r="HO938" s="22"/>
      <c r="HP938" s="22"/>
      <c r="HQ938" s="22"/>
      <c r="HR938" s="22"/>
      <c r="HS938" s="22"/>
      <c r="HT938" s="22"/>
      <c r="HU938" s="22"/>
      <c r="HV938" s="22"/>
      <c r="HW938" s="22"/>
      <c r="HX938" s="22"/>
      <c r="HY938" s="22"/>
      <c r="HZ938" s="22"/>
      <c r="IA938" s="22"/>
      <c r="IB938" s="22"/>
      <c r="IC938" s="22"/>
      <c r="ID938" s="22"/>
      <c r="IE938" s="22"/>
      <c r="IF938" s="22"/>
      <c r="IG938" s="22"/>
      <c r="IH938" s="22"/>
      <c r="II938" s="22"/>
      <c r="IJ938" s="22"/>
      <c r="IK938" s="22"/>
      <c r="IL938" s="22"/>
      <c r="IM938" s="22"/>
      <c r="IN938" s="22"/>
      <c r="IO938" s="22"/>
      <c r="IP938" s="22"/>
      <c r="IQ938" s="22"/>
      <c r="IR938" s="22"/>
      <c r="IS938" s="22"/>
      <c r="IT938" s="22"/>
      <c r="IU938" s="22"/>
      <c r="IV938" s="22"/>
      <c r="IW938" s="22"/>
      <c r="IX938" s="22"/>
      <c r="IY938" s="22"/>
      <c r="IZ938" s="22"/>
      <c r="JA938" s="22"/>
      <c r="JB938" s="22"/>
      <c r="JC938" s="22"/>
      <c r="JD938" s="22"/>
      <c r="JE938" s="22"/>
      <c r="JF938" s="22"/>
      <c r="JG938" s="22"/>
      <c r="JH938" s="22"/>
      <c r="JI938" s="22"/>
      <c r="JJ938" s="22"/>
      <c r="JK938" s="22"/>
      <c r="JL938" s="22"/>
      <c r="JM938" s="22"/>
      <c r="JN938" s="22"/>
      <c r="JO938" s="22"/>
      <c r="JP938" s="22"/>
      <c r="JQ938" s="22"/>
      <c r="JR938" s="22"/>
      <c r="JS938" s="22"/>
      <c r="JT938" s="22"/>
      <c r="JU938" s="22"/>
      <c r="JV938" s="22"/>
      <c r="JW938" s="22"/>
      <c r="JX938" s="22"/>
      <c r="JY938" s="22"/>
      <c r="JZ938" s="22"/>
      <c r="KA938" s="22"/>
      <c r="KB938" s="22"/>
      <c r="KC938" s="22"/>
      <c r="KD938" s="22"/>
      <c r="KE938" s="22"/>
      <c r="KF938" s="22"/>
      <c r="KG938" s="22"/>
      <c r="KH938" s="22"/>
      <c r="KI938" s="22"/>
      <c r="KJ938" s="22"/>
      <c r="KK938" s="22"/>
      <c r="KL938" s="22"/>
      <c r="KM938" s="22"/>
      <c r="KN938" s="22"/>
      <c r="KO938" s="22"/>
      <c r="KP938" s="22"/>
    </row>
    <row r="939" spans="1:302" s="99" customFormat="1" x14ac:dyDescent="0.25">
      <c r="A939" s="125">
        <v>924</v>
      </c>
      <c r="B939" s="328"/>
      <c r="C939" s="328"/>
      <c r="D939" s="316"/>
      <c r="E939" s="316"/>
      <c r="F939" s="316"/>
      <c r="G939" s="317"/>
      <c r="H939" s="317"/>
      <c r="I939" s="318"/>
      <c r="J939" s="318"/>
      <c r="K939" s="318"/>
      <c r="L939" s="126">
        <f t="shared" si="43"/>
        <v>0</v>
      </c>
      <c r="M939" s="318"/>
      <c r="N939" s="25" t="b">
        <f t="shared" si="44"/>
        <v>1</v>
      </c>
      <c r="O939" s="25" t="b">
        <f t="shared" si="45"/>
        <v>1</v>
      </c>
      <c r="P939" s="25"/>
      <c r="Q939" s="25"/>
      <c r="R939" s="25"/>
      <c r="S939" s="25"/>
      <c r="T939" s="20"/>
      <c r="U939" s="20"/>
      <c r="V939" s="20"/>
      <c r="W939" s="20"/>
      <c r="X939" s="20"/>
      <c r="Y939" s="20"/>
      <c r="Z939" s="20"/>
      <c r="AA939" s="20"/>
      <c r="AB939" s="20"/>
      <c r="AC939" s="20"/>
      <c r="AD939" s="20"/>
      <c r="AE939" s="20"/>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c r="CG939" s="22"/>
      <c r="CH939" s="22"/>
      <c r="CI939" s="22"/>
      <c r="CJ939" s="22"/>
      <c r="CK939" s="22"/>
      <c r="CL939" s="22"/>
      <c r="CM939" s="22"/>
      <c r="CN939" s="22"/>
      <c r="CO939" s="22"/>
      <c r="CP939" s="22"/>
      <c r="CQ939" s="22"/>
      <c r="CR939" s="22"/>
      <c r="CS939" s="22"/>
      <c r="CT939" s="22"/>
      <c r="CU939" s="22"/>
      <c r="CV939" s="22"/>
      <c r="CW939" s="22"/>
      <c r="CX939" s="22"/>
      <c r="CY939" s="22"/>
      <c r="CZ939" s="22"/>
      <c r="DA939" s="22"/>
      <c r="DB939" s="22"/>
      <c r="DC939" s="22"/>
      <c r="DD939" s="22"/>
      <c r="DE939" s="22"/>
      <c r="DF939" s="22"/>
      <c r="DG939" s="22"/>
      <c r="DH939" s="22"/>
      <c r="DI939" s="22"/>
      <c r="DJ939" s="22"/>
      <c r="DK939" s="22"/>
      <c r="DL939" s="22"/>
      <c r="DM939" s="22"/>
      <c r="DN939" s="22"/>
      <c r="DO939" s="22"/>
      <c r="DP939" s="22"/>
      <c r="DQ939" s="22"/>
      <c r="DR939" s="22"/>
      <c r="DS939" s="22"/>
      <c r="DT939" s="22"/>
      <c r="DU939" s="22"/>
      <c r="DV939" s="22"/>
      <c r="DW939" s="22"/>
      <c r="DX939" s="22"/>
      <c r="DY939" s="22"/>
      <c r="DZ939" s="22"/>
      <c r="EA939" s="22"/>
      <c r="EB939" s="22"/>
      <c r="EC939" s="22"/>
      <c r="ED939" s="22"/>
      <c r="EE939" s="22"/>
      <c r="EF939" s="22"/>
      <c r="EG939" s="22"/>
      <c r="EH939" s="22"/>
      <c r="EI939" s="22"/>
      <c r="EJ939" s="22"/>
      <c r="EK939" s="22"/>
      <c r="EL939" s="22"/>
      <c r="EM939" s="22"/>
      <c r="EN939" s="22"/>
      <c r="EO939" s="22"/>
      <c r="EP939" s="22"/>
      <c r="EQ939" s="22"/>
      <c r="ER939" s="22"/>
      <c r="ES939" s="22"/>
      <c r="ET939" s="22"/>
      <c r="EU939" s="22"/>
      <c r="EV939" s="22"/>
      <c r="EW939" s="22"/>
      <c r="EX939" s="22"/>
      <c r="EY939" s="22"/>
      <c r="EZ939" s="22"/>
      <c r="FA939" s="22"/>
      <c r="FB939" s="22"/>
      <c r="FC939" s="22"/>
      <c r="FD939" s="22"/>
      <c r="FE939" s="22"/>
      <c r="FF939" s="22"/>
      <c r="FG939" s="22"/>
      <c r="FH939" s="22"/>
      <c r="FI939" s="22"/>
      <c r="FJ939" s="22"/>
      <c r="FK939" s="22"/>
      <c r="FL939" s="22"/>
      <c r="FM939" s="22"/>
      <c r="FN939" s="22"/>
      <c r="FO939" s="22"/>
      <c r="FP939" s="22"/>
      <c r="FQ939" s="22"/>
      <c r="FR939" s="22"/>
      <c r="FS939" s="22"/>
      <c r="FT939" s="22"/>
      <c r="FU939" s="22"/>
      <c r="FV939" s="22"/>
      <c r="FW939" s="22"/>
      <c r="FX939" s="22"/>
      <c r="FY939" s="22"/>
      <c r="FZ939" s="22"/>
      <c r="GA939" s="22"/>
      <c r="GB939" s="22"/>
      <c r="GC939" s="22"/>
      <c r="GD939" s="22"/>
      <c r="GE939" s="22"/>
      <c r="GF939" s="22"/>
      <c r="GG939" s="22"/>
      <c r="GH939" s="22"/>
      <c r="GI939" s="22"/>
      <c r="GJ939" s="22"/>
      <c r="GK939" s="22"/>
      <c r="GL939" s="22"/>
      <c r="GM939" s="22"/>
      <c r="GN939" s="22"/>
      <c r="GO939" s="22"/>
      <c r="GP939" s="22"/>
      <c r="GQ939" s="22"/>
      <c r="GR939" s="22"/>
      <c r="GS939" s="22"/>
      <c r="GT939" s="22"/>
      <c r="GU939" s="22"/>
      <c r="GV939" s="22"/>
      <c r="GW939" s="22"/>
      <c r="GX939" s="22"/>
      <c r="GY939" s="22"/>
      <c r="GZ939" s="22"/>
      <c r="HA939" s="22"/>
      <c r="HB939" s="22"/>
      <c r="HC939" s="22"/>
      <c r="HD939" s="22"/>
      <c r="HE939" s="22"/>
      <c r="HF939" s="22"/>
      <c r="HG939" s="22"/>
      <c r="HH939" s="22"/>
      <c r="HI939" s="22"/>
      <c r="HJ939" s="22"/>
      <c r="HK939" s="22"/>
      <c r="HL939" s="22"/>
      <c r="HM939" s="22"/>
      <c r="HN939" s="22"/>
      <c r="HO939" s="22"/>
      <c r="HP939" s="22"/>
      <c r="HQ939" s="22"/>
      <c r="HR939" s="22"/>
      <c r="HS939" s="22"/>
      <c r="HT939" s="22"/>
      <c r="HU939" s="22"/>
      <c r="HV939" s="22"/>
      <c r="HW939" s="22"/>
      <c r="HX939" s="22"/>
      <c r="HY939" s="22"/>
      <c r="HZ939" s="22"/>
      <c r="IA939" s="22"/>
      <c r="IB939" s="22"/>
      <c r="IC939" s="22"/>
      <c r="ID939" s="22"/>
      <c r="IE939" s="22"/>
      <c r="IF939" s="22"/>
      <c r="IG939" s="22"/>
      <c r="IH939" s="22"/>
      <c r="II939" s="22"/>
      <c r="IJ939" s="22"/>
      <c r="IK939" s="22"/>
      <c r="IL939" s="22"/>
      <c r="IM939" s="22"/>
      <c r="IN939" s="22"/>
      <c r="IO939" s="22"/>
      <c r="IP939" s="22"/>
      <c r="IQ939" s="22"/>
      <c r="IR939" s="22"/>
      <c r="IS939" s="22"/>
      <c r="IT939" s="22"/>
      <c r="IU939" s="22"/>
      <c r="IV939" s="22"/>
      <c r="IW939" s="22"/>
      <c r="IX939" s="22"/>
      <c r="IY939" s="22"/>
      <c r="IZ939" s="22"/>
      <c r="JA939" s="22"/>
      <c r="JB939" s="22"/>
      <c r="JC939" s="22"/>
      <c r="JD939" s="22"/>
      <c r="JE939" s="22"/>
      <c r="JF939" s="22"/>
      <c r="JG939" s="22"/>
      <c r="JH939" s="22"/>
      <c r="JI939" s="22"/>
      <c r="JJ939" s="22"/>
      <c r="JK939" s="22"/>
      <c r="JL939" s="22"/>
      <c r="JM939" s="22"/>
      <c r="JN939" s="22"/>
      <c r="JO939" s="22"/>
      <c r="JP939" s="22"/>
      <c r="JQ939" s="22"/>
      <c r="JR939" s="22"/>
      <c r="JS939" s="22"/>
      <c r="JT939" s="22"/>
      <c r="JU939" s="22"/>
      <c r="JV939" s="22"/>
      <c r="JW939" s="22"/>
      <c r="JX939" s="22"/>
      <c r="JY939" s="22"/>
      <c r="JZ939" s="22"/>
      <c r="KA939" s="22"/>
      <c r="KB939" s="22"/>
      <c r="KC939" s="22"/>
      <c r="KD939" s="22"/>
      <c r="KE939" s="22"/>
      <c r="KF939" s="22"/>
      <c r="KG939" s="22"/>
      <c r="KH939" s="22"/>
      <c r="KI939" s="22"/>
      <c r="KJ939" s="22"/>
      <c r="KK939" s="22"/>
      <c r="KL939" s="22"/>
      <c r="KM939" s="22"/>
      <c r="KN939" s="22"/>
      <c r="KO939" s="22"/>
      <c r="KP939" s="22"/>
    </row>
    <row r="940" spans="1:302" s="99" customFormat="1" x14ac:dyDescent="0.25">
      <c r="A940" s="125">
        <v>925</v>
      </c>
      <c r="B940" s="328"/>
      <c r="C940" s="328"/>
      <c r="D940" s="316"/>
      <c r="E940" s="316"/>
      <c r="F940" s="316"/>
      <c r="G940" s="317"/>
      <c r="H940" s="317"/>
      <c r="I940" s="318"/>
      <c r="J940" s="318"/>
      <c r="K940" s="318"/>
      <c r="L940" s="126">
        <f t="shared" si="43"/>
        <v>0</v>
      </c>
      <c r="M940" s="318"/>
      <c r="N940" s="25" t="b">
        <f t="shared" si="44"/>
        <v>1</v>
      </c>
      <c r="O940" s="25" t="b">
        <f t="shared" si="45"/>
        <v>1</v>
      </c>
      <c r="P940" s="25"/>
      <c r="Q940" s="25"/>
      <c r="R940" s="25"/>
      <c r="S940" s="25"/>
      <c r="T940" s="20"/>
      <c r="U940" s="20"/>
      <c r="V940" s="20"/>
      <c r="W940" s="20"/>
      <c r="X940" s="20"/>
      <c r="Y940" s="20"/>
      <c r="Z940" s="20"/>
      <c r="AA940" s="20"/>
      <c r="AB940" s="20"/>
      <c r="AC940" s="20"/>
      <c r="AD940" s="20"/>
      <c r="AE940" s="20"/>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c r="CG940" s="22"/>
      <c r="CH940" s="22"/>
      <c r="CI940" s="22"/>
      <c r="CJ940" s="22"/>
      <c r="CK940" s="22"/>
      <c r="CL940" s="22"/>
      <c r="CM940" s="22"/>
      <c r="CN940" s="22"/>
      <c r="CO940" s="22"/>
      <c r="CP940" s="22"/>
      <c r="CQ940" s="22"/>
      <c r="CR940" s="22"/>
      <c r="CS940" s="22"/>
      <c r="CT940" s="22"/>
      <c r="CU940" s="22"/>
      <c r="CV940" s="22"/>
      <c r="CW940" s="22"/>
      <c r="CX940" s="22"/>
      <c r="CY940" s="22"/>
      <c r="CZ940" s="22"/>
      <c r="DA940" s="22"/>
      <c r="DB940" s="22"/>
      <c r="DC940" s="22"/>
      <c r="DD940" s="22"/>
      <c r="DE940" s="22"/>
      <c r="DF940" s="22"/>
      <c r="DG940" s="22"/>
      <c r="DH940" s="22"/>
      <c r="DI940" s="22"/>
      <c r="DJ940" s="22"/>
      <c r="DK940" s="22"/>
      <c r="DL940" s="22"/>
      <c r="DM940" s="22"/>
      <c r="DN940" s="22"/>
      <c r="DO940" s="22"/>
      <c r="DP940" s="22"/>
      <c r="DQ940" s="22"/>
      <c r="DR940" s="22"/>
      <c r="DS940" s="22"/>
      <c r="DT940" s="22"/>
      <c r="DU940" s="22"/>
      <c r="DV940" s="22"/>
      <c r="DW940" s="22"/>
      <c r="DX940" s="22"/>
      <c r="DY940" s="22"/>
      <c r="DZ940" s="22"/>
      <c r="EA940" s="22"/>
      <c r="EB940" s="22"/>
      <c r="EC940" s="22"/>
      <c r="ED940" s="22"/>
      <c r="EE940" s="22"/>
      <c r="EF940" s="22"/>
      <c r="EG940" s="22"/>
      <c r="EH940" s="22"/>
      <c r="EI940" s="22"/>
      <c r="EJ940" s="22"/>
      <c r="EK940" s="22"/>
      <c r="EL940" s="22"/>
      <c r="EM940" s="22"/>
      <c r="EN940" s="22"/>
      <c r="EO940" s="22"/>
      <c r="EP940" s="22"/>
      <c r="EQ940" s="22"/>
      <c r="ER940" s="22"/>
      <c r="ES940" s="22"/>
      <c r="ET940" s="22"/>
      <c r="EU940" s="22"/>
      <c r="EV940" s="22"/>
      <c r="EW940" s="22"/>
      <c r="EX940" s="22"/>
      <c r="EY940" s="22"/>
      <c r="EZ940" s="22"/>
      <c r="FA940" s="22"/>
      <c r="FB940" s="22"/>
      <c r="FC940" s="22"/>
      <c r="FD940" s="22"/>
      <c r="FE940" s="22"/>
      <c r="FF940" s="22"/>
      <c r="FG940" s="22"/>
      <c r="FH940" s="22"/>
      <c r="FI940" s="22"/>
      <c r="FJ940" s="22"/>
      <c r="FK940" s="22"/>
      <c r="FL940" s="22"/>
      <c r="FM940" s="22"/>
      <c r="FN940" s="22"/>
      <c r="FO940" s="22"/>
      <c r="FP940" s="22"/>
      <c r="FQ940" s="22"/>
      <c r="FR940" s="22"/>
      <c r="FS940" s="22"/>
      <c r="FT940" s="22"/>
      <c r="FU940" s="22"/>
      <c r="FV940" s="22"/>
      <c r="FW940" s="22"/>
      <c r="FX940" s="22"/>
      <c r="FY940" s="22"/>
      <c r="FZ940" s="22"/>
      <c r="GA940" s="22"/>
      <c r="GB940" s="22"/>
      <c r="GC940" s="22"/>
      <c r="GD940" s="22"/>
      <c r="GE940" s="22"/>
      <c r="GF940" s="22"/>
      <c r="GG940" s="22"/>
      <c r="GH940" s="22"/>
      <c r="GI940" s="22"/>
      <c r="GJ940" s="22"/>
      <c r="GK940" s="22"/>
      <c r="GL940" s="22"/>
      <c r="GM940" s="22"/>
      <c r="GN940" s="22"/>
      <c r="GO940" s="22"/>
      <c r="GP940" s="22"/>
      <c r="GQ940" s="22"/>
      <c r="GR940" s="22"/>
      <c r="GS940" s="22"/>
      <c r="GT940" s="22"/>
      <c r="GU940" s="22"/>
      <c r="GV940" s="22"/>
      <c r="GW940" s="22"/>
      <c r="GX940" s="22"/>
      <c r="GY940" s="22"/>
      <c r="GZ940" s="22"/>
      <c r="HA940" s="22"/>
      <c r="HB940" s="22"/>
      <c r="HC940" s="22"/>
      <c r="HD940" s="22"/>
      <c r="HE940" s="22"/>
      <c r="HF940" s="22"/>
      <c r="HG940" s="22"/>
      <c r="HH940" s="22"/>
      <c r="HI940" s="22"/>
      <c r="HJ940" s="22"/>
      <c r="HK940" s="22"/>
      <c r="HL940" s="22"/>
      <c r="HM940" s="22"/>
      <c r="HN940" s="22"/>
      <c r="HO940" s="22"/>
      <c r="HP940" s="22"/>
      <c r="HQ940" s="22"/>
      <c r="HR940" s="22"/>
      <c r="HS940" s="22"/>
      <c r="HT940" s="22"/>
      <c r="HU940" s="22"/>
      <c r="HV940" s="22"/>
      <c r="HW940" s="22"/>
      <c r="HX940" s="22"/>
      <c r="HY940" s="22"/>
      <c r="HZ940" s="22"/>
      <c r="IA940" s="22"/>
      <c r="IB940" s="22"/>
      <c r="IC940" s="22"/>
      <c r="ID940" s="22"/>
      <c r="IE940" s="22"/>
      <c r="IF940" s="22"/>
      <c r="IG940" s="22"/>
      <c r="IH940" s="22"/>
      <c r="II940" s="22"/>
      <c r="IJ940" s="22"/>
      <c r="IK940" s="22"/>
      <c r="IL940" s="22"/>
      <c r="IM940" s="22"/>
      <c r="IN940" s="22"/>
      <c r="IO940" s="22"/>
      <c r="IP940" s="22"/>
      <c r="IQ940" s="22"/>
      <c r="IR940" s="22"/>
      <c r="IS940" s="22"/>
      <c r="IT940" s="22"/>
      <c r="IU940" s="22"/>
      <c r="IV940" s="22"/>
      <c r="IW940" s="22"/>
      <c r="IX940" s="22"/>
      <c r="IY940" s="22"/>
      <c r="IZ940" s="22"/>
      <c r="JA940" s="22"/>
      <c r="JB940" s="22"/>
      <c r="JC940" s="22"/>
      <c r="JD940" s="22"/>
      <c r="JE940" s="22"/>
      <c r="JF940" s="22"/>
      <c r="JG940" s="22"/>
      <c r="JH940" s="22"/>
      <c r="JI940" s="22"/>
      <c r="JJ940" s="22"/>
      <c r="JK940" s="22"/>
      <c r="JL940" s="22"/>
      <c r="JM940" s="22"/>
      <c r="JN940" s="22"/>
      <c r="JO940" s="22"/>
      <c r="JP940" s="22"/>
      <c r="JQ940" s="22"/>
      <c r="JR940" s="22"/>
      <c r="JS940" s="22"/>
      <c r="JT940" s="22"/>
      <c r="JU940" s="22"/>
      <c r="JV940" s="22"/>
      <c r="JW940" s="22"/>
      <c r="JX940" s="22"/>
      <c r="JY940" s="22"/>
      <c r="JZ940" s="22"/>
      <c r="KA940" s="22"/>
      <c r="KB940" s="22"/>
      <c r="KC940" s="22"/>
      <c r="KD940" s="22"/>
      <c r="KE940" s="22"/>
      <c r="KF940" s="22"/>
      <c r="KG940" s="22"/>
      <c r="KH940" s="22"/>
      <c r="KI940" s="22"/>
      <c r="KJ940" s="22"/>
      <c r="KK940" s="22"/>
      <c r="KL940" s="22"/>
      <c r="KM940" s="22"/>
      <c r="KN940" s="22"/>
      <c r="KO940" s="22"/>
      <c r="KP940" s="22"/>
    </row>
    <row r="941" spans="1:302" s="99" customFormat="1" x14ac:dyDescent="0.25">
      <c r="A941" s="125">
        <v>926</v>
      </c>
      <c r="B941" s="328"/>
      <c r="C941" s="328"/>
      <c r="D941" s="316"/>
      <c r="E941" s="316"/>
      <c r="F941" s="316"/>
      <c r="G941" s="317"/>
      <c r="H941" s="317"/>
      <c r="I941" s="318"/>
      <c r="J941" s="318"/>
      <c r="K941" s="318"/>
      <c r="L941" s="126">
        <f t="shared" si="43"/>
        <v>0</v>
      </c>
      <c r="M941" s="318"/>
      <c r="N941" s="25" t="b">
        <f t="shared" si="44"/>
        <v>1</v>
      </c>
      <c r="O941" s="25" t="b">
        <f t="shared" si="45"/>
        <v>1</v>
      </c>
      <c r="P941" s="25"/>
      <c r="Q941" s="25"/>
      <c r="R941" s="25"/>
      <c r="S941" s="25"/>
      <c r="T941" s="20"/>
      <c r="U941" s="20"/>
      <c r="V941" s="20"/>
      <c r="W941" s="20"/>
      <c r="X941" s="20"/>
      <c r="Y941" s="20"/>
      <c r="Z941" s="20"/>
      <c r="AA941" s="20"/>
      <c r="AB941" s="20"/>
      <c r="AC941" s="20"/>
      <c r="AD941" s="20"/>
      <c r="AE941" s="20"/>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c r="CG941" s="22"/>
      <c r="CH941" s="22"/>
      <c r="CI941" s="22"/>
      <c r="CJ941" s="22"/>
      <c r="CK941" s="22"/>
      <c r="CL941" s="22"/>
      <c r="CM941" s="22"/>
      <c r="CN941" s="22"/>
      <c r="CO941" s="22"/>
      <c r="CP941" s="22"/>
      <c r="CQ941" s="22"/>
      <c r="CR941" s="22"/>
      <c r="CS941" s="22"/>
      <c r="CT941" s="22"/>
      <c r="CU941" s="22"/>
      <c r="CV941" s="22"/>
      <c r="CW941" s="22"/>
      <c r="CX941" s="22"/>
      <c r="CY941" s="22"/>
      <c r="CZ941" s="22"/>
      <c r="DA941" s="22"/>
      <c r="DB941" s="22"/>
      <c r="DC941" s="22"/>
      <c r="DD941" s="22"/>
      <c r="DE941" s="22"/>
      <c r="DF941" s="22"/>
      <c r="DG941" s="22"/>
      <c r="DH941" s="22"/>
      <c r="DI941" s="22"/>
      <c r="DJ941" s="22"/>
      <c r="DK941" s="22"/>
      <c r="DL941" s="22"/>
      <c r="DM941" s="22"/>
      <c r="DN941" s="22"/>
      <c r="DO941" s="22"/>
      <c r="DP941" s="22"/>
      <c r="DQ941" s="22"/>
      <c r="DR941" s="22"/>
      <c r="DS941" s="22"/>
      <c r="DT941" s="22"/>
      <c r="DU941" s="22"/>
      <c r="DV941" s="22"/>
      <c r="DW941" s="22"/>
      <c r="DX941" s="22"/>
      <c r="DY941" s="22"/>
      <c r="DZ941" s="22"/>
      <c r="EA941" s="22"/>
      <c r="EB941" s="22"/>
      <c r="EC941" s="22"/>
      <c r="ED941" s="22"/>
      <c r="EE941" s="22"/>
      <c r="EF941" s="22"/>
      <c r="EG941" s="22"/>
      <c r="EH941" s="22"/>
      <c r="EI941" s="22"/>
      <c r="EJ941" s="22"/>
      <c r="EK941" s="22"/>
      <c r="EL941" s="22"/>
      <c r="EM941" s="22"/>
      <c r="EN941" s="22"/>
      <c r="EO941" s="22"/>
      <c r="EP941" s="22"/>
      <c r="EQ941" s="22"/>
      <c r="ER941" s="22"/>
      <c r="ES941" s="22"/>
      <c r="ET941" s="22"/>
      <c r="EU941" s="22"/>
      <c r="EV941" s="22"/>
      <c r="EW941" s="22"/>
      <c r="EX941" s="22"/>
      <c r="EY941" s="22"/>
      <c r="EZ941" s="22"/>
      <c r="FA941" s="22"/>
      <c r="FB941" s="22"/>
      <c r="FC941" s="22"/>
      <c r="FD941" s="22"/>
      <c r="FE941" s="22"/>
      <c r="FF941" s="22"/>
      <c r="FG941" s="22"/>
      <c r="FH941" s="22"/>
      <c r="FI941" s="22"/>
      <c r="FJ941" s="22"/>
      <c r="FK941" s="22"/>
      <c r="FL941" s="22"/>
      <c r="FM941" s="22"/>
      <c r="FN941" s="22"/>
      <c r="FO941" s="22"/>
      <c r="FP941" s="22"/>
      <c r="FQ941" s="22"/>
      <c r="FR941" s="22"/>
      <c r="FS941" s="22"/>
      <c r="FT941" s="22"/>
      <c r="FU941" s="22"/>
      <c r="FV941" s="22"/>
      <c r="FW941" s="22"/>
      <c r="FX941" s="22"/>
      <c r="FY941" s="22"/>
      <c r="FZ941" s="22"/>
      <c r="GA941" s="22"/>
      <c r="GB941" s="22"/>
      <c r="GC941" s="22"/>
      <c r="GD941" s="22"/>
      <c r="GE941" s="22"/>
      <c r="GF941" s="22"/>
      <c r="GG941" s="22"/>
      <c r="GH941" s="22"/>
      <c r="GI941" s="22"/>
      <c r="GJ941" s="22"/>
      <c r="GK941" s="22"/>
      <c r="GL941" s="22"/>
      <c r="GM941" s="22"/>
      <c r="GN941" s="22"/>
      <c r="GO941" s="22"/>
      <c r="GP941" s="22"/>
      <c r="GQ941" s="22"/>
      <c r="GR941" s="22"/>
      <c r="GS941" s="22"/>
      <c r="GT941" s="22"/>
      <c r="GU941" s="22"/>
      <c r="GV941" s="22"/>
      <c r="GW941" s="22"/>
      <c r="GX941" s="22"/>
      <c r="GY941" s="22"/>
      <c r="GZ941" s="22"/>
      <c r="HA941" s="22"/>
      <c r="HB941" s="22"/>
      <c r="HC941" s="22"/>
      <c r="HD941" s="22"/>
      <c r="HE941" s="22"/>
      <c r="HF941" s="22"/>
      <c r="HG941" s="22"/>
      <c r="HH941" s="22"/>
      <c r="HI941" s="22"/>
      <c r="HJ941" s="22"/>
      <c r="HK941" s="22"/>
      <c r="HL941" s="22"/>
      <c r="HM941" s="22"/>
      <c r="HN941" s="22"/>
      <c r="HO941" s="22"/>
      <c r="HP941" s="22"/>
      <c r="HQ941" s="22"/>
      <c r="HR941" s="22"/>
      <c r="HS941" s="22"/>
      <c r="HT941" s="22"/>
      <c r="HU941" s="22"/>
      <c r="HV941" s="22"/>
      <c r="HW941" s="22"/>
      <c r="HX941" s="22"/>
      <c r="HY941" s="22"/>
      <c r="HZ941" s="22"/>
      <c r="IA941" s="22"/>
      <c r="IB941" s="22"/>
      <c r="IC941" s="22"/>
      <c r="ID941" s="22"/>
      <c r="IE941" s="22"/>
      <c r="IF941" s="22"/>
      <c r="IG941" s="22"/>
      <c r="IH941" s="22"/>
      <c r="II941" s="22"/>
      <c r="IJ941" s="22"/>
      <c r="IK941" s="22"/>
      <c r="IL941" s="22"/>
      <c r="IM941" s="22"/>
      <c r="IN941" s="22"/>
      <c r="IO941" s="22"/>
      <c r="IP941" s="22"/>
      <c r="IQ941" s="22"/>
      <c r="IR941" s="22"/>
      <c r="IS941" s="22"/>
      <c r="IT941" s="22"/>
      <c r="IU941" s="22"/>
      <c r="IV941" s="22"/>
      <c r="IW941" s="22"/>
      <c r="IX941" s="22"/>
      <c r="IY941" s="22"/>
      <c r="IZ941" s="22"/>
      <c r="JA941" s="22"/>
      <c r="JB941" s="22"/>
      <c r="JC941" s="22"/>
      <c r="JD941" s="22"/>
      <c r="JE941" s="22"/>
      <c r="JF941" s="22"/>
      <c r="JG941" s="22"/>
      <c r="JH941" s="22"/>
      <c r="JI941" s="22"/>
      <c r="JJ941" s="22"/>
      <c r="JK941" s="22"/>
      <c r="JL941" s="22"/>
      <c r="JM941" s="22"/>
      <c r="JN941" s="22"/>
      <c r="JO941" s="22"/>
      <c r="JP941" s="22"/>
      <c r="JQ941" s="22"/>
      <c r="JR941" s="22"/>
      <c r="JS941" s="22"/>
      <c r="JT941" s="22"/>
      <c r="JU941" s="22"/>
      <c r="JV941" s="22"/>
      <c r="JW941" s="22"/>
      <c r="JX941" s="22"/>
      <c r="JY941" s="22"/>
      <c r="JZ941" s="22"/>
      <c r="KA941" s="22"/>
      <c r="KB941" s="22"/>
      <c r="KC941" s="22"/>
      <c r="KD941" s="22"/>
      <c r="KE941" s="22"/>
      <c r="KF941" s="22"/>
      <c r="KG941" s="22"/>
      <c r="KH941" s="22"/>
      <c r="KI941" s="22"/>
      <c r="KJ941" s="22"/>
      <c r="KK941" s="22"/>
      <c r="KL941" s="22"/>
      <c r="KM941" s="22"/>
      <c r="KN941" s="22"/>
      <c r="KO941" s="22"/>
      <c r="KP941" s="22"/>
    </row>
    <row r="942" spans="1:302" s="99" customFormat="1" x14ac:dyDescent="0.25">
      <c r="A942" s="125">
        <v>927</v>
      </c>
      <c r="B942" s="328"/>
      <c r="C942" s="328"/>
      <c r="D942" s="316"/>
      <c r="E942" s="316"/>
      <c r="F942" s="316"/>
      <c r="G942" s="317"/>
      <c r="H942" s="317"/>
      <c r="I942" s="318"/>
      <c r="J942" s="318"/>
      <c r="K942" s="318"/>
      <c r="L942" s="126">
        <f t="shared" si="43"/>
        <v>0</v>
      </c>
      <c r="M942" s="318"/>
      <c r="N942" s="25" t="b">
        <f t="shared" si="44"/>
        <v>1</v>
      </c>
      <c r="O942" s="25" t="b">
        <f t="shared" si="45"/>
        <v>1</v>
      </c>
      <c r="P942" s="25"/>
      <c r="Q942" s="25"/>
      <c r="R942" s="25"/>
      <c r="S942" s="25"/>
      <c r="T942" s="20"/>
      <c r="U942" s="20"/>
      <c r="V942" s="20"/>
      <c r="W942" s="20"/>
      <c r="X942" s="20"/>
      <c r="Y942" s="20"/>
      <c r="Z942" s="20"/>
      <c r="AA942" s="20"/>
      <c r="AB942" s="20"/>
      <c r="AC942" s="20"/>
      <c r="AD942" s="20"/>
      <c r="AE942" s="20"/>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2"/>
      <c r="EV942" s="22"/>
      <c r="EW942" s="22"/>
      <c r="EX942" s="22"/>
      <c r="EY942" s="22"/>
      <c r="EZ942" s="22"/>
      <c r="FA942" s="22"/>
      <c r="FB942" s="22"/>
      <c r="FC942" s="22"/>
      <c r="FD942" s="22"/>
      <c r="FE942" s="22"/>
      <c r="FF942" s="22"/>
      <c r="FG942" s="22"/>
      <c r="FH942" s="22"/>
      <c r="FI942" s="22"/>
      <c r="FJ942" s="22"/>
      <c r="FK942" s="22"/>
      <c r="FL942" s="22"/>
      <c r="FM942" s="22"/>
      <c r="FN942" s="22"/>
      <c r="FO942" s="22"/>
      <c r="FP942" s="22"/>
      <c r="FQ942" s="22"/>
      <c r="FR942" s="22"/>
      <c r="FS942" s="22"/>
      <c r="FT942" s="22"/>
      <c r="FU942" s="22"/>
      <c r="FV942" s="22"/>
      <c r="FW942" s="22"/>
      <c r="FX942" s="22"/>
      <c r="FY942" s="22"/>
      <c r="FZ942" s="22"/>
      <c r="GA942" s="22"/>
      <c r="GB942" s="22"/>
      <c r="GC942" s="22"/>
      <c r="GD942" s="22"/>
      <c r="GE942" s="22"/>
      <c r="GF942" s="22"/>
      <c r="GG942" s="22"/>
      <c r="GH942" s="22"/>
      <c r="GI942" s="22"/>
      <c r="GJ942" s="22"/>
      <c r="GK942" s="22"/>
      <c r="GL942" s="22"/>
      <c r="GM942" s="22"/>
      <c r="GN942" s="22"/>
      <c r="GO942" s="22"/>
      <c r="GP942" s="22"/>
      <c r="GQ942" s="22"/>
      <c r="GR942" s="22"/>
      <c r="GS942" s="22"/>
      <c r="GT942" s="22"/>
      <c r="GU942" s="22"/>
      <c r="GV942" s="22"/>
      <c r="GW942" s="22"/>
      <c r="GX942" s="22"/>
      <c r="GY942" s="22"/>
      <c r="GZ942" s="22"/>
      <c r="HA942" s="22"/>
      <c r="HB942" s="22"/>
      <c r="HC942" s="22"/>
      <c r="HD942" s="22"/>
      <c r="HE942" s="22"/>
      <c r="HF942" s="22"/>
      <c r="HG942" s="22"/>
      <c r="HH942" s="22"/>
      <c r="HI942" s="22"/>
      <c r="HJ942" s="22"/>
      <c r="HK942" s="22"/>
      <c r="HL942" s="22"/>
      <c r="HM942" s="22"/>
      <c r="HN942" s="22"/>
      <c r="HO942" s="22"/>
      <c r="HP942" s="22"/>
      <c r="HQ942" s="22"/>
      <c r="HR942" s="22"/>
      <c r="HS942" s="22"/>
      <c r="HT942" s="22"/>
      <c r="HU942" s="22"/>
      <c r="HV942" s="22"/>
      <c r="HW942" s="22"/>
      <c r="HX942" s="22"/>
      <c r="HY942" s="22"/>
      <c r="HZ942" s="22"/>
      <c r="IA942" s="22"/>
      <c r="IB942" s="22"/>
      <c r="IC942" s="22"/>
      <c r="ID942" s="22"/>
      <c r="IE942" s="22"/>
      <c r="IF942" s="22"/>
      <c r="IG942" s="22"/>
      <c r="IH942" s="22"/>
      <c r="II942" s="22"/>
      <c r="IJ942" s="22"/>
      <c r="IK942" s="22"/>
      <c r="IL942" s="22"/>
      <c r="IM942" s="22"/>
      <c r="IN942" s="22"/>
      <c r="IO942" s="22"/>
      <c r="IP942" s="22"/>
      <c r="IQ942" s="22"/>
      <c r="IR942" s="22"/>
      <c r="IS942" s="22"/>
      <c r="IT942" s="22"/>
      <c r="IU942" s="22"/>
      <c r="IV942" s="22"/>
      <c r="IW942" s="22"/>
      <c r="IX942" s="22"/>
      <c r="IY942" s="22"/>
      <c r="IZ942" s="22"/>
      <c r="JA942" s="22"/>
      <c r="JB942" s="22"/>
      <c r="JC942" s="22"/>
      <c r="JD942" s="22"/>
      <c r="JE942" s="22"/>
      <c r="JF942" s="22"/>
      <c r="JG942" s="22"/>
      <c r="JH942" s="22"/>
      <c r="JI942" s="22"/>
      <c r="JJ942" s="22"/>
      <c r="JK942" s="22"/>
      <c r="JL942" s="22"/>
      <c r="JM942" s="22"/>
      <c r="JN942" s="22"/>
      <c r="JO942" s="22"/>
      <c r="JP942" s="22"/>
      <c r="JQ942" s="22"/>
      <c r="JR942" s="22"/>
      <c r="JS942" s="22"/>
      <c r="JT942" s="22"/>
      <c r="JU942" s="22"/>
      <c r="JV942" s="22"/>
      <c r="JW942" s="22"/>
      <c r="JX942" s="22"/>
      <c r="JY942" s="22"/>
      <c r="JZ942" s="22"/>
      <c r="KA942" s="22"/>
      <c r="KB942" s="22"/>
      <c r="KC942" s="22"/>
      <c r="KD942" s="22"/>
      <c r="KE942" s="22"/>
      <c r="KF942" s="22"/>
      <c r="KG942" s="22"/>
      <c r="KH942" s="22"/>
      <c r="KI942" s="22"/>
      <c r="KJ942" s="22"/>
      <c r="KK942" s="22"/>
      <c r="KL942" s="22"/>
      <c r="KM942" s="22"/>
      <c r="KN942" s="22"/>
      <c r="KO942" s="22"/>
      <c r="KP942" s="22"/>
    </row>
    <row r="943" spans="1:302" s="99" customFormat="1" x14ac:dyDescent="0.25">
      <c r="A943" s="125">
        <v>928</v>
      </c>
      <c r="B943" s="328"/>
      <c r="C943" s="328"/>
      <c r="D943" s="316"/>
      <c r="E943" s="316"/>
      <c r="F943" s="316"/>
      <c r="G943" s="317"/>
      <c r="H943" s="317"/>
      <c r="I943" s="318"/>
      <c r="J943" s="318"/>
      <c r="K943" s="318"/>
      <c r="L943" s="126">
        <f t="shared" si="43"/>
        <v>0</v>
      </c>
      <c r="M943" s="318"/>
      <c r="N943" s="25" t="b">
        <f t="shared" si="44"/>
        <v>1</v>
      </c>
      <c r="O943" s="25" t="b">
        <f t="shared" si="45"/>
        <v>1</v>
      </c>
      <c r="P943" s="25"/>
      <c r="Q943" s="25"/>
      <c r="R943" s="25"/>
      <c r="S943" s="25"/>
      <c r="T943" s="20"/>
      <c r="U943" s="20"/>
      <c r="V943" s="20"/>
      <c r="W943" s="20"/>
      <c r="X943" s="20"/>
      <c r="Y943" s="20"/>
      <c r="Z943" s="20"/>
      <c r="AA943" s="20"/>
      <c r="AB943" s="20"/>
      <c r="AC943" s="20"/>
      <c r="AD943" s="20"/>
      <c r="AE943" s="20"/>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c r="CG943" s="22"/>
      <c r="CH943" s="22"/>
      <c r="CI943" s="22"/>
      <c r="CJ943" s="22"/>
      <c r="CK943" s="22"/>
      <c r="CL943" s="22"/>
      <c r="CM943" s="22"/>
      <c r="CN943" s="22"/>
      <c r="CO943" s="22"/>
      <c r="CP943" s="22"/>
      <c r="CQ943" s="22"/>
      <c r="CR943" s="22"/>
      <c r="CS943" s="22"/>
      <c r="CT943" s="22"/>
      <c r="CU943" s="22"/>
      <c r="CV943" s="22"/>
      <c r="CW943" s="22"/>
      <c r="CX943" s="22"/>
      <c r="CY943" s="22"/>
      <c r="CZ943" s="22"/>
      <c r="DA943" s="22"/>
      <c r="DB943" s="22"/>
      <c r="DC943" s="22"/>
      <c r="DD943" s="22"/>
      <c r="DE943" s="22"/>
      <c r="DF943" s="22"/>
      <c r="DG943" s="22"/>
      <c r="DH943" s="22"/>
      <c r="DI943" s="22"/>
      <c r="DJ943" s="22"/>
      <c r="DK943" s="22"/>
      <c r="DL943" s="22"/>
      <c r="DM943" s="22"/>
      <c r="DN943" s="22"/>
      <c r="DO943" s="22"/>
      <c r="DP943" s="22"/>
      <c r="DQ943" s="22"/>
      <c r="DR943" s="22"/>
      <c r="DS943" s="22"/>
      <c r="DT943" s="22"/>
      <c r="DU943" s="22"/>
      <c r="DV943" s="22"/>
      <c r="DW943" s="22"/>
      <c r="DX943" s="22"/>
      <c r="DY943" s="22"/>
      <c r="DZ943" s="22"/>
      <c r="EA943" s="22"/>
      <c r="EB943" s="22"/>
      <c r="EC943" s="22"/>
      <c r="ED943" s="22"/>
      <c r="EE943" s="22"/>
      <c r="EF943" s="22"/>
      <c r="EG943" s="22"/>
      <c r="EH943" s="22"/>
      <c r="EI943" s="22"/>
      <c r="EJ943" s="22"/>
      <c r="EK943" s="22"/>
      <c r="EL943" s="22"/>
      <c r="EM943" s="22"/>
      <c r="EN943" s="22"/>
      <c r="EO943" s="22"/>
      <c r="EP943" s="22"/>
      <c r="EQ943" s="22"/>
      <c r="ER943" s="22"/>
      <c r="ES943" s="22"/>
      <c r="ET943" s="22"/>
      <c r="EU943" s="22"/>
      <c r="EV943" s="22"/>
      <c r="EW943" s="22"/>
      <c r="EX943" s="22"/>
      <c r="EY943" s="22"/>
      <c r="EZ943" s="22"/>
      <c r="FA943" s="22"/>
      <c r="FB943" s="22"/>
      <c r="FC943" s="22"/>
      <c r="FD943" s="22"/>
      <c r="FE943" s="22"/>
      <c r="FF943" s="22"/>
      <c r="FG943" s="22"/>
      <c r="FH943" s="22"/>
      <c r="FI943" s="22"/>
      <c r="FJ943" s="22"/>
      <c r="FK943" s="22"/>
      <c r="FL943" s="22"/>
      <c r="FM943" s="22"/>
      <c r="FN943" s="22"/>
      <c r="FO943" s="22"/>
      <c r="FP943" s="22"/>
      <c r="FQ943" s="22"/>
      <c r="FR943" s="22"/>
      <c r="FS943" s="22"/>
      <c r="FT943" s="22"/>
      <c r="FU943" s="22"/>
      <c r="FV943" s="22"/>
      <c r="FW943" s="22"/>
      <c r="FX943" s="22"/>
      <c r="FY943" s="22"/>
      <c r="FZ943" s="22"/>
      <c r="GA943" s="22"/>
      <c r="GB943" s="22"/>
      <c r="GC943" s="22"/>
      <c r="GD943" s="22"/>
      <c r="GE943" s="22"/>
      <c r="GF943" s="22"/>
      <c r="GG943" s="22"/>
      <c r="GH943" s="22"/>
      <c r="GI943" s="22"/>
      <c r="GJ943" s="22"/>
      <c r="GK943" s="22"/>
      <c r="GL943" s="22"/>
      <c r="GM943" s="22"/>
      <c r="GN943" s="22"/>
      <c r="GO943" s="22"/>
      <c r="GP943" s="22"/>
      <c r="GQ943" s="22"/>
      <c r="GR943" s="22"/>
      <c r="GS943" s="22"/>
      <c r="GT943" s="22"/>
      <c r="GU943" s="22"/>
      <c r="GV943" s="22"/>
      <c r="GW943" s="22"/>
      <c r="GX943" s="22"/>
      <c r="GY943" s="22"/>
      <c r="GZ943" s="22"/>
      <c r="HA943" s="22"/>
      <c r="HB943" s="22"/>
      <c r="HC943" s="22"/>
      <c r="HD943" s="22"/>
      <c r="HE943" s="22"/>
      <c r="HF943" s="22"/>
      <c r="HG943" s="22"/>
      <c r="HH943" s="22"/>
      <c r="HI943" s="22"/>
      <c r="HJ943" s="22"/>
      <c r="HK943" s="22"/>
      <c r="HL943" s="22"/>
      <c r="HM943" s="22"/>
      <c r="HN943" s="22"/>
      <c r="HO943" s="22"/>
      <c r="HP943" s="22"/>
      <c r="HQ943" s="22"/>
      <c r="HR943" s="22"/>
      <c r="HS943" s="22"/>
      <c r="HT943" s="22"/>
      <c r="HU943" s="22"/>
      <c r="HV943" s="22"/>
      <c r="HW943" s="22"/>
      <c r="HX943" s="22"/>
      <c r="HY943" s="22"/>
      <c r="HZ943" s="22"/>
      <c r="IA943" s="22"/>
      <c r="IB943" s="22"/>
      <c r="IC943" s="22"/>
      <c r="ID943" s="22"/>
      <c r="IE943" s="22"/>
      <c r="IF943" s="22"/>
      <c r="IG943" s="22"/>
      <c r="IH943" s="22"/>
      <c r="II943" s="22"/>
      <c r="IJ943" s="22"/>
      <c r="IK943" s="22"/>
      <c r="IL943" s="22"/>
      <c r="IM943" s="22"/>
      <c r="IN943" s="22"/>
      <c r="IO943" s="22"/>
      <c r="IP943" s="22"/>
      <c r="IQ943" s="22"/>
      <c r="IR943" s="22"/>
      <c r="IS943" s="22"/>
      <c r="IT943" s="22"/>
      <c r="IU943" s="22"/>
      <c r="IV943" s="22"/>
      <c r="IW943" s="22"/>
      <c r="IX943" s="22"/>
      <c r="IY943" s="22"/>
      <c r="IZ943" s="22"/>
      <c r="JA943" s="22"/>
      <c r="JB943" s="22"/>
      <c r="JC943" s="22"/>
      <c r="JD943" s="22"/>
      <c r="JE943" s="22"/>
      <c r="JF943" s="22"/>
      <c r="JG943" s="22"/>
      <c r="JH943" s="22"/>
      <c r="JI943" s="22"/>
      <c r="JJ943" s="22"/>
      <c r="JK943" s="22"/>
      <c r="JL943" s="22"/>
      <c r="JM943" s="22"/>
      <c r="JN943" s="22"/>
      <c r="JO943" s="22"/>
      <c r="JP943" s="22"/>
      <c r="JQ943" s="22"/>
      <c r="JR943" s="22"/>
      <c r="JS943" s="22"/>
      <c r="JT943" s="22"/>
      <c r="JU943" s="22"/>
      <c r="JV943" s="22"/>
      <c r="JW943" s="22"/>
      <c r="JX943" s="22"/>
      <c r="JY943" s="22"/>
      <c r="JZ943" s="22"/>
      <c r="KA943" s="22"/>
      <c r="KB943" s="22"/>
      <c r="KC943" s="22"/>
      <c r="KD943" s="22"/>
      <c r="KE943" s="22"/>
      <c r="KF943" s="22"/>
      <c r="KG943" s="22"/>
      <c r="KH943" s="22"/>
      <c r="KI943" s="22"/>
      <c r="KJ943" s="22"/>
      <c r="KK943" s="22"/>
      <c r="KL943" s="22"/>
      <c r="KM943" s="22"/>
      <c r="KN943" s="22"/>
      <c r="KO943" s="22"/>
      <c r="KP943" s="22"/>
    </row>
    <row r="944" spans="1:302" s="99" customFormat="1" x14ac:dyDescent="0.25">
      <c r="A944" s="125">
        <v>929</v>
      </c>
      <c r="B944" s="328"/>
      <c r="C944" s="328"/>
      <c r="D944" s="316"/>
      <c r="E944" s="316"/>
      <c r="F944" s="316"/>
      <c r="G944" s="317"/>
      <c r="H944" s="317"/>
      <c r="I944" s="318"/>
      <c r="J944" s="318"/>
      <c r="K944" s="318"/>
      <c r="L944" s="126">
        <f t="shared" si="43"/>
        <v>0</v>
      </c>
      <c r="M944" s="318"/>
      <c r="N944" s="25" t="b">
        <f t="shared" si="44"/>
        <v>1</v>
      </c>
      <c r="O944" s="25" t="b">
        <f t="shared" si="45"/>
        <v>1</v>
      </c>
      <c r="P944" s="25"/>
      <c r="Q944" s="25"/>
      <c r="R944" s="25"/>
      <c r="S944" s="25"/>
      <c r="T944" s="20"/>
      <c r="U944" s="20"/>
      <c r="V944" s="20"/>
      <c r="W944" s="20"/>
      <c r="X944" s="20"/>
      <c r="Y944" s="20"/>
      <c r="Z944" s="20"/>
      <c r="AA944" s="20"/>
      <c r="AB944" s="20"/>
      <c r="AC944" s="20"/>
      <c r="AD944" s="20"/>
      <c r="AE944" s="20"/>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c r="CG944" s="22"/>
      <c r="CH944" s="22"/>
      <c r="CI944" s="22"/>
      <c r="CJ944" s="22"/>
      <c r="CK944" s="22"/>
      <c r="CL944" s="22"/>
      <c r="CM944" s="22"/>
      <c r="CN944" s="22"/>
      <c r="CO944" s="22"/>
      <c r="CP944" s="22"/>
      <c r="CQ944" s="22"/>
      <c r="CR944" s="22"/>
      <c r="CS944" s="22"/>
      <c r="CT944" s="22"/>
      <c r="CU944" s="22"/>
      <c r="CV944" s="22"/>
      <c r="CW944" s="22"/>
      <c r="CX944" s="22"/>
      <c r="CY944" s="22"/>
      <c r="CZ944" s="22"/>
      <c r="DA944" s="22"/>
      <c r="DB944" s="22"/>
      <c r="DC944" s="22"/>
      <c r="DD944" s="22"/>
      <c r="DE944" s="22"/>
      <c r="DF944" s="22"/>
      <c r="DG944" s="22"/>
      <c r="DH944" s="22"/>
      <c r="DI944" s="22"/>
      <c r="DJ944" s="22"/>
      <c r="DK944" s="22"/>
      <c r="DL944" s="22"/>
      <c r="DM944" s="22"/>
      <c r="DN944" s="22"/>
      <c r="DO944" s="22"/>
      <c r="DP944" s="22"/>
      <c r="DQ944" s="22"/>
      <c r="DR944" s="22"/>
      <c r="DS944" s="22"/>
      <c r="DT944" s="22"/>
      <c r="DU944" s="22"/>
      <c r="DV944" s="22"/>
      <c r="DW944" s="22"/>
      <c r="DX944" s="22"/>
      <c r="DY944" s="22"/>
      <c r="DZ944" s="22"/>
      <c r="EA944" s="22"/>
      <c r="EB944" s="22"/>
      <c r="EC944" s="22"/>
      <c r="ED944" s="22"/>
      <c r="EE944" s="22"/>
      <c r="EF944" s="22"/>
      <c r="EG944" s="22"/>
      <c r="EH944" s="22"/>
      <c r="EI944" s="22"/>
      <c r="EJ944" s="22"/>
      <c r="EK944" s="22"/>
      <c r="EL944" s="22"/>
      <c r="EM944" s="22"/>
      <c r="EN944" s="22"/>
      <c r="EO944" s="22"/>
      <c r="EP944" s="22"/>
      <c r="EQ944" s="22"/>
      <c r="ER944" s="22"/>
      <c r="ES944" s="22"/>
      <c r="ET944" s="22"/>
      <c r="EU944" s="22"/>
      <c r="EV944" s="22"/>
      <c r="EW944" s="22"/>
      <c r="EX944" s="22"/>
      <c r="EY944" s="22"/>
      <c r="EZ944" s="22"/>
      <c r="FA944" s="22"/>
      <c r="FB944" s="22"/>
      <c r="FC944" s="22"/>
      <c r="FD944" s="22"/>
      <c r="FE944" s="22"/>
      <c r="FF944" s="22"/>
      <c r="FG944" s="22"/>
      <c r="FH944" s="22"/>
      <c r="FI944" s="22"/>
      <c r="FJ944" s="22"/>
      <c r="FK944" s="22"/>
      <c r="FL944" s="22"/>
      <c r="FM944" s="22"/>
      <c r="FN944" s="22"/>
      <c r="FO944" s="22"/>
      <c r="FP944" s="22"/>
      <c r="FQ944" s="22"/>
      <c r="FR944" s="22"/>
      <c r="FS944" s="22"/>
      <c r="FT944" s="22"/>
      <c r="FU944" s="22"/>
      <c r="FV944" s="22"/>
      <c r="FW944" s="22"/>
      <c r="FX944" s="22"/>
      <c r="FY944" s="22"/>
      <c r="FZ944" s="22"/>
      <c r="GA944" s="22"/>
      <c r="GB944" s="22"/>
      <c r="GC944" s="22"/>
      <c r="GD944" s="22"/>
      <c r="GE944" s="22"/>
      <c r="GF944" s="22"/>
      <c r="GG944" s="22"/>
      <c r="GH944" s="22"/>
      <c r="GI944" s="22"/>
      <c r="GJ944" s="22"/>
      <c r="GK944" s="22"/>
      <c r="GL944" s="22"/>
      <c r="GM944" s="22"/>
      <c r="GN944" s="22"/>
      <c r="GO944" s="22"/>
      <c r="GP944" s="22"/>
      <c r="GQ944" s="22"/>
      <c r="GR944" s="22"/>
      <c r="GS944" s="22"/>
      <c r="GT944" s="22"/>
      <c r="GU944" s="22"/>
      <c r="GV944" s="22"/>
      <c r="GW944" s="22"/>
      <c r="GX944" s="22"/>
      <c r="GY944" s="22"/>
      <c r="GZ944" s="22"/>
      <c r="HA944" s="22"/>
      <c r="HB944" s="22"/>
      <c r="HC944" s="22"/>
      <c r="HD944" s="22"/>
      <c r="HE944" s="22"/>
      <c r="HF944" s="22"/>
      <c r="HG944" s="22"/>
      <c r="HH944" s="22"/>
      <c r="HI944" s="22"/>
      <c r="HJ944" s="22"/>
      <c r="HK944" s="22"/>
      <c r="HL944" s="22"/>
      <c r="HM944" s="22"/>
      <c r="HN944" s="22"/>
      <c r="HO944" s="22"/>
      <c r="HP944" s="22"/>
      <c r="HQ944" s="22"/>
      <c r="HR944" s="22"/>
      <c r="HS944" s="22"/>
      <c r="HT944" s="22"/>
      <c r="HU944" s="22"/>
      <c r="HV944" s="22"/>
      <c r="HW944" s="22"/>
      <c r="HX944" s="22"/>
      <c r="HY944" s="22"/>
      <c r="HZ944" s="22"/>
      <c r="IA944" s="22"/>
      <c r="IB944" s="22"/>
      <c r="IC944" s="22"/>
      <c r="ID944" s="22"/>
      <c r="IE944" s="22"/>
      <c r="IF944" s="22"/>
      <c r="IG944" s="22"/>
      <c r="IH944" s="22"/>
      <c r="II944" s="22"/>
      <c r="IJ944" s="22"/>
      <c r="IK944" s="22"/>
      <c r="IL944" s="22"/>
      <c r="IM944" s="22"/>
      <c r="IN944" s="22"/>
      <c r="IO944" s="22"/>
      <c r="IP944" s="22"/>
      <c r="IQ944" s="22"/>
      <c r="IR944" s="22"/>
      <c r="IS944" s="22"/>
      <c r="IT944" s="22"/>
      <c r="IU944" s="22"/>
      <c r="IV944" s="22"/>
      <c r="IW944" s="22"/>
      <c r="IX944" s="22"/>
      <c r="IY944" s="22"/>
      <c r="IZ944" s="22"/>
      <c r="JA944" s="22"/>
      <c r="JB944" s="22"/>
      <c r="JC944" s="22"/>
      <c r="JD944" s="22"/>
      <c r="JE944" s="22"/>
      <c r="JF944" s="22"/>
      <c r="JG944" s="22"/>
      <c r="JH944" s="22"/>
      <c r="JI944" s="22"/>
      <c r="JJ944" s="22"/>
      <c r="JK944" s="22"/>
      <c r="JL944" s="22"/>
      <c r="JM944" s="22"/>
      <c r="JN944" s="22"/>
      <c r="JO944" s="22"/>
      <c r="JP944" s="22"/>
      <c r="JQ944" s="22"/>
      <c r="JR944" s="22"/>
      <c r="JS944" s="22"/>
      <c r="JT944" s="22"/>
      <c r="JU944" s="22"/>
      <c r="JV944" s="22"/>
      <c r="JW944" s="22"/>
      <c r="JX944" s="22"/>
      <c r="JY944" s="22"/>
      <c r="JZ944" s="22"/>
      <c r="KA944" s="22"/>
      <c r="KB944" s="22"/>
      <c r="KC944" s="22"/>
      <c r="KD944" s="22"/>
      <c r="KE944" s="22"/>
      <c r="KF944" s="22"/>
      <c r="KG944" s="22"/>
      <c r="KH944" s="22"/>
      <c r="KI944" s="22"/>
      <c r="KJ944" s="22"/>
      <c r="KK944" s="22"/>
      <c r="KL944" s="22"/>
      <c r="KM944" s="22"/>
      <c r="KN944" s="22"/>
      <c r="KO944" s="22"/>
      <c r="KP944" s="22"/>
    </row>
    <row r="945" spans="1:302" s="99" customFormat="1" x14ac:dyDescent="0.25">
      <c r="A945" s="125">
        <v>930</v>
      </c>
      <c r="B945" s="328"/>
      <c r="C945" s="328"/>
      <c r="D945" s="316"/>
      <c r="E945" s="316"/>
      <c r="F945" s="316"/>
      <c r="G945" s="317"/>
      <c r="H945" s="317"/>
      <c r="I945" s="318"/>
      <c r="J945" s="318"/>
      <c r="K945" s="318"/>
      <c r="L945" s="126">
        <f t="shared" si="43"/>
        <v>0</v>
      </c>
      <c r="M945" s="318"/>
      <c r="N945" s="25" t="b">
        <f t="shared" si="44"/>
        <v>1</v>
      </c>
      <c r="O945" s="25" t="b">
        <f t="shared" si="45"/>
        <v>1</v>
      </c>
      <c r="P945" s="25"/>
      <c r="Q945" s="25"/>
      <c r="R945" s="25"/>
      <c r="S945" s="25"/>
      <c r="T945" s="20"/>
      <c r="U945" s="20"/>
      <c r="V945" s="20"/>
      <c r="W945" s="20"/>
      <c r="X945" s="20"/>
      <c r="Y945" s="20"/>
      <c r="Z945" s="20"/>
      <c r="AA945" s="20"/>
      <c r="AB945" s="20"/>
      <c r="AC945" s="20"/>
      <c r="AD945" s="20"/>
      <c r="AE945" s="20"/>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c r="CG945" s="22"/>
      <c r="CH945" s="22"/>
      <c r="CI945" s="22"/>
      <c r="CJ945" s="22"/>
      <c r="CK945" s="22"/>
      <c r="CL945" s="22"/>
      <c r="CM945" s="22"/>
      <c r="CN945" s="22"/>
      <c r="CO945" s="22"/>
      <c r="CP945" s="22"/>
      <c r="CQ945" s="22"/>
      <c r="CR945" s="22"/>
      <c r="CS945" s="22"/>
      <c r="CT945" s="22"/>
      <c r="CU945" s="22"/>
      <c r="CV945" s="22"/>
      <c r="CW945" s="22"/>
      <c r="CX945" s="22"/>
      <c r="CY945" s="22"/>
      <c r="CZ945" s="22"/>
      <c r="DA945" s="22"/>
      <c r="DB945" s="22"/>
      <c r="DC945" s="22"/>
      <c r="DD945" s="22"/>
      <c r="DE945" s="22"/>
      <c r="DF945" s="22"/>
      <c r="DG945" s="22"/>
      <c r="DH945" s="22"/>
      <c r="DI945" s="22"/>
      <c r="DJ945" s="22"/>
      <c r="DK945" s="22"/>
      <c r="DL945" s="22"/>
      <c r="DM945" s="22"/>
      <c r="DN945" s="22"/>
      <c r="DO945" s="22"/>
      <c r="DP945" s="22"/>
      <c r="DQ945" s="22"/>
      <c r="DR945" s="22"/>
      <c r="DS945" s="22"/>
      <c r="DT945" s="22"/>
      <c r="DU945" s="22"/>
      <c r="DV945" s="22"/>
      <c r="DW945" s="22"/>
      <c r="DX945" s="22"/>
      <c r="DY945" s="22"/>
      <c r="DZ945" s="22"/>
      <c r="EA945" s="22"/>
      <c r="EB945" s="22"/>
      <c r="EC945" s="22"/>
      <c r="ED945" s="22"/>
      <c r="EE945" s="22"/>
      <c r="EF945" s="22"/>
      <c r="EG945" s="22"/>
      <c r="EH945" s="22"/>
      <c r="EI945" s="22"/>
      <c r="EJ945" s="22"/>
      <c r="EK945" s="22"/>
      <c r="EL945" s="22"/>
      <c r="EM945" s="22"/>
      <c r="EN945" s="22"/>
      <c r="EO945" s="22"/>
      <c r="EP945" s="22"/>
      <c r="EQ945" s="22"/>
      <c r="ER945" s="22"/>
      <c r="ES945" s="22"/>
      <c r="ET945" s="22"/>
      <c r="EU945" s="22"/>
      <c r="EV945" s="22"/>
      <c r="EW945" s="22"/>
      <c r="EX945" s="22"/>
      <c r="EY945" s="22"/>
      <c r="EZ945" s="22"/>
      <c r="FA945" s="22"/>
      <c r="FB945" s="22"/>
      <c r="FC945" s="22"/>
      <c r="FD945" s="22"/>
      <c r="FE945" s="22"/>
      <c r="FF945" s="22"/>
      <c r="FG945" s="22"/>
      <c r="FH945" s="22"/>
      <c r="FI945" s="22"/>
      <c r="FJ945" s="22"/>
      <c r="FK945" s="22"/>
      <c r="FL945" s="22"/>
      <c r="FM945" s="22"/>
      <c r="FN945" s="22"/>
      <c r="FO945" s="22"/>
      <c r="FP945" s="22"/>
      <c r="FQ945" s="22"/>
      <c r="FR945" s="22"/>
      <c r="FS945" s="22"/>
      <c r="FT945" s="22"/>
      <c r="FU945" s="22"/>
      <c r="FV945" s="22"/>
      <c r="FW945" s="22"/>
      <c r="FX945" s="22"/>
      <c r="FY945" s="22"/>
      <c r="FZ945" s="22"/>
      <c r="GA945" s="22"/>
      <c r="GB945" s="22"/>
      <c r="GC945" s="22"/>
      <c r="GD945" s="22"/>
      <c r="GE945" s="22"/>
      <c r="GF945" s="22"/>
      <c r="GG945" s="22"/>
      <c r="GH945" s="22"/>
      <c r="GI945" s="22"/>
      <c r="GJ945" s="22"/>
      <c r="GK945" s="22"/>
      <c r="GL945" s="22"/>
      <c r="GM945" s="22"/>
      <c r="GN945" s="22"/>
      <c r="GO945" s="22"/>
      <c r="GP945" s="22"/>
      <c r="GQ945" s="22"/>
      <c r="GR945" s="22"/>
      <c r="GS945" s="22"/>
      <c r="GT945" s="22"/>
      <c r="GU945" s="22"/>
      <c r="GV945" s="22"/>
      <c r="GW945" s="22"/>
      <c r="GX945" s="22"/>
      <c r="GY945" s="22"/>
      <c r="GZ945" s="22"/>
      <c r="HA945" s="22"/>
      <c r="HB945" s="22"/>
      <c r="HC945" s="22"/>
      <c r="HD945" s="22"/>
      <c r="HE945" s="22"/>
      <c r="HF945" s="22"/>
      <c r="HG945" s="22"/>
      <c r="HH945" s="22"/>
      <c r="HI945" s="22"/>
      <c r="HJ945" s="22"/>
      <c r="HK945" s="22"/>
      <c r="HL945" s="22"/>
      <c r="HM945" s="22"/>
      <c r="HN945" s="22"/>
      <c r="HO945" s="22"/>
      <c r="HP945" s="22"/>
      <c r="HQ945" s="22"/>
      <c r="HR945" s="22"/>
      <c r="HS945" s="22"/>
      <c r="HT945" s="22"/>
      <c r="HU945" s="22"/>
      <c r="HV945" s="22"/>
      <c r="HW945" s="22"/>
      <c r="HX945" s="22"/>
      <c r="HY945" s="22"/>
      <c r="HZ945" s="22"/>
      <c r="IA945" s="22"/>
      <c r="IB945" s="22"/>
      <c r="IC945" s="22"/>
      <c r="ID945" s="22"/>
      <c r="IE945" s="22"/>
      <c r="IF945" s="22"/>
      <c r="IG945" s="22"/>
      <c r="IH945" s="22"/>
      <c r="II945" s="22"/>
      <c r="IJ945" s="22"/>
      <c r="IK945" s="22"/>
      <c r="IL945" s="22"/>
      <c r="IM945" s="22"/>
      <c r="IN945" s="22"/>
      <c r="IO945" s="22"/>
      <c r="IP945" s="22"/>
      <c r="IQ945" s="22"/>
      <c r="IR945" s="22"/>
      <c r="IS945" s="22"/>
      <c r="IT945" s="22"/>
      <c r="IU945" s="22"/>
      <c r="IV945" s="22"/>
      <c r="IW945" s="22"/>
      <c r="IX945" s="22"/>
      <c r="IY945" s="22"/>
      <c r="IZ945" s="22"/>
      <c r="JA945" s="22"/>
      <c r="JB945" s="22"/>
      <c r="JC945" s="22"/>
      <c r="JD945" s="22"/>
      <c r="JE945" s="22"/>
      <c r="JF945" s="22"/>
      <c r="JG945" s="22"/>
      <c r="JH945" s="22"/>
      <c r="JI945" s="22"/>
      <c r="JJ945" s="22"/>
      <c r="JK945" s="22"/>
      <c r="JL945" s="22"/>
      <c r="JM945" s="22"/>
      <c r="JN945" s="22"/>
      <c r="JO945" s="22"/>
      <c r="JP945" s="22"/>
      <c r="JQ945" s="22"/>
      <c r="JR945" s="22"/>
      <c r="JS945" s="22"/>
      <c r="JT945" s="22"/>
      <c r="JU945" s="22"/>
      <c r="JV945" s="22"/>
      <c r="JW945" s="22"/>
      <c r="JX945" s="22"/>
      <c r="JY945" s="22"/>
      <c r="JZ945" s="22"/>
      <c r="KA945" s="22"/>
      <c r="KB945" s="22"/>
      <c r="KC945" s="22"/>
      <c r="KD945" s="22"/>
      <c r="KE945" s="22"/>
      <c r="KF945" s="22"/>
      <c r="KG945" s="22"/>
      <c r="KH945" s="22"/>
      <c r="KI945" s="22"/>
      <c r="KJ945" s="22"/>
      <c r="KK945" s="22"/>
      <c r="KL945" s="22"/>
      <c r="KM945" s="22"/>
      <c r="KN945" s="22"/>
      <c r="KO945" s="22"/>
      <c r="KP945" s="22"/>
    </row>
    <row r="946" spans="1:302" s="99" customFormat="1" x14ac:dyDescent="0.25">
      <c r="A946" s="125">
        <v>931</v>
      </c>
      <c r="B946" s="328"/>
      <c r="C946" s="328"/>
      <c r="D946" s="316"/>
      <c r="E946" s="316"/>
      <c r="F946" s="316"/>
      <c r="G946" s="317"/>
      <c r="H946" s="317"/>
      <c r="I946" s="318"/>
      <c r="J946" s="318"/>
      <c r="K946" s="318"/>
      <c r="L946" s="126">
        <f t="shared" si="43"/>
        <v>0</v>
      </c>
      <c r="M946" s="318"/>
      <c r="N946" s="25" t="b">
        <f t="shared" si="44"/>
        <v>1</v>
      </c>
      <c r="O946" s="25" t="b">
        <f t="shared" si="45"/>
        <v>1</v>
      </c>
      <c r="P946" s="25"/>
      <c r="Q946" s="25"/>
      <c r="R946" s="25"/>
      <c r="S946" s="25"/>
      <c r="T946" s="20"/>
      <c r="U946" s="20"/>
      <c r="V946" s="20"/>
      <c r="W946" s="20"/>
      <c r="X946" s="20"/>
      <c r="Y946" s="20"/>
      <c r="Z946" s="20"/>
      <c r="AA946" s="20"/>
      <c r="AB946" s="20"/>
      <c r="AC946" s="20"/>
      <c r="AD946" s="20"/>
      <c r="AE946" s="20"/>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c r="CG946" s="22"/>
      <c r="CH946" s="22"/>
      <c r="CI946" s="22"/>
      <c r="CJ946" s="22"/>
      <c r="CK946" s="22"/>
      <c r="CL946" s="22"/>
      <c r="CM946" s="22"/>
      <c r="CN946" s="22"/>
      <c r="CO946" s="22"/>
      <c r="CP946" s="22"/>
      <c r="CQ946" s="22"/>
      <c r="CR946" s="22"/>
      <c r="CS946" s="22"/>
      <c r="CT946" s="22"/>
      <c r="CU946" s="22"/>
      <c r="CV946" s="22"/>
      <c r="CW946" s="22"/>
      <c r="CX946" s="22"/>
      <c r="CY946" s="22"/>
      <c r="CZ946" s="22"/>
      <c r="DA946" s="22"/>
      <c r="DB946" s="22"/>
      <c r="DC946" s="22"/>
      <c r="DD946" s="22"/>
      <c r="DE946" s="22"/>
      <c r="DF946" s="22"/>
      <c r="DG946" s="22"/>
      <c r="DH946" s="22"/>
      <c r="DI946" s="22"/>
      <c r="DJ946" s="22"/>
      <c r="DK946" s="22"/>
      <c r="DL946" s="22"/>
      <c r="DM946" s="22"/>
      <c r="DN946" s="22"/>
      <c r="DO946" s="22"/>
      <c r="DP946" s="22"/>
      <c r="DQ946" s="22"/>
      <c r="DR946" s="22"/>
      <c r="DS946" s="22"/>
      <c r="DT946" s="22"/>
      <c r="DU946" s="22"/>
      <c r="DV946" s="22"/>
      <c r="DW946" s="22"/>
      <c r="DX946" s="22"/>
      <c r="DY946" s="22"/>
      <c r="DZ946" s="22"/>
      <c r="EA946" s="22"/>
      <c r="EB946" s="22"/>
      <c r="EC946" s="22"/>
      <c r="ED946" s="22"/>
      <c r="EE946" s="22"/>
      <c r="EF946" s="22"/>
      <c r="EG946" s="22"/>
      <c r="EH946" s="22"/>
      <c r="EI946" s="22"/>
      <c r="EJ946" s="22"/>
      <c r="EK946" s="22"/>
      <c r="EL946" s="22"/>
      <c r="EM946" s="22"/>
      <c r="EN946" s="22"/>
      <c r="EO946" s="22"/>
      <c r="EP946" s="22"/>
      <c r="EQ946" s="22"/>
      <c r="ER946" s="22"/>
      <c r="ES946" s="22"/>
      <c r="ET946" s="22"/>
      <c r="EU946" s="22"/>
      <c r="EV946" s="22"/>
      <c r="EW946" s="22"/>
      <c r="EX946" s="22"/>
      <c r="EY946" s="22"/>
      <c r="EZ946" s="22"/>
      <c r="FA946" s="22"/>
      <c r="FB946" s="22"/>
      <c r="FC946" s="22"/>
      <c r="FD946" s="22"/>
      <c r="FE946" s="22"/>
      <c r="FF946" s="22"/>
      <c r="FG946" s="22"/>
      <c r="FH946" s="22"/>
      <c r="FI946" s="22"/>
      <c r="FJ946" s="22"/>
      <c r="FK946" s="22"/>
      <c r="FL946" s="22"/>
      <c r="FM946" s="22"/>
      <c r="FN946" s="22"/>
      <c r="FO946" s="22"/>
      <c r="FP946" s="22"/>
      <c r="FQ946" s="22"/>
      <c r="FR946" s="22"/>
      <c r="FS946" s="22"/>
      <c r="FT946" s="22"/>
      <c r="FU946" s="22"/>
      <c r="FV946" s="22"/>
      <c r="FW946" s="22"/>
      <c r="FX946" s="22"/>
      <c r="FY946" s="22"/>
      <c r="FZ946" s="22"/>
      <c r="GA946" s="22"/>
      <c r="GB946" s="22"/>
      <c r="GC946" s="22"/>
      <c r="GD946" s="22"/>
      <c r="GE946" s="22"/>
      <c r="GF946" s="22"/>
      <c r="GG946" s="22"/>
      <c r="GH946" s="22"/>
      <c r="GI946" s="22"/>
      <c r="GJ946" s="22"/>
      <c r="GK946" s="22"/>
      <c r="GL946" s="22"/>
      <c r="GM946" s="22"/>
      <c r="GN946" s="22"/>
      <c r="GO946" s="22"/>
      <c r="GP946" s="22"/>
      <c r="GQ946" s="22"/>
      <c r="GR946" s="22"/>
      <c r="GS946" s="22"/>
      <c r="GT946" s="22"/>
      <c r="GU946" s="22"/>
      <c r="GV946" s="22"/>
      <c r="GW946" s="22"/>
      <c r="GX946" s="22"/>
      <c r="GY946" s="22"/>
      <c r="GZ946" s="22"/>
      <c r="HA946" s="22"/>
      <c r="HB946" s="22"/>
      <c r="HC946" s="22"/>
      <c r="HD946" s="22"/>
      <c r="HE946" s="22"/>
      <c r="HF946" s="22"/>
      <c r="HG946" s="22"/>
      <c r="HH946" s="22"/>
      <c r="HI946" s="22"/>
      <c r="HJ946" s="22"/>
      <c r="HK946" s="22"/>
      <c r="HL946" s="22"/>
      <c r="HM946" s="22"/>
      <c r="HN946" s="22"/>
      <c r="HO946" s="22"/>
      <c r="HP946" s="22"/>
      <c r="HQ946" s="22"/>
      <c r="HR946" s="22"/>
      <c r="HS946" s="22"/>
      <c r="HT946" s="22"/>
      <c r="HU946" s="22"/>
      <c r="HV946" s="22"/>
      <c r="HW946" s="22"/>
      <c r="HX946" s="22"/>
      <c r="HY946" s="22"/>
      <c r="HZ946" s="22"/>
      <c r="IA946" s="22"/>
      <c r="IB946" s="22"/>
      <c r="IC946" s="22"/>
      <c r="ID946" s="22"/>
      <c r="IE946" s="22"/>
      <c r="IF946" s="22"/>
      <c r="IG946" s="22"/>
      <c r="IH946" s="22"/>
      <c r="II946" s="22"/>
      <c r="IJ946" s="22"/>
      <c r="IK946" s="22"/>
      <c r="IL946" s="22"/>
      <c r="IM946" s="22"/>
      <c r="IN946" s="22"/>
      <c r="IO946" s="22"/>
      <c r="IP946" s="22"/>
      <c r="IQ946" s="22"/>
      <c r="IR946" s="22"/>
      <c r="IS946" s="22"/>
      <c r="IT946" s="22"/>
      <c r="IU946" s="22"/>
      <c r="IV946" s="22"/>
      <c r="IW946" s="22"/>
      <c r="IX946" s="22"/>
      <c r="IY946" s="22"/>
      <c r="IZ946" s="22"/>
      <c r="JA946" s="22"/>
      <c r="JB946" s="22"/>
      <c r="JC946" s="22"/>
      <c r="JD946" s="22"/>
      <c r="JE946" s="22"/>
      <c r="JF946" s="22"/>
      <c r="JG946" s="22"/>
      <c r="JH946" s="22"/>
      <c r="JI946" s="22"/>
      <c r="JJ946" s="22"/>
      <c r="JK946" s="22"/>
      <c r="JL946" s="22"/>
      <c r="JM946" s="22"/>
      <c r="JN946" s="22"/>
      <c r="JO946" s="22"/>
      <c r="JP946" s="22"/>
      <c r="JQ946" s="22"/>
      <c r="JR946" s="22"/>
      <c r="JS946" s="22"/>
      <c r="JT946" s="22"/>
      <c r="JU946" s="22"/>
      <c r="JV946" s="22"/>
      <c r="JW946" s="22"/>
      <c r="JX946" s="22"/>
      <c r="JY946" s="22"/>
      <c r="JZ946" s="22"/>
      <c r="KA946" s="22"/>
      <c r="KB946" s="22"/>
      <c r="KC946" s="22"/>
      <c r="KD946" s="22"/>
      <c r="KE946" s="22"/>
      <c r="KF946" s="22"/>
      <c r="KG946" s="22"/>
      <c r="KH946" s="22"/>
      <c r="KI946" s="22"/>
      <c r="KJ946" s="22"/>
      <c r="KK946" s="22"/>
      <c r="KL946" s="22"/>
      <c r="KM946" s="22"/>
      <c r="KN946" s="22"/>
      <c r="KO946" s="22"/>
      <c r="KP946" s="22"/>
    </row>
    <row r="947" spans="1:302" s="99" customFormat="1" x14ac:dyDescent="0.25">
      <c r="A947" s="125">
        <v>932</v>
      </c>
      <c r="B947" s="328"/>
      <c r="C947" s="328"/>
      <c r="D947" s="316"/>
      <c r="E947" s="316"/>
      <c r="F947" s="316"/>
      <c r="G947" s="317"/>
      <c r="H947" s="317"/>
      <c r="I947" s="318"/>
      <c r="J947" s="318"/>
      <c r="K947" s="318"/>
      <c r="L947" s="126">
        <f t="shared" si="43"/>
        <v>0</v>
      </c>
      <c r="M947" s="318"/>
      <c r="N947" s="25" t="b">
        <f t="shared" si="44"/>
        <v>1</v>
      </c>
      <c r="O947" s="25" t="b">
        <f t="shared" si="45"/>
        <v>1</v>
      </c>
      <c r="P947" s="25"/>
      <c r="Q947" s="25"/>
      <c r="R947" s="25"/>
      <c r="S947" s="25"/>
      <c r="T947" s="20"/>
      <c r="U947" s="20"/>
      <c r="V947" s="20"/>
      <c r="W947" s="20"/>
      <c r="X947" s="20"/>
      <c r="Y947" s="20"/>
      <c r="Z947" s="20"/>
      <c r="AA947" s="20"/>
      <c r="AB947" s="20"/>
      <c r="AC947" s="20"/>
      <c r="AD947" s="20"/>
      <c r="AE947" s="20"/>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c r="CG947" s="22"/>
      <c r="CH947" s="22"/>
      <c r="CI947" s="22"/>
      <c r="CJ947" s="22"/>
      <c r="CK947" s="22"/>
      <c r="CL947" s="22"/>
      <c r="CM947" s="22"/>
      <c r="CN947" s="22"/>
      <c r="CO947" s="22"/>
      <c r="CP947" s="22"/>
      <c r="CQ947" s="22"/>
      <c r="CR947" s="22"/>
      <c r="CS947" s="22"/>
      <c r="CT947" s="22"/>
      <c r="CU947" s="22"/>
      <c r="CV947" s="22"/>
      <c r="CW947" s="22"/>
      <c r="CX947" s="22"/>
      <c r="CY947" s="22"/>
      <c r="CZ947" s="22"/>
      <c r="DA947" s="22"/>
      <c r="DB947" s="22"/>
      <c r="DC947" s="22"/>
      <c r="DD947" s="22"/>
      <c r="DE947" s="22"/>
      <c r="DF947" s="22"/>
      <c r="DG947" s="22"/>
      <c r="DH947" s="22"/>
      <c r="DI947" s="22"/>
      <c r="DJ947" s="22"/>
      <c r="DK947" s="22"/>
      <c r="DL947" s="22"/>
      <c r="DM947" s="22"/>
      <c r="DN947" s="22"/>
      <c r="DO947" s="22"/>
      <c r="DP947" s="22"/>
      <c r="DQ947" s="22"/>
      <c r="DR947" s="22"/>
      <c r="DS947" s="22"/>
      <c r="DT947" s="22"/>
      <c r="DU947" s="22"/>
      <c r="DV947" s="22"/>
      <c r="DW947" s="22"/>
      <c r="DX947" s="22"/>
      <c r="DY947" s="22"/>
      <c r="DZ947" s="22"/>
      <c r="EA947" s="22"/>
      <c r="EB947" s="22"/>
      <c r="EC947" s="22"/>
      <c r="ED947" s="22"/>
      <c r="EE947" s="22"/>
      <c r="EF947" s="22"/>
      <c r="EG947" s="22"/>
      <c r="EH947" s="22"/>
      <c r="EI947" s="22"/>
      <c r="EJ947" s="22"/>
      <c r="EK947" s="22"/>
      <c r="EL947" s="22"/>
      <c r="EM947" s="22"/>
      <c r="EN947" s="22"/>
      <c r="EO947" s="22"/>
      <c r="EP947" s="22"/>
      <c r="EQ947" s="22"/>
      <c r="ER947" s="22"/>
      <c r="ES947" s="22"/>
      <c r="ET947" s="22"/>
      <c r="EU947" s="22"/>
      <c r="EV947" s="22"/>
      <c r="EW947" s="22"/>
      <c r="EX947" s="22"/>
      <c r="EY947" s="22"/>
      <c r="EZ947" s="22"/>
      <c r="FA947" s="22"/>
      <c r="FB947" s="22"/>
      <c r="FC947" s="22"/>
      <c r="FD947" s="22"/>
      <c r="FE947" s="22"/>
      <c r="FF947" s="22"/>
      <c r="FG947" s="22"/>
      <c r="FH947" s="22"/>
      <c r="FI947" s="22"/>
      <c r="FJ947" s="22"/>
      <c r="FK947" s="22"/>
      <c r="FL947" s="22"/>
      <c r="FM947" s="22"/>
      <c r="FN947" s="22"/>
      <c r="FO947" s="22"/>
      <c r="FP947" s="22"/>
      <c r="FQ947" s="22"/>
      <c r="FR947" s="22"/>
      <c r="FS947" s="22"/>
      <c r="FT947" s="22"/>
      <c r="FU947" s="22"/>
      <c r="FV947" s="22"/>
      <c r="FW947" s="22"/>
      <c r="FX947" s="22"/>
      <c r="FY947" s="22"/>
      <c r="FZ947" s="22"/>
      <c r="GA947" s="22"/>
      <c r="GB947" s="22"/>
      <c r="GC947" s="22"/>
      <c r="GD947" s="22"/>
      <c r="GE947" s="22"/>
      <c r="GF947" s="22"/>
      <c r="GG947" s="22"/>
      <c r="GH947" s="22"/>
      <c r="GI947" s="22"/>
      <c r="GJ947" s="22"/>
      <c r="GK947" s="22"/>
      <c r="GL947" s="22"/>
      <c r="GM947" s="22"/>
      <c r="GN947" s="22"/>
      <c r="GO947" s="22"/>
      <c r="GP947" s="22"/>
      <c r="GQ947" s="22"/>
      <c r="GR947" s="22"/>
      <c r="GS947" s="22"/>
      <c r="GT947" s="22"/>
      <c r="GU947" s="22"/>
      <c r="GV947" s="22"/>
      <c r="GW947" s="22"/>
      <c r="GX947" s="22"/>
      <c r="GY947" s="22"/>
      <c r="GZ947" s="22"/>
      <c r="HA947" s="22"/>
      <c r="HB947" s="22"/>
      <c r="HC947" s="22"/>
      <c r="HD947" s="22"/>
      <c r="HE947" s="22"/>
      <c r="HF947" s="22"/>
      <c r="HG947" s="22"/>
      <c r="HH947" s="22"/>
      <c r="HI947" s="22"/>
      <c r="HJ947" s="22"/>
      <c r="HK947" s="22"/>
      <c r="HL947" s="22"/>
      <c r="HM947" s="22"/>
      <c r="HN947" s="22"/>
      <c r="HO947" s="22"/>
      <c r="HP947" s="22"/>
      <c r="HQ947" s="22"/>
      <c r="HR947" s="22"/>
      <c r="HS947" s="22"/>
      <c r="HT947" s="22"/>
      <c r="HU947" s="22"/>
      <c r="HV947" s="22"/>
      <c r="HW947" s="22"/>
      <c r="HX947" s="22"/>
      <c r="HY947" s="22"/>
      <c r="HZ947" s="22"/>
      <c r="IA947" s="22"/>
      <c r="IB947" s="22"/>
      <c r="IC947" s="22"/>
      <c r="ID947" s="22"/>
      <c r="IE947" s="22"/>
      <c r="IF947" s="22"/>
      <c r="IG947" s="22"/>
      <c r="IH947" s="22"/>
      <c r="II947" s="22"/>
      <c r="IJ947" s="22"/>
      <c r="IK947" s="22"/>
      <c r="IL947" s="22"/>
      <c r="IM947" s="22"/>
      <c r="IN947" s="22"/>
      <c r="IO947" s="22"/>
      <c r="IP947" s="22"/>
      <c r="IQ947" s="22"/>
      <c r="IR947" s="22"/>
      <c r="IS947" s="22"/>
      <c r="IT947" s="22"/>
      <c r="IU947" s="22"/>
      <c r="IV947" s="22"/>
      <c r="IW947" s="22"/>
      <c r="IX947" s="22"/>
      <c r="IY947" s="22"/>
      <c r="IZ947" s="22"/>
      <c r="JA947" s="22"/>
      <c r="JB947" s="22"/>
      <c r="JC947" s="22"/>
      <c r="JD947" s="22"/>
      <c r="JE947" s="22"/>
      <c r="JF947" s="22"/>
      <c r="JG947" s="22"/>
      <c r="JH947" s="22"/>
      <c r="JI947" s="22"/>
      <c r="JJ947" s="22"/>
      <c r="JK947" s="22"/>
      <c r="JL947" s="22"/>
      <c r="JM947" s="22"/>
      <c r="JN947" s="22"/>
      <c r="JO947" s="22"/>
      <c r="JP947" s="22"/>
      <c r="JQ947" s="22"/>
      <c r="JR947" s="22"/>
      <c r="JS947" s="22"/>
      <c r="JT947" s="22"/>
      <c r="JU947" s="22"/>
      <c r="JV947" s="22"/>
      <c r="JW947" s="22"/>
      <c r="JX947" s="22"/>
      <c r="JY947" s="22"/>
      <c r="JZ947" s="22"/>
      <c r="KA947" s="22"/>
      <c r="KB947" s="22"/>
      <c r="KC947" s="22"/>
      <c r="KD947" s="22"/>
      <c r="KE947" s="22"/>
      <c r="KF947" s="22"/>
      <c r="KG947" s="22"/>
      <c r="KH947" s="22"/>
      <c r="KI947" s="22"/>
      <c r="KJ947" s="22"/>
      <c r="KK947" s="22"/>
      <c r="KL947" s="22"/>
      <c r="KM947" s="22"/>
      <c r="KN947" s="22"/>
      <c r="KO947" s="22"/>
      <c r="KP947" s="22"/>
    </row>
    <row r="948" spans="1:302" s="99" customFormat="1" x14ac:dyDescent="0.25">
      <c r="A948" s="125">
        <v>933</v>
      </c>
      <c r="B948" s="328"/>
      <c r="C948" s="328"/>
      <c r="D948" s="316"/>
      <c r="E948" s="316"/>
      <c r="F948" s="316"/>
      <c r="G948" s="317"/>
      <c r="H948" s="317"/>
      <c r="I948" s="318"/>
      <c r="J948" s="318"/>
      <c r="K948" s="318"/>
      <c r="L948" s="126">
        <f t="shared" si="43"/>
        <v>0</v>
      </c>
      <c r="M948" s="318"/>
      <c r="N948" s="25" t="b">
        <f t="shared" si="44"/>
        <v>1</v>
      </c>
      <c r="O948" s="25" t="b">
        <f t="shared" si="45"/>
        <v>1</v>
      </c>
      <c r="P948" s="25"/>
      <c r="Q948" s="25"/>
      <c r="R948" s="25"/>
      <c r="S948" s="25"/>
      <c r="T948" s="20"/>
      <c r="U948" s="20"/>
      <c r="V948" s="20"/>
      <c r="W948" s="20"/>
      <c r="X948" s="20"/>
      <c r="Y948" s="20"/>
      <c r="Z948" s="20"/>
      <c r="AA948" s="20"/>
      <c r="AB948" s="20"/>
      <c r="AC948" s="20"/>
      <c r="AD948" s="20"/>
      <c r="AE948" s="20"/>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c r="CG948" s="22"/>
      <c r="CH948" s="22"/>
      <c r="CI948" s="22"/>
      <c r="CJ948" s="22"/>
      <c r="CK948" s="22"/>
      <c r="CL948" s="22"/>
      <c r="CM948" s="22"/>
      <c r="CN948" s="22"/>
      <c r="CO948" s="22"/>
      <c r="CP948" s="22"/>
      <c r="CQ948" s="22"/>
      <c r="CR948" s="22"/>
      <c r="CS948" s="22"/>
      <c r="CT948" s="22"/>
      <c r="CU948" s="22"/>
      <c r="CV948" s="22"/>
      <c r="CW948" s="22"/>
      <c r="CX948" s="22"/>
      <c r="CY948" s="22"/>
      <c r="CZ948" s="22"/>
      <c r="DA948" s="22"/>
      <c r="DB948" s="22"/>
      <c r="DC948" s="22"/>
      <c r="DD948" s="22"/>
      <c r="DE948" s="22"/>
      <c r="DF948" s="22"/>
      <c r="DG948" s="22"/>
      <c r="DH948" s="22"/>
      <c r="DI948" s="22"/>
      <c r="DJ948" s="22"/>
      <c r="DK948" s="22"/>
      <c r="DL948" s="22"/>
      <c r="DM948" s="22"/>
      <c r="DN948" s="22"/>
      <c r="DO948" s="22"/>
      <c r="DP948" s="22"/>
      <c r="DQ948" s="22"/>
      <c r="DR948" s="22"/>
      <c r="DS948" s="22"/>
      <c r="DT948" s="22"/>
      <c r="DU948" s="22"/>
      <c r="DV948" s="22"/>
      <c r="DW948" s="22"/>
      <c r="DX948" s="22"/>
      <c r="DY948" s="22"/>
      <c r="DZ948" s="22"/>
      <c r="EA948" s="22"/>
      <c r="EB948" s="22"/>
      <c r="EC948" s="22"/>
      <c r="ED948" s="22"/>
      <c r="EE948" s="22"/>
      <c r="EF948" s="22"/>
      <c r="EG948" s="22"/>
      <c r="EH948" s="22"/>
      <c r="EI948" s="22"/>
      <c r="EJ948" s="22"/>
      <c r="EK948" s="22"/>
      <c r="EL948" s="22"/>
      <c r="EM948" s="22"/>
      <c r="EN948" s="22"/>
      <c r="EO948" s="22"/>
      <c r="EP948" s="22"/>
      <c r="EQ948" s="22"/>
      <c r="ER948" s="22"/>
      <c r="ES948" s="22"/>
      <c r="ET948" s="22"/>
      <c r="EU948" s="22"/>
      <c r="EV948" s="22"/>
      <c r="EW948" s="22"/>
      <c r="EX948" s="22"/>
      <c r="EY948" s="22"/>
      <c r="EZ948" s="22"/>
      <c r="FA948" s="22"/>
      <c r="FB948" s="22"/>
      <c r="FC948" s="22"/>
      <c r="FD948" s="22"/>
      <c r="FE948" s="22"/>
      <c r="FF948" s="22"/>
      <c r="FG948" s="22"/>
      <c r="FH948" s="22"/>
      <c r="FI948" s="22"/>
      <c r="FJ948" s="22"/>
      <c r="FK948" s="22"/>
      <c r="FL948" s="22"/>
      <c r="FM948" s="22"/>
      <c r="FN948" s="22"/>
      <c r="FO948" s="22"/>
      <c r="FP948" s="22"/>
      <c r="FQ948" s="22"/>
      <c r="FR948" s="22"/>
      <c r="FS948" s="22"/>
      <c r="FT948" s="22"/>
      <c r="FU948" s="22"/>
      <c r="FV948" s="22"/>
      <c r="FW948" s="22"/>
      <c r="FX948" s="22"/>
      <c r="FY948" s="22"/>
      <c r="FZ948" s="22"/>
      <c r="GA948" s="22"/>
      <c r="GB948" s="22"/>
      <c r="GC948" s="22"/>
      <c r="GD948" s="22"/>
      <c r="GE948" s="22"/>
      <c r="GF948" s="22"/>
      <c r="GG948" s="22"/>
      <c r="GH948" s="22"/>
      <c r="GI948" s="22"/>
      <c r="GJ948" s="22"/>
      <c r="GK948" s="22"/>
      <c r="GL948" s="22"/>
      <c r="GM948" s="22"/>
      <c r="GN948" s="22"/>
      <c r="GO948" s="22"/>
      <c r="GP948" s="22"/>
      <c r="GQ948" s="22"/>
      <c r="GR948" s="22"/>
      <c r="GS948" s="22"/>
      <c r="GT948" s="22"/>
      <c r="GU948" s="22"/>
      <c r="GV948" s="22"/>
      <c r="GW948" s="22"/>
      <c r="GX948" s="22"/>
      <c r="GY948" s="22"/>
      <c r="GZ948" s="22"/>
      <c r="HA948" s="22"/>
      <c r="HB948" s="22"/>
      <c r="HC948" s="22"/>
      <c r="HD948" s="22"/>
      <c r="HE948" s="22"/>
      <c r="HF948" s="22"/>
      <c r="HG948" s="22"/>
      <c r="HH948" s="22"/>
      <c r="HI948" s="22"/>
      <c r="HJ948" s="22"/>
      <c r="HK948" s="22"/>
      <c r="HL948" s="22"/>
      <c r="HM948" s="22"/>
      <c r="HN948" s="22"/>
      <c r="HO948" s="22"/>
      <c r="HP948" s="22"/>
      <c r="HQ948" s="22"/>
      <c r="HR948" s="22"/>
      <c r="HS948" s="22"/>
      <c r="HT948" s="22"/>
      <c r="HU948" s="22"/>
      <c r="HV948" s="22"/>
      <c r="HW948" s="22"/>
      <c r="HX948" s="22"/>
      <c r="HY948" s="22"/>
      <c r="HZ948" s="22"/>
      <c r="IA948" s="22"/>
      <c r="IB948" s="22"/>
      <c r="IC948" s="22"/>
      <c r="ID948" s="22"/>
      <c r="IE948" s="22"/>
      <c r="IF948" s="22"/>
      <c r="IG948" s="22"/>
      <c r="IH948" s="22"/>
      <c r="II948" s="22"/>
      <c r="IJ948" s="22"/>
      <c r="IK948" s="22"/>
      <c r="IL948" s="22"/>
      <c r="IM948" s="22"/>
      <c r="IN948" s="22"/>
      <c r="IO948" s="22"/>
      <c r="IP948" s="22"/>
      <c r="IQ948" s="22"/>
      <c r="IR948" s="22"/>
      <c r="IS948" s="22"/>
      <c r="IT948" s="22"/>
      <c r="IU948" s="22"/>
      <c r="IV948" s="22"/>
      <c r="IW948" s="22"/>
      <c r="IX948" s="22"/>
      <c r="IY948" s="22"/>
      <c r="IZ948" s="22"/>
      <c r="JA948" s="22"/>
      <c r="JB948" s="22"/>
      <c r="JC948" s="22"/>
      <c r="JD948" s="22"/>
      <c r="JE948" s="22"/>
      <c r="JF948" s="22"/>
      <c r="JG948" s="22"/>
      <c r="JH948" s="22"/>
      <c r="JI948" s="22"/>
      <c r="JJ948" s="22"/>
      <c r="JK948" s="22"/>
      <c r="JL948" s="22"/>
      <c r="JM948" s="22"/>
      <c r="JN948" s="22"/>
      <c r="JO948" s="22"/>
      <c r="JP948" s="22"/>
      <c r="JQ948" s="22"/>
      <c r="JR948" s="22"/>
      <c r="JS948" s="22"/>
      <c r="JT948" s="22"/>
      <c r="JU948" s="22"/>
      <c r="JV948" s="22"/>
      <c r="JW948" s="22"/>
      <c r="JX948" s="22"/>
      <c r="JY948" s="22"/>
      <c r="JZ948" s="22"/>
      <c r="KA948" s="22"/>
      <c r="KB948" s="22"/>
      <c r="KC948" s="22"/>
      <c r="KD948" s="22"/>
      <c r="KE948" s="22"/>
      <c r="KF948" s="22"/>
      <c r="KG948" s="22"/>
      <c r="KH948" s="22"/>
      <c r="KI948" s="22"/>
      <c r="KJ948" s="22"/>
      <c r="KK948" s="22"/>
      <c r="KL948" s="22"/>
      <c r="KM948" s="22"/>
      <c r="KN948" s="22"/>
      <c r="KO948" s="22"/>
      <c r="KP948" s="22"/>
    </row>
    <row r="949" spans="1:302" s="99" customFormat="1" x14ac:dyDescent="0.25">
      <c r="A949" s="125">
        <v>934</v>
      </c>
      <c r="B949" s="328"/>
      <c r="C949" s="328"/>
      <c r="D949" s="316"/>
      <c r="E949" s="316"/>
      <c r="F949" s="316"/>
      <c r="G949" s="317"/>
      <c r="H949" s="317"/>
      <c r="I949" s="318"/>
      <c r="J949" s="318"/>
      <c r="K949" s="318"/>
      <c r="L949" s="126">
        <f t="shared" si="43"/>
        <v>0</v>
      </c>
      <c r="M949" s="318"/>
      <c r="N949" s="25" t="b">
        <f t="shared" si="44"/>
        <v>1</v>
      </c>
      <c r="O949" s="25" t="b">
        <f t="shared" si="45"/>
        <v>1</v>
      </c>
      <c r="P949" s="25"/>
      <c r="Q949" s="25"/>
      <c r="R949" s="25"/>
      <c r="S949" s="25"/>
      <c r="T949" s="20"/>
      <c r="U949" s="20"/>
      <c r="V949" s="20"/>
      <c r="W949" s="20"/>
      <c r="X949" s="20"/>
      <c r="Y949" s="20"/>
      <c r="Z949" s="20"/>
      <c r="AA949" s="20"/>
      <c r="AB949" s="20"/>
      <c r="AC949" s="20"/>
      <c r="AD949" s="20"/>
      <c r="AE949" s="20"/>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c r="CG949" s="22"/>
      <c r="CH949" s="22"/>
      <c r="CI949" s="22"/>
      <c r="CJ949" s="22"/>
      <c r="CK949" s="22"/>
      <c r="CL949" s="22"/>
      <c r="CM949" s="22"/>
      <c r="CN949" s="22"/>
      <c r="CO949" s="22"/>
      <c r="CP949" s="22"/>
      <c r="CQ949" s="22"/>
      <c r="CR949" s="22"/>
      <c r="CS949" s="22"/>
      <c r="CT949" s="22"/>
      <c r="CU949" s="22"/>
      <c r="CV949" s="22"/>
      <c r="CW949" s="22"/>
      <c r="CX949" s="22"/>
      <c r="CY949" s="22"/>
      <c r="CZ949" s="22"/>
      <c r="DA949" s="22"/>
      <c r="DB949" s="22"/>
      <c r="DC949" s="22"/>
      <c r="DD949" s="22"/>
      <c r="DE949" s="22"/>
      <c r="DF949" s="22"/>
      <c r="DG949" s="22"/>
      <c r="DH949" s="22"/>
      <c r="DI949" s="22"/>
      <c r="DJ949" s="22"/>
      <c r="DK949" s="22"/>
      <c r="DL949" s="22"/>
      <c r="DM949" s="22"/>
      <c r="DN949" s="22"/>
      <c r="DO949" s="22"/>
      <c r="DP949" s="22"/>
      <c r="DQ949" s="22"/>
      <c r="DR949" s="22"/>
      <c r="DS949" s="22"/>
      <c r="DT949" s="22"/>
      <c r="DU949" s="22"/>
      <c r="DV949" s="22"/>
      <c r="DW949" s="22"/>
      <c r="DX949" s="22"/>
      <c r="DY949" s="22"/>
      <c r="DZ949" s="22"/>
      <c r="EA949" s="22"/>
      <c r="EB949" s="22"/>
      <c r="EC949" s="22"/>
      <c r="ED949" s="22"/>
      <c r="EE949" s="22"/>
      <c r="EF949" s="22"/>
      <c r="EG949" s="22"/>
      <c r="EH949" s="22"/>
      <c r="EI949" s="22"/>
      <c r="EJ949" s="22"/>
      <c r="EK949" s="22"/>
      <c r="EL949" s="22"/>
      <c r="EM949" s="22"/>
      <c r="EN949" s="22"/>
      <c r="EO949" s="22"/>
      <c r="EP949" s="22"/>
      <c r="EQ949" s="22"/>
      <c r="ER949" s="22"/>
      <c r="ES949" s="22"/>
      <c r="ET949" s="22"/>
      <c r="EU949" s="22"/>
      <c r="EV949" s="22"/>
      <c r="EW949" s="22"/>
      <c r="EX949" s="22"/>
      <c r="EY949" s="22"/>
      <c r="EZ949" s="22"/>
      <c r="FA949" s="22"/>
      <c r="FB949" s="22"/>
      <c r="FC949" s="22"/>
      <c r="FD949" s="22"/>
      <c r="FE949" s="22"/>
      <c r="FF949" s="22"/>
      <c r="FG949" s="22"/>
      <c r="FH949" s="22"/>
      <c r="FI949" s="22"/>
      <c r="FJ949" s="22"/>
      <c r="FK949" s="22"/>
      <c r="FL949" s="22"/>
      <c r="FM949" s="22"/>
      <c r="FN949" s="22"/>
      <c r="FO949" s="22"/>
      <c r="FP949" s="22"/>
      <c r="FQ949" s="22"/>
      <c r="FR949" s="22"/>
      <c r="FS949" s="22"/>
      <c r="FT949" s="22"/>
      <c r="FU949" s="22"/>
      <c r="FV949" s="22"/>
      <c r="FW949" s="22"/>
      <c r="FX949" s="22"/>
      <c r="FY949" s="22"/>
      <c r="FZ949" s="22"/>
      <c r="GA949" s="22"/>
      <c r="GB949" s="22"/>
      <c r="GC949" s="22"/>
      <c r="GD949" s="22"/>
      <c r="GE949" s="22"/>
      <c r="GF949" s="22"/>
      <c r="GG949" s="22"/>
      <c r="GH949" s="22"/>
      <c r="GI949" s="22"/>
      <c r="GJ949" s="22"/>
      <c r="GK949" s="22"/>
      <c r="GL949" s="22"/>
      <c r="GM949" s="22"/>
      <c r="GN949" s="22"/>
      <c r="GO949" s="22"/>
      <c r="GP949" s="22"/>
      <c r="GQ949" s="22"/>
      <c r="GR949" s="22"/>
      <c r="GS949" s="22"/>
      <c r="GT949" s="22"/>
      <c r="GU949" s="22"/>
      <c r="GV949" s="22"/>
      <c r="GW949" s="22"/>
      <c r="GX949" s="22"/>
      <c r="GY949" s="22"/>
      <c r="GZ949" s="22"/>
      <c r="HA949" s="22"/>
      <c r="HB949" s="22"/>
      <c r="HC949" s="22"/>
      <c r="HD949" s="22"/>
      <c r="HE949" s="22"/>
      <c r="HF949" s="22"/>
      <c r="HG949" s="22"/>
      <c r="HH949" s="22"/>
      <c r="HI949" s="22"/>
      <c r="HJ949" s="22"/>
      <c r="HK949" s="22"/>
      <c r="HL949" s="22"/>
      <c r="HM949" s="22"/>
      <c r="HN949" s="22"/>
      <c r="HO949" s="22"/>
      <c r="HP949" s="22"/>
      <c r="HQ949" s="22"/>
      <c r="HR949" s="22"/>
      <c r="HS949" s="22"/>
      <c r="HT949" s="22"/>
      <c r="HU949" s="22"/>
      <c r="HV949" s="22"/>
      <c r="HW949" s="22"/>
      <c r="HX949" s="22"/>
      <c r="HY949" s="22"/>
      <c r="HZ949" s="22"/>
      <c r="IA949" s="22"/>
      <c r="IB949" s="22"/>
      <c r="IC949" s="22"/>
      <c r="ID949" s="22"/>
      <c r="IE949" s="22"/>
      <c r="IF949" s="22"/>
      <c r="IG949" s="22"/>
      <c r="IH949" s="22"/>
      <c r="II949" s="22"/>
      <c r="IJ949" s="22"/>
      <c r="IK949" s="22"/>
      <c r="IL949" s="22"/>
      <c r="IM949" s="22"/>
      <c r="IN949" s="22"/>
      <c r="IO949" s="22"/>
      <c r="IP949" s="22"/>
      <c r="IQ949" s="22"/>
      <c r="IR949" s="22"/>
      <c r="IS949" s="22"/>
      <c r="IT949" s="22"/>
      <c r="IU949" s="22"/>
      <c r="IV949" s="22"/>
      <c r="IW949" s="22"/>
      <c r="IX949" s="22"/>
      <c r="IY949" s="22"/>
      <c r="IZ949" s="22"/>
      <c r="JA949" s="22"/>
      <c r="JB949" s="22"/>
      <c r="JC949" s="22"/>
      <c r="JD949" s="22"/>
      <c r="JE949" s="22"/>
      <c r="JF949" s="22"/>
      <c r="JG949" s="22"/>
      <c r="JH949" s="22"/>
      <c r="JI949" s="22"/>
      <c r="JJ949" s="22"/>
      <c r="JK949" s="22"/>
      <c r="JL949" s="22"/>
      <c r="JM949" s="22"/>
      <c r="JN949" s="22"/>
      <c r="JO949" s="22"/>
      <c r="JP949" s="22"/>
      <c r="JQ949" s="22"/>
      <c r="JR949" s="22"/>
      <c r="JS949" s="22"/>
      <c r="JT949" s="22"/>
      <c r="JU949" s="22"/>
      <c r="JV949" s="22"/>
      <c r="JW949" s="22"/>
      <c r="JX949" s="22"/>
      <c r="JY949" s="22"/>
      <c r="JZ949" s="22"/>
      <c r="KA949" s="22"/>
      <c r="KB949" s="22"/>
      <c r="KC949" s="22"/>
      <c r="KD949" s="22"/>
      <c r="KE949" s="22"/>
      <c r="KF949" s="22"/>
      <c r="KG949" s="22"/>
      <c r="KH949" s="22"/>
      <c r="KI949" s="22"/>
      <c r="KJ949" s="22"/>
      <c r="KK949" s="22"/>
      <c r="KL949" s="22"/>
      <c r="KM949" s="22"/>
      <c r="KN949" s="22"/>
      <c r="KO949" s="22"/>
      <c r="KP949" s="22"/>
    </row>
    <row r="950" spans="1:302" s="99" customFormat="1" x14ac:dyDescent="0.25">
      <c r="A950" s="125">
        <v>935</v>
      </c>
      <c r="B950" s="328"/>
      <c r="C950" s="328"/>
      <c r="D950" s="316"/>
      <c r="E950" s="316"/>
      <c r="F950" s="316"/>
      <c r="G950" s="317"/>
      <c r="H950" s="317"/>
      <c r="I950" s="318"/>
      <c r="J950" s="318"/>
      <c r="K950" s="318"/>
      <c r="L950" s="126">
        <f t="shared" si="43"/>
        <v>0</v>
      </c>
      <c r="M950" s="318"/>
      <c r="N950" s="25" t="b">
        <f t="shared" si="44"/>
        <v>1</v>
      </c>
      <c r="O950" s="25" t="b">
        <f t="shared" si="45"/>
        <v>1</v>
      </c>
      <c r="P950" s="25"/>
      <c r="Q950" s="25"/>
      <c r="R950" s="25"/>
      <c r="S950" s="25"/>
      <c r="T950" s="20"/>
      <c r="U950" s="20"/>
      <c r="V950" s="20"/>
      <c r="W950" s="20"/>
      <c r="X950" s="20"/>
      <c r="Y950" s="20"/>
      <c r="Z950" s="20"/>
      <c r="AA950" s="20"/>
      <c r="AB950" s="20"/>
      <c r="AC950" s="20"/>
      <c r="AD950" s="20"/>
      <c r="AE950" s="20"/>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2"/>
      <c r="EV950" s="22"/>
      <c r="EW950" s="22"/>
      <c r="EX950" s="22"/>
      <c r="EY950" s="22"/>
      <c r="EZ950" s="22"/>
      <c r="FA950" s="22"/>
      <c r="FB950" s="22"/>
      <c r="FC950" s="22"/>
      <c r="FD950" s="22"/>
      <c r="FE950" s="22"/>
      <c r="FF950" s="22"/>
      <c r="FG950" s="22"/>
      <c r="FH950" s="22"/>
      <c r="FI950" s="22"/>
      <c r="FJ950" s="22"/>
      <c r="FK950" s="22"/>
      <c r="FL950" s="22"/>
      <c r="FM950" s="22"/>
      <c r="FN950" s="22"/>
      <c r="FO950" s="22"/>
      <c r="FP950" s="22"/>
      <c r="FQ950" s="22"/>
      <c r="FR950" s="22"/>
      <c r="FS950" s="22"/>
      <c r="FT950" s="22"/>
      <c r="FU950" s="22"/>
      <c r="FV950" s="22"/>
      <c r="FW950" s="22"/>
      <c r="FX950" s="22"/>
      <c r="FY950" s="22"/>
      <c r="FZ950" s="22"/>
      <c r="GA950" s="22"/>
      <c r="GB950" s="22"/>
      <c r="GC950" s="22"/>
      <c r="GD950" s="22"/>
      <c r="GE950" s="22"/>
      <c r="GF950" s="22"/>
      <c r="GG950" s="22"/>
      <c r="GH950" s="22"/>
      <c r="GI950" s="22"/>
      <c r="GJ950" s="22"/>
      <c r="GK950" s="22"/>
      <c r="GL950" s="22"/>
      <c r="GM950" s="22"/>
      <c r="GN950" s="22"/>
      <c r="GO950" s="22"/>
      <c r="GP950" s="22"/>
      <c r="GQ950" s="22"/>
      <c r="GR950" s="22"/>
      <c r="GS950" s="22"/>
      <c r="GT950" s="22"/>
      <c r="GU950" s="22"/>
      <c r="GV950" s="22"/>
      <c r="GW950" s="22"/>
      <c r="GX950" s="22"/>
      <c r="GY950" s="22"/>
      <c r="GZ950" s="22"/>
      <c r="HA950" s="22"/>
      <c r="HB950" s="22"/>
      <c r="HC950" s="22"/>
      <c r="HD950" s="22"/>
      <c r="HE950" s="22"/>
      <c r="HF950" s="22"/>
      <c r="HG950" s="22"/>
      <c r="HH950" s="22"/>
      <c r="HI950" s="22"/>
      <c r="HJ950" s="22"/>
      <c r="HK950" s="22"/>
      <c r="HL950" s="22"/>
      <c r="HM950" s="22"/>
      <c r="HN950" s="22"/>
      <c r="HO950" s="22"/>
      <c r="HP950" s="22"/>
      <c r="HQ950" s="22"/>
      <c r="HR950" s="22"/>
      <c r="HS950" s="22"/>
      <c r="HT950" s="22"/>
      <c r="HU950" s="22"/>
      <c r="HV950" s="22"/>
      <c r="HW950" s="22"/>
      <c r="HX950" s="22"/>
      <c r="HY950" s="22"/>
      <c r="HZ950" s="22"/>
      <c r="IA950" s="22"/>
      <c r="IB950" s="22"/>
      <c r="IC950" s="22"/>
      <c r="ID950" s="22"/>
      <c r="IE950" s="22"/>
      <c r="IF950" s="22"/>
      <c r="IG950" s="22"/>
      <c r="IH950" s="22"/>
      <c r="II950" s="22"/>
      <c r="IJ950" s="22"/>
      <c r="IK950" s="22"/>
      <c r="IL950" s="22"/>
      <c r="IM950" s="22"/>
      <c r="IN950" s="22"/>
      <c r="IO950" s="22"/>
      <c r="IP950" s="22"/>
      <c r="IQ950" s="22"/>
      <c r="IR950" s="22"/>
      <c r="IS950" s="22"/>
      <c r="IT950" s="22"/>
      <c r="IU950" s="22"/>
      <c r="IV950" s="22"/>
      <c r="IW950" s="22"/>
      <c r="IX950" s="22"/>
      <c r="IY950" s="22"/>
      <c r="IZ950" s="22"/>
      <c r="JA950" s="22"/>
      <c r="JB950" s="22"/>
      <c r="JC950" s="22"/>
      <c r="JD950" s="22"/>
      <c r="JE950" s="22"/>
      <c r="JF950" s="22"/>
      <c r="JG950" s="22"/>
      <c r="JH950" s="22"/>
      <c r="JI950" s="22"/>
      <c r="JJ950" s="22"/>
      <c r="JK950" s="22"/>
      <c r="JL950" s="22"/>
      <c r="JM950" s="22"/>
      <c r="JN950" s="22"/>
      <c r="JO950" s="22"/>
      <c r="JP950" s="22"/>
      <c r="JQ950" s="22"/>
      <c r="JR950" s="22"/>
      <c r="JS950" s="22"/>
      <c r="JT950" s="22"/>
      <c r="JU950" s="22"/>
      <c r="JV950" s="22"/>
      <c r="JW950" s="22"/>
      <c r="JX950" s="22"/>
      <c r="JY950" s="22"/>
      <c r="JZ950" s="22"/>
      <c r="KA950" s="22"/>
      <c r="KB950" s="22"/>
      <c r="KC950" s="22"/>
      <c r="KD950" s="22"/>
      <c r="KE950" s="22"/>
      <c r="KF950" s="22"/>
      <c r="KG950" s="22"/>
      <c r="KH950" s="22"/>
      <c r="KI950" s="22"/>
      <c r="KJ950" s="22"/>
      <c r="KK950" s="22"/>
      <c r="KL950" s="22"/>
      <c r="KM950" s="22"/>
      <c r="KN950" s="22"/>
      <c r="KO950" s="22"/>
      <c r="KP950" s="22"/>
    </row>
    <row r="951" spans="1:302" s="99" customFormat="1" x14ac:dyDescent="0.25">
      <c r="A951" s="125">
        <v>936</v>
      </c>
      <c r="B951" s="328"/>
      <c r="C951" s="328"/>
      <c r="D951" s="316"/>
      <c r="E951" s="316"/>
      <c r="F951" s="316"/>
      <c r="G951" s="317"/>
      <c r="H951" s="317"/>
      <c r="I951" s="318"/>
      <c r="J951" s="318"/>
      <c r="K951" s="318"/>
      <c r="L951" s="126">
        <f t="shared" si="43"/>
        <v>0</v>
      </c>
      <c r="M951" s="318"/>
      <c r="N951" s="25" t="b">
        <f t="shared" si="44"/>
        <v>1</v>
      </c>
      <c r="O951" s="25" t="b">
        <f t="shared" si="45"/>
        <v>1</v>
      </c>
      <c r="P951" s="25"/>
      <c r="Q951" s="25"/>
      <c r="R951" s="25"/>
      <c r="S951" s="25"/>
      <c r="T951" s="20"/>
      <c r="U951" s="20"/>
      <c r="V951" s="20"/>
      <c r="W951" s="20"/>
      <c r="X951" s="20"/>
      <c r="Y951" s="20"/>
      <c r="Z951" s="20"/>
      <c r="AA951" s="20"/>
      <c r="AB951" s="20"/>
      <c r="AC951" s="20"/>
      <c r="AD951" s="20"/>
      <c r="AE951" s="20"/>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c r="CG951" s="22"/>
      <c r="CH951" s="22"/>
      <c r="CI951" s="22"/>
      <c r="CJ951" s="22"/>
      <c r="CK951" s="22"/>
      <c r="CL951" s="22"/>
      <c r="CM951" s="22"/>
      <c r="CN951" s="22"/>
      <c r="CO951" s="22"/>
      <c r="CP951" s="22"/>
      <c r="CQ951" s="22"/>
      <c r="CR951" s="22"/>
      <c r="CS951" s="22"/>
      <c r="CT951" s="22"/>
      <c r="CU951" s="22"/>
      <c r="CV951" s="22"/>
      <c r="CW951" s="22"/>
      <c r="CX951" s="22"/>
      <c r="CY951" s="22"/>
      <c r="CZ951" s="22"/>
      <c r="DA951" s="22"/>
      <c r="DB951" s="22"/>
      <c r="DC951" s="22"/>
      <c r="DD951" s="22"/>
      <c r="DE951" s="22"/>
      <c r="DF951" s="22"/>
      <c r="DG951" s="22"/>
      <c r="DH951" s="22"/>
      <c r="DI951" s="22"/>
      <c r="DJ951" s="22"/>
      <c r="DK951" s="22"/>
      <c r="DL951" s="22"/>
      <c r="DM951" s="22"/>
      <c r="DN951" s="22"/>
      <c r="DO951" s="22"/>
      <c r="DP951" s="22"/>
      <c r="DQ951" s="22"/>
      <c r="DR951" s="22"/>
      <c r="DS951" s="22"/>
      <c r="DT951" s="22"/>
      <c r="DU951" s="22"/>
      <c r="DV951" s="22"/>
      <c r="DW951" s="22"/>
      <c r="DX951" s="22"/>
      <c r="DY951" s="22"/>
      <c r="DZ951" s="22"/>
      <c r="EA951" s="22"/>
      <c r="EB951" s="22"/>
      <c r="EC951" s="22"/>
      <c r="ED951" s="22"/>
      <c r="EE951" s="22"/>
      <c r="EF951" s="22"/>
      <c r="EG951" s="22"/>
      <c r="EH951" s="22"/>
      <c r="EI951" s="22"/>
      <c r="EJ951" s="22"/>
      <c r="EK951" s="22"/>
      <c r="EL951" s="22"/>
      <c r="EM951" s="22"/>
      <c r="EN951" s="22"/>
      <c r="EO951" s="22"/>
      <c r="EP951" s="22"/>
      <c r="EQ951" s="22"/>
      <c r="ER951" s="22"/>
      <c r="ES951" s="22"/>
      <c r="ET951" s="22"/>
      <c r="EU951" s="22"/>
      <c r="EV951" s="22"/>
      <c r="EW951" s="22"/>
      <c r="EX951" s="22"/>
      <c r="EY951" s="22"/>
      <c r="EZ951" s="22"/>
      <c r="FA951" s="22"/>
      <c r="FB951" s="22"/>
      <c r="FC951" s="22"/>
      <c r="FD951" s="22"/>
      <c r="FE951" s="22"/>
      <c r="FF951" s="22"/>
      <c r="FG951" s="22"/>
      <c r="FH951" s="22"/>
      <c r="FI951" s="22"/>
      <c r="FJ951" s="22"/>
      <c r="FK951" s="22"/>
      <c r="FL951" s="22"/>
      <c r="FM951" s="22"/>
      <c r="FN951" s="22"/>
      <c r="FO951" s="22"/>
      <c r="FP951" s="22"/>
      <c r="FQ951" s="22"/>
      <c r="FR951" s="22"/>
      <c r="FS951" s="22"/>
      <c r="FT951" s="22"/>
      <c r="FU951" s="22"/>
      <c r="FV951" s="22"/>
      <c r="FW951" s="22"/>
      <c r="FX951" s="22"/>
      <c r="FY951" s="22"/>
      <c r="FZ951" s="22"/>
      <c r="GA951" s="22"/>
      <c r="GB951" s="22"/>
      <c r="GC951" s="22"/>
      <c r="GD951" s="22"/>
      <c r="GE951" s="22"/>
      <c r="GF951" s="22"/>
      <c r="GG951" s="22"/>
      <c r="GH951" s="22"/>
      <c r="GI951" s="22"/>
      <c r="GJ951" s="22"/>
      <c r="GK951" s="22"/>
      <c r="GL951" s="22"/>
      <c r="GM951" s="22"/>
      <c r="GN951" s="22"/>
      <c r="GO951" s="22"/>
      <c r="GP951" s="22"/>
      <c r="GQ951" s="22"/>
      <c r="GR951" s="22"/>
      <c r="GS951" s="22"/>
      <c r="GT951" s="22"/>
      <c r="GU951" s="22"/>
      <c r="GV951" s="22"/>
      <c r="GW951" s="22"/>
      <c r="GX951" s="22"/>
      <c r="GY951" s="22"/>
      <c r="GZ951" s="22"/>
      <c r="HA951" s="22"/>
      <c r="HB951" s="22"/>
      <c r="HC951" s="22"/>
      <c r="HD951" s="22"/>
      <c r="HE951" s="22"/>
      <c r="HF951" s="22"/>
      <c r="HG951" s="22"/>
      <c r="HH951" s="22"/>
      <c r="HI951" s="22"/>
      <c r="HJ951" s="22"/>
      <c r="HK951" s="22"/>
      <c r="HL951" s="22"/>
      <c r="HM951" s="22"/>
      <c r="HN951" s="22"/>
      <c r="HO951" s="22"/>
      <c r="HP951" s="22"/>
      <c r="HQ951" s="22"/>
      <c r="HR951" s="22"/>
      <c r="HS951" s="22"/>
      <c r="HT951" s="22"/>
      <c r="HU951" s="22"/>
      <c r="HV951" s="22"/>
      <c r="HW951" s="22"/>
      <c r="HX951" s="22"/>
      <c r="HY951" s="22"/>
      <c r="HZ951" s="22"/>
      <c r="IA951" s="22"/>
      <c r="IB951" s="22"/>
      <c r="IC951" s="22"/>
      <c r="ID951" s="22"/>
      <c r="IE951" s="22"/>
      <c r="IF951" s="22"/>
      <c r="IG951" s="22"/>
      <c r="IH951" s="22"/>
      <c r="II951" s="22"/>
      <c r="IJ951" s="22"/>
      <c r="IK951" s="22"/>
      <c r="IL951" s="22"/>
      <c r="IM951" s="22"/>
      <c r="IN951" s="22"/>
      <c r="IO951" s="22"/>
      <c r="IP951" s="22"/>
      <c r="IQ951" s="22"/>
      <c r="IR951" s="22"/>
      <c r="IS951" s="22"/>
      <c r="IT951" s="22"/>
      <c r="IU951" s="22"/>
      <c r="IV951" s="22"/>
      <c r="IW951" s="22"/>
      <c r="IX951" s="22"/>
      <c r="IY951" s="22"/>
      <c r="IZ951" s="22"/>
      <c r="JA951" s="22"/>
      <c r="JB951" s="22"/>
      <c r="JC951" s="22"/>
      <c r="JD951" s="22"/>
      <c r="JE951" s="22"/>
      <c r="JF951" s="22"/>
      <c r="JG951" s="22"/>
      <c r="JH951" s="22"/>
      <c r="JI951" s="22"/>
      <c r="JJ951" s="22"/>
      <c r="JK951" s="22"/>
      <c r="JL951" s="22"/>
      <c r="JM951" s="22"/>
      <c r="JN951" s="22"/>
      <c r="JO951" s="22"/>
      <c r="JP951" s="22"/>
      <c r="JQ951" s="22"/>
      <c r="JR951" s="22"/>
      <c r="JS951" s="22"/>
      <c r="JT951" s="22"/>
      <c r="JU951" s="22"/>
      <c r="JV951" s="22"/>
      <c r="JW951" s="22"/>
      <c r="JX951" s="22"/>
      <c r="JY951" s="22"/>
      <c r="JZ951" s="22"/>
      <c r="KA951" s="22"/>
      <c r="KB951" s="22"/>
      <c r="KC951" s="22"/>
      <c r="KD951" s="22"/>
      <c r="KE951" s="22"/>
      <c r="KF951" s="22"/>
      <c r="KG951" s="22"/>
      <c r="KH951" s="22"/>
      <c r="KI951" s="22"/>
      <c r="KJ951" s="22"/>
      <c r="KK951" s="22"/>
      <c r="KL951" s="22"/>
      <c r="KM951" s="22"/>
      <c r="KN951" s="22"/>
      <c r="KO951" s="22"/>
      <c r="KP951" s="22"/>
    </row>
    <row r="952" spans="1:302" s="99" customFormat="1" x14ac:dyDescent="0.25">
      <c r="A952" s="125">
        <v>937</v>
      </c>
      <c r="B952" s="328"/>
      <c r="C952" s="328"/>
      <c r="D952" s="316"/>
      <c r="E952" s="316"/>
      <c r="F952" s="316"/>
      <c r="G952" s="317"/>
      <c r="H952" s="317"/>
      <c r="I952" s="318"/>
      <c r="J952" s="318"/>
      <c r="K952" s="318"/>
      <c r="L952" s="126">
        <f t="shared" si="43"/>
        <v>0</v>
      </c>
      <c r="M952" s="318"/>
      <c r="N952" s="25" t="b">
        <f t="shared" si="44"/>
        <v>1</v>
      </c>
      <c r="O952" s="25" t="b">
        <f t="shared" si="45"/>
        <v>1</v>
      </c>
      <c r="P952" s="25"/>
      <c r="Q952" s="25"/>
      <c r="R952" s="25"/>
      <c r="S952" s="25"/>
      <c r="T952" s="20"/>
      <c r="U952" s="20"/>
      <c r="V952" s="20"/>
      <c r="W952" s="20"/>
      <c r="X952" s="20"/>
      <c r="Y952" s="20"/>
      <c r="Z952" s="20"/>
      <c r="AA952" s="20"/>
      <c r="AB952" s="20"/>
      <c r="AC952" s="20"/>
      <c r="AD952" s="20"/>
      <c r="AE952" s="20"/>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c r="CG952" s="22"/>
      <c r="CH952" s="22"/>
      <c r="CI952" s="22"/>
      <c r="CJ952" s="22"/>
      <c r="CK952" s="22"/>
      <c r="CL952" s="22"/>
      <c r="CM952" s="22"/>
      <c r="CN952" s="22"/>
      <c r="CO952" s="22"/>
      <c r="CP952" s="22"/>
      <c r="CQ952" s="22"/>
      <c r="CR952" s="22"/>
      <c r="CS952" s="22"/>
      <c r="CT952" s="22"/>
      <c r="CU952" s="22"/>
      <c r="CV952" s="22"/>
      <c r="CW952" s="22"/>
      <c r="CX952" s="22"/>
      <c r="CY952" s="22"/>
      <c r="CZ952" s="22"/>
      <c r="DA952" s="22"/>
      <c r="DB952" s="22"/>
      <c r="DC952" s="22"/>
      <c r="DD952" s="22"/>
      <c r="DE952" s="22"/>
      <c r="DF952" s="22"/>
      <c r="DG952" s="22"/>
      <c r="DH952" s="22"/>
      <c r="DI952" s="22"/>
      <c r="DJ952" s="22"/>
      <c r="DK952" s="22"/>
      <c r="DL952" s="22"/>
      <c r="DM952" s="22"/>
      <c r="DN952" s="22"/>
      <c r="DO952" s="22"/>
      <c r="DP952" s="22"/>
      <c r="DQ952" s="22"/>
      <c r="DR952" s="22"/>
      <c r="DS952" s="22"/>
      <c r="DT952" s="22"/>
      <c r="DU952" s="22"/>
      <c r="DV952" s="22"/>
      <c r="DW952" s="22"/>
      <c r="DX952" s="22"/>
      <c r="DY952" s="22"/>
      <c r="DZ952" s="22"/>
      <c r="EA952" s="22"/>
      <c r="EB952" s="22"/>
      <c r="EC952" s="22"/>
      <c r="ED952" s="22"/>
      <c r="EE952" s="22"/>
      <c r="EF952" s="22"/>
      <c r="EG952" s="22"/>
      <c r="EH952" s="22"/>
      <c r="EI952" s="22"/>
      <c r="EJ952" s="22"/>
      <c r="EK952" s="22"/>
      <c r="EL952" s="22"/>
      <c r="EM952" s="22"/>
      <c r="EN952" s="22"/>
      <c r="EO952" s="22"/>
      <c r="EP952" s="22"/>
      <c r="EQ952" s="22"/>
      <c r="ER952" s="22"/>
      <c r="ES952" s="22"/>
      <c r="ET952" s="22"/>
      <c r="EU952" s="22"/>
      <c r="EV952" s="22"/>
      <c r="EW952" s="22"/>
      <c r="EX952" s="22"/>
      <c r="EY952" s="22"/>
      <c r="EZ952" s="22"/>
      <c r="FA952" s="22"/>
      <c r="FB952" s="22"/>
      <c r="FC952" s="22"/>
      <c r="FD952" s="22"/>
      <c r="FE952" s="22"/>
      <c r="FF952" s="22"/>
      <c r="FG952" s="22"/>
      <c r="FH952" s="22"/>
      <c r="FI952" s="22"/>
      <c r="FJ952" s="22"/>
      <c r="FK952" s="22"/>
      <c r="FL952" s="22"/>
      <c r="FM952" s="22"/>
      <c r="FN952" s="22"/>
      <c r="FO952" s="22"/>
      <c r="FP952" s="22"/>
      <c r="FQ952" s="22"/>
      <c r="FR952" s="22"/>
      <c r="FS952" s="22"/>
      <c r="FT952" s="22"/>
      <c r="FU952" s="22"/>
      <c r="FV952" s="22"/>
      <c r="FW952" s="22"/>
      <c r="FX952" s="22"/>
      <c r="FY952" s="22"/>
      <c r="FZ952" s="22"/>
      <c r="GA952" s="22"/>
      <c r="GB952" s="22"/>
      <c r="GC952" s="22"/>
      <c r="GD952" s="22"/>
      <c r="GE952" s="22"/>
      <c r="GF952" s="22"/>
      <c r="GG952" s="22"/>
      <c r="GH952" s="22"/>
      <c r="GI952" s="22"/>
      <c r="GJ952" s="22"/>
      <c r="GK952" s="22"/>
      <c r="GL952" s="22"/>
      <c r="GM952" s="22"/>
      <c r="GN952" s="22"/>
      <c r="GO952" s="22"/>
      <c r="GP952" s="22"/>
      <c r="GQ952" s="22"/>
      <c r="GR952" s="22"/>
      <c r="GS952" s="22"/>
      <c r="GT952" s="22"/>
      <c r="GU952" s="22"/>
      <c r="GV952" s="22"/>
      <c r="GW952" s="22"/>
      <c r="GX952" s="22"/>
      <c r="GY952" s="22"/>
      <c r="GZ952" s="22"/>
      <c r="HA952" s="22"/>
      <c r="HB952" s="22"/>
      <c r="HC952" s="22"/>
      <c r="HD952" s="22"/>
      <c r="HE952" s="22"/>
      <c r="HF952" s="22"/>
      <c r="HG952" s="22"/>
      <c r="HH952" s="22"/>
      <c r="HI952" s="22"/>
      <c r="HJ952" s="22"/>
      <c r="HK952" s="22"/>
      <c r="HL952" s="22"/>
      <c r="HM952" s="22"/>
      <c r="HN952" s="22"/>
      <c r="HO952" s="22"/>
      <c r="HP952" s="22"/>
      <c r="HQ952" s="22"/>
      <c r="HR952" s="22"/>
      <c r="HS952" s="22"/>
      <c r="HT952" s="22"/>
      <c r="HU952" s="22"/>
      <c r="HV952" s="22"/>
      <c r="HW952" s="22"/>
      <c r="HX952" s="22"/>
      <c r="HY952" s="22"/>
      <c r="HZ952" s="22"/>
      <c r="IA952" s="22"/>
      <c r="IB952" s="22"/>
      <c r="IC952" s="22"/>
      <c r="ID952" s="22"/>
      <c r="IE952" s="22"/>
      <c r="IF952" s="22"/>
      <c r="IG952" s="22"/>
      <c r="IH952" s="22"/>
      <c r="II952" s="22"/>
      <c r="IJ952" s="22"/>
      <c r="IK952" s="22"/>
      <c r="IL952" s="22"/>
      <c r="IM952" s="22"/>
      <c r="IN952" s="22"/>
      <c r="IO952" s="22"/>
      <c r="IP952" s="22"/>
      <c r="IQ952" s="22"/>
      <c r="IR952" s="22"/>
      <c r="IS952" s="22"/>
      <c r="IT952" s="22"/>
      <c r="IU952" s="22"/>
      <c r="IV952" s="22"/>
      <c r="IW952" s="22"/>
      <c r="IX952" s="22"/>
      <c r="IY952" s="22"/>
      <c r="IZ952" s="22"/>
      <c r="JA952" s="22"/>
      <c r="JB952" s="22"/>
      <c r="JC952" s="22"/>
      <c r="JD952" s="22"/>
      <c r="JE952" s="22"/>
      <c r="JF952" s="22"/>
      <c r="JG952" s="22"/>
      <c r="JH952" s="22"/>
      <c r="JI952" s="22"/>
      <c r="JJ952" s="22"/>
      <c r="JK952" s="22"/>
      <c r="JL952" s="22"/>
      <c r="JM952" s="22"/>
      <c r="JN952" s="22"/>
      <c r="JO952" s="22"/>
      <c r="JP952" s="22"/>
      <c r="JQ952" s="22"/>
      <c r="JR952" s="22"/>
      <c r="JS952" s="22"/>
      <c r="JT952" s="22"/>
      <c r="JU952" s="22"/>
      <c r="JV952" s="22"/>
      <c r="JW952" s="22"/>
      <c r="JX952" s="22"/>
      <c r="JY952" s="22"/>
      <c r="JZ952" s="22"/>
      <c r="KA952" s="22"/>
      <c r="KB952" s="22"/>
      <c r="KC952" s="22"/>
      <c r="KD952" s="22"/>
      <c r="KE952" s="22"/>
      <c r="KF952" s="22"/>
      <c r="KG952" s="22"/>
      <c r="KH952" s="22"/>
      <c r="KI952" s="22"/>
      <c r="KJ952" s="22"/>
      <c r="KK952" s="22"/>
      <c r="KL952" s="22"/>
      <c r="KM952" s="22"/>
      <c r="KN952" s="22"/>
      <c r="KO952" s="22"/>
      <c r="KP952" s="22"/>
    </row>
    <row r="953" spans="1:302" s="99" customFormat="1" x14ac:dyDescent="0.25">
      <c r="A953" s="125">
        <v>938</v>
      </c>
      <c r="B953" s="328"/>
      <c r="C953" s="328"/>
      <c r="D953" s="316"/>
      <c r="E953" s="316"/>
      <c r="F953" s="316"/>
      <c r="G953" s="317"/>
      <c r="H953" s="317"/>
      <c r="I953" s="318"/>
      <c r="J953" s="318"/>
      <c r="K953" s="318"/>
      <c r="L953" s="126">
        <f t="shared" si="43"/>
        <v>0</v>
      </c>
      <c r="M953" s="318"/>
      <c r="N953" s="25" t="b">
        <f t="shared" si="44"/>
        <v>1</v>
      </c>
      <c r="O953" s="25" t="b">
        <f t="shared" si="45"/>
        <v>1</v>
      </c>
      <c r="P953" s="25"/>
      <c r="Q953" s="25"/>
      <c r="R953" s="25"/>
      <c r="S953" s="25"/>
      <c r="T953" s="20"/>
      <c r="U953" s="20"/>
      <c r="V953" s="20"/>
      <c r="W953" s="20"/>
      <c r="X953" s="20"/>
      <c r="Y953" s="20"/>
      <c r="Z953" s="20"/>
      <c r="AA953" s="20"/>
      <c r="AB953" s="20"/>
      <c r="AC953" s="20"/>
      <c r="AD953" s="20"/>
      <c r="AE953" s="20"/>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c r="CG953" s="22"/>
      <c r="CH953" s="22"/>
      <c r="CI953" s="22"/>
      <c r="CJ953" s="22"/>
      <c r="CK953" s="22"/>
      <c r="CL953" s="22"/>
      <c r="CM953" s="22"/>
      <c r="CN953" s="22"/>
      <c r="CO953" s="22"/>
      <c r="CP953" s="22"/>
      <c r="CQ953" s="22"/>
      <c r="CR953" s="22"/>
      <c r="CS953" s="22"/>
      <c r="CT953" s="22"/>
      <c r="CU953" s="22"/>
      <c r="CV953" s="22"/>
      <c r="CW953" s="22"/>
      <c r="CX953" s="22"/>
      <c r="CY953" s="22"/>
      <c r="CZ953" s="22"/>
      <c r="DA953" s="22"/>
      <c r="DB953" s="22"/>
      <c r="DC953" s="22"/>
      <c r="DD953" s="22"/>
      <c r="DE953" s="22"/>
      <c r="DF953" s="22"/>
      <c r="DG953" s="22"/>
      <c r="DH953" s="22"/>
      <c r="DI953" s="22"/>
      <c r="DJ953" s="22"/>
      <c r="DK953" s="22"/>
      <c r="DL953" s="22"/>
      <c r="DM953" s="22"/>
      <c r="DN953" s="22"/>
      <c r="DO953" s="22"/>
      <c r="DP953" s="22"/>
      <c r="DQ953" s="22"/>
      <c r="DR953" s="22"/>
      <c r="DS953" s="22"/>
      <c r="DT953" s="22"/>
      <c r="DU953" s="22"/>
      <c r="DV953" s="22"/>
      <c r="DW953" s="22"/>
      <c r="DX953" s="22"/>
      <c r="DY953" s="22"/>
      <c r="DZ953" s="22"/>
      <c r="EA953" s="22"/>
      <c r="EB953" s="22"/>
      <c r="EC953" s="22"/>
      <c r="ED953" s="22"/>
      <c r="EE953" s="22"/>
      <c r="EF953" s="22"/>
      <c r="EG953" s="22"/>
      <c r="EH953" s="22"/>
      <c r="EI953" s="22"/>
      <c r="EJ953" s="22"/>
      <c r="EK953" s="22"/>
      <c r="EL953" s="22"/>
      <c r="EM953" s="22"/>
      <c r="EN953" s="22"/>
      <c r="EO953" s="22"/>
      <c r="EP953" s="22"/>
      <c r="EQ953" s="22"/>
      <c r="ER953" s="22"/>
      <c r="ES953" s="22"/>
      <c r="ET953" s="22"/>
      <c r="EU953" s="22"/>
      <c r="EV953" s="22"/>
      <c r="EW953" s="22"/>
      <c r="EX953" s="22"/>
      <c r="EY953" s="22"/>
      <c r="EZ953" s="22"/>
      <c r="FA953" s="22"/>
      <c r="FB953" s="22"/>
      <c r="FC953" s="22"/>
      <c r="FD953" s="22"/>
      <c r="FE953" s="22"/>
      <c r="FF953" s="22"/>
      <c r="FG953" s="22"/>
      <c r="FH953" s="22"/>
      <c r="FI953" s="22"/>
      <c r="FJ953" s="22"/>
      <c r="FK953" s="22"/>
      <c r="FL953" s="22"/>
      <c r="FM953" s="22"/>
      <c r="FN953" s="22"/>
      <c r="FO953" s="22"/>
      <c r="FP953" s="22"/>
      <c r="FQ953" s="22"/>
      <c r="FR953" s="22"/>
      <c r="FS953" s="22"/>
      <c r="FT953" s="22"/>
      <c r="FU953" s="22"/>
      <c r="FV953" s="22"/>
      <c r="FW953" s="22"/>
      <c r="FX953" s="22"/>
      <c r="FY953" s="22"/>
      <c r="FZ953" s="22"/>
      <c r="GA953" s="22"/>
      <c r="GB953" s="22"/>
      <c r="GC953" s="22"/>
      <c r="GD953" s="22"/>
      <c r="GE953" s="22"/>
      <c r="GF953" s="22"/>
      <c r="GG953" s="22"/>
      <c r="GH953" s="22"/>
      <c r="GI953" s="22"/>
      <c r="GJ953" s="22"/>
      <c r="GK953" s="22"/>
      <c r="GL953" s="22"/>
      <c r="GM953" s="22"/>
      <c r="GN953" s="22"/>
      <c r="GO953" s="22"/>
      <c r="GP953" s="22"/>
      <c r="GQ953" s="22"/>
      <c r="GR953" s="22"/>
      <c r="GS953" s="22"/>
      <c r="GT953" s="22"/>
      <c r="GU953" s="22"/>
      <c r="GV953" s="22"/>
      <c r="GW953" s="22"/>
      <c r="GX953" s="22"/>
      <c r="GY953" s="22"/>
      <c r="GZ953" s="22"/>
      <c r="HA953" s="22"/>
      <c r="HB953" s="22"/>
      <c r="HC953" s="22"/>
      <c r="HD953" s="22"/>
      <c r="HE953" s="22"/>
      <c r="HF953" s="22"/>
      <c r="HG953" s="22"/>
      <c r="HH953" s="22"/>
      <c r="HI953" s="22"/>
      <c r="HJ953" s="22"/>
      <c r="HK953" s="22"/>
      <c r="HL953" s="22"/>
      <c r="HM953" s="22"/>
      <c r="HN953" s="22"/>
      <c r="HO953" s="22"/>
      <c r="HP953" s="22"/>
      <c r="HQ953" s="22"/>
      <c r="HR953" s="22"/>
      <c r="HS953" s="22"/>
      <c r="HT953" s="22"/>
      <c r="HU953" s="22"/>
      <c r="HV953" s="22"/>
      <c r="HW953" s="22"/>
      <c r="HX953" s="22"/>
      <c r="HY953" s="22"/>
      <c r="HZ953" s="22"/>
      <c r="IA953" s="22"/>
      <c r="IB953" s="22"/>
      <c r="IC953" s="22"/>
      <c r="ID953" s="22"/>
      <c r="IE953" s="22"/>
      <c r="IF953" s="22"/>
      <c r="IG953" s="22"/>
      <c r="IH953" s="22"/>
      <c r="II953" s="22"/>
      <c r="IJ953" s="22"/>
      <c r="IK953" s="22"/>
      <c r="IL953" s="22"/>
      <c r="IM953" s="22"/>
      <c r="IN953" s="22"/>
      <c r="IO953" s="22"/>
      <c r="IP953" s="22"/>
      <c r="IQ953" s="22"/>
      <c r="IR953" s="22"/>
      <c r="IS953" s="22"/>
      <c r="IT953" s="22"/>
      <c r="IU953" s="22"/>
      <c r="IV953" s="22"/>
      <c r="IW953" s="22"/>
      <c r="IX953" s="22"/>
      <c r="IY953" s="22"/>
      <c r="IZ953" s="22"/>
      <c r="JA953" s="22"/>
      <c r="JB953" s="22"/>
      <c r="JC953" s="22"/>
      <c r="JD953" s="22"/>
      <c r="JE953" s="22"/>
      <c r="JF953" s="22"/>
      <c r="JG953" s="22"/>
      <c r="JH953" s="22"/>
      <c r="JI953" s="22"/>
      <c r="JJ953" s="22"/>
      <c r="JK953" s="22"/>
      <c r="JL953" s="22"/>
      <c r="JM953" s="22"/>
      <c r="JN953" s="22"/>
      <c r="JO953" s="22"/>
      <c r="JP953" s="22"/>
      <c r="JQ953" s="22"/>
      <c r="JR953" s="22"/>
      <c r="JS953" s="22"/>
      <c r="JT953" s="22"/>
      <c r="JU953" s="22"/>
      <c r="JV953" s="22"/>
      <c r="JW953" s="22"/>
      <c r="JX953" s="22"/>
      <c r="JY953" s="22"/>
      <c r="JZ953" s="22"/>
      <c r="KA953" s="22"/>
      <c r="KB953" s="22"/>
      <c r="KC953" s="22"/>
      <c r="KD953" s="22"/>
      <c r="KE953" s="22"/>
      <c r="KF953" s="22"/>
      <c r="KG953" s="22"/>
      <c r="KH953" s="22"/>
      <c r="KI953" s="22"/>
      <c r="KJ953" s="22"/>
      <c r="KK953" s="22"/>
      <c r="KL953" s="22"/>
      <c r="KM953" s="22"/>
      <c r="KN953" s="22"/>
      <c r="KO953" s="22"/>
      <c r="KP953" s="22"/>
    </row>
    <row r="954" spans="1:302" s="99" customFormat="1" x14ac:dyDescent="0.25">
      <c r="A954" s="125">
        <v>939</v>
      </c>
      <c r="B954" s="328"/>
      <c r="C954" s="328"/>
      <c r="D954" s="316"/>
      <c r="E954" s="316"/>
      <c r="F954" s="316"/>
      <c r="G954" s="317"/>
      <c r="H954" s="317"/>
      <c r="I954" s="318"/>
      <c r="J954" s="318"/>
      <c r="K954" s="318"/>
      <c r="L954" s="126">
        <f t="shared" si="43"/>
        <v>0</v>
      </c>
      <c r="M954" s="318"/>
      <c r="N954" s="25" t="b">
        <f t="shared" si="44"/>
        <v>1</v>
      </c>
      <c r="O954" s="25" t="b">
        <f t="shared" si="45"/>
        <v>1</v>
      </c>
      <c r="P954" s="25"/>
      <c r="Q954" s="25"/>
      <c r="R954" s="25"/>
      <c r="S954" s="25"/>
      <c r="T954" s="20"/>
      <c r="U954" s="20"/>
      <c r="V954" s="20"/>
      <c r="W954" s="20"/>
      <c r="X954" s="20"/>
      <c r="Y954" s="20"/>
      <c r="Z954" s="20"/>
      <c r="AA954" s="20"/>
      <c r="AB954" s="20"/>
      <c r="AC954" s="20"/>
      <c r="AD954" s="20"/>
      <c r="AE954" s="20"/>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c r="CG954" s="22"/>
      <c r="CH954" s="22"/>
      <c r="CI954" s="22"/>
      <c r="CJ954" s="22"/>
      <c r="CK954" s="22"/>
      <c r="CL954" s="22"/>
      <c r="CM954" s="22"/>
      <c r="CN954" s="22"/>
      <c r="CO954" s="22"/>
      <c r="CP954" s="22"/>
      <c r="CQ954" s="22"/>
      <c r="CR954" s="22"/>
      <c r="CS954" s="22"/>
      <c r="CT954" s="22"/>
      <c r="CU954" s="22"/>
      <c r="CV954" s="22"/>
      <c r="CW954" s="22"/>
      <c r="CX954" s="22"/>
      <c r="CY954" s="22"/>
      <c r="CZ954" s="22"/>
      <c r="DA954" s="22"/>
      <c r="DB954" s="22"/>
      <c r="DC954" s="22"/>
      <c r="DD954" s="22"/>
      <c r="DE954" s="22"/>
      <c r="DF954" s="22"/>
      <c r="DG954" s="22"/>
      <c r="DH954" s="22"/>
      <c r="DI954" s="22"/>
      <c r="DJ954" s="22"/>
      <c r="DK954" s="22"/>
      <c r="DL954" s="22"/>
      <c r="DM954" s="22"/>
      <c r="DN954" s="22"/>
      <c r="DO954" s="22"/>
      <c r="DP954" s="22"/>
      <c r="DQ954" s="22"/>
      <c r="DR954" s="22"/>
      <c r="DS954" s="22"/>
      <c r="DT954" s="22"/>
      <c r="DU954" s="22"/>
      <c r="DV954" s="22"/>
      <c r="DW954" s="22"/>
      <c r="DX954" s="22"/>
      <c r="DY954" s="22"/>
      <c r="DZ954" s="22"/>
      <c r="EA954" s="22"/>
      <c r="EB954" s="22"/>
      <c r="EC954" s="22"/>
      <c r="ED954" s="22"/>
      <c r="EE954" s="22"/>
      <c r="EF954" s="22"/>
      <c r="EG954" s="22"/>
      <c r="EH954" s="22"/>
      <c r="EI954" s="22"/>
      <c r="EJ954" s="22"/>
      <c r="EK954" s="22"/>
      <c r="EL954" s="22"/>
      <c r="EM954" s="22"/>
      <c r="EN954" s="22"/>
      <c r="EO954" s="22"/>
      <c r="EP954" s="22"/>
      <c r="EQ954" s="22"/>
      <c r="ER954" s="22"/>
      <c r="ES954" s="22"/>
      <c r="ET954" s="22"/>
      <c r="EU954" s="22"/>
      <c r="EV954" s="22"/>
      <c r="EW954" s="22"/>
      <c r="EX954" s="22"/>
      <c r="EY954" s="22"/>
      <c r="EZ954" s="22"/>
      <c r="FA954" s="22"/>
      <c r="FB954" s="22"/>
      <c r="FC954" s="22"/>
      <c r="FD954" s="22"/>
      <c r="FE954" s="22"/>
      <c r="FF954" s="22"/>
      <c r="FG954" s="22"/>
      <c r="FH954" s="22"/>
      <c r="FI954" s="22"/>
      <c r="FJ954" s="22"/>
      <c r="FK954" s="22"/>
      <c r="FL954" s="22"/>
      <c r="FM954" s="22"/>
      <c r="FN954" s="22"/>
      <c r="FO954" s="22"/>
      <c r="FP954" s="22"/>
      <c r="FQ954" s="22"/>
      <c r="FR954" s="22"/>
      <c r="FS954" s="22"/>
      <c r="FT954" s="22"/>
      <c r="FU954" s="22"/>
      <c r="FV954" s="22"/>
      <c r="FW954" s="22"/>
      <c r="FX954" s="22"/>
      <c r="FY954" s="22"/>
      <c r="FZ954" s="22"/>
      <c r="GA954" s="22"/>
      <c r="GB954" s="22"/>
      <c r="GC954" s="22"/>
      <c r="GD954" s="22"/>
      <c r="GE954" s="22"/>
      <c r="GF954" s="22"/>
      <c r="GG954" s="22"/>
      <c r="GH954" s="22"/>
      <c r="GI954" s="22"/>
      <c r="GJ954" s="22"/>
      <c r="GK954" s="22"/>
      <c r="GL954" s="22"/>
      <c r="GM954" s="22"/>
      <c r="GN954" s="22"/>
      <c r="GO954" s="22"/>
      <c r="GP954" s="22"/>
      <c r="GQ954" s="22"/>
      <c r="GR954" s="22"/>
      <c r="GS954" s="22"/>
      <c r="GT954" s="22"/>
      <c r="GU954" s="22"/>
      <c r="GV954" s="22"/>
      <c r="GW954" s="22"/>
      <c r="GX954" s="22"/>
      <c r="GY954" s="22"/>
      <c r="GZ954" s="22"/>
      <c r="HA954" s="22"/>
      <c r="HB954" s="22"/>
      <c r="HC954" s="22"/>
      <c r="HD954" s="22"/>
      <c r="HE954" s="22"/>
      <c r="HF954" s="22"/>
      <c r="HG954" s="22"/>
      <c r="HH954" s="22"/>
      <c r="HI954" s="22"/>
      <c r="HJ954" s="22"/>
      <c r="HK954" s="22"/>
      <c r="HL954" s="22"/>
      <c r="HM954" s="22"/>
      <c r="HN954" s="22"/>
      <c r="HO954" s="22"/>
      <c r="HP954" s="22"/>
      <c r="HQ954" s="22"/>
      <c r="HR954" s="22"/>
      <c r="HS954" s="22"/>
      <c r="HT954" s="22"/>
      <c r="HU954" s="22"/>
      <c r="HV954" s="22"/>
      <c r="HW954" s="22"/>
      <c r="HX954" s="22"/>
      <c r="HY954" s="22"/>
      <c r="HZ954" s="22"/>
      <c r="IA954" s="22"/>
      <c r="IB954" s="22"/>
      <c r="IC954" s="22"/>
      <c r="ID954" s="22"/>
      <c r="IE954" s="22"/>
      <c r="IF954" s="22"/>
      <c r="IG954" s="22"/>
      <c r="IH954" s="22"/>
      <c r="II954" s="22"/>
      <c r="IJ954" s="22"/>
      <c r="IK954" s="22"/>
      <c r="IL954" s="22"/>
      <c r="IM954" s="22"/>
      <c r="IN954" s="22"/>
      <c r="IO954" s="22"/>
      <c r="IP954" s="22"/>
      <c r="IQ954" s="22"/>
      <c r="IR954" s="22"/>
      <c r="IS954" s="22"/>
      <c r="IT954" s="22"/>
      <c r="IU954" s="22"/>
      <c r="IV954" s="22"/>
      <c r="IW954" s="22"/>
      <c r="IX954" s="22"/>
      <c r="IY954" s="22"/>
      <c r="IZ954" s="22"/>
      <c r="JA954" s="22"/>
      <c r="JB954" s="22"/>
      <c r="JC954" s="22"/>
      <c r="JD954" s="22"/>
      <c r="JE954" s="22"/>
      <c r="JF954" s="22"/>
      <c r="JG954" s="22"/>
      <c r="JH954" s="22"/>
      <c r="JI954" s="22"/>
      <c r="JJ954" s="22"/>
      <c r="JK954" s="22"/>
      <c r="JL954" s="22"/>
      <c r="JM954" s="22"/>
      <c r="JN954" s="22"/>
      <c r="JO954" s="22"/>
      <c r="JP954" s="22"/>
      <c r="JQ954" s="22"/>
      <c r="JR954" s="22"/>
      <c r="JS954" s="22"/>
      <c r="JT954" s="22"/>
      <c r="JU954" s="22"/>
      <c r="JV954" s="22"/>
      <c r="JW954" s="22"/>
      <c r="JX954" s="22"/>
      <c r="JY954" s="22"/>
      <c r="JZ954" s="22"/>
      <c r="KA954" s="22"/>
      <c r="KB954" s="22"/>
      <c r="KC954" s="22"/>
      <c r="KD954" s="22"/>
      <c r="KE954" s="22"/>
      <c r="KF954" s="22"/>
      <c r="KG954" s="22"/>
      <c r="KH954" s="22"/>
      <c r="KI954" s="22"/>
      <c r="KJ954" s="22"/>
      <c r="KK954" s="22"/>
      <c r="KL954" s="22"/>
      <c r="KM954" s="22"/>
      <c r="KN954" s="22"/>
      <c r="KO954" s="22"/>
      <c r="KP954" s="22"/>
    </row>
    <row r="955" spans="1:302" s="99" customFormat="1" x14ac:dyDescent="0.25">
      <c r="A955" s="125">
        <v>940</v>
      </c>
      <c r="B955" s="328"/>
      <c r="C955" s="328"/>
      <c r="D955" s="316"/>
      <c r="E955" s="316"/>
      <c r="F955" s="316"/>
      <c r="G955" s="317"/>
      <c r="H955" s="317"/>
      <c r="I955" s="318"/>
      <c r="J955" s="318"/>
      <c r="K955" s="318"/>
      <c r="L955" s="126">
        <f t="shared" si="43"/>
        <v>0</v>
      </c>
      <c r="M955" s="318"/>
      <c r="N955" s="25" t="b">
        <f t="shared" si="44"/>
        <v>1</v>
      </c>
      <c r="O955" s="25" t="b">
        <f t="shared" si="45"/>
        <v>1</v>
      </c>
      <c r="P955" s="25"/>
      <c r="Q955" s="25"/>
      <c r="R955" s="25"/>
      <c r="S955" s="25"/>
      <c r="T955" s="20"/>
      <c r="U955" s="20"/>
      <c r="V955" s="20"/>
      <c r="W955" s="20"/>
      <c r="X955" s="20"/>
      <c r="Y955" s="20"/>
      <c r="Z955" s="20"/>
      <c r="AA955" s="20"/>
      <c r="AB955" s="20"/>
      <c r="AC955" s="20"/>
      <c r="AD955" s="20"/>
      <c r="AE955" s="20"/>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c r="CG955" s="22"/>
      <c r="CH955" s="22"/>
      <c r="CI955" s="22"/>
      <c r="CJ955" s="22"/>
      <c r="CK955" s="22"/>
      <c r="CL955" s="22"/>
      <c r="CM955" s="22"/>
      <c r="CN955" s="22"/>
      <c r="CO955" s="22"/>
      <c r="CP955" s="22"/>
      <c r="CQ955" s="22"/>
      <c r="CR955" s="22"/>
      <c r="CS955" s="22"/>
      <c r="CT955" s="22"/>
      <c r="CU955" s="22"/>
      <c r="CV955" s="22"/>
      <c r="CW955" s="22"/>
      <c r="CX955" s="22"/>
      <c r="CY955" s="22"/>
      <c r="CZ955" s="22"/>
      <c r="DA955" s="22"/>
      <c r="DB955" s="22"/>
      <c r="DC955" s="22"/>
      <c r="DD955" s="22"/>
      <c r="DE955" s="22"/>
      <c r="DF955" s="22"/>
      <c r="DG955" s="22"/>
      <c r="DH955" s="22"/>
      <c r="DI955" s="22"/>
      <c r="DJ955" s="22"/>
      <c r="DK955" s="22"/>
      <c r="DL955" s="22"/>
      <c r="DM955" s="22"/>
      <c r="DN955" s="22"/>
      <c r="DO955" s="22"/>
      <c r="DP955" s="22"/>
      <c r="DQ955" s="22"/>
      <c r="DR955" s="22"/>
      <c r="DS955" s="22"/>
      <c r="DT955" s="22"/>
      <c r="DU955" s="22"/>
      <c r="DV955" s="22"/>
      <c r="DW955" s="22"/>
      <c r="DX955" s="22"/>
      <c r="DY955" s="22"/>
      <c r="DZ955" s="22"/>
      <c r="EA955" s="22"/>
      <c r="EB955" s="22"/>
      <c r="EC955" s="22"/>
      <c r="ED955" s="22"/>
      <c r="EE955" s="22"/>
      <c r="EF955" s="22"/>
      <c r="EG955" s="22"/>
      <c r="EH955" s="22"/>
      <c r="EI955" s="22"/>
      <c r="EJ955" s="22"/>
      <c r="EK955" s="22"/>
      <c r="EL955" s="22"/>
      <c r="EM955" s="22"/>
      <c r="EN955" s="22"/>
      <c r="EO955" s="22"/>
      <c r="EP955" s="22"/>
      <c r="EQ955" s="22"/>
      <c r="ER955" s="22"/>
      <c r="ES955" s="22"/>
      <c r="ET955" s="22"/>
      <c r="EU955" s="22"/>
      <c r="EV955" s="22"/>
      <c r="EW955" s="22"/>
      <c r="EX955" s="22"/>
      <c r="EY955" s="22"/>
      <c r="EZ955" s="22"/>
      <c r="FA955" s="22"/>
      <c r="FB955" s="22"/>
      <c r="FC955" s="22"/>
      <c r="FD955" s="22"/>
      <c r="FE955" s="22"/>
      <c r="FF955" s="22"/>
      <c r="FG955" s="22"/>
      <c r="FH955" s="22"/>
      <c r="FI955" s="22"/>
      <c r="FJ955" s="22"/>
      <c r="FK955" s="22"/>
      <c r="FL955" s="22"/>
      <c r="FM955" s="22"/>
      <c r="FN955" s="22"/>
      <c r="FO955" s="22"/>
      <c r="FP955" s="22"/>
      <c r="FQ955" s="22"/>
      <c r="FR955" s="22"/>
      <c r="FS955" s="22"/>
      <c r="FT955" s="22"/>
      <c r="FU955" s="22"/>
      <c r="FV955" s="22"/>
      <c r="FW955" s="22"/>
      <c r="FX955" s="22"/>
      <c r="FY955" s="22"/>
      <c r="FZ955" s="22"/>
      <c r="GA955" s="22"/>
      <c r="GB955" s="22"/>
      <c r="GC955" s="22"/>
      <c r="GD955" s="22"/>
      <c r="GE955" s="22"/>
      <c r="GF955" s="22"/>
      <c r="GG955" s="22"/>
      <c r="GH955" s="22"/>
      <c r="GI955" s="22"/>
      <c r="GJ955" s="22"/>
      <c r="GK955" s="22"/>
      <c r="GL955" s="22"/>
      <c r="GM955" s="22"/>
      <c r="GN955" s="22"/>
      <c r="GO955" s="22"/>
      <c r="GP955" s="22"/>
      <c r="GQ955" s="22"/>
      <c r="GR955" s="22"/>
      <c r="GS955" s="22"/>
      <c r="GT955" s="22"/>
      <c r="GU955" s="22"/>
      <c r="GV955" s="22"/>
      <c r="GW955" s="22"/>
      <c r="GX955" s="22"/>
      <c r="GY955" s="22"/>
      <c r="GZ955" s="22"/>
      <c r="HA955" s="22"/>
      <c r="HB955" s="22"/>
      <c r="HC955" s="22"/>
      <c r="HD955" s="22"/>
      <c r="HE955" s="22"/>
      <c r="HF955" s="22"/>
      <c r="HG955" s="22"/>
      <c r="HH955" s="22"/>
      <c r="HI955" s="22"/>
      <c r="HJ955" s="22"/>
      <c r="HK955" s="22"/>
      <c r="HL955" s="22"/>
      <c r="HM955" s="22"/>
      <c r="HN955" s="22"/>
      <c r="HO955" s="22"/>
      <c r="HP955" s="22"/>
      <c r="HQ955" s="22"/>
      <c r="HR955" s="22"/>
      <c r="HS955" s="22"/>
      <c r="HT955" s="22"/>
      <c r="HU955" s="22"/>
      <c r="HV955" s="22"/>
      <c r="HW955" s="22"/>
      <c r="HX955" s="22"/>
      <c r="HY955" s="22"/>
      <c r="HZ955" s="22"/>
      <c r="IA955" s="22"/>
      <c r="IB955" s="22"/>
      <c r="IC955" s="22"/>
      <c r="ID955" s="22"/>
      <c r="IE955" s="22"/>
      <c r="IF955" s="22"/>
      <c r="IG955" s="22"/>
      <c r="IH955" s="22"/>
      <c r="II955" s="22"/>
      <c r="IJ955" s="22"/>
      <c r="IK955" s="22"/>
      <c r="IL955" s="22"/>
      <c r="IM955" s="22"/>
      <c r="IN955" s="22"/>
      <c r="IO955" s="22"/>
      <c r="IP955" s="22"/>
      <c r="IQ955" s="22"/>
      <c r="IR955" s="22"/>
      <c r="IS955" s="22"/>
      <c r="IT955" s="22"/>
      <c r="IU955" s="22"/>
      <c r="IV955" s="22"/>
      <c r="IW955" s="22"/>
      <c r="IX955" s="22"/>
      <c r="IY955" s="22"/>
      <c r="IZ955" s="22"/>
      <c r="JA955" s="22"/>
      <c r="JB955" s="22"/>
      <c r="JC955" s="22"/>
      <c r="JD955" s="22"/>
      <c r="JE955" s="22"/>
      <c r="JF955" s="22"/>
      <c r="JG955" s="22"/>
      <c r="JH955" s="22"/>
      <c r="JI955" s="22"/>
      <c r="JJ955" s="22"/>
      <c r="JK955" s="22"/>
      <c r="JL955" s="22"/>
      <c r="JM955" s="22"/>
      <c r="JN955" s="22"/>
      <c r="JO955" s="22"/>
      <c r="JP955" s="22"/>
      <c r="JQ955" s="22"/>
      <c r="JR955" s="22"/>
      <c r="JS955" s="22"/>
      <c r="JT955" s="22"/>
      <c r="JU955" s="22"/>
      <c r="JV955" s="22"/>
      <c r="JW955" s="22"/>
      <c r="JX955" s="22"/>
      <c r="JY955" s="22"/>
      <c r="JZ955" s="22"/>
      <c r="KA955" s="22"/>
      <c r="KB955" s="22"/>
      <c r="KC955" s="22"/>
      <c r="KD955" s="22"/>
      <c r="KE955" s="22"/>
      <c r="KF955" s="22"/>
      <c r="KG955" s="22"/>
      <c r="KH955" s="22"/>
      <c r="KI955" s="22"/>
      <c r="KJ955" s="22"/>
      <c r="KK955" s="22"/>
      <c r="KL955" s="22"/>
      <c r="KM955" s="22"/>
      <c r="KN955" s="22"/>
      <c r="KO955" s="22"/>
      <c r="KP955" s="22"/>
    </row>
    <row r="956" spans="1:302" s="99" customFormat="1" x14ac:dyDescent="0.25">
      <c r="A956" s="125">
        <v>941</v>
      </c>
      <c r="B956" s="328"/>
      <c r="C956" s="328"/>
      <c r="D956" s="316"/>
      <c r="E956" s="316"/>
      <c r="F956" s="316"/>
      <c r="G956" s="317"/>
      <c r="H956" s="317"/>
      <c r="I956" s="318"/>
      <c r="J956" s="318"/>
      <c r="K956" s="318"/>
      <c r="L956" s="126">
        <f t="shared" si="43"/>
        <v>0</v>
      </c>
      <c r="M956" s="318"/>
      <c r="N956" s="25" t="b">
        <f t="shared" si="44"/>
        <v>1</v>
      </c>
      <c r="O956" s="25" t="b">
        <f t="shared" si="45"/>
        <v>1</v>
      </c>
      <c r="P956" s="25"/>
      <c r="Q956" s="25"/>
      <c r="R956" s="25"/>
      <c r="S956" s="25"/>
      <c r="T956" s="20"/>
      <c r="U956" s="20"/>
      <c r="V956" s="20"/>
      <c r="W956" s="20"/>
      <c r="X956" s="20"/>
      <c r="Y956" s="20"/>
      <c r="Z956" s="20"/>
      <c r="AA956" s="20"/>
      <c r="AB956" s="20"/>
      <c r="AC956" s="20"/>
      <c r="AD956" s="20"/>
      <c r="AE956" s="20"/>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c r="CG956" s="22"/>
      <c r="CH956" s="22"/>
      <c r="CI956" s="22"/>
      <c r="CJ956" s="22"/>
      <c r="CK956" s="22"/>
      <c r="CL956" s="22"/>
      <c r="CM956" s="22"/>
      <c r="CN956" s="22"/>
      <c r="CO956" s="22"/>
      <c r="CP956" s="22"/>
      <c r="CQ956" s="22"/>
      <c r="CR956" s="22"/>
      <c r="CS956" s="22"/>
      <c r="CT956" s="22"/>
      <c r="CU956" s="22"/>
      <c r="CV956" s="22"/>
      <c r="CW956" s="22"/>
      <c r="CX956" s="22"/>
      <c r="CY956" s="22"/>
      <c r="CZ956" s="22"/>
      <c r="DA956" s="22"/>
      <c r="DB956" s="22"/>
      <c r="DC956" s="22"/>
      <c r="DD956" s="22"/>
      <c r="DE956" s="22"/>
      <c r="DF956" s="22"/>
      <c r="DG956" s="22"/>
      <c r="DH956" s="22"/>
      <c r="DI956" s="22"/>
      <c r="DJ956" s="22"/>
      <c r="DK956" s="22"/>
      <c r="DL956" s="22"/>
      <c r="DM956" s="22"/>
      <c r="DN956" s="22"/>
      <c r="DO956" s="22"/>
      <c r="DP956" s="22"/>
      <c r="DQ956" s="22"/>
      <c r="DR956" s="22"/>
      <c r="DS956" s="22"/>
      <c r="DT956" s="22"/>
      <c r="DU956" s="22"/>
      <c r="DV956" s="22"/>
      <c r="DW956" s="22"/>
      <c r="DX956" s="22"/>
      <c r="DY956" s="22"/>
      <c r="DZ956" s="22"/>
      <c r="EA956" s="22"/>
      <c r="EB956" s="22"/>
      <c r="EC956" s="22"/>
      <c r="ED956" s="22"/>
      <c r="EE956" s="22"/>
      <c r="EF956" s="22"/>
      <c r="EG956" s="22"/>
      <c r="EH956" s="22"/>
      <c r="EI956" s="22"/>
      <c r="EJ956" s="22"/>
      <c r="EK956" s="22"/>
      <c r="EL956" s="22"/>
      <c r="EM956" s="22"/>
      <c r="EN956" s="22"/>
      <c r="EO956" s="22"/>
      <c r="EP956" s="22"/>
      <c r="EQ956" s="22"/>
      <c r="ER956" s="22"/>
      <c r="ES956" s="22"/>
      <c r="ET956" s="22"/>
      <c r="EU956" s="22"/>
      <c r="EV956" s="22"/>
      <c r="EW956" s="22"/>
      <c r="EX956" s="22"/>
      <c r="EY956" s="22"/>
      <c r="EZ956" s="22"/>
      <c r="FA956" s="22"/>
      <c r="FB956" s="22"/>
      <c r="FC956" s="22"/>
      <c r="FD956" s="22"/>
      <c r="FE956" s="22"/>
      <c r="FF956" s="22"/>
      <c r="FG956" s="22"/>
      <c r="FH956" s="22"/>
      <c r="FI956" s="22"/>
      <c r="FJ956" s="22"/>
      <c r="FK956" s="22"/>
      <c r="FL956" s="22"/>
      <c r="FM956" s="22"/>
      <c r="FN956" s="22"/>
      <c r="FO956" s="22"/>
      <c r="FP956" s="22"/>
      <c r="FQ956" s="22"/>
      <c r="FR956" s="22"/>
      <c r="FS956" s="22"/>
      <c r="FT956" s="22"/>
      <c r="FU956" s="22"/>
      <c r="FV956" s="22"/>
      <c r="FW956" s="22"/>
      <c r="FX956" s="22"/>
      <c r="FY956" s="22"/>
      <c r="FZ956" s="22"/>
      <c r="GA956" s="22"/>
      <c r="GB956" s="22"/>
      <c r="GC956" s="22"/>
      <c r="GD956" s="22"/>
      <c r="GE956" s="22"/>
      <c r="GF956" s="22"/>
      <c r="GG956" s="22"/>
      <c r="GH956" s="22"/>
      <c r="GI956" s="22"/>
      <c r="GJ956" s="22"/>
      <c r="GK956" s="22"/>
      <c r="GL956" s="22"/>
      <c r="GM956" s="22"/>
      <c r="GN956" s="22"/>
      <c r="GO956" s="22"/>
      <c r="GP956" s="22"/>
      <c r="GQ956" s="22"/>
      <c r="GR956" s="22"/>
      <c r="GS956" s="22"/>
      <c r="GT956" s="22"/>
      <c r="GU956" s="22"/>
      <c r="GV956" s="22"/>
      <c r="GW956" s="22"/>
      <c r="GX956" s="22"/>
      <c r="GY956" s="22"/>
      <c r="GZ956" s="22"/>
      <c r="HA956" s="22"/>
      <c r="HB956" s="22"/>
      <c r="HC956" s="22"/>
      <c r="HD956" s="22"/>
      <c r="HE956" s="22"/>
      <c r="HF956" s="22"/>
      <c r="HG956" s="22"/>
      <c r="HH956" s="22"/>
      <c r="HI956" s="22"/>
      <c r="HJ956" s="22"/>
      <c r="HK956" s="22"/>
      <c r="HL956" s="22"/>
      <c r="HM956" s="22"/>
      <c r="HN956" s="22"/>
      <c r="HO956" s="22"/>
      <c r="HP956" s="22"/>
      <c r="HQ956" s="22"/>
      <c r="HR956" s="22"/>
      <c r="HS956" s="22"/>
      <c r="HT956" s="22"/>
      <c r="HU956" s="22"/>
      <c r="HV956" s="22"/>
      <c r="HW956" s="22"/>
      <c r="HX956" s="22"/>
      <c r="HY956" s="22"/>
      <c r="HZ956" s="22"/>
      <c r="IA956" s="22"/>
      <c r="IB956" s="22"/>
      <c r="IC956" s="22"/>
      <c r="ID956" s="22"/>
      <c r="IE956" s="22"/>
      <c r="IF956" s="22"/>
      <c r="IG956" s="22"/>
      <c r="IH956" s="22"/>
      <c r="II956" s="22"/>
      <c r="IJ956" s="22"/>
      <c r="IK956" s="22"/>
      <c r="IL956" s="22"/>
      <c r="IM956" s="22"/>
      <c r="IN956" s="22"/>
      <c r="IO956" s="22"/>
      <c r="IP956" s="22"/>
      <c r="IQ956" s="22"/>
      <c r="IR956" s="22"/>
      <c r="IS956" s="22"/>
      <c r="IT956" s="22"/>
      <c r="IU956" s="22"/>
      <c r="IV956" s="22"/>
      <c r="IW956" s="22"/>
      <c r="IX956" s="22"/>
      <c r="IY956" s="22"/>
      <c r="IZ956" s="22"/>
      <c r="JA956" s="22"/>
      <c r="JB956" s="22"/>
      <c r="JC956" s="22"/>
      <c r="JD956" s="22"/>
      <c r="JE956" s="22"/>
      <c r="JF956" s="22"/>
      <c r="JG956" s="22"/>
      <c r="JH956" s="22"/>
      <c r="JI956" s="22"/>
      <c r="JJ956" s="22"/>
      <c r="JK956" s="22"/>
      <c r="JL956" s="22"/>
      <c r="JM956" s="22"/>
      <c r="JN956" s="22"/>
      <c r="JO956" s="22"/>
      <c r="JP956" s="22"/>
      <c r="JQ956" s="22"/>
      <c r="JR956" s="22"/>
      <c r="JS956" s="22"/>
      <c r="JT956" s="22"/>
      <c r="JU956" s="22"/>
      <c r="JV956" s="22"/>
      <c r="JW956" s="22"/>
      <c r="JX956" s="22"/>
      <c r="JY956" s="22"/>
      <c r="JZ956" s="22"/>
      <c r="KA956" s="22"/>
      <c r="KB956" s="22"/>
      <c r="KC956" s="22"/>
      <c r="KD956" s="22"/>
      <c r="KE956" s="22"/>
      <c r="KF956" s="22"/>
      <c r="KG956" s="22"/>
      <c r="KH956" s="22"/>
      <c r="KI956" s="22"/>
      <c r="KJ956" s="22"/>
      <c r="KK956" s="22"/>
      <c r="KL956" s="22"/>
      <c r="KM956" s="22"/>
      <c r="KN956" s="22"/>
      <c r="KO956" s="22"/>
      <c r="KP956" s="22"/>
    </row>
    <row r="957" spans="1:302" s="99" customFormat="1" x14ac:dyDescent="0.25">
      <c r="A957" s="125">
        <v>942</v>
      </c>
      <c r="B957" s="328"/>
      <c r="C957" s="328"/>
      <c r="D957" s="316"/>
      <c r="E957" s="316"/>
      <c r="F957" s="316"/>
      <c r="G957" s="317"/>
      <c r="H957" s="317"/>
      <c r="I957" s="318"/>
      <c r="J957" s="318"/>
      <c r="K957" s="318"/>
      <c r="L957" s="126">
        <f t="shared" si="43"/>
        <v>0</v>
      </c>
      <c r="M957" s="318"/>
      <c r="N957" s="25" t="b">
        <f t="shared" si="44"/>
        <v>1</v>
      </c>
      <c r="O957" s="25" t="b">
        <f t="shared" si="45"/>
        <v>1</v>
      </c>
      <c r="P957" s="25"/>
      <c r="Q957" s="25"/>
      <c r="R957" s="25"/>
      <c r="S957" s="25"/>
      <c r="T957" s="20"/>
      <c r="U957" s="20"/>
      <c r="V957" s="20"/>
      <c r="W957" s="20"/>
      <c r="X957" s="20"/>
      <c r="Y957" s="20"/>
      <c r="Z957" s="20"/>
      <c r="AA957" s="20"/>
      <c r="AB957" s="20"/>
      <c r="AC957" s="20"/>
      <c r="AD957" s="20"/>
      <c r="AE957" s="20"/>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c r="CG957" s="22"/>
      <c r="CH957" s="22"/>
      <c r="CI957" s="22"/>
      <c r="CJ957" s="22"/>
      <c r="CK957" s="22"/>
      <c r="CL957" s="22"/>
      <c r="CM957" s="22"/>
      <c r="CN957" s="22"/>
      <c r="CO957" s="22"/>
      <c r="CP957" s="22"/>
      <c r="CQ957" s="22"/>
      <c r="CR957" s="22"/>
      <c r="CS957" s="22"/>
      <c r="CT957" s="22"/>
      <c r="CU957" s="22"/>
      <c r="CV957" s="22"/>
      <c r="CW957" s="22"/>
      <c r="CX957" s="22"/>
      <c r="CY957" s="22"/>
      <c r="CZ957" s="22"/>
      <c r="DA957" s="22"/>
      <c r="DB957" s="22"/>
      <c r="DC957" s="22"/>
      <c r="DD957" s="22"/>
      <c r="DE957" s="22"/>
      <c r="DF957" s="22"/>
      <c r="DG957" s="22"/>
      <c r="DH957" s="22"/>
      <c r="DI957" s="22"/>
      <c r="DJ957" s="22"/>
      <c r="DK957" s="22"/>
      <c r="DL957" s="22"/>
      <c r="DM957" s="22"/>
      <c r="DN957" s="22"/>
      <c r="DO957" s="22"/>
      <c r="DP957" s="22"/>
      <c r="DQ957" s="22"/>
      <c r="DR957" s="22"/>
      <c r="DS957" s="22"/>
      <c r="DT957" s="22"/>
      <c r="DU957" s="22"/>
      <c r="DV957" s="22"/>
      <c r="DW957" s="22"/>
      <c r="DX957" s="22"/>
      <c r="DY957" s="22"/>
      <c r="DZ957" s="22"/>
      <c r="EA957" s="22"/>
      <c r="EB957" s="22"/>
      <c r="EC957" s="22"/>
      <c r="ED957" s="22"/>
      <c r="EE957" s="22"/>
      <c r="EF957" s="22"/>
      <c r="EG957" s="22"/>
      <c r="EH957" s="22"/>
      <c r="EI957" s="22"/>
      <c r="EJ957" s="22"/>
      <c r="EK957" s="22"/>
      <c r="EL957" s="22"/>
      <c r="EM957" s="22"/>
      <c r="EN957" s="22"/>
      <c r="EO957" s="22"/>
      <c r="EP957" s="22"/>
      <c r="EQ957" s="22"/>
      <c r="ER957" s="22"/>
      <c r="ES957" s="22"/>
      <c r="ET957" s="22"/>
      <c r="EU957" s="22"/>
      <c r="EV957" s="22"/>
      <c r="EW957" s="22"/>
      <c r="EX957" s="22"/>
      <c r="EY957" s="22"/>
      <c r="EZ957" s="22"/>
      <c r="FA957" s="22"/>
      <c r="FB957" s="22"/>
      <c r="FC957" s="22"/>
      <c r="FD957" s="22"/>
      <c r="FE957" s="22"/>
      <c r="FF957" s="22"/>
      <c r="FG957" s="22"/>
      <c r="FH957" s="22"/>
      <c r="FI957" s="22"/>
      <c r="FJ957" s="22"/>
      <c r="FK957" s="22"/>
      <c r="FL957" s="22"/>
      <c r="FM957" s="22"/>
      <c r="FN957" s="22"/>
      <c r="FO957" s="22"/>
      <c r="FP957" s="22"/>
      <c r="FQ957" s="22"/>
      <c r="FR957" s="22"/>
      <c r="FS957" s="22"/>
      <c r="FT957" s="22"/>
      <c r="FU957" s="22"/>
      <c r="FV957" s="22"/>
      <c r="FW957" s="22"/>
      <c r="FX957" s="22"/>
      <c r="FY957" s="22"/>
      <c r="FZ957" s="22"/>
      <c r="GA957" s="22"/>
      <c r="GB957" s="22"/>
      <c r="GC957" s="22"/>
      <c r="GD957" s="22"/>
      <c r="GE957" s="22"/>
      <c r="GF957" s="22"/>
      <c r="GG957" s="22"/>
      <c r="GH957" s="22"/>
      <c r="GI957" s="22"/>
      <c r="GJ957" s="22"/>
      <c r="GK957" s="22"/>
      <c r="GL957" s="22"/>
      <c r="GM957" s="22"/>
      <c r="GN957" s="22"/>
      <c r="GO957" s="22"/>
      <c r="GP957" s="22"/>
      <c r="GQ957" s="22"/>
      <c r="GR957" s="22"/>
      <c r="GS957" s="22"/>
      <c r="GT957" s="22"/>
      <c r="GU957" s="22"/>
      <c r="GV957" s="22"/>
      <c r="GW957" s="22"/>
      <c r="GX957" s="22"/>
      <c r="GY957" s="22"/>
      <c r="GZ957" s="22"/>
      <c r="HA957" s="22"/>
      <c r="HB957" s="22"/>
      <c r="HC957" s="22"/>
      <c r="HD957" s="22"/>
      <c r="HE957" s="22"/>
      <c r="HF957" s="22"/>
      <c r="HG957" s="22"/>
      <c r="HH957" s="22"/>
      <c r="HI957" s="22"/>
      <c r="HJ957" s="22"/>
      <c r="HK957" s="22"/>
      <c r="HL957" s="22"/>
      <c r="HM957" s="22"/>
      <c r="HN957" s="22"/>
      <c r="HO957" s="22"/>
      <c r="HP957" s="22"/>
      <c r="HQ957" s="22"/>
      <c r="HR957" s="22"/>
      <c r="HS957" s="22"/>
      <c r="HT957" s="22"/>
      <c r="HU957" s="22"/>
      <c r="HV957" s="22"/>
      <c r="HW957" s="22"/>
      <c r="HX957" s="22"/>
      <c r="HY957" s="22"/>
      <c r="HZ957" s="22"/>
      <c r="IA957" s="22"/>
      <c r="IB957" s="22"/>
      <c r="IC957" s="22"/>
      <c r="ID957" s="22"/>
      <c r="IE957" s="22"/>
      <c r="IF957" s="22"/>
      <c r="IG957" s="22"/>
      <c r="IH957" s="22"/>
      <c r="II957" s="22"/>
      <c r="IJ957" s="22"/>
      <c r="IK957" s="22"/>
      <c r="IL957" s="22"/>
      <c r="IM957" s="22"/>
      <c r="IN957" s="22"/>
      <c r="IO957" s="22"/>
      <c r="IP957" s="22"/>
      <c r="IQ957" s="22"/>
      <c r="IR957" s="22"/>
      <c r="IS957" s="22"/>
      <c r="IT957" s="22"/>
      <c r="IU957" s="22"/>
      <c r="IV957" s="22"/>
      <c r="IW957" s="22"/>
      <c r="IX957" s="22"/>
      <c r="IY957" s="22"/>
      <c r="IZ957" s="22"/>
      <c r="JA957" s="22"/>
      <c r="JB957" s="22"/>
      <c r="JC957" s="22"/>
      <c r="JD957" s="22"/>
      <c r="JE957" s="22"/>
      <c r="JF957" s="22"/>
      <c r="JG957" s="22"/>
      <c r="JH957" s="22"/>
      <c r="JI957" s="22"/>
      <c r="JJ957" s="22"/>
      <c r="JK957" s="22"/>
      <c r="JL957" s="22"/>
      <c r="JM957" s="22"/>
      <c r="JN957" s="22"/>
      <c r="JO957" s="22"/>
      <c r="JP957" s="22"/>
      <c r="JQ957" s="22"/>
      <c r="JR957" s="22"/>
      <c r="JS957" s="22"/>
      <c r="JT957" s="22"/>
      <c r="JU957" s="22"/>
      <c r="JV957" s="22"/>
      <c r="JW957" s="22"/>
      <c r="JX957" s="22"/>
      <c r="JY957" s="22"/>
      <c r="JZ957" s="22"/>
      <c r="KA957" s="22"/>
      <c r="KB957" s="22"/>
      <c r="KC957" s="22"/>
      <c r="KD957" s="22"/>
      <c r="KE957" s="22"/>
      <c r="KF957" s="22"/>
      <c r="KG957" s="22"/>
      <c r="KH957" s="22"/>
      <c r="KI957" s="22"/>
      <c r="KJ957" s="22"/>
      <c r="KK957" s="22"/>
      <c r="KL957" s="22"/>
      <c r="KM957" s="22"/>
      <c r="KN957" s="22"/>
      <c r="KO957" s="22"/>
      <c r="KP957" s="22"/>
    </row>
    <row r="958" spans="1:302" s="99" customFormat="1" x14ac:dyDescent="0.25">
      <c r="A958" s="125">
        <v>943</v>
      </c>
      <c r="B958" s="328"/>
      <c r="C958" s="328"/>
      <c r="D958" s="316"/>
      <c r="E958" s="316"/>
      <c r="F958" s="316"/>
      <c r="G958" s="317"/>
      <c r="H958" s="317"/>
      <c r="I958" s="318"/>
      <c r="J958" s="318"/>
      <c r="K958" s="318"/>
      <c r="L958" s="126">
        <f t="shared" si="43"/>
        <v>0</v>
      </c>
      <c r="M958" s="318"/>
      <c r="N958" s="25" t="b">
        <f t="shared" si="44"/>
        <v>1</v>
      </c>
      <c r="O958" s="25" t="b">
        <f t="shared" si="45"/>
        <v>1</v>
      </c>
      <c r="P958" s="25"/>
      <c r="Q958" s="25"/>
      <c r="R958" s="25"/>
      <c r="S958" s="25"/>
      <c r="T958" s="20"/>
      <c r="U958" s="20"/>
      <c r="V958" s="20"/>
      <c r="W958" s="20"/>
      <c r="X958" s="20"/>
      <c r="Y958" s="20"/>
      <c r="Z958" s="20"/>
      <c r="AA958" s="20"/>
      <c r="AB958" s="20"/>
      <c r="AC958" s="20"/>
      <c r="AD958" s="20"/>
      <c r="AE958" s="20"/>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2"/>
      <c r="EV958" s="22"/>
      <c r="EW958" s="22"/>
      <c r="EX958" s="22"/>
      <c r="EY958" s="22"/>
      <c r="EZ958" s="22"/>
      <c r="FA958" s="22"/>
      <c r="FB958" s="22"/>
      <c r="FC958" s="22"/>
      <c r="FD958" s="22"/>
      <c r="FE958" s="22"/>
      <c r="FF958" s="22"/>
      <c r="FG958" s="22"/>
      <c r="FH958" s="22"/>
      <c r="FI958" s="22"/>
      <c r="FJ958" s="22"/>
      <c r="FK958" s="22"/>
      <c r="FL958" s="22"/>
      <c r="FM958" s="22"/>
      <c r="FN958" s="22"/>
      <c r="FO958" s="22"/>
      <c r="FP958" s="22"/>
      <c r="FQ958" s="22"/>
      <c r="FR958" s="22"/>
      <c r="FS958" s="22"/>
      <c r="FT958" s="22"/>
      <c r="FU958" s="22"/>
      <c r="FV958" s="22"/>
      <c r="FW958" s="22"/>
      <c r="FX958" s="22"/>
      <c r="FY958" s="22"/>
      <c r="FZ958" s="22"/>
      <c r="GA958" s="22"/>
      <c r="GB958" s="22"/>
      <c r="GC958" s="22"/>
      <c r="GD958" s="22"/>
      <c r="GE958" s="22"/>
      <c r="GF958" s="22"/>
      <c r="GG958" s="22"/>
      <c r="GH958" s="22"/>
      <c r="GI958" s="22"/>
      <c r="GJ958" s="22"/>
      <c r="GK958" s="22"/>
      <c r="GL958" s="22"/>
      <c r="GM958" s="22"/>
      <c r="GN958" s="22"/>
      <c r="GO958" s="22"/>
      <c r="GP958" s="22"/>
      <c r="GQ958" s="22"/>
      <c r="GR958" s="22"/>
      <c r="GS958" s="22"/>
      <c r="GT958" s="22"/>
      <c r="GU958" s="22"/>
      <c r="GV958" s="22"/>
      <c r="GW958" s="22"/>
      <c r="GX958" s="22"/>
      <c r="GY958" s="22"/>
      <c r="GZ958" s="22"/>
      <c r="HA958" s="22"/>
      <c r="HB958" s="22"/>
      <c r="HC958" s="22"/>
      <c r="HD958" s="22"/>
      <c r="HE958" s="22"/>
      <c r="HF958" s="22"/>
      <c r="HG958" s="22"/>
      <c r="HH958" s="22"/>
      <c r="HI958" s="22"/>
      <c r="HJ958" s="22"/>
      <c r="HK958" s="22"/>
      <c r="HL958" s="22"/>
      <c r="HM958" s="22"/>
      <c r="HN958" s="22"/>
      <c r="HO958" s="22"/>
      <c r="HP958" s="22"/>
      <c r="HQ958" s="22"/>
      <c r="HR958" s="22"/>
      <c r="HS958" s="22"/>
      <c r="HT958" s="22"/>
      <c r="HU958" s="22"/>
      <c r="HV958" s="22"/>
      <c r="HW958" s="22"/>
      <c r="HX958" s="22"/>
      <c r="HY958" s="22"/>
      <c r="HZ958" s="22"/>
      <c r="IA958" s="22"/>
      <c r="IB958" s="22"/>
      <c r="IC958" s="22"/>
      <c r="ID958" s="22"/>
      <c r="IE958" s="22"/>
      <c r="IF958" s="22"/>
      <c r="IG958" s="22"/>
      <c r="IH958" s="22"/>
      <c r="II958" s="22"/>
      <c r="IJ958" s="22"/>
      <c r="IK958" s="22"/>
      <c r="IL958" s="22"/>
      <c r="IM958" s="22"/>
      <c r="IN958" s="22"/>
      <c r="IO958" s="22"/>
      <c r="IP958" s="22"/>
      <c r="IQ958" s="22"/>
      <c r="IR958" s="22"/>
      <c r="IS958" s="22"/>
      <c r="IT958" s="22"/>
      <c r="IU958" s="22"/>
      <c r="IV958" s="22"/>
      <c r="IW958" s="22"/>
      <c r="IX958" s="22"/>
      <c r="IY958" s="22"/>
      <c r="IZ958" s="22"/>
      <c r="JA958" s="22"/>
      <c r="JB958" s="22"/>
      <c r="JC958" s="22"/>
      <c r="JD958" s="22"/>
      <c r="JE958" s="22"/>
      <c r="JF958" s="22"/>
      <c r="JG958" s="22"/>
      <c r="JH958" s="22"/>
      <c r="JI958" s="22"/>
      <c r="JJ958" s="22"/>
      <c r="JK958" s="22"/>
      <c r="JL958" s="22"/>
      <c r="JM958" s="22"/>
      <c r="JN958" s="22"/>
      <c r="JO958" s="22"/>
      <c r="JP958" s="22"/>
      <c r="JQ958" s="22"/>
      <c r="JR958" s="22"/>
      <c r="JS958" s="22"/>
      <c r="JT958" s="22"/>
      <c r="JU958" s="22"/>
      <c r="JV958" s="22"/>
      <c r="JW958" s="22"/>
      <c r="JX958" s="22"/>
      <c r="JY958" s="22"/>
      <c r="JZ958" s="22"/>
      <c r="KA958" s="22"/>
      <c r="KB958" s="22"/>
      <c r="KC958" s="22"/>
      <c r="KD958" s="22"/>
      <c r="KE958" s="22"/>
      <c r="KF958" s="22"/>
      <c r="KG958" s="22"/>
      <c r="KH958" s="22"/>
      <c r="KI958" s="22"/>
      <c r="KJ958" s="22"/>
      <c r="KK958" s="22"/>
      <c r="KL958" s="22"/>
      <c r="KM958" s="22"/>
      <c r="KN958" s="22"/>
      <c r="KO958" s="22"/>
      <c r="KP958" s="22"/>
    </row>
    <row r="959" spans="1:302" s="99" customFormat="1" x14ac:dyDescent="0.25">
      <c r="A959" s="125">
        <v>944</v>
      </c>
      <c r="B959" s="328"/>
      <c r="C959" s="328"/>
      <c r="D959" s="316"/>
      <c r="E959" s="316"/>
      <c r="F959" s="316"/>
      <c r="G959" s="317"/>
      <c r="H959" s="317"/>
      <c r="I959" s="318"/>
      <c r="J959" s="318"/>
      <c r="K959" s="318"/>
      <c r="L959" s="126">
        <f t="shared" si="43"/>
        <v>0</v>
      </c>
      <c r="M959" s="318"/>
      <c r="N959" s="25" t="b">
        <f t="shared" si="44"/>
        <v>1</v>
      </c>
      <c r="O959" s="25" t="b">
        <f t="shared" si="45"/>
        <v>1</v>
      </c>
      <c r="P959" s="25"/>
      <c r="Q959" s="25"/>
      <c r="R959" s="25"/>
      <c r="S959" s="25"/>
      <c r="T959" s="20"/>
      <c r="U959" s="20"/>
      <c r="V959" s="20"/>
      <c r="W959" s="20"/>
      <c r="X959" s="20"/>
      <c r="Y959" s="20"/>
      <c r="Z959" s="20"/>
      <c r="AA959" s="20"/>
      <c r="AB959" s="20"/>
      <c r="AC959" s="20"/>
      <c r="AD959" s="20"/>
      <c r="AE959" s="20"/>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c r="CG959" s="22"/>
      <c r="CH959" s="22"/>
      <c r="CI959" s="22"/>
      <c r="CJ959" s="22"/>
      <c r="CK959" s="22"/>
      <c r="CL959" s="22"/>
      <c r="CM959" s="22"/>
      <c r="CN959" s="22"/>
      <c r="CO959" s="22"/>
      <c r="CP959" s="22"/>
      <c r="CQ959" s="22"/>
      <c r="CR959" s="22"/>
      <c r="CS959" s="22"/>
      <c r="CT959" s="22"/>
      <c r="CU959" s="22"/>
      <c r="CV959" s="22"/>
      <c r="CW959" s="22"/>
      <c r="CX959" s="22"/>
      <c r="CY959" s="22"/>
      <c r="CZ959" s="22"/>
      <c r="DA959" s="22"/>
      <c r="DB959" s="22"/>
      <c r="DC959" s="22"/>
      <c r="DD959" s="22"/>
      <c r="DE959" s="22"/>
      <c r="DF959" s="22"/>
      <c r="DG959" s="22"/>
      <c r="DH959" s="22"/>
      <c r="DI959" s="22"/>
      <c r="DJ959" s="22"/>
      <c r="DK959" s="22"/>
      <c r="DL959" s="22"/>
      <c r="DM959" s="22"/>
      <c r="DN959" s="22"/>
      <c r="DO959" s="22"/>
      <c r="DP959" s="22"/>
      <c r="DQ959" s="22"/>
      <c r="DR959" s="22"/>
      <c r="DS959" s="22"/>
      <c r="DT959" s="22"/>
      <c r="DU959" s="22"/>
      <c r="DV959" s="22"/>
      <c r="DW959" s="22"/>
      <c r="DX959" s="22"/>
      <c r="DY959" s="22"/>
      <c r="DZ959" s="22"/>
      <c r="EA959" s="22"/>
      <c r="EB959" s="22"/>
      <c r="EC959" s="22"/>
      <c r="ED959" s="22"/>
      <c r="EE959" s="22"/>
      <c r="EF959" s="22"/>
      <c r="EG959" s="22"/>
      <c r="EH959" s="22"/>
      <c r="EI959" s="22"/>
      <c r="EJ959" s="22"/>
      <c r="EK959" s="22"/>
      <c r="EL959" s="22"/>
      <c r="EM959" s="22"/>
      <c r="EN959" s="22"/>
      <c r="EO959" s="22"/>
      <c r="EP959" s="22"/>
      <c r="EQ959" s="22"/>
      <c r="ER959" s="22"/>
      <c r="ES959" s="22"/>
      <c r="ET959" s="22"/>
      <c r="EU959" s="22"/>
      <c r="EV959" s="22"/>
      <c r="EW959" s="22"/>
      <c r="EX959" s="22"/>
      <c r="EY959" s="22"/>
      <c r="EZ959" s="22"/>
      <c r="FA959" s="22"/>
      <c r="FB959" s="22"/>
      <c r="FC959" s="22"/>
      <c r="FD959" s="22"/>
      <c r="FE959" s="22"/>
      <c r="FF959" s="22"/>
      <c r="FG959" s="22"/>
      <c r="FH959" s="22"/>
      <c r="FI959" s="22"/>
      <c r="FJ959" s="22"/>
      <c r="FK959" s="22"/>
      <c r="FL959" s="22"/>
      <c r="FM959" s="22"/>
      <c r="FN959" s="22"/>
      <c r="FO959" s="22"/>
      <c r="FP959" s="22"/>
      <c r="FQ959" s="22"/>
      <c r="FR959" s="22"/>
      <c r="FS959" s="22"/>
      <c r="FT959" s="22"/>
      <c r="FU959" s="22"/>
      <c r="FV959" s="22"/>
      <c r="FW959" s="22"/>
      <c r="FX959" s="22"/>
      <c r="FY959" s="22"/>
      <c r="FZ959" s="22"/>
      <c r="GA959" s="22"/>
      <c r="GB959" s="22"/>
      <c r="GC959" s="22"/>
      <c r="GD959" s="22"/>
      <c r="GE959" s="22"/>
      <c r="GF959" s="22"/>
      <c r="GG959" s="22"/>
      <c r="GH959" s="22"/>
      <c r="GI959" s="22"/>
      <c r="GJ959" s="22"/>
      <c r="GK959" s="22"/>
      <c r="GL959" s="22"/>
      <c r="GM959" s="22"/>
      <c r="GN959" s="22"/>
      <c r="GO959" s="22"/>
      <c r="GP959" s="22"/>
      <c r="GQ959" s="22"/>
      <c r="GR959" s="22"/>
      <c r="GS959" s="22"/>
      <c r="GT959" s="22"/>
      <c r="GU959" s="22"/>
      <c r="GV959" s="22"/>
      <c r="GW959" s="22"/>
      <c r="GX959" s="22"/>
      <c r="GY959" s="22"/>
      <c r="GZ959" s="22"/>
      <c r="HA959" s="22"/>
      <c r="HB959" s="22"/>
      <c r="HC959" s="22"/>
      <c r="HD959" s="22"/>
      <c r="HE959" s="22"/>
      <c r="HF959" s="22"/>
      <c r="HG959" s="22"/>
      <c r="HH959" s="22"/>
      <c r="HI959" s="22"/>
      <c r="HJ959" s="22"/>
      <c r="HK959" s="22"/>
      <c r="HL959" s="22"/>
      <c r="HM959" s="22"/>
      <c r="HN959" s="22"/>
      <c r="HO959" s="22"/>
      <c r="HP959" s="22"/>
      <c r="HQ959" s="22"/>
      <c r="HR959" s="22"/>
      <c r="HS959" s="22"/>
      <c r="HT959" s="22"/>
      <c r="HU959" s="22"/>
      <c r="HV959" s="22"/>
      <c r="HW959" s="22"/>
      <c r="HX959" s="22"/>
      <c r="HY959" s="22"/>
      <c r="HZ959" s="22"/>
      <c r="IA959" s="22"/>
      <c r="IB959" s="22"/>
      <c r="IC959" s="22"/>
      <c r="ID959" s="22"/>
      <c r="IE959" s="22"/>
      <c r="IF959" s="22"/>
      <c r="IG959" s="22"/>
      <c r="IH959" s="22"/>
      <c r="II959" s="22"/>
      <c r="IJ959" s="22"/>
      <c r="IK959" s="22"/>
      <c r="IL959" s="22"/>
      <c r="IM959" s="22"/>
      <c r="IN959" s="22"/>
      <c r="IO959" s="22"/>
      <c r="IP959" s="22"/>
      <c r="IQ959" s="22"/>
      <c r="IR959" s="22"/>
      <c r="IS959" s="22"/>
      <c r="IT959" s="22"/>
      <c r="IU959" s="22"/>
      <c r="IV959" s="22"/>
      <c r="IW959" s="22"/>
      <c r="IX959" s="22"/>
      <c r="IY959" s="22"/>
      <c r="IZ959" s="22"/>
      <c r="JA959" s="22"/>
      <c r="JB959" s="22"/>
      <c r="JC959" s="22"/>
      <c r="JD959" s="22"/>
      <c r="JE959" s="22"/>
      <c r="JF959" s="22"/>
      <c r="JG959" s="22"/>
      <c r="JH959" s="22"/>
      <c r="JI959" s="22"/>
      <c r="JJ959" s="22"/>
      <c r="JK959" s="22"/>
      <c r="JL959" s="22"/>
      <c r="JM959" s="22"/>
      <c r="JN959" s="22"/>
      <c r="JO959" s="22"/>
      <c r="JP959" s="22"/>
      <c r="JQ959" s="22"/>
      <c r="JR959" s="22"/>
      <c r="JS959" s="22"/>
      <c r="JT959" s="22"/>
      <c r="JU959" s="22"/>
      <c r="JV959" s="22"/>
      <c r="JW959" s="22"/>
      <c r="JX959" s="22"/>
      <c r="JY959" s="22"/>
      <c r="JZ959" s="22"/>
      <c r="KA959" s="22"/>
      <c r="KB959" s="22"/>
      <c r="KC959" s="22"/>
      <c r="KD959" s="22"/>
      <c r="KE959" s="22"/>
      <c r="KF959" s="22"/>
      <c r="KG959" s="22"/>
      <c r="KH959" s="22"/>
      <c r="KI959" s="22"/>
      <c r="KJ959" s="22"/>
      <c r="KK959" s="22"/>
      <c r="KL959" s="22"/>
      <c r="KM959" s="22"/>
      <c r="KN959" s="22"/>
      <c r="KO959" s="22"/>
      <c r="KP959" s="22"/>
    </row>
    <row r="960" spans="1:302" s="99" customFormat="1" x14ac:dyDescent="0.25">
      <c r="A960" s="125">
        <v>945</v>
      </c>
      <c r="B960" s="328"/>
      <c r="C960" s="328"/>
      <c r="D960" s="316"/>
      <c r="E960" s="316"/>
      <c r="F960" s="316"/>
      <c r="G960" s="317"/>
      <c r="H960" s="317"/>
      <c r="I960" s="318"/>
      <c r="J960" s="318"/>
      <c r="K960" s="318"/>
      <c r="L960" s="126">
        <f t="shared" si="43"/>
        <v>0</v>
      </c>
      <c r="M960" s="318"/>
      <c r="N960" s="25" t="b">
        <f t="shared" si="44"/>
        <v>1</v>
      </c>
      <c r="O960" s="25" t="b">
        <f t="shared" si="45"/>
        <v>1</v>
      </c>
      <c r="P960" s="25"/>
      <c r="Q960" s="25"/>
      <c r="R960" s="25"/>
      <c r="S960" s="25"/>
      <c r="T960" s="20"/>
      <c r="U960" s="20"/>
      <c r="V960" s="20"/>
      <c r="W960" s="20"/>
      <c r="X960" s="20"/>
      <c r="Y960" s="20"/>
      <c r="Z960" s="20"/>
      <c r="AA960" s="20"/>
      <c r="AB960" s="20"/>
      <c r="AC960" s="20"/>
      <c r="AD960" s="20"/>
      <c r="AE960" s="20"/>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c r="CG960" s="22"/>
      <c r="CH960" s="22"/>
      <c r="CI960" s="22"/>
      <c r="CJ960" s="22"/>
      <c r="CK960" s="22"/>
      <c r="CL960" s="22"/>
      <c r="CM960" s="22"/>
      <c r="CN960" s="22"/>
      <c r="CO960" s="22"/>
      <c r="CP960" s="22"/>
      <c r="CQ960" s="22"/>
      <c r="CR960" s="22"/>
      <c r="CS960" s="22"/>
      <c r="CT960" s="22"/>
      <c r="CU960" s="22"/>
      <c r="CV960" s="22"/>
      <c r="CW960" s="22"/>
      <c r="CX960" s="22"/>
      <c r="CY960" s="22"/>
      <c r="CZ960" s="22"/>
      <c r="DA960" s="22"/>
      <c r="DB960" s="22"/>
      <c r="DC960" s="22"/>
      <c r="DD960" s="22"/>
      <c r="DE960" s="22"/>
      <c r="DF960" s="22"/>
      <c r="DG960" s="22"/>
      <c r="DH960" s="22"/>
      <c r="DI960" s="22"/>
      <c r="DJ960" s="22"/>
      <c r="DK960" s="22"/>
      <c r="DL960" s="22"/>
      <c r="DM960" s="22"/>
      <c r="DN960" s="22"/>
      <c r="DO960" s="22"/>
      <c r="DP960" s="22"/>
      <c r="DQ960" s="22"/>
      <c r="DR960" s="22"/>
      <c r="DS960" s="22"/>
      <c r="DT960" s="22"/>
      <c r="DU960" s="22"/>
      <c r="DV960" s="22"/>
      <c r="DW960" s="22"/>
      <c r="DX960" s="22"/>
      <c r="DY960" s="22"/>
      <c r="DZ960" s="22"/>
      <c r="EA960" s="22"/>
      <c r="EB960" s="22"/>
      <c r="EC960" s="22"/>
      <c r="ED960" s="22"/>
      <c r="EE960" s="22"/>
      <c r="EF960" s="22"/>
      <c r="EG960" s="22"/>
      <c r="EH960" s="22"/>
      <c r="EI960" s="22"/>
      <c r="EJ960" s="22"/>
      <c r="EK960" s="22"/>
      <c r="EL960" s="22"/>
      <c r="EM960" s="22"/>
      <c r="EN960" s="22"/>
      <c r="EO960" s="22"/>
      <c r="EP960" s="22"/>
      <c r="EQ960" s="22"/>
      <c r="ER960" s="22"/>
      <c r="ES960" s="22"/>
      <c r="ET960" s="22"/>
      <c r="EU960" s="22"/>
      <c r="EV960" s="22"/>
      <c r="EW960" s="22"/>
      <c r="EX960" s="22"/>
      <c r="EY960" s="22"/>
      <c r="EZ960" s="22"/>
      <c r="FA960" s="22"/>
      <c r="FB960" s="22"/>
      <c r="FC960" s="22"/>
      <c r="FD960" s="22"/>
      <c r="FE960" s="22"/>
      <c r="FF960" s="22"/>
      <c r="FG960" s="22"/>
      <c r="FH960" s="22"/>
      <c r="FI960" s="22"/>
      <c r="FJ960" s="22"/>
      <c r="FK960" s="22"/>
      <c r="FL960" s="22"/>
      <c r="FM960" s="22"/>
      <c r="FN960" s="22"/>
      <c r="FO960" s="22"/>
      <c r="FP960" s="22"/>
      <c r="FQ960" s="22"/>
      <c r="FR960" s="22"/>
      <c r="FS960" s="22"/>
      <c r="FT960" s="22"/>
      <c r="FU960" s="22"/>
      <c r="FV960" s="22"/>
      <c r="FW960" s="22"/>
      <c r="FX960" s="22"/>
      <c r="FY960" s="22"/>
      <c r="FZ960" s="22"/>
      <c r="GA960" s="22"/>
      <c r="GB960" s="22"/>
      <c r="GC960" s="22"/>
      <c r="GD960" s="22"/>
      <c r="GE960" s="22"/>
      <c r="GF960" s="22"/>
      <c r="GG960" s="22"/>
      <c r="GH960" s="22"/>
      <c r="GI960" s="22"/>
      <c r="GJ960" s="22"/>
      <c r="GK960" s="22"/>
      <c r="GL960" s="22"/>
      <c r="GM960" s="22"/>
      <c r="GN960" s="22"/>
      <c r="GO960" s="22"/>
      <c r="GP960" s="22"/>
      <c r="GQ960" s="22"/>
      <c r="GR960" s="22"/>
      <c r="GS960" s="22"/>
      <c r="GT960" s="22"/>
      <c r="GU960" s="22"/>
      <c r="GV960" s="22"/>
      <c r="GW960" s="22"/>
      <c r="GX960" s="22"/>
      <c r="GY960" s="22"/>
      <c r="GZ960" s="22"/>
      <c r="HA960" s="22"/>
      <c r="HB960" s="22"/>
      <c r="HC960" s="22"/>
      <c r="HD960" s="22"/>
      <c r="HE960" s="22"/>
      <c r="HF960" s="22"/>
      <c r="HG960" s="22"/>
      <c r="HH960" s="22"/>
      <c r="HI960" s="22"/>
      <c r="HJ960" s="22"/>
      <c r="HK960" s="22"/>
      <c r="HL960" s="22"/>
      <c r="HM960" s="22"/>
      <c r="HN960" s="22"/>
      <c r="HO960" s="22"/>
      <c r="HP960" s="22"/>
      <c r="HQ960" s="22"/>
      <c r="HR960" s="22"/>
      <c r="HS960" s="22"/>
      <c r="HT960" s="22"/>
      <c r="HU960" s="22"/>
      <c r="HV960" s="22"/>
      <c r="HW960" s="22"/>
      <c r="HX960" s="22"/>
      <c r="HY960" s="22"/>
      <c r="HZ960" s="22"/>
      <c r="IA960" s="22"/>
      <c r="IB960" s="22"/>
      <c r="IC960" s="22"/>
      <c r="ID960" s="22"/>
      <c r="IE960" s="22"/>
      <c r="IF960" s="22"/>
      <c r="IG960" s="22"/>
      <c r="IH960" s="22"/>
      <c r="II960" s="22"/>
      <c r="IJ960" s="22"/>
      <c r="IK960" s="22"/>
      <c r="IL960" s="22"/>
      <c r="IM960" s="22"/>
      <c r="IN960" s="22"/>
      <c r="IO960" s="22"/>
      <c r="IP960" s="22"/>
      <c r="IQ960" s="22"/>
      <c r="IR960" s="22"/>
      <c r="IS960" s="22"/>
      <c r="IT960" s="22"/>
      <c r="IU960" s="22"/>
      <c r="IV960" s="22"/>
      <c r="IW960" s="22"/>
      <c r="IX960" s="22"/>
      <c r="IY960" s="22"/>
      <c r="IZ960" s="22"/>
      <c r="JA960" s="22"/>
      <c r="JB960" s="22"/>
      <c r="JC960" s="22"/>
      <c r="JD960" s="22"/>
      <c r="JE960" s="22"/>
      <c r="JF960" s="22"/>
      <c r="JG960" s="22"/>
      <c r="JH960" s="22"/>
      <c r="JI960" s="22"/>
      <c r="JJ960" s="22"/>
      <c r="JK960" s="22"/>
      <c r="JL960" s="22"/>
      <c r="JM960" s="22"/>
      <c r="JN960" s="22"/>
      <c r="JO960" s="22"/>
      <c r="JP960" s="22"/>
      <c r="JQ960" s="22"/>
      <c r="JR960" s="22"/>
      <c r="JS960" s="22"/>
      <c r="JT960" s="22"/>
      <c r="JU960" s="22"/>
      <c r="JV960" s="22"/>
      <c r="JW960" s="22"/>
      <c r="JX960" s="22"/>
      <c r="JY960" s="22"/>
      <c r="JZ960" s="22"/>
      <c r="KA960" s="22"/>
      <c r="KB960" s="22"/>
      <c r="KC960" s="22"/>
      <c r="KD960" s="22"/>
      <c r="KE960" s="22"/>
      <c r="KF960" s="22"/>
      <c r="KG960" s="22"/>
      <c r="KH960" s="22"/>
      <c r="KI960" s="22"/>
      <c r="KJ960" s="22"/>
      <c r="KK960" s="22"/>
      <c r="KL960" s="22"/>
      <c r="KM960" s="22"/>
      <c r="KN960" s="22"/>
      <c r="KO960" s="22"/>
      <c r="KP960" s="22"/>
    </row>
    <row r="961" spans="1:302" s="99" customFormat="1" x14ac:dyDescent="0.25">
      <c r="A961" s="125">
        <v>946</v>
      </c>
      <c r="B961" s="328"/>
      <c r="C961" s="328"/>
      <c r="D961" s="316"/>
      <c r="E961" s="316"/>
      <c r="F961" s="316"/>
      <c r="G961" s="317"/>
      <c r="H961" s="317"/>
      <c r="I961" s="318"/>
      <c r="J961" s="318"/>
      <c r="K961" s="318"/>
      <c r="L961" s="126">
        <f t="shared" si="43"/>
        <v>0</v>
      </c>
      <c r="M961" s="318"/>
      <c r="N961" s="25" t="b">
        <f t="shared" si="44"/>
        <v>1</v>
      </c>
      <c r="O961" s="25" t="b">
        <f t="shared" si="45"/>
        <v>1</v>
      </c>
      <c r="P961" s="25"/>
      <c r="Q961" s="25"/>
      <c r="R961" s="25"/>
      <c r="S961" s="25"/>
      <c r="T961" s="20"/>
      <c r="U961" s="20"/>
      <c r="V961" s="20"/>
      <c r="W961" s="20"/>
      <c r="X961" s="20"/>
      <c r="Y961" s="20"/>
      <c r="Z961" s="20"/>
      <c r="AA961" s="20"/>
      <c r="AB961" s="20"/>
      <c r="AC961" s="20"/>
      <c r="AD961" s="20"/>
      <c r="AE961" s="20"/>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c r="CG961" s="22"/>
      <c r="CH961" s="22"/>
      <c r="CI961" s="22"/>
      <c r="CJ961" s="22"/>
      <c r="CK961" s="22"/>
      <c r="CL961" s="22"/>
      <c r="CM961" s="22"/>
      <c r="CN961" s="22"/>
      <c r="CO961" s="22"/>
      <c r="CP961" s="22"/>
      <c r="CQ961" s="22"/>
      <c r="CR961" s="22"/>
      <c r="CS961" s="22"/>
      <c r="CT961" s="22"/>
      <c r="CU961" s="22"/>
      <c r="CV961" s="22"/>
      <c r="CW961" s="22"/>
      <c r="CX961" s="22"/>
      <c r="CY961" s="22"/>
      <c r="CZ961" s="22"/>
      <c r="DA961" s="22"/>
      <c r="DB961" s="22"/>
      <c r="DC961" s="22"/>
      <c r="DD961" s="22"/>
      <c r="DE961" s="22"/>
      <c r="DF961" s="22"/>
      <c r="DG961" s="22"/>
      <c r="DH961" s="22"/>
      <c r="DI961" s="22"/>
      <c r="DJ961" s="22"/>
      <c r="DK961" s="22"/>
      <c r="DL961" s="22"/>
      <c r="DM961" s="22"/>
      <c r="DN961" s="22"/>
      <c r="DO961" s="22"/>
      <c r="DP961" s="22"/>
      <c r="DQ961" s="22"/>
      <c r="DR961" s="22"/>
      <c r="DS961" s="22"/>
      <c r="DT961" s="22"/>
      <c r="DU961" s="22"/>
      <c r="DV961" s="22"/>
      <c r="DW961" s="22"/>
      <c r="DX961" s="22"/>
      <c r="DY961" s="22"/>
      <c r="DZ961" s="22"/>
      <c r="EA961" s="22"/>
      <c r="EB961" s="22"/>
      <c r="EC961" s="22"/>
      <c r="ED961" s="22"/>
      <c r="EE961" s="22"/>
      <c r="EF961" s="22"/>
      <c r="EG961" s="22"/>
      <c r="EH961" s="22"/>
      <c r="EI961" s="22"/>
      <c r="EJ961" s="22"/>
      <c r="EK961" s="22"/>
      <c r="EL961" s="22"/>
      <c r="EM961" s="22"/>
      <c r="EN961" s="22"/>
      <c r="EO961" s="22"/>
      <c r="EP961" s="22"/>
      <c r="EQ961" s="22"/>
      <c r="ER961" s="22"/>
      <c r="ES961" s="22"/>
      <c r="ET961" s="22"/>
      <c r="EU961" s="22"/>
      <c r="EV961" s="22"/>
      <c r="EW961" s="22"/>
      <c r="EX961" s="22"/>
      <c r="EY961" s="22"/>
      <c r="EZ961" s="22"/>
      <c r="FA961" s="22"/>
      <c r="FB961" s="22"/>
      <c r="FC961" s="22"/>
      <c r="FD961" s="22"/>
      <c r="FE961" s="22"/>
      <c r="FF961" s="22"/>
      <c r="FG961" s="22"/>
      <c r="FH961" s="22"/>
      <c r="FI961" s="22"/>
      <c r="FJ961" s="22"/>
      <c r="FK961" s="22"/>
      <c r="FL961" s="22"/>
      <c r="FM961" s="22"/>
      <c r="FN961" s="22"/>
      <c r="FO961" s="22"/>
      <c r="FP961" s="22"/>
      <c r="FQ961" s="22"/>
      <c r="FR961" s="22"/>
      <c r="FS961" s="22"/>
      <c r="FT961" s="22"/>
      <c r="FU961" s="22"/>
      <c r="FV961" s="22"/>
      <c r="FW961" s="22"/>
      <c r="FX961" s="22"/>
      <c r="FY961" s="22"/>
      <c r="FZ961" s="22"/>
      <c r="GA961" s="22"/>
      <c r="GB961" s="22"/>
      <c r="GC961" s="22"/>
      <c r="GD961" s="22"/>
      <c r="GE961" s="22"/>
      <c r="GF961" s="22"/>
      <c r="GG961" s="22"/>
      <c r="GH961" s="22"/>
      <c r="GI961" s="22"/>
      <c r="GJ961" s="22"/>
      <c r="GK961" s="22"/>
      <c r="GL961" s="22"/>
      <c r="GM961" s="22"/>
      <c r="GN961" s="22"/>
      <c r="GO961" s="22"/>
      <c r="GP961" s="22"/>
      <c r="GQ961" s="22"/>
      <c r="GR961" s="22"/>
      <c r="GS961" s="22"/>
      <c r="GT961" s="22"/>
      <c r="GU961" s="22"/>
      <c r="GV961" s="22"/>
      <c r="GW961" s="22"/>
      <c r="GX961" s="22"/>
      <c r="GY961" s="22"/>
      <c r="GZ961" s="22"/>
      <c r="HA961" s="22"/>
      <c r="HB961" s="22"/>
      <c r="HC961" s="22"/>
      <c r="HD961" s="22"/>
      <c r="HE961" s="22"/>
      <c r="HF961" s="22"/>
      <c r="HG961" s="22"/>
      <c r="HH961" s="22"/>
      <c r="HI961" s="22"/>
      <c r="HJ961" s="22"/>
      <c r="HK961" s="22"/>
      <c r="HL961" s="22"/>
      <c r="HM961" s="22"/>
      <c r="HN961" s="22"/>
      <c r="HO961" s="22"/>
      <c r="HP961" s="22"/>
      <c r="HQ961" s="22"/>
      <c r="HR961" s="22"/>
      <c r="HS961" s="22"/>
      <c r="HT961" s="22"/>
      <c r="HU961" s="22"/>
      <c r="HV961" s="22"/>
      <c r="HW961" s="22"/>
      <c r="HX961" s="22"/>
      <c r="HY961" s="22"/>
      <c r="HZ961" s="22"/>
      <c r="IA961" s="22"/>
      <c r="IB961" s="22"/>
      <c r="IC961" s="22"/>
      <c r="ID961" s="22"/>
      <c r="IE961" s="22"/>
      <c r="IF961" s="22"/>
      <c r="IG961" s="22"/>
      <c r="IH961" s="22"/>
      <c r="II961" s="22"/>
      <c r="IJ961" s="22"/>
      <c r="IK961" s="22"/>
      <c r="IL961" s="22"/>
      <c r="IM961" s="22"/>
      <c r="IN961" s="22"/>
      <c r="IO961" s="22"/>
      <c r="IP961" s="22"/>
      <c r="IQ961" s="22"/>
      <c r="IR961" s="22"/>
      <c r="IS961" s="22"/>
      <c r="IT961" s="22"/>
      <c r="IU961" s="22"/>
      <c r="IV961" s="22"/>
      <c r="IW961" s="22"/>
      <c r="IX961" s="22"/>
      <c r="IY961" s="22"/>
      <c r="IZ961" s="22"/>
      <c r="JA961" s="22"/>
      <c r="JB961" s="22"/>
      <c r="JC961" s="22"/>
      <c r="JD961" s="22"/>
      <c r="JE961" s="22"/>
      <c r="JF961" s="22"/>
      <c r="JG961" s="22"/>
      <c r="JH961" s="22"/>
      <c r="JI961" s="22"/>
      <c r="JJ961" s="22"/>
      <c r="JK961" s="22"/>
      <c r="JL961" s="22"/>
      <c r="JM961" s="22"/>
      <c r="JN961" s="22"/>
      <c r="JO961" s="22"/>
      <c r="JP961" s="22"/>
      <c r="JQ961" s="22"/>
      <c r="JR961" s="22"/>
      <c r="JS961" s="22"/>
      <c r="JT961" s="22"/>
      <c r="JU961" s="22"/>
      <c r="JV961" s="22"/>
      <c r="JW961" s="22"/>
      <c r="JX961" s="22"/>
      <c r="JY961" s="22"/>
      <c r="JZ961" s="22"/>
      <c r="KA961" s="22"/>
      <c r="KB961" s="22"/>
      <c r="KC961" s="22"/>
      <c r="KD961" s="22"/>
      <c r="KE961" s="22"/>
      <c r="KF961" s="22"/>
      <c r="KG961" s="22"/>
      <c r="KH961" s="22"/>
      <c r="KI961" s="22"/>
      <c r="KJ961" s="22"/>
      <c r="KK961" s="22"/>
      <c r="KL961" s="22"/>
      <c r="KM961" s="22"/>
      <c r="KN961" s="22"/>
      <c r="KO961" s="22"/>
      <c r="KP961" s="22"/>
    </row>
    <row r="962" spans="1:302" s="99" customFormat="1" x14ac:dyDescent="0.25">
      <c r="A962" s="125">
        <v>947</v>
      </c>
      <c r="B962" s="328"/>
      <c r="C962" s="328"/>
      <c r="D962" s="316"/>
      <c r="E962" s="316"/>
      <c r="F962" s="316"/>
      <c r="G962" s="317"/>
      <c r="H962" s="317"/>
      <c r="I962" s="318"/>
      <c r="J962" s="318"/>
      <c r="K962" s="318"/>
      <c r="L962" s="126">
        <f t="shared" si="43"/>
        <v>0</v>
      </c>
      <c r="M962" s="318"/>
      <c r="N962" s="25" t="b">
        <f t="shared" si="44"/>
        <v>1</v>
      </c>
      <c r="O962" s="25" t="b">
        <f t="shared" si="45"/>
        <v>1</v>
      </c>
      <c r="P962" s="25"/>
      <c r="Q962" s="25"/>
      <c r="R962" s="25"/>
      <c r="S962" s="25"/>
      <c r="T962" s="20"/>
      <c r="U962" s="20"/>
      <c r="V962" s="20"/>
      <c r="W962" s="20"/>
      <c r="X962" s="20"/>
      <c r="Y962" s="20"/>
      <c r="Z962" s="20"/>
      <c r="AA962" s="20"/>
      <c r="AB962" s="20"/>
      <c r="AC962" s="20"/>
      <c r="AD962" s="20"/>
      <c r="AE962" s="20"/>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c r="CG962" s="22"/>
      <c r="CH962" s="22"/>
      <c r="CI962" s="22"/>
      <c r="CJ962" s="22"/>
      <c r="CK962" s="22"/>
      <c r="CL962" s="22"/>
      <c r="CM962" s="22"/>
      <c r="CN962" s="22"/>
      <c r="CO962" s="22"/>
      <c r="CP962" s="22"/>
      <c r="CQ962" s="22"/>
      <c r="CR962" s="22"/>
      <c r="CS962" s="22"/>
      <c r="CT962" s="22"/>
      <c r="CU962" s="22"/>
      <c r="CV962" s="22"/>
      <c r="CW962" s="22"/>
      <c r="CX962" s="22"/>
      <c r="CY962" s="22"/>
      <c r="CZ962" s="22"/>
      <c r="DA962" s="22"/>
      <c r="DB962" s="22"/>
      <c r="DC962" s="22"/>
      <c r="DD962" s="22"/>
      <c r="DE962" s="22"/>
      <c r="DF962" s="22"/>
      <c r="DG962" s="22"/>
      <c r="DH962" s="22"/>
      <c r="DI962" s="22"/>
      <c r="DJ962" s="22"/>
      <c r="DK962" s="22"/>
      <c r="DL962" s="22"/>
      <c r="DM962" s="22"/>
      <c r="DN962" s="22"/>
      <c r="DO962" s="22"/>
      <c r="DP962" s="22"/>
      <c r="DQ962" s="22"/>
      <c r="DR962" s="22"/>
      <c r="DS962" s="22"/>
      <c r="DT962" s="22"/>
      <c r="DU962" s="22"/>
      <c r="DV962" s="22"/>
      <c r="DW962" s="22"/>
      <c r="DX962" s="22"/>
      <c r="DY962" s="22"/>
      <c r="DZ962" s="22"/>
      <c r="EA962" s="22"/>
      <c r="EB962" s="22"/>
      <c r="EC962" s="22"/>
      <c r="ED962" s="22"/>
      <c r="EE962" s="22"/>
      <c r="EF962" s="22"/>
      <c r="EG962" s="22"/>
      <c r="EH962" s="22"/>
      <c r="EI962" s="22"/>
      <c r="EJ962" s="22"/>
      <c r="EK962" s="22"/>
      <c r="EL962" s="22"/>
      <c r="EM962" s="22"/>
      <c r="EN962" s="22"/>
      <c r="EO962" s="22"/>
      <c r="EP962" s="22"/>
      <c r="EQ962" s="22"/>
      <c r="ER962" s="22"/>
      <c r="ES962" s="22"/>
      <c r="ET962" s="22"/>
      <c r="EU962" s="22"/>
      <c r="EV962" s="22"/>
      <c r="EW962" s="22"/>
      <c r="EX962" s="22"/>
      <c r="EY962" s="22"/>
      <c r="EZ962" s="22"/>
      <c r="FA962" s="22"/>
      <c r="FB962" s="22"/>
      <c r="FC962" s="22"/>
      <c r="FD962" s="22"/>
      <c r="FE962" s="22"/>
      <c r="FF962" s="22"/>
      <c r="FG962" s="22"/>
      <c r="FH962" s="22"/>
      <c r="FI962" s="22"/>
      <c r="FJ962" s="22"/>
      <c r="FK962" s="22"/>
      <c r="FL962" s="22"/>
      <c r="FM962" s="22"/>
      <c r="FN962" s="22"/>
      <c r="FO962" s="22"/>
      <c r="FP962" s="22"/>
      <c r="FQ962" s="22"/>
      <c r="FR962" s="22"/>
      <c r="FS962" s="22"/>
      <c r="FT962" s="22"/>
      <c r="FU962" s="22"/>
      <c r="FV962" s="22"/>
      <c r="FW962" s="22"/>
      <c r="FX962" s="22"/>
      <c r="FY962" s="22"/>
      <c r="FZ962" s="22"/>
      <c r="GA962" s="22"/>
      <c r="GB962" s="22"/>
      <c r="GC962" s="22"/>
      <c r="GD962" s="22"/>
      <c r="GE962" s="22"/>
      <c r="GF962" s="22"/>
      <c r="GG962" s="22"/>
      <c r="GH962" s="22"/>
      <c r="GI962" s="22"/>
      <c r="GJ962" s="22"/>
      <c r="GK962" s="22"/>
      <c r="GL962" s="22"/>
      <c r="GM962" s="22"/>
      <c r="GN962" s="22"/>
      <c r="GO962" s="22"/>
      <c r="GP962" s="22"/>
      <c r="GQ962" s="22"/>
      <c r="GR962" s="22"/>
      <c r="GS962" s="22"/>
      <c r="GT962" s="22"/>
      <c r="GU962" s="22"/>
      <c r="GV962" s="22"/>
      <c r="GW962" s="22"/>
      <c r="GX962" s="22"/>
      <c r="GY962" s="22"/>
      <c r="GZ962" s="22"/>
      <c r="HA962" s="22"/>
      <c r="HB962" s="22"/>
      <c r="HC962" s="22"/>
      <c r="HD962" s="22"/>
      <c r="HE962" s="22"/>
      <c r="HF962" s="22"/>
      <c r="HG962" s="22"/>
      <c r="HH962" s="22"/>
      <c r="HI962" s="22"/>
      <c r="HJ962" s="22"/>
      <c r="HK962" s="22"/>
      <c r="HL962" s="22"/>
      <c r="HM962" s="22"/>
      <c r="HN962" s="22"/>
      <c r="HO962" s="22"/>
      <c r="HP962" s="22"/>
      <c r="HQ962" s="22"/>
      <c r="HR962" s="22"/>
      <c r="HS962" s="22"/>
      <c r="HT962" s="22"/>
      <c r="HU962" s="22"/>
      <c r="HV962" s="22"/>
      <c r="HW962" s="22"/>
      <c r="HX962" s="22"/>
      <c r="HY962" s="22"/>
      <c r="HZ962" s="22"/>
      <c r="IA962" s="22"/>
      <c r="IB962" s="22"/>
      <c r="IC962" s="22"/>
      <c r="ID962" s="22"/>
      <c r="IE962" s="22"/>
      <c r="IF962" s="22"/>
      <c r="IG962" s="22"/>
      <c r="IH962" s="22"/>
      <c r="II962" s="22"/>
      <c r="IJ962" s="22"/>
      <c r="IK962" s="22"/>
      <c r="IL962" s="22"/>
      <c r="IM962" s="22"/>
      <c r="IN962" s="22"/>
      <c r="IO962" s="22"/>
      <c r="IP962" s="22"/>
      <c r="IQ962" s="22"/>
      <c r="IR962" s="22"/>
      <c r="IS962" s="22"/>
      <c r="IT962" s="22"/>
      <c r="IU962" s="22"/>
      <c r="IV962" s="22"/>
      <c r="IW962" s="22"/>
      <c r="IX962" s="22"/>
      <c r="IY962" s="22"/>
      <c r="IZ962" s="22"/>
      <c r="JA962" s="22"/>
      <c r="JB962" s="22"/>
      <c r="JC962" s="22"/>
      <c r="JD962" s="22"/>
      <c r="JE962" s="22"/>
      <c r="JF962" s="22"/>
      <c r="JG962" s="22"/>
      <c r="JH962" s="22"/>
      <c r="JI962" s="22"/>
      <c r="JJ962" s="22"/>
      <c r="JK962" s="22"/>
      <c r="JL962" s="22"/>
      <c r="JM962" s="22"/>
      <c r="JN962" s="22"/>
      <c r="JO962" s="22"/>
      <c r="JP962" s="22"/>
      <c r="JQ962" s="22"/>
      <c r="JR962" s="22"/>
      <c r="JS962" s="22"/>
      <c r="JT962" s="22"/>
      <c r="JU962" s="22"/>
      <c r="JV962" s="22"/>
      <c r="JW962" s="22"/>
      <c r="JX962" s="22"/>
      <c r="JY962" s="22"/>
      <c r="JZ962" s="22"/>
      <c r="KA962" s="22"/>
      <c r="KB962" s="22"/>
      <c r="KC962" s="22"/>
      <c r="KD962" s="22"/>
      <c r="KE962" s="22"/>
      <c r="KF962" s="22"/>
      <c r="KG962" s="22"/>
      <c r="KH962" s="22"/>
      <c r="KI962" s="22"/>
      <c r="KJ962" s="22"/>
      <c r="KK962" s="22"/>
      <c r="KL962" s="22"/>
      <c r="KM962" s="22"/>
      <c r="KN962" s="22"/>
      <c r="KO962" s="22"/>
      <c r="KP962" s="22"/>
    </row>
    <row r="963" spans="1:302" s="99" customFormat="1" x14ac:dyDescent="0.25">
      <c r="A963" s="125">
        <v>948</v>
      </c>
      <c r="B963" s="328"/>
      <c r="C963" s="328"/>
      <c r="D963" s="316"/>
      <c r="E963" s="316"/>
      <c r="F963" s="316"/>
      <c r="G963" s="317"/>
      <c r="H963" s="317"/>
      <c r="I963" s="318"/>
      <c r="J963" s="318"/>
      <c r="K963" s="318"/>
      <c r="L963" s="126">
        <f t="shared" si="43"/>
        <v>0</v>
      </c>
      <c r="M963" s="318"/>
      <c r="N963" s="25" t="b">
        <f t="shared" si="44"/>
        <v>1</v>
      </c>
      <c r="O963" s="25" t="b">
        <f t="shared" si="45"/>
        <v>1</v>
      </c>
      <c r="P963" s="25"/>
      <c r="Q963" s="25"/>
      <c r="R963" s="25"/>
      <c r="S963" s="25"/>
      <c r="T963" s="20"/>
      <c r="U963" s="20"/>
      <c r="V963" s="20"/>
      <c r="W963" s="20"/>
      <c r="X963" s="20"/>
      <c r="Y963" s="20"/>
      <c r="Z963" s="20"/>
      <c r="AA963" s="20"/>
      <c r="AB963" s="20"/>
      <c r="AC963" s="20"/>
      <c r="AD963" s="20"/>
      <c r="AE963" s="20"/>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c r="CG963" s="22"/>
      <c r="CH963" s="22"/>
      <c r="CI963" s="22"/>
      <c r="CJ963" s="22"/>
      <c r="CK963" s="22"/>
      <c r="CL963" s="22"/>
      <c r="CM963" s="22"/>
      <c r="CN963" s="22"/>
      <c r="CO963" s="22"/>
      <c r="CP963" s="22"/>
      <c r="CQ963" s="22"/>
      <c r="CR963" s="22"/>
      <c r="CS963" s="22"/>
      <c r="CT963" s="22"/>
      <c r="CU963" s="22"/>
      <c r="CV963" s="22"/>
      <c r="CW963" s="22"/>
      <c r="CX963" s="22"/>
      <c r="CY963" s="22"/>
      <c r="CZ963" s="22"/>
      <c r="DA963" s="22"/>
      <c r="DB963" s="22"/>
      <c r="DC963" s="22"/>
      <c r="DD963" s="22"/>
      <c r="DE963" s="22"/>
      <c r="DF963" s="22"/>
      <c r="DG963" s="22"/>
      <c r="DH963" s="22"/>
      <c r="DI963" s="22"/>
      <c r="DJ963" s="22"/>
      <c r="DK963" s="22"/>
      <c r="DL963" s="22"/>
      <c r="DM963" s="22"/>
      <c r="DN963" s="22"/>
      <c r="DO963" s="22"/>
      <c r="DP963" s="22"/>
      <c r="DQ963" s="22"/>
      <c r="DR963" s="22"/>
      <c r="DS963" s="22"/>
      <c r="DT963" s="22"/>
      <c r="DU963" s="22"/>
      <c r="DV963" s="22"/>
      <c r="DW963" s="22"/>
      <c r="DX963" s="22"/>
      <c r="DY963" s="22"/>
      <c r="DZ963" s="22"/>
      <c r="EA963" s="22"/>
      <c r="EB963" s="22"/>
      <c r="EC963" s="22"/>
      <c r="ED963" s="22"/>
      <c r="EE963" s="22"/>
      <c r="EF963" s="22"/>
      <c r="EG963" s="22"/>
      <c r="EH963" s="22"/>
      <c r="EI963" s="22"/>
      <c r="EJ963" s="22"/>
      <c r="EK963" s="22"/>
      <c r="EL963" s="22"/>
      <c r="EM963" s="22"/>
      <c r="EN963" s="22"/>
      <c r="EO963" s="22"/>
      <c r="EP963" s="22"/>
      <c r="EQ963" s="22"/>
      <c r="ER963" s="22"/>
      <c r="ES963" s="22"/>
      <c r="ET963" s="22"/>
      <c r="EU963" s="22"/>
      <c r="EV963" s="22"/>
      <c r="EW963" s="22"/>
      <c r="EX963" s="22"/>
      <c r="EY963" s="22"/>
      <c r="EZ963" s="22"/>
      <c r="FA963" s="22"/>
      <c r="FB963" s="22"/>
      <c r="FC963" s="22"/>
      <c r="FD963" s="22"/>
      <c r="FE963" s="22"/>
      <c r="FF963" s="22"/>
      <c r="FG963" s="22"/>
      <c r="FH963" s="22"/>
      <c r="FI963" s="22"/>
      <c r="FJ963" s="22"/>
      <c r="FK963" s="22"/>
      <c r="FL963" s="22"/>
      <c r="FM963" s="22"/>
      <c r="FN963" s="22"/>
      <c r="FO963" s="22"/>
      <c r="FP963" s="22"/>
      <c r="FQ963" s="22"/>
      <c r="FR963" s="22"/>
      <c r="FS963" s="22"/>
      <c r="FT963" s="22"/>
      <c r="FU963" s="22"/>
      <c r="FV963" s="22"/>
      <c r="FW963" s="22"/>
      <c r="FX963" s="22"/>
      <c r="FY963" s="22"/>
      <c r="FZ963" s="22"/>
      <c r="GA963" s="22"/>
      <c r="GB963" s="22"/>
      <c r="GC963" s="22"/>
      <c r="GD963" s="22"/>
      <c r="GE963" s="22"/>
      <c r="GF963" s="22"/>
      <c r="GG963" s="22"/>
      <c r="GH963" s="22"/>
      <c r="GI963" s="22"/>
      <c r="GJ963" s="22"/>
      <c r="GK963" s="22"/>
      <c r="GL963" s="22"/>
      <c r="GM963" s="22"/>
      <c r="GN963" s="22"/>
      <c r="GO963" s="22"/>
      <c r="GP963" s="22"/>
      <c r="GQ963" s="22"/>
      <c r="GR963" s="22"/>
      <c r="GS963" s="22"/>
      <c r="GT963" s="22"/>
      <c r="GU963" s="22"/>
      <c r="GV963" s="22"/>
      <c r="GW963" s="22"/>
      <c r="GX963" s="22"/>
      <c r="GY963" s="22"/>
      <c r="GZ963" s="22"/>
      <c r="HA963" s="22"/>
      <c r="HB963" s="22"/>
      <c r="HC963" s="22"/>
      <c r="HD963" s="22"/>
      <c r="HE963" s="22"/>
      <c r="HF963" s="22"/>
      <c r="HG963" s="22"/>
      <c r="HH963" s="22"/>
      <c r="HI963" s="22"/>
      <c r="HJ963" s="22"/>
      <c r="HK963" s="22"/>
      <c r="HL963" s="22"/>
      <c r="HM963" s="22"/>
      <c r="HN963" s="22"/>
      <c r="HO963" s="22"/>
      <c r="HP963" s="22"/>
      <c r="HQ963" s="22"/>
      <c r="HR963" s="22"/>
      <c r="HS963" s="22"/>
      <c r="HT963" s="22"/>
      <c r="HU963" s="22"/>
      <c r="HV963" s="22"/>
      <c r="HW963" s="22"/>
      <c r="HX963" s="22"/>
      <c r="HY963" s="22"/>
      <c r="HZ963" s="22"/>
      <c r="IA963" s="22"/>
      <c r="IB963" s="22"/>
      <c r="IC963" s="22"/>
      <c r="ID963" s="22"/>
      <c r="IE963" s="22"/>
      <c r="IF963" s="22"/>
      <c r="IG963" s="22"/>
      <c r="IH963" s="22"/>
      <c r="II963" s="22"/>
      <c r="IJ963" s="22"/>
      <c r="IK963" s="22"/>
      <c r="IL963" s="22"/>
      <c r="IM963" s="22"/>
      <c r="IN963" s="22"/>
      <c r="IO963" s="22"/>
      <c r="IP963" s="22"/>
      <c r="IQ963" s="22"/>
      <c r="IR963" s="22"/>
      <c r="IS963" s="22"/>
      <c r="IT963" s="22"/>
      <c r="IU963" s="22"/>
      <c r="IV963" s="22"/>
      <c r="IW963" s="22"/>
      <c r="IX963" s="22"/>
      <c r="IY963" s="22"/>
      <c r="IZ963" s="22"/>
      <c r="JA963" s="22"/>
      <c r="JB963" s="22"/>
      <c r="JC963" s="22"/>
      <c r="JD963" s="22"/>
      <c r="JE963" s="22"/>
      <c r="JF963" s="22"/>
      <c r="JG963" s="22"/>
      <c r="JH963" s="22"/>
      <c r="JI963" s="22"/>
      <c r="JJ963" s="22"/>
      <c r="JK963" s="22"/>
      <c r="JL963" s="22"/>
      <c r="JM963" s="22"/>
      <c r="JN963" s="22"/>
      <c r="JO963" s="22"/>
      <c r="JP963" s="22"/>
      <c r="JQ963" s="22"/>
      <c r="JR963" s="22"/>
      <c r="JS963" s="22"/>
      <c r="JT963" s="22"/>
      <c r="JU963" s="22"/>
      <c r="JV963" s="22"/>
      <c r="JW963" s="22"/>
      <c r="JX963" s="22"/>
      <c r="JY963" s="22"/>
      <c r="JZ963" s="22"/>
      <c r="KA963" s="22"/>
      <c r="KB963" s="22"/>
      <c r="KC963" s="22"/>
      <c r="KD963" s="22"/>
      <c r="KE963" s="22"/>
      <c r="KF963" s="22"/>
      <c r="KG963" s="22"/>
      <c r="KH963" s="22"/>
      <c r="KI963" s="22"/>
      <c r="KJ963" s="22"/>
      <c r="KK963" s="22"/>
      <c r="KL963" s="22"/>
      <c r="KM963" s="22"/>
      <c r="KN963" s="22"/>
      <c r="KO963" s="22"/>
      <c r="KP963" s="22"/>
    </row>
    <row r="964" spans="1:302" s="99" customFormat="1" x14ac:dyDescent="0.25">
      <c r="A964" s="125">
        <v>949</v>
      </c>
      <c r="B964" s="328"/>
      <c r="C964" s="328"/>
      <c r="D964" s="316"/>
      <c r="E964" s="316"/>
      <c r="F964" s="316"/>
      <c r="G964" s="317"/>
      <c r="H964" s="317"/>
      <c r="I964" s="318"/>
      <c r="J964" s="318"/>
      <c r="K964" s="318"/>
      <c r="L964" s="126">
        <f t="shared" si="43"/>
        <v>0</v>
      </c>
      <c r="M964" s="318"/>
      <c r="N964" s="25" t="b">
        <f t="shared" si="44"/>
        <v>1</v>
      </c>
      <c r="O964" s="25" t="b">
        <f t="shared" si="45"/>
        <v>1</v>
      </c>
      <c r="P964" s="25"/>
      <c r="Q964" s="25"/>
      <c r="R964" s="25"/>
      <c r="S964" s="25"/>
      <c r="T964" s="20"/>
      <c r="U964" s="20"/>
      <c r="V964" s="20"/>
      <c r="W964" s="20"/>
      <c r="X964" s="20"/>
      <c r="Y964" s="20"/>
      <c r="Z964" s="20"/>
      <c r="AA964" s="20"/>
      <c r="AB964" s="20"/>
      <c r="AC964" s="20"/>
      <c r="AD964" s="20"/>
      <c r="AE964" s="20"/>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c r="CG964" s="22"/>
      <c r="CH964" s="22"/>
      <c r="CI964" s="22"/>
      <c r="CJ964" s="22"/>
      <c r="CK964" s="22"/>
      <c r="CL964" s="22"/>
      <c r="CM964" s="22"/>
      <c r="CN964" s="22"/>
      <c r="CO964" s="22"/>
      <c r="CP964" s="22"/>
      <c r="CQ964" s="22"/>
      <c r="CR964" s="22"/>
      <c r="CS964" s="22"/>
      <c r="CT964" s="22"/>
      <c r="CU964" s="22"/>
      <c r="CV964" s="22"/>
      <c r="CW964" s="22"/>
      <c r="CX964" s="22"/>
      <c r="CY964" s="22"/>
      <c r="CZ964" s="22"/>
      <c r="DA964" s="22"/>
      <c r="DB964" s="22"/>
      <c r="DC964" s="22"/>
      <c r="DD964" s="22"/>
      <c r="DE964" s="22"/>
      <c r="DF964" s="22"/>
      <c r="DG964" s="22"/>
      <c r="DH964" s="22"/>
      <c r="DI964" s="22"/>
      <c r="DJ964" s="22"/>
      <c r="DK964" s="22"/>
      <c r="DL964" s="22"/>
      <c r="DM964" s="22"/>
      <c r="DN964" s="22"/>
      <c r="DO964" s="22"/>
      <c r="DP964" s="22"/>
      <c r="DQ964" s="22"/>
      <c r="DR964" s="22"/>
      <c r="DS964" s="22"/>
      <c r="DT964" s="22"/>
      <c r="DU964" s="22"/>
      <c r="DV964" s="22"/>
      <c r="DW964" s="22"/>
      <c r="DX964" s="22"/>
      <c r="DY964" s="22"/>
      <c r="DZ964" s="22"/>
      <c r="EA964" s="22"/>
      <c r="EB964" s="22"/>
      <c r="EC964" s="22"/>
      <c r="ED964" s="22"/>
      <c r="EE964" s="22"/>
      <c r="EF964" s="22"/>
      <c r="EG964" s="22"/>
      <c r="EH964" s="22"/>
      <c r="EI964" s="22"/>
      <c r="EJ964" s="22"/>
      <c r="EK964" s="22"/>
      <c r="EL964" s="22"/>
      <c r="EM964" s="22"/>
      <c r="EN964" s="22"/>
      <c r="EO964" s="22"/>
      <c r="EP964" s="22"/>
      <c r="EQ964" s="22"/>
      <c r="ER964" s="22"/>
      <c r="ES964" s="22"/>
      <c r="ET964" s="22"/>
      <c r="EU964" s="22"/>
      <c r="EV964" s="22"/>
      <c r="EW964" s="22"/>
      <c r="EX964" s="22"/>
      <c r="EY964" s="22"/>
      <c r="EZ964" s="22"/>
      <c r="FA964" s="22"/>
      <c r="FB964" s="22"/>
      <c r="FC964" s="22"/>
      <c r="FD964" s="22"/>
      <c r="FE964" s="22"/>
      <c r="FF964" s="22"/>
      <c r="FG964" s="22"/>
      <c r="FH964" s="22"/>
      <c r="FI964" s="22"/>
      <c r="FJ964" s="22"/>
      <c r="FK964" s="22"/>
      <c r="FL964" s="22"/>
      <c r="FM964" s="22"/>
      <c r="FN964" s="22"/>
      <c r="FO964" s="22"/>
      <c r="FP964" s="22"/>
      <c r="FQ964" s="22"/>
      <c r="FR964" s="22"/>
      <c r="FS964" s="22"/>
      <c r="FT964" s="22"/>
      <c r="FU964" s="22"/>
      <c r="FV964" s="22"/>
      <c r="FW964" s="22"/>
      <c r="FX964" s="22"/>
      <c r="FY964" s="22"/>
      <c r="FZ964" s="22"/>
      <c r="GA964" s="22"/>
      <c r="GB964" s="22"/>
      <c r="GC964" s="22"/>
      <c r="GD964" s="22"/>
      <c r="GE964" s="22"/>
      <c r="GF964" s="22"/>
      <c r="GG964" s="22"/>
      <c r="GH964" s="22"/>
      <c r="GI964" s="22"/>
      <c r="GJ964" s="22"/>
      <c r="GK964" s="22"/>
      <c r="GL964" s="22"/>
      <c r="GM964" s="22"/>
      <c r="GN964" s="22"/>
      <c r="GO964" s="22"/>
      <c r="GP964" s="22"/>
      <c r="GQ964" s="22"/>
      <c r="GR964" s="22"/>
      <c r="GS964" s="22"/>
      <c r="GT964" s="22"/>
      <c r="GU964" s="22"/>
      <c r="GV964" s="22"/>
      <c r="GW964" s="22"/>
      <c r="GX964" s="22"/>
      <c r="GY964" s="22"/>
      <c r="GZ964" s="22"/>
      <c r="HA964" s="22"/>
      <c r="HB964" s="22"/>
      <c r="HC964" s="22"/>
      <c r="HD964" s="22"/>
      <c r="HE964" s="22"/>
      <c r="HF964" s="22"/>
      <c r="HG964" s="22"/>
      <c r="HH964" s="22"/>
      <c r="HI964" s="22"/>
      <c r="HJ964" s="22"/>
      <c r="HK964" s="22"/>
      <c r="HL964" s="22"/>
      <c r="HM964" s="22"/>
      <c r="HN964" s="22"/>
      <c r="HO964" s="22"/>
      <c r="HP964" s="22"/>
      <c r="HQ964" s="22"/>
      <c r="HR964" s="22"/>
      <c r="HS964" s="22"/>
      <c r="HT964" s="22"/>
      <c r="HU964" s="22"/>
      <c r="HV964" s="22"/>
      <c r="HW964" s="22"/>
      <c r="HX964" s="22"/>
      <c r="HY964" s="22"/>
      <c r="HZ964" s="22"/>
      <c r="IA964" s="22"/>
      <c r="IB964" s="22"/>
      <c r="IC964" s="22"/>
      <c r="ID964" s="22"/>
      <c r="IE964" s="22"/>
      <c r="IF964" s="22"/>
      <c r="IG964" s="22"/>
      <c r="IH964" s="22"/>
      <c r="II964" s="22"/>
      <c r="IJ964" s="22"/>
      <c r="IK964" s="22"/>
      <c r="IL964" s="22"/>
      <c r="IM964" s="22"/>
      <c r="IN964" s="22"/>
      <c r="IO964" s="22"/>
      <c r="IP964" s="22"/>
      <c r="IQ964" s="22"/>
      <c r="IR964" s="22"/>
      <c r="IS964" s="22"/>
      <c r="IT964" s="22"/>
      <c r="IU964" s="22"/>
      <c r="IV964" s="22"/>
      <c r="IW964" s="22"/>
      <c r="IX964" s="22"/>
      <c r="IY964" s="22"/>
      <c r="IZ964" s="22"/>
      <c r="JA964" s="22"/>
      <c r="JB964" s="22"/>
      <c r="JC964" s="22"/>
      <c r="JD964" s="22"/>
      <c r="JE964" s="22"/>
      <c r="JF964" s="22"/>
      <c r="JG964" s="22"/>
      <c r="JH964" s="22"/>
      <c r="JI964" s="22"/>
      <c r="JJ964" s="22"/>
      <c r="JK964" s="22"/>
      <c r="JL964" s="22"/>
      <c r="JM964" s="22"/>
      <c r="JN964" s="22"/>
      <c r="JO964" s="22"/>
      <c r="JP964" s="22"/>
      <c r="JQ964" s="22"/>
      <c r="JR964" s="22"/>
      <c r="JS964" s="22"/>
      <c r="JT964" s="22"/>
      <c r="JU964" s="22"/>
      <c r="JV964" s="22"/>
      <c r="JW964" s="22"/>
      <c r="JX964" s="22"/>
      <c r="JY964" s="22"/>
      <c r="JZ964" s="22"/>
      <c r="KA964" s="22"/>
      <c r="KB964" s="22"/>
      <c r="KC964" s="22"/>
      <c r="KD964" s="22"/>
      <c r="KE964" s="22"/>
      <c r="KF964" s="22"/>
      <c r="KG964" s="22"/>
      <c r="KH964" s="22"/>
      <c r="KI964" s="22"/>
      <c r="KJ964" s="22"/>
      <c r="KK964" s="22"/>
      <c r="KL964" s="22"/>
      <c r="KM964" s="22"/>
      <c r="KN964" s="22"/>
      <c r="KO964" s="22"/>
      <c r="KP964" s="22"/>
    </row>
    <row r="965" spans="1:302" s="99" customFormat="1" x14ac:dyDescent="0.25">
      <c r="A965" s="125">
        <v>950</v>
      </c>
      <c r="B965" s="328"/>
      <c r="C965" s="328"/>
      <c r="D965" s="316"/>
      <c r="E965" s="316"/>
      <c r="F965" s="316"/>
      <c r="G965" s="317"/>
      <c r="H965" s="317"/>
      <c r="I965" s="318"/>
      <c r="J965" s="318"/>
      <c r="K965" s="318"/>
      <c r="L965" s="126">
        <f t="shared" si="43"/>
        <v>0</v>
      </c>
      <c r="M965" s="318"/>
      <c r="N965" s="25" t="b">
        <f t="shared" si="44"/>
        <v>1</v>
      </c>
      <c r="O965" s="25" t="b">
        <f t="shared" si="45"/>
        <v>1</v>
      </c>
      <c r="P965" s="25"/>
      <c r="Q965" s="25"/>
      <c r="R965" s="25"/>
      <c r="S965" s="25"/>
      <c r="T965" s="20"/>
      <c r="U965" s="20"/>
      <c r="V965" s="20"/>
      <c r="W965" s="20"/>
      <c r="X965" s="20"/>
      <c r="Y965" s="20"/>
      <c r="Z965" s="20"/>
      <c r="AA965" s="20"/>
      <c r="AB965" s="20"/>
      <c r="AC965" s="20"/>
      <c r="AD965" s="20"/>
      <c r="AE965" s="20"/>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c r="CG965" s="22"/>
      <c r="CH965" s="22"/>
      <c r="CI965" s="22"/>
      <c r="CJ965" s="22"/>
      <c r="CK965" s="22"/>
      <c r="CL965" s="22"/>
      <c r="CM965" s="22"/>
      <c r="CN965" s="22"/>
      <c r="CO965" s="22"/>
      <c r="CP965" s="22"/>
      <c r="CQ965" s="22"/>
      <c r="CR965" s="22"/>
      <c r="CS965" s="22"/>
      <c r="CT965" s="22"/>
      <c r="CU965" s="22"/>
      <c r="CV965" s="22"/>
      <c r="CW965" s="22"/>
      <c r="CX965" s="22"/>
      <c r="CY965" s="22"/>
      <c r="CZ965" s="22"/>
      <c r="DA965" s="22"/>
      <c r="DB965" s="22"/>
      <c r="DC965" s="22"/>
      <c r="DD965" s="22"/>
      <c r="DE965" s="22"/>
      <c r="DF965" s="22"/>
      <c r="DG965" s="22"/>
      <c r="DH965" s="22"/>
      <c r="DI965" s="22"/>
      <c r="DJ965" s="22"/>
      <c r="DK965" s="22"/>
      <c r="DL965" s="22"/>
      <c r="DM965" s="22"/>
      <c r="DN965" s="22"/>
      <c r="DO965" s="22"/>
      <c r="DP965" s="22"/>
      <c r="DQ965" s="22"/>
      <c r="DR965" s="22"/>
      <c r="DS965" s="22"/>
      <c r="DT965" s="22"/>
      <c r="DU965" s="22"/>
      <c r="DV965" s="22"/>
      <c r="DW965" s="22"/>
      <c r="DX965" s="22"/>
      <c r="DY965" s="22"/>
      <c r="DZ965" s="22"/>
      <c r="EA965" s="22"/>
      <c r="EB965" s="22"/>
      <c r="EC965" s="22"/>
      <c r="ED965" s="22"/>
      <c r="EE965" s="22"/>
      <c r="EF965" s="22"/>
      <c r="EG965" s="22"/>
      <c r="EH965" s="22"/>
      <c r="EI965" s="22"/>
      <c r="EJ965" s="22"/>
      <c r="EK965" s="22"/>
      <c r="EL965" s="22"/>
      <c r="EM965" s="22"/>
      <c r="EN965" s="22"/>
      <c r="EO965" s="22"/>
      <c r="EP965" s="22"/>
      <c r="EQ965" s="22"/>
      <c r="ER965" s="22"/>
      <c r="ES965" s="22"/>
      <c r="ET965" s="22"/>
      <c r="EU965" s="22"/>
      <c r="EV965" s="22"/>
      <c r="EW965" s="22"/>
      <c r="EX965" s="22"/>
      <c r="EY965" s="22"/>
      <c r="EZ965" s="22"/>
      <c r="FA965" s="22"/>
      <c r="FB965" s="22"/>
      <c r="FC965" s="22"/>
      <c r="FD965" s="22"/>
      <c r="FE965" s="22"/>
      <c r="FF965" s="22"/>
      <c r="FG965" s="22"/>
      <c r="FH965" s="22"/>
      <c r="FI965" s="22"/>
      <c r="FJ965" s="22"/>
      <c r="FK965" s="22"/>
      <c r="FL965" s="22"/>
      <c r="FM965" s="22"/>
      <c r="FN965" s="22"/>
      <c r="FO965" s="22"/>
      <c r="FP965" s="22"/>
      <c r="FQ965" s="22"/>
      <c r="FR965" s="22"/>
      <c r="FS965" s="22"/>
      <c r="FT965" s="22"/>
      <c r="FU965" s="22"/>
      <c r="FV965" s="22"/>
      <c r="FW965" s="22"/>
      <c r="FX965" s="22"/>
      <c r="FY965" s="22"/>
      <c r="FZ965" s="22"/>
      <c r="GA965" s="22"/>
      <c r="GB965" s="22"/>
      <c r="GC965" s="22"/>
      <c r="GD965" s="22"/>
      <c r="GE965" s="22"/>
      <c r="GF965" s="22"/>
      <c r="GG965" s="22"/>
      <c r="GH965" s="22"/>
      <c r="GI965" s="22"/>
      <c r="GJ965" s="22"/>
      <c r="GK965" s="22"/>
      <c r="GL965" s="22"/>
      <c r="GM965" s="22"/>
      <c r="GN965" s="22"/>
      <c r="GO965" s="22"/>
      <c r="GP965" s="22"/>
      <c r="GQ965" s="22"/>
      <c r="GR965" s="22"/>
      <c r="GS965" s="22"/>
      <c r="GT965" s="22"/>
      <c r="GU965" s="22"/>
      <c r="GV965" s="22"/>
      <c r="GW965" s="22"/>
      <c r="GX965" s="22"/>
      <c r="GY965" s="22"/>
      <c r="GZ965" s="22"/>
      <c r="HA965" s="22"/>
      <c r="HB965" s="22"/>
      <c r="HC965" s="22"/>
      <c r="HD965" s="22"/>
      <c r="HE965" s="22"/>
      <c r="HF965" s="22"/>
      <c r="HG965" s="22"/>
      <c r="HH965" s="22"/>
      <c r="HI965" s="22"/>
      <c r="HJ965" s="22"/>
      <c r="HK965" s="22"/>
      <c r="HL965" s="22"/>
      <c r="HM965" s="22"/>
      <c r="HN965" s="22"/>
      <c r="HO965" s="22"/>
      <c r="HP965" s="22"/>
      <c r="HQ965" s="22"/>
      <c r="HR965" s="22"/>
      <c r="HS965" s="22"/>
      <c r="HT965" s="22"/>
      <c r="HU965" s="22"/>
      <c r="HV965" s="22"/>
      <c r="HW965" s="22"/>
      <c r="HX965" s="22"/>
      <c r="HY965" s="22"/>
      <c r="HZ965" s="22"/>
      <c r="IA965" s="22"/>
      <c r="IB965" s="22"/>
      <c r="IC965" s="22"/>
      <c r="ID965" s="22"/>
      <c r="IE965" s="22"/>
      <c r="IF965" s="22"/>
      <c r="IG965" s="22"/>
      <c r="IH965" s="22"/>
      <c r="II965" s="22"/>
      <c r="IJ965" s="22"/>
      <c r="IK965" s="22"/>
      <c r="IL965" s="22"/>
      <c r="IM965" s="22"/>
      <c r="IN965" s="22"/>
      <c r="IO965" s="22"/>
      <c r="IP965" s="22"/>
      <c r="IQ965" s="22"/>
      <c r="IR965" s="22"/>
      <c r="IS965" s="22"/>
      <c r="IT965" s="22"/>
      <c r="IU965" s="22"/>
      <c r="IV965" s="22"/>
      <c r="IW965" s="22"/>
      <c r="IX965" s="22"/>
      <c r="IY965" s="22"/>
      <c r="IZ965" s="22"/>
      <c r="JA965" s="22"/>
      <c r="JB965" s="22"/>
      <c r="JC965" s="22"/>
      <c r="JD965" s="22"/>
      <c r="JE965" s="22"/>
      <c r="JF965" s="22"/>
      <c r="JG965" s="22"/>
      <c r="JH965" s="22"/>
      <c r="JI965" s="22"/>
      <c r="JJ965" s="22"/>
      <c r="JK965" s="22"/>
      <c r="JL965" s="22"/>
      <c r="JM965" s="22"/>
      <c r="JN965" s="22"/>
      <c r="JO965" s="22"/>
      <c r="JP965" s="22"/>
      <c r="JQ965" s="22"/>
      <c r="JR965" s="22"/>
      <c r="JS965" s="22"/>
      <c r="JT965" s="22"/>
      <c r="JU965" s="22"/>
      <c r="JV965" s="22"/>
      <c r="JW965" s="22"/>
      <c r="JX965" s="22"/>
      <c r="JY965" s="22"/>
      <c r="JZ965" s="22"/>
      <c r="KA965" s="22"/>
      <c r="KB965" s="22"/>
      <c r="KC965" s="22"/>
      <c r="KD965" s="22"/>
      <c r="KE965" s="22"/>
      <c r="KF965" s="22"/>
      <c r="KG965" s="22"/>
      <c r="KH965" s="22"/>
      <c r="KI965" s="22"/>
      <c r="KJ965" s="22"/>
      <c r="KK965" s="22"/>
      <c r="KL965" s="22"/>
      <c r="KM965" s="22"/>
      <c r="KN965" s="22"/>
      <c r="KO965" s="22"/>
      <c r="KP965" s="22"/>
    </row>
    <row r="966" spans="1:302" s="99" customFormat="1" x14ac:dyDescent="0.25">
      <c r="A966" s="125">
        <v>951</v>
      </c>
      <c r="B966" s="328"/>
      <c r="C966" s="328"/>
      <c r="D966" s="316"/>
      <c r="E966" s="316"/>
      <c r="F966" s="316"/>
      <c r="G966" s="317"/>
      <c r="H966" s="317"/>
      <c r="I966" s="318"/>
      <c r="J966" s="318"/>
      <c r="K966" s="318"/>
      <c r="L966" s="126">
        <f t="shared" si="43"/>
        <v>0</v>
      </c>
      <c r="M966" s="318"/>
      <c r="N966" s="25" t="b">
        <f t="shared" si="44"/>
        <v>1</v>
      </c>
      <c r="O966" s="25" t="b">
        <f t="shared" si="45"/>
        <v>1</v>
      </c>
      <c r="P966" s="25"/>
      <c r="Q966" s="25"/>
      <c r="R966" s="25"/>
      <c r="S966" s="25"/>
      <c r="T966" s="20"/>
      <c r="U966" s="20"/>
      <c r="V966" s="20"/>
      <c r="W966" s="20"/>
      <c r="X966" s="20"/>
      <c r="Y966" s="20"/>
      <c r="Z966" s="20"/>
      <c r="AA966" s="20"/>
      <c r="AB966" s="20"/>
      <c r="AC966" s="20"/>
      <c r="AD966" s="20"/>
      <c r="AE966" s="20"/>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2"/>
      <c r="EV966" s="22"/>
      <c r="EW966" s="22"/>
      <c r="EX966" s="22"/>
      <c r="EY966" s="22"/>
      <c r="EZ966" s="22"/>
      <c r="FA966" s="22"/>
      <c r="FB966" s="22"/>
      <c r="FC966" s="22"/>
      <c r="FD966" s="22"/>
      <c r="FE966" s="22"/>
      <c r="FF966" s="22"/>
      <c r="FG966" s="22"/>
      <c r="FH966" s="22"/>
      <c r="FI966" s="22"/>
      <c r="FJ966" s="22"/>
      <c r="FK966" s="22"/>
      <c r="FL966" s="22"/>
      <c r="FM966" s="22"/>
      <c r="FN966" s="22"/>
      <c r="FO966" s="22"/>
      <c r="FP966" s="22"/>
      <c r="FQ966" s="22"/>
      <c r="FR966" s="22"/>
      <c r="FS966" s="22"/>
      <c r="FT966" s="22"/>
      <c r="FU966" s="22"/>
      <c r="FV966" s="22"/>
      <c r="FW966" s="22"/>
      <c r="FX966" s="22"/>
      <c r="FY966" s="22"/>
      <c r="FZ966" s="22"/>
      <c r="GA966" s="22"/>
      <c r="GB966" s="22"/>
      <c r="GC966" s="22"/>
      <c r="GD966" s="22"/>
      <c r="GE966" s="22"/>
      <c r="GF966" s="22"/>
      <c r="GG966" s="22"/>
      <c r="GH966" s="22"/>
      <c r="GI966" s="22"/>
      <c r="GJ966" s="22"/>
      <c r="GK966" s="22"/>
      <c r="GL966" s="22"/>
      <c r="GM966" s="22"/>
      <c r="GN966" s="22"/>
      <c r="GO966" s="22"/>
      <c r="GP966" s="22"/>
      <c r="GQ966" s="22"/>
      <c r="GR966" s="22"/>
      <c r="GS966" s="22"/>
      <c r="GT966" s="22"/>
      <c r="GU966" s="22"/>
      <c r="GV966" s="22"/>
      <c r="GW966" s="22"/>
      <c r="GX966" s="22"/>
      <c r="GY966" s="22"/>
      <c r="GZ966" s="22"/>
      <c r="HA966" s="22"/>
      <c r="HB966" s="22"/>
      <c r="HC966" s="22"/>
      <c r="HD966" s="22"/>
      <c r="HE966" s="22"/>
      <c r="HF966" s="22"/>
      <c r="HG966" s="22"/>
      <c r="HH966" s="22"/>
      <c r="HI966" s="22"/>
      <c r="HJ966" s="22"/>
      <c r="HK966" s="22"/>
      <c r="HL966" s="22"/>
      <c r="HM966" s="22"/>
      <c r="HN966" s="22"/>
      <c r="HO966" s="22"/>
      <c r="HP966" s="22"/>
      <c r="HQ966" s="22"/>
      <c r="HR966" s="22"/>
      <c r="HS966" s="22"/>
      <c r="HT966" s="22"/>
      <c r="HU966" s="22"/>
      <c r="HV966" s="22"/>
      <c r="HW966" s="22"/>
      <c r="HX966" s="22"/>
      <c r="HY966" s="22"/>
      <c r="HZ966" s="22"/>
      <c r="IA966" s="22"/>
      <c r="IB966" s="22"/>
      <c r="IC966" s="22"/>
      <c r="ID966" s="22"/>
      <c r="IE966" s="22"/>
      <c r="IF966" s="22"/>
      <c r="IG966" s="22"/>
      <c r="IH966" s="22"/>
      <c r="II966" s="22"/>
      <c r="IJ966" s="22"/>
      <c r="IK966" s="22"/>
      <c r="IL966" s="22"/>
      <c r="IM966" s="22"/>
      <c r="IN966" s="22"/>
      <c r="IO966" s="22"/>
      <c r="IP966" s="22"/>
      <c r="IQ966" s="22"/>
      <c r="IR966" s="22"/>
      <c r="IS966" s="22"/>
      <c r="IT966" s="22"/>
      <c r="IU966" s="22"/>
      <c r="IV966" s="22"/>
      <c r="IW966" s="22"/>
      <c r="IX966" s="22"/>
      <c r="IY966" s="22"/>
      <c r="IZ966" s="22"/>
      <c r="JA966" s="22"/>
      <c r="JB966" s="22"/>
      <c r="JC966" s="22"/>
      <c r="JD966" s="22"/>
      <c r="JE966" s="22"/>
      <c r="JF966" s="22"/>
      <c r="JG966" s="22"/>
      <c r="JH966" s="22"/>
      <c r="JI966" s="22"/>
      <c r="JJ966" s="22"/>
      <c r="JK966" s="22"/>
      <c r="JL966" s="22"/>
      <c r="JM966" s="22"/>
      <c r="JN966" s="22"/>
      <c r="JO966" s="22"/>
      <c r="JP966" s="22"/>
      <c r="JQ966" s="22"/>
      <c r="JR966" s="22"/>
      <c r="JS966" s="22"/>
      <c r="JT966" s="22"/>
      <c r="JU966" s="22"/>
      <c r="JV966" s="22"/>
      <c r="JW966" s="22"/>
      <c r="JX966" s="22"/>
      <c r="JY966" s="22"/>
      <c r="JZ966" s="22"/>
      <c r="KA966" s="22"/>
      <c r="KB966" s="22"/>
      <c r="KC966" s="22"/>
      <c r="KD966" s="22"/>
      <c r="KE966" s="22"/>
      <c r="KF966" s="22"/>
      <c r="KG966" s="22"/>
      <c r="KH966" s="22"/>
      <c r="KI966" s="22"/>
      <c r="KJ966" s="22"/>
      <c r="KK966" s="22"/>
      <c r="KL966" s="22"/>
      <c r="KM966" s="22"/>
      <c r="KN966" s="22"/>
      <c r="KO966" s="22"/>
      <c r="KP966" s="22"/>
    </row>
    <row r="967" spans="1:302" s="99" customFormat="1" x14ac:dyDescent="0.25">
      <c r="A967" s="125">
        <v>952</v>
      </c>
      <c r="B967" s="328"/>
      <c r="C967" s="328"/>
      <c r="D967" s="316"/>
      <c r="E967" s="316"/>
      <c r="F967" s="316"/>
      <c r="G967" s="317"/>
      <c r="H967" s="317"/>
      <c r="I967" s="318"/>
      <c r="J967" s="318"/>
      <c r="K967" s="318"/>
      <c r="L967" s="126">
        <f t="shared" si="43"/>
        <v>0</v>
      </c>
      <c r="M967" s="318"/>
      <c r="N967" s="25" t="b">
        <f t="shared" si="44"/>
        <v>1</v>
      </c>
      <c r="O967" s="25" t="b">
        <f t="shared" si="45"/>
        <v>1</v>
      </c>
      <c r="P967" s="25"/>
      <c r="Q967" s="25"/>
      <c r="R967" s="25"/>
      <c r="S967" s="25"/>
      <c r="T967" s="20"/>
      <c r="U967" s="20"/>
      <c r="V967" s="20"/>
      <c r="W967" s="20"/>
      <c r="X967" s="20"/>
      <c r="Y967" s="20"/>
      <c r="Z967" s="20"/>
      <c r="AA967" s="20"/>
      <c r="AB967" s="20"/>
      <c r="AC967" s="20"/>
      <c r="AD967" s="20"/>
      <c r="AE967" s="20"/>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c r="CG967" s="22"/>
      <c r="CH967" s="22"/>
      <c r="CI967" s="22"/>
      <c r="CJ967" s="22"/>
      <c r="CK967" s="22"/>
      <c r="CL967" s="22"/>
      <c r="CM967" s="22"/>
      <c r="CN967" s="22"/>
      <c r="CO967" s="22"/>
      <c r="CP967" s="22"/>
      <c r="CQ967" s="22"/>
      <c r="CR967" s="22"/>
      <c r="CS967" s="22"/>
      <c r="CT967" s="22"/>
      <c r="CU967" s="22"/>
      <c r="CV967" s="22"/>
      <c r="CW967" s="22"/>
      <c r="CX967" s="22"/>
      <c r="CY967" s="22"/>
      <c r="CZ967" s="22"/>
      <c r="DA967" s="22"/>
      <c r="DB967" s="22"/>
      <c r="DC967" s="22"/>
      <c r="DD967" s="22"/>
      <c r="DE967" s="22"/>
      <c r="DF967" s="22"/>
      <c r="DG967" s="22"/>
      <c r="DH967" s="22"/>
      <c r="DI967" s="22"/>
      <c r="DJ967" s="22"/>
      <c r="DK967" s="22"/>
      <c r="DL967" s="22"/>
      <c r="DM967" s="22"/>
      <c r="DN967" s="22"/>
      <c r="DO967" s="22"/>
      <c r="DP967" s="22"/>
      <c r="DQ967" s="22"/>
      <c r="DR967" s="22"/>
      <c r="DS967" s="22"/>
      <c r="DT967" s="22"/>
      <c r="DU967" s="22"/>
      <c r="DV967" s="22"/>
      <c r="DW967" s="22"/>
      <c r="DX967" s="22"/>
      <c r="DY967" s="22"/>
      <c r="DZ967" s="22"/>
      <c r="EA967" s="22"/>
      <c r="EB967" s="22"/>
      <c r="EC967" s="22"/>
      <c r="ED967" s="22"/>
      <c r="EE967" s="22"/>
      <c r="EF967" s="22"/>
      <c r="EG967" s="22"/>
      <c r="EH967" s="22"/>
      <c r="EI967" s="22"/>
      <c r="EJ967" s="22"/>
      <c r="EK967" s="22"/>
      <c r="EL967" s="22"/>
      <c r="EM967" s="22"/>
      <c r="EN967" s="22"/>
      <c r="EO967" s="22"/>
      <c r="EP967" s="22"/>
      <c r="EQ967" s="22"/>
      <c r="ER967" s="22"/>
      <c r="ES967" s="22"/>
      <c r="ET967" s="22"/>
      <c r="EU967" s="22"/>
      <c r="EV967" s="22"/>
      <c r="EW967" s="22"/>
      <c r="EX967" s="22"/>
      <c r="EY967" s="22"/>
      <c r="EZ967" s="22"/>
      <c r="FA967" s="22"/>
      <c r="FB967" s="22"/>
      <c r="FC967" s="22"/>
      <c r="FD967" s="22"/>
      <c r="FE967" s="22"/>
      <c r="FF967" s="22"/>
      <c r="FG967" s="22"/>
      <c r="FH967" s="22"/>
      <c r="FI967" s="22"/>
      <c r="FJ967" s="22"/>
      <c r="FK967" s="22"/>
      <c r="FL967" s="22"/>
      <c r="FM967" s="22"/>
      <c r="FN967" s="22"/>
      <c r="FO967" s="22"/>
      <c r="FP967" s="22"/>
      <c r="FQ967" s="22"/>
      <c r="FR967" s="22"/>
      <c r="FS967" s="22"/>
      <c r="FT967" s="22"/>
      <c r="FU967" s="22"/>
      <c r="FV967" s="22"/>
      <c r="FW967" s="22"/>
      <c r="FX967" s="22"/>
      <c r="FY967" s="22"/>
      <c r="FZ967" s="22"/>
      <c r="GA967" s="22"/>
      <c r="GB967" s="22"/>
      <c r="GC967" s="22"/>
      <c r="GD967" s="22"/>
      <c r="GE967" s="22"/>
      <c r="GF967" s="22"/>
      <c r="GG967" s="22"/>
      <c r="GH967" s="22"/>
      <c r="GI967" s="22"/>
      <c r="GJ967" s="22"/>
      <c r="GK967" s="22"/>
      <c r="GL967" s="22"/>
      <c r="GM967" s="22"/>
      <c r="GN967" s="22"/>
      <c r="GO967" s="22"/>
      <c r="GP967" s="22"/>
      <c r="GQ967" s="22"/>
      <c r="GR967" s="22"/>
      <c r="GS967" s="22"/>
      <c r="GT967" s="22"/>
      <c r="GU967" s="22"/>
      <c r="GV967" s="22"/>
      <c r="GW967" s="22"/>
      <c r="GX967" s="22"/>
      <c r="GY967" s="22"/>
      <c r="GZ967" s="22"/>
      <c r="HA967" s="22"/>
      <c r="HB967" s="22"/>
      <c r="HC967" s="22"/>
      <c r="HD967" s="22"/>
      <c r="HE967" s="22"/>
      <c r="HF967" s="22"/>
      <c r="HG967" s="22"/>
      <c r="HH967" s="22"/>
      <c r="HI967" s="22"/>
      <c r="HJ967" s="22"/>
      <c r="HK967" s="22"/>
      <c r="HL967" s="22"/>
      <c r="HM967" s="22"/>
      <c r="HN967" s="22"/>
      <c r="HO967" s="22"/>
      <c r="HP967" s="22"/>
      <c r="HQ967" s="22"/>
      <c r="HR967" s="22"/>
      <c r="HS967" s="22"/>
      <c r="HT967" s="22"/>
      <c r="HU967" s="22"/>
      <c r="HV967" s="22"/>
      <c r="HW967" s="22"/>
      <c r="HX967" s="22"/>
      <c r="HY967" s="22"/>
      <c r="HZ967" s="22"/>
      <c r="IA967" s="22"/>
      <c r="IB967" s="22"/>
      <c r="IC967" s="22"/>
      <c r="ID967" s="22"/>
      <c r="IE967" s="22"/>
      <c r="IF967" s="22"/>
      <c r="IG967" s="22"/>
      <c r="IH967" s="22"/>
      <c r="II967" s="22"/>
      <c r="IJ967" s="22"/>
      <c r="IK967" s="22"/>
      <c r="IL967" s="22"/>
      <c r="IM967" s="22"/>
      <c r="IN967" s="22"/>
      <c r="IO967" s="22"/>
      <c r="IP967" s="22"/>
      <c r="IQ967" s="22"/>
      <c r="IR967" s="22"/>
      <c r="IS967" s="22"/>
      <c r="IT967" s="22"/>
      <c r="IU967" s="22"/>
      <c r="IV967" s="22"/>
      <c r="IW967" s="22"/>
      <c r="IX967" s="22"/>
      <c r="IY967" s="22"/>
      <c r="IZ967" s="22"/>
      <c r="JA967" s="22"/>
      <c r="JB967" s="22"/>
      <c r="JC967" s="22"/>
      <c r="JD967" s="22"/>
      <c r="JE967" s="22"/>
      <c r="JF967" s="22"/>
      <c r="JG967" s="22"/>
      <c r="JH967" s="22"/>
      <c r="JI967" s="22"/>
      <c r="JJ967" s="22"/>
      <c r="JK967" s="22"/>
      <c r="JL967" s="22"/>
      <c r="JM967" s="22"/>
      <c r="JN967" s="22"/>
      <c r="JO967" s="22"/>
      <c r="JP967" s="22"/>
      <c r="JQ967" s="22"/>
      <c r="JR967" s="22"/>
      <c r="JS967" s="22"/>
      <c r="JT967" s="22"/>
      <c r="JU967" s="22"/>
      <c r="JV967" s="22"/>
      <c r="JW967" s="22"/>
      <c r="JX967" s="22"/>
      <c r="JY967" s="22"/>
      <c r="JZ967" s="22"/>
      <c r="KA967" s="22"/>
      <c r="KB967" s="22"/>
      <c r="KC967" s="22"/>
      <c r="KD967" s="22"/>
      <c r="KE967" s="22"/>
      <c r="KF967" s="22"/>
      <c r="KG967" s="22"/>
      <c r="KH967" s="22"/>
      <c r="KI967" s="22"/>
      <c r="KJ967" s="22"/>
      <c r="KK967" s="22"/>
      <c r="KL967" s="22"/>
      <c r="KM967" s="22"/>
      <c r="KN967" s="22"/>
      <c r="KO967" s="22"/>
      <c r="KP967" s="22"/>
    </row>
    <row r="968" spans="1:302" s="99" customFormat="1" x14ac:dyDescent="0.25">
      <c r="A968" s="125">
        <v>953</v>
      </c>
      <c r="B968" s="328"/>
      <c r="C968" s="328"/>
      <c r="D968" s="316"/>
      <c r="E968" s="316"/>
      <c r="F968" s="316"/>
      <c r="G968" s="317"/>
      <c r="H968" s="317"/>
      <c r="I968" s="318"/>
      <c r="J968" s="318"/>
      <c r="K968" s="318"/>
      <c r="L968" s="126">
        <f t="shared" si="43"/>
        <v>0</v>
      </c>
      <c r="M968" s="318"/>
      <c r="N968" s="25" t="b">
        <f t="shared" si="44"/>
        <v>1</v>
      </c>
      <c r="O968" s="25" t="b">
        <f t="shared" si="45"/>
        <v>1</v>
      </c>
      <c r="P968" s="25"/>
      <c r="Q968" s="25"/>
      <c r="R968" s="25"/>
      <c r="S968" s="25"/>
      <c r="T968" s="20"/>
      <c r="U968" s="20"/>
      <c r="V968" s="20"/>
      <c r="W968" s="20"/>
      <c r="X968" s="20"/>
      <c r="Y968" s="20"/>
      <c r="Z968" s="20"/>
      <c r="AA968" s="20"/>
      <c r="AB968" s="20"/>
      <c r="AC968" s="20"/>
      <c r="AD968" s="20"/>
      <c r="AE968" s="20"/>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c r="CG968" s="22"/>
      <c r="CH968" s="22"/>
      <c r="CI968" s="22"/>
      <c r="CJ968" s="22"/>
      <c r="CK968" s="22"/>
      <c r="CL968" s="22"/>
      <c r="CM968" s="22"/>
      <c r="CN968" s="22"/>
      <c r="CO968" s="22"/>
      <c r="CP968" s="22"/>
      <c r="CQ968" s="22"/>
      <c r="CR968" s="22"/>
      <c r="CS968" s="22"/>
      <c r="CT968" s="22"/>
      <c r="CU968" s="22"/>
      <c r="CV968" s="22"/>
      <c r="CW968" s="22"/>
      <c r="CX968" s="22"/>
      <c r="CY968" s="22"/>
      <c r="CZ968" s="22"/>
      <c r="DA968" s="22"/>
      <c r="DB968" s="22"/>
      <c r="DC968" s="22"/>
      <c r="DD968" s="22"/>
      <c r="DE968" s="22"/>
      <c r="DF968" s="22"/>
      <c r="DG968" s="22"/>
      <c r="DH968" s="22"/>
      <c r="DI968" s="22"/>
      <c r="DJ968" s="22"/>
      <c r="DK968" s="22"/>
      <c r="DL968" s="22"/>
      <c r="DM968" s="22"/>
      <c r="DN968" s="22"/>
      <c r="DO968" s="22"/>
      <c r="DP968" s="22"/>
      <c r="DQ968" s="22"/>
      <c r="DR968" s="22"/>
      <c r="DS968" s="22"/>
      <c r="DT968" s="22"/>
      <c r="DU968" s="22"/>
      <c r="DV968" s="22"/>
      <c r="DW968" s="22"/>
      <c r="DX968" s="22"/>
      <c r="DY968" s="22"/>
      <c r="DZ968" s="22"/>
      <c r="EA968" s="22"/>
      <c r="EB968" s="22"/>
      <c r="EC968" s="22"/>
      <c r="ED968" s="22"/>
      <c r="EE968" s="22"/>
      <c r="EF968" s="22"/>
      <c r="EG968" s="22"/>
      <c r="EH968" s="22"/>
      <c r="EI968" s="22"/>
      <c r="EJ968" s="22"/>
      <c r="EK968" s="22"/>
      <c r="EL968" s="22"/>
      <c r="EM968" s="22"/>
      <c r="EN968" s="22"/>
      <c r="EO968" s="22"/>
      <c r="EP968" s="22"/>
      <c r="EQ968" s="22"/>
      <c r="ER968" s="22"/>
      <c r="ES968" s="22"/>
      <c r="ET968" s="22"/>
      <c r="EU968" s="22"/>
      <c r="EV968" s="22"/>
      <c r="EW968" s="22"/>
      <c r="EX968" s="22"/>
      <c r="EY968" s="22"/>
      <c r="EZ968" s="22"/>
      <c r="FA968" s="22"/>
      <c r="FB968" s="22"/>
      <c r="FC968" s="22"/>
      <c r="FD968" s="22"/>
      <c r="FE968" s="22"/>
      <c r="FF968" s="22"/>
      <c r="FG968" s="22"/>
      <c r="FH968" s="22"/>
      <c r="FI968" s="22"/>
      <c r="FJ968" s="22"/>
      <c r="FK968" s="22"/>
      <c r="FL968" s="22"/>
      <c r="FM968" s="22"/>
      <c r="FN968" s="22"/>
      <c r="FO968" s="22"/>
      <c r="FP968" s="22"/>
      <c r="FQ968" s="22"/>
      <c r="FR968" s="22"/>
      <c r="FS968" s="22"/>
      <c r="FT968" s="22"/>
      <c r="FU968" s="22"/>
      <c r="FV968" s="22"/>
      <c r="FW968" s="22"/>
      <c r="FX968" s="22"/>
      <c r="FY968" s="22"/>
      <c r="FZ968" s="22"/>
      <c r="GA968" s="22"/>
      <c r="GB968" s="22"/>
      <c r="GC968" s="22"/>
      <c r="GD968" s="22"/>
      <c r="GE968" s="22"/>
      <c r="GF968" s="22"/>
      <c r="GG968" s="22"/>
      <c r="GH968" s="22"/>
      <c r="GI968" s="22"/>
      <c r="GJ968" s="22"/>
      <c r="GK968" s="22"/>
      <c r="GL968" s="22"/>
      <c r="GM968" s="22"/>
      <c r="GN968" s="22"/>
      <c r="GO968" s="22"/>
      <c r="GP968" s="22"/>
      <c r="GQ968" s="22"/>
      <c r="GR968" s="22"/>
      <c r="GS968" s="22"/>
      <c r="GT968" s="22"/>
      <c r="GU968" s="22"/>
      <c r="GV968" s="22"/>
      <c r="GW968" s="22"/>
      <c r="GX968" s="22"/>
      <c r="GY968" s="22"/>
      <c r="GZ968" s="22"/>
      <c r="HA968" s="22"/>
      <c r="HB968" s="22"/>
      <c r="HC968" s="22"/>
      <c r="HD968" s="22"/>
      <c r="HE968" s="22"/>
      <c r="HF968" s="22"/>
      <c r="HG968" s="22"/>
      <c r="HH968" s="22"/>
      <c r="HI968" s="22"/>
      <c r="HJ968" s="22"/>
      <c r="HK968" s="22"/>
      <c r="HL968" s="22"/>
      <c r="HM968" s="22"/>
      <c r="HN968" s="22"/>
      <c r="HO968" s="22"/>
      <c r="HP968" s="22"/>
      <c r="HQ968" s="22"/>
      <c r="HR968" s="22"/>
      <c r="HS968" s="22"/>
      <c r="HT968" s="22"/>
      <c r="HU968" s="22"/>
      <c r="HV968" s="22"/>
      <c r="HW968" s="22"/>
      <c r="HX968" s="22"/>
      <c r="HY968" s="22"/>
      <c r="HZ968" s="22"/>
      <c r="IA968" s="22"/>
      <c r="IB968" s="22"/>
      <c r="IC968" s="22"/>
      <c r="ID968" s="22"/>
      <c r="IE968" s="22"/>
      <c r="IF968" s="22"/>
      <c r="IG968" s="22"/>
      <c r="IH968" s="22"/>
      <c r="II968" s="22"/>
      <c r="IJ968" s="22"/>
      <c r="IK968" s="22"/>
      <c r="IL968" s="22"/>
      <c r="IM968" s="22"/>
      <c r="IN968" s="22"/>
      <c r="IO968" s="22"/>
      <c r="IP968" s="22"/>
      <c r="IQ968" s="22"/>
      <c r="IR968" s="22"/>
      <c r="IS968" s="22"/>
      <c r="IT968" s="22"/>
      <c r="IU968" s="22"/>
      <c r="IV968" s="22"/>
      <c r="IW968" s="22"/>
      <c r="IX968" s="22"/>
      <c r="IY968" s="22"/>
      <c r="IZ968" s="22"/>
      <c r="JA968" s="22"/>
      <c r="JB968" s="22"/>
      <c r="JC968" s="22"/>
      <c r="JD968" s="22"/>
      <c r="JE968" s="22"/>
      <c r="JF968" s="22"/>
      <c r="JG968" s="22"/>
      <c r="JH968" s="22"/>
      <c r="JI968" s="22"/>
      <c r="JJ968" s="22"/>
      <c r="JK968" s="22"/>
      <c r="JL968" s="22"/>
      <c r="JM968" s="22"/>
      <c r="JN968" s="22"/>
      <c r="JO968" s="22"/>
      <c r="JP968" s="22"/>
      <c r="JQ968" s="22"/>
      <c r="JR968" s="22"/>
      <c r="JS968" s="22"/>
      <c r="JT968" s="22"/>
      <c r="JU968" s="22"/>
      <c r="JV968" s="22"/>
      <c r="JW968" s="22"/>
      <c r="JX968" s="22"/>
      <c r="JY968" s="22"/>
      <c r="JZ968" s="22"/>
      <c r="KA968" s="22"/>
      <c r="KB968" s="22"/>
      <c r="KC968" s="22"/>
      <c r="KD968" s="22"/>
      <c r="KE968" s="22"/>
      <c r="KF968" s="22"/>
      <c r="KG968" s="22"/>
      <c r="KH968" s="22"/>
      <c r="KI968" s="22"/>
      <c r="KJ968" s="22"/>
      <c r="KK968" s="22"/>
      <c r="KL968" s="22"/>
      <c r="KM968" s="22"/>
      <c r="KN968" s="22"/>
      <c r="KO968" s="22"/>
      <c r="KP968" s="22"/>
    </row>
    <row r="969" spans="1:302" s="99" customFormat="1" x14ac:dyDescent="0.25">
      <c r="A969" s="125">
        <v>954</v>
      </c>
      <c r="B969" s="328"/>
      <c r="C969" s="328"/>
      <c r="D969" s="316"/>
      <c r="E969" s="316"/>
      <c r="F969" s="316"/>
      <c r="G969" s="317"/>
      <c r="H969" s="317"/>
      <c r="I969" s="318"/>
      <c r="J969" s="318"/>
      <c r="K969" s="318"/>
      <c r="L969" s="126">
        <f t="shared" si="43"/>
        <v>0</v>
      </c>
      <c r="M969" s="318"/>
      <c r="N969" s="25" t="b">
        <f t="shared" si="44"/>
        <v>1</v>
      </c>
      <c r="O969" s="25" t="b">
        <f t="shared" si="45"/>
        <v>1</v>
      </c>
      <c r="P969" s="25"/>
      <c r="Q969" s="25"/>
      <c r="R969" s="25"/>
      <c r="S969" s="25"/>
      <c r="T969" s="20"/>
      <c r="U969" s="20"/>
      <c r="V969" s="20"/>
      <c r="W969" s="20"/>
      <c r="X969" s="20"/>
      <c r="Y969" s="20"/>
      <c r="Z969" s="20"/>
      <c r="AA969" s="20"/>
      <c r="AB969" s="20"/>
      <c r="AC969" s="20"/>
      <c r="AD969" s="20"/>
      <c r="AE969" s="20"/>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c r="CG969" s="22"/>
      <c r="CH969" s="22"/>
      <c r="CI969" s="22"/>
      <c r="CJ969" s="22"/>
      <c r="CK969" s="22"/>
      <c r="CL969" s="22"/>
      <c r="CM969" s="22"/>
      <c r="CN969" s="22"/>
      <c r="CO969" s="22"/>
      <c r="CP969" s="22"/>
      <c r="CQ969" s="22"/>
      <c r="CR969" s="22"/>
      <c r="CS969" s="22"/>
      <c r="CT969" s="22"/>
      <c r="CU969" s="22"/>
      <c r="CV969" s="22"/>
      <c r="CW969" s="22"/>
      <c r="CX969" s="22"/>
      <c r="CY969" s="22"/>
      <c r="CZ969" s="22"/>
      <c r="DA969" s="22"/>
      <c r="DB969" s="22"/>
      <c r="DC969" s="22"/>
      <c r="DD969" s="22"/>
      <c r="DE969" s="22"/>
      <c r="DF969" s="22"/>
      <c r="DG969" s="22"/>
      <c r="DH969" s="22"/>
      <c r="DI969" s="22"/>
      <c r="DJ969" s="22"/>
      <c r="DK969" s="22"/>
      <c r="DL969" s="22"/>
      <c r="DM969" s="22"/>
      <c r="DN969" s="22"/>
      <c r="DO969" s="22"/>
      <c r="DP969" s="22"/>
      <c r="DQ969" s="22"/>
      <c r="DR969" s="22"/>
      <c r="DS969" s="22"/>
      <c r="DT969" s="22"/>
      <c r="DU969" s="22"/>
      <c r="DV969" s="22"/>
      <c r="DW969" s="22"/>
      <c r="DX969" s="22"/>
      <c r="DY969" s="22"/>
      <c r="DZ969" s="22"/>
      <c r="EA969" s="22"/>
      <c r="EB969" s="22"/>
      <c r="EC969" s="22"/>
      <c r="ED969" s="22"/>
      <c r="EE969" s="22"/>
      <c r="EF969" s="22"/>
      <c r="EG969" s="22"/>
      <c r="EH969" s="22"/>
      <c r="EI969" s="22"/>
      <c r="EJ969" s="22"/>
      <c r="EK969" s="22"/>
      <c r="EL969" s="22"/>
      <c r="EM969" s="22"/>
      <c r="EN969" s="22"/>
      <c r="EO969" s="22"/>
      <c r="EP969" s="22"/>
      <c r="EQ969" s="22"/>
      <c r="ER969" s="22"/>
      <c r="ES969" s="22"/>
      <c r="ET969" s="22"/>
      <c r="EU969" s="22"/>
      <c r="EV969" s="22"/>
      <c r="EW969" s="22"/>
      <c r="EX969" s="22"/>
      <c r="EY969" s="22"/>
      <c r="EZ969" s="22"/>
      <c r="FA969" s="22"/>
      <c r="FB969" s="22"/>
      <c r="FC969" s="22"/>
      <c r="FD969" s="22"/>
      <c r="FE969" s="22"/>
      <c r="FF969" s="22"/>
      <c r="FG969" s="22"/>
      <c r="FH969" s="22"/>
      <c r="FI969" s="22"/>
      <c r="FJ969" s="22"/>
      <c r="FK969" s="22"/>
      <c r="FL969" s="22"/>
      <c r="FM969" s="22"/>
      <c r="FN969" s="22"/>
      <c r="FO969" s="22"/>
      <c r="FP969" s="22"/>
      <c r="FQ969" s="22"/>
      <c r="FR969" s="22"/>
      <c r="FS969" s="22"/>
      <c r="FT969" s="22"/>
      <c r="FU969" s="22"/>
      <c r="FV969" s="22"/>
      <c r="FW969" s="22"/>
      <c r="FX969" s="22"/>
      <c r="FY969" s="22"/>
      <c r="FZ969" s="22"/>
      <c r="GA969" s="22"/>
      <c r="GB969" s="22"/>
      <c r="GC969" s="22"/>
      <c r="GD969" s="22"/>
      <c r="GE969" s="22"/>
      <c r="GF969" s="22"/>
      <c r="GG969" s="22"/>
      <c r="GH969" s="22"/>
      <c r="GI969" s="22"/>
      <c r="GJ969" s="22"/>
      <c r="GK969" s="22"/>
      <c r="GL969" s="22"/>
      <c r="GM969" s="22"/>
      <c r="GN969" s="22"/>
      <c r="GO969" s="22"/>
      <c r="GP969" s="22"/>
      <c r="GQ969" s="22"/>
      <c r="GR969" s="22"/>
      <c r="GS969" s="22"/>
      <c r="GT969" s="22"/>
      <c r="GU969" s="22"/>
      <c r="GV969" s="22"/>
      <c r="GW969" s="22"/>
      <c r="GX969" s="22"/>
      <c r="GY969" s="22"/>
      <c r="GZ969" s="22"/>
      <c r="HA969" s="22"/>
      <c r="HB969" s="22"/>
      <c r="HC969" s="22"/>
      <c r="HD969" s="22"/>
      <c r="HE969" s="22"/>
      <c r="HF969" s="22"/>
      <c r="HG969" s="22"/>
      <c r="HH969" s="22"/>
      <c r="HI969" s="22"/>
      <c r="HJ969" s="22"/>
      <c r="HK969" s="22"/>
      <c r="HL969" s="22"/>
      <c r="HM969" s="22"/>
      <c r="HN969" s="22"/>
      <c r="HO969" s="22"/>
      <c r="HP969" s="22"/>
      <c r="HQ969" s="22"/>
      <c r="HR969" s="22"/>
      <c r="HS969" s="22"/>
      <c r="HT969" s="22"/>
      <c r="HU969" s="22"/>
      <c r="HV969" s="22"/>
      <c r="HW969" s="22"/>
      <c r="HX969" s="22"/>
      <c r="HY969" s="22"/>
      <c r="HZ969" s="22"/>
      <c r="IA969" s="22"/>
      <c r="IB969" s="22"/>
      <c r="IC969" s="22"/>
      <c r="ID969" s="22"/>
      <c r="IE969" s="22"/>
      <c r="IF969" s="22"/>
      <c r="IG969" s="22"/>
      <c r="IH969" s="22"/>
      <c r="II969" s="22"/>
      <c r="IJ969" s="22"/>
      <c r="IK969" s="22"/>
      <c r="IL969" s="22"/>
      <c r="IM969" s="22"/>
      <c r="IN969" s="22"/>
      <c r="IO969" s="22"/>
      <c r="IP969" s="22"/>
      <c r="IQ969" s="22"/>
      <c r="IR969" s="22"/>
      <c r="IS969" s="22"/>
      <c r="IT969" s="22"/>
      <c r="IU969" s="22"/>
      <c r="IV969" s="22"/>
      <c r="IW969" s="22"/>
      <c r="IX969" s="22"/>
      <c r="IY969" s="22"/>
      <c r="IZ969" s="22"/>
      <c r="JA969" s="22"/>
      <c r="JB969" s="22"/>
      <c r="JC969" s="22"/>
      <c r="JD969" s="22"/>
      <c r="JE969" s="22"/>
      <c r="JF969" s="22"/>
      <c r="JG969" s="22"/>
      <c r="JH969" s="22"/>
      <c r="JI969" s="22"/>
      <c r="JJ969" s="22"/>
      <c r="JK969" s="22"/>
      <c r="JL969" s="22"/>
      <c r="JM969" s="22"/>
      <c r="JN969" s="22"/>
      <c r="JO969" s="22"/>
      <c r="JP969" s="22"/>
      <c r="JQ969" s="22"/>
      <c r="JR969" s="22"/>
      <c r="JS969" s="22"/>
      <c r="JT969" s="22"/>
      <c r="JU969" s="22"/>
      <c r="JV969" s="22"/>
      <c r="JW969" s="22"/>
      <c r="JX969" s="22"/>
      <c r="JY969" s="22"/>
      <c r="JZ969" s="22"/>
      <c r="KA969" s="22"/>
      <c r="KB969" s="22"/>
      <c r="KC969" s="22"/>
      <c r="KD969" s="22"/>
      <c r="KE969" s="22"/>
      <c r="KF969" s="22"/>
      <c r="KG969" s="22"/>
      <c r="KH969" s="22"/>
      <c r="KI969" s="22"/>
      <c r="KJ969" s="22"/>
      <c r="KK969" s="22"/>
      <c r="KL969" s="22"/>
      <c r="KM969" s="22"/>
      <c r="KN969" s="22"/>
      <c r="KO969" s="22"/>
      <c r="KP969" s="22"/>
    </row>
    <row r="970" spans="1:302" s="99" customFormat="1" x14ac:dyDescent="0.25">
      <c r="A970" s="125">
        <v>955</v>
      </c>
      <c r="B970" s="328"/>
      <c r="C970" s="328"/>
      <c r="D970" s="316"/>
      <c r="E970" s="316"/>
      <c r="F970" s="316"/>
      <c r="G970" s="317"/>
      <c r="H970" s="317"/>
      <c r="I970" s="318"/>
      <c r="J970" s="318"/>
      <c r="K970" s="318"/>
      <c r="L970" s="126">
        <f t="shared" si="43"/>
        <v>0</v>
      </c>
      <c r="M970" s="318"/>
      <c r="N970" s="25" t="b">
        <f t="shared" si="44"/>
        <v>1</v>
      </c>
      <c r="O970" s="25" t="b">
        <f t="shared" si="45"/>
        <v>1</v>
      </c>
      <c r="P970" s="25"/>
      <c r="Q970" s="25"/>
      <c r="R970" s="25"/>
      <c r="S970" s="25"/>
      <c r="T970" s="20"/>
      <c r="U970" s="20"/>
      <c r="V970" s="20"/>
      <c r="W970" s="20"/>
      <c r="X970" s="20"/>
      <c r="Y970" s="20"/>
      <c r="Z970" s="20"/>
      <c r="AA970" s="20"/>
      <c r="AB970" s="20"/>
      <c r="AC970" s="20"/>
      <c r="AD970" s="20"/>
      <c r="AE970" s="20"/>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c r="CG970" s="22"/>
      <c r="CH970" s="22"/>
      <c r="CI970" s="22"/>
      <c r="CJ970" s="22"/>
      <c r="CK970" s="22"/>
      <c r="CL970" s="22"/>
      <c r="CM970" s="22"/>
      <c r="CN970" s="22"/>
      <c r="CO970" s="22"/>
      <c r="CP970" s="22"/>
      <c r="CQ970" s="22"/>
      <c r="CR970" s="22"/>
      <c r="CS970" s="22"/>
      <c r="CT970" s="22"/>
      <c r="CU970" s="22"/>
      <c r="CV970" s="22"/>
      <c r="CW970" s="22"/>
      <c r="CX970" s="22"/>
      <c r="CY970" s="22"/>
      <c r="CZ970" s="22"/>
      <c r="DA970" s="22"/>
      <c r="DB970" s="22"/>
      <c r="DC970" s="22"/>
      <c r="DD970" s="22"/>
      <c r="DE970" s="22"/>
      <c r="DF970" s="22"/>
      <c r="DG970" s="22"/>
      <c r="DH970" s="22"/>
      <c r="DI970" s="22"/>
      <c r="DJ970" s="22"/>
      <c r="DK970" s="22"/>
      <c r="DL970" s="22"/>
      <c r="DM970" s="22"/>
      <c r="DN970" s="22"/>
      <c r="DO970" s="22"/>
      <c r="DP970" s="22"/>
      <c r="DQ970" s="22"/>
      <c r="DR970" s="22"/>
      <c r="DS970" s="22"/>
      <c r="DT970" s="22"/>
      <c r="DU970" s="22"/>
      <c r="DV970" s="22"/>
      <c r="DW970" s="22"/>
      <c r="DX970" s="22"/>
      <c r="DY970" s="22"/>
      <c r="DZ970" s="22"/>
      <c r="EA970" s="22"/>
      <c r="EB970" s="22"/>
      <c r="EC970" s="22"/>
      <c r="ED970" s="22"/>
      <c r="EE970" s="22"/>
      <c r="EF970" s="22"/>
      <c r="EG970" s="22"/>
      <c r="EH970" s="22"/>
      <c r="EI970" s="22"/>
      <c r="EJ970" s="22"/>
      <c r="EK970" s="22"/>
      <c r="EL970" s="22"/>
      <c r="EM970" s="22"/>
      <c r="EN970" s="22"/>
      <c r="EO970" s="22"/>
      <c r="EP970" s="22"/>
      <c r="EQ970" s="22"/>
      <c r="ER970" s="22"/>
      <c r="ES970" s="22"/>
      <c r="ET970" s="22"/>
      <c r="EU970" s="22"/>
      <c r="EV970" s="22"/>
      <c r="EW970" s="22"/>
      <c r="EX970" s="22"/>
      <c r="EY970" s="22"/>
      <c r="EZ970" s="22"/>
      <c r="FA970" s="22"/>
      <c r="FB970" s="22"/>
      <c r="FC970" s="22"/>
      <c r="FD970" s="22"/>
      <c r="FE970" s="22"/>
      <c r="FF970" s="22"/>
      <c r="FG970" s="22"/>
      <c r="FH970" s="22"/>
      <c r="FI970" s="22"/>
      <c r="FJ970" s="22"/>
      <c r="FK970" s="22"/>
      <c r="FL970" s="22"/>
      <c r="FM970" s="22"/>
      <c r="FN970" s="22"/>
      <c r="FO970" s="22"/>
      <c r="FP970" s="22"/>
      <c r="FQ970" s="22"/>
      <c r="FR970" s="22"/>
      <c r="FS970" s="22"/>
      <c r="FT970" s="22"/>
      <c r="FU970" s="22"/>
      <c r="FV970" s="22"/>
      <c r="FW970" s="22"/>
      <c r="FX970" s="22"/>
      <c r="FY970" s="22"/>
      <c r="FZ970" s="22"/>
      <c r="GA970" s="22"/>
      <c r="GB970" s="22"/>
      <c r="GC970" s="22"/>
      <c r="GD970" s="22"/>
      <c r="GE970" s="22"/>
      <c r="GF970" s="22"/>
      <c r="GG970" s="22"/>
      <c r="GH970" s="22"/>
      <c r="GI970" s="22"/>
      <c r="GJ970" s="22"/>
      <c r="GK970" s="22"/>
      <c r="GL970" s="22"/>
      <c r="GM970" s="22"/>
      <c r="GN970" s="22"/>
      <c r="GO970" s="22"/>
      <c r="GP970" s="22"/>
      <c r="GQ970" s="22"/>
      <c r="GR970" s="22"/>
      <c r="GS970" s="22"/>
      <c r="GT970" s="22"/>
      <c r="GU970" s="22"/>
      <c r="GV970" s="22"/>
      <c r="GW970" s="22"/>
      <c r="GX970" s="22"/>
      <c r="GY970" s="22"/>
      <c r="GZ970" s="22"/>
      <c r="HA970" s="22"/>
      <c r="HB970" s="22"/>
      <c r="HC970" s="22"/>
      <c r="HD970" s="22"/>
      <c r="HE970" s="22"/>
      <c r="HF970" s="22"/>
      <c r="HG970" s="22"/>
      <c r="HH970" s="22"/>
      <c r="HI970" s="22"/>
      <c r="HJ970" s="22"/>
      <c r="HK970" s="22"/>
      <c r="HL970" s="22"/>
      <c r="HM970" s="22"/>
      <c r="HN970" s="22"/>
      <c r="HO970" s="22"/>
      <c r="HP970" s="22"/>
      <c r="HQ970" s="22"/>
      <c r="HR970" s="22"/>
      <c r="HS970" s="22"/>
      <c r="HT970" s="22"/>
      <c r="HU970" s="22"/>
      <c r="HV970" s="22"/>
      <c r="HW970" s="22"/>
      <c r="HX970" s="22"/>
      <c r="HY970" s="22"/>
      <c r="HZ970" s="22"/>
      <c r="IA970" s="22"/>
      <c r="IB970" s="22"/>
      <c r="IC970" s="22"/>
      <c r="ID970" s="22"/>
      <c r="IE970" s="22"/>
      <c r="IF970" s="22"/>
      <c r="IG970" s="22"/>
      <c r="IH970" s="22"/>
      <c r="II970" s="22"/>
      <c r="IJ970" s="22"/>
      <c r="IK970" s="22"/>
      <c r="IL970" s="22"/>
      <c r="IM970" s="22"/>
      <c r="IN970" s="22"/>
      <c r="IO970" s="22"/>
      <c r="IP970" s="22"/>
      <c r="IQ970" s="22"/>
      <c r="IR970" s="22"/>
      <c r="IS970" s="22"/>
      <c r="IT970" s="22"/>
      <c r="IU970" s="22"/>
      <c r="IV970" s="22"/>
      <c r="IW970" s="22"/>
      <c r="IX970" s="22"/>
      <c r="IY970" s="22"/>
      <c r="IZ970" s="22"/>
      <c r="JA970" s="22"/>
      <c r="JB970" s="22"/>
      <c r="JC970" s="22"/>
      <c r="JD970" s="22"/>
      <c r="JE970" s="22"/>
      <c r="JF970" s="22"/>
      <c r="JG970" s="22"/>
      <c r="JH970" s="22"/>
      <c r="JI970" s="22"/>
      <c r="JJ970" s="22"/>
      <c r="JK970" s="22"/>
      <c r="JL970" s="22"/>
      <c r="JM970" s="22"/>
      <c r="JN970" s="22"/>
      <c r="JO970" s="22"/>
      <c r="JP970" s="22"/>
      <c r="JQ970" s="22"/>
      <c r="JR970" s="22"/>
      <c r="JS970" s="22"/>
      <c r="JT970" s="22"/>
      <c r="JU970" s="22"/>
      <c r="JV970" s="22"/>
      <c r="JW970" s="22"/>
      <c r="JX970" s="22"/>
      <c r="JY970" s="22"/>
      <c r="JZ970" s="22"/>
      <c r="KA970" s="22"/>
      <c r="KB970" s="22"/>
      <c r="KC970" s="22"/>
      <c r="KD970" s="22"/>
      <c r="KE970" s="22"/>
      <c r="KF970" s="22"/>
      <c r="KG970" s="22"/>
      <c r="KH970" s="22"/>
      <c r="KI970" s="22"/>
      <c r="KJ970" s="22"/>
      <c r="KK970" s="22"/>
      <c r="KL970" s="22"/>
      <c r="KM970" s="22"/>
      <c r="KN970" s="22"/>
      <c r="KO970" s="22"/>
      <c r="KP970" s="22"/>
    </row>
    <row r="971" spans="1:302" s="99" customFormat="1" x14ac:dyDescent="0.25">
      <c r="A971" s="125">
        <v>956</v>
      </c>
      <c r="B971" s="328"/>
      <c r="C971" s="328"/>
      <c r="D971" s="316"/>
      <c r="E971" s="316"/>
      <c r="F971" s="316"/>
      <c r="G971" s="317"/>
      <c r="H971" s="317"/>
      <c r="I971" s="318"/>
      <c r="J971" s="318"/>
      <c r="K971" s="318"/>
      <c r="L971" s="126">
        <f t="shared" si="43"/>
        <v>0</v>
      </c>
      <c r="M971" s="318"/>
      <c r="N971" s="25" t="b">
        <f t="shared" si="44"/>
        <v>1</v>
      </c>
      <c r="O971" s="25" t="b">
        <f t="shared" si="45"/>
        <v>1</v>
      </c>
      <c r="P971" s="25"/>
      <c r="Q971" s="25"/>
      <c r="R971" s="25"/>
      <c r="S971" s="25"/>
      <c r="T971" s="20"/>
      <c r="U971" s="20"/>
      <c r="V971" s="20"/>
      <c r="W971" s="20"/>
      <c r="X971" s="20"/>
      <c r="Y971" s="20"/>
      <c r="Z971" s="20"/>
      <c r="AA971" s="20"/>
      <c r="AB971" s="20"/>
      <c r="AC971" s="20"/>
      <c r="AD971" s="20"/>
      <c r="AE971" s="20"/>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c r="CG971" s="22"/>
      <c r="CH971" s="22"/>
      <c r="CI971" s="22"/>
      <c r="CJ971" s="22"/>
      <c r="CK971" s="22"/>
      <c r="CL971" s="22"/>
      <c r="CM971" s="22"/>
      <c r="CN971" s="22"/>
      <c r="CO971" s="22"/>
      <c r="CP971" s="22"/>
      <c r="CQ971" s="22"/>
      <c r="CR971" s="22"/>
      <c r="CS971" s="22"/>
      <c r="CT971" s="22"/>
      <c r="CU971" s="22"/>
      <c r="CV971" s="22"/>
      <c r="CW971" s="22"/>
      <c r="CX971" s="22"/>
      <c r="CY971" s="22"/>
      <c r="CZ971" s="22"/>
      <c r="DA971" s="22"/>
      <c r="DB971" s="22"/>
      <c r="DC971" s="22"/>
      <c r="DD971" s="22"/>
      <c r="DE971" s="22"/>
      <c r="DF971" s="22"/>
      <c r="DG971" s="22"/>
      <c r="DH971" s="22"/>
      <c r="DI971" s="22"/>
      <c r="DJ971" s="22"/>
      <c r="DK971" s="22"/>
      <c r="DL971" s="22"/>
      <c r="DM971" s="22"/>
      <c r="DN971" s="22"/>
      <c r="DO971" s="22"/>
      <c r="DP971" s="22"/>
      <c r="DQ971" s="22"/>
      <c r="DR971" s="22"/>
      <c r="DS971" s="22"/>
      <c r="DT971" s="22"/>
      <c r="DU971" s="22"/>
      <c r="DV971" s="22"/>
      <c r="DW971" s="22"/>
      <c r="DX971" s="22"/>
      <c r="DY971" s="22"/>
      <c r="DZ971" s="22"/>
      <c r="EA971" s="22"/>
      <c r="EB971" s="22"/>
      <c r="EC971" s="22"/>
      <c r="ED971" s="22"/>
      <c r="EE971" s="22"/>
      <c r="EF971" s="22"/>
      <c r="EG971" s="22"/>
      <c r="EH971" s="22"/>
      <c r="EI971" s="22"/>
      <c r="EJ971" s="22"/>
      <c r="EK971" s="22"/>
      <c r="EL971" s="22"/>
      <c r="EM971" s="22"/>
      <c r="EN971" s="22"/>
      <c r="EO971" s="22"/>
      <c r="EP971" s="22"/>
      <c r="EQ971" s="22"/>
      <c r="ER971" s="22"/>
      <c r="ES971" s="22"/>
      <c r="ET971" s="22"/>
      <c r="EU971" s="22"/>
      <c r="EV971" s="22"/>
      <c r="EW971" s="22"/>
      <c r="EX971" s="22"/>
      <c r="EY971" s="22"/>
      <c r="EZ971" s="22"/>
      <c r="FA971" s="22"/>
      <c r="FB971" s="22"/>
      <c r="FC971" s="22"/>
      <c r="FD971" s="22"/>
      <c r="FE971" s="22"/>
      <c r="FF971" s="22"/>
      <c r="FG971" s="22"/>
      <c r="FH971" s="22"/>
      <c r="FI971" s="22"/>
      <c r="FJ971" s="22"/>
      <c r="FK971" s="22"/>
      <c r="FL971" s="22"/>
      <c r="FM971" s="22"/>
      <c r="FN971" s="22"/>
      <c r="FO971" s="22"/>
      <c r="FP971" s="22"/>
      <c r="FQ971" s="22"/>
      <c r="FR971" s="22"/>
      <c r="FS971" s="22"/>
      <c r="FT971" s="22"/>
      <c r="FU971" s="22"/>
      <c r="FV971" s="22"/>
      <c r="FW971" s="22"/>
      <c r="FX971" s="22"/>
      <c r="FY971" s="22"/>
      <c r="FZ971" s="22"/>
      <c r="GA971" s="22"/>
      <c r="GB971" s="22"/>
      <c r="GC971" s="22"/>
      <c r="GD971" s="22"/>
      <c r="GE971" s="22"/>
      <c r="GF971" s="22"/>
      <c r="GG971" s="22"/>
      <c r="GH971" s="22"/>
      <c r="GI971" s="22"/>
      <c r="GJ971" s="22"/>
      <c r="GK971" s="22"/>
      <c r="GL971" s="22"/>
      <c r="GM971" s="22"/>
      <c r="GN971" s="22"/>
      <c r="GO971" s="22"/>
      <c r="GP971" s="22"/>
      <c r="GQ971" s="22"/>
      <c r="GR971" s="22"/>
      <c r="GS971" s="22"/>
      <c r="GT971" s="22"/>
      <c r="GU971" s="22"/>
      <c r="GV971" s="22"/>
      <c r="GW971" s="22"/>
      <c r="GX971" s="22"/>
      <c r="GY971" s="22"/>
      <c r="GZ971" s="22"/>
      <c r="HA971" s="22"/>
      <c r="HB971" s="22"/>
      <c r="HC971" s="22"/>
      <c r="HD971" s="22"/>
      <c r="HE971" s="22"/>
      <c r="HF971" s="22"/>
      <c r="HG971" s="22"/>
      <c r="HH971" s="22"/>
      <c r="HI971" s="22"/>
      <c r="HJ971" s="22"/>
      <c r="HK971" s="22"/>
      <c r="HL971" s="22"/>
      <c r="HM971" s="22"/>
      <c r="HN971" s="22"/>
      <c r="HO971" s="22"/>
      <c r="HP971" s="22"/>
      <c r="HQ971" s="22"/>
      <c r="HR971" s="22"/>
      <c r="HS971" s="22"/>
      <c r="HT971" s="22"/>
      <c r="HU971" s="22"/>
      <c r="HV971" s="22"/>
      <c r="HW971" s="22"/>
      <c r="HX971" s="22"/>
      <c r="HY971" s="22"/>
      <c r="HZ971" s="22"/>
      <c r="IA971" s="22"/>
      <c r="IB971" s="22"/>
      <c r="IC971" s="22"/>
      <c r="ID971" s="22"/>
      <c r="IE971" s="22"/>
      <c r="IF971" s="22"/>
      <c r="IG971" s="22"/>
      <c r="IH971" s="22"/>
      <c r="II971" s="22"/>
      <c r="IJ971" s="22"/>
      <c r="IK971" s="22"/>
      <c r="IL971" s="22"/>
      <c r="IM971" s="22"/>
      <c r="IN971" s="22"/>
      <c r="IO971" s="22"/>
      <c r="IP971" s="22"/>
      <c r="IQ971" s="22"/>
      <c r="IR971" s="22"/>
      <c r="IS971" s="22"/>
      <c r="IT971" s="22"/>
      <c r="IU971" s="22"/>
      <c r="IV971" s="22"/>
      <c r="IW971" s="22"/>
      <c r="IX971" s="22"/>
      <c r="IY971" s="22"/>
      <c r="IZ971" s="22"/>
      <c r="JA971" s="22"/>
      <c r="JB971" s="22"/>
      <c r="JC971" s="22"/>
      <c r="JD971" s="22"/>
      <c r="JE971" s="22"/>
      <c r="JF971" s="22"/>
      <c r="JG971" s="22"/>
      <c r="JH971" s="22"/>
      <c r="JI971" s="22"/>
      <c r="JJ971" s="22"/>
      <c r="JK971" s="22"/>
      <c r="JL971" s="22"/>
      <c r="JM971" s="22"/>
      <c r="JN971" s="22"/>
      <c r="JO971" s="22"/>
      <c r="JP971" s="22"/>
      <c r="JQ971" s="22"/>
      <c r="JR971" s="22"/>
      <c r="JS971" s="22"/>
      <c r="JT971" s="22"/>
      <c r="JU971" s="22"/>
      <c r="JV971" s="22"/>
      <c r="JW971" s="22"/>
      <c r="JX971" s="22"/>
      <c r="JY971" s="22"/>
      <c r="JZ971" s="22"/>
      <c r="KA971" s="22"/>
      <c r="KB971" s="22"/>
      <c r="KC971" s="22"/>
      <c r="KD971" s="22"/>
      <c r="KE971" s="22"/>
      <c r="KF971" s="22"/>
      <c r="KG971" s="22"/>
      <c r="KH971" s="22"/>
      <c r="KI971" s="22"/>
      <c r="KJ971" s="22"/>
      <c r="KK971" s="22"/>
      <c r="KL971" s="22"/>
      <c r="KM971" s="22"/>
      <c r="KN971" s="22"/>
      <c r="KO971" s="22"/>
      <c r="KP971" s="22"/>
    </row>
    <row r="972" spans="1:302" s="99" customFormat="1" x14ac:dyDescent="0.25">
      <c r="A972" s="125">
        <v>957</v>
      </c>
      <c r="B972" s="328"/>
      <c r="C972" s="328"/>
      <c r="D972" s="316"/>
      <c r="E972" s="316"/>
      <c r="F972" s="316"/>
      <c r="G972" s="317"/>
      <c r="H972" s="317"/>
      <c r="I972" s="318"/>
      <c r="J972" s="318"/>
      <c r="K972" s="318"/>
      <c r="L972" s="126">
        <f t="shared" si="43"/>
        <v>0</v>
      </c>
      <c r="M972" s="318"/>
      <c r="N972" s="25" t="b">
        <f t="shared" si="44"/>
        <v>1</v>
      </c>
      <c r="O972" s="25" t="b">
        <f t="shared" si="45"/>
        <v>1</v>
      </c>
      <c r="P972" s="25"/>
      <c r="Q972" s="25"/>
      <c r="R972" s="25"/>
      <c r="S972" s="25"/>
      <c r="T972" s="20"/>
      <c r="U972" s="20"/>
      <c r="V972" s="20"/>
      <c r="W972" s="20"/>
      <c r="X972" s="20"/>
      <c r="Y972" s="20"/>
      <c r="Z972" s="20"/>
      <c r="AA972" s="20"/>
      <c r="AB972" s="20"/>
      <c r="AC972" s="20"/>
      <c r="AD972" s="20"/>
      <c r="AE972" s="20"/>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c r="CG972" s="22"/>
      <c r="CH972" s="22"/>
      <c r="CI972" s="22"/>
      <c r="CJ972" s="22"/>
      <c r="CK972" s="22"/>
      <c r="CL972" s="22"/>
      <c r="CM972" s="22"/>
      <c r="CN972" s="22"/>
      <c r="CO972" s="22"/>
      <c r="CP972" s="22"/>
      <c r="CQ972" s="22"/>
      <c r="CR972" s="22"/>
      <c r="CS972" s="22"/>
      <c r="CT972" s="22"/>
      <c r="CU972" s="22"/>
      <c r="CV972" s="22"/>
      <c r="CW972" s="22"/>
      <c r="CX972" s="22"/>
      <c r="CY972" s="22"/>
      <c r="CZ972" s="22"/>
      <c r="DA972" s="22"/>
      <c r="DB972" s="22"/>
      <c r="DC972" s="22"/>
      <c r="DD972" s="22"/>
      <c r="DE972" s="22"/>
      <c r="DF972" s="22"/>
      <c r="DG972" s="22"/>
      <c r="DH972" s="22"/>
      <c r="DI972" s="22"/>
      <c r="DJ972" s="22"/>
      <c r="DK972" s="22"/>
      <c r="DL972" s="22"/>
      <c r="DM972" s="22"/>
      <c r="DN972" s="22"/>
      <c r="DO972" s="22"/>
      <c r="DP972" s="22"/>
      <c r="DQ972" s="22"/>
      <c r="DR972" s="22"/>
      <c r="DS972" s="22"/>
      <c r="DT972" s="22"/>
      <c r="DU972" s="22"/>
      <c r="DV972" s="22"/>
      <c r="DW972" s="22"/>
      <c r="DX972" s="22"/>
      <c r="DY972" s="22"/>
      <c r="DZ972" s="22"/>
      <c r="EA972" s="22"/>
      <c r="EB972" s="22"/>
      <c r="EC972" s="22"/>
      <c r="ED972" s="22"/>
      <c r="EE972" s="22"/>
      <c r="EF972" s="22"/>
      <c r="EG972" s="22"/>
      <c r="EH972" s="22"/>
      <c r="EI972" s="22"/>
      <c r="EJ972" s="22"/>
      <c r="EK972" s="22"/>
      <c r="EL972" s="22"/>
      <c r="EM972" s="22"/>
      <c r="EN972" s="22"/>
      <c r="EO972" s="22"/>
      <c r="EP972" s="22"/>
      <c r="EQ972" s="22"/>
      <c r="ER972" s="22"/>
      <c r="ES972" s="22"/>
      <c r="ET972" s="22"/>
      <c r="EU972" s="22"/>
      <c r="EV972" s="22"/>
      <c r="EW972" s="22"/>
      <c r="EX972" s="22"/>
      <c r="EY972" s="22"/>
      <c r="EZ972" s="22"/>
      <c r="FA972" s="22"/>
      <c r="FB972" s="22"/>
      <c r="FC972" s="22"/>
      <c r="FD972" s="22"/>
      <c r="FE972" s="22"/>
      <c r="FF972" s="22"/>
      <c r="FG972" s="22"/>
      <c r="FH972" s="22"/>
      <c r="FI972" s="22"/>
      <c r="FJ972" s="22"/>
      <c r="FK972" s="22"/>
      <c r="FL972" s="22"/>
      <c r="FM972" s="22"/>
      <c r="FN972" s="22"/>
      <c r="FO972" s="22"/>
      <c r="FP972" s="22"/>
      <c r="FQ972" s="22"/>
      <c r="FR972" s="22"/>
      <c r="FS972" s="22"/>
      <c r="FT972" s="22"/>
      <c r="FU972" s="22"/>
      <c r="FV972" s="22"/>
      <c r="FW972" s="22"/>
      <c r="FX972" s="22"/>
      <c r="FY972" s="22"/>
      <c r="FZ972" s="22"/>
      <c r="GA972" s="22"/>
      <c r="GB972" s="22"/>
      <c r="GC972" s="22"/>
      <c r="GD972" s="22"/>
      <c r="GE972" s="22"/>
      <c r="GF972" s="22"/>
      <c r="GG972" s="22"/>
      <c r="GH972" s="22"/>
      <c r="GI972" s="22"/>
      <c r="GJ972" s="22"/>
      <c r="GK972" s="22"/>
      <c r="GL972" s="22"/>
      <c r="GM972" s="22"/>
      <c r="GN972" s="22"/>
      <c r="GO972" s="22"/>
      <c r="GP972" s="22"/>
      <c r="GQ972" s="22"/>
      <c r="GR972" s="22"/>
      <c r="GS972" s="22"/>
      <c r="GT972" s="22"/>
      <c r="GU972" s="22"/>
      <c r="GV972" s="22"/>
      <c r="GW972" s="22"/>
      <c r="GX972" s="22"/>
      <c r="GY972" s="22"/>
      <c r="GZ972" s="22"/>
      <c r="HA972" s="22"/>
      <c r="HB972" s="22"/>
      <c r="HC972" s="22"/>
      <c r="HD972" s="22"/>
      <c r="HE972" s="22"/>
      <c r="HF972" s="22"/>
      <c r="HG972" s="22"/>
      <c r="HH972" s="22"/>
      <c r="HI972" s="22"/>
      <c r="HJ972" s="22"/>
      <c r="HK972" s="22"/>
      <c r="HL972" s="22"/>
      <c r="HM972" s="22"/>
      <c r="HN972" s="22"/>
      <c r="HO972" s="22"/>
      <c r="HP972" s="22"/>
      <c r="HQ972" s="22"/>
      <c r="HR972" s="22"/>
      <c r="HS972" s="22"/>
      <c r="HT972" s="22"/>
      <c r="HU972" s="22"/>
      <c r="HV972" s="22"/>
      <c r="HW972" s="22"/>
      <c r="HX972" s="22"/>
      <c r="HY972" s="22"/>
      <c r="HZ972" s="22"/>
      <c r="IA972" s="22"/>
      <c r="IB972" s="22"/>
      <c r="IC972" s="22"/>
      <c r="ID972" s="22"/>
      <c r="IE972" s="22"/>
      <c r="IF972" s="22"/>
      <c r="IG972" s="22"/>
      <c r="IH972" s="22"/>
      <c r="II972" s="22"/>
      <c r="IJ972" s="22"/>
      <c r="IK972" s="22"/>
      <c r="IL972" s="22"/>
      <c r="IM972" s="22"/>
      <c r="IN972" s="22"/>
      <c r="IO972" s="22"/>
      <c r="IP972" s="22"/>
      <c r="IQ972" s="22"/>
      <c r="IR972" s="22"/>
      <c r="IS972" s="22"/>
      <c r="IT972" s="22"/>
      <c r="IU972" s="22"/>
      <c r="IV972" s="22"/>
      <c r="IW972" s="22"/>
      <c r="IX972" s="22"/>
      <c r="IY972" s="22"/>
      <c r="IZ972" s="22"/>
      <c r="JA972" s="22"/>
      <c r="JB972" s="22"/>
      <c r="JC972" s="22"/>
      <c r="JD972" s="22"/>
      <c r="JE972" s="22"/>
      <c r="JF972" s="22"/>
      <c r="JG972" s="22"/>
      <c r="JH972" s="22"/>
      <c r="JI972" s="22"/>
      <c r="JJ972" s="22"/>
      <c r="JK972" s="22"/>
      <c r="JL972" s="22"/>
      <c r="JM972" s="22"/>
      <c r="JN972" s="22"/>
      <c r="JO972" s="22"/>
      <c r="JP972" s="22"/>
      <c r="JQ972" s="22"/>
      <c r="JR972" s="22"/>
      <c r="JS972" s="22"/>
      <c r="JT972" s="22"/>
      <c r="JU972" s="22"/>
      <c r="JV972" s="22"/>
      <c r="JW972" s="22"/>
      <c r="JX972" s="22"/>
      <c r="JY972" s="22"/>
      <c r="JZ972" s="22"/>
      <c r="KA972" s="22"/>
      <c r="KB972" s="22"/>
      <c r="KC972" s="22"/>
      <c r="KD972" s="22"/>
      <c r="KE972" s="22"/>
      <c r="KF972" s="22"/>
      <c r="KG972" s="22"/>
      <c r="KH972" s="22"/>
      <c r="KI972" s="22"/>
      <c r="KJ972" s="22"/>
      <c r="KK972" s="22"/>
      <c r="KL972" s="22"/>
      <c r="KM972" s="22"/>
      <c r="KN972" s="22"/>
      <c r="KO972" s="22"/>
      <c r="KP972" s="22"/>
    </row>
    <row r="973" spans="1:302" s="99" customFormat="1" x14ac:dyDescent="0.25">
      <c r="A973" s="125">
        <v>958</v>
      </c>
      <c r="B973" s="328"/>
      <c r="C973" s="328"/>
      <c r="D973" s="316"/>
      <c r="E973" s="316"/>
      <c r="F973" s="316"/>
      <c r="G973" s="317"/>
      <c r="H973" s="317"/>
      <c r="I973" s="318"/>
      <c r="J973" s="318"/>
      <c r="K973" s="318"/>
      <c r="L973" s="126">
        <f t="shared" si="43"/>
        <v>0</v>
      </c>
      <c r="M973" s="318"/>
      <c r="N973" s="25" t="b">
        <f t="shared" si="44"/>
        <v>1</v>
      </c>
      <c r="O973" s="25" t="b">
        <f t="shared" si="45"/>
        <v>1</v>
      </c>
      <c r="P973" s="25"/>
      <c r="Q973" s="25"/>
      <c r="R973" s="25"/>
      <c r="S973" s="25"/>
      <c r="T973" s="20"/>
      <c r="U973" s="20"/>
      <c r="V973" s="20"/>
      <c r="W973" s="20"/>
      <c r="X973" s="20"/>
      <c r="Y973" s="20"/>
      <c r="Z973" s="20"/>
      <c r="AA973" s="20"/>
      <c r="AB973" s="20"/>
      <c r="AC973" s="20"/>
      <c r="AD973" s="20"/>
      <c r="AE973" s="20"/>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c r="CG973" s="22"/>
      <c r="CH973" s="22"/>
      <c r="CI973" s="22"/>
      <c r="CJ973" s="22"/>
      <c r="CK973" s="22"/>
      <c r="CL973" s="22"/>
      <c r="CM973" s="22"/>
      <c r="CN973" s="22"/>
      <c r="CO973" s="22"/>
      <c r="CP973" s="22"/>
      <c r="CQ973" s="22"/>
      <c r="CR973" s="22"/>
      <c r="CS973" s="22"/>
      <c r="CT973" s="22"/>
      <c r="CU973" s="22"/>
      <c r="CV973" s="22"/>
      <c r="CW973" s="22"/>
      <c r="CX973" s="22"/>
      <c r="CY973" s="22"/>
      <c r="CZ973" s="22"/>
      <c r="DA973" s="22"/>
      <c r="DB973" s="22"/>
      <c r="DC973" s="22"/>
      <c r="DD973" s="22"/>
      <c r="DE973" s="22"/>
      <c r="DF973" s="22"/>
      <c r="DG973" s="22"/>
      <c r="DH973" s="22"/>
      <c r="DI973" s="22"/>
      <c r="DJ973" s="22"/>
      <c r="DK973" s="22"/>
      <c r="DL973" s="22"/>
      <c r="DM973" s="22"/>
      <c r="DN973" s="22"/>
      <c r="DO973" s="22"/>
      <c r="DP973" s="22"/>
      <c r="DQ973" s="22"/>
      <c r="DR973" s="22"/>
      <c r="DS973" s="22"/>
      <c r="DT973" s="22"/>
      <c r="DU973" s="22"/>
      <c r="DV973" s="22"/>
      <c r="DW973" s="22"/>
      <c r="DX973" s="22"/>
      <c r="DY973" s="22"/>
      <c r="DZ973" s="22"/>
      <c r="EA973" s="22"/>
      <c r="EB973" s="22"/>
      <c r="EC973" s="22"/>
      <c r="ED973" s="22"/>
      <c r="EE973" s="22"/>
      <c r="EF973" s="22"/>
      <c r="EG973" s="22"/>
      <c r="EH973" s="22"/>
      <c r="EI973" s="22"/>
      <c r="EJ973" s="22"/>
      <c r="EK973" s="22"/>
      <c r="EL973" s="22"/>
      <c r="EM973" s="22"/>
      <c r="EN973" s="22"/>
      <c r="EO973" s="22"/>
      <c r="EP973" s="22"/>
      <c r="EQ973" s="22"/>
      <c r="ER973" s="22"/>
      <c r="ES973" s="22"/>
      <c r="ET973" s="22"/>
      <c r="EU973" s="22"/>
      <c r="EV973" s="22"/>
      <c r="EW973" s="22"/>
      <c r="EX973" s="22"/>
      <c r="EY973" s="22"/>
      <c r="EZ973" s="22"/>
      <c r="FA973" s="22"/>
      <c r="FB973" s="22"/>
      <c r="FC973" s="22"/>
      <c r="FD973" s="22"/>
      <c r="FE973" s="22"/>
      <c r="FF973" s="22"/>
      <c r="FG973" s="22"/>
      <c r="FH973" s="22"/>
      <c r="FI973" s="22"/>
      <c r="FJ973" s="22"/>
      <c r="FK973" s="22"/>
      <c r="FL973" s="22"/>
      <c r="FM973" s="22"/>
      <c r="FN973" s="22"/>
      <c r="FO973" s="22"/>
      <c r="FP973" s="22"/>
      <c r="FQ973" s="22"/>
      <c r="FR973" s="22"/>
      <c r="FS973" s="22"/>
      <c r="FT973" s="22"/>
      <c r="FU973" s="22"/>
      <c r="FV973" s="22"/>
      <c r="FW973" s="22"/>
      <c r="FX973" s="22"/>
      <c r="FY973" s="22"/>
      <c r="FZ973" s="22"/>
      <c r="GA973" s="22"/>
      <c r="GB973" s="22"/>
      <c r="GC973" s="22"/>
      <c r="GD973" s="22"/>
      <c r="GE973" s="22"/>
      <c r="GF973" s="22"/>
      <c r="GG973" s="22"/>
      <c r="GH973" s="22"/>
      <c r="GI973" s="22"/>
      <c r="GJ973" s="22"/>
      <c r="GK973" s="22"/>
      <c r="GL973" s="22"/>
      <c r="GM973" s="22"/>
      <c r="GN973" s="22"/>
      <c r="GO973" s="22"/>
      <c r="GP973" s="22"/>
      <c r="GQ973" s="22"/>
      <c r="GR973" s="22"/>
      <c r="GS973" s="22"/>
      <c r="GT973" s="22"/>
      <c r="GU973" s="22"/>
      <c r="GV973" s="22"/>
      <c r="GW973" s="22"/>
      <c r="GX973" s="22"/>
      <c r="GY973" s="22"/>
      <c r="GZ973" s="22"/>
      <c r="HA973" s="22"/>
      <c r="HB973" s="22"/>
      <c r="HC973" s="22"/>
      <c r="HD973" s="22"/>
      <c r="HE973" s="22"/>
      <c r="HF973" s="22"/>
      <c r="HG973" s="22"/>
      <c r="HH973" s="22"/>
      <c r="HI973" s="22"/>
      <c r="HJ973" s="22"/>
      <c r="HK973" s="22"/>
      <c r="HL973" s="22"/>
      <c r="HM973" s="22"/>
      <c r="HN973" s="22"/>
      <c r="HO973" s="22"/>
      <c r="HP973" s="22"/>
      <c r="HQ973" s="22"/>
      <c r="HR973" s="22"/>
      <c r="HS973" s="22"/>
      <c r="HT973" s="22"/>
      <c r="HU973" s="22"/>
      <c r="HV973" s="22"/>
      <c r="HW973" s="22"/>
      <c r="HX973" s="22"/>
      <c r="HY973" s="22"/>
      <c r="HZ973" s="22"/>
      <c r="IA973" s="22"/>
      <c r="IB973" s="22"/>
      <c r="IC973" s="22"/>
      <c r="ID973" s="22"/>
      <c r="IE973" s="22"/>
      <c r="IF973" s="22"/>
      <c r="IG973" s="22"/>
      <c r="IH973" s="22"/>
      <c r="II973" s="22"/>
      <c r="IJ973" s="22"/>
      <c r="IK973" s="22"/>
      <c r="IL973" s="22"/>
      <c r="IM973" s="22"/>
      <c r="IN973" s="22"/>
      <c r="IO973" s="22"/>
      <c r="IP973" s="22"/>
      <c r="IQ973" s="22"/>
      <c r="IR973" s="22"/>
      <c r="IS973" s="22"/>
      <c r="IT973" s="22"/>
      <c r="IU973" s="22"/>
      <c r="IV973" s="22"/>
      <c r="IW973" s="22"/>
      <c r="IX973" s="22"/>
      <c r="IY973" s="22"/>
      <c r="IZ973" s="22"/>
      <c r="JA973" s="22"/>
      <c r="JB973" s="22"/>
      <c r="JC973" s="22"/>
      <c r="JD973" s="22"/>
      <c r="JE973" s="22"/>
      <c r="JF973" s="22"/>
      <c r="JG973" s="22"/>
      <c r="JH973" s="22"/>
      <c r="JI973" s="22"/>
      <c r="JJ973" s="22"/>
      <c r="JK973" s="22"/>
      <c r="JL973" s="22"/>
      <c r="JM973" s="22"/>
      <c r="JN973" s="22"/>
      <c r="JO973" s="22"/>
      <c r="JP973" s="22"/>
      <c r="JQ973" s="22"/>
      <c r="JR973" s="22"/>
      <c r="JS973" s="22"/>
      <c r="JT973" s="22"/>
      <c r="JU973" s="22"/>
      <c r="JV973" s="22"/>
      <c r="JW973" s="22"/>
      <c r="JX973" s="22"/>
      <c r="JY973" s="22"/>
      <c r="JZ973" s="22"/>
      <c r="KA973" s="22"/>
      <c r="KB973" s="22"/>
      <c r="KC973" s="22"/>
      <c r="KD973" s="22"/>
      <c r="KE973" s="22"/>
      <c r="KF973" s="22"/>
      <c r="KG973" s="22"/>
      <c r="KH973" s="22"/>
      <c r="KI973" s="22"/>
      <c r="KJ973" s="22"/>
      <c r="KK973" s="22"/>
      <c r="KL973" s="22"/>
      <c r="KM973" s="22"/>
      <c r="KN973" s="22"/>
      <c r="KO973" s="22"/>
      <c r="KP973" s="22"/>
    </row>
    <row r="974" spans="1:302" s="99" customFormat="1" x14ac:dyDescent="0.25">
      <c r="A974" s="125">
        <v>959</v>
      </c>
      <c r="B974" s="328"/>
      <c r="C974" s="328"/>
      <c r="D974" s="316"/>
      <c r="E974" s="316"/>
      <c r="F974" s="316"/>
      <c r="G974" s="317"/>
      <c r="H974" s="317"/>
      <c r="I974" s="318"/>
      <c r="J974" s="318"/>
      <c r="K974" s="318"/>
      <c r="L974" s="126">
        <f t="shared" si="43"/>
        <v>0</v>
      </c>
      <c r="M974" s="318"/>
      <c r="N974" s="25" t="b">
        <f t="shared" si="44"/>
        <v>1</v>
      </c>
      <c r="O974" s="25" t="b">
        <f t="shared" si="45"/>
        <v>1</v>
      </c>
      <c r="P974" s="25"/>
      <c r="Q974" s="25"/>
      <c r="R974" s="25"/>
      <c r="S974" s="25"/>
      <c r="T974" s="20"/>
      <c r="U974" s="20"/>
      <c r="V974" s="20"/>
      <c r="W974" s="20"/>
      <c r="X974" s="20"/>
      <c r="Y974" s="20"/>
      <c r="Z974" s="20"/>
      <c r="AA974" s="20"/>
      <c r="AB974" s="20"/>
      <c r="AC974" s="20"/>
      <c r="AD974" s="20"/>
      <c r="AE974" s="20"/>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c r="CV974" s="22"/>
      <c r="CW974" s="22"/>
      <c r="CX974" s="22"/>
      <c r="CY974" s="22"/>
      <c r="CZ974" s="22"/>
      <c r="DA974" s="22"/>
      <c r="DB974" s="22"/>
      <c r="DC974" s="22"/>
      <c r="DD974" s="22"/>
      <c r="DE974" s="22"/>
      <c r="DF974" s="22"/>
      <c r="DG974" s="22"/>
      <c r="DH974" s="22"/>
      <c r="DI974" s="22"/>
      <c r="DJ974" s="22"/>
      <c r="DK974" s="22"/>
      <c r="DL974" s="22"/>
      <c r="DM974" s="22"/>
      <c r="DN974" s="22"/>
      <c r="DO974" s="22"/>
      <c r="DP974" s="22"/>
      <c r="DQ974" s="22"/>
      <c r="DR974" s="22"/>
      <c r="DS974" s="22"/>
      <c r="DT974" s="22"/>
      <c r="DU974" s="2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2"/>
      <c r="ES974" s="22"/>
      <c r="ET974" s="22"/>
      <c r="EU974" s="22"/>
      <c r="EV974" s="22"/>
      <c r="EW974" s="22"/>
      <c r="EX974" s="22"/>
      <c r="EY974" s="22"/>
      <c r="EZ974" s="22"/>
      <c r="FA974" s="22"/>
      <c r="FB974" s="22"/>
      <c r="FC974" s="22"/>
      <c r="FD974" s="22"/>
      <c r="FE974" s="22"/>
      <c r="FF974" s="22"/>
      <c r="FG974" s="22"/>
      <c r="FH974" s="22"/>
      <c r="FI974" s="22"/>
      <c r="FJ974" s="22"/>
      <c r="FK974" s="22"/>
      <c r="FL974" s="22"/>
      <c r="FM974" s="22"/>
      <c r="FN974" s="22"/>
      <c r="FO974" s="22"/>
      <c r="FP974" s="22"/>
      <c r="FQ974" s="22"/>
      <c r="FR974" s="22"/>
      <c r="FS974" s="22"/>
      <c r="FT974" s="22"/>
      <c r="FU974" s="22"/>
      <c r="FV974" s="22"/>
      <c r="FW974" s="22"/>
      <c r="FX974" s="22"/>
      <c r="FY974" s="22"/>
      <c r="FZ974" s="22"/>
      <c r="GA974" s="22"/>
      <c r="GB974" s="22"/>
      <c r="GC974" s="22"/>
      <c r="GD974" s="22"/>
      <c r="GE974" s="22"/>
      <c r="GF974" s="22"/>
      <c r="GG974" s="22"/>
      <c r="GH974" s="22"/>
      <c r="GI974" s="22"/>
      <c r="GJ974" s="22"/>
      <c r="GK974" s="22"/>
      <c r="GL974" s="22"/>
      <c r="GM974" s="22"/>
      <c r="GN974" s="22"/>
      <c r="GO974" s="22"/>
      <c r="GP974" s="22"/>
      <c r="GQ974" s="22"/>
      <c r="GR974" s="22"/>
      <c r="GS974" s="22"/>
      <c r="GT974" s="22"/>
      <c r="GU974" s="22"/>
      <c r="GV974" s="22"/>
      <c r="GW974" s="22"/>
      <c r="GX974" s="22"/>
      <c r="GY974" s="22"/>
      <c r="GZ974" s="22"/>
      <c r="HA974" s="22"/>
      <c r="HB974" s="22"/>
      <c r="HC974" s="22"/>
      <c r="HD974" s="22"/>
      <c r="HE974" s="22"/>
      <c r="HF974" s="22"/>
      <c r="HG974" s="22"/>
      <c r="HH974" s="22"/>
      <c r="HI974" s="22"/>
      <c r="HJ974" s="22"/>
      <c r="HK974" s="22"/>
      <c r="HL974" s="22"/>
      <c r="HM974" s="22"/>
      <c r="HN974" s="22"/>
      <c r="HO974" s="22"/>
      <c r="HP974" s="22"/>
      <c r="HQ974" s="22"/>
      <c r="HR974" s="22"/>
      <c r="HS974" s="22"/>
      <c r="HT974" s="22"/>
      <c r="HU974" s="22"/>
      <c r="HV974" s="22"/>
      <c r="HW974" s="22"/>
      <c r="HX974" s="22"/>
      <c r="HY974" s="22"/>
      <c r="HZ974" s="22"/>
      <c r="IA974" s="22"/>
      <c r="IB974" s="22"/>
      <c r="IC974" s="22"/>
      <c r="ID974" s="22"/>
      <c r="IE974" s="22"/>
      <c r="IF974" s="22"/>
      <c r="IG974" s="22"/>
      <c r="IH974" s="22"/>
      <c r="II974" s="22"/>
      <c r="IJ974" s="22"/>
      <c r="IK974" s="22"/>
      <c r="IL974" s="22"/>
      <c r="IM974" s="22"/>
      <c r="IN974" s="22"/>
      <c r="IO974" s="22"/>
      <c r="IP974" s="22"/>
      <c r="IQ974" s="22"/>
      <c r="IR974" s="22"/>
      <c r="IS974" s="22"/>
      <c r="IT974" s="22"/>
      <c r="IU974" s="22"/>
      <c r="IV974" s="22"/>
      <c r="IW974" s="22"/>
      <c r="IX974" s="22"/>
      <c r="IY974" s="22"/>
      <c r="IZ974" s="22"/>
      <c r="JA974" s="22"/>
      <c r="JB974" s="22"/>
      <c r="JC974" s="22"/>
      <c r="JD974" s="22"/>
      <c r="JE974" s="22"/>
      <c r="JF974" s="22"/>
      <c r="JG974" s="22"/>
      <c r="JH974" s="22"/>
      <c r="JI974" s="22"/>
      <c r="JJ974" s="22"/>
      <c r="JK974" s="22"/>
      <c r="JL974" s="22"/>
      <c r="JM974" s="22"/>
      <c r="JN974" s="22"/>
      <c r="JO974" s="22"/>
      <c r="JP974" s="22"/>
      <c r="JQ974" s="22"/>
      <c r="JR974" s="22"/>
      <c r="JS974" s="22"/>
      <c r="JT974" s="22"/>
      <c r="JU974" s="22"/>
      <c r="JV974" s="22"/>
      <c r="JW974" s="22"/>
      <c r="JX974" s="22"/>
      <c r="JY974" s="22"/>
      <c r="JZ974" s="22"/>
      <c r="KA974" s="22"/>
      <c r="KB974" s="22"/>
      <c r="KC974" s="22"/>
      <c r="KD974" s="22"/>
      <c r="KE974" s="22"/>
      <c r="KF974" s="22"/>
      <c r="KG974" s="22"/>
      <c r="KH974" s="22"/>
      <c r="KI974" s="22"/>
      <c r="KJ974" s="22"/>
      <c r="KK974" s="22"/>
      <c r="KL974" s="22"/>
      <c r="KM974" s="22"/>
      <c r="KN974" s="22"/>
      <c r="KO974" s="22"/>
      <c r="KP974" s="22"/>
    </row>
    <row r="975" spans="1:302" s="99" customFormat="1" x14ac:dyDescent="0.25">
      <c r="A975" s="125">
        <v>960</v>
      </c>
      <c r="B975" s="328"/>
      <c r="C975" s="328"/>
      <c r="D975" s="316"/>
      <c r="E975" s="316"/>
      <c r="F975" s="316"/>
      <c r="G975" s="317"/>
      <c r="H975" s="317"/>
      <c r="I975" s="318"/>
      <c r="J975" s="318"/>
      <c r="K975" s="318"/>
      <c r="L975" s="126">
        <f t="shared" si="43"/>
        <v>0</v>
      </c>
      <c r="M975" s="318"/>
      <c r="N975" s="25" t="b">
        <f t="shared" si="44"/>
        <v>1</v>
      </c>
      <c r="O975" s="25" t="b">
        <f t="shared" si="45"/>
        <v>1</v>
      </c>
      <c r="P975" s="25"/>
      <c r="Q975" s="25"/>
      <c r="R975" s="25"/>
      <c r="S975" s="25"/>
      <c r="T975" s="20"/>
      <c r="U975" s="20"/>
      <c r="V975" s="20"/>
      <c r="W975" s="20"/>
      <c r="X975" s="20"/>
      <c r="Y975" s="20"/>
      <c r="Z975" s="20"/>
      <c r="AA975" s="20"/>
      <c r="AB975" s="20"/>
      <c r="AC975" s="20"/>
      <c r="AD975" s="20"/>
      <c r="AE975" s="20"/>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c r="CD975" s="22"/>
      <c r="CE975" s="22"/>
      <c r="CF975" s="22"/>
      <c r="CG975" s="22"/>
      <c r="CH975" s="22"/>
      <c r="CI975" s="22"/>
      <c r="CJ975" s="22"/>
      <c r="CK975" s="22"/>
      <c r="CL975" s="22"/>
      <c r="CM975" s="22"/>
      <c r="CN975" s="22"/>
      <c r="CO975" s="22"/>
      <c r="CP975" s="22"/>
      <c r="CQ975" s="22"/>
      <c r="CR975" s="22"/>
      <c r="CS975" s="22"/>
      <c r="CT975" s="22"/>
      <c r="CU975" s="22"/>
      <c r="CV975" s="22"/>
      <c r="CW975" s="22"/>
      <c r="CX975" s="22"/>
      <c r="CY975" s="22"/>
      <c r="CZ975" s="22"/>
      <c r="DA975" s="22"/>
      <c r="DB975" s="22"/>
      <c r="DC975" s="22"/>
      <c r="DD975" s="22"/>
      <c r="DE975" s="22"/>
      <c r="DF975" s="22"/>
      <c r="DG975" s="22"/>
      <c r="DH975" s="22"/>
      <c r="DI975" s="22"/>
      <c r="DJ975" s="22"/>
      <c r="DK975" s="22"/>
      <c r="DL975" s="22"/>
      <c r="DM975" s="22"/>
      <c r="DN975" s="22"/>
      <c r="DO975" s="22"/>
      <c r="DP975" s="22"/>
      <c r="DQ975" s="22"/>
      <c r="DR975" s="22"/>
      <c r="DS975" s="22"/>
      <c r="DT975" s="22"/>
      <c r="DU975" s="22"/>
      <c r="DV975" s="22"/>
      <c r="DW975" s="22"/>
      <c r="DX975" s="22"/>
      <c r="DY975" s="22"/>
      <c r="DZ975" s="22"/>
      <c r="EA975" s="22"/>
      <c r="EB975" s="22"/>
      <c r="EC975" s="22"/>
      <c r="ED975" s="22"/>
      <c r="EE975" s="22"/>
      <c r="EF975" s="22"/>
      <c r="EG975" s="22"/>
      <c r="EH975" s="22"/>
      <c r="EI975" s="22"/>
      <c r="EJ975" s="22"/>
      <c r="EK975" s="22"/>
      <c r="EL975" s="22"/>
      <c r="EM975" s="22"/>
      <c r="EN975" s="22"/>
      <c r="EO975" s="22"/>
      <c r="EP975" s="22"/>
      <c r="EQ975" s="22"/>
      <c r="ER975" s="22"/>
      <c r="ES975" s="22"/>
      <c r="ET975" s="22"/>
      <c r="EU975" s="22"/>
      <c r="EV975" s="22"/>
      <c r="EW975" s="22"/>
      <c r="EX975" s="22"/>
      <c r="EY975" s="22"/>
      <c r="EZ975" s="22"/>
      <c r="FA975" s="22"/>
      <c r="FB975" s="22"/>
      <c r="FC975" s="22"/>
      <c r="FD975" s="22"/>
      <c r="FE975" s="22"/>
      <c r="FF975" s="22"/>
      <c r="FG975" s="22"/>
      <c r="FH975" s="22"/>
      <c r="FI975" s="22"/>
      <c r="FJ975" s="22"/>
      <c r="FK975" s="22"/>
      <c r="FL975" s="22"/>
      <c r="FM975" s="22"/>
      <c r="FN975" s="22"/>
      <c r="FO975" s="22"/>
      <c r="FP975" s="22"/>
      <c r="FQ975" s="22"/>
      <c r="FR975" s="22"/>
      <c r="FS975" s="22"/>
      <c r="FT975" s="22"/>
      <c r="FU975" s="22"/>
      <c r="FV975" s="22"/>
      <c r="FW975" s="22"/>
      <c r="FX975" s="22"/>
      <c r="FY975" s="22"/>
      <c r="FZ975" s="22"/>
      <c r="GA975" s="22"/>
      <c r="GB975" s="22"/>
      <c r="GC975" s="22"/>
      <c r="GD975" s="22"/>
      <c r="GE975" s="22"/>
      <c r="GF975" s="22"/>
      <c r="GG975" s="22"/>
      <c r="GH975" s="22"/>
      <c r="GI975" s="22"/>
      <c r="GJ975" s="22"/>
      <c r="GK975" s="22"/>
      <c r="GL975" s="22"/>
      <c r="GM975" s="22"/>
      <c r="GN975" s="22"/>
      <c r="GO975" s="22"/>
      <c r="GP975" s="22"/>
      <c r="GQ975" s="22"/>
      <c r="GR975" s="22"/>
      <c r="GS975" s="22"/>
      <c r="GT975" s="22"/>
      <c r="GU975" s="22"/>
      <c r="GV975" s="22"/>
      <c r="GW975" s="22"/>
      <c r="GX975" s="22"/>
      <c r="GY975" s="22"/>
      <c r="GZ975" s="22"/>
      <c r="HA975" s="22"/>
      <c r="HB975" s="22"/>
      <c r="HC975" s="22"/>
      <c r="HD975" s="22"/>
      <c r="HE975" s="22"/>
      <c r="HF975" s="22"/>
      <c r="HG975" s="22"/>
      <c r="HH975" s="22"/>
      <c r="HI975" s="22"/>
      <c r="HJ975" s="22"/>
      <c r="HK975" s="22"/>
      <c r="HL975" s="22"/>
      <c r="HM975" s="22"/>
      <c r="HN975" s="22"/>
      <c r="HO975" s="22"/>
      <c r="HP975" s="22"/>
      <c r="HQ975" s="22"/>
      <c r="HR975" s="22"/>
      <c r="HS975" s="22"/>
      <c r="HT975" s="22"/>
      <c r="HU975" s="22"/>
      <c r="HV975" s="22"/>
      <c r="HW975" s="22"/>
      <c r="HX975" s="22"/>
      <c r="HY975" s="22"/>
      <c r="HZ975" s="22"/>
      <c r="IA975" s="22"/>
      <c r="IB975" s="22"/>
      <c r="IC975" s="22"/>
      <c r="ID975" s="22"/>
      <c r="IE975" s="22"/>
      <c r="IF975" s="22"/>
      <c r="IG975" s="22"/>
      <c r="IH975" s="22"/>
      <c r="II975" s="22"/>
      <c r="IJ975" s="22"/>
      <c r="IK975" s="22"/>
      <c r="IL975" s="22"/>
      <c r="IM975" s="22"/>
      <c r="IN975" s="22"/>
      <c r="IO975" s="22"/>
      <c r="IP975" s="22"/>
      <c r="IQ975" s="22"/>
      <c r="IR975" s="22"/>
      <c r="IS975" s="22"/>
      <c r="IT975" s="22"/>
      <c r="IU975" s="22"/>
      <c r="IV975" s="22"/>
      <c r="IW975" s="22"/>
      <c r="IX975" s="22"/>
      <c r="IY975" s="22"/>
      <c r="IZ975" s="22"/>
      <c r="JA975" s="22"/>
      <c r="JB975" s="22"/>
      <c r="JC975" s="22"/>
      <c r="JD975" s="22"/>
      <c r="JE975" s="22"/>
      <c r="JF975" s="22"/>
      <c r="JG975" s="22"/>
      <c r="JH975" s="22"/>
      <c r="JI975" s="22"/>
      <c r="JJ975" s="22"/>
      <c r="JK975" s="22"/>
      <c r="JL975" s="22"/>
      <c r="JM975" s="22"/>
      <c r="JN975" s="22"/>
      <c r="JO975" s="22"/>
      <c r="JP975" s="22"/>
      <c r="JQ975" s="22"/>
      <c r="JR975" s="22"/>
      <c r="JS975" s="22"/>
      <c r="JT975" s="22"/>
      <c r="JU975" s="22"/>
      <c r="JV975" s="22"/>
      <c r="JW975" s="22"/>
      <c r="JX975" s="22"/>
      <c r="JY975" s="22"/>
      <c r="JZ975" s="22"/>
      <c r="KA975" s="22"/>
      <c r="KB975" s="22"/>
      <c r="KC975" s="22"/>
      <c r="KD975" s="22"/>
      <c r="KE975" s="22"/>
      <c r="KF975" s="22"/>
      <c r="KG975" s="22"/>
      <c r="KH975" s="22"/>
      <c r="KI975" s="22"/>
      <c r="KJ975" s="22"/>
      <c r="KK975" s="22"/>
      <c r="KL975" s="22"/>
      <c r="KM975" s="22"/>
      <c r="KN975" s="22"/>
      <c r="KO975" s="22"/>
      <c r="KP975" s="22"/>
    </row>
    <row r="976" spans="1:302" s="99" customFormat="1" x14ac:dyDescent="0.25">
      <c r="A976" s="125">
        <v>961</v>
      </c>
      <c r="B976" s="328"/>
      <c r="C976" s="328"/>
      <c r="D976" s="316"/>
      <c r="E976" s="316"/>
      <c r="F976" s="316"/>
      <c r="G976" s="317"/>
      <c r="H976" s="317"/>
      <c r="I976" s="318"/>
      <c r="J976" s="318"/>
      <c r="K976" s="318"/>
      <c r="L976" s="126">
        <f t="shared" si="43"/>
        <v>0</v>
      </c>
      <c r="M976" s="318"/>
      <c r="N976" s="25" t="b">
        <f t="shared" si="44"/>
        <v>1</v>
      </c>
      <c r="O976" s="25" t="b">
        <f t="shared" si="45"/>
        <v>1</v>
      </c>
      <c r="P976" s="25"/>
      <c r="Q976" s="25"/>
      <c r="R976" s="25"/>
      <c r="S976" s="25"/>
      <c r="T976" s="20"/>
      <c r="U976" s="20"/>
      <c r="V976" s="20"/>
      <c r="W976" s="20"/>
      <c r="X976" s="20"/>
      <c r="Y976" s="20"/>
      <c r="Z976" s="20"/>
      <c r="AA976" s="20"/>
      <c r="AB976" s="20"/>
      <c r="AC976" s="20"/>
      <c r="AD976" s="20"/>
      <c r="AE976" s="20"/>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c r="CG976" s="22"/>
      <c r="CH976" s="22"/>
      <c r="CI976" s="22"/>
      <c r="CJ976" s="22"/>
      <c r="CK976" s="22"/>
      <c r="CL976" s="22"/>
      <c r="CM976" s="22"/>
      <c r="CN976" s="22"/>
      <c r="CO976" s="22"/>
      <c r="CP976" s="22"/>
      <c r="CQ976" s="22"/>
      <c r="CR976" s="22"/>
      <c r="CS976" s="22"/>
      <c r="CT976" s="22"/>
      <c r="CU976" s="22"/>
      <c r="CV976" s="22"/>
      <c r="CW976" s="22"/>
      <c r="CX976" s="22"/>
      <c r="CY976" s="22"/>
      <c r="CZ976" s="22"/>
      <c r="DA976" s="22"/>
      <c r="DB976" s="22"/>
      <c r="DC976" s="22"/>
      <c r="DD976" s="22"/>
      <c r="DE976" s="22"/>
      <c r="DF976" s="22"/>
      <c r="DG976" s="22"/>
      <c r="DH976" s="22"/>
      <c r="DI976" s="22"/>
      <c r="DJ976" s="22"/>
      <c r="DK976" s="22"/>
      <c r="DL976" s="22"/>
      <c r="DM976" s="22"/>
      <c r="DN976" s="22"/>
      <c r="DO976" s="22"/>
      <c r="DP976" s="22"/>
      <c r="DQ976" s="22"/>
      <c r="DR976" s="22"/>
      <c r="DS976" s="22"/>
      <c r="DT976" s="22"/>
      <c r="DU976" s="22"/>
      <c r="DV976" s="22"/>
      <c r="DW976" s="22"/>
      <c r="DX976" s="22"/>
      <c r="DY976" s="22"/>
      <c r="DZ976" s="22"/>
      <c r="EA976" s="22"/>
      <c r="EB976" s="22"/>
      <c r="EC976" s="22"/>
      <c r="ED976" s="22"/>
      <c r="EE976" s="22"/>
      <c r="EF976" s="22"/>
      <c r="EG976" s="22"/>
      <c r="EH976" s="22"/>
      <c r="EI976" s="22"/>
      <c r="EJ976" s="22"/>
      <c r="EK976" s="22"/>
      <c r="EL976" s="22"/>
      <c r="EM976" s="22"/>
      <c r="EN976" s="22"/>
      <c r="EO976" s="22"/>
      <c r="EP976" s="22"/>
      <c r="EQ976" s="22"/>
      <c r="ER976" s="22"/>
      <c r="ES976" s="22"/>
      <c r="ET976" s="22"/>
      <c r="EU976" s="22"/>
      <c r="EV976" s="22"/>
      <c r="EW976" s="22"/>
      <c r="EX976" s="22"/>
      <c r="EY976" s="22"/>
      <c r="EZ976" s="22"/>
      <c r="FA976" s="22"/>
      <c r="FB976" s="22"/>
      <c r="FC976" s="22"/>
      <c r="FD976" s="22"/>
      <c r="FE976" s="22"/>
      <c r="FF976" s="22"/>
      <c r="FG976" s="22"/>
      <c r="FH976" s="22"/>
      <c r="FI976" s="22"/>
      <c r="FJ976" s="22"/>
      <c r="FK976" s="22"/>
      <c r="FL976" s="22"/>
      <c r="FM976" s="22"/>
      <c r="FN976" s="22"/>
      <c r="FO976" s="22"/>
      <c r="FP976" s="22"/>
      <c r="FQ976" s="22"/>
      <c r="FR976" s="22"/>
      <c r="FS976" s="22"/>
      <c r="FT976" s="22"/>
      <c r="FU976" s="22"/>
      <c r="FV976" s="22"/>
      <c r="FW976" s="22"/>
      <c r="FX976" s="22"/>
      <c r="FY976" s="22"/>
      <c r="FZ976" s="22"/>
      <c r="GA976" s="22"/>
      <c r="GB976" s="22"/>
      <c r="GC976" s="22"/>
      <c r="GD976" s="22"/>
      <c r="GE976" s="22"/>
      <c r="GF976" s="22"/>
      <c r="GG976" s="22"/>
      <c r="GH976" s="22"/>
      <c r="GI976" s="22"/>
      <c r="GJ976" s="22"/>
      <c r="GK976" s="22"/>
      <c r="GL976" s="22"/>
      <c r="GM976" s="22"/>
      <c r="GN976" s="22"/>
      <c r="GO976" s="22"/>
      <c r="GP976" s="22"/>
      <c r="GQ976" s="22"/>
      <c r="GR976" s="22"/>
      <c r="GS976" s="22"/>
      <c r="GT976" s="22"/>
      <c r="GU976" s="22"/>
      <c r="GV976" s="22"/>
      <c r="GW976" s="22"/>
      <c r="GX976" s="22"/>
      <c r="GY976" s="22"/>
      <c r="GZ976" s="22"/>
      <c r="HA976" s="22"/>
      <c r="HB976" s="22"/>
      <c r="HC976" s="22"/>
      <c r="HD976" s="22"/>
      <c r="HE976" s="22"/>
      <c r="HF976" s="22"/>
      <c r="HG976" s="22"/>
      <c r="HH976" s="22"/>
      <c r="HI976" s="22"/>
      <c r="HJ976" s="22"/>
      <c r="HK976" s="22"/>
      <c r="HL976" s="22"/>
      <c r="HM976" s="22"/>
      <c r="HN976" s="22"/>
      <c r="HO976" s="22"/>
      <c r="HP976" s="22"/>
      <c r="HQ976" s="22"/>
      <c r="HR976" s="22"/>
      <c r="HS976" s="22"/>
      <c r="HT976" s="22"/>
      <c r="HU976" s="22"/>
      <c r="HV976" s="22"/>
      <c r="HW976" s="22"/>
      <c r="HX976" s="22"/>
      <c r="HY976" s="22"/>
      <c r="HZ976" s="22"/>
      <c r="IA976" s="22"/>
      <c r="IB976" s="22"/>
      <c r="IC976" s="22"/>
      <c r="ID976" s="22"/>
      <c r="IE976" s="22"/>
      <c r="IF976" s="22"/>
      <c r="IG976" s="22"/>
      <c r="IH976" s="22"/>
      <c r="II976" s="22"/>
      <c r="IJ976" s="22"/>
      <c r="IK976" s="22"/>
      <c r="IL976" s="22"/>
      <c r="IM976" s="22"/>
      <c r="IN976" s="22"/>
      <c r="IO976" s="22"/>
      <c r="IP976" s="22"/>
      <c r="IQ976" s="22"/>
      <c r="IR976" s="22"/>
      <c r="IS976" s="22"/>
      <c r="IT976" s="22"/>
      <c r="IU976" s="22"/>
      <c r="IV976" s="22"/>
      <c r="IW976" s="22"/>
      <c r="IX976" s="22"/>
      <c r="IY976" s="22"/>
      <c r="IZ976" s="22"/>
      <c r="JA976" s="22"/>
      <c r="JB976" s="22"/>
      <c r="JC976" s="22"/>
      <c r="JD976" s="22"/>
      <c r="JE976" s="22"/>
      <c r="JF976" s="22"/>
      <c r="JG976" s="22"/>
      <c r="JH976" s="22"/>
      <c r="JI976" s="22"/>
      <c r="JJ976" s="22"/>
      <c r="JK976" s="22"/>
      <c r="JL976" s="22"/>
      <c r="JM976" s="22"/>
      <c r="JN976" s="22"/>
      <c r="JO976" s="22"/>
      <c r="JP976" s="22"/>
      <c r="JQ976" s="22"/>
      <c r="JR976" s="22"/>
      <c r="JS976" s="22"/>
      <c r="JT976" s="22"/>
      <c r="JU976" s="22"/>
      <c r="JV976" s="22"/>
      <c r="JW976" s="22"/>
      <c r="JX976" s="22"/>
      <c r="JY976" s="22"/>
      <c r="JZ976" s="22"/>
      <c r="KA976" s="22"/>
      <c r="KB976" s="22"/>
      <c r="KC976" s="22"/>
      <c r="KD976" s="22"/>
      <c r="KE976" s="22"/>
      <c r="KF976" s="22"/>
      <c r="KG976" s="22"/>
      <c r="KH976" s="22"/>
      <c r="KI976" s="22"/>
      <c r="KJ976" s="22"/>
      <c r="KK976" s="22"/>
      <c r="KL976" s="22"/>
      <c r="KM976" s="22"/>
      <c r="KN976" s="22"/>
      <c r="KO976" s="22"/>
      <c r="KP976" s="22"/>
    </row>
    <row r="977" spans="1:302" s="99" customFormat="1" x14ac:dyDescent="0.25">
      <c r="A977" s="125">
        <v>962</v>
      </c>
      <c r="B977" s="328"/>
      <c r="C977" s="328"/>
      <c r="D977" s="316"/>
      <c r="E977" s="316"/>
      <c r="F977" s="316"/>
      <c r="G977" s="317"/>
      <c r="H977" s="317"/>
      <c r="I977" s="318"/>
      <c r="J977" s="318"/>
      <c r="K977" s="318"/>
      <c r="L977" s="126">
        <f t="shared" si="43"/>
        <v>0</v>
      </c>
      <c r="M977" s="318"/>
      <c r="N977" s="25" t="b">
        <f t="shared" si="44"/>
        <v>1</v>
      </c>
      <c r="O977" s="25" t="b">
        <f t="shared" si="45"/>
        <v>1</v>
      </c>
      <c r="P977" s="25"/>
      <c r="Q977" s="25"/>
      <c r="R977" s="25"/>
      <c r="S977" s="25"/>
      <c r="T977" s="20"/>
      <c r="U977" s="20"/>
      <c r="V977" s="20"/>
      <c r="W977" s="20"/>
      <c r="X977" s="20"/>
      <c r="Y977" s="20"/>
      <c r="Z977" s="20"/>
      <c r="AA977" s="20"/>
      <c r="AB977" s="20"/>
      <c r="AC977" s="20"/>
      <c r="AD977" s="20"/>
      <c r="AE977" s="20"/>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c r="CG977" s="22"/>
      <c r="CH977" s="22"/>
      <c r="CI977" s="22"/>
      <c r="CJ977" s="22"/>
      <c r="CK977" s="22"/>
      <c r="CL977" s="22"/>
      <c r="CM977" s="22"/>
      <c r="CN977" s="22"/>
      <c r="CO977" s="22"/>
      <c r="CP977" s="22"/>
      <c r="CQ977" s="22"/>
      <c r="CR977" s="22"/>
      <c r="CS977" s="22"/>
      <c r="CT977" s="22"/>
      <c r="CU977" s="22"/>
      <c r="CV977" s="22"/>
      <c r="CW977" s="22"/>
      <c r="CX977" s="22"/>
      <c r="CY977" s="22"/>
      <c r="CZ977" s="22"/>
      <c r="DA977" s="22"/>
      <c r="DB977" s="22"/>
      <c r="DC977" s="22"/>
      <c r="DD977" s="22"/>
      <c r="DE977" s="22"/>
      <c r="DF977" s="22"/>
      <c r="DG977" s="22"/>
      <c r="DH977" s="22"/>
      <c r="DI977" s="22"/>
      <c r="DJ977" s="22"/>
      <c r="DK977" s="22"/>
      <c r="DL977" s="22"/>
      <c r="DM977" s="22"/>
      <c r="DN977" s="22"/>
      <c r="DO977" s="22"/>
      <c r="DP977" s="22"/>
      <c r="DQ977" s="22"/>
      <c r="DR977" s="22"/>
      <c r="DS977" s="22"/>
      <c r="DT977" s="22"/>
      <c r="DU977" s="22"/>
      <c r="DV977" s="22"/>
      <c r="DW977" s="22"/>
      <c r="DX977" s="22"/>
      <c r="DY977" s="22"/>
      <c r="DZ977" s="22"/>
      <c r="EA977" s="22"/>
      <c r="EB977" s="22"/>
      <c r="EC977" s="22"/>
      <c r="ED977" s="22"/>
      <c r="EE977" s="22"/>
      <c r="EF977" s="22"/>
      <c r="EG977" s="22"/>
      <c r="EH977" s="22"/>
      <c r="EI977" s="22"/>
      <c r="EJ977" s="22"/>
      <c r="EK977" s="22"/>
      <c r="EL977" s="22"/>
      <c r="EM977" s="22"/>
      <c r="EN977" s="22"/>
      <c r="EO977" s="22"/>
      <c r="EP977" s="22"/>
      <c r="EQ977" s="22"/>
      <c r="ER977" s="22"/>
      <c r="ES977" s="22"/>
      <c r="ET977" s="22"/>
      <c r="EU977" s="22"/>
      <c r="EV977" s="22"/>
      <c r="EW977" s="22"/>
      <c r="EX977" s="22"/>
      <c r="EY977" s="22"/>
      <c r="EZ977" s="22"/>
      <c r="FA977" s="22"/>
      <c r="FB977" s="22"/>
      <c r="FC977" s="22"/>
      <c r="FD977" s="22"/>
      <c r="FE977" s="22"/>
      <c r="FF977" s="22"/>
      <c r="FG977" s="22"/>
      <c r="FH977" s="22"/>
      <c r="FI977" s="22"/>
      <c r="FJ977" s="22"/>
      <c r="FK977" s="22"/>
      <c r="FL977" s="22"/>
      <c r="FM977" s="22"/>
      <c r="FN977" s="22"/>
      <c r="FO977" s="22"/>
      <c r="FP977" s="22"/>
      <c r="FQ977" s="22"/>
      <c r="FR977" s="22"/>
      <c r="FS977" s="22"/>
      <c r="FT977" s="22"/>
      <c r="FU977" s="22"/>
      <c r="FV977" s="22"/>
      <c r="FW977" s="22"/>
      <c r="FX977" s="22"/>
      <c r="FY977" s="22"/>
      <c r="FZ977" s="22"/>
      <c r="GA977" s="22"/>
      <c r="GB977" s="22"/>
      <c r="GC977" s="22"/>
      <c r="GD977" s="22"/>
      <c r="GE977" s="22"/>
      <c r="GF977" s="22"/>
      <c r="GG977" s="22"/>
      <c r="GH977" s="22"/>
      <c r="GI977" s="22"/>
      <c r="GJ977" s="22"/>
      <c r="GK977" s="22"/>
      <c r="GL977" s="22"/>
      <c r="GM977" s="22"/>
      <c r="GN977" s="22"/>
      <c r="GO977" s="22"/>
      <c r="GP977" s="22"/>
      <c r="GQ977" s="22"/>
      <c r="GR977" s="22"/>
      <c r="GS977" s="22"/>
      <c r="GT977" s="22"/>
      <c r="GU977" s="22"/>
      <c r="GV977" s="22"/>
      <c r="GW977" s="22"/>
      <c r="GX977" s="22"/>
      <c r="GY977" s="22"/>
      <c r="GZ977" s="22"/>
      <c r="HA977" s="22"/>
      <c r="HB977" s="22"/>
      <c r="HC977" s="22"/>
      <c r="HD977" s="22"/>
      <c r="HE977" s="22"/>
      <c r="HF977" s="22"/>
      <c r="HG977" s="22"/>
      <c r="HH977" s="22"/>
      <c r="HI977" s="22"/>
      <c r="HJ977" s="22"/>
      <c r="HK977" s="22"/>
      <c r="HL977" s="22"/>
      <c r="HM977" s="22"/>
      <c r="HN977" s="22"/>
      <c r="HO977" s="22"/>
      <c r="HP977" s="22"/>
      <c r="HQ977" s="22"/>
      <c r="HR977" s="22"/>
      <c r="HS977" s="22"/>
      <c r="HT977" s="22"/>
      <c r="HU977" s="22"/>
      <c r="HV977" s="22"/>
      <c r="HW977" s="22"/>
      <c r="HX977" s="22"/>
      <c r="HY977" s="22"/>
      <c r="HZ977" s="22"/>
      <c r="IA977" s="22"/>
      <c r="IB977" s="22"/>
      <c r="IC977" s="22"/>
      <c r="ID977" s="22"/>
      <c r="IE977" s="22"/>
      <c r="IF977" s="22"/>
      <c r="IG977" s="22"/>
      <c r="IH977" s="22"/>
      <c r="II977" s="22"/>
      <c r="IJ977" s="22"/>
      <c r="IK977" s="22"/>
      <c r="IL977" s="22"/>
      <c r="IM977" s="22"/>
      <c r="IN977" s="22"/>
      <c r="IO977" s="22"/>
      <c r="IP977" s="22"/>
      <c r="IQ977" s="22"/>
      <c r="IR977" s="22"/>
      <c r="IS977" s="22"/>
      <c r="IT977" s="22"/>
      <c r="IU977" s="22"/>
      <c r="IV977" s="22"/>
      <c r="IW977" s="22"/>
      <c r="IX977" s="22"/>
      <c r="IY977" s="22"/>
      <c r="IZ977" s="22"/>
      <c r="JA977" s="22"/>
      <c r="JB977" s="22"/>
      <c r="JC977" s="22"/>
      <c r="JD977" s="22"/>
      <c r="JE977" s="22"/>
      <c r="JF977" s="22"/>
      <c r="JG977" s="22"/>
      <c r="JH977" s="22"/>
      <c r="JI977" s="22"/>
      <c r="JJ977" s="22"/>
      <c r="JK977" s="22"/>
      <c r="JL977" s="22"/>
      <c r="JM977" s="22"/>
      <c r="JN977" s="22"/>
      <c r="JO977" s="22"/>
      <c r="JP977" s="22"/>
      <c r="JQ977" s="22"/>
      <c r="JR977" s="22"/>
      <c r="JS977" s="22"/>
      <c r="JT977" s="22"/>
      <c r="JU977" s="22"/>
      <c r="JV977" s="22"/>
      <c r="JW977" s="22"/>
      <c r="JX977" s="22"/>
      <c r="JY977" s="22"/>
      <c r="JZ977" s="22"/>
      <c r="KA977" s="22"/>
      <c r="KB977" s="22"/>
      <c r="KC977" s="22"/>
      <c r="KD977" s="22"/>
      <c r="KE977" s="22"/>
      <c r="KF977" s="22"/>
      <c r="KG977" s="22"/>
      <c r="KH977" s="22"/>
      <c r="KI977" s="22"/>
      <c r="KJ977" s="22"/>
      <c r="KK977" s="22"/>
      <c r="KL977" s="22"/>
      <c r="KM977" s="22"/>
      <c r="KN977" s="22"/>
      <c r="KO977" s="22"/>
      <c r="KP977" s="22"/>
    </row>
    <row r="978" spans="1:302" s="99" customFormat="1" x14ac:dyDescent="0.25">
      <c r="A978" s="125">
        <v>963</v>
      </c>
      <c r="B978" s="328"/>
      <c r="C978" s="328"/>
      <c r="D978" s="316"/>
      <c r="E978" s="316"/>
      <c r="F978" s="316"/>
      <c r="G978" s="317"/>
      <c r="H978" s="317"/>
      <c r="I978" s="318"/>
      <c r="J978" s="318"/>
      <c r="K978" s="318"/>
      <c r="L978" s="126">
        <f t="shared" ref="L978:L1015" si="46">SUM(I978:K978)</f>
        <v>0</v>
      </c>
      <c r="M978" s="318"/>
      <c r="N978" s="25" t="b">
        <f t="shared" ref="N978:N1015" si="47">IF(ISBLANK(B978),TRUE,IF(OR(ISBLANK(C978),ISBLANK(D978),ISBLANK(E978),ISBLANK(F978),ISBLANK(G978),ISBLANK(H978),ISBLANK(I978),ISBLANK(J978),ISBLANK(K978),ISBLANK(L978),ISBLANK(M978)),FALSE,TRUE))</f>
        <v>1</v>
      </c>
      <c r="O978" s="25" t="b">
        <f t="shared" ref="O978:O1015" si="48">IF(OR(AND(B978="N/A",D978="N/A",E978="N/A",F978="N/A",G978=0,H978=0,L978=0,M978=0),AND(ISBLANK(B978),ISBLANK(D978),ISBLANK(E978),ISBLANK(F978),ISBLANK(G978),ISBLANK(H978),L978=0,ISBLANK(M978)),AND(NOT(ISBLANK(B978)),NOT(ISBLANK(D978)),NOT(ISBLANK(E978)),NOT(ISBLANK(F978)),B978&lt;&gt;"N/A",D978&lt;&gt;"N/A",E978&lt;&gt;"N/A",F978&lt;&gt;"N/A",OR(G978&lt;&gt;0,H978&lt;&gt;0,L978&gt;0,M978&lt;&gt;0))),TRUE,FALSE)</f>
        <v>1</v>
      </c>
      <c r="P978" s="25"/>
      <c r="Q978" s="25"/>
      <c r="R978" s="25"/>
      <c r="S978" s="25"/>
      <c r="T978" s="20"/>
      <c r="U978" s="20"/>
      <c r="V978" s="20"/>
      <c r="W978" s="20"/>
      <c r="X978" s="20"/>
      <c r="Y978" s="20"/>
      <c r="Z978" s="20"/>
      <c r="AA978" s="20"/>
      <c r="AB978" s="20"/>
      <c r="AC978" s="20"/>
      <c r="AD978" s="20"/>
      <c r="AE978" s="20"/>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c r="CG978" s="22"/>
      <c r="CH978" s="22"/>
      <c r="CI978" s="22"/>
      <c r="CJ978" s="22"/>
      <c r="CK978" s="22"/>
      <c r="CL978" s="22"/>
      <c r="CM978" s="22"/>
      <c r="CN978" s="22"/>
      <c r="CO978" s="22"/>
      <c r="CP978" s="22"/>
      <c r="CQ978" s="22"/>
      <c r="CR978" s="22"/>
      <c r="CS978" s="22"/>
      <c r="CT978" s="22"/>
      <c r="CU978" s="22"/>
      <c r="CV978" s="22"/>
      <c r="CW978" s="22"/>
      <c r="CX978" s="22"/>
      <c r="CY978" s="22"/>
      <c r="CZ978" s="22"/>
      <c r="DA978" s="22"/>
      <c r="DB978" s="22"/>
      <c r="DC978" s="22"/>
      <c r="DD978" s="22"/>
      <c r="DE978" s="22"/>
      <c r="DF978" s="22"/>
      <c r="DG978" s="22"/>
      <c r="DH978" s="22"/>
      <c r="DI978" s="22"/>
      <c r="DJ978" s="22"/>
      <c r="DK978" s="22"/>
      <c r="DL978" s="22"/>
      <c r="DM978" s="22"/>
      <c r="DN978" s="22"/>
      <c r="DO978" s="22"/>
      <c r="DP978" s="22"/>
      <c r="DQ978" s="22"/>
      <c r="DR978" s="22"/>
      <c r="DS978" s="22"/>
      <c r="DT978" s="22"/>
      <c r="DU978" s="22"/>
      <c r="DV978" s="22"/>
      <c r="DW978" s="22"/>
      <c r="DX978" s="22"/>
      <c r="DY978" s="22"/>
      <c r="DZ978" s="22"/>
      <c r="EA978" s="22"/>
      <c r="EB978" s="22"/>
      <c r="EC978" s="22"/>
      <c r="ED978" s="22"/>
      <c r="EE978" s="22"/>
      <c r="EF978" s="22"/>
      <c r="EG978" s="22"/>
      <c r="EH978" s="22"/>
      <c r="EI978" s="22"/>
      <c r="EJ978" s="22"/>
      <c r="EK978" s="22"/>
      <c r="EL978" s="22"/>
      <c r="EM978" s="22"/>
      <c r="EN978" s="22"/>
      <c r="EO978" s="22"/>
      <c r="EP978" s="22"/>
      <c r="EQ978" s="22"/>
      <c r="ER978" s="22"/>
      <c r="ES978" s="22"/>
      <c r="ET978" s="22"/>
      <c r="EU978" s="22"/>
      <c r="EV978" s="22"/>
      <c r="EW978" s="22"/>
      <c r="EX978" s="22"/>
      <c r="EY978" s="22"/>
      <c r="EZ978" s="22"/>
      <c r="FA978" s="22"/>
      <c r="FB978" s="22"/>
      <c r="FC978" s="22"/>
      <c r="FD978" s="22"/>
      <c r="FE978" s="22"/>
      <c r="FF978" s="22"/>
      <c r="FG978" s="22"/>
      <c r="FH978" s="22"/>
      <c r="FI978" s="22"/>
      <c r="FJ978" s="22"/>
      <c r="FK978" s="22"/>
      <c r="FL978" s="22"/>
      <c r="FM978" s="22"/>
      <c r="FN978" s="22"/>
      <c r="FO978" s="22"/>
      <c r="FP978" s="22"/>
      <c r="FQ978" s="22"/>
      <c r="FR978" s="22"/>
      <c r="FS978" s="22"/>
      <c r="FT978" s="22"/>
      <c r="FU978" s="22"/>
      <c r="FV978" s="22"/>
      <c r="FW978" s="22"/>
      <c r="FX978" s="22"/>
      <c r="FY978" s="22"/>
      <c r="FZ978" s="22"/>
      <c r="GA978" s="22"/>
      <c r="GB978" s="22"/>
      <c r="GC978" s="22"/>
      <c r="GD978" s="22"/>
      <c r="GE978" s="22"/>
      <c r="GF978" s="22"/>
      <c r="GG978" s="22"/>
      <c r="GH978" s="22"/>
      <c r="GI978" s="22"/>
      <c r="GJ978" s="22"/>
      <c r="GK978" s="22"/>
      <c r="GL978" s="22"/>
      <c r="GM978" s="22"/>
      <c r="GN978" s="22"/>
      <c r="GO978" s="22"/>
      <c r="GP978" s="22"/>
      <c r="GQ978" s="22"/>
      <c r="GR978" s="22"/>
      <c r="GS978" s="22"/>
      <c r="GT978" s="22"/>
      <c r="GU978" s="22"/>
      <c r="GV978" s="22"/>
      <c r="GW978" s="22"/>
      <c r="GX978" s="22"/>
      <c r="GY978" s="22"/>
      <c r="GZ978" s="22"/>
      <c r="HA978" s="22"/>
      <c r="HB978" s="22"/>
      <c r="HC978" s="22"/>
      <c r="HD978" s="22"/>
      <c r="HE978" s="22"/>
      <c r="HF978" s="22"/>
      <c r="HG978" s="22"/>
      <c r="HH978" s="22"/>
      <c r="HI978" s="22"/>
      <c r="HJ978" s="22"/>
      <c r="HK978" s="22"/>
      <c r="HL978" s="22"/>
      <c r="HM978" s="22"/>
      <c r="HN978" s="22"/>
      <c r="HO978" s="22"/>
      <c r="HP978" s="22"/>
      <c r="HQ978" s="22"/>
      <c r="HR978" s="22"/>
      <c r="HS978" s="22"/>
      <c r="HT978" s="22"/>
      <c r="HU978" s="22"/>
      <c r="HV978" s="22"/>
      <c r="HW978" s="22"/>
      <c r="HX978" s="22"/>
      <c r="HY978" s="22"/>
      <c r="HZ978" s="22"/>
      <c r="IA978" s="22"/>
      <c r="IB978" s="22"/>
      <c r="IC978" s="22"/>
      <c r="ID978" s="22"/>
      <c r="IE978" s="22"/>
      <c r="IF978" s="22"/>
      <c r="IG978" s="22"/>
      <c r="IH978" s="22"/>
      <c r="II978" s="22"/>
      <c r="IJ978" s="22"/>
      <c r="IK978" s="22"/>
      <c r="IL978" s="22"/>
      <c r="IM978" s="22"/>
      <c r="IN978" s="22"/>
      <c r="IO978" s="22"/>
      <c r="IP978" s="22"/>
      <c r="IQ978" s="22"/>
      <c r="IR978" s="22"/>
      <c r="IS978" s="22"/>
      <c r="IT978" s="22"/>
      <c r="IU978" s="22"/>
      <c r="IV978" s="22"/>
      <c r="IW978" s="22"/>
      <c r="IX978" s="22"/>
      <c r="IY978" s="22"/>
      <c r="IZ978" s="22"/>
      <c r="JA978" s="22"/>
      <c r="JB978" s="22"/>
      <c r="JC978" s="22"/>
      <c r="JD978" s="22"/>
      <c r="JE978" s="22"/>
      <c r="JF978" s="22"/>
      <c r="JG978" s="22"/>
      <c r="JH978" s="22"/>
      <c r="JI978" s="22"/>
      <c r="JJ978" s="22"/>
      <c r="JK978" s="22"/>
      <c r="JL978" s="22"/>
      <c r="JM978" s="22"/>
      <c r="JN978" s="22"/>
      <c r="JO978" s="22"/>
      <c r="JP978" s="22"/>
      <c r="JQ978" s="22"/>
      <c r="JR978" s="22"/>
      <c r="JS978" s="22"/>
      <c r="JT978" s="22"/>
      <c r="JU978" s="22"/>
      <c r="JV978" s="22"/>
      <c r="JW978" s="22"/>
      <c r="JX978" s="22"/>
      <c r="JY978" s="22"/>
      <c r="JZ978" s="22"/>
      <c r="KA978" s="22"/>
      <c r="KB978" s="22"/>
      <c r="KC978" s="22"/>
      <c r="KD978" s="22"/>
      <c r="KE978" s="22"/>
      <c r="KF978" s="22"/>
      <c r="KG978" s="22"/>
      <c r="KH978" s="22"/>
      <c r="KI978" s="22"/>
      <c r="KJ978" s="22"/>
      <c r="KK978" s="22"/>
      <c r="KL978" s="22"/>
      <c r="KM978" s="22"/>
      <c r="KN978" s="22"/>
      <c r="KO978" s="22"/>
      <c r="KP978" s="22"/>
    </row>
    <row r="979" spans="1:302" s="99" customFormat="1" x14ac:dyDescent="0.25">
      <c r="A979" s="125">
        <v>964</v>
      </c>
      <c r="B979" s="328"/>
      <c r="C979" s="328"/>
      <c r="D979" s="316"/>
      <c r="E979" s="316"/>
      <c r="F979" s="316"/>
      <c r="G979" s="317"/>
      <c r="H979" s="317"/>
      <c r="I979" s="318"/>
      <c r="J979" s="318"/>
      <c r="K979" s="318"/>
      <c r="L979" s="126">
        <f t="shared" si="46"/>
        <v>0</v>
      </c>
      <c r="M979" s="318"/>
      <c r="N979" s="25" t="b">
        <f t="shared" si="47"/>
        <v>1</v>
      </c>
      <c r="O979" s="25" t="b">
        <f t="shared" si="48"/>
        <v>1</v>
      </c>
      <c r="P979" s="25"/>
      <c r="Q979" s="25"/>
      <c r="R979" s="25"/>
      <c r="S979" s="25"/>
      <c r="T979" s="20"/>
      <c r="U979" s="20"/>
      <c r="V979" s="20"/>
      <c r="W979" s="20"/>
      <c r="X979" s="20"/>
      <c r="Y979" s="20"/>
      <c r="Z979" s="20"/>
      <c r="AA979" s="20"/>
      <c r="AB979" s="20"/>
      <c r="AC979" s="20"/>
      <c r="AD979" s="20"/>
      <c r="AE979" s="20"/>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c r="CG979" s="22"/>
      <c r="CH979" s="22"/>
      <c r="CI979" s="22"/>
      <c r="CJ979" s="22"/>
      <c r="CK979" s="22"/>
      <c r="CL979" s="22"/>
      <c r="CM979" s="22"/>
      <c r="CN979" s="22"/>
      <c r="CO979" s="22"/>
      <c r="CP979" s="22"/>
      <c r="CQ979" s="22"/>
      <c r="CR979" s="22"/>
      <c r="CS979" s="22"/>
      <c r="CT979" s="22"/>
      <c r="CU979" s="22"/>
      <c r="CV979" s="22"/>
      <c r="CW979" s="22"/>
      <c r="CX979" s="22"/>
      <c r="CY979" s="22"/>
      <c r="CZ979" s="22"/>
      <c r="DA979" s="22"/>
      <c r="DB979" s="22"/>
      <c r="DC979" s="22"/>
      <c r="DD979" s="22"/>
      <c r="DE979" s="22"/>
      <c r="DF979" s="22"/>
      <c r="DG979" s="22"/>
      <c r="DH979" s="22"/>
      <c r="DI979" s="22"/>
      <c r="DJ979" s="22"/>
      <c r="DK979" s="22"/>
      <c r="DL979" s="22"/>
      <c r="DM979" s="22"/>
      <c r="DN979" s="22"/>
      <c r="DO979" s="22"/>
      <c r="DP979" s="22"/>
      <c r="DQ979" s="22"/>
      <c r="DR979" s="22"/>
      <c r="DS979" s="22"/>
      <c r="DT979" s="22"/>
      <c r="DU979" s="22"/>
      <c r="DV979" s="22"/>
      <c r="DW979" s="22"/>
      <c r="DX979" s="22"/>
      <c r="DY979" s="22"/>
      <c r="DZ979" s="22"/>
      <c r="EA979" s="22"/>
      <c r="EB979" s="22"/>
      <c r="EC979" s="22"/>
      <c r="ED979" s="22"/>
      <c r="EE979" s="22"/>
      <c r="EF979" s="22"/>
      <c r="EG979" s="22"/>
      <c r="EH979" s="22"/>
      <c r="EI979" s="22"/>
      <c r="EJ979" s="22"/>
      <c r="EK979" s="22"/>
      <c r="EL979" s="22"/>
      <c r="EM979" s="22"/>
      <c r="EN979" s="22"/>
      <c r="EO979" s="22"/>
      <c r="EP979" s="22"/>
      <c r="EQ979" s="22"/>
      <c r="ER979" s="22"/>
      <c r="ES979" s="22"/>
      <c r="ET979" s="22"/>
      <c r="EU979" s="22"/>
      <c r="EV979" s="22"/>
      <c r="EW979" s="22"/>
      <c r="EX979" s="22"/>
      <c r="EY979" s="22"/>
      <c r="EZ979" s="22"/>
      <c r="FA979" s="22"/>
      <c r="FB979" s="22"/>
      <c r="FC979" s="22"/>
      <c r="FD979" s="22"/>
      <c r="FE979" s="22"/>
      <c r="FF979" s="22"/>
      <c r="FG979" s="22"/>
      <c r="FH979" s="22"/>
      <c r="FI979" s="22"/>
      <c r="FJ979" s="22"/>
      <c r="FK979" s="22"/>
      <c r="FL979" s="22"/>
      <c r="FM979" s="22"/>
      <c r="FN979" s="22"/>
      <c r="FO979" s="22"/>
      <c r="FP979" s="22"/>
      <c r="FQ979" s="22"/>
      <c r="FR979" s="22"/>
      <c r="FS979" s="22"/>
      <c r="FT979" s="22"/>
      <c r="FU979" s="22"/>
      <c r="FV979" s="22"/>
      <c r="FW979" s="22"/>
      <c r="FX979" s="22"/>
      <c r="FY979" s="22"/>
      <c r="FZ979" s="22"/>
      <c r="GA979" s="22"/>
      <c r="GB979" s="22"/>
      <c r="GC979" s="22"/>
      <c r="GD979" s="22"/>
      <c r="GE979" s="22"/>
      <c r="GF979" s="22"/>
      <c r="GG979" s="22"/>
      <c r="GH979" s="22"/>
      <c r="GI979" s="22"/>
      <c r="GJ979" s="22"/>
      <c r="GK979" s="22"/>
      <c r="GL979" s="22"/>
      <c r="GM979" s="22"/>
      <c r="GN979" s="22"/>
      <c r="GO979" s="22"/>
      <c r="GP979" s="22"/>
      <c r="GQ979" s="22"/>
      <c r="GR979" s="22"/>
      <c r="GS979" s="22"/>
      <c r="GT979" s="22"/>
      <c r="GU979" s="22"/>
      <c r="GV979" s="22"/>
      <c r="GW979" s="22"/>
      <c r="GX979" s="22"/>
      <c r="GY979" s="22"/>
      <c r="GZ979" s="22"/>
      <c r="HA979" s="22"/>
      <c r="HB979" s="22"/>
      <c r="HC979" s="22"/>
      <c r="HD979" s="22"/>
      <c r="HE979" s="22"/>
      <c r="HF979" s="22"/>
      <c r="HG979" s="22"/>
      <c r="HH979" s="22"/>
      <c r="HI979" s="22"/>
      <c r="HJ979" s="22"/>
      <c r="HK979" s="22"/>
      <c r="HL979" s="22"/>
      <c r="HM979" s="22"/>
      <c r="HN979" s="22"/>
      <c r="HO979" s="22"/>
      <c r="HP979" s="22"/>
      <c r="HQ979" s="22"/>
      <c r="HR979" s="22"/>
      <c r="HS979" s="22"/>
      <c r="HT979" s="22"/>
      <c r="HU979" s="22"/>
      <c r="HV979" s="22"/>
      <c r="HW979" s="22"/>
      <c r="HX979" s="22"/>
      <c r="HY979" s="22"/>
      <c r="HZ979" s="22"/>
      <c r="IA979" s="22"/>
      <c r="IB979" s="22"/>
      <c r="IC979" s="22"/>
      <c r="ID979" s="22"/>
      <c r="IE979" s="22"/>
      <c r="IF979" s="22"/>
      <c r="IG979" s="22"/>
      <c r="IH979" s="22"/>
      <c r="II979" s="22"/>
      <c r="IJ979" s="22"/>
      <c r="IK979" s="22"/>
      <c r="IL979" s="22"/>
      <c r="IM979" s="22"/>
      <c r="IN979" s="22"/>
      <c r="IO979" s="22"/>
      <c r="IP979" s="22"/>
      <c r="IQ979" s="22"/>
      <c r="IR979" s="22"/>
      <c r="IS979" s="22"/>
      <c r="IT979" s="22"/>
      <c r="IU979" s="22"/>
      <c r="IV979" s="22"/>
      <c r="IW979" s="22"/>
      <c r="IX979" s="22"/>
      <c r="IY979" s="22"/>
      <c r="IZ979" s="22"/>
      <c r="JA979" s="22"/>
      <c r="JB979" s="22"/>
      <c r="JC979" s="22"/>
      <c r="JD979" s="22"/>
      <c r="JE979" s="22"/>
      <c r="JF979" s="22"/>
      <c r="JG979" s="22"/>
      <c r="JH979" s="22"/>
      <c r="JI979" s="22"/>
      <c r="JJ979" s="22"/>
      <c r="JK979" s="22"/>
      <c r="JL979" s="22"/>
      <c r="JM979" s="22"/>
      <c r="JN979" s="22"/>
      <c r="JO979" s="22"/>
      <c r="JP979" s="22"/>
      <c r="JQ979" s="22"/>
      <c r="JR979" s="22"/>
      <c r="JS979" s="22"/>
      <c r="JT979" s="22"/>
      <c r="JU979" s="22"/>
      <c r="JV979" s="22"/>
      <c r="JW979" s="22"/>
      <c r="JX979" s="22"/>
      <c r="JY979" s="22"/>
      <c r="JZ979" s="22"/>
      <c r="KA979" s="22"/>
      <c r="KB979" s="22"/>
      <c r="KC979" s="22"/>
      <c r="KD979" s="22"/>
      <c r="KE979" s="22"/>
      <c r="KF979" s="22"/>
      <c r="KG979" s="22"/>
      <c r="KH979" s="22"/>
      <c r="KI979" s="22"/>
      <c r="KJ979" s="22"/>
      <c r="KK979" s="22"/>
      <c r="KL979" s="22"/>
      <c r="KM979" s="22"/>
      <c r="KN979" s="22"/>
      <c r="KO979" s="22"/>
      <c r="KP979" s="22"/>
    </row>
    <row r="980" spans="1:302" s="99" customFormat="1" x14ac:dyDescent="0.25">
      <c r="A980" s="125">
        <v>965</v>
      </c>
      <c r="B980" s="328"/>
      <c r="C980" s="328"/>
      <c r="D980" s="316"/>
      <c r="E980" s="316"/>
      <c r="F980" s="316"/>
      <c r="G980" s="317"/>
      <c r="H980" s="317"/>
      <c r="I980" s="318"/>
      <c r="J980" s="318"/>
      <c r="K980" s="318"/>
      <c r="L980" s="126">
        <f t="shared" si="46"/>
        <v>0</v>
      </c>
      <c r="M980" s="318"/>
      <c r="N980" s="25" t="b">
        <f t="shared" si="47"/>
        <v>1</v>
      </c>
      <c r="O980" s="25" t="b">
        <f t="shared" si="48"/>
        <v>1</v>
      </c>
      <c r="P980" s="25"/>
      <c r="Q980" s="25"/>
      <c r="R980" s="25"/>
      <c r="S980" s="25"/>
      <c r="T980" s="20"/>
      <c r="U980" s="20"/>
      <c r="V980" s="20"/>
      <c r="W980" s="20"/>
      <c r="X980" s="20"/>
      <c r="Y980" s="20"/>
      <c r="Z980" s="20"/>
      <c r="AA980" s="20"/>
      <c r="AB980" s="20"/>
      <c r="AC980" s="20"/>
      <c r="AD980" s="20"/>
      <c r="AE980" s="20"/>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c r="CG980" s="22"/>
      <c r="CH980" s="22"/>
      <c r="CI980" s="22"/>
      <c r="CJ980" s="22"/>
      <c r="CK980" s="22"/>
      <c r="CL980" s="22"/>
      <c r="CM980" s="22"/>
      <c r="CN980" s="22"/>
      <c r="CO980" s="22"/>
      <c r="CP980" s="22"/>
      <c r="CQ980" s="22"/>
      <c r="CR980" s="22"/>
      <c r="CS980" s="22"/>
      <c r="CT980" s="22"/>
      <c r="CU980" s="22"/>
      <c r="CV980" s="22"/>
      <c r="CW980" s="22"/>
      <c r="CX980" s="22"/>
      <c r="CY980" s="22"/>
      <c r="CZ980" s="22"/>
      <c r="DA980" s="22"/>
      <c r="DB980" s="22"/>
      <c r="DC980" s="22"/>
      <c r="DD980" s="22"/>
      <c r="DE980" s="22"/>
      <c r="DF980" s="22"/>
      <c r="DG980" s="22"/>
      <c r="DH980" s="22"/>
      <c r="DI980" s="22"/>
      <c r="DJ980" s="22"/>
      <c r="DK980" s="22"/>
      <c r="DL980" s="22"/>
      <c r="DM980" s="22"/>
      <c r="DN980" s="22"/>
      <c r="DO980" s="22"/>
      <c r="DP980" s="22"/>
      <c r="DQ980" s="22"/>
      <c r="DR980" s="22"/>
      <c r="DS980" s="22"/>
      <c r="DT980" s="22"/>
      <c r="DU980" s="22"/>
      <c r="DV980" s="22"/>
      <c r="DW980" s="22"/>
      <c r="DX980" s="22"/>
      <c r="DY980" s="22"/>
      <c r="DZ980" s="22"/>
      <c r="EA980" s="22"/>
      <c r="EB980" s="22"/>
      <c r="EC980" s="22"/>
      <c r="ED980" s="22"/>
      <c r="EE980" s="22"/>
      <c r="EF980" s="22"/>
      <c r="EG980" s="22"/>
      <c r="EH980" s="22"/>
      <c r="EI980" s="22"/>
      <c r="EJ980" s="22"/>
      <c r="EK980" s="22"/>
      <c r="EL980" s="22"/>
      <c r="EM980" s="22"/>
      <c r="EN980" s="22"/>
      <c r="EO980" s="22"/>
      <c r="EP980" s="22"/>
      <c r="EQ980" s="22"/>
      <c r="ER980" s="22"/>
      <c r="ES980" s="22"/>
      <c r="ET980" s="22"/>
      <c r="EU980" s="22"/>
      <c r="EV980" s="22"/>
      <c r="EW980" s="22"/>
      <c r="EX980" s="22"/>
      <c r="EY980" s="22"/>
      <c r="EZ980" s="22"/>
      <c r="FA980" s="22"/>
      <c r="FB980" s="22"/>
      <c r="FC980" s="22"/>
      <c r="FD980" s="22"/>
      <c r="FE980" s="22"/>
      <c r="FF980" s="22"/>
      <c r="FG980" s="22"/>
      <c r="FH980" s="22"/>
      <c r="FI980" s="22"/>
      <c r="FJ980" s="22"/>
      <c r="FK980" s="22"/>
      <c r="FL980" s="22"/>
      <c r="FM980" s="22"/>
      <c r="FN980" s="22"/>
      <c r="FO980" s="22"/>
      <c r="FP980" s="22"/>
      <c r="FQ980" s="22"/>
      <c r="FR980" s="22"/>
      <c r="FS980" s="22"/>
      <c r="FT980" s="22"/>
      <c r="FU980" s="22"/>
      <c r="FV980" s="22"/>
      <c r="FW980" s="22"/>
      <c r="FX980" s="22"/>
      <c r="FY980" s="22"/>
      <c r="FZ980" s="22"/>
      <c r="GA980" s="22"/>
      <c r="GB980" s="22"/>
      <c r="GC980" s="22"/>
      <c r="GD980" s="22"/>
      <c r="GE980" s="22"/>
      <c r="GF980" s="22"/>
      <c r="GG980" s="22"/>
      <c r="GH980" s="22"/>
      <c r="GI980" s="22"/>
      <c r="GJ980" s="22"/>
      <c r="GK980" s="22"/>
      <c r="GL980" s="22"/>
      <c r="GM980" s="22"/>
      <c r="GN980" s="22"/>
      <c r="GO980" s="22"/>
      <c r="GP980" s="22"/>
      <c r="GQ980" s="22"/>
      <c r="GR980" s="22"/>
      <c r="GS980" s="22"/>
      <c r="GT980" s="22"/>
      <c r="GU980" s="22"/>
      <c r="GV980" s="22"/>
      <c r="GW980" s="22"/>
      <c r="GX980" s="22"/>
      <c r="GY980" s="22"/>
      <c r="GZ980" s="22"/>
      <c r="HA980" s="22"/>
      <c r="HB980" s="22"/>
      <c r="HC980" s="22"/>
      <c r="HD980" s="22"/>
      <c r="HE980" s="22"/>
      <c r="HF980" s="22"/>
      <c r="HG980" s="22"/>
      <c r="HH980" s="22"/>
      <c r="HI980" s="22"/>
      <c r="HJ980" s="22"/>
      <c r="HK980" s="22"/>
      <c r="HL980" s="22"/>
      <c r="HM980" s="22"/>
      <c r="HN980" s="22"/>
      <c r="HO980" s="22"/>
      <c r="HP980" s="22"/>
      <c r="HQ980" s="22"/>
      <c r="HR980" s="22"/>
      <c r="HS980" s="22"/>
      <c r="HT980" s="22"/>
      <c r="HU980" s="22"/>
      <c r="HV980" s="22"/>
      <c r="HW980" s="22"/>
      <c r="HX980" s="22"/>
      <c r="HY980" s="22"/>
      <c r="HZ980" s="22"/>
      <c r="IA980" s="22"/>
      <c r="IB980" s="22"/>
      <c r="IC980" s="22"/>
      <c r="ID980" s="22"/>
      <c r="IE980" s="22"/>
      <c r="IF980" s="22"/>
      <c r="IG980" s="22"/>
      <c r="IH980" s="22"/>
      <c r="II980" s="22"/>
      <c r="IJ980" s="22"/>
      <c r="IK980" s="22"/>
      <c r="IL980" s="22"/>
      <c r="IM980" s="22"/>
      <c r="IN980" s="22"/>
      <c r="IO980" s="22"/>
      <c r="IP980" s="22"/>
      <c r="IQ980" s="22"/>
      <c r="IR980" s="22"/>
      <c r="IS980" s="22"/>
      <c r="IT980" s="22"/>
      <c r="IU980" s="22"/>
      <c r="IV980" s="22"/>
      <c r="IW980" s="22"/>
      <c r="IX980" s="22"/>
      <c r="IY980" s="22"/>
      <c r="IZ980" s="22"/>
      <c r="JA980" s="22"/>
      <c r="JB980" s="22"/>
      <c r="JC980" s="22"/>
      <c r="JD980" s="22"/>
      <c r="JE980" s="22"/>
      <c r="JF980" s="22"/>
      <c r="JG980" s="22"/>
      <c r="JH980" s="22"/>
      <c r="JI980" s="22"/>
      <c r="JJ980" s="22"/>
      <c r="JK980" s="22"/>
      <c r="JL980" s="22"/>
      <c r="JM980" s="22"/>
      <c r="JN980" s="22"/>
      <c r="JO980" s="22"/>
      <c r="JP980" s="22"/>
      <c r="JQ980" s="22"/>
      <c r="JR980" s="22"/>
      <c r="JS980" s="22"/>
      <c r="JT980" s="22"/>
      <c r="JU980" s="22"/>
      <c r="JV980" s="22"/>
      <c r="JW980" s="22"/>
      <c r="JX980" s="22"/>
      <c r="JY980" s="22"/>
      <c r="JZ980" s="22"/>
      <c r="KA980" s="22"/>
      <c r="KB980" s="22"/>
      <c r="KC980" s="22"/>
      <c r="KD980" s="22"/>
      <c r="KE980" s="22"/>
      <c r="KF980" s="22"/>
      <c r="KG980" s="22"/>
      <c r="KH980" s="22"/>
      <c r="KI980" s="22"/>
      <c r="KJ980" s="22"/>
      <c r="KK980" s="22"/>
      <c r="KL980" s="22"/>
      <c r="KM980" s="22"/>
      <c r="KN980" s="22"/>
      <c r="KO980" s="22"/>
      <c r="KP980" s="22"/>
    </row>
    <row r="981" spans="1:302" s="99" customFormat="1" x14ac:dyDescent="0.25">
      <c r="A981" s="125">
        <v>966</v>
      </c>
      <c r="B981" s="328"/>
      <c r="C981" s="328"/>
      <c r="D981" s="316"/>
      <c r="E981" s="316"/>
      <c r="F981" s="316"/>
      <c r="G981" s="317"/>
      <c r="H981" s="317"/>
      <c r="I981" s="318"/>
      <c r="J981" s="318"/>
      <c r="K981" s="318"/>
      <c r="L981" s="126">
        <f t="shared" si="46"/>
        <v>0</v>
      </c>
      <c r="M981" s="318"/>
      <c r="N981" s="25" t="b">
        <f t="shared" si="47"/>
        <v>1</v>
      </c>
      <c r="O981" s="25" t="b">
        <f t="shared" si="48"/>
        <v>1</v>
      </c>
      <c r="P981" s="25"/>
      <c r="Q981" s="25"/>
      <c r="R981" s="25"/>
      <c r="S981" s="25"/>
      <c r="T981" s="20"/>
      <c r="U981" s="20"/>
      <c r="V981" s="20"/>
      <c r="W981" s="20"/>
      <c r="X981" s="20"/>
      <c r="Y981" s="20"/>
      <c r="Z981" s="20"/>
      <c r="AA981" s="20"/>
      <c r="AB981" s="20"/>
      <c r="AC981" s="20"/>
      <c r="AD981" s="20"/>
      <c r="AE981" s="20"/>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c r="CG981" s="22"/>
      <c r="CH981" s="22"/>
      <c r="CI981" s="22"/>
      <c r="CJ981" s="22"/>
      <c r="CK981" s="22"/>
      <c r="CL981" s="22"/>
      <c r="CM981" s="22"/>
      <c r="CN981" s="22"/>
      <c r="CO981" s="22"/>
      <c r="CP981" s="22"/>
      <c r="CQ981" s="22"/>
      <c r="CR981" s="22"/>
      <c r="CS981" s="22"/>
      <c r="CT981" s="22"/>
      <c r="CU981" s="22"/>
      <c r="CV981" s="22"/>
      <c r="CW981" s="22"/>
      <c r="CX981" s="22"/>
      <c r="CY981" s="22"/>
      <c r="CZ981" s="22"/>
      <c r="DA981" s="22"/>
      <c r="DB981" s="22"/>
      <c r="DC981" s="22"/>
      <c r="DD981" s="22"/>
      <c r="DE981" s="22"/>
      <c r="DF981" s="22"/>
      <c r="DG981" s="22"/>
      <c r="DH981" s="22"/>
      <c r="DI981" s="22"/>
      <c r="DJ981" s="22"/>
      <c r="DK981" s="22"/>
      <c r="DL981" s="22"/>
      <c r="DM981" s="22"/>
      <c r="DN981" s="22"/>
      <c r="DO981" s="22"/>
      <c r="DP981" s="22"/>
      <c r="DQ981" s="22"/>
      <c r="DR981" s="22"/>
      <c r="DS981" s="22"/>
      <c r="DT981" s="22"/>
      <c r="DU981" s="22"/>
      <c r="DV981" s="22"/>
      <c r="DW981" s="22"/>
      <c r="DX981" s="22"/>
      <c r="DY981" s="22"/>
      <c r="DZ981" s="22"/>
      <c r="EA981" s="22"/>
      <c r="EB981" s="22"/>
      <c r="EC981" s="22"/>
      <c r="ED981" s="22"/>
      <c r="EE981" s="22"/>
      <c r="EF981" s="22"/>
      <c r="EG981" s="22"/>
      <c r="EH981" s="22"/>
      <c r="EI981" s="22"/>
      <c r="EJ981" s="22"/>
      <c r="EK981" s="22"/>
      <c r="EL981" s="22"/>
      <c r="EM981" s="22"/>
      <c r="EN981" s="22"/>
      <c r="EO981" s="22"/>
      <c r="EP981" s="22"/>
      <c r="EQ981" s="22"/>
      <c r="ER981" s="22"/>
      <c r="ES981" s="22"/>
      <c r="ET981" s="22"/>
      <c r="EU981" s="22"/>
      <c r="EV981" s="22"/>
      <c r="EW981" s="22"/>
      <c r="EX981" s="22"/>
      <c r="EY981" s="22"/>
      <c r="EZ981" s="22"/>
      <c r="FA981" s="22"/>
      <c r="FB981" s="22"/>
      <c r="FC981" s="22"/>
      <c r="FD981" s="22"/>
      <c r="FE981" s="22"/>
      <c r="FF981" s="22"/>
      <c r="FG981" s="22"/>
      <c r="FH981" s="22"/>
      <c r="FI981" s="22"/>
      <c r="FJ981" s="22"/>
      <c r="FK981" s="22"/>
      <c r="FL981" s="22"/>
      <c r="FM981" s="22"/>
      <c r="FN981" s="22"/>
      <c r="FO981" s="22"/>
      <c r="FP981" s="22"/>
      <c r="FQ981" s="22"/>
      <c r="FR981" s="22"/>
      <c r="FS981" s="22"/>
      <c r="FT981" s="22"/>
      <c r="FU981" s="22"/>
      <c r="FV981" s="22"/>
      <c r="FW981" s="22"/>
      <c r="FX981" s="22"/>
      <c r="FY981" s="22"/>
      <c r="FZ981" s="22"/>
      <c r="GA981" s="22"/>
      <c r="GB981" s="22"/>
      <c r="GC981" s="22"/>
      <c r="GD981" s="22"/>
      <c r="GE981" s="22"/>
      <c r="GF981" s="22"/>
      <c r="GG981" s="22"/>
      <c r="GH981" s="22"/>
      <c r="GI981" s="22"/>
      <c r="GJ981" s="22"/>
      <c r="GK981" s="22"/>
      <c r="GL981" s="22"/>
      <c r="GM981" s="22"/>
      <c r="GN981" s="22"/>
      <c r="GO981" s="22"/>
      <c r="GP981" s="22"/>
      <c r="GQ981" s="22"/>
      <c r="GR981" s="22"/>
      <c r="GS981" s="22"/>
      <c r="GT981" s="22"/>
      <c r="GU981" s="22"/>
      <c r="GV981" s="22"/>
      <c r="GW981" s="22"/>
      <c r="GX981" s="22"/>
      <c r="GY981" s="22"/>
      <c r="GZ981" s="22"/>
      <c r="HA981" s="22"/>
      <c r="HB981" s="22"/>
      <c r="HC981" s="22"/>
      <c r="HD981" s="22"/>
      <c r="HE981" s="22"/>
      <c r="HF981" s="22"/>
      <c r="HG981" s="22"/>
      <c r="HH981" s="22"/>
      <c r="HI981" s="22"/>
      <c r="HJ981" s="22"/>
      <c r="HK981" s="22"/>
      <c r="HL981" s="22"/>
      <c r="HM981" s="22"/>
      <c r="HN981" s="22"/>
      <c r="HO981" s="22"/>
      <c r="HP981" s="22"/>
      <c r="HQ981" s="22"/>
      <c r="HR981" s="22"/>
      <c r="HS981" s="22"/>
      <c r="HT981" s="22"/>
      <c r="HU981" s="22"/>
      <c r="HV981" s="22"/>
      <c r="HW981" s="22"/>
      <c r="HX981" s="22"/>
      <c r="HY981" s="22"/>
      <c r="HZ981" s="22"/>
      <c r="IA981" s="22"/>
      <c r="IB981" s="22"/>
      <c r="IC981" s="22"/>
      <c r="ID981" s="22"/>
      <c r="IE981" s="22"/>
      <c r="IF981" s="22"/>
      <c r="IG981" s="22"/>
      <c r="IH981" s="22"/>
      <c r="II981" s="22"/>
      <c r="IJ981" s="22"/>
      <c r="IK981" s="22"/>
      <c r="IL981" s="22"/>
      <c r="IM981" s="22"/>
      <c r="IN981" s="22"/>
      <c r="IO981" s="22"/>
      <c r="IP981" s="22"/>
      <c r="IQ981" s="22"/>
      <c r="IR981" s="22"/>
      <c r="IS981" s="22"/>
      <c r="IT981" s="22"/>
      <c r="IU981" s="22"/>
      <c r="IV981" s="22"/>
      <c r="IW981" s="22"/>
      <c r="IX981" s="22"/>
      <c r="IY981" s="22"/>
      <c r="IZ981" s="22"/>
      <c r="JA981" s="22"/>
      <c r="JB981" s="22"/>
      <c r="JC981" s="22"/>
      <c r="JD981" s="22"/>
      <c r="JE981" s="22"/>
      <c r="JF981" s="22"/>
      <c r="JG981" s="22"/>
      <c r="JH981" s="22"/>
      <c r="JI981" s="22"/>
      <c r="JJ981" s="22"/>
      <c r="JK981" s="22"/>
      <c r="JL981" s="22"/>
      <c r="JM981" s="22"/>
      <c r="JN981" s="22"/>
      <c r="JO981" s="22"/>
      <c r="JP981" s="22"/>
      <c r="JQ981" s="22"/>
      <c r="JR981" s="22"/>
      <c r="JS981" s="22"/>
      <c r="JT981" s="22"/>
      <c r="JU981" s="22"/>
      <c r="JV981" s="22"/>
      <c r="JW981" s="22"/>
      <c r="JX981" s="22"/>
      <c r="JY981" s="22"/>
      <c r="JZ981" s="22"/>
      <c r="KA981" s="22"/>
      <c r="KB981" s="22"/>
      <c r="KC981" s="22"/>
      <c r="KD981" s="22"/>
      <c r="KE981" s="22"/>
      <c r="KF981" s="22"/>
      <c r="KG981" s="22"/>
      <c r="KH981" s="22"/>
      <c r="KI981" s="22"/>
      <c r="KJ981" s="22"/>
      <c r="KK981" s="22"/>
      <c r="KL981" s="22"/>
      <c r="KM981" s="22"/>
      <c r="KN981" s="22"/>
      <c r="KO981" s="22"/>
      <c r="KP981" s="22"/>
    </row>
    <row r="982" spans="1:302" s="99" customFormat="1" x14ac:dyDescent="0.25">
      <c r="A982" s="125">
        <v>967</v>
      </c>
      <c r="B982" s="328"/>
      <c r="C982" s="328"/>
      <c r="D982" s="316"/>
      <c r="E982" s="316"/>
      <c r="F982" s="316"/>
      <c r="G982" s="317"/>
      <c r="H982" s="317"/>
      <c r="I982" s="318"/>
      <c r="J982" s="318"/>
      <c r="K982" s="318"/>
      <c r="L982" s="126">
        <f t="shared" si="46"/>
        <v>0</v>
      </c>
      <c r="M982" s="318"/>
      <c r="N982" s="25" t="b">
        <f t="shared" si="47"/>
        <v>1</v>
      </c>
      <c r="O982" s="25" t="b">
        <f t="shared" si="48"/>
        <v>1</v>
      </c>
      <c r="P982" s="25"/>
      <c r="Q982" s="25"/>
      <c r="R982" s="25"/>
      <c r="S982" s="25"/>
      <c r="T982" s="20"/>
      <c r="U982" s="20"/>
      <c r="V982" s="20"/>
      <c r="W982" s="20"/>
      <c r="X982" s="20"/>
      <c r="Y982" s="20"/>
      <c r="Z982" s="20"/>
      <c r="AA982" s="20"/>
      <c r="AB982" s="20"/>
      <c r="AC982" s="20"/>
      <c r="AD982" s="20"/>
      <c r="AE982" s="20"/>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2"/>
      <c r="EV982" s="22"/>
      <c r="EW982" s="22"/>
      <c r="EX982" s="22"/>
      <c r="EY982" s="22"/>
      <c r="EZ982" s="22"/>
      <c r="FA982" s="22"/>
      <c r="FB982" s="22"/>
      <c r="FC982" s="22"/>
      <c r="FD982" s="22"/>
      <c r="FE982" s="22"/>
      <c r="FF982" s="22"/>
      <c r="FG982" s="22"/>
      <c r="FH982" s="22"/>
      <c r="FI982" s="22"/>
      <c r="FJ982" s="22"/>
      <c r="FK982" s="22"/>
      <c r="FL982" s="22"/>
      <c r="FM982" s="22"/>
      <c r="FN982" s="22"/>
      <c r="FO982" s="22"/>
      <c r="FP982" s="22"/>
      <c r="FQ982" s="22"/>
      <c r="FR982" s="22"/>
      <c r="FS982" s="22"/>
      <c r="FT982" s="22"/>
      <c r="FU982" s="22"/>
      <c r="FV982" s="22"/>
      <c r="FW982" s="22"/>
      <c r="FX982" s="22"/>
      <c r="FY982" s="22"/>
      <c r="FZ982" s="22"/>
      <c r="GA982" s="22"/>
      <c r="GB982" s="22"/>
      <c r="GC982" s="22"/>
      <c r="GD982" s="22"/>
      <c r="GE982" s="22"/>
      <c r="GF982" s="22"/>
      <c r="GG982" s="22"/>
      <c r="GH982" s="22"/>
      <c r="GI982" s="22"/>
      <c r="GJ982" s="22"/>
      <c r="GK982" s="22"/>
      <c r="GL982" s="22"/>
      <c r="GM982" s="22"/>
      <c r="GN982" s="22"/>
      <c r="GO982" s="22"/>
      <c r="GP982" s="22"/>
      <c r="GQ982" s="22"/>
      <c r="GR982" s="22"/>
      <c r="GS982" s="22"/>
      <c r="GT982" s="22"/>
      <c r="GU982" s="22"/>
      <c r="GV982" s="22"/>
      <c r="GW982" s="22"/>
      <c r="GX982" s="22"/>
      <c r="GY982" s="22"/>
      <c r="GZ982" s="22"/>
      <c r="HA982" s="22"/>
      <c r="HB982" s="22"/>
      <c r="HC982" s="22"/>
      <c r="HD982" s="22"/>
      <c r="HE982" s="22"/>
      <c r="HF982" s="22"/>
      <c r="HG982" s="22"/>
      <c r="HH982" s="22"/>
      <c r="HI982" s="22"/>
      <c r="HJ982" s="22"/>
      <c r="HK982" s="22"/>
      <c r="HL982" s="22"/>
      <c r="HM982" s="22"/>
      <c r="HN982" s="22"/>
      <c r="HO982" s="22"/>
      <c r="HP982" s="22"/>
      <c r="HQ982" s="22"/>
      <c r="HR982" s="22"/>
      <c r="HS982" s="22"/>
      <c r="HT982" s="22"/>
      <c r="HU982" s="22"/>
      <c r="HV982" s="22"/>
      <c r="HW982" s="22"/>
      <c r="HX982" s="22"/>
      <c r="HY982" s="22"/>
      <c r="HZ982" s="22"/>
      <c r="IA982" s="22"/>
      <c r="IB982" s="22"/>
      <c r="IC982" s="22"/>
      <c r="ID982" s="22"/>
      <c r="IE982" s="22"/>
      <c r="IF982" s="22"/>
      <c r="IG982" s="22"/>
      <c r="IH982" s="22"/>
      <c r="II982" s="22"/>
      <c r="IJ982" s="22"/>
      <c r="IK982" s="22"/>
      <c r="IL982" s="22"/>
      <c r="IM982" s="22"/>
      <c r="IN982" s="22"/>
      <c r="IO982" s="22"/>
      <c r="IP982" s="22"/>
      <c r="IQ982" s="22"/>
      <c r="IR982" s="22"/>
      <c r="IS982" s="22"/>
      <c r="IT982" s="22"/>
      <c r="IU982" s="22"/>
      <c r="IV982" s="22"/>
      <c r="IW982" s="22"/>
      <c r="IX982" s="22"/>
      <c r="IY982" s="22"/>
      <c r="IZ982" s="22"/>
      <c r="JA982" s="22"/>
      <c r="JB982" s="22"/>
      <c r="JC982" s="22"/>
      <c r="JD982" s="22"/>
      <c r="JE982" s="22"/>
      <c r="JF982" s="22"/>
      <c r="JG982" s="22"/>
      <c r="JH982" s="22"/>
      <c r="JI982" s="22"/>
      <c r="JJ982" s="22"/>
      <c r="JK982" s="22"/>
      <c r="JL982" s="22"/>
      <c r="JM982" s="22"/>
      <c r="JN982" s="22"/>
      <c r="JO982" s="22"/>
      <c r="JP982" s="22"/>
      <c r="JQ982" s="22"/>
      <c r="JR982" s="22"/>
      <c r="JS982" s="22"/>
      <c r="JT982" s="22"/>
      <c r="JU982" s="22"/>
      <c r="JV982" s="22"/>
      <c r="JW982" s="22"/>
      <c r="JX982" s="22"/>
      <c r="JY982" s="22"/>
      <c r="JZ982" s="22"/>
      <c r="KA982" s="22"/>
      <c r="KB982" s="22"/>
      <c r="KC982" s="22"/>
      <c r="KD982" s="22"/>
      <c r="KE982" s="22"/>
      <c r="KF982" s="22"/>
      <c r="KG982" s="22"/>
      <c r="KH982" s="22"/>
      <c r="KI982" s="22"/>
      <c r="KJ982" s="22"/>
      <c r="KK982" s="22"/>
      <c r="KL982" s="22"/>
      <c r="KM982" s="22"/>
      <c r="KN982" s="22"/>
      <c r="KO982" s="22"/>
      <c r="KP982" s="22"/>
    </row>
    <row r="983" spans="1:302" s="99" customFormat="1" x14ac:dyDescent="0.25">
      <c r="A983" s="125">
        <v>968</v>
      </c>
      <c r="B983" s="328"/>
      <c r="C983" s="328"/>
      <c r="D983" s="316"/>
      <c r="E983" s="316"/>
      <c r="F983" s="316"/>
      <c r="G983" s="317"/>
      <c r="H983" s="317"/>
      <c r="I983" s="318"/>
      <c r="J983" s="318"/>
      <c r="K983" s="318"/>
      <c r="L983" s="126">
        <f t="shared" si="46"/>
        <v>0</v>
      </c>
      <c r="M983" s="318"/>
      <c r="N983" s="25" t="b">
        <f t="shared" si="47"/>
        <v>1</v>
      </c>
      <c r="O983" s="25" t="b">
        <f t="shared" si="48"/>
        <v>1</v>
      </c>
      <c r="P983" s="25"/>
      <c r="Q983" s="25"/>
      <c r="R983" s="25"/>
      <c r="S983" s="25"/>
      <c r="T983" s="20"/>
      <c r="U983" s="20"/>
      <c r="V983" s="20"/>
      <c r="W983" s="20"/>
      <c r="X983" s="20"/>
      <c r="Y983" s="20"/>
      <c r="Z983" s="20"/>
      <c r="AA983" s="20"/>
      <c r="AB983" s="20"/>
      <c r="AC983" s="20"/>
      <c r="AD983" s="20"/>
      <c r="AE983" s="20"/>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c r="CG983" s="22"/>
      <c r="CH983" s="22"/>
      <c r="CI983" s="22"/>
      <c r="CJ983" s="22"/>
      <c r="CK983" s="22"/>
      <c r="CL983" s="22"/>
      <c r="CM983" s="22"/>
      <c r="CN983" s="22"/>
      <c r="CO983" s="22"/>
      <c r="CP983" s="22"/>
      <c r="CQ983" s="22"/>
      <c r="CR983" s="22"/>
      <c r="CS983" s="22"/>
      <c r="CT983" s="22"/>
      <c r="CU983" s="22"/>
      <c r="CV983" s="22"/>
      <c r="CW983" s="22"/>
      <c r="CX983" s="22"/>
      <c r="CY983" s="22"/>
      <c r="CZ983" s="22"/>
      <c r="DA983" s="22"/>
      <c r="DB983" s="22"/>
      <c r="DC983" s="22"/>
      <c r="DD983" s="22"/>
      <c r="DE983" s="22"/>
      <c r="DF983" s="22"/>
      <c r="DG983" s="22"/>
      <c r="DH983" s="22"/>
      <c r="DI983" s="22"/>
      <c r="DJ983" s="22"/>
      <c r="DK983" s="22"/>
      <c r="DL983" s="22"/>
      <c r="DM983" s="22"/>
      <c r="DN983" s="22"/>
      <c r="DO983" s="22"/>
      <c r="DP983" s="22"/>
      <c r="DQ983" s="22"/>
      <c r="DR983" s="22"/>
      <c r="DS983" s="22"/>
      <c r="DT983" s="22"/>
      <c r="DU983" s="22"/>
      <c r="DV983" s="22"/>
      <c r="DW983" s="22"/>
      <c r="DX983" s="22"/>
      <c r="DY983" s="22"/>
      <c r="DZ983" s="22"/>
      <c r="EA983" s="22"/>
      <c r="EB983" s="22"/>
      <c r="EC983" s="22"/>
      <c r="ED983" s="22"/>
      <c r="EE983" s="22"/>
      <c r="EF983" s="22"/>
      <c r="EG983" s="22"/>
      <c r="EH983" s="22"/>
      <c r="EI983" s="22"/>
      <c r="EJ983" s="22"/>
      <c r="EK983" s="22"/>
      <c r="EL983" s="22"/>
      <c r="EM983" s="22"/>
      <c r="EN983" s="22"/>
      <c r="EO983" s="22"/>
      <c r="EP983" s="22"/>
      <c r="EQ983" s="22"/>
      <c r="ER983" s="22"/>
      <c r="ES983" s="22"/>
      <c r="ET983" s="22"/>
      <c r="EU983" s="22"/>
      <c r="EV983" s="22"/>
      <c r="EW983" s="22"/>
      <c r="EX983" s="22"/>
      <c r="EY983" s="22"/>
      <c r="EZ983" s="22"/>
      <c r="FA983" s="22"/>
      <c r="FB983" s="22"/>
      <c r="FC983" s="22"/>
      <c r="FD983" s="22"/>
      <c r="FE983" s="22"/>
      <c r="FF983" s="22"/>
      <c r="FG983" s="22"/>
      <c r="FH983" s="22"/>
      <c r="FI983" s="22"/>
      <c r="FJ983" s="22"/>
      <c r="FK983" s="22"/>
      <c r="FL983" s="22"/>
      <c r="FM983" s="22"/>
      <c r="FN983" s="22"/>
      <c r="FO983" s="22"/>
      <c r="FP983" s="22"/>
      <c r="FQ983" s="22"/>
      <c r="FR983" s="22"/>
      <c r="FS983" s="22"/>
      <c r="FT983" s="22"/>
      <c r="FU983" s="22"/>
      <c r="FV983" s="22"/>
      <c r="FW983" s="22"/>
      <c r="FX983" s="22"/>
      <c r="FY983" s="22"/>
      <c r="FZ983" s="22"/>
      <c r="GA983" s="22"/>
      <c r="GB983" s="22"/>
      <c r="GC983" s="22"/>
      <c r="GD983" s="22"/>
      <c r="GE983" s="22"/>
      <c r="GF983" s="22"/>
      <c r="GG983" s="22"/>
      <c r="GH983" s="22"/>
      <c r="GI983" s="22"/>
      <c r="GJ983" s="22"/>
      <c r="GK983" s="22"/>
      <c r="GL983" s="22"/>
      <c r="GM983" s="22"/>
      <c r="GN983" s="22"/>
      <c r="GO983" s="22"/>
      <c r="GP983" s="22"/>
      <c r="GQ983" s="22"/>
      <c r="GR983" s="22"/>
      <c r="GS983" s="22"/>
      <c r="GT983" s="22"/>
      <c r="GU983" s="22"/>
      <c r="GV983" s="22"/>
      <c r="GW983" s="22"/>
      <c r="GX983" s="22"/>
      <c r="GY983" s="22"/>
      <c r="GZ983" s="22"/>
      <c r="HA983" s="22"/>
      <c r="HB983" s="22"/>
      <c r="HC983" s="22"/>
      <c r="HD983" s="22"/>
      <c r="HE983" s="22"/>
      <c r="HF983" s="22"/>
      <c r="HG983" s="22"/>
      <c r="HH983" s="22"/>
      <c r="HI983" s="22"/>
      <c r="HJ983" s="22"/>
      <c r="HK983" s="22"/>
      <c r="HL983" s="22"/>
      <c r="HM983" s="22"/>
      <c r="HN983" s="22"/>
      <c r="HO983" s="22"/>
      <c r="HP983" s="22"/>
      <c r="HQ983" s="22"/>
      <c r="HR983" s="22"/>
      <c r="HS983" s="22"/>
      <c r="HT983" s="22"/>
      <c r="HU983" s="22"/>
      <c r="HV983" s="22"/>
      <c r="HW983" s="22"/>
      <c r="HX983" s="22"/>
      <c r="HY983" s="22"/>
      <c r="HZ983" s="22"/>
      <c r="IA983" s="22"/>
      <c r="IB983" s="22"/>
      <c r="IC983" s="22"/>
      <c r="ID983" s="22"/>
      <c r="IE983" s="22"/>
      <c r="IF983" s="22"/>
      <c r="IG983" s="22"/>
      <c r="IH983" s="22"/>
      <c r="II983" s="22"/>
      <c r="IJ983" s="22"/>
      <c r="IK983" s="22"/>
      <c r="IL983" s="22"/>
      <c r="IM983" s="22"/>
      <c r="IN983" s="22"/>
      <c r="IO983" s="22"/>
      <c r="IP983" s="22"/>
      <c r="IQ983" s="22"/>
      <c r="IR983" s="22"/>
      <c r="IS983" s="22"/>
      <c r="IT983" s="22"/>
      <c r="IU983" s="22"/>
      <c r="IV983" s="22"/>
      <c r="IW983" s="22"/>
      <c r="IX983" s="22"/>
      <c r="IY983" s="22"/>
      <c r="IZ983" s="22"/>
      <c r="JA983" s="22"/>
      <c r="JB983" s="22"/>
      <c r="JC983" s="22"/>
      <c r="JD983" s="22"/>
      <c r="JE983" s="22"/>
      <c r="JF983" s="22"/>
      <c r="JG983" s="22"/>
      <c r="JH983" s="22"/>
      <c r="JI983" s="22"/>
      <c r="JJ983" s="22"/>
      <c r="JK983" s="22"/>
      <c r="JL983" s="22"/>
      <c r="JM983" s="22"/>
      <c r="JN983" s="22"/>
      <c r="JO983" s="22"/>
      <c r="JP983" s="22"/>
      <c r="JQ983" s="22"/>
      <c r="JR983" s="22"/>
      <c r="JS983" s="22"/>
      <c r="JT983" s="22"/>
      <c r="JU983" s="22"/>
      <c r="JV983" s="22"/>
      <c r="JW983" s="22"/>
      <c r="JX983" s="22"/>
      <c r="JY983" s="22"/>
      <c r="JZ983" s="22"/>
      <c r="KA983" s="22"/>
      <c r="KB983" s="22"/>
      <c r="KC983" s="22"/>
      <c r="KD983" s="22"/>
      <c r="KE983" s="22"/>
      <c r="KF983" s="22"/>
      <c r="KG983" s="22"/>
      <c r="KH983" s="22"/>
      <c r="KI983" s="22"/>
      <c r="KJ983" s="22"/>
      <c r="KK983" s="22"/>
      <c r="KL983" s="22"/>
      <c r="KM983" s="22"/>
      <c r="KN983" s="22"/>
      <c r="KO983" s="22"/>
      <c r="KP983" s="22"/>
    </row>
    <row r="984" spans="1:302" s="99" customFormat="1" x14ac:dyDescent="0.25">
      <c r="A984" s="125">
        <v>969</v>
      </c>
      <c r="B984" s="328"/>
      <c r="C984" s="328"/>
      <c r="D984" s="316"/>
      <c r="E984" s="316"/>
      <c r="F984" s="316"/>
      <c r="G984" s="317"/>
      <c r="H984" s="317"/>
      <c r="I984" s="318"/>
      <c r="J984" s="318"/>
      <c r="K984" s="318"/>
      <c r="L984" s="126">
        <f t="shared" si="46"/>
        <v>0</v>
      </c>
      <c r="M984" s="318"/>
      <c r="N984" s="25" t="b">
        <f t="shared" si="47"/>
        <v>1</v>
      </c>
      <c r="O984" s="25" t="b">
        <f t="shared" si="48"/>
        <v>1</v>
      </c>
      <c r="P984" s="25"/>
      <c r="Q984" s="25"/>
      <c r="R984" s="25"/>
      <c r="S984" s="25"/>
      <c r="T984" s="20"/>
      <c r="U984" s="20"/>
      <c r="V984" s="20"/>
      <c r="W984" s="20"/>
      <c r="X984" s="20"/>
      <c r="Y984" s="20"/>
      <c r="Z984" s="20"/>
      <c r="AA984" s="20"/>
      <c r="AB984" s="20"/>
      <c r="AC984" s="20"/>
      <c r="AD984" s="20"/>
      <c r="AE984" s="20"/>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c r="CG984" s="22"/>
      <c r="CH984" s="22"/>
      <c r="CI984" s="22"/>
      <c r="CJ984" s="22"/>
      <c r="CK984" s="22"/>
      <c r="CL984" s="22"/>
      <c r="CM984" s="22"/>
      <c r="CN984" s="22"/>
      <c r="CO984" s="22"/>
      <c r="CP984" s="22"/>
      <c r="CQ984" s="22"/>
      <c r="CR984" s="22"/>
      <c r="CS984" s="22"/>
      <c r="CT984" s="22"/>
      <c r="CU984" s="22"/>
      <c r="CV984" s="22"/>
      <c r="CW984" s="22"/>
      <c r="CX984" s="22"/>
      <c r="CY984" s="22"/>
      <c r="CZ984" s="22"/>
      <c r="DA984" s="22"/>
      <c r="DB984" s="22"/>
      <c r="DC984" s="22"/>
      <c r="DD984" s="22"/>
      <c r="DE984" s="22"/>
      <c r="DF984" s="22"/>
      <c r="DG984" s="22"/>
      <c r="DH984" s="22"/>
      <c r="DI984" s="22"/>
      <c r="DJ984" s="22"/>
      <c r="DK984" s="22"/>
      <c r="DL984" s="22"/>
      <c r="DM984" s="22"/>
      <c r="DN984" s="22"/>
      <c r="DO984" s="22"/>
      <c r="DP984" s="22"/>
      <c r="DQ984" s="22"/>
      <c r="DR984" s="22"/>
      <c r="DS984" s="22"/>
      <c r="DT984" s="22"/>
      <c r="DU984" s="22"/>
      <c r="DV984" s="22"/>
      <c r="DW984" s="22"/>
      <c r="DX984" s="22"/>
      <c r="DY984" s="22"/>
      <c r="DZ984" s="22"/>
      <c r="EA984" s="22"/>
      <c r="EB984" s="22"/>
      <c r="EC984" s="22"/>
      <c r="ED984" s="22"/>
      <c r="EE984" s="22"/>
      <c r="EF984" s="22"/>
      <c r="EG984" s="22"/>
      <c r="EH984" s="22"/>
      <c r="EI984" s="22"/>
      <c r="EJ984" s="22"/>
      <c r="EK984" s="22"/>
      <c r="EL984" s="22"/>
      <c r="EM984" s="22"/>
      <c r="EN984" s="22"/>
      <c r="EO984" s="22"/>
      <c r="EP984" s="22"/>
      <c r="EQ984" s="22"/>
      <c r="ER984" s="22"/>
      <c r="ES984" s="22"/>
      <c r="ET984" s="22"/>
      <c r="EU984" s="22"/>
      <c r="EV984" s="22"/>
      <c r="EW984" s="22"/>
      <c r="EX984" s="22"/>
      <c r="EY984" s="22"/>
      <c r="EZ984" s="22"/>
      <c r="FA984" s="22"/>
      <c r="FB984" s="22"/>
      <c r="FC984" s="22"/>
      <c r="FD984" s="22"/>
      <c r="FE984" s="22"/>
      <c r="FF984" s="22"/>
      <c r="FG984" s="22"/>
      <c r="FH984" s="22"/>
      <c r="FI984" s="22"/>
      <c r="FJ984" s="22"/>
      <c r="FK984" s="22"/>
      <c r="FL984" s="22"/>
      <c r="FM984" s="22"/>
      <c r="FN984" s="22"/>
      <c r="FO984" s="22"/>
      <c r="FP984" s="22"/>
      <c r="FQ984" s="22"/>
      <c r="FR984" s="22"/>
      <c r="FS984" s="22"/>
      <c r="FT984" s="22"/>
      <c r="FU984" s="22"/>
      <c r="FV984" s="22"/>
      <c r="FW984" s="22"/>
      <c r="FX984" s="22"/>
      <c r="FY984" s="22"/>
      <c r="FZ984" s="22"/>
      <c r="GA984" s="22"/>
      <c r="GB984" s="22"/>
      <c r="GC984" s="22"/>
      <c r="GD984" s="22"/>
      <c r="GE984" s="22"/>
      <c r="GF984" s="22"/>
      <c r="GG984" s="22"/>
      <c r="GH984" s="22"/>
      <c r="GI984" s="22"/>
      <c r="GJ984" s="22"/>
      <c r="GK984" s="22"/>
      <c r="GL984" s="22"/>
      <c r="GM984" s="22"/>
      <c r="GN984" s="22"/>
      <c r="GO984" s="22"/>
      <c r="GP984" s="22"/>
      <c r="GQ984" s="22"/>
      <c r="GR984" s="22"/>
      <c r="GS984" s="22"/>
      <c r="GT984" s="22"/>
      <c r="GU984" s="22"/>
      <c r="GV984" s="22"/>
      <c r="GW984" s="22"/>
      <c r="GX984" s="22"/>
      <c r="GY984" s="22"/>
      <c r="GZ984" s="22"/>
      <c r="HA984" s="22"/>
      <c r="HB984" s="22"/>
      <c r="HC984" s="22"/>
      <c r="HD984" s="22"/>
      <c r="HE984" s="22"/>
      <c r="HF984" s="22"/>
      <c r="HG984" s="22"/>
      <c r="HH984" s="22"/>
      <c r="HI984" s="22"/>
      <c r="HJ984" s="22"/>
      <c r="HK984" s="22"/>
      <c r="HL984" s="22"/>
      <c r="HM984" s="22"/>
      <c r="HN984" s="22"/>
      <c r="HO984" s="22"/>
      <c r="HP984" s="22"/>
      <c r="HQ984" s="22"/>
      <c r="HR984" s="22"/>
      <c r="HS984" s="22"/>
      <c r="HT984" s="22"/>
      <c r="HU984" s="22"/>
      <c r="HV984" s="22"/>
      <c r="HW984" s="22"/>
      <c r="HX984" s="22"/>
      <c r="HY984" s="22"/>
      <c r="HZ984" s="22"/>
      <c r="IA984" s="22"/>
      <c r="IB984" s="22"/>
      <c r="IC984" s="22"/>
      <c r="ID984" s="22"/>
      <c r="IE984" s="22"/>
      <c r="IF984" s="22"/>
      <c r="IG984" s="22"/>
      <c r="IH984" s="22"/>
      <c r="II984" s="22"/>
      <c r="IJ984" s="22"/>
      <c r="IK984" s="22"/>
      <c r="IL984" s="22"/>
      <c r="IM984" s="22"/>
      <c r="IN984" s="22"/>
      <c r="IO984" s="22"/>
      <c r="IP984" s="22"/>
      <c r="IQ984" s="22"/>
      <c r="IR984" s="22"/>
      <c r="IS984" s="22"/>
      <c r="IT984" s="22"/>
      <c r="IU984" s="22"/>
      <c r="IV984" s="22"/>
      <c r="IW984" s="22"/>
      <c r="IX984" s="22"/>
      <c r="IY984" s="22"/>
      <c r="IZ984" s="22"/>
      <c r="JA984" s="22"/>
      <c r="JB984" s="22"/>
      <c r="JC984" s="22"/>
      <c r="JD984" s="22"/>
      <c r="JE984" s="22"/>
      <c r="JF984" s="22"/>
      <c r="JG984" s="22"/>
      <c r="JH984" s="22"/>
      <c r="JI984" s="22"/>
      <c r="JJ984" s="22"/>
      <c r="JK984" s="22"/>
      <c r="JL984" s="22"/>
      <c r="JM984" s="22"/>
      <c r="JN984" s="22"/>
      <c r="JO984" s="22"/>
      <c r="JP984" s="22"/>
      <c r="JQ984" s="22"/>
      <c r="JR984" s="22"/>
      <c r="JS984" s="22"/>
      <c r="JT984" s="22"/>
      <c r="JU984" s="22"/>
      <c r="JV984" s="22"/>
      <c r="JW984" s="22"/>
      <c r="JX984" s="22"/>
      <c r="JY984" s="22"/>
      <c r="JZ984" s="22"/>
      <c r="KA984" s="22"/>
      <c r="KB984" s="22"/>
      <c r="KC984" s="22"/>
      <c r="KD984" s="22"/>
      <c r="KE984" s="22"/>
      <c r="KF984" s="22"/>
      <c r="KG984" s="22"/>
      <c r="KH984" s="22"/>
      <c r="KI984" s="22"/>
      <c r="KJ984" s="22"/>
      <c r="KK984" s="22"/>
      <c r="KL984" s="22"/>
      <c r="KM984" s="22"/>
      <c r="KN984" s="22"/>
      <c r="KO984" s="22"/>
      <c r="KP984" s="22"/>
    </row>
    <row r="985" spans="1:302" s="99" customFormat="1" x14ac:dyDescent="0.25">
      <c r="A985" s="125">
        <v>970</v>
      </c>
      <c r="B985" s="328"/>
      <c r="C985" s="328"/>
      <c r="D985" s="316"/>
      <c r="E985" s="316"/>
      <c r="F985" s="316"/>
      <c r="G985" s="317"/>
      <c r="H985" s="317"/>
      <c r="I985" s="318"/>
      <c r="J985" s="318"/>
      <c r="K985" s="318"/>
      <c r="L985" s="126">
        <f t="shared" si="46"/>
        <v>0</v>
      </c>
      <c r="M985" s="318"/>
      <c r="N985" s="25" t="b">
        <f t="shared" si="47"/>
        <v>1</v>
      </c>
      <c r="O985" s="25" t="b">
        <f t="shared" si="48"/>
        <v>1</v>
      </c>
      <c r="P985" s="25"/>
      <c r="Q985" s="25"/>
      <c r="R985" s="25"/>
      <c r="S985" s="25"/>
      <c r="T985" s="20"/>
      <c r="U985" s="20"/>
      <c r="V985" s="20"/>
      <c r="W985" s="20"/>
      <c r="X985" s="20"/>
      <c r="Y985" s="20"/>
      <c r="Z985" s="20"/>
      <c r="AA985" s="20"/>
      <c r="AB985" s="20"/>
      <c r="AC985" s="20"/>
      <c r="AD985" s="20"/>
      <c r="AE985" s="20"/>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c r="CG985" s="22"/>
      <c r="CH985" s="22"/>
      <c r="CI985" s="22"/>
      <c r="CJ985" s="22"/>
      <c r="CK985" s="22"/>
      <c r="CL985" s="22"/>
      <c r="CM985" s="22"/>
      <c r="CN985" s="22"/>
      <c r="CO985" s="22"/>
      <c r="CP985" s="22"/>
      <c r="CQ985" s="22"/>
      <c r="CR985" s="22"/>
      <c r="CS985" s="22"/>
      <c r="CT985" s="22"/>
      <c r="CU985" s="22"/>
      <c r="CV985" s="22"/>
      <c r="CW985" s="22"/>
      <c r="CX985" s="22"/>
      <c r="CY985" s="22"/>
      <c r="CZ985" s="22"/>
      <c r="DA985" s="22"/>
      <c r="DB985" s="22"/>
      <c r="DC985" s="22"/>
      <c r="DD985" s="22"/>
      <c r="DE985" s="22"/>
      <c r="DF985" s="22"/>
      <c r="DG985" s="22"/>
      <c r="DH985" s="22"/>
      <c r="DI985" s="22"/>
      <c r="DJ985" s="22"/>
      <c r="DK985" s="22"/>
      <c r="DL985" s="22"/>
      <c r="DM985" s="22"/>
      <c r="DN985" s="22"/>
      <c r="DO985" s="22"/>
      <c r="DP985" s="22"/>
      <c r="DQ985" s="22"/>
      <c r="DR985" s="22"/>
      <c r="DS985" s="22"/>
      <c r="DT985" s="22"/>
      <c r="DU985" s="22"/>
      <c r="DV985" s="22"/>
      <c r="DW985" s="22"/>
      <c r="DX985" s="22"/>
      <c r="DY985" s="22"/>
      <c r="DZ985" s="22"/>
      <c r="EA985" s="22"/>
      <c r="EB985" s="22"/>
      <c r="EC985" s="22"/>
      <c r="ED985" s="22"/>
      <c r="EE985" s="22"/>
      <c r="EF985" s="22"/>
      <c r="EG985" s="22"/>
      <c r="EH985" s="22"/>
      <c r="EI985" s="22"/>
      <c r="EJ985" s="22"/>
      <c r="EK985" s="22"/>
      <c r="EL985" s="22"/>
      <c r="EM985" s="22"/>
      <c r="EN985" s="22"/>
      <c r="EO985" s="22"/>
      <c r="EP985" s="22"/>
      <c r="EQ985" s="22"/>
      <c r="ER985" s="22"/>
      <c r="ES985" s="22"/>
      <c r="ET985" s="22"/>
      <c r="EU985" s="22"/>
      <c r="EV985" s="22"/>
      <c r="EW985" s="22"/>
      <c r="EX985" s="22"/>
      <c r="EY985" s="22"/>
      <c r="EZ985" s="22"/>
      <c r="FA985" s="22"/>
      <c r="FB985" s="22"/>
      <c r="FC985" s="22"/>
      <c r="FD985" s="22"/>
      <c r="FE985" s="22"/>
      <c r="FF985" s="22"/>
      <c r="FG985" s="22"/>
      <c r="FH985" s="22"/>
      <c r="FI985" s="22"/>
      <c r="FJ985" s="22"/>
      <c r="FK985" s="22"/>
      <c r="FL985" s="22"/>
      <c r="FM985" s="22"/>
      <c r="FN985" s="22"/>
      <c r="FO985" s="22"/>
      <c r="FP985" s="22"/>
      <c r="FQ985" s="22"/>
      <c r="FR985" s="22"/>
      <c r="FS985" s="22"/>
      <c r="FT985" s="22"/>
      <c r="FU985" s="22"/>
      <c r="FV985" s="22"/>
      <c r="FW985" s="22"/>
      <c r="FX985" s="22"/>
      <c r="FY985" s="22"/>
      <c r="FZ985" s="22"/>
      <c r="GA985" s="22"/>
      <c r="GB985" s="22"/>
      <c r="GC985" s="22"/>
      <c r="GD985" s="22"/>
      <c r="GE985" s="22"/>
      <c r="GF985" s="22"/>
      <c r="GG985" s="22"/>
      <c r="GH985" s="22"/>
      <c r="GI985" s="22"/>
      <c r="GJ985" s="22"/>
      <c r="GK985" s="22"/>
      <c r="GL985" s="22"/>
      <c r="GM985" s="22"/>
      <c r="GN985" s="22"/>
      <c r="GO985" s="22"/>
      <c r="GP985" s="22"/>
      <c r="GQ985" s="22"/>
      <c r="GR985" s="22"/>
      <c r="GS985" s="22"/>
      <c r="GT985" s="22"/>
      <c r="GU985" s="22"/>
      <c r="GV985" s="22"/>
      <c r="GW985" s="22"/>
      <c r="GX985" s="22"/>
      <c r="GY985" s="22"/>
      <c r="GZ985" s="22"/>
      <c r="HA985" s="22"/>
      <c r="HB985" s="22"/>
      <c r="HC985" s="22"/>
      <c r="HD985" s="22"/>
      <c r="HE985" s="22"/>
      <c r="HF985" s="22"/>
      <c r="HG985" s="22"/>
      <c r="HH985" s="22"/>
      <c r="HI985" s="22"/>
      <c r="HJ985" s="22"/>
      <c r="HK985" s="22"/>
      <c r="HL985" s="22"/>
      <c r="HM985" s="22"/>
      <c r="HN985" s="22"/>
      <c r="HO985" s="22"/>
      <c r="HP985" s="22"/>
      <c r="HQ985" s="22"/>
      <c r="HR985" s="22"/>
      <c r="HS985" s="22"/>
      <c r="HT985" s="22"/>
      <c r="HU985" s="22"/>
      <c r="HV985" s="22"/>
      <c r="HW985" s="22"/>
      <c r="HX985" s="22"/>
      <c r="HY985" s="22"/>
      <c r="HZ985" s="22"/>
      <c r="IA985" s="22"/>
      <c r="IB985" s="22"/>
      <c r="IC985" s="22"/>
      <c r="ID985" s="22"/>
      <c r="IE985" s="22"/>
      <c r="IF985" s="22"/>
      <c r="IG985" s="22"/>
      <c r="IH985" s="22"/>
      <c r="II985" s="22"/>
      <c r="IJ985" s="22"/>
      <c r="IK985" s="22"/>
      <c r="IL985" s="22"/>
      <c r="IM985" s="22"/>
      <c r="IN985" s="22"/>
      <c r="IO985" s="22"/>
      <c r="IP985" s="22"/>
      <c r="IQ985" s="22"/>
      <c r="IR985" s="22"/>
      <c r="IS985" s="22"/>
      <c r="IT985" s="22"/>
      <c r="IU985" s="22"/>
      <c r="IV985" s="22"/>
      <c r="IW985" s="22"/>
      <c r="IX985" s="22"/>
      <c r="IY985" s="22"/>
      <c r="IZ985" s="22"/>
      <c r="JA985" s="22"/>
      <c r="JB985" s="22"/>
      <c r="JC985" s="22"/>
      <c r="JD985" s="22"/>
      <c r="JE985" s="22"/>
      <c r="JF985" s="22"/>
      <c r="JG985" s="22"/>
      <c r="JH985" s="22"/>
      <c r="JI985" s="22"/>
      <c r="JJ985" s="22"/>
      <c r="JK985" s="22"/>
      <c r="JL985" s="22"/>
      <c r="JM985" s="22"/>
      <c r="JN985" s="22"/>
      <c r="JO985" s="22"/>
      <c r="JP985" s="22"/>
      <c r="JQ985" s="22"/>
      <c r="JR985" s="22"/>
      <c r="JS985" s="22"/>
      <c r="JT985" s="22"/>
      <c r="JU985" s="22"/>
      <c r="JV985" s="22"/>
      <c r="JW985" s="22"/>
      <c r="JX985" s="22"/>
      <c r="JY985" s="22"/>
      <c r="JZ985" s="22"/>
      <c r="KA985" s="22"/>
      <c r="KB985" s="22"/>
      <c r="KC985" s="22"/>
      <c r="KD985" s="22"/>
      <c r="KE985" s="22"/>
      <c r="KF985" s="22"/>
      <c r="KG985" s="22"/>
      <c r="KH985" s="22"/>
      <c r="KI985" s="22"/>
      <c r="KJ985" s="22"/>
      <c r="KK985" s="22"/>
      <c r="KL985" s="22"/>
      <c r="KM985" s="22"/>
      <c r="KN985" s="22"/>
      <c r="KO985" s="22"/>
      <c r="KP985" s="22"/>
    </row>
    <row r="986" spans="1:302" s="99" customFormat="1" x14ac:dyDescent="0.25">
      <c r="A986" s="125">
        <v>971</v>
      </c>
      <c r="B986" s="328"/>
      <c r="C986" s="328"/>
      <c r="D986" s="316"/>
      <c r="E986" s="316"/>
      <c r="F986" s="316"/>
      <c r="G986" s="317"/>
      <c r="H986" s="317"/>
      <c r="I986" s="318"/>
      <c r="J986" s="318"/>
      <c r="K986" s="318"/>
      <c r="L986" s="126">
        <f t="shared" si="46"/>
        <v>0</v>
      </c>
      <c r="M986" s="318"/>
      <c r="N986" s="25" t="b">
        <f t="shared" si="47"/>
        <v>1</v>
      </c>
      <c r="O986" s="25" t="b">
        <f t="shared" si="48"/>
        <v>1</v>
      </c>
      <c r="P986" s="25"/>
      <c r="Q986" s="25"/>
      <c r="R986" s="25"/>
      <c r="S986" s="25"/>
      <c r="T986" s="20"/>
      <c r="U986" s="20"/>
      <c r="V986" s="20"/>
      <c r="W986" s="20"/>
      <c r="X986" s="20"/>
      <c r="Y986" s="20"/>
      <c r="Z986" s="20"/>
      <c r="AA986" s="20"/>
      <c r="AB986" s="20"/>
      <c r="AC986" s="20"/>
      <c r="AD986" s="20"/>
      <c r="AE986" s="20"/>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c r="CV986" s="22"/>
      <c r="CW986" s="22"/>
      <c r="CX986" s="22"/>
      <c r="CY986" s="22"/>
      <c r="CZ986" s="22"/>
      <c r="DA986" s="22"/>
      <c r="DB986" s="22"/>
      <c r="DC986" s="22"/>
      <c r="DD986" s="22"/>
      <c r="DE986" s="22"/>
      <c r="DF986" s="22"/>
      <c r="DG986" s="22"/>
      <c r="DH986" s="22"/>
      <c r="DI986" s="22"/>
      <c r="DJ986" s="22"/>
      <c r="DK986" s="22"/>
      <c r="DL986" s="22"/>
      <c r="DM986" s="22"/>
      <c r="DN986" s="22"/>
      <c r="DO986" s="22"/>
      <c r="DP986" s="22"/>
      <c r="DQ986" s="22"/>
      <c r="DR986" s="22"/>
      <c r="DS986" s="22"/>
      <c r="DT986" s="22"/>
      <c r="DU986" s="22"/>
      <c r="DV986" s="22"/>
      <c r="DW986" s="22"/>
      <c r="DX986" s="22"/>
      <c r="DY986" s="22"/>
      <c r="DZ986" s="22"/>
      <c r="EA986" s="22"/>
      <c r="EB986" s="22"/>
      <c r="EC986" s="22"/>
      <c r="ED986" s="22"/>
      <c r="EE986" s="22"/>
      <c r="EF986" s="22"/>
      <c r="EG986" s="22"/>
      <c r="EH986" s="22"/>
      <c r="EI986" s="22"/>
      <c r="EJ986" s="22"/>
      <c r="EK986" s="22"/>
      <c r="EL986" s="22"/>
      <c r="EM986" s="22"/>
      <c r="EN986" s="22"/>
      <c r="EO986" s="22"/>
      <c r="EP986" s="22"/>
      <c r="EQ986" s="22"/>
      <c r="ER986" s="22"/>
      <c r="ES986" s="22"/>
      <c r="ET986" s="22"/>
      <c r="EU986" s="22"/>
      <c r="EV986" s="22"/>
      <c r="EW986" s="22"/>
      <c r="EX986" s="22"/>
      <c r="EY986" s="22"/>
      <c r="EZ986" s="22"/>
      <c r="FA986" s="22"/>
      <c r="FB986" s="22"/>
      <c r="FC986" s="22"/>
      <c r="FD986" s="22"/>
      <c r="FE986" s="22"/>
      <c r="FF986" s="22"/>
      <c r="FG986" s="22"/>
      <c r="FH986" s="22"/>
      <c r="FI986" s="22"/>
      <c r="FJ986" s="22"/>
      <c r="FK986" s="22"/>
      <c r="FL986" s="22"/>
      <c r="FM986" s="22"/>
      <c r="FN986" s="22"/>
      <c r="FO986" s="22"/>
      <c r="FP986" s="22"/>
      <c r="FQ986" s="22"/>
      <c r="FR986" s="22"/>
      <c r="FS986" s="22"/>
      <c r="FT986" s="22"/>
      <c r="FU986" s="22"/>
      <c r="FV986" s="22"/>
      <c r="FW986" s="22"/>
      <c r="FX986" s="22"/>
      <c r="FY986" s="22"/>
      <c r="FZ986" s="22"/>
      <c r="GA986" s="22"/>
      <c r="GB986" s="22"/>
      <c r="GC986" s="22"/>
      <c r="GD986" s="22"/>
      <c r="GE986" s="22"/>
      <c r="GF986" s="22"/>
      <c r="GG986" s="22"/>
      <c r="GH986" s="22"/>
      <c r="GI986" s="22"/>
      <c r="GJ986" s="22"/>
      <c r="GK986" s="22"/>
      <c r="GL986" s="22"/>
      <c r="GM986" s="22"/>
      <c r="GN986" s="22"/>
      <c r="GO986" s="22"/>
      <c r="GP986" s="22"/>
      <c r="GQ986" s="22"/>
      <c r="GR986" s="22"/>
      <c r="GS986" s="22"/>
      <c r="GT986" s="22"/>
      <c r="GU986" s="22"/>
      <c r="GV986" s="22"/>
      <c r="GW986" s="22"/>
      <c r="GX986" s="22"/>
      <c r="GY986" s="22"/>
      <c r="GZ986" s="22"/>
      <c r="HA986" s="22"/>
      <c r="HB986" s="22"/>
      <c r="HC986" s="22"/>
      <c r="HD986" s="22"/>
      <c r="HE986" s="22"/>
      <c r="HF986" s="22"/>
      <c r="HG986" s="22"/>
      <c r="HH986" s="22"/>
      <c r="HI986" s="22"/>
      <c r="HJ986" s="22"/>
      <c r="HK986" s="22"/>
      <c r="HL986" s="22"/>
      <c r="HM986" s="22"/>
      <c r="HN986" s="22"/>
      <c r="HO986" s="22"/>
      <c r="HP986" s="22"/>
      <c r="HQ986" s="22"/>
      <c r="HR986" s="22"/>
      <c r="HS986" s="22"/>
      <c r="HT986" s="22"/>
      <c r="HU986" s="22"/>
      <c r="HV986" s="22"/>
      <c r="HW986" s="22"/>
      <c r="HX986" s="22"/>
      <c r="HY986" s="22"/>
      <c r="HZ986" s="22"/>
      <c r="IA986" s="22"/>
      <c r="IB986" s="22"/>
      <c r="IC986" s="22"/>
      <c r="ID986" s="22"/>
      <c r="IE986" s="22"/>
      <c r="IF986" s="22"/>
      <c r="IG986" s="22"/>
      <c r="IH986" s="22"/>
      <c r="II986" s="22"/>
      <c r="IJ986" s="22"/>
      <c r="IK986" s="22"/>
      <c r="IL986" s="22"/>
      <c r="IM986" s="22"/>
      <c r="IN986" s="22"/>
      <c r="IO986" s="22"/>
      <c r="IP986" s="22"/>
      <c r="IQ986" s="22"/>
      <c r="IR986" s="22"/>
      <c r="IS986" s="22"/>
      <c r="IT986" s="22"/>
      <c r="IU986" s="22"/>
      <c r="IV986" s="22"/>
      <c r="IW986" s="22"/>
      <c r="IX986" s="22"/>
      <c r="IY986" s="22"/>
      <c r="IZ986" s="22"/>
      <c r="JA986" s="22"/>
      <c r="JB986" s="22"/>
      <c r="JC986" s="22"/>
      <c r="JD986" s="22"/>
      <c r="JE986" s="22"/>
      <c r="JF986" s="22"/>
      <c r="JG986" s="22"/>
      <c r="JH986" s="22"/>
      <c r="JI986" s="22"/>
      <c r="JJ986" s="22"/>
      <c r="JK986" s="22"/>
      <c r="JL986" s="22"/>
      <c r="JM986" s="22"/>
      <c r="JN986" s="22"/>
      <c r="JO986" s="22"/>
      <c r="JP986" s="22"/>
      <c r="JQ986" s="22"/>
      <c r="JR986" s="22"/>
      <c r="JS986" s="22"/>
      <c r="JT986" s="22"/>
      <c r="JU986" s="22"/>
      <c r="JV986" s="22"/>
      <c r="JW986" s="22"/>
      <c r="JX986" s="22"/>
      <c r="JY986" s="22"/>
      <c r="JZ986" s="22"/>
      <c r="KA986" s="22"/>
      <c r="KB986" s="22"/>
      <c r="KC986" s="22"/>
      <c r="KD986" s="22"/>
      <c r="KE986" s="22"/>
      <c r="KF986" s="22"/>
      <c r="KG986" s="22"/>
      <c r="KH986" s="22"/>
      <c r="KI986" s="22"/>
      <c r="KJ986" s="22"/>
      <c r="KK986" s="22"/>
      <c r="KL986" s="22"/>
      <c r="KM986" s="22"/>
      <c r="KN986" s="22"/>
      <c r="KO986" s="22"/>
      <c r="KP986" s="22"/>
    </row>
    <row r="987" spans="1:302" s="99" customFormat="1" x14ac:dyDescent="0.25">
      <c r="A987" s="125">
        <v>972</v>
      </c>
      <c r="B987" s="328"/>
      <c r="C987" s="328"/>
      <c r="D987" s="316"/>
      <c r="E987" s="316"/>
      <c r="F987" s="316"/>
      <c r="G987" s="317"/>
      <c r="H987" s="317"/>
      <c r="I987" s="318"/>
      <c r="J987" s="318"/>
      <c r="K987" s="318"/>
      <c r="L987" s="126">
        <f t="shared" si="46"/>
        <v>0</v>
      </c>
      <c r="M987" s="318"/>
      <c r="N987" s="25" t="b">
        <f t="shared" si="47"/>
        <v>1</v>
      </c>
      <c r="O987" s="25" t="b">
        <f t="shared" si="48"/>
        <v>1</v>
      </c>
      <c r="P987" s="25"/>
      <c r="Q987" s="25"/>
      <c r="R987" s="25"/>
      <c r="S987" s="25"/>
      <c r="T987" s="20"/>
      <c r="U987" s="20"/>
      <c r="V987" s="20"/>
      <c r="W987" s="20"/>
      <c r="X987" s="20"/>
      <c r="Y987" s="20"/>
      <c r="Z987" s="20"/>
      <c r="AA987" s="20"/>
      <c r="AB987" s="20"/>
      <c r="AC987" s="20"/>
      <c r="AD987" s="20"/>
      <c r="AE987" s="20"/>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c r="CD987" s="22"/>
      <c r="CE987" s="22"/>
      <c r="CF987" s="22"/>
      <c r="CG987" s="22"/>
      <c r="CH987" s="22"/>
      <c r="CI987" s="22"/>
      <c r="CJ987" s="22"/>
      <c r="CK987" s="22"/>
      <c r="CL987" s="22"/>
      <c r="CM987" s="22"/>
      <c r="CN987" s="22"/>
      <c r="CO987" s="22"/>
      <c r="CP987" s="22"/>
      <c r="CQ987" s="22"/>
      <c r="CR987" s="22"/>
      <c r="CS987" s="22"/>
      <c r="CT987" s="22"/>
      <c r="CU987" s="22"/>
      <c r="CV987" s="22"/>
      <c r="CW987" s="22"/>
      <c r="CX987" s="22"/>
      <c r="CY987" s="22"/>
      <c r="CZ987" s="22"/>
      <c r="DA987" s="22"/>
      <c r="DB987" s="22"/>
      <c r="DC987" s="22"/>
      <c r="DD987" s="22"/>
      <c r="DE987" s="22"/>
      <c r="DF987" s="22"/>
      <c r="DG987" s="22"/>
      <c r="DH987" s="22"/>
      <c r="DI987" s="22"/>
      <c r="DJ987" s="22"/>
      <c r="DK987" s="22"/>
      <c r="DL987" s="22"/>
      <c r="DM987" s="22"/>
      <c r="DN987" s="22"/>
      <c r="DO987" s="22"/>
      <c r="DP987" s="22"/>
      <c r="DQ987" s="22"/>
      <c r="DR987" s="22"/>
      <c r="DS987" s="22"/>
      <c r="DT987" s="22"/>
      <c r="DU987" s="22"/>
      <c r="DV987" s="22"/>
      <c r="DW987" s="22"/>
      <c r="DX987" s="22"/>
      <c r="DY987" s="22"/>
      <c r="DZ987" s="22"/>
      <c r="EA987" s="22"/>
      <c r="EB987" s="22"/>
      <c r="EC987" s="22"/>
      <c r="ED987" s="22"/>
      <c r="EE987" s="22"/>
      <c r="EF987" s="22"/>
      <c r="EG987" s="22"/>
      <c r="EH987" s="22"/>
      <c r="EI987" s="22"/>
      <c r="EJ987" s="22"/>
      <c r="EK987" s="22"/>
      <c r="EL987" s="22"/>
      <c r="EM987" s="22"/>
      <c r="EN987" s="22"/>
      <c r="EO987" s="22"/>
      <c r="EP987" s="22"/>
      <c r="EQ987" s="22"/>
      <c r="ER987" s="22"/>
      <c r="ES987" s="22"/>
      <c r="ET987" s="22"/>
      <c r="EU987" s="22"/>
      <c r="EV987" s="22"/>
      <c r="EW987" s="22"/>
      <c r="EX987" s="22"/>
      <c r="EY987" s="22"/>
      <c r="EZ987" s="22"/>
      <c r="FA987" s="22"/>
      <c r="FB987" s="22"/>
      <c r="FC987" s="22"/>
      <c r="FD987" s="22"/>
      <c r="FE987" s="22"/>
      <c r="FF987" s="22"/>
      <c r="FG987" s="22"/>
      <c r="FH987" s="22"/>
      <c r="FI987" s="22"/>
      <c r="FJ987" s="22"/>
      <c r="FK987" s="22"/>
      <c r="FL987" s="22"/>
      <c r="FM987" s="22"/>
      <c r="FN987" s="22"/>
      <c r="FO987" s="22"/>
      <c r="FP987" s="22"/>
      <c r="FQ987" s="22"/>
      <c r="FR987" s="22"/>
      <c r="FS987" s="22"/>
      <c r="FT987" s="22"/>
      <c r="FU987" s="22"/>
      <c r="FV987" s="22"/>
      <c r="FW987" s="22"/>
      <c r="FX987" s="22"/>
      <c r="FY987" s="22"/>
      <c r="FZ987" s="22"/>
      <c r="GA987" s="22"/>
      <c r="GB987" s="22"/>
      <c r="GC987" s="22"/>
      <c r="GD987" s="22"/>
      <c r="GE987" s="22"/>
      <c r="GF987" s="22"/>
      <c r="GG987" s="22"/>
      <c r="GH987" s="22"/>
      <c r="GI987" s="22"/>
      <c r="GJ987" s="22"/>
      <c r="GK987" s="22"/>
      <c r="GL987" s="22"/>
      <c r="GM987" s="22"/>
      <c r="GN987" s="22"/>
      <c r="GO987" s="22"/>
      <c r="GP987" s="22"/>
      <c r="GQ987" s="22"/>
      <c r="GR987" s="22"/>
      <c r="GS987" s="22"/>
      <c r="GT987" s="22"/>
      <c r="GU987" s="22"/>
      <c r="GV987" s="22"/>
      <c r="GW987" s="22"/>
      <c r="GX987" s="22"/>
      <c r="GY987" s="22"/>
      <c r="GZ987" s="22"/>
      <c r="HA987" s="22"/>
      <c r="HB987" s="22"/>
      <c r="HC987" s="22"/>
      <c r="HD987" s="22"/>
      <c r="HE987" s="22"/>
      <c r="HF987" s="22"/>
      <c r="HG987" s="22"/>
      <c r="HH987" s="22"/>
      <c r="HI987" s="22"/>
      <c r="HJ987" s="22"/>
      <c r="HK987" s="22"/>
      <c r="HL987" s="22"/>
      <c r="HM987" s="22"/>
      <c r="HN987" s="22"/>
      <c r="HO987" s="22"/>
      <c r="HP987" s="22"/>
      <c r="HQ987" s="22"/>
      <c r="HR987" s="22"/>
      <c r="HS987" s="22"/>
      <c r="HT987" s="22"/>
      <c r="HU987" s="22"/>
      <c r="HV987" s="22"/>
      <c r="HW987" s="22"/>
      <c r="HX987" s="22"/>
      <c r="HY987" s="22"/>
      <c r="HZ987" s="22"/>
      <c r="IA987" s="22"/>
      <c r="IB987" s="22"/>
      <c r="IC987" s="22"/>
      <c r="ID987" s="22"/>
      <c r="IE987" s="22"/>
      <c r="IF987" s="22"/>
      <c r="IG987" s="22"/>
      <c r="IH987" s="22"/>
      <c r="II987" s="22"/>
      <c r="IJ987" s="22"/>
      <c r="IK987" s="22"/>
      <c r="IL987" s="22"/>
      <c r="IM987" s="22"/>
      <c r="IN987" s="22"/>
      <c r="IO987" s="22"/>
      <c r="IP987" s="22"/>
      <c r="IQ987" s="22"/>
      <c r="IR987" s="22"/>
      <c r="IS987" s="22"/>
      <c r="IT987" s="22"/>
      <c r="IU987" s="22"/>
      <c r="IV987" s="22"/>
      <c r="IW987" s="22"/>
      <c r="IX987" s="22"/>
      <c r="IY987" s="22"/>
      <c r="IZ987" s="22"/>
      <c r="JA987" s="22"/>
      <c r="JB987" s="22"/>
      <c r="JC987" s="22"/>
      <c r="JD987" s="22"/>
      <c r="JE987" s="22"/>
      <c r="JF987" s="22"/>
      <c r="JG987" s="22"/>
      <c r="JH987" s="22"/>
      <c r="JI987" s="22"/>
      <c r="JJ987" s="22"/>
      <c r="JK987" s="22"/>
      <c r="JL987" s="22"/>
      <c r="JM987" s="22"/>
      <c r="JN987" s="22"/>
      <c r="JO987" s="22"/>
      <c r="JP987" s="22"/>
      <c r="JQ987" s="22"/>
      <c r="JR987" s="22"/>
      <c r="JS987" s="22"/>
      <c r="JT987" s="22"/>
      <c r="JU987" s="22"/>
      <c r="JV987" s="22"/>
      <c r="JW987" s="22"/>
      <c r="JX987" s="22"/>
      <c r="JY987" s="22"/>
      <c r="JZ987" s="22"/>
      <c r="KA987" s="22"/>
      <c r="KB987" s="22"/>
      <c r="KC987" s="22"/>
      <c r="KD987" s="22"/>
      <c r="KE987" s="22"/>
      <c r="KF987" s="22"/>
      <c r="KG987" s="22"/>
      <c r="KH987" s="22"/>
      <c r="KI987" s="22"/>
      <c r="KJ987" s="22"/>
      <c r="KK987" s="22"/>
      <c r="KL987" s="22"/>
      <c r="KM987" s="22"/>
      <c r="KN987" s="22"/>
      <c r="KO987" s="22"/>
      <c r="KP987" s="22"/>
    </row>
    <row r="988" spans="1:302" s="99" customFormat="1" x14ac:dyDescent="0.25">
      <c r="A988" s="125">
        <v>973</v>
      </c>
      <c r="B988" s="328"/>
      <c r="C988" s="328"/>
      <c r="D988" s="316"/>
      <c r="E988" s="316"/>
      <c r="F988" s="316"/>
      <c r="G988" s="317"/>
      <c r="H988" s="317"/>
      <c r="I988" s="318"/>
      <c r="J988" s="318"/>
      <c r="K988" s="318"/>
      <c r="L988" s="126">
        <f t="shared" si="46"/>
        <v>0</v>
      </c>
      <c r="M988" s="318"/>
      <c r="N988" s="25" t="b">
        <f t="shared" si="47"/>
        <v>1</v>
      </c>
      <c r="O988" s="25" t="b">
        <f t="shared" si="48"/>
        <v>1</v>
      </c>
      <c r="P988" s="25"/>
      <c r="Q988" s="25"/>
      <c r="R988" s="25"/>
      <c r="S988" s="25"/>
      <c r="T988" s="20"/>
      <c r="U988" s="20"/>
      <c r="V988" s="20"/>
      <c r="W988" s="20"/>
      <c r="X988" s="20"/>
      <c r="Y988" s="20"/>
      <c r="Z988" s="20"/>
      <c r="AA988" s="20"/>
      <c r="AB988" s="20"/>
      <c r="AC988" s="20"/>
      <c r="AD988" s="20"/>
      <c r="AE988" s="20"/>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c r="CD988" s="22"/>
      <c r="CE988" s="22"/>
      <c r="CF988" s="22"/>
      <c r="CG988" s="22"/>
      <c r="CH988" s="22"/>
      <c r="CI988" s="22"/>
      <c r="CJ988" s="22"/>
      <c r="CK988" s="22"/>
      <c r="CL988" s="22"/>
      <c r="CM988" s="22"/>
      <c r="CN988" s="22"/>
      <c r="CO988" s="22"/>
      <c r="CP988" s="22"/>
      <c r="CQ988" s="22"/>
      <c r="CR988" s="22"/>
      <c r="CS988" s="22"/>
      <c r="CT988" s="22"/>
      <c r="CU988" s="22"/>
      <c r="CV988" s="22"/>
      <c r="CW988" s="22"/>
      <c r="CX988" s="22"/>
      <c r="CY988" s="22"/>
      <c r="CZ988" s="22"/>
      <c r="DA988" s="22"/>
      <c r="DB988" s="22"/>
      <c r="DC988" s="22"/>
      <c r="DD988" s="22"/>
      <c r="DE988" s="22"/>
      <c r="DF988" s="22"/>
      <c r="DG988" s="22"/>
      <c r="DH988" s="22"/>
      <c r="DI988" s="22"/>
      <c r="DJ988" s="22"/>
      <c r="DK988" s="22"/>
      <c r="DL988" s="22"/>
      <c r="DM988" s="22"/>
      <c r="DN988" s="22"/>
      <c r="DO988" s="22"/>
      <c r="DP988" s="22"/>
      <c r="DQ988" s="22"/>
      <c r="DR988" s="22"/>
      <c r="DS988" s="22"/>
      <c r="DT988" s="22"/>
      <c r="DU988" s="22"/>
      <c r="DV988" s="22"/>
      <c r="DW988" s="22"/>
      <c r="DX988" s="22"/>
      <c r="DY988" s="22"/>
      <c r="DZ988" s="22"/>
      <c r="EA988" s="22"/>
      <c r="EB988" s="22"/>
      <c r="EC988" s="22"/>
      <c r="ED988" s="22"/>
      <c r="EE988" s="22"/>
      <c r="EF988" s="22"/>
      <c r="EG988" s="22"/>
      <c r="EH988" s="22"/>
      <c r="EI988" s="22"/>
      <c r="EJ988" s="22"/>
      <c r="EK988" s="22"/>
      <c r="EL988" s="22"/>
      <c r="EM988" s="22"/>
      <c r="EN988" s="22"/>
      <c r="EO988" s="22"/>
      <c r="EP988" s="22"/>
      <c r="EQ988" s="22"/>
      <c r="ER988" s="22"/>
      <c r="ES988" s="22"/>
      <c r="ET988" s="22"/>
      <c r="EU988" s="22"/>
      <c r="EV988" s="22"/>
      <c r="EW988" s="22"/>
      <c r="EX988" s="22"/>
      <c r="EY988" s="22"/>
      <c r="EZ988" s="22"/>
      <c r="FA988" s="22"/>
      <c r="FB988" s="22"/>
      <c r="FC988" s="22"/>
      <c r="FD988" s="22"/>
      <c r="FE988" s="22"/>
      <c r="FF988" s="22"/>
      <c r="FG988" s="22"/>
      <c r="FH988" s="22"/>
      <c r="FI988" s="22"/>
      <c r="FJ988" s="22"/>
      <c r="FK988" s="22"/>
      <c r="FL988" s="22"/>
      <c r="FM988" s="22"/>
      <c r="FN988" s="22"/>
      <c r="FO988" s="22"/>
      <c r="FP988" s="22"/>
      <c r="FQ988" s="22"/>
      <c r="FR988" s="22"/>
      <c r="FS988" s="22"/>
      <c r="FT988" s="22"/>
      <c r="FU988" s="22"/>
      <c r="FV988" s="22"/>
      <c r="FW988" s="22"/>
      <c r="FX988" s="22"/>
      <c r="FY988" s="22"/>
      <c r="FZ988" s="22"/>
      <c r="GA988" s="22"/>
      <c r="GB988" s="22"/>
      <c r="GC988" s="22"/>
      <c r="GD988" s="22"/>
      <c r="GE988" s="22"/>
      <c r="GF988" s="22"/>
      <c r="GG988" s="22"/>
      <c r="GH988" s="22"/>
      <c r="GI988" s="22"/>
      <c r="GJ988" s="22"/>
      <c r="GK988" s="22"/>
      <c r="GL988" s="22"/>
      <c r="GM988" s="22"/>
      <c r="GN988" s="22"/>
      <c r="GO988" s="22"/>
      <c r="GP988" s="22"/>
      <c r="GQ988" s="22"/>
      <c r="GR988" s="22"/>
      <c r="GS988" s="22"/>
      <c r="GT988" s="22"/>
      <c r="GU988" s="22"/>
      <c r="GV988" s="22"/>
      <c r="GW988" s="22"/>
      <c r="GX988" s="22"/>
      <c r="GY988" s="22"/>
      <c r="GZ988" s="22"/>
      <c r="HA988" s="22"/>
      <c r="HB988" s="22"/>
      <c r="HC988" s="22"/>
      <c r="HD988" s="22"/>
      <c r="HE988" s="22"/>
      <c r="HF988" s="22"/>
      <c r="HG988" s="22"/>
      <c r="HH988" s="22"/>
      <c r="HI988" s="22"/>
      <c r="HJ988" s="22"/>
      <c r="HK988" s="22"/>
      <c r="HL988" s="22"/>
      <c r="HM988" s="22"/>
      <c r="HN988" s="22"/>
      <c r="HO988" s="22"/>
      <c r="HP988" s="22"/>
      <c r="HQ988" s="22"/>
      <c r="HR988" s="22"/>
      <c r="HS988" s="22"/>
      <c r="HT988" s="22"/>
      <c r="HU988" s="22"/>
      <c r="HV988" s="22"/>
      <c r="HW988" s="22"/>
      <c r="HX988" s="22"/>
      <c r="HY988" s="22"/>
      <c r="HZ988" s="22"/>
      <c r="IA988" s="22"/>
      <c r="IB988" s="22"/>
      <c r="IC988" s="22"/>
      <c r="ID988" s="22"/>
      <c r="IE988" s="22"/>
      <c r="IF988" s="22"/>
      <c r="IG988" s="22"/>
      <c r="IH988" s="22"/>
      <c r="II988" s="22"/>
      <c r="IJ988" s="22"/>
      <c r="IK988" s="22"/>
      <c r="IL988" s="22"/>
      <c r="IM988" s="22"/>
      <c r="IN988" s="22"/>
      <c r="IO988" s="22"/>
      <c r="IP988" s="22"/>
      <c r="IQ988" s="22"/>
      <c r="IR988" s="22"/>
      <c r="IS988" s="22"/>
      <c r="IT988" s="22"/>
      <c r="IU988" s="22"/>
      <c r="IV988" s="22"/>
      <c r="IW988" s="22"/>
      <c r="IX988" s="22"/>
      <c r="IY988" s="22"/>
      <c r="IZ988" s="22"/>
      <c r="JA988" s="22"/>
      <c r="JB988" s="22"/>
      <c r="JC988" s="22"/>
      <c r="JD988" s="22"/>
      <c r="JE988" s="22"/>
      <c r="JF988" s="22"/>
      <c r="JG988" s="22"/>
      <c r="JH988" s="22"/>
      <c r="JI988" s="22"/>
      <c r="JJ988" s="22"/>
      <c r="JK988" s="22"/>
      <c r="JL988" s="22"/>
      <c r="JM988" s="22"/>
      <c r="JN988" s="22"/>
      <c r="JO988" s="22"/>
      <c r="JP988" s="22"/>
      <c r="JQ988" s="22"/>
      <c r="JR988" s="22"/>
      <c r="JS988" s="22"/>
      <c r="JT988" s="22"/>
      <c r="JU988" s="22"/>
      <c r="JV988" s="22"/>
      <c r="JW988" s="22"/>
      <c r="JX988" s="22"/>
      <c r="JY988" s="22"/>
      <c r="JZ988" s="22"/>
      <c r="KA988" s="22"/>
      <c r="KB988" s="22"/>
      <c r="KC988" s="22"/>
      <c r="KD988" s="22"/>
      <c r="KE988" s="22"/>
      <c r="KF988" s="22"/>
      <c r="KG988" s="22"/>
      <c r="KH988" s="22"/>
      <c r="KI988" s="22"/>
      <c r="KJ988" s="22"/>
      <c r="KK988" s="22"/>
      <c r="KL988" s="22"/>
      <c r="KM988" s="22"/>
      <c r="KN988" s="22"/>
      <c r="KO988" s="22"/>
      <c r="KP988" s="22"/>
    </row>
    <row r="989" spans="1:302" s="99" customFormat="1" x14ac:dyDescent="0.25">
      <c r="A989" s="125">
        <v>974</v>
      </c>
      <c r="B989" s="328"/>
      <c r="C989" s="328"/>
      <c r="D989" s="316"/>
      <c r="E989" s="316"/>
      <c r="F989" s="316"/>
      <c r="G989" s="317"/>
      <c r="H989" s="317"/>
      <c r="I989" s="318"/>
      <c r="J989" s="318"/>
      <c r="K989" s="318"/>
      <c r="L989" s="126">
        <f t="shared" si="46"/>
        <v>0</v>
      </c>
      <c r="M989" s="318"/>
      <c r="N989" s="25" t="b">
        <f t="shared" si="47"/>
        <v>1</v>
      </c>
      <c r="O989" s="25" t="b">
        <f t="shared" si="48"/>
        <v>1</v>
      </c>
      <c r="P989" s="25"/>
      <c r="Q989" s="25"/>
      <c r="R989" s="25"/>
      <c r="S989" s="25"/>
      <c r="T989" s="20"/>
      <c r="U989" s="20"/>
      <c r="V989" s="20"/>
      <c r="W989" s="20"/>
      <c r="X989" s="20"/>
      <c r="Y989" s="20"/>
      <c r="Z989" s="20"/>
      <c r="AA989" s="20"/>
      <c r="AB989" s="20"/>
      <c r="AC989" s="20"/>
      <c r="AD989" s="20"/>
      <c r="AE989" s="20"/>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c r="CG989" s="22"/>
      <c r="CH989" s="22"/>
      <c r="CI989" s="22"/>
      <c r="CJ989" s="22"/>
      <c r="CK989" s="22"/>
      <c r="CL989" s="22"/>
      <c r="CM989" s="22"/>
      <c r="CN989" s="22"/>
      <c r="CO989" s="22"/>
      <c r="CP989" s="22"/>
      <c r="CQ989" s="22"/>
      <c r="CR989" s="22"/>
      <c r="CS989" s="22"/>
      <c r="CT989" s="22"/>
      <c r="CU989" s="22"/>
      <c r="CV989" s="22"/>
      <c r="CW989" s="22"/>
      <c r="CX989" s="22"/>
      <c r="CY989" s="22"/>
      <c r="CZ989" s="22"/>
      <c r="DA989" s="22"/>
      <c r="DB989" s="22"/>
      <c r="DC989" s="22"/>
      <c r="DD989" s="22"/>
      <c r="DE989" s="22"/>
      <c r="DF989" s="22"/>
      <c r="DG989" s="22"/>
      <c r="DH989" s="22"/>
      <c r="DI989" s="22"/>
      <c r="DJ989" s="22"/>
      <c r="DK989" s="22"/>
      <c r="DL989" s="22"/>
      <c r="DM989" s="22"/>
      <c r="DN989" s="22"/>
      <c r="DO989" s="22"/>
      <c r="DP989" s="22"/>
      <c r="DQ989" s="22"/>
      <c r="DR989" s="22"/>
      <c r="DS989" s="22"/>
      <c r="DT989" s="22"/>
      <c r="DU989" s="22"/>
      <c r="DV989" s="22"/>
      <c r="DW989" s="22"/>
      <c r="DX989" s="22"/>
      <c r="DY989" s="22"/>
      <c r="DZ989" s="22"/>
      <c r="EA989" s="22"/>
      <c r="EB989" s="22"/>
      <c r="EC989" s="22"/>
      <c r="ED989" s="22"/>
      <c r="EE989" s="22"/>
      <c r="EF989" s="22"/>
      <c r="EG989" s="22"/>
      <c r="EH989" s="22"/>
      <c r="EI989" s="22"/>
      <c r="EJ989" s="22"/>
      <c r="EK989" s="22"/>
      <c r="EL989" s="22"/>
      <c r="EM989" s="22"/>
      <c r="EN989" s="22"/>
      <c r="EO989" s="22"/>
      <c r="EP989" s="22"/>
      <c r="EQ989" s="22"/>
      <c r="ER989" s="22"/>
      <c r="ES989" s="22"/>
      <c r="ET989" s="22"/>
      <c r="EU989" s="22"/>
      <c r="EV989" s="22"/>
      <c r="EW989" s="22"/>
      <c r="EX989" s="22"/>
      <c r="EY989" s="22"/>
      <c r="EZ989" s="22"/>
      <c r="FA989" s="22"/>
      <c r="FB989" s="22"/>
      <c r="FC989" s="22"/>
      <c r="FD989" s="22"/>
      <c r="FE989" s="22"/>
      <c r="FF989" s="22"/>
      <c r="FG989" s="22"/>
      <c r="FH989" s="22"/>
      <c r="FI989" s="22"/>
      <c r="FJ989" s="22"/>
      <c r="FK989" s="22"/>
      <c r="FL989" s="22"/>
      <c r="FM989" s="22"/>
      <c r="FN989" s="22"/>
      <c r="FO989" s="22"/>
      <c r="FP989" s="22"/>
      <c r="FQ989" s="22"/>
      <c r="FR989" s="22"/>
      <c r="FS989" s="22"/>
      <c r="FT989" s="22"/>
      <c r="FU989" s="22"/>
      <c r="FV989" s="22"/>
      <c r="FW989" s="22"/>
      <c r="FX989" s="22"/>
      <c r="FY989" s="22"/>
      <c r="FZ989" s="22"/>
      <c r="GA989" s="22"/>
      <c r="GB989" s="22"/>
      <c r="GC989" s="22"/>
      <c r="GD989" s="22"/>
      <c r="GE989" s="22"/>
      <c r="GF989" s="22"/>
      <c r="GG989" s="22"/>
      <c r="GH989" s="22"/>
      <c r="GI989" s="22"/>
      <c r="GJ989" s="22"/>
      <c r="GK989" s="22"/>
      <c r="GL989" s="22"/>
      <c r="GM989" s="22"/>
      <c r="GN989" s="22"/>
      <c r="GO989" s="22"/>
      <c r="GP989" s="22"/>
      <c r="GQ989" s="22"/>
      <c r="GR989" s="22"/>
      <c r="GS989" s="22"/>
      <c r="GT989" s="22"/>
      <c r="GU989" s="22"/>
      <c r="GV989" s="22"/>
      <c r="GW989" s="22"/>
      <c r="GX989" s="22"/>
      <c r="GY989" s="22"/>
      <c r="GZ989" s="22"/>
      <c r="HA989" s="22"/>
      <c r="HB989" s="22"/>
      <c r="HC989" s="22"/>
      <c r="HD989" s="22"/>
      <c r="HE989" s="22"/>
      <c r="HF989" s="22"/>
      <c r="HG989" s="22"/>
      <c r="HH989" s="22"/>
      <c r="HI989" s="22"/>
      <c r="HJ989" s="22"/>
      <c r="HK989" s="22"/>
      <c r="HL989" s="22"/>
      <c r="HM989" s="22"/>
      <c r="HN989" s="22"/>
      <c r="HO989" s="22"/>
      <c r="HP989" s="22"/>
      <c r="HQ989" s="22"/>
      <c r="HR989" s="22"/>
      <c r="HS989" s="22"/>
      <c r="HT989" s="22"/>
      <c r="HU989" s="22"/>
      <c r="HV989" s="22"/>
      <c r="HW989" s="22"/>
      <c r="HX989" s="22"/>
      <c r="HY989" s="22"/>
      <c r="HZ989" s="22"/>
      <c r="IA989" s="22"/>
      <c r="IB989" s="22"/>
      <c r="IC989" s="22"/>
      <c r="ID989" s="22"/>
      <c r="IE989" s="22"/>
      <c r="IF989" s="22"/>
      <c r="IG989" s="22"/>
      <c r="IH989" s="22"/>
      <c r="II989" s="22"/>
      <c r="IJ989" s="22"/>
      <c r="IK989" s="22"/>
      <c r="IL989" s="22"/>
      <c r="IM989" s="22"/>
      <c r="IN989" s="22"/>
      <c r="IO989" s="22"/>
      <c r="IP989" s="22"/>
      <c r="IQ989" s="22"/>
      <c r="IR989" s="22"/>
      <c r="IS989" s="22"/>
      <c r="IT989" s="22"/>
      <c r="IU989" s="22"/>
      <c r="IV989" s="22"/>
      <c r="IW989" s="22"/>
      <c r="IX989" s="22"/>
      <c r="IY989" s="22"/>
      <c r="IZ989" s="22"/>
      <c r="JA989" s="22"/>
      <c r="JB989" s="22"/>
      <c r="JC989" s="22"/>
      <c r="JD989" s="22"/>
      <c r="JE989" s="22"/>
      <c r="JF989" s="22"/>
      <c r="JG989" s="22"/>
      <c r="JH989" s="22"/>
      <c r="JI989" s="22"/>
      <c r="JJ989" s="22"/>
      <c r="JK989" s="22"/>
      <c r="JL989" s="22"/>
      <c r="JM989" s="22"/>
      <c r="JN989" s="22"/>
      <c r="JO989" s="22"/>
      <c r="JP989" s="22"/>
      <c r="JQ989" s="22"/>
      <c r="JR989" s="22"/>
      <c r="JS989" s="22"/>
      <c r="JT989" s="22"/>
      <c r="JU989" s="22"/>
      <c r="JV989" s="22"/>
      <c r="JW989" s="22"/>
      <c r="JX989" s="22"/>
      <c r="JY989" s="22"/>
      <c r="JZ989" s="22"/>
      <c r="KA989" s="22"/>
      <c r="KB989" s="22"/>
      <c r="KC989" s="22"/>
      <c r="KD989" s="22"/>
      <c r="KE989" s="22"/>
      <c r="KF989" s="22"/>
      <c r="KG989" s="22"/>
      <c r="KH989" s="22"/>
      <c r="KI989" s="22"/>
      <c r="KJ989" s="22"/>
      <c r="KK989" s="22"/>
      <c r="KL989" s="22"/>
      <c r="KM989" s="22"/>
      <c r="KN989" s="22"/>
      <c r="KO989" s="22"/>
      <c r="KP989" s="22"/>
    </row>
    <row r="990" spans="1:302" s="99" customFormat="1" x14ac:dyDescent="0.25">
      <c r="A990" s="125">
        <v>975</v>
      </c>
      <c r="B990" s="328"/>
      <c r="C990" s="328"/>
      <c r="D990" s="316"/>
      <c r="E990" s="316"/>
      <c r="F990" s="316"/>
      <c r="G990" s="317"/>
      <c r="H990" s="317"/>
      <c r="I990" s="318"/>
      <c r="J990" s="318"/>
      <c r="K990" s="318"/>
      <c r="L990" s="126">
        <f t="shared" si="46"/>
        <v>0</v>
      </c>
      <c r="M990" s="318"/>
      <c r="N990" s="25" t="b">
        <f t="shared" si="47"/>
        <v>1</v>
      </c>
      <c r="O990" s="25" t="b">
        <f t="shared" si="48"/>
        <v>1</v>
      </c>
      <c r="P990" s="25"/>
      <c r="Q990" s="25"/>
      <c r="R990" s="25"/>
      <c r="S990" s="25"/>
      <c r="T990" s="20"/>
      <c r="U990" s="20"/>
      <c r="V990" s="20"/>
      <c r="W990" s="20"/>
      <c r="X990" s="20"/>
      <c r="Y990" s="20"/>
      <c r="Z990" s="20"/>
      <c r="AA990" s="20"/>
      <c r="AB990" s="20"/>
      <c r="AC990" s="20"/>
      <c r="AD990" s="20"/>
      <c r="AE990" s="20"/>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2"/>
      <c r="EV990" s="22"/>
      <c r="EW990" s="22"/>
      <c r="EX990" s="22"/>
      <c r="EY990" s="22"/>
      <c r="EZ990" s="22"/>
      <c r="FA990" s="22"/>
      <c r="FB990" s="22"/>
      <c r="FC990" s="22"/>
      <c r="FD990" s="22"/>
      <c r="FE990" s="22"/>
      <c r="FF990" s="22"/>
      <c r="FG990" s="22"/>
      <c r="FH990" s="22"/>
      <c r="FI990" s="22"/>
      <c r="FJ990" s="22"/>
      <c r="FK990" s="22"/>
      <c r="FL990" s="22"/>
      <c r="FM990" s="22"/>
      <c r="FN990" s="22"/>
      <c r="FO990" s="22"/>
      <c r="FP990" s="22"/>
      <c r="FQ990" s="22"/>
      <c r="FR990" s="22"/>
      <c r="FS990" s="22"/>
      <c r="FT990" s="22"/>
      <c r="FU990" s="22"/>
      <c r="FV990" s="22"/>
      <c r="FW990" s="22"/>
      <c r="FX990" s="22"/>
      <c r="FY990" s="22"/>
      <c r="FZ990" s="22"/>
      <c r="GA990" s="22"/>
      <c r="GB990" s="22"/>
      <c r="GC990" s="22"/>
      <c r="GD990" s="22"/>
      <c r="GE990" s="22"/>
      <c r="GF990" s="22"/>
      <c r="GG990" s="22"/>
      <c r="GH990" s="22"/>
      <c r="GI990" s="22"/>
      <c r="GJ990" s="22"/>
      <c r="GK990" s="22"/>
      <c r="GL990" s="22"/>
      <c r="GM990" s="22"/>
      <c r="GN990" s="22"/>
      <c r="GO990" s="22"/>
      <c r="GP990" s="22"/>
      <c r="GQ990" s="22"/>
      <c r="GR990" s="22"/>
      <c r="GS990" s="22"/>
      <c r="GT990" s="22"/>
      <c r="GU990" s="22"/>
      <c r="GV990" s="22"/>
      <c r="GW990" s="22"/>
      <c r="GX990" s="22"/>
      <c r="GY990" s="22"/>
      <c r="GZ990" s="22"/>
      <c r="HA990" s="22"/>
      <c r="HB990" s="22"/>
      <c r="HC990" s="22"/>
      <c r="HD990" s="22"/>
      <c r="HE990" s="22"/>
      <c r="HF990" s="22"/>
      <c r="HG990" s="22"/>
      <c r="HH990" s="22"/>
      <c r="HI990" s="22"/>
      <c r="HJ990" s="22"/>
      <c r="HK990" s="22"/>
      <c r="HL990" s="22"/>
      <c r="HM990" s="22"/>
      <c r="HN990" s="22"/>
      <c r="HO990" s="22"/>
      <c r="HP990" s="22"/>
      <c r="HQ990" s="22"/>
      <c r="HR990" s="22"/>
      <c r="HS990" s="22"/>
      <c r="HT990" s="22"/>
      <c r="HU990" s="22"/>
      <c r="HV990" s="22"/>
      <c r="HW990" s="22"/>
      <c r="HX990" s="22"/>
      <c r="HY990" s="22"/>
      <c r="HZ990" s="22"/>
      <c r="IA990" s="22"/>
      <c r="IB990" s="22"/>
      <c r="IC990" s="22"/>
      <c r="ID990" s="22"/>
      <c r="IE990" s="22"/>
      <c r="IF990" s="22"/>
      <c r="IG990" s="22"/>
      <c r="IH990" s="22"/>
      <c r="II990" s="22"/>
      <c r="IJ990" s="22"/>
      <c r="IK990" s="22"/>
      <c r="IL990" s="22"/>
      <c r="IM990" s="22"/>
      <c r="IN990" s="22"/>
      <c r="IO990" s="22"/>
      <c r="IP990" s="22"/>
      <c r="IQ990" s="22"/>
      <c r="IR990" s="22"/>
      <c r="IS990" s="22"/>
      <c r="IT990" s="22"/>
      <c r="IU990" s="22"/>
      <c r="IV990" s="22"/>
      <c r="IW990" s="22"/>
      <c r="IX990" s="22"/>
      <c r="IY990" s="22"/>
      <c r="IZ990" s="22"/>
      <c r="JA990" s="22"/>
      <c r="JB990" s="22"/>
      <c r="JC990" s="22"/>
      <c r="JD990" s="22"/>
      <c r="JE990" s="22"/>
      <c r="JF990" s="22"/>
      <c r="JG990" s="22"/>
      <c r="JH990" s="22"/>
      <c r="JI990" s="22"/>
      <c r="JJ990" s="22"/>
      <c r="JK990" s="22"/>
      <c r="JL990" s="22"/>
      <c r="JM990" s="22"/>
      <c r="JN990" s="22"/>
      <c r="JO990" s="22"/>
      <c r="JP990" s="22"/>
      <c r="JQ990" s="22"/>
      <c r="JR990" s="22"/>
      <c r="JS990" s="22"/>
      <c r="JT990" s="22"/>
      <c r="JU990" s="22"/>
      <c r="JV990" s="22"/>
      <c r="JW990" s="22"/>
      <c r="JX990" s="22"/>
      <c r="JY990" s="22"/>
      <c r="JZ990" s="22"/>
      <c r="KA990" s="22"/>
      <c r="KB990" s="22"/>
      <c r="KC990" s="22"/>
      <c r="KD990" s="22"/>
      <c r="KE990" s="22"/>
      <c r="KF990" s="22"/>
      <c r="KG990" s="22"/>
      <c r="KH990" s="22"/>
      <c r="KI990" s="22"/>
      <c r="KJ990" s="22"/>
      <c r="KK990" s="22"/>
      <c r="KL990" s="22"/>
      <c r="KM990" s="22"/>
      <c r="KN990" s="22"/>
      <c r="KO990" s="22"/>
      <c r="KP990" s="22"/>
    </row>
    <row r="991" spans="1:302" s="99" customFormat="1" x14ac:dyDescent="0.25">
      <c r="A991" s="125">
        <v>976</v>
      </c>
      <c r="B991" s="328"/>
      <c r="C991" s="328"/>
      <c r="D991" s="316"/>
      <c r="E991" s="316"/>
      <c r="F991" s="316"/>
      <c r="G991" s="317"/>
      <c r="H991" s="317"/>
      <c r="I991" s="318"/>
      <c r="J991" s="318"/>
      <c r="K991" s="318"/>
      <c r="L991" s="126">
        <f t="shared" si="46"/>
        <v>0</v>
      </c>
      <c r="M991" s="318"/>
      <c r="N991" s="25" t="b">
        <f t="shared" si="47"/>
        <v>1</v>
      </c>
      <c r="O991" s="25" t="b">
        <f t="shared" si="48"/>
        <v>1</v>
      </c>
      <c r="P991" s="25"/>
      <c r="Q991" s="25"/>
      <c r="R991" s="25"/>
      <c r="S991" s="25"/>
      <c r="T991" s="20"/>
      <c r="U991" s="20"/>
      <c r="V991" s="20"/>
      <c r="W991" s="20"/>
      <c r="X991" s="20"/>
      <c r="Y991" s="20"/>
      <c r="Z991" s="20"/>
      <c r="AA991" s="20"/>
      <c r="AB991" s="20"/>
      <c r="AC991" s="20"/>
      <c r="AD991" s="20"/>
      <c r="AE991" s="20"/>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c r="CD991" s="22"/>
      <c r="CE991" s="22"/>
      <c r="CF991" s="22"/>
      <c r="CG991" s="22"/>
      <c r="CH991" s="22"/>
      <c r="CI991" s="22"/>
      <c r="CJ991" s="22"/>
      <c r="CK991" s="22"/>
      <c r="CL991" s="22"/>
      <c r="CM991" s="22"/>
      <c r="CN991" s="22"/>
      <c r="CO991" s="22"/>
      <c r="CP991" s="22"/>
      <c r="CQ991" s="22"/>
      <c r="CR991" s="22"/>
      <c r="CS991" s="22"/>
      <c r="CT991" s="22"/>
      <c r="CU991" s="22"/>
      <c r="CV991" s="22"/>
      <c r="CW991" s="22"/>
      <c r="CX991" s="22"/>
      <c r="CY991" s="22"/>
      <c r="CZ991" s="22"/>
      <c r="DA991" s="22"/>
      <c r="DB991" s="22"/>
      <c r="DC991" s="22"/>
      <c r="DD991" s="22"/>
      <c r="DE991" s="22"/>
      <c r="DF991" s="22"/>
      <c r="DG991" s="22"/>
      <c r="DH991" s="22"/>
      <c r="DI991" s="22"/>
      <c r="DJ991" s="22"/>
      <c r="DK991" s="22"/>
      <c r="DL991" s="22"/>
      <c r="DM991" s="22"/>
      <c r="DN991" s="22"/>
      <c r="DO991" s="22"/>
      <c r="DP991" s="22"/>
      <c r="DQ991" s="22"/>
      <c r="DR991" s="22"/>
      <c r="DS991" s="22"/>
      <c r="DT991" s="22"/>
      <c r="DU991" s="22"/>
      <c r="DV991" s="22"/>
      <c r="DW991" s="22"/>
      <c r="DX991" s="22"/>
      <c r="DY991" s="22"/>
      <c r="DZ991" s="22"/>
      <c r="EA991" s="22"/>
      <c r="EB991" s="22"/>
      <c r="EC991" s="22"/>
      <c r="ED991" s="22"/>
      <c r="EE991" s="22"/>
      <c r="EF991" s="22"/>
      <c r="EG991" s="22"/>
      <c r="EH991" s="22"/>
      <c r="EI991" s="22"/>
      <c r="EJ991" s="22"/>
      <c r="EK991" s="22"/>
      <c r="EL991" s="22"/>
      <c r="EM991" s="22"/>
      <c r="EN991" s="22"/>
      <c r="EO991" s="22"/>
      <c r="EP991" s="22"/>
      <c r="EQ991" s="22"/>
      <c r="ER991" s="22"/>
      <c r="ES991" s="22"/>
      <c r="ET991" s="22"/>
      <c r="EU991" s="22"/>
      <c r="EV991" s="22"/>
      <c r="EW991" s="22"/>
      <c r="EX991" s="22"/>
      <c r="EY991" s="22"/>
      <c r="EZ991" s="22"/>
      <c r="FA991" s="22"/>
      <c r="FB991" s="22"/>
      <c r="FC991" s="22"/>
      <c r="FD991" s="22"/>
      <c r="FE991" s="22"/>
      <c r="FF991" s="22"/>
      <c r="FG991" s="22"/>
      <c r="FH991" s="22"/>
      <c r="FI991" s="22"/>
      <c r="FJ991" s="22"/>
      <c r="FK991" s="22"/>
      <c r="FL991" s="22"/>
      <c r="FM991" s="22"/>
      <c r="FN991" s="22"/>
      <c r="FO991" s="22"/>
      <c r="FP991" s="22"/>
      <c r="FQ991" s="22"/>
      <c r="FR991" s="22"/>
      <c r="FS991" s="22"/>
      <c r="FT991" s="22"/>
      <c r="FU991" s="22"/>
      <c r="FV991" s="22"/>
      <c r="FW991" s="22"/>
      <c r="FX991" s="22"/>
      <c r="FY991" s="22"/>
      <c r="FZ991" s="22"/>
      <c r="GA991" s="22"/>
      <c r="GB991" s="22"/>
      <c r="GC991" s="22"/>
      <c r="GD991" s="22"/>
      <c r="GE991" s="22"/>
      <c r="GF991" s="22"/>
      <c r="GG991" s="22"/>
      <c r="GH991" s="22"/>
      <c r="GI991" s="22"/>
      <c r="GJ991" s="22"/>
      <c r="GK991" s="22"/>
      <c r="GL991" s="22"/>
      <c r="GM991" s="22"/>
      <c r="GN991" s="22"/>
      <c r="GO991" s="22"/>
      <c r="GP991" s="22"/>
      <c r="GQ991" s="22"/>
      <c r="GR991" s="22"/>
      <c r="GS991" s="22"/>
      <c r="GT991" s="22"/>
      <c r="GU991" s="22"/>
      <c r="GV991" s="22"/>
      <c r="GW991" s="22"/>
      <c r="GX991" s="22"/>
      <c r="GY991" s="22"/>
      <c r="GZ991" s="22"/>
      <c r="HA991" s="22"/>
      <c r="HB991" s="22"/>
      <c r="HC991" s="22"/>
      <c r="HD991" s="22"/>
      <c r="HE991" s="22"/>
      <c r="HF991" s="22"/>
      <c r="HG991" s="22"/>
      <c r="HH991" s="22"/>
      <c r="HI991" s="22"/>
      <c r="HJ991" s="22"/>
      <c r="HK991" s="22"/>
      <c r="HL991" s="22"/>
      <c r="HM991" s="22"/>
      <c r="HN991" s="22"/>
      <c r="HO991" s="22"/>
      <c r="HP991" s="22"/>
      <c r="HQ991" s="22"/>
      <c r="HR991" s="22"/>
      <c r="HS991" s="22"/>
      <c r="HT991" s="22"/>
      <c r="HU991" s="22"/>
      <c r="HV991" s="22"/>
      <c r="HW991" s="22"/>
      <c r="HX991" s="22"/>
      <c r="HY991" s="22"/>
      <c r="HZ991" s="22"/>
      <c r="IA991" s="22"/>
      <c r="IB991" s="22"/>
      <c r="IC991" s="22"/>
      <c r="ID991" s="22"/>
      <c r="IE991" s="22"/>
      <c r="IF991" s="22"/>
      <c r="IG991" s="22"/>
      <c r="IH991" s="22"/>
      <c r="II991" s="22"/>
      <c r="IJ991" s="22"/>
      <c r="IK991" s="22"/>
      <c r="IL991" s="22"/>
      <c r="IM991" s="22"/>
      <c r="IN991" s="22"/>
      <c r="IO991" s="22"/>
      <c r="IP991" s="22"/>
      <c r="IQ991" s="22"/>
      <c r="IR991" s="22"/>
      <c r="IS991" s="22"/>
      <c r="IT991" s="22"/>
      <c r="IU991" s="22"/>
      <c r="IV991" s="22"/>
      <c r="IW991" s="22"/>
      <c r="IX991" s="22"/>
      <c r="IY991" s="22"/>
      <c r="IZ991" s="22"/>
      <c r="JA991" s="22"/>
      <c r="JB991" s="22"/>
      <c r="JC991" s="22"/>
      <c r="JD991" s="22"/>
      <c r="JE991" s="22"/>
      <c r="JF991" s="22"/>
      <c r="JG991" s="22"/>
      <c r="JH991" s="22"/>
      <c r="JI991" s="22"/>
      <c r="JJ991" s="22"/>
      <c r="JK991" s="22"/>
      <c r="JL991" s="22"/>
      <c r="JM991" s="22"/>
      <c r="JN991" s="22"/>
      <c r="JO991" s="22"/>
      <c r="JP991" s="22"/>
      <c r="JQ991" s="22"/>
      <c r="JR991" s="22"/>
      <c r="JS991" s="22"/>
      <c r="JT991" s="22"/>
      <c r="JU991" s="22"/>
      <c r="JV991" s="22"/>
      <c r="JW991" s="22"/>
      <c r="JX991" s="22"/>
      <c r="JY991" s="22"/>
      <c r="JZ991" s="22"/>
      <c r="KA991" s="22"/>
      <c r="KB991" s="22"/>
      <c r="KC991" s="22"/>
      <c r="KD991" s="22"/>
      <c r="KE991" s="22"/>
      <c r="KF991" s="22"/>
      <c r="KG991" s="22"/>
      <c r="KH991" s="22"/>
      <c r="KI991" s="22"/>
      <c r="KJ991" s="22"/>
      <c r="KK991" s="22"/>
      <c r="KL991" s="22"/>
      <c r="KM991" s="22"/>
      <c r="KN991" s="22"/>
      <c r="KO991" s="22"/>
      <c r="KP991" s="22"/>
    </row>
    <row r="992" spans="1:302" s="99" customFormat="1" x14ac:dyDescent="0.25">
      <c r="A992" s="125">
        <v>977</v>
      </c>
      <c r="B992" s="328"/>
      <c r="C992" s="328"/>
      <c r="D992" s="316"/>
      <c r="E992" s="316"/>
      <c r="F992" s="316"/>
      <c r="G992" s="317"/>
      <c r="H992" s="317"/>
      <c r="I992" s="318"/>
      <c r="J992" s="318"/>
      <c r="K992" s="318"/>
      <c r="L992" s="126">
        <f t="shared" si="46"/>
        <v>0</v>
      </c>
      <c r="M992" s="318"/>
      <c r="N992" s="25" t="b">
        <f t="shared" si="47"/>
        <v>1</v>
      </c>
      <c r="O992" s="25" t="b">
        <f t="shared" si="48"/>
        <v>1</v>
      </c>
      <c r="P992" s="25"/>
      <c r="Q992" s="25"/>
      <c r="R992" s="25"/>
      <c r="S992" s="25"/>
      <c r="T992" s="20"/>
      <c r="U992" s="20"/>
      <c r="V992" s="20"/>
      <c r="W992" s="20"/>
      <c r="X992" s="20"/>
      <c r="Y992" s="20"/>
      <c r="Z992" s="20"/>
      <c r="AA992" s="20"/>
      <c r="AB992" s="20"/>
      <c r="AC992" s="20"/>
      <c r="AD992" s="20"/>
      <c r="AE992" s="20"/>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c r="BO992" s="22"/>
      <c r="BP992" s="22"/>
      <c r="BQ992" s="22"/>
      <c r="BR992" s="22"/>
      <c r="BS992" s="22"/>
      <c r="BT992" s="22"/>
      <c r="BU992" s="22"/>
      <c r="BV992" s="22"/>
      <c r="BW992" s="22"/>
      <c r="BX992" s="22"/>
      <c r="BY992" s="22"/>
      <c r="BZ992" s="22"/>
      <c r="CA992" s="22"/>
      <c r="CB992" s="22"/>
      <c r="CC992" s="22"/>
      <c r="CD992" s="22"/>
      <c r="CE992" s="22"/>
      <c r="CF992" s="22"/>
      <c r="CG992" s="22"/>
      <c r="CH992" s="22"/>
      <c r="CI992" s="22"/>
      <c r="CJ992" s="22"/>
      <c r="CK992" s="22"/>
      <c r="CL992" s="22"/>
      <c r="CM992" s="22"/>
      <c r="CN992" s="22"/>
      <c r="CO992" s="22"/>
      <c r="CP992" s="22"/>
      <c r="CQ992" s="22"/>
      <c r="CR992" s="22"/>
      <c r="CS992" s="22"/>
      <c r="CT992" s="22"/>
      <c r="CU992" s="22"/>
      <c r="CV992" s="22"/>
      <c r="CW992" s="22"/>
      <c r="CX992" s="22"/>
      <c r="CY992" s="22"/>
      <c r="CZ992" s="22"/>
      <c r="DA992" s="22"/>
      <c r="DB992" s="22"/>
      <c r="DC992" s="22"/>
      <c r="DD992" s="22"/>
      <c r="DE992" s="22"/>
      <c r="DF992" s="22"/>
      <c r="DG992" s="22"/>
      <c r="DH992" s="22"/>
      <c r="DI992" s="22"/>
      <c r="DJ992" s="22"/>
      <c r="DK992" s="22"/>
      <c r="DL992" s="22"/>
      <c r="DM992" s="22"/>
      <c r="DN992" s="22"/>
      <c r="DO992" s="22"/>
      <c r="DP992" s="22"/>
      <c r="DQ992" s="22"/>
      <c r="DR992" s="22"/>
      <c r="DS992" s="22"/>
      <c r="DT992" s="22"/>
      <c r="DU992" s="22"/>
      <c r="DV992" s="22"/>
      <c r="DW992" s="22"/>
      <c r="DX992" s="22"/>
      <c r="DY992" s="22"/>
      <c r="DZ992" s="22"/>
      <c r="EA992" s="22"/>
      <c r="EB992" s="22"/>
      <c r="EC992" s="22"/>
      <c r="ED992" s="22"/>
      <c r="EE992" s="22"/>
      <c r="EF992" s="22"/>
      <c r="EG992" s="22"/>
      <c r="EH992" s="22"/>
      <c r="EI992" s="22"/>
      <c r="EJ992" s="22"/>
      <c r="EK992" s="22"/>
      <c r="EL992" s="22"/>
      <c r="EM992" s="22"/>
      <c r="EN992" s="22"/>
      <c r="EO992" s="22"/>
      <c r="EP992" s="22"/>
      <c r="EQ992" s="22"/>
      <c r="ER992" s="22"/>
      <c r="ES992" s="22"/>
      <c r="ET992" s="22"/>
      <c r="EU992" s="22"/>
      <c r="EV992" s="22"/>
      <c r="EW992" s="22"/>
      <c r="EX992" s="22"/>
      <c r="EY992" s="22"/>
      <c r="EZ992" s="22"/>
      <c r="FA992" s="22"/>
      <c r="FB992" s="22"/>
      <c r="FC992" s="22"/>
      <c r="FD992" s="22"/>
      <c r="FE992" s="22"/>
      <c r="FF992" s="22"/>
      <c r="FG992" s="22"/>
      <c r="FH992" s="22"/>
      <c r="FI992" s="22"/>
      <c r="FJ992" s="22"/>
      <c r="FK992" s="22"/>
      <c r="FL992" s="22"/>
      <c r="FM992" s="22"/>
      <c r="FN992" s="22"/>
      <c r="FO992" s="22"/>
      <c r="FP992" s="22"/>
      <c r="FQ992" s="22"/>
      <c r="FR992" s="22"/>
      <c r="FS992" s="22"/>
      <c r="FT992" s="22"/>
      <c r="FU992" s="22"/>
      <c r="FV992" s="22"/>
      <c r="FW992" s="22"/>
      <c r="FX992" s="22"/>
      <c r="FY992" s="22"/>
      <c r="FZ992" s="22"/>
      <c r="GA992" s="22"/>
      <c r="GB992" s="22"/>
      <c r="GC992" s="22"/>
      <c r="GD992" s="22"/>
      <c r="GE992" s="22"/>
      <c r="GF992" s="22"/>
      <c r="GG992" s="22"/>
      <c r="GH992" s="22"/>
      <c r="GI992" s="22"/>
      <c r="GJ992" s="22"/>
      <c r="GK992" s="22"/>
      <c r="GL992" s="22"/>
      <c r="GM992" s="22"/>
      <c r="GN992" s="22"/>
      <c r="GO992" s="22"/>
      <c r="GP992" s="22"/>
      <c r="GQ992" s="22"/>
      <c r="GR992" s="22"/>
      <c r="GS992" s="22"/>
      <c r="GT992" s="22"/>
      <c r="GU992" s="22"/>
      <c r="GV992" s="22"/>
      <c r="GW992" s="22"/>
      <c r="GX992" s="22"/>
      <c r="GY992" s="22"/>
      <c r="GZ992" s="22"/>
      <c r="HA992" s="22"/>
      <c r="HB992" s="22"/>
      <c r="HC992" s="22"/>
      <c r="HD992" s="22"/>
      <c r="HE992" s="22"/>
      <c r="HF992" s="22"/>
      <c r="HG992" s="22"/>
      <c r="HH992" s="22"/>
      <c r="HI992" s="22"/>
      <c r="HJ992" s="22"/>
      <c r="HK992" s="22"/>
      <c r="HL992" s="22"/>
      <c r="HM992" s="22"/>
      <c r="HN992" s="22"/>
      <c r="HO992" s="22"/>
      <c r="HP992" s="22"/>
      <c r="HQ992" s="22"/>
      <c r="HR992" s="22"/>
      <c r="HS992" s="22"/>
      <c r="HT992" s="22"/>
      <c r="HU992" s="22"/>
      <c r="HV992" s="22"/>
      <c r="HW992" s="22"/>
      <c r="HX992" s="22"/>
      <c r="HY992" s="22"/>
      <c r="HZ992" s="22"/>
      <c r="IA992" s="22"/>
      <c r="IB992" s="22"/>
      <c r="IC992" s="22"/>
      <c r="ID992" s="22"/>
      <c r="IE992" s="22"/>
      <c r="IF992" s="22"/>
      <c r="IG992" s="22"/>
      <c r="IH992" s="22"/>
      <c r="II992" s="22"/>
      <c r="IJ992" s="22"/>
      <c r="IK992" s="22"/>
      <c r="IL992" s="22"/>
      <c r="IM992" s="22"/>
      <c r="IN992" s="22"/>
      <c r="IO992" s="22"/>
      <c r="IP992" s="22"/>
      <c r="IQ992" s="22"/>
      <c r="IR992" s="22"/>
      <c r="IS992" s="22"/>
      <c r="IT992" s="22"/>
      <c r="IU992" s="22"/>
      <c r="IV992" s="22"/>
      <c r="IW992" s="22"/>
      <c r="IX992" s="22"/>
      <c r="IY992" s="22"/>
      <c r="IZ992" s="22"/>
      <c r="JA992" s="22"/>
      <c r="JB992" s="22"/>
      <c r="JC992" s="22"/>
      <c r="JD992" s="22"/>
      <c r="JE992" s="22"/>
      <c r="JF992" s="22"/>
      <c r="JG992" s="22"/>
      <c r="JH992" s="22"/>
      <c r="JI992" s="22"/>
      <c r="JJ992" s="22"/>
      <c r="JK992" s="22"/>
      <c r="JL992" s="22"/>
      <c r="JM992" s="22"/>
      <c r="JN992" s="22"/>
      <c r="JO992" s="22"/>
      <c r="JP992" s="22"/>
      <c r="JQ992" s="22"/>
      <c r="JR992" s="22"/>
      <c r="JS992" s="22"/>
      <c r="JT992" s="22"/>
      <c r="JU992" s="22"/>
      <c r="JV992" s="22"/>
      <c r="JW992" s="22"/>
      <c r="JX992" s="22"/>
      <c r="JY992" s="22"/>
      <c r="JZ992" s="22"/>
      <c r="KA992" s="22"/>
      <c r="KB992" s="22"/>
      <c r="KC992" s="22"/>
      <c r="KD992" s="22"/>
      <c r="KE992" s="22"/>
      <c r="KF992" s="22"/>
      <c r="KG992" s="22"/>
      <c r="KH992" s="22"/>
      <c r="KI992" s="22"/>
      <c r="KJ992" s="22"/>
      <c r="KK992" s="22"/>
      <c r="KL992" s="22"/>
      <c r="KM992" s="22"/>
      <c r="KN992" s="22"/>
      <c r="KO992" s="22"/>
      <c r="KP992" s="22"/>
    </row>
    <row r="993" spans="1:302" s="99" customFormat="1" x14ac:dyDescent="0.25">
      <c r="A993" s="125">
        <v>978</v>
      </c>
      <c r="B993" s="328"/>
      <c r="C993" s="328"/>
      <c r="D993" s="316"/>
      <c r="E993" s="316"/>
      <c r="F993" s="316"/>
      <c r="G993" s="317"/>
      <c r="H993" s="317"/>
      <c r="I993" s="318"/>
      <c r="J993" s="318"/>
      <c r="K993" s="318"/>
      <c r="L993" s="126">
        <f t="shared" si="46"/>
        <v>0</v>
      </c>
      <c r="M993" s="318"/>
      <c r="N993" s="25" t="b">
        <f t="shared" si="47"/>
        <v>1</v>
      </c>
      <c r="O993" s="25" t="b">
        <f t="shared" si="48"/>
        <v>1</v>
      </c>
      <c r="P993" s="25"/>
      <c r="Q993" s="25"/>
      <c r="R993" s="25"/>
      <c r="S993" s="25"/>
      <c r="T993" s="20"/>
      <c r="U993" s="20"/>
      <c r="V993" s="20"/>
      <c r="W993" s="20"/>
      <c r="X993" s="20"/>
      <c r="Y993" s="20"/>
      <c r="Z993" s="20"/>
      <c r="AA993" s="20"/>
      <c r="AB993" s="20"/>
      <c r="AC993" s="20"/>
      <c r="AD993" s="20"/>
      <c r="AE993" s="20"/>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2"/>
      <c r="BY993" s="22"/>
      <c r="BZ993" s="22"/>
      <c r="CA993" s="22"/>
      <c r="CB993" s="22"/>
      <c r="CC993" s="22"/>
      <c r="CD993" s="22"/>
      <c r="CE993" s="22"/>
      <c r="CF993" s="22"/>
      <c r="CG993" s="22"/>
      <c r="CH993" s="22"/>
      <c r="CI993" s="22"/>
      <c r="CJ993" s="22"/>
      <c r="CK993" s="22"/>
      <c r="CL993" s="22"/>
      <c r="CM993" s="22"/>
      <c r="CN993" s="22"/>
      <c r="CO993" s="22"/>
      <c r="CP993" s="22"/>
      <c r="CQ993" s="22"/>
      <c r="CR993" s="22"/>
      <c r="CS993" s="22"/>
      <c r="CT993" s="22"/>
      <c r="CU993" s="22"/>
      <c r="CV993" s="22"/>
      <c r="CW993" s="22"/>
      <c r="CX993" s="22"/>
      <c r="CY993" s="22"/>
      <c r="CZ993" s="22"/>
      <c r="DA993" s="22"/>
      <c r="DB993" s="22"/>
      <c r="DC993" s="22"/>
      <c r="DD993" s="22"/>
      <c r="DE993" s="22"/>
      <c r="DF993" s="22"/>
      <c r="DG993" s="22"/>
      <c r="DH993" s="22"/>
      <c r="DI993" s="22"/>
      <c r="DJ993" s="22"/>
      <c r="DK993" s="22"/>
      <c r="DL993" s="22"/>
      <c r="DM993" s="22"/>
      <c r="DN993" s="22"/>
      <c r="DO993" s="22"/>
      <c r="DP993" s="22"/>
      <c r="DQ993" s="22"/>
      <c r="DR993" s="22"/>
      <c r="DS993" s="22"/>
      <c r="DT993" s="22"/>
      <c r="DU993" s="22"/>
      <c r="DV993" s="22"/>
      <c r="DW993" s="22"/>
      <c r="DX993" s="22"/>
      <c r="DY993" s="22"/>
      <c r="DZ993" s="22"/>
      <c r="EA993" s="22"/>
      <c r="EB993" s="22"/>
      <c r="EC993" s="22"/>
      <c r="ED993" s="22"/>
      <c r="EE993" s="22"/>
      <c r="EF993" s="22"/>
      <c r="EG993" s="22"/>
      <c r="EH993" s="22"/>
      <c r="EI993" s="22"/>
      <c r="EJ993" s="22"/>
      <c r="EK993" s="22"/>
      <c r="EL993" s="22"/>
      <c r="EM993" s="22"/>
      <c r="EN993" s="22"/>
      <c r="EO993" s="22"/>
      <c r="EP993" s="22"/>
      <c r="EQ993" s="22"/>
      <c r="ER993" s="22"/>
      <c r="ES993" s="22"/>
      <c r="ET993" s="22"/>
      <c r="EU993" s="22"/>
      <c r="EV993" s="22"/>
      <c r="EW993" s="22"/>
      <c r="EX993" s="22"/>
      <c r="EY993" s="22"/>
      <c r="EZ993" s="22"/>
      <c r="FA993" s="22"/>
      <c r="FB993" s="22"/>
      <c r="FC993" s="22"/>
      <c r="FD993" s="22"/>
      <c r="FE993" s="22"/>
      <c r="FF993" s="22"/>
      <c r="FG993" s="22"/>
      <c r="FH993" s="22"/>
      <c r="FI993" s="22"/>
      <c r="FJ993" s="22"/>
      <c r="FK993" s="22"/>
      <c r="FL993" s="22"/>
      <c r="FM993" s="22"/>
      <c r="FN993" s="22"/>
      <c r="FO993" s="22"/>
      <c r="FP993" s="22"/>
      <c r="FQ993" s="22"/>
      <c r="FR993" s="22"/>
      <c r="FS993" s="22"/>
      <c r="FT993" s="22"/>
      <c r="FU993" s="22"/>
      <c r="FV993" s="22"/>
      <c r="FW993" s="22"/>
      <c r="FX993" s="22"/>
      <c r="FY993" s="22"/>
      <c r="FZ993" s="22"/>
      <c r="GA993" s="22"/>
      <c r="GB993" s="22"/>
      <c r="GC993" s="22"/>
      <c r="GD993" s="22"/>
      <c r="GE993" s="22"/>
      <c r="GF993" s="22"/>
      <c r="GG993" s="22"/>
      <c r="GH993" s="22"/>
      <c r="GI993" s="22"/>
      <c r="GJ993" s="22"/>
      <c r="GK993" s="22"/>
      <c r="GL993" s="22"/>
      <c r="GM993" s="22"/>
      <c r="GN993" s="22"/>
      <c r="GO993" s="22"/>
      <c r="GP993" s="22"/>
      <c r="GQ993" s="22"/>
      <c r="GR993" s="22"/>
      <c r="GS993" s="22"/>
      <c r="GT993" s="22"/>
      <c r="GU993" s="22"/>
      <c r="GV993" s="22"/>
      <c r="GW993" s="22"/>
      <c r="GX993" s="22"/>
      <c r="GY993" s="22"/>
      <c r="GZ993" s="22"/>
      <c r="HA993" s="22"/>
      <c r="HB993" s="22"/>
      <c r="HC993" s="22"/>
      <c r="HD993" s="22"/>
      <c r="HE993" s="22"/>
      <c r="HF993" s="22"/>
      <c r="HG993" s="22"/>
      <c r="HH993" s="22"/>
      <c r="HI993" s="22"/>
      <c r="HJ993" s="22"/>
      <c r="HK993" s="22"/>
      <c r="HL993" s="22"/>
      <c r="HM993" s="22"/>
      <c r="HN993" s="22"/>
      <c r="HO993" s="22"/>
      <c r="HP993" s="22"/>
      <c r="HQ993" s="22"/>
      <c r="HR993" s="22"/>
      <c r="HS993" s="22"/>
      <c r="HT993" s="22"/>
      <c r="HU993" s="22"/>
      <c r="HV993" s="22"/>
      <c r="HW993" s="22"/>
      <c r="HX993" s="22"/>
      <c r="HY993" s="22"/>
      <c r="HZ993" s="22"/>
      <c r="IA993" s="22"/>
      <c r="IB993" s="22"/>
      <c r="IC993" s="22"/>
      <c r="ID993" s="22"/>
      <c r="IE993" s="22"/>
      <c r="IF993" s="22"/>
      <c r="IG993" s="22"/>
      <c r="IH993" s="22"/>
      <c r="II993" s="22"/>
      <c r="IJ993" s="22"/>
      <c r="IK993" s="22"/>
      <c r="IL993" s="22"/>
      <c r="IM993" s="22"/>
      <c r="IN993" s="22"/>
      <c r="IO993" s="22"/>
      <c r="IP993" s="22"/>
      <c r="IQ993" s="22"/>
      <c r="IR993" s="22"/>
      <c r="IS993" s="22"/>
      <c r="IT993" s="22"/>
      <c r="IU993" s="22"/>
      <c r="IV993" s="22"/>
      <c r="IW993" s="22"/>
      <c r="IX993" s="22"/>
      <c r="IY993" s="22"/>
      <c r="IZ993" s="22"/>
      <c r="JA993" s="22"/>
      <c r="JB993" s="22"/>
      <c r="JC993" s="22"/>
      <c r="JD993" s="22"/>
      <c r="JE993" s="22"/>
      <c r="JF993" s="22"/>
      <c r="JG993" s="22"/>
      <c r="JH993" s="22"/>
      <c r="JI993" s="22"/>
      <c r="JJ993" s="22"/>
      <c r="JK993" s="22"/>
      <c r="JL993" s="22"/>
      <c r="JM993" s="22"/>
      <c r="JN993" s="22"/>
      <c r="JO993" s="22"/>
      <c r="JP993" s="22"/>
      <c r="JQ993" s="22"/>
      <c r="JR993" s="22"/>
      <c r="JS993" s="22"/>
      <c r="JT993" s="22"/>
      <c r="JU993" s="22"/>
      <c r="JV993" s="22"/>
      <c r="JW993" s="22"/>
      <c r="JX993" s="22"/>
      <c r="JY993" s="22"/>
      <c r="JZ993" s="22"/>
      <c r="KA993" s="22"/>
      <c r="KB993" s="22"/>
      <c r="KC993" s="22"/>
      <c r="KD993" s="22"/>
      <c r="KE993" s="22"/>
      <c r="KF993" s="22"/>
      <c r="KG993" s="22"/>
      <c r="KH993" s="22"/>
      <c r="KI993" s="22"/>
      <c r="KJ993" s="22"/>
      <c r="KK993" s="22"/>
      <c r="KL993" s="22"/>
      <c r="KM993" s="22"/>
      <c r="KN993" s="22"/>
      <c r="KO993" s="22"/>
      <c r="KP993" s="22"/>
    </row>
    <row r="994" spans="1:302" s="99" customFormat="1" x14ac:dyDescent="0.25">
      <c r="A994" s="125">
        <v>979</v>
      </c>
      <c r="B994" s="328"/>
      <c r="C994" s="328"/>
      <c r="D994" s="316"/>
      <c r="E994" s="316"/>
      <c r="F994" s="316"/>
      <c r="G994" s="317"/>
      <c r="H994" s="317"/>
      <c r="I994" s="318"/>
      <c r="J994" s="318"/>
      <c r="K994" s="318"/>
      <c r="L994" s="126">
        <f t="shared" si="46"/>
        <v>0</v>
      </c>
      <c r="M994" s="318"/>
      <c r="N994" s="25" t="b">
        <f t="shared" si="47"/>
        <v>1</v>
      </c>
      <c r="O994" s="25" t="b">
        <f t="shared" si="48"/>
        <v>1</v>
      </c>
      <c r="P994" s="25"/>
      <c r="Q994" s="25"/>
      <c r="R994" s="25"/>
      <c r="S994" s="25"/>
      <c r="T994" s="20"/>
      <c r="U994" s="20"/>
      <c r="V994" s="20"/>
      <c r="W994" s="20"/>
      <c r="X994" s="20"/>
      <c r="Y994" s="20"/>
      <c r="Z994" s="20"/>
      <c r="AA994" s="20"/>
      <c r="AB994" s="20"/>
      <c r="AC994" s="20"/>
      <c r="AD994" s="20"/>
      <c r="AE994" s="20"/>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c r="CD994" s="22"/>
      <c r="CE994" s="22"/>
      <c r="CF994" s="22"/>
      <c r="CG994" s="22"/>
      <c r="CH994" s="22"/>
      <c r="CI994" s="22"/>
      <c r="CJ994" s="22"/>
      <c r="CK994" s="22"/>
      <c r="CL994" s="22"/>
      <c r="CM994" s="22"/>
      <c r="CN994" s="22"/>
      <c r="CO994" s="22"/>
      <c r="CP994" s="22"/>
      <c r="CQ994" s="22"/>
      <c r="CR994" s="22"/>
      <c r="CS994" s="22"/>
      <c r="CT994" s="22"/>
      <c r="CU994" s="22"/>
      <c r="CV994" s="22"/>
      <c r="CW994" s="22"/>
      <c r="CX994" s="22"/>
      <c r="CY994" s="22"/>
      <c r="CZ994" s="22"/>
      <c r="DA994" s="22"/>
      <c r="DB994" s="22"/>
      <c r="DC994" s="22"/>
      <c r="DD994" s="22"/>
      <c r="DE994" s="22"/>
      <c r="DF994" s="22"/>
      <c r="DG994" s="22"/>
      <c r="DH994" s="22"/>
      <c r="DI994" s="22"/>
      <c r="DJ994" s="22"/>
      <c r="DK994" s="22"/>
      <c r="DL994" s="22"/>
      <c r="DM994" s="22"/>
      <c r="DN994" s="22"/>
      <c r="DO994" s="22"/>
      <c r="DP994" s="22"/>
      <c r="DQ994" s="22"/>
      <c r="DR994" s="22"/>
      <c r="DS994" s="22"/>
      <c r="DT994" s="22"/>
      <c r="DU994" s="22"/>
      <c r="DV994" s="22"/>
      <c r="DW994" s="22"/>
      <c r="DX994" s="22"/>
      <c r="DY994" s="22"/>
      <c r="DZ994" s="22"/>
      <c r="EA994" s="22"/>
      <c r="EB994" s="22"/>
      <c r="EC994" s="22"/>
      <c r="ED994" s="22"/>
      <c r="EE994" s="22"/>
      <c r="EF994" s="22"/>
      <c r="EG994" s="22"/>
      <c r="EH994" s="22"/>
      <c r="EI994" s="22"/>
      <c r="EJ994" s="22"/>
      <c r="EK994" s="22"/>
      <c r="EL994" s="22"/>
      <c r="EM994" s="22"/>
      <c r="EN994" s="22"/>
      <c r="EO994" s="22"/>
      <c r="EP994" s="22"/>
      <c r="EQ994" s="22"/>
      <c r="ER994" s="22"/>
      <c r="ES994" s="22"/>
      <c r="ET994" s="22"/>
      <c r="EU994" s="22"/>
      <c r="EV994" s="22"/>
      <c r="EW994" s="22"/>
      <c r="EX994" s="22"/>
      <c r="EY994" s="22"/>
      <c r="EZ994" s="22"/>
      <c r="FA994" s="22"/>
      <c r="FB994" s="22"/>
      <c r="FC994" s="22"/>
      <c r="FD994" s="22"/>
      <c r="FE994" s="22"/>
      <c r="FF994" s="22"/>
      <c r="FG994" s="22"/>
      <c r="FH994" s="22"/>
      <c r="FI994" s="22"/>
      <c r="FJ994" s="22"/>
      <c r="FK994" s="22"/>
      <c r="FL994" s="22"/>
      <c r="FM994" s="22"/>
      <c r="FN994" s="22"/>
      <c r="FO994" s="22"/>
      <c r="FP994" s="22"/>
      <c r="FQ994" s="22"/>
      <c r="FR994" s="22"/>
      <c r="FS994" s="22"/>
      <c r="FT994" s="22"/>
      <c r="FU994" s="22"/>
      <c r="FV994" s="22"/>
      <c r="FW994" s="22"/>
      <c r="FX994" s="22"/>
      <c r="FY994" s="22"/>
      <c r="FZ994" s="22"/>
      <c r="GA994" s="22"/>
      <c r="GB994" s="22"/>
      <c r="GC994" s="22"/>
      <c r="GD994" s="22"/>
      <c r="GE994" s="22"/>
      <c r="GF994" s="22"/>
      <c r="GG994" s="22"/>
      <c r="GH994" s="22"/>
      <c r="GI994" s="22"/>
      <c r="GJ994" s="22"/>
      <c r="GK994" s="22"/>
      <c r="GL994" s="22"/>
      <c r="GM994" s="22"/>
      <c r="GN994" s="22"/>
      <c r="GO994" s="22"/>
      <c r="GP994" s="22"/>
      <c r="GQ994" s="22"/>
      <c r="GR994" s="22"/>
      <c r="GS994" s="22"/>
      <c r="GT994" s="22"/>
      <c r="GU994" s="22"/>
      <c r="GV994" s="22"/>
      <c r="GW994" s="22"/>
      <c r="GX994" s="22"/>
      <c r="GY994" s="22"/>
      <c r="GZ994" s="22"/>
      <c r="HA994" s="22"/>
      <c r="HB994" s="22"/>
      <c r="HC994" s="22"/>
      <c r="HD994" s="22"/>
      <c r="HE994" s="22"/>
      <c r="HF994" s="22"/>
      <c r="HG994" s="22"/>
      <c r="HH994" s="22"/>
      <c r="HI994" s="22"/>
      <c r="HJ994" s="22"/>
      <c r="HK994" s="22"/>
      <c r="HL994" s="22"/>
      <c r="HM994" s="22"/>
      <c r="HN994" s="22"/>
      <c r="HO994" s="22"/>
      <c r="HP994" s="22"/>
      <c r="HQ994" s="22"/>
      <c r="HR994" s="22"/>
      <c r="HS994" s="22"/>
      <c r="HT994" s="22"/>
      <c r="HU994" s="22"/>
      <c r="HV994" s="22"/>
      <c r="HW994" s="22"/>
      <c r="HX994" s="22"/>
      <c r="HY994" s="22"/>
      <c r="HZ994" s="22"/>
      <c r="IA994" s="22"/>
      <c r="IB994" s="22"/>
      <c r="IC994" s="22"/>
      <c r="ID994" s="22"/>
      <c r="IE994" s="22"/>
      <c r="IF994" s="22"/>
      <c r="IG994" s="22"/>
      <c r="IH994" s="22"/>
      <c r="II994" s="22"/>
      <c r="IJ994" s="22"/>
      <c r="IK994" s="22"/>
      <c r="IL994" s="22"/>
      <c r="IM994" s="22"/>
      <c r="IN994" s="22"/>
      <c r="IO994" s="22"/>
      <c r="IP994" s="22"/>
      <c r="IQ994" s="22"/>
      <c r="IR994" s="22"/>
      <c r="IS994" s="22"/>
      <c r="IT994" s="22"/>
      <c r="IU994" s="22"/>
      <c r="IV994" s="22"/>
      <c r="IW994" s="22"/>
      <c r="IX994" s="22"/>
      <c r="IY994" s="22"/>
      <c r="IZ994" s="22"/>
      <c r="JA994" s="22"/>
      <c r="JB994" s="22"/>
      <c r="JC994" s="22"/>
      <c r="JD994" s="22"/>
      <c r="JE994" s="22"/>
      <c r="JF994" s="22"/>
      <c r="JG994" s="22"/>
      <c r="JH994" s="22"/>
      <c r="JI994" s="22"/>
      <c r="JJ994" s="22"/>
      <c r="JK994" s="22"/>
      <c r="JL994" s="22"/>
      <c r="JM994" s="22"/>
      <c r="JN994" s="22"/>
      <c r="JO994" s="22"/>
      <c r="JP994" s="22"/>
      <c r="JQ994" s="22"/>
      <c r="JR994" s="22"/>
      <c r="JS994" s="22"/>
      <c r="JT994" s="22"/>
      <c r="JU994" s="22"/>
      <c r="JV994" s="22"/>
      <c r="JW994" s="22"/>
      <c r="JX994" s="22"/>
      <c r="JY994" s="22"/>
      <c r="JZ994" s="22"/>
      <c r="KA994" s="22"/>
      <c r="KB994" s="22"/>
      <c r="KC994" s="22"/>
      <c r="KD994" s="22"/>
      <c r="KE994" s="22"/>
      <c r="KF994" s="22"/>
      <c r="KG994" s="22"/>
      <c r="KH994" s="22"/>
      <c r="KI994" s="22"/>
      <c r="KJ994" s="22"/>
      <c r="KK994" s="22"/>
      <c r="KL994" s="22"/>
      <c r="KM994" s="22"/>
      <c r="KN994" s="22"/>
      <c r="KO994" s="22"/>
      <c r="KP994" s="22"/>
    </row>
    <row r="995" spans="1:302" s="99" customFormat="1" x14ac:dyDescent="0.25">
      <c r="A995" s="125">
        <v>980</v>
      </c>
      <c r="B995" s="328"/>
      <c r="C995" s="328"/>
      <c r="D995" s="316"/>
      <c r="E995" s="316"/>
      <c r="F995" s="316"/>
      <c r="G995" s="317"/>
      <c r="H995" s="317"/>
      <c r="I995" s="318"/>
      <c r="J995" s="318"/>
      <c r="K995" s="318"/>
      <c r="L995" s="126">
        <f t="shared" si="46"/>
        <v>0</v>
      </c>
      <c r="M995" s="318"/>
      <c r="N995" s="25" t="b">
        <f t="shared" si="47"/>
        <v>1</v>
      </c>
      <c r="O995" s="25" t="b">
        <f t="shared" si="48"/>
        <v>1</v>
      </c>
      <c r="P995" s="25"/>
      <c r="Q995" s="25"/>
      <c r="R995" s="25"/>
      <c r="S995" s="25"/>
      <c r="T995" s="20"/>
      <c r="U995" s="20"/>
      <c r="V995" s="20"/>
      <c r="W995" s="20"/>
      <c r="X995" s="20"/>
      <c r="Y995" s="20"/>
      <c r="Z995" s="20"/>
      <c r="AA995" s="20"/>
      <c r="AB995" s="20"/>
      <c r="AC995" s="20"/>
      <c r="AD995" s="20"/>
      <c r="AE995" s="20"/>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c r="CD995" s="22"/>
      <c r="CE995" s="22"/>
      <c r="CF995" s="22"/>
      <c r="CG995" s="22"/>
      <c r="CH995" s="22"/>
      <c r="CI995" s="22"/>
      <c r="CJ995" s="22"/>
      <c r="CK995" s="22"/>
      <c r="CL995" s="22"/>
      <c r="CM995" s="22"/>
      <c r="CN995" s="22"/>
      <c r="CO995" s="22"/>
      <c r="CP995" s="22"/>
      <c r="CQ995" s="22"/>
      <c r="CR995" s="22"/>
      <c r="CS995" s="22"/>
      <c r="CT995" s="22"/>
      <c r="CU995" s="22"/>
      <c r="CV995" s="22"/>
      <c r="CW995" s="22"/>
      <c r="CX995" s="22"/>
      <c r="CY995" s="22"/>
      <c r="CZ995" s="22"/>
      <c r="DA995" s="22"/>
      <c r="DB995" s="22"/>
      <c r="DC995" s="22"/>
      <c r="DD995" s="22"/>
      <c r="DE995" s="22"/>
      <c r="DF995" s="22"/>
      <c r="DG995" s="22"/>
      <c r="DH995" s="22"/>
      <c r="DI995" s="22"/>
      <c r="DJ995" s="22"/>
      <c r="DK995" s="22"/>
      <c r="DL995" s="22"/>
      <c r="DM995" s="22"/>
      <c r="DN995" s="22"/>
      <c r="DO995" s="22"/>
      <c r="DP995" s="22"/>
      <c r="DQ995" s="22"/>
      <c r="DR995" s="22"/>
      <c r="DS995" s="22"/>
      <c r="DT995" s="22"/>
      <c r="DU995" s="22"/>
      <c r="DV995" s="22"/>
      <c r="DW995" s="22"/>
      <c r="DX995" s="22"/>
      <c r="DY995" s="22"/>
      <c r="DZ995" s="22"/>
      <c r="EA995" s="22"/>
      <c r="EB995" s="22"/>
      <c r="EC995" s="22"/>
      <c r="ED995" s="22"/>
      <c r="EE995" s="22"/>
      <c r="EF995" s="22"/>
      <c r="EG995" s="22"/>
      <c r="EH995" s="22"/>
      <c r="EI995" s="22"/>
      <c r="EJ995" s="22"/>
      <c r="EK995" s="22"/>
      <c r="EL995" s="22"/>
      <c r="EM995" s="22"/>
      <c r="EN995" s="22"/>
      <c r="EO995" s="22"/>
      <c r="EP995" s="22"/>
      <c r="EQ995" s="22"/>
      <c r="ER995" s="22"/>
      <c r="ES995" s="22"/>
      <c r="ET995" s="22"/>
      <c r="EU995" s="22"/>
      <c r="EV995" s="22"/>
      <c r="EW995" s="22"/>
      <c r="EX995" s="22"/>
      <c r="EY995" s="22"/>
      <c r="EZ995" s="22"/>
      <c r="FA995" s="22"/>
      <c r="FB995" s="22"/>
      <c r="FC995" s="22"/>
      <c r="FD995" s="22"/>
      <c r="FE995" s="22"/>
      <c r="FF995" s="22"/>
      <c r="FG995" s="22"/>
      <c r="FH995" s="22"/>
      <c r="FI995" s="22"/>
      <c r="FJ995" s="22"/>
      <c r="FK995" s="22"/>
      <c r="FL995" s="22"/>
      <c r="FM995" s="22"/>
      <c r="FN995" s="22"/>
      <c r="FO995" s="22"/>
      <c r="FP995" s="22"/>
      <c r="FQ995" s="22"/>
      <c r="FR995" s="22"/>
      <c r="FS995" s="22"/>
      <c r="FT995" s="22"/>
      <c r="FU995" s="22"/>
      <c r="FV995" s="22"/>
      <c r="FW995" s="22"/>
      <c r="FX995" s="22"/>
      <c r="FY995" s="22"/>
      <c r="FZ995" s="22"/>
      <c r="GA995" s="22"/>
      <c r="GB995" s="22"/>
      <c r="GC995" s="22"/>
      <c r="GD995" s="22"/>
      <c r="GE995" s="22"/>
      <c r="GF995" s="22"/>
      <c r="GG995" s="22"/>
      <c r="GH995" s="22"/>
      <c r="GI995" s="22"/>
      <c r="GJ995" s="22"/>
      <c r="GK995" s="22"/>
      <c r="GL995" s="22"/>
      <c r="GM995" s="22"/>
      <c r="GN995" s="22"/>
      <c r="GO995" s="22"/>
      <c r="GP995" s="22"/>
      <c r="GQ995" s="22"/>
      <c r="GR995" s="22"/>
      <c r="GS995" s="22"/>
      <c r="GT995" s="22"/>
      <c r="GU995" s="22"/>
      <c r="GV995" s="22"/>
      <c r="GW995" s="22"/>
      <c r="GX995" s="22"/>
      <c r="GY995" s="22"/>
      <c r="GZ995" s="22"/>
      <c r="HA995" s="22"/>
      <c r="HB995" s="22"/>
      <c r="HC995" s="22"/>
      <c r="HD995" s="22"/>
      <c r="HE995" s="22"/>
      <c r="HF995" s="22"/>
      <c r="HG995" s="22"/>
      <c r="HH995" s="22"/>
      <c r="HI995" s="22"/>
      <c r="HJ995" s="22"/>
      <c r="HK995" s="22"/>
      <c r="HL995" s="22"/>
      <c r="HM995" s="22"/>
      <c r="HN995" s="22"/>
      <c r="HO995" s="22"/>
      <c r="HP995" s="22"/>
      <c r="HQ995" s="22"/>
      <c r="HR995" s="22"/>
      <c r="HS995" s="22"/>
      <c r="HT995" s="22"/>
      <c r="HU995" s="22"/>
      <c r="HV995" s="22"/>
      <c r="HW995" s="22"/>
      <c r="HX995" s="22"/>
      <c r="HY995" s="22"/>
      <c r="HZ995" s="22"/>
      <c r="IA995" s="22"/>
      <c r="IB995" s="22"/>
      <c r="IC995" s="22"/>
      <c r="ID995" s="22"/>
      <c r="IE995" s="22"/>
      <c r="IF995" s="22"/>
      <c r="IG995" s="22"/>
      <c r="IH995" s="22"/>
      <c r="II995" s="22"/>
      <c r="IJ995" s="22"/>
      <c r="IK995" s="22"/>
      <c r="IL995" s="22"/>
      <c r="IM995" s="22"/>
      <c r="IN995" s="22"/>
      <c r="IO995" s="22"/>
      <c r="IP995" s="22"/>
      <c r="IQ995" s="22"/>
      <c r="IR995" s="22"/>
      <c r="IS995" s="22"/>
      <c r="IT995" s="22"/>
      <c r="IU995" s="22"/>
      <c r="IV995" s="22"/>
      <c r="IW995" s="22"/>
      <c r="IX995" s="22"/>
      <c r="IY995" s="22"/>
      <c r="IZ995" s="22"/>
      <c r="JA995" s="22"/>
      <c r="JB995" s="22"/>
      <c r="JC995" s="22"/>
      <c r="JD995" s="22"/>
      <c r="JE995" s="22"/>
      <c r="JF995" s="22"/>
      <c r="JG995" s="22"/>
      <c r="JH995" s="22"/>
      <c r="JI995" s="22"/>
      <c r="JJ995" s="22"/>
      <c r="JK995" s="22"/>
      <c r="JL995" s="22"/>
      <c r="JM995" s="22"/>
      <c r="JN995" s="22"/>
      <c r="JO995" s="22"/>
      <c r="JP995" s="22"/>
      <c r="JQ995" s="22"/>
      <c r="JR995" s="22"/>
      <c r="JS995" s="22"/>
      <c r="JT995" s="22"/>
      <c r="JU995" s="22"/>
      <c r="JV995" s="22"/>
      <c r="JW995" s="22"/>
      <c r="JX995" s="22"/>
      <c r="JY995" s="22"/>
      <c r="JZ995" s="22"/>
      <c r="KA995" s="22"/>
      <c r="KB995" s="22"/>
      <c r="KC995" s="22"/>
      <c r="KD995" s="22"/>
      <c r="KE995" s="22"/>
      <c r="KF995" s="22"/>
      <c r="KG995" s="22"/>
      <c r="KH995" s="22"/>
      <c r="KI995" s="22"/>
      <c r="KJ995" s="22"/>
      <c r="KK995" s="22"/>
      <c r="KL995" s="22"/>
      <c r="KM995" s="22"/>
      <c r="KN995" s="22"/>
      <c r="KO995" s="22"/>
      <c r="KP995" s="22"/>
    </row>
    <row r="996" spans="1:302" s="99" customFormat="1" x14ac:dyDescent="0.25">
      <c r="A996" s="125">
        <v>981</v>
      </c>
      <c r="B996" s="328"/>
      <c r="C996" s="328"/>
      <c r="D996" s="316"/>
      <c r="E996" s="316"/>
      <c r="F996" s="316"/>
      <c r="G996" s="317"/>
      <c r="H996" s="317"/>
      <c r="I996" s="318"/>
      <c r="J996" s="318"/>
      <c r="K996" s="318"/>
      <c r="L996" s="126">
        <f t="shared" si="46"/>
        <v>0</v>
      </c>
      <c r="M996" s="318"/>
      <c r="N996" s="25" t="b">
        <f t="shared" si="47"/>
        <v>1</v>
      </c>
      <c r="O996" s="25" t="b">
        <f t="shared" si="48"/>
        <v>1</v>
      </c>
      <c r="P996" s="25"/>
      <c r="Q996" s="25"/>
      <c r="R996" s="25"/>
      <c r="S996" s="25"/>
      <c r="T996" s="20"/>
      <c r="U996" s="20"/>
      <c r="V996" s="20"/>
      <c r="W996" s="20"/>
      <c r="X996" s="20"/>
      <c r="Y996" s="20"/>
      <c r="Z996" s="20"/>
      <c r="AA996" s="20"/>
      <c r="AB996" s="20"/>
      <c r="AC996" s="20"/>
      <c r="AD996" s="20"/>
      <c r="AE996" s="20"/>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c r="CG996" s="22"/>
      <c r="CH996" s="22"/>
      <c r="CI996" s="22"/>
      <c r="CJ996" s="22"/>
      <c r="CK996" s="22"/>
      <c r="CL996" s="22"/>
      <c r="CM996" s="22"/>
      <c r="CN996" s="22"/>
      <c r="CO996" s="22"/>
      <c r="CP996" s="22"/>
      <c r="CQ996" s="22"/>
      <c r="CR996" s="22"/>
      <c r="CS996" s="22"/>
      <c r="CT996" s="22"/>
      <c r="CU996" s="22"/>
      <c r="CV996" s="22"/>
      <c r="CW996" s="22"/>
      <c r="CX996" s="22"/>
      <c r="CY996" s="22"/>
      <c r="CZ996" s="22"/>
      <c r="DA996" s="22"/>
      <c r="DB996" s="22"/>
      <c r="DC996" s="22"/>
      <c r="DD996" s="22"/>
      <c r="DE996" s="22"/>
      <c r="DF996" s="22"/>
      <c r="DG996" s="22"/>
      <c r="DH996" s="22"/>
      <c r="DI996" s="22"/>
      <c r="DJ996" s="22"/>
      <c r="DK996" s="22"/>
      <c r="DL996" s="22"/>
      <c r="DM996" s="22"/>
      <c r="DN996" s="22"/>
      <c r="DO996" s="22"/>
      <c r="DP996" s="22"/>
      <c r="DQ996" s="22"/>
      <c r="DR996" s="22"/>
      <c r="DS996" s="22"/>
      <c r="DT996" s="22"/>
      <c r="DU996" s="22"/>
      <c r="DV996" s="22"/>
      <c r="DW996" s="22"/>
      <c r="DX996" s="22"/>
      <c r="DY996" s="22"/>
      <c r="DZ996" s="22"/>
      <c r="EA996" s="22"/>
      <c r="EB996" s="22"/>
      <c r="EC996" s="22"/>
      <c r="ED996" s="22"/>
      <c r="EE996" s="22"/>
      <c r="EF996" s="22"/>
      <c r="EG996" s="22"/>
      <c r="EH996" s="22"/>
      <c r="EI996" s="22"/>
      <c r="EJ996" s="22"/>
      <c r="EK996" s="22"/>
      <c r="EL996" s="22"/>
      <c r="EM996" s="22"/>
      <c r="EN996" s="22"/>
      <c r="EO996" s="22"/>
      <c r="EP996" s="22"/>
      <c r="EQ996" s="22"/>
      <c r="ER996" s="22"/>
      <c r="ES996" s="22"/>
      <c r="ET996" s="22"/>
      <c r="EU996" s="22"/>
      <c r="EV996" s="22"/>
      <c r="EW996" s="22"/>
      <c r="EX996" s="22"/>
      <c r="EY996" s="22"/>
      <c r="EZ996" s="22"/>
      <c r="FA996" s="22"/>
      <c r="FB996" s="22"/>
      <c r="FC996" s="22"/>
      <c r="FD996" s="22"/>
      <c r="FE996" s="22"/>
      <c r="FF996" s="22"/>
      <c r="FG996" s="22"/>
      <c r="FH996" s="22"/>
      <c r="FI996" s="22"/>
      <c r="FJ996" s="22"/>
      <c r="FK996" s="22"/>
      <c r="FL996" s="22"/>
      <c r="FM996" s="22"/>
      <c r="FN996" s="22"/>
      <c r="FO996" s="22"/>
      <c r="FP996" s="22"/>
      <c r="FQ996" s="22"/>
      <c r="FR996" s="22"/>
      <c r="FS996" s="22"/>
      <c r="FT996" s="22"/>
      <c r="FU996" s="22"/>
      <c r="FV996" s="22"/>
      <c r="FW996" s="22"/>
      <c r="FX996" s="22"/>
      <c r="FY996" s="22"/>
      <c r="FZ996" s="22"/>
      <c r="GA996" s="22"/>
      <c r="GB996" s="22"/>
      <c r="GC996" s="22"/>
      <c r="GD996" s="22"/>
      <c r="GE996" s="22"/>
      <c r="GF996" s="22"/>
      <c r="GG996" s="22"/>
      <c r="GH996" s="22"/>
      <c r="GI996" s="22"/>
      <c r="GJ996" s="22"/>
      <c r="GK996" s="22"/>
      <c r="GL996" s="22"/>
      <c r="GM996" s="22"/>
      <c r="GN996" s="22"/>
      <c r="GO996" s="22"/>
      <c r="GP996" s="22"/>
      <c r="GQ996" s="22"/>
      <c r="GR996" s="22"/>
      <c r="GS996" s="22"/>
      <c r="GT996" s="22"/>
      <c r="GU996" s="22"/>
      <c r="GV996" s="22"/>
      <c r="GW996" s="22"/>
      <c r="GX996" s="22"/>
      <c r="GY996" s="22"/>
      <c r="GZ996" s="22"/>
      <c r="HA996" s="22"/>
      <c r="HB996" s="22"/>
      <c r="HC996" s="22"/>
      <c r="HD996" s="22"/>
      <c r="HE996" s="22"/>
      <c r="HF996" s="22"/>
      <c r="HG996" s="22"/>
      <c r="HH996" s="22"/>
      <c r="HI996" s="22"/>
      <c r="HJ996" s="22"/>
      <c r="HK996" s="22"/>
      <c r="HL996" s="22"/>
      <c r="HM996" s="22"/>
      <c r="HN996" s="22"/>
      <c r="HO996" s="22"/>
      <c r="HP996" s="22"/>
      <c r="HQ996" s="22"/>
      <c r="HR996" s="22"/>
      <c r="HS996" s="22"/>
      <c r="HT996" s="22"/>
      <c r="HU996" s="22"/>
      <c r="HV996" s="22"/>
      <c r="HW996" s="22"/>
      <c r="HX996" s="22"/>
      <c r="HY996" s="22"/>
      <c r="HZ996" s="22"/>
      <c r="IA996" s="22"/>
      <c r="IB996" s="22"/>
      <c r="IC996" s="22"/>
      <c r="ID996" s="22"/>
      <c r="IE996" s="22"/>
      <c r="IF996" s="22"/>
      <c r="IG996" s="22"/>
      <c r="IH996" s="22"/>
      <c r="II996" s="22"/>
      <c r="IJ996" s="22"/>
      <c r="IK996" s="22"/>
      <c r="IL996" s="22"/>
      <c r="IM996" s="22"/>
      <c r="IN996" s="22"/>
      <c r="IO996" s="22"/>
      <c r="IP996" s="22"/>
      <c r="IQ996" s="22"/>
      <c r="IR996" s="22"/>
      <c r="IS996" s="22"/>
      <c r="IT996" s="22"/>
      <c r="IU996" s="22"/>
      <c r="IV996" s="22"/>
      <c r="IW996" s="22"/>
      <c r="IX996" s="22"/>
      <c r="IY996" s="22"/>
      <c r="IZ996" s="22"/>
      <c r="JA996" s="22"/>
      <c r="JB996" s="22"/>
      <c r="JC996" s="22"/>
      <c r="JD996" s="22"/>
      <c r="JE996" s="22"/>
      <c r="JF996" s="22"/>
      <c r="JG996" s="22"/>
      <c r="JH996" s="22"/>
      <c r="JI996" s="22"/>
      <c r="JJ996" s="22"/>
      <c r="JK996" s="22"/>
      <c r="JL996" s="22"/>
      <c r="JM996" s="22"/>
      <c r="JN996" s="22"/>
      <c r="JO996" s="22"/>
      <c r="JP996" s="22"/>
      <c r="JQ996" s="22"/>
      <c r="JR996" s="22"/>
      <c r="JS996" s="22"/>
      <c r="JT996" s="22"/>
      <c r="JU996" s="22"/>
      <c r="JV996" s="22"/>
      <c r="JW996" s="22"/>
      <c r="JX996" s="22"/>
      <c r="JY996" s="22"/>
      <c r="JZ996" s="22"/>
      <c r="KA996" s="22"/>
      <c r="KB996" s="22"/>
      <c r="KC996" s="22"/>
      <c r="KD996" s="22"/>
      <c r="KE996" s="22"/>
      <c r="KF996" s="22"/>
      <c r="KG996" s="22"/>
      <c r="KH996" s="22"/>
      <c r="KI996" s="22"/>
      <c r="KJ996" s="22"/>
      <c r="KK996" s="22"/>
      <c r="KL996" s="22"/>
      <c r="KM996" s="22"/>
      <c r="KN996" s="22"/>
      <c r="KO996" s="22"/>
      <c r="KP996" s="22"/>
    </row>
    <row r="997" spans="1:302" s="99" customFormat="1" x14ac:dyDescent="0.25">
      <c r="A997" s="125">
        <v>982</v>
      </c>
      <c r="B997" s="328"/>
      <c r="C997" s="328"/>
      <c r="D997" s="316"/>
      <c r="E997" s="316"/>
      <c r="F997" s="316"/>
      <c r="G997" s="317"/>
      <c r="H997" s="317"/>
      <c r="I997" s="318"/>
      <c r="J997" s="318"/>
      <c r="K997" s="318"/>
      <c r="L997" s="126">
        <f t="shared" si="46"/>
        <v>0</v>
      </c>
      <c r="M997" s="318"/>
      <c r="N997" s="25" t="b">
        <f t="shared" si="47"/>
        <v>1</v>
      </c>
      <c r="O997" s="25" t="b">
        <f t="shared" si="48"/>
        <v>1</v>
      </c>
      <c r="P997" s="25"/>
      <c r="Q997" s="25"/>
      <c r="R997" s="25"/>
      <c r="S997" s="25"/>
      <c r="T997" s="20"/>
      <c r="U997" s="20"/>
      <c r="V997" s="20"/>
      <c r="W997" s="20"/>
      <c r="X997" s="20"/>
      <c r="Y997" s="20"/>
      <c r="Z997" s="20"/>
      <c r="AA997" s="20"/>
      <c r="AB997" s="20"/>
      <c r="AC997" s="20"/>
      <c r="AD997" s="20"/>
      <c r="AE997" s="20"/>
      <c r="AF997" s="22"/>
      <c r="AG997" s="22"/>
      <c r="AH997" s="22"/>
      <c r="AI997" s="22"/>
      <c r="AJ997" s="22"/>
      <c r="AK997" s="22"/>
      <c r="AL997" s="22"/>
      <c r="AM997" s="22"/>
      <c r="AN997" s="22"/>
      <c r="AO997" s="22"/>
      <c r="AP997" s="22"/>
      <c r="AQ997" s="22"/>
      <c r="AR997" s="22"/>
      <c r="AS997" s="22"/>
      <c r="AT997" s="22"/>
      <c r="AU997" s="22"/>
      <c r="AV997" s="22"/>
      <c r="AW997" s="22"/>
      <c r="AX997" s="22"/>
      <c r="AY997" s="22"/>
      <c r="AZ997" s="22"/>
      <c r="BA997" s="22"/>
      <c r="BB997" s="22"/>
      <c r="BC997" s="22"/>
      <c r="BD997" s="22"/>
      <c r="BE997" s="22"/>
      <c r="BF997" s="22"/>
      <c r="BG997" s="22"/>
      <c r="BH997" s="22"/>
      <c r="BI997" s="22"/>
      <c r="BJ997" s="22"/>
      <c r="BK997" s="22"/>
      <c r="BL997" s="22"/>
      <c r="BM997" s="22"/>
      <c r="BN997" s="22"/>
      <c r="BO997" s="22"/>
      <c r="BP997" s="22"/>
      <c r="BQ997" s="22"/>
      <c r="BR997" s="22"/>
      <c r="BS997" s="22"/>
      <c r="BT997" s="22"/>
      <c r="BU997" s="22"/>
      <c r="BV997" s="22"/>
      <c r="BW997" s="22"/>
      <c r="BX997" s="22"/>
      <c r="BY997" s="22"/>
      <c r="BZ997" s="22"/>
      <c r="CA997" s="22"/>
      <c r="CB997" s="22"/>
      <c r="CC997" s="22"/>
      <c r="CD997" s="22"/>
      <c r="CE997" s="22"/>
      <c r="CF997" s="22"/>
      <c r="CG997" s="22"/>
      <c r="CH997" s="22"/>
      <c r="CI997" s="22"/>
      <c r="CJ997" s="22"/>
      <c r="CK997" s="22"/>
      <c r="CL997" s="22"/>
      <c r="CM997" s="22"/>
      <c r="CN997" s="22"/>
      <c r="CO997" s="22"/>
      <c r="CP997" s="22"/>
      <c r="CQ997" s="22"/>
      <c r="CR997" s="22"/>
      <c r="CS997" s="22"/>
      <c r="CT997" s="22"/>
      <c r="CU997" s="22"/>
      <c r="CV997" s="22"/>
      <c r="CW997" s="22"/>
      <c r="CX997" s="22"/>
      <c r="CY997" s="22"/>
      <c r="CZ997" s="22"/>
      <c r="DA997" s="22"/>
      <c r="DB997" s="22"/>
      <c r="DC997" s="22"/>
      <c r="DD997" s="22"/>
      <c r="DE997" s="22"/>
      <c r="DF997" s="22"/>
      <c r="DG997" s="22"/>
      <c r="DH997" s="22"/>
      <c r="DI997" s="22"/>
      <c r="DJ997" s="22"/>
      <c r="DK997" s="22"/>
      <c r="DL997" s="22"/>
      <c r="DM997" s="22"/>
      <c r="DN997" s="22"/>
      <c r="DO997" s="22"/>
      <c r="DP997" s="22"/>
      <c r="DQ997" s="22"/>
      <c r="DR997" s="22"/>
      <c r="DS997" s="22"/>
      <c r="DT997" s="22"/>
      <c r="DU997" s="22"/>
      <c r="DV997" s="22"/>
      <c r="DW997" s="22"/>
      <c r="DX997" s="22"/>
      <c r="DY997" s="22"/>
      <c r="DZ997" s="22"/>
      <c r="EA997" s="22"/>
      <c r="EB997" s="22"/>
      <c r="EC997" s="22"/>
      <c r="ED997" s="22"/>
      <c r="EE997" s="22"/>
      <c r="EF997" s="22"/>
      <c r="EG997" s="22"/>
      <c r="EH997" s="22"/>
      <c r="EI997" s="22"/>
      <c r="EJ997" s="22"/>
      <c r="EK997" s="22"/>
      <c r="EL997" s="22"/>
      <c r="EM997" s="22"/>
      <c r="EN997" s="22"/>
      <c r="EO997" s="22"/>
      <c r="EP997" s="22"/>
      <c r="EQ997" s="22"/>
      <c r="ER997" s="22"/>
      <c r="ES997" s="22"/>
      <c r="ET997" s="22"/>
      <c r="EU997" s="22"/>
      <c r="EV997" s="22"/>
      <c r="EW997" s="22"/>
      <c r="EX997" s="22"/>
      <c r="EY997" s="22"/>
      <c r="EZ997" s="22"/>
      <c r="FA997" s="22"/>
      <c r="FB997" s="22"/>
      <c r="FC997" s="22"/>
      <c r="FD997" s="22"/>
      <c r="FE997" s="22"/>
      <c r="FF997" s="22"/>
      <c r="FG997" s="22"/>
      <c r="FH997" s="22"/>
      <c r="FI997" s="22"/>
      <c r="FJ997" s="22"/>
      <c r="FK997" s="22"/>
      <c r="FL997" s="22"/>
      <c r="FM997" s="22"/>
      <c r="FN997" s="22"/>
      <c r="FO997" s="22"/>
      <c r="FP997" s="22"/>
      <c r="FQ997" s="22"/>
      <c r="FR997" s="22"/>
      <c r="FS997" s="22"/>
      <c r="FT997" s="22"/>
      <c r="FU997" s="22"/>
      <c r="FV997" s="22"/>
      <c r="FW997" s="22"/>
      <c r="FX997" s="22"/>
      <c r="FY997" s="22"/>
      <c r="FZ997" s="22"/>
      <c r="GA997" s="22"/>
      <c r="GB997" s="22"/>
      <c r="GC997" s="22"/>
      <c r="GD997" s="22"/>
      <c r="GE997" s="22"/>
      <c r="GF997" s="22"/>
      <c r="GG997" s="22"/>
      <c r="GH997" s="22"/>
      <c r="GI997" s="22"/>
      <c r="GJ997" s="22"/>
      <c r="GK997" s="22"/>
      <c r="GL997" s="22"/>
      <c r="GM997" s="22"/>
      <c r="GN997" s="22"/>
      <c r="GO997" s="22"/>
      <c r="GP997" s="22"/>
      <c r="GQ997" s="22"/>
      <c r="GR997" s="22"/>
      <c r="GS997" s="22"/>
      <c r="GT997" s="22"/>
      <c r="GU997" s="22"/>
      <c r="GV997" s="22"/>
      <c r="GW997" s="22"/>
      <c r="GX997" s="22"/>
      <c r="GY997" s="22"/>
      <c r="GZ997" s="22"/>
      <c r="HA997" s="22"/>
      <c r="HB997" s="22"/>
      <c r="HC997" s="22"/>
      <c r="HD997" s="22"/>
      <c r="HE997" s="22"/>
      <c r="HF997" s="22"/>
      <c r="HG997" s="22"/>
      <c r="HH997" s="22"/>
      <c r="HI997" s="22"/>
      <c r="HJ997" s="22"/>
      <c r="HK997" s="22"/>
      <c r="HL997" s="22"/>
      <c r="HM997" s="22"/>
      <c r="HN997" s="22"/>
      <c r="HO997" s="22"/>
      <c r="HP997" s="22"/>
      <c r="HQ997" s="22"/>
      <c r="HR997" s="22"/>
      <c r="HS997" s="22"/>
      <c r="HT997" s="22"/>
      <c r="HU997" s="22"/>
      <c r="HV997" s="22"/>
      <c r="HW997" s="22"/>
      <c r="HX997" s="22"/>
      <c r="HY997" s="22"/>
      <c r="HZ997" s="22"/>
      <c r="IA997" s="22"/>
      <c r="IB997" s="22"/>
      <c r="IC997" s="22"/>
      <c r="ID997" s="22"/>
      <c r="IE997" s="22"/>
      <c r="IF997" s="22"/>
      <c r="IG997" s="22"/>
      <c r="IH997" s="22"/>
      <c r="II997" s="22"/>
      <c r="IJ997" s="22"/>
      <c r="IK997" s="22"/>
      <c r="IL997" s="22"/>
      <c r="IM997" s="22"/>
      <c r="IN997" s="22"/>
      <c r="IO997" s="22"/>
      <c r="IP997" s="22"/>
      <c r="IQ997" s="22"/>
      <c r="IR997" s="22"/>
      <c r="IS997" s="22"/>
      <c r="IT997" s="22"/>
      <c r="IU997" s="22"/>
      <c r="IV997" s="22"/>
      <c r="IW997" s="22"/>
      <c r="IX997" s="22"/>
      <c r="IY997" s="22"/>
      <c r="IZ997" s="22"/>
      <c r="JA997" s="22"/>
      <c r="JB997" s="22"/>
      <c r="JC997" s="22"/>
      <c r="JD997" s="22"/>
      <c r="JE997" s="22"/>
      <c r="JF997" s="22"/>
      <c r="JG997" s="22"/>
      <c r="JH997" s="22"/>
      <c r="JI997" s="22"/>
      <c r="JJ997" s="22"/>
      <c r="JK997" s="22"/>
      <c r="JL997" s="22"/>
      <c r="JM997" s="22"/>
      <c r="JN997" s="22"/>
      <c r="JO997" s="22"/>
      <c r="JP997" s="22"/>
      <c r="JQ997" s="22"/>
      <c r="JR997" s="22"/>
      <c r="JS997" s="22"/>
      <c r="JT997" s="22"/>
      <c r="JU997" s="22"/>
      <c r="JV997" s="22"/>
      <c r="JW997" s="22"/>
      <c r="JX997" s="22"/>
      <c r="JY997" s="22"/>
      <c r="JZ997" s="22"/>
      <c r="KA997" s="22"/>
      <c r="KB997" s="22"/>
      <c r="KC997" s="22"/>
      <c r="KD997" s="22"/>
      <c r="KE997" s="22"/>
      <c r="KF997" s="22"/>
      <c r="KG997" s="22"/>
      <c r="KH997" s="22"/>
      <c r="KI997" s="22"/>
      <c r="KJ997" s="22"/>
      <c r="KK997" s="22"/>
      <c r="KL997" s="22"/>
      <c r="KM997" s="22"/>
      <c r="KN997" s="22"/>
      <c r="KO997" s="22"/>
      <c r="KP997" s="22"/>
    </row>
    <row r="998" spans="1:302" s="99" customFormat="1" x14ac:dyDescent="0.25">
      <c r="A998" s="125">
        <v>983</v>
      </c>
      <c r="B998" s="328"/>
      <c r="C998" s="328"/>
      <c r="D998" s="316"/>
      <c r="E998" s="316"/>
      <c r="F998" s="316"/>
      <c r="G998" s="317"/>
      <c r="H998" s="317"/>
      <c r="I998" s="318"/>
      <c r="J998" s="318"/>
      <c r="K998" s="318"/>
      <c r="L998" s="126">
        <f t="shared" si="46"/>
        <v>0</v>
      </c>
      <c r="M998" s="318"/>
      <c r="N998" s="25" t="b">
        <f t="shared" si="47"/>
        <v>1</v>
      </c>
      <c r="O998" s="25" t="b">
        <f t="shared" si="48"/>
        <v>1</v>
      </c>
      <c r="P998" s="25"/>
      <c r="Q998" s="25"/>
      <c r="R998" s="25"/>
      <c r="S998" s="25"/>
      <c r="T998" s="20"/>
      <c r="U998" s="20"/>
      <c r="V998" s="20"/>
      <c r="W998" s="20"/>
      <c r="X998" s="20"/>
      <c r="Y998" s="20"/>
      <c r="Z998" s="20"/>
      <c r="AA998" s="20"/>
      <c r="AB998" s="20"/>
      <c r="AC998" s="20"/>
      <c r="AD998" s="20"/>
      <c r="AE998" s="20"/>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2"/>
      <c r="EV998" s="22"/>
      <c r="EW998" s="22"/>
      <c r="EX998" s="22"/>
      <c r="EY998" s="22"/>
      <c r="EZ998" s="22"/>
      <c r="FA998" s="22"/>
      <c r="FB998" s="22"/>
      <c r="FC998" s="22"/>
      <c r="FD998" s="22"/>
      <c r="FE998" s="22"/>
      <c r="FF998" s="22"/>
      <c r="FG998" s="22"/>
      <c r="FH998" s="22"/>
      <c r="FI998" s="22"/>
      <c r="FJ998" s="22"/>
      <c r="FK998" s="22"/>
      <c r="FL998" s="22"/>
      <c r="FM998" s="22"/>
      <c r="FN998" s="22"/>
      <c r="FO998" s="22"/>
      <c r="FP998" s="22"/>
      <c r="FQ998" s="22"/>
      <c r="FR998" s="22"/>
      <c r="FS998" s="22"/>
      <c r="FT998" s="22"/>
      <c r="FU998" s="22"/>
      <c r="FV998" s="22"/>
      <c r="FW998" s="22"/>
      <c r="FX998" s="22"/>
      <c r="FY998" s="22"/>
      <c r="FZ998" s="22"/>
      <c r="GA998" s="22"/>
      <c r="GB998" s="22"/>
      <c r="GC998" s="22"/>
      <c r="GD998" s="22"/>
      <c r="GE998" s="22"/>
      <c r="GF998" s="22"/>
      <c r="GG998" s="22"/>
      <c r="GH998" s="22"/>
      <c r="GI998" s="22"/>
      <c r="GJ998" s="22"/>
      <c r="GK998" s="22"/>
      <c r="GL998" s="22"/>
      <c r="GM998" s="22"/>
      <c r="GN998" s="22"/>
      <c r="GO998" s="22"/>
      <c r="GP998" s="22"/>
      <c r="GQ998" s="22"/>
      <c r="GR998" s="22"/>
      <c r="GS998" s="22"/>
      <c r="GT998" s="22"/>
      <c r="GU998" s="22"/>
      <c r="GV998" s="22"/>
      <c r="GW998" s="22"/>
      <c r="GX998" s="22"/>
      <c r="GY998" s="22"/>
      <c r="GZ998" s="22"/>
      <c r="HA998" s="22"/>
      <c r="HB998" s="22"/>
      <c r="HC998" s="22"/>
      <c r="HD998" s="22"/>
      <c r="HE998" s="22"/>
      <c r="HF998" s="22"/>
      <c r="HG998" s="22"/>
      <c r="HH998" s="22"/>
      <c r="HI998" s="22"/>
      <c r="HJ998" s="22"/>
      <c r="HK998" s="22"/>
      <c r="HL998" s="22"/>
      <c r="HM998" s="22"/>
      <c r="HN998" s="22"/>
      <c r="HO998" s="22"/>
      <c r="HP998" s="22"/>
      <c r="HQ998" s="22"/>
      <c r="HR998" s="22"/>
      <c r="HS998" s="22"/>
      <c r="HT998" s="22"/>
      <c r="HU998" s="22"/>
      <c r="HV998" s="22"/>
      <c r="HW998" s="22"/>
      <c r="HX998" s="22"/>
      <c r="HY998" s="22"/>
      <c r="HZ998" s="22"/>
      <c r="IA998" s="22"/>
      <c r="IB998" s="22"/>
      <c r="IC998" s="22"/>
      <c r="ID998" s="22"/>
      <c r="IE998" s="22"/>
      <c r="IF998" s="22"/>
      <c r="IG998" s="22"/>
      <c r="IH998" s="22"/>
      <c r="II998" s="22"/>
      <c r="IJ998" s="22"/>
      <c r="IK998" s="22"/>
      <c r="IL998" s="22"/>
      <c r="IM998" s="22"/>
      <c r="IN998" s="22"/>
      <c r="IO998" s="22"/>
      <c r="IP998" s="22"/>
      <c r="IQ998" s="22"/>
      <c r="IR998" s="22"/>
      <c r="IS998" s="22"/>
      <c r="IT998" s="22"/>
      <c r="IU998" s="22"/>
      <c r="IV998" s="22"/>
      <c r="IW998" s="22"/>
      <c r="IX998" s="22"/>
      <c r="IY998" s="22"/>
      <c r="IZ998" s="22"/>
      <c r="JA998" s="22"/>
      <c r="JB998" s="22"/>
      <c r="JC998" s="22"/>
      <c r="JD998" s="22"/>
      <c r="JE998" s="22"/>
      <c r="JF998" s="22"/>
      <c r="JG998" s="22"/>
      <c r="JH998" s="22"/>
      <c r="JI998" s="22"/>
      <c r="JJ998" s="22"/>
      <c r="JK998" s="22"/>
      <c r="JL998" s="22"/>
      <c r="JM998" s="22"/>
      <c r="JN998" s="22"/>
      <c r="JO998" s="22"/>
      <c r="JP998" s="22"/>
      <c r="JQ998" s="22"/>
      <c r="JR998" s="22"/>
      <c r="JS998" s="22"/>
      <c r="JT998" s="22"/>
      <c r="JU998" s="22"/>
      <c r="JV998" s="22"/>
      <c r="JW998" s="22"/>
      <c r="JX998" s="22"/>
      <c r="JY998" s="22"/>
      <c r="JZ998" s="22"/>
      <c r="KA998" s="22"/>
      <c r="KB998" s="22"/>
      <c r="KC998" s="22"/>
      <c r="KD998" s="22"/>
      <c r="KE998" s="22"/>
      <c r="KF998" s="22"/>
      <c r="KG998" s="22"/>
      <c r="KH998" s="22"/>
      <c r="KI998" s="22"/>
      <c r="KJ998" s="22"/>
      <c r="KK998" s="22"/>
      <c r="KL998" s="22"/>
      <c r="KM998" s="22"/>
      <c r="KN998" s="22"/>
      <c r="KO998" s="22"/>
      <c r="KP998" s="22"/>
    </row>
    <row r="999" spans="1:302" s="99" customFormat="1" x14ac:dyDescent="0.25">
      <c r="A999" s="125">
        <v>984</v>
      </c>
      <c r="B999" s="328"/>
      <c r="C999" s="328"/>
      <c r="D999" s="316"/>
      <c r="E999" s="316"/>
      <c r="F999" s="316"/>
      <c r="G999" s="317"/>
      <c r="H999" s="317"/>
      <c r="I999" s="318"/>
      <c r="J999" s="318"/>
      <c r="K999" s="318"/>
      <c r="L999" s="126">
        <f t="shared" si="46"/>
        <v>0</v>
      </c>
      <c r="M999" s="318"/>
      <c r="N999" s="25" t="b">
        <f t="shared" si="47"/>
        <v>1</v>
      </c>
      <c r="O999" s="25" t="b">
        <f t="shared" si="48"/>
        <v>1</v>
      </c>
      <c r="P999" s="25"/>
      <c r="Q999" s="25"/>
      <c r="R999" s="25"/>
      <c r="S999" s="25"/>
      <c r="T999" s="20"/>
      <c r="U999" s="20"/>
      <c r="V999" s="20"/>
      <c r="W999" s="20"/>
      <c r="X999" s="20"/>
      <c r="Y999" s="20"/>
      <c r="Z999" s="20"/>
      <c r="AA999" s="20"/>
      <c r="AB999" s="20"/>
      <c r="AC999" s="20"/>
      <c r="AD999" s="20"/>
      <c r="AE999" s="20"/>
      <c r="AF999" s="22"/>
      <c r="AG999" s="22"/>
      <c r="AH999" s="22"/>
      <c r="AI999" s="22"/>
      <c r="AJ999" s="22"/>
      <c r="AK999" s="22"/>
      <c r="AL999" s="22"/>
      <c r="AM999" s="22"/>
      <c r="AN999" s="22"/>
      <c r="AO999" s="22"/>
      <c r="AP999" s="22"/>
      <c r="AQ999" s="22"/>
      <c r="AR999" s="22"/>
      <c r="AS999" s="22"/>
      <c r="AT999" s="22"/>
      <c r="AU999" s="22"/>
      <c r="AV999" s="22"/>
      <c r="AW999" s="22"/>
      <c r="AX999" s="22"/>
      <c r="AY999" s="22"/>
      <c r="AZ999" s="22"/>
      <c r="BA999" s="22"/>
      <c r="BB999" s="22"/>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c r="CD999" s="22"/>
      <c r="CE999" s="22"/>
      <c r="CF999" s="22"/>
      <c r="CG999" s="22"/>
      <c r="CH999" s="22"/>
      <c r="CI999" s="22"/>
      <c r="CJ999" s="22"/>
      <c r="CK999" s="22"/>
      <c r="CL999" s="22"/>
      <c r="CM999" s="22"/>
      <c r="CN999" s="22"/>
      <c r="CO999" s="22"/>
      <c r="CP999" s="22"/>
      <c r="CQ999" s="22"/>
      <c r="CR999" s="22"/>
      <c r="CS999" s="22"/>
      <c r="CT999" s="22"/>
      <c r="CU999" s="22"/>
      <c r="CV999" s="22"/>
      <c r="CW999" s="22"/>
      <c r="CX999" s="22"/>
      <c r="CY999" s="22"/>
      <c r="CZ999" s="22"/>
      <c r="DA999" s="22"/>
      <c r="DB999" s="22"/>
      <c r="DC999" s="22"/>
      <c r="DD999" s="22"/>
      <c r="DE999" s="22"/>
      <c r="DF999" s="22"/>
      <c r="DG999" s="22"/>
      <c r="DH999" s="22"/>
      <c r="DI999" s="22"/>
      <c r="DJ999" s="22"/>
      <c r="DK999" s="22"/>
      <c r="DL999" s="22"/>
      <c r="DM999" s="22"/>
      <c r="DN999" s="22"/>
      <c r="DO999" s="22"/>
      <c r="DP999" s="22"/>
      <c r="DQ999" s="22"/>
      <c r="DR999" s="22"/>
      <c r="DS999" s="22"/>
      <c r="DT999" s="22"/>
      <c r="DU999" s="22"/>
      <c r="DV999" s="22"/>
      <c r="DW999" s="22"/>
      <c r="DX999" s="22"/>
      <c r="DY999" s="22"/>
      <c r="DZ999" s="22"/>
      <c r="EA999" s="22"/>
      <c r="EB999" s="22"/>
      <c r="EC999" s="22"/>
      <c r="ED999" s="22"/>
      <c r="EE999" s="22"/>
      <c r="EF999" s="22"/>
      <c r="EG999" s="22"/>
      <c r="EH999" s="22"/>
      <c r="EI999" s="22"/>
      <c r="EJ999" s="22"/>
      <c r="EK999" s="22"/>
      <c r="EL999" s="22"/>
      <c r="EM999" s="22"/>
      <c r="EN999" s="22"/>
      <c r="EO999" s="22"/>
      <c r="EP999" s="22"/>
      <c r="EQ999" s="22"/>
      <c r="ER999" s="22"/>
      <c r="ES999" s="22"/>
      <c r="ET999" s="22"/>
      <c r="EU999" s="22"/>
      <c r="EV999" s="22"/>
      <c r="EW999" s="22"/>
      <c r="EX999" s="22"/>
      <c r="EY999" s="22"/>
      <c r="EZ999" s="22"/>
      <c r="FA999" s="22"/>
      <c r="FB999" s="22"/>
      <c r="FC999" s="22"/>
      <c r="FD999" s="22"/>
      <c r="FE999" s="22"/>
      <c r="FF999" s="22"/>
      <c r="FG999" s="22"/>
      <c r="FH999" s="22"/>
      <c r="FI999" s="22"/>
      <c r="FJ999" s="22"/>
      <c r="FK999" s="22"/>
      <c r="FL999" s="22"/>
      <c r="FM999" s="22"/>
      <c r="FN999" s="22"/>
      <c r="FO999" s="22"/>
      <c r="FP999" s="22"/>
      <c r="FQ999" s="22"/>
      <c r="FR999" s="22"/>
      <c r="FS999" s="22"/>
      <c r="FT999" s="22"/>
      <c r="FU999" s="22"/>
      <c r="FV999" s="22"/>
      <c r="FW999" s="22"/>
      <c r="FX999" s="22"/>
      <c r="FY999" s="22"/>
      <c r="FZ999" s="22"/>
      <c r="GA999" s="22"/>
      <c r="GB999" s="22"/>
      <c r="GC999" s="22"/>
      <c r="GD999" s="22"/>
      <c r="GE999" s="22"/>
      <c r="GF999" s="22"/>
      <c r="GG999" s="22"/>
      <c r="GH999" s="22"/>
      <c r="GI999" s="22"/>
      <c r="GJ999" s="22"/>
      <c r="GK999" s="22"/>
      <c r="GL999" s="22"/>
      <c r="GM999" s="22"/>
      <c r="GN999" s="22"/>
      <c r="GO999" s="22"/>
      <c r="GP999" s="22"/>
      <c r="GQ999" s="22"/>
      <c r="GR999" s="22"/>
      <c r="GS999" s="22"/>
      <c r="GT999" s="22"/>
      <c r="GU999" s="22"/>
      <c r="GV999" s="22"/>
      <c r="GW999" s="22"/>
      <c r="GX999" s="22"/>
      <c r="GY999" s="22"/>
      <c r="GZ999" s="22"/>
      <c r="HA999" s="22"/>
      <c r="HB999" s="22"/>
      <c r="HC999" s="22"/>
      <c r="HD999" s="22"/>
      <c r="HE999" s="22"/>
      <c r="HF999" s="22"/>
      <c r="HG999" s="22"/>
      <c r="HH999" s="22"/>
      <c r="HI999" s="22"/>
      <c r="HJ999" s="22"/>
      <c r="HK999" s="22"/>
      <c r="HL999" s="22"/>
      <c r="HM999" s="22"/>
      <c r="HN999" s="22"/>
      <c r="HO999" s="22"/>
      <c r="HP999" s="22"/>
      <c r="HQ999" s="22"/>
      <c r="HR999" s="22"/>
      <c r="HS999" s="22"/>
      <c r="HT999" s="22"/>
      <c r="HU999" s="22"/>
      <c r="HV999" s="22"/>
      <c r="HW999" s="22"/>
      <c r="HX999" s="22"/>
      <c r="HY999" s="22"/>
      <c r="HZ999" s="22"/>
      <c r="IA999" s="22"/>
      <c r="IB999" s="22"/>
      <c r="IC999" s="22"/>
      <c r="ID999" s="22"/>
      <c r="IE999" s="22"/>
      <c r="IF999" s="22"/>
      <c r="IG999" s="22"/>
      <c r="IH999" s="22"/>
      <c r="II999" s="22"/>
      <c r="IJ999" s="22"/>
      <c r="IK999" s="22"/>
      <c r="IL999" s="22"/>
      <c r="IM999" s="22"/>
      <c r="IN999" s="22"/>
      <c r="IO999" s="22"/>
      <c r="IP999" s="22"/>
      <c r="IQ999" s="22"/>
      <c r="IR999" s="22"/>
      <c r="IS999" s="22"/>
      <c r="IT999" s="22"/>
      <c r="IU999" s="22"/>
      <c r="IV999" s="22"/>
      <c r="IW999" s="22"/>
      <c r="IX999" s="22"/>
      <c r="IY999" s="22"/>
      <c r="IZ999" s="22"/>
      <c r="JA999" s="22"/>
      <c r="JB999" s="22"/>
      <c r="JC999" s="22"/>
      <c r="JD999" s="22"/>
      <c r="JE999" s="22"/>
      <c r="JF999" s="22"/>
      <c r="JG999" s="22"/>
      <c r="JH999" s="22"/>
      <c r="JI999" s="22"/>
      <c r="JJ999" s="22"/>
      <c r="JK999" s="22"/>
      <c r="JL999" s="22"/>
      <c r="JM999" s="22"/>
      <c r="JN999" s="22"/>
      <c r="JO999" s="22"/>
      <c r="JP999" s="22"/>
      <c r="JQ999" s="22"/>
      <c r="JR999" s="22"/>
      <c r="JS999" s="22"/>
      <c r="JT999" s="22"/>
      <c r="JU999" s="22"/>
      <c r="JV999" s="22"/>
      <c r="JW999" s="22"/>
      <c r="JX999" s="22"/>
      <c r="JY999" s="22"/>
      <c r="JZ999" s="22"/>
      <c r="KA999" s="22"/>
      <c r="KB999" s="22"/>
      <c r="KC999" s="22"/>
      <c r="KD999" s="22"/>
      <c r="KE999" s="22"/>
      <c r="KF999" s="22"/>
      <c r="KG999" s="22"/>
      <c r="KH999" s="22"/>
      <c r="KI999" s="22"/>
      <c r="KJ999" s="22"/>
      <c r="KK999" s="22"/>
      <c r="KL999" s="22"/>
      <c r="KM999" s="22"/>
      <c r="KN999" s="22"/>
      <c r="KO999" s="22"/>
      <c r="KP999" s="22"/>
    </row>
    <row r="1000" spans="1:302" s="99" customFormat="1" x14ac:dyDescent="0.25">
      <c r="A1000" s="125">
        <v>985</v>
      </c>
      <c r="B1000" s="328"/>
      <c r="C1000" s="328"/>
      <c r="D1000" s="316"/>
      <c r="E1000" s="316"/>
      <c r="F1000" s="316"/>
      <c r="G1000" s="317"/>
      <c r="H1000" s="317"/>
      <c r="I1000" s="318"/>
      <c r="J1000" s="318"/>
      <c r="K1000" s="318"/>
      <c r="L1000" s="126">
        <f t="shared" si="46"/>
        <v>0</v>
      </c>
      <c r="M1000" s="318"/>
      <c r="N1000" s="25" t="b">
        <f t="shared" si="47"/>
        <v>1</v>
      </c>
      <c r="O1000" s="25" t="b">
        <f t="shared" si="48"/>
        <v>1</v>
      </c>
      <c r="P1000" s="25"/>
      <c r="Q1000" s="25"/>
      <c r="R1000" s="25"/>
      <c r="S1000" s="25"/>
      <c r="T1000" s="20"/>
      <c r="U1000" s="20"/>
      <c r="V1000" s="20"/>
      <c r="W1000" s="20"/>
      <c r="X1000" s="20"/>
      <c r="Y1000" s="20"/>
      <c r="Z1000" s="20"/>
      <c r="AA1000" s="20"/>
      <c r="AB1000" s="20"/>
      <c r="AC1000" s="20"/>
      <c r="AD1000" s="20"/>
      <c r="AE1000" s="20"/>
      <c r="AF1000" s="22"/>
      <c r="AG1000" s="22"/>
      <c r="AH1000" s="22"/>
      <c r="AI1000" s="22"/>
      <c r="AJ1000" s="22"/>
      <c r="AK1000" s="22"/>
      <c r="AL1000" s="22"/>
      <c r="AM1000" s="22"/>
      <c r="AN1000" s="22"/>
      <c r="AO1000" s="22"/>
      <c r="AP1000" s="22"/>
      <c r="AQ1000" s="22"/>
      <c r="AR1000" s="22"/>
      <c r="AS1000" s="22"/>
      <c r="AT1000" s="22"/>
      <c r="AU1000" s="22"/>
      <c r="AV1000" s="22"/>
      <c r="AW1000" s="22"/>
      <c r="AX1000" s="22"/>
      <c r="AY1000" s="22"/>
      <c r="AZ1000" s="22"/>
      <c r="BA1000" s="22"/>
      <c r="BB1000" s="22"/>
      <c r="BC1000" s="22"/>
      <c r="BD1000" s="22"/>
      <c r="BE1000" s="22"/>
      <c r="BF1000" s="22"/>
      <c r="BG1000" s="22"/>
      <c r="BH1000" s="22"/>
      <c r="BI1000" s="22"/>
      <c r="BJ1000" s="22"/>
      <c r="BK1000" s="22"/>
      <c r="BL1000" s="22"/>
      <c r="BM1000" s="22"/>
      <c r="BN1000" s="22"/>
      <c r="BO1000" s="22"/>
      <c r="BP1000" s="22"/>
      <c r="BQ1000" s="22"/>
      <c r="BR1000" s="22"/>
      <c r="BS1000" s="22"/>
      <c r="BT1000" s="22"/>
      <c r="BU1000" s="22"/>
      <c r="BV1000" s="22"/>
      <c r="BW1000" s="22"/>
      <c r="BX1000" s="22"/>
      <c r="BY1000" s="22"/>
      <c r="BZ1000" s="22"/>
      <c r="CA1000" s="22"/>
      <c r="CB1000" s="22"/>
      <c r="CC1000" s="22"/>
      <c r="CD1000" s="22"/>
      <c r="CE1000" s="22"/>
      <c r="CF1000" s="22"/>
      <c r="CG1000" s="22"/>
      <c r="CH1000" s="22"/>
      <c r="CI1000" s="22"/>
      <c r="CJ1000" s="22"/>
      <c r="CK1000" s="22"/>
      <c r="CL1000" s="22"/>
      <c r="CM1000" s="22"/>
      <c r="CN1000" s="22"/>
      <c r="CO1000" s="22"/>
      <c r="CP1000" s="22"/>
      <c r="CQ1000" s="22"/>
      <c r="CR1000" s="22"/>
      <c r="CS1000" s="22"/>
      <c r="CT1000" s="22"/>
      <c r="CU1000" s="22"/>
      <c r="CV1000" s="22"/>
      <c r="CW1000" s="22"/>
      <c r="CX1000" s="22"/>
      <c r="CY1000" s="22"/>
      <c r="CZ1000" s="22"/>
      <c r="DA1000" s="22"/>
      <c r="DB1000" s="22"/>
      <c r="DC1000" s="22"/>
      <c r="DD1000" s="22"/>
      <c r="DE1000" s="22"/>
      <c r="DF1000" s="22"/>
      <c r="DG1000" s="22"/>
      <c r="DH1000" s="22"/>
      <c r="DI1000" s="22"/>
      <c r="DJ1000" s="22"/>
      <c r="DK1000" s="22"/>
      <c r="DL1000" s="22"/>
      <c r="DM1000" s="22"/>
      <c r="DN1000" s="22"/>
      <c r="DO1000" s="22"/>
      <c r="DP1000" s="22"/>
      <c r="DQ1000" s="22"/>
      <c r="DR1000" s="22"/>
      <c r="DS1000" s="22"/>
      <c r="DT1000" s="22"/>
      <c r="DU1000" s="22"/>
      <c r="DV1000" s="22"/>
      <c r="DW1000" s="22"/>
      <c r="DX1000" s="22"/>
      <c r="DY1000" s="22"/>
      <c r="DZ1000" s="22"/>
      <c r="EA1000" s="22"/>
      <c r="EB1000" s="22"/>
      <c r="EC1000" s="22"/>
      <c r="ED1000" s="22"/>
      <c r="EE1000" s="22"/>
      <c r="EF1000" s="22"/>
      <c r="EG1000" s="22"/>
      <c r="EH1000" s="22"/>
      <c r="EI1000" s="22"/>
      <c r="EJ1000" s="22"/>
      <c r="EK1000" s="22"/>
      <c r="EL1000" s="22"/>
      <c r="EM1000" s="22"/>
      <c r="EN1000" s="22"/>
      <c r="EO1000" s="22"/>
      <c r="EP1000" s="22"/>
      <c r="EQ1000" s="22"/>
      <c r="ER1000" s="22"/>
      <c r="ES1000" s="22"/>
      <c r="ET1000" s="22"/>
      <c r="EU1000" s="22"/>
      <c r="EV1000" s="22"/>
      <c r="EW1000" s="22"/>
      <c r="EX1000" s="22"/>
      <c r="EY1000" s="22"/>
      <c r="EZ1000" s="22"/>
      <c r="FA1000" s="22"/>
      <c r="FB1000" s="22"/>
      <c r="FC1000" s="22"/>
      <c r="FD1000" s="22"/>
      <c r="FE1000" s="22"/>
      <c r="FF1000" s="22"/>
      <c r="FG1000" s="22"/>
      <c r="FH1000" s="22"/>
      <c r="FI1000" s="22"/>
      <c r="FJ1000" s="22"/>
      <c r="FK1000" s="22"/>
      <c r="FL1000" s="22"/>
      <c r="FM1000" s="22"/>
      <c r="FN1000" s="22"/>
      <c r="FO1000" s="22"/>
      <c r="FP1000" s="22"/>
      <c r="FQ1000" s="22"/>
      <c r="FR1000" s="22"/>
      <c r="FS1000" s="22"/>
      <c r="FT1000" s="22"/>
      <c r="FU1000" s="22"/>
      <c r="FV1000" s="22"/>
      <c r="FW1000" s="22"/>
      <c r="FX1000" s="22"/>
      <c r="FY1000" s="22"/>
      <c r="FZ1000" s="22"/>
      <c r="GA1000" s="22"/>
      <c r="GB1000" s="22"/>
      <c r="GC1000" s="22"/>
      <c r="GD1000" s="22"/>
      <c r="GE1000" s="22"/>
      <c r="GF1000" s="22"/>
      <c r="GG1000" s="22"/>
      <c r="GH1000" s="22"/>
      <c r="GI1000" s="22"/>
      <c r="GJ1000" s="22"/>
      <c r="GK1000" s="22"/>
      <c r="GL1000" s="22"/>
      <c r="GM1000" s="22"/>
      <c r="GN1000" s="22"/>
      <c r="GO1000" s="22"/>
      <c r="GP1000" s="22"/>
      <c r="GQ1000" s="22"/>
      <c r="GR1000" s="22"/>
      <c r="GS1000" s="22"/>
      <c r="GT1000" s="22"/>
      <c r="GU1000" s="22"/>
      <c r="GV1000" s="22"/>
      <c r="GW1000" s="22"/>
      <c r="GX1000" s="22"/>
      <c r="GY1000" s="22"/>
      <c r="GZ1000" s="22"/>
      <c r="HA1000" s="22"/>
      <c r="HB1000" s="22"/>
      <c r="HC1000" s="22"/>
      <c r="HD1000" s="22"/>
      <c r="HE1000" s="22"/>
      <c r="HF1000" s="22"/>
      <c r="HG1000" s="22"/>
      <c r="HH1000" s="22"/>
      <c r="HI1000" s="22"/>
      <c r="HJ1000" s="22"/>
      <c r="HK1000" s="22"/>
      <c r="HL1000" s="22"/>
      <c r="HM1000" s="22"/>
      <c r="HN1000" s="22"/>
      <c r="HO1000" s="22"/>
      <c r="HP1000" s="22"/>
      <c r="HQ1000" s="22"/>
      <c r="HR1000" s="22"/>
      <c r="HS1000" s="22"/>
      <c r="HT1000" s="22"/>
      <c r="HU1000" s="22"/>
      <c r="HV1000" s="22"/>
      <c r="HW1000" s="22"/>
      <c r="HX1000" s="22"/>
      <c r="HY1000" s="22"/>
      <c r="HZ1000" s="22"/>
      <c r="IA1000" s="22"/>
      <c r="IB1000" s="22"/>
      <c r="IC1000" s="22"/>
      <c r="ID1000" s="22"/>
      <c r="IE1000" s="22"/>
      <c r="IF1000" s="22"/>
      <c r="IG1000" s="22"/>
      <c r="IH1000" s="22"/>
      <c r="II1000" s="22"/>
      <c r="IJ1000" s="22"/>
      <c r="IK1000" s="22"/>
      <c r="IL1000" s="22"/>
      <c r="IM1000" s="22"/>
      <c r="IN1000" s="22"/>
      <c r="IO1000" s="22"/>
      <c r="IP1000" s="22"/>
      <c r="IQ1000" s="22"/>
      <c r="IR1000" s="22"/>
      <c r="IS1000" s="22"/>
      <c r="IT1000" s="22"/>
      <c r="IU1000" s="22"/>
      <c r="IV1000" s="22"/>
      <c r="IW1000" s="22"/>
      <c r="IX1000" s="22"/>
      <c r="IY1000" s="22"/>
      <c r="IZ1000" s="22"/>
      <c r="JA1000" s="22"/>
      <c r="JB1000" s="22"/>
      <c r="JC1000" s="22"/>
      <c r="JD1000" s="22"/>
      <c r="JE1000" s="22"/>
      <c r="JF1000" s="22"/>
      <c r="JG1000" s="22"/>
      <c r="JH1000" s="22"/>
      <c r="JI1000" s="22"/>
      <c r="JJ1000" s="22"/>
      <c r="JK1000" s="22"/>
      <c r="JL1000" s="22"/>
      <c r="JM1000" s="22"/>
      <c r="JN1000" s="22"/>
      <c r="JO1000" s="22"/>
      <c r="JP1000" s="22"/>
      <c r="JQ1000" s="22"/>
      <c r="JR1000" s="22"/>
      <c r="JS1000" s="22"/>
      <c r="JT1000" s="22"/>
      <c r="JU1000" s="22"/>
      <c r="JV1000" s="22"/>
      <c r="JW1000" s="22"/>
      <c r="JX1000" s="22"/>
      <c r="JY1000" s="22"/>
      <c r="JZ1000" s="22"/>
      <c r="KA1000" s="22"/>
      <c r="KB1000" s="22"/>
      <c r="KC1000" s="22"/>
      <c r="KD1000" s="22"/>
      <c r="KE1000" s="22"/>
      <c r="KF1000" s="22"/>
      <c r="KG1000" s="22"/>
      <c r="KH1000" s="22"/>
      <c r="KI1000" s="22"/>
      <c r="KJ1000" s="22"/>
      <c r="KK1000" s="22"/>
      <c r="KL1000" s="22"/>
      <c r="KM1000" s="22"/>
      <c r="KN1000" s="22"/>
      <c r="KO1000" s="22"/>
      <c r="KP1000" s="22"/>
    </row>
    <row r="1001" spans="1:302" s="99" customFormat="1" x14ac:dyDescent="0.25">
      <c r="A1001" s="125">
        <v>986</v>
      </c>
      <c r="B1001" s="328"/>
      <c r="C1001" s="328"/>
      <c r="D1001" s="316"/>
      <c r="E1001" s="316"/>
      <c r="F1001" s="316"/>
      <c r="G1001" s="317"/>
      <c r="H1001" s="317"/>
      <c r="I1001" s="318"/>
      <c r="J1001" s="318"/>
      <c r="K1001" s="318"/>
      <c r="L1001" s="126">
        <f t="shared" si="46"/>
        <v>0</v>
      </c>
      <c r="M1001" s="318"/>
      <c r="N1001" s="25" t="b">
        <f t="shared" si="47"/>
        <v>1</v>
      </c>
      <c r="O1001" s="25" t="b">
        <f t="shared" si="48"/>
        <v>1</v>
      </c>
      <c r="P1001" s="25"/>
      <c r="Q1001" s="25"/>
      <c r="R1001" s="25"/>
      <c r="S1001" s="25"/>
      <c r="T1001" s="20"/>
      <c r="U1001" s="20"/>
      <c r="V1001" s="20"/>
      <c r="W1001" s="20"/>
      <c r="X1001" s="20"/>
      <c r="Y1001" s="20"/>
      <c r="Z1001" s="20"/>
      <c r="AA1001" s="20"/>
      <c r="AB1001" s="20"/>
      <c r="AC1001" s="20"/>
      <c r="AD1001" s="20"/>
      <c r="AE1001" s="20"/>
      <c r="AF1001" s="22"/>
      <c r="AG1001" s="22"/>
      <c r="AH1001" s="22"/>
      <c r="AI1001" s="22"/>
      <c r="AJ1001" s="22"/>
      <c r="AK1001" s="22"/>
      <c r="AL1001" s="22"/>
      <c r="AM1001" s="22"/>
      <c r="AN1001" s="22"/>
      <c r="AO1001" s="22"/>
      <c r="AP1001" s="22"/>
      <c r="AQ1001" s="22"/>
      <c r="AR1001" s="22"/>
      <c r="AS1001" s="22"/>
      <c r="AT1001" s="22"/>
      <c r="AU1001" s="22"/>
      <c r="AV1001" s="22"/>
      <c r="AW1001" s="22"/>
      <c r="AX1001" s="22"/>
      <c r="AY1001" s="22"/>
      <c r="AZ1001" s="22"/>
      <c r="BA1001" s="22"/>
      <c r="BB1001" s="22"/>
      <c r="BC1001" s="22"/>
      <c r="BD1001" s="22"/>
      <c r="BE1001" s="22"/>
      <c r="BF1001" s="22"/>
      <c r="BG1001" s="22"/>
      <c r="BH1001" s="22"/>
      <c r="BI1001" s="22"/>
      <c r="BJ1001" s="22"/>
      <c r="BK1001" s="22"/>
      <c r="BL1001" s="22"/>
      <c r="BM1001" s="22"/>
      <c r="BN1001" s="22"/>
      <c r="BO1001" s="22"/>
      <c r="BP1001" s="22"/>
      <c r="BQ1001" s="22"/>
      <c r="BR1001" s="22"/>
      <c r="BS1001" s="22"/>
      <c r="BT1001" s="22"/>
      <c r="BU1001" s="22"/>
      <c r="BV1001" s="22"/>
      <c r="BW1001" s="22"/>
      <c r="BX1001" s="22"/>
      <c r="BY1001" s="22"/>
      <c r="BZ1001" s="22"/>
      <c r="CA1001" s="22"/>
      <c r="CB1001" s="22"/>
      <c r="CC1001" s="22"/>
      <c r="CD1001" s="22"/>
      <c r="CE1001" s="22"/>
      <c r="CF1001" s="22"/>
      <c r="CG1001" s="22"/>
      <c r="CH1001" s="22"/>
      <c r="CI1001" s="22"/>
      <c r="CJ1001" s="22"/>
      <c r="CK1001" s="22"/>
      <c r="CL1001" s="22"/>
      <c r="CM1001" s="22"/>
      <c r="CN1001" s="22"/>
      <c r="CO1001" s="22"/>
      <c r="CP1001" s="22"/>
      <c r="CQ1001" s="22"/>
      <c r="CR1001" s="22"/>
      <c r="CS1001" s="22"/>
      <c r="CT1001" s="22"/>
      <c r="CU1001" s="22"/>
      <c r="CV1001" s="22"/>
      <c r="CW1001" s="22"/>
      <c r="CX1001" s="22"/>
      <c r="CY1001" s="22"/>
      <c r="CZ1001" s="22"/>
      <c r="DA1001" s="22"/>
      <c r="DB1001" s="22"/>
      <c r="DC1001" s="22"/>
      <c r="DD1001" s="22"/>
      <c r="DE1001" s="22"/>
      <c r="DF1001" s="22"/>
      <c r="DG1001" s="22"/>
      <c r="DH1001" s="22"/>
      <c r="DI1001" s="22"/>
      <c r="DJ1001" s="22"/>
      <c r="DK1001" s="22"/>
      <c r="DL1001" s="22"/>
      <c r="DM1001" s="22"/>
      <c r="DN1001" s="22"/>
      <c r="DO1001" s="22"/>
      <c r="DP1001" s="22"/>
      <c r="DQ1001" s="22"/>
      <c r="DR1001" s="22"/>
      <c r="DS1001" s="22"/>
      <c r="DT1001" s="22"/>
      <c r="DU1001" s="22"/>
      <c r="DV1001" s="22"/>
      <c r="DW1001" s="22"/>
      <c r="DX1001" s="22"/>
      <c r="DY1001" s="22"/>
      <c r="DZ1001" s="22"/>
      <c r="EA1001" s="22"/>
      <c r="EB1001" s="22"/>
      <c r="EC1001" s="22"/>
      <c r="ED1001" s="22"/>
      <c r="EE1001" s="22"/>
      <c r="EF1001" s="22"/>
      <c r="EG1001" s="22"/>
      <c r="EH1001" s="22"/>
      <c r="EI1001" s="22"/>
      <c r="EJ1001" s="22"/>
      <c r="EK1001" s="22"/>
      <c r="EL1001" s="22"/>
      <c r="EM1001" s="22"/>
      <c r="EN1001" s="22"/>
      <c r="EO1001" s="22"/>
      <c r="EP1001" s="22"/>
      <c r="EQ1001" s="22"/>
      <c r="ER1001" s="22"/>
      <c r="ES1001" s="22"/>
      <c r="ET1001" s="22"/>
      <c r="EU1001" s="22"/>
      <c r="EV1001" s="22"/>
      <c r="EW1001" s="22"/>
      <c r="EX1001" s="22"/>
      <c r="EY1001" s="22"/>
      <c r="EZ1001" s="22"/>
      <c r="FA1001" s="22"/>
      <c r="FB1001" s="22"/>
      <c r="FC1001" s="22"/>
      <c r="FD1001" s="22"/>
      <c r="FE1001" s="22"/>
      <c r="FF1001" s="22"/>
      <c r="FG1001" s="22"/>
      <c r="FH1001" s="22"/>
      <c r="FI1001" s="22"/>
      <c r="FJ1001" s="22"/>
      <c r="FK1001" s="22"/>
      <c r="FL1001" s="22"/>
      <c r="FM1001" s="22"/>
      <c r="FN1001" s="22"/>
      <c r="FO1001" s="22"/>
      <c r="FP1001" s="22"/>
      <c r="FQ1001" s="22"/>
      <c r="FR1001" s="22"/>
      <c r="FS1001" s="22"/>
      <c r="FT1001" s="22"/>
      <c r="FU1001" s="22"/>
      <c r="FV1001" s="22"/>
      <c r="FW1001" s="22"/>
      <c r="FX1001" s="22"/>
      <c r="FY1001" s="22"/>
      <c r="FZ1001" s="22"/>
      <c r="GA1001" s="22"/>
      <c r="GB1001" s="22"/>
      <c r="GC1001" s="22"/>
      <c r="GD1001" s="22"/>
      <c r="GE1001" s="22"/>
      <c r="GF1001" s="22"/>
      <c r="GG1001" s="22"/>
      <c r="GH1001" s="22"/>
      <c r="GI1001" s="22"/>
      <c r="GJ1001" s="22"/>
      <c r="GK1001" s="22"/>
      <c r="GL1001" s="22"/>
      <c r="GM1001" s="22"/>
      <c r="GN1001" s="22"/>
      <c r="GO1001" s="22"/>
      <c r="GP1001" s="22"/>
      <c r="GQ1001" s="22"/>
      <c r="GR1001" s="22"/>
      <c r="GS1001" s="22"/>
      <c r="GT1001" s="22"/>
      <c r="GU1001" s="22"/>
      <c r="GV1001" s="22"/>
      <c r="GW1001" s="22"/>
      <c r="GX1001" s="22"/>
      <c r="GY1001" s="22"/>
      <c r="GZ1001" s="22"/>
      <c r="HA1001" s="22"/>
      <c r="HB1001" s="22"/>
      <c r="HC1001" s="22"/>
      <c r="HD1001" s="22"/>
      <c r="HE1001" s="22"/>
      <c r="HF1001" s="22"/>
      <c r="HG1001" s="22"/>
      <c r="HH1001" s="22"/>
      <c r="HI1001" s="22"/>
      <c r="HJ1001" s="22"/>
      <c r="HK1001" s="22"/>
      <c r="HL1001" s="22"/>
      <c r="HM1001" s="22"/>
      <c r="HN1001" s="22"/>
      <c r="HO1001" s="22"/>
      <c r="HP1001" s="22"/>
      <c r="HQ1001" s="22"/>
      <c r="HR1001" s="22"/>
      <c r="HS1001" s="22"/>
      <c r="HT1001" s="22"/>
      <c r="HU1001" s="22"/>
      <c r="HV1001" s="22"/>
      <c r="HW1001" s="22"/>
      <c r="HX1001" s="22"/>
      <c r="HY1001" s="22"/>
      <c r="HZ1001" s="22"/>
      <c r="IA1001" s="22"/>
      <c r="IB1001" s="22"/>
      <c r="IC1001" s="22"/>
      <c r="ID1001" s="22"/>
      <c r="IE1001" s="22"/>
      <c r="IF1001" s="22"/>
      <c r="IG1001" s="22"/>
      <c r="IH1001" s="22"/>
      <c r="II1001" s="22"/>
      <c r="IJ1001" s="22"/>
      <c r="IK1001" s="22"/>
      <c r="IL1001" s="22"/>
      <c r="IM1001" s="22"/>
      <c r="IN1001" s="22"/>
      <c r="IO1001" s="22"/>
      <c r="IP1001" s="22"/>
      <c r="IQ1001" s="22"/>
      <c r="IR1001" s="22"/>
      <c r="IS1001" s="22"/>
      <c r="IT1001" s="22"/>
      <c r="IU1001" s="22"/>
      <c r="IV1001" s="22"/>
      <c r="IW1001" s="22"/>
      <c r="IX1001" s="22"/>
      <c r="IY1001" s="22"/>
      <c r="IZ1001" s="22"/>
      <c r="JA1001" s="22"/>
      <c r="JB1001" s="22"/>
      <c r="JC1001" s="22"/>
      <c r="JD1001" s="22"/>
      <c r="JE1001" s="22"/>
      <c r="JF1001" s="22"/>
      <c r="JG1001" s="22"/>
      <c r="JH1001" s="22"/>
      <c r="JI1001" s="22"/>
      <c r="JJ1001" s="22"/>
      <c r="JK1001" s="22"/>
      <c r="JL1001" s="22"/>
      <c r="JM1001" s="22"/>
      <c r="JN1001" s="22"/>
      <c r="JO1001" s="22"/>
      <c r="JP1001" s="22"/>
      <c r="JQ1001" s="22"/>
      <c r="JR1001" s="22"/>
      <c r="JS1001" s="22"/>
      <c r="JT1001" s="22"/>
      <c r="JU1001" s="22"/>
      <c r="JV1001" s="22"/>
      <c r="JW1001" s="22"/>
      <c r="JX1001" s="22"/>
      <c r="JY1001" s="22"/>
      <c r="JZ1001" s="22"/>
      <c r="KA1001" s="22"/>
      <c r="KB1001" s="22"/>
      <c r="KC1001" s="22"/>
      <c r="KD1001" s="22"/>
      <c r="KE1001" s="22"/>
      <c r="KF1001" s="22"/>
      <c r="KG1001" s="22"/>
      <c r="KH1001" s="22"/>
      <c r="KI1001" s="22"/>
      <c r="KJ1001" s="22"/>
      <c r="KK1001" s="22"/>
      <c r="KL1001" s="22"/>
      <c r="KM1001" s="22"/>
      <c r="KN1001" s="22"/>
      <c r="KO1001" s="22"/>
      <c r="KP1001" s="22"/>
    </row>
    <row r="1002" spans="1:302" s="99" customFormat="1" x14ac:dyDescent="0.25">
      <c r="A1002" s="125">
        <v>987</v>
      </c>
      <c r="B1002" s="328"/>
      <c r="C1002" s="328"/>
      <c r="D1002" s="316"/>
      <c r="E1002" s="316"/>
      <c r="F1002" s="316"/>
      <c r="G1002" s="317"/>
      <c r="H1002" s="317"/>
      <c r="I1002" s="318"/>
      <c r="J1002" s="318"/>
      <c r="K1002" s="318"/>
      <c r="L1002" s="126">
        <f t="shared" si="46"/>
        <v>0</v>
      </c>
      <c r="M1002" s="318"/>
      <c r="N1002" s="25" t="b">
        <f t="shared" si="47"/>
        <v>1</v>
      </c>
      <c r="O1002" s="25" t="b">
        <f t="shared" si="48"/>
        <v>1</v>
      </c>
      <c r="P1002" s="25"/>
      <c r="Q1002" s="25"/>
      <c r="R1002" s="25"/>
      <c r="S1002" s="25"/>
      <c r="T1002" s="20"/>
      <c r="U1002" s="20"/>
      <c r="V1002" s="20"/>
      <c r="W1002" s="20"/>
      <c r="X1002" s="20"/>
      <c r="Y1002" s="20"/>
      <c r="Z1002" s="20"/>
      <c r="AA1002" s="20"/>
      <c r="AB1002" s="20"/>
      <c r="AC1002" s="20"/>
      <c r="AD1002" s="20"/>
      <c r="AE1002" s="20"/>
      <c r="AF1002" s="22"/>
      <c r="AG1002" s="22"/>
      <c r="AH1002" s="22"/>
      <c r="AI1002" s="22"/>
      <c r="AJ1002" s="22"/>
      <c r="AK1002" s="22"/>
      <c r="AL1002" s="22"/>
      <c r="AM1002" s="22"/>
      <c r="AN1002" s="22"/>
      <c r="AO1002" s="22"/>
      <c r="AP1002" s="22"/>
      <c r="AQ1002" s="22"/>
      <c r="AR1002" s="22"/>
      <c r="AS1002" s="22"/>
      <c r="AT1002" s="22"/>
      <c r="AU1002" s="22"/>
      <c r="AV1002" s="22"/>
      <c r="AW1002" s="22"/>
      <c r="AX1002" s="22"/>
      <c r="AY1002" s="22"/>
      <c r="AZ1002" s="22"/>
      <c r="BA1002" s="22"/>
      <c r="BB1002" s="22"/>
      <c r="BC1002" s="22"/>
      <c r="BD1002" s="22"/>
      <c r="BE1002" s="22"/>
      <c r="BF1002" s="22"/>
      <c r="BG1002" s="22"/>
      <c r="BH1002" s="22"/>
      <c r="BI1002" s="22"/>
      <c r="BJ1002" s="22"/>
      <c r="BK1002" s="22"/>
      <c r="BL1002" s="22"/>
      <c r="BM1002" s="22"/>
      <c r="BN1002" s="22"/>
      <c r="BO1002" s="22"/>
      <c r="BP1002" s="22"/>
      <c r="BQ1002" s="22"/>
      <c r="BR1002" s="22"/>
      <c r="BS1002" s="22"/>
      <c r="BT1002" s="22"/>
      <c r="BU1002" s="22"/>
      <c r="BV1002" s="22"/>
      <c r="BW1002" s="22"/>
      <c r="BX1002" s="22"/>
      <c r="BY1002" s="22"/>
      <c r="BZ1002" s="22"/>
      <c r="CA1002" s="22"/>
      <c r="CB1002" s="22"/>
      <c r="CC1002" s="22"/>
      <c r="CD1002" s="22"/>
      <c r="CE1002" s="22"/>
      <c r="CF1002" s="22"/>
      <c r="CG1002" s="22"/>
      <c r="CH1002" s="22"/>
      <c r="CI1002" s="22"/>
      <c r="CJ1002" s="22"/>
      <c r="CK1002" s="22"/>
      <c r="CL1002" s="22"/>
      <c r="CM1002" s="22"/>
      <c r="CN1002" s="22"/>
      <c r="CO1002" s="22"/>
      <c r="CP1002" s="22"/>
      <c r="CQ1002" s="22"/>
      <c r="CR1002" s="22"/>
      <c r="CS1002" s="22"/>
      <c r="CT1002" s="22"/>
      <c r="CU1002" s="22"/>
      <c r="CV1002" s="22"/>
      <c r="CW1002" s="22"/>
      <c r="CX1002" s="22"/>
      <c r="CY1002" s="22"/>
      <c r="CZ1002" s="22"/>
      <c r="DA1002" s="22"/>
      <c r="DB1002" s="22"/>
      <c r="DC1002" s="22"/>
      <c r="DD1002" s="22"/>
      <c r="DE1002" s="22"/>
      <c r="DF1002" s="22"/>
      <c r="DG1002" s="22"/>
      <c r="DH1002" s="22"/>
      <c r="DI1002" s="22"/>
      <c r="DJ1002" s="22"/>
      <c r="DK1002" s="22"/>
      <c r="DL1002" s="22"/>
      <c r="DM1002" s="22"/>
      <c r="DN1002" s="22"/>
      <c r="DO1002" s="22"/>
      <c r="DP1002" s="22"/>
      <c r="DQ1002" s="22"/>
      <c r="DR1002" s="22"/>
      <c r="DS1002" s="22"/>
      <c r="DT1002" s="22"/>
      <c r="DU1002" s="22"/>
      <c r="DV1002" s="22"/>
      <c r="DW1002" s="22"/>
      <c r="DX1002" s="22"/>
      <c r="DY1002" s="22"/>
      <c r="DZ1002" s="22"/>
      <c r="EA1002" s="22"/>
      <c r="EB1002" s="22"/>
      <c r="EC1002" s="22"/>
      <c r="ED1002" s="22"/>
      <c r="EE1002" s="22"/>
      <c r="EF1002" s="22"/>
      <c r="EG1002" s="22"/>
      <c r="EH1002" s="22"/>
      <c r="EI1002" s="22"/>
      <c r="EJ1002" s="22"/>
      <c r="EK1002" s="22"/>
      <c r="EL1002" s="22"/>
      <c r="EM1002" s="22"/>
      <c r="EN1002" s="22"/>
      <c r="EO1002" s="22"/>
      <c r="EP1002" s="22"/>
      <c r="EQ1002" s="22"/>
      <c r="ER1002" s="22"/>
      <c r="ES1002" s="22"/>
      <c r="ET1002" s="22"/>
      <c r="EU1002" s="22"/>
      <c r="EV1002" s="22"/>
      <c r="EW1002" s="22"/>
      <c r="EX1002" s="22"/>
      <c r="EY1002" s="22"/>
      <c r="EZ1002" s="22"/>
      <c r="FA1002" s="22"/>
      <c r="FB1002" s="22"/>
      <c r="FC1002" s="22"/>
      <c r="FD1002" s="22"/>
      <c r="FE1002" s="22"/>
      <c r="FF1002" s="22"/>
      <c r="FG1002" s="22"/>
      <c r="FH1002" s="22"/>
      <c r="FI1002" s="22"/>
      <c r="FJ1002" s="22"/>
      <c r="FK1002" s="22"/>
      <c r="FL1002" s="22"/>
      <c r="FM1002" s="22"/>
      <c r="FN1002" s="22"/>
      <c r="FO1002" s="22"/>
      <c r="FP1002" s="22"/>
      <c r="FQ1002" s="22"/>
      <c r="FR1002" s="22"/>
      <c r="FS1002" s="22"/>
      <c r="FT1002" s="22"/>
      <c r="FU1002" s="22"/>
      <c r="FV1002" s="22"/>
      <c r="FW1002" s="22"/>
      <c r="FX1002" s="22"/>
      <c r="FY1002" s="22"/>
      <c r="FZ1002" s="22"/>
      <c r="GA1002" s="22"/>
      <c r="GB1002" s="22"/>
      <c r="GC1002" s="22"/>
      <c r="GD1002" s="22"/>
      <c r="GE1002" s="22"/>
      <c r="GF1002" s="22"/>
      <c r="GG1002" s="22"/>
      <c r="GH1002" s="22"/>
      <c r="GI1002" s="22"/>
      <c r="GJ1002" s="22"/>
      <c r="GK1002" s="22"/>
      <c r="GL1002" s="22"/>
      <c r="GM1002" s="22"/>
      <c r="GN1002" s="22"/>
      <c r="GO1002" s="22"/>
      <c r="GP1002" s="22"/>
      <c r="GQ1002" s="22"/>
      <c r="GR1002" s="22"/>
      <c r="GS1002" s="22"/>
      <c r="GT1002" s="22"/>
      <c r="GU1002" s="22"/>
      <c r="GV1002" s="22"/>
      <c r="GW1002" s="22"/>
      <c r="GX1002" s="22"/>
      <c r="GY1002" s="22"/>
      <c r="GZ1002" s="22"/>
      <c r="HA1002" s="22"/>
      <c r="HB1002" s="22"/>
      <c r="HC1002" s="22"/>
      <c r="HD1002" s="22"/>
      <c r="HE1002" s="22"/>
      <c r="HF1002" s="22"/>
      <c r="HG1002" s="22"/>
      <c r="HH1002" s="22"/>
      <c r="HI1002" s="22"/>
      <c r="HJ1002" s="22"/>
      <c r="HK1002" s="22"/>
      <c r="HL1002" s="22"/>
      <c r="HM1002" s="22"/>
      <c r="HN1002" s="22"/>
      <c r="HO1002" s="22"/>
      <c r="HP1002" s="22"/>
      <c r="HQ1002" s="22"/>
      <c r="HR1002" s="22"/>
      <c r="HS1002" s="22"/>
      <c r="HT1002" s="22"/>
      <c r="HU1002" s="22"/>
      <c r="HV1002" s="22"/>
      <c r="HW1002" s="22"/>
      <c r="HX1002" s="22"/>
      <c r="HY1002" s="22"/>
      <c r="HZ1002" s="22"/>
      <c r="IA1002" s="22"/>
      <c r="IB1002" s="22"/>
      <c r="IC1002" s="22"/>
      <c r="ID1002" s="22"/>
      <c r="IE1002" s="22"/>
      <c r="IF1002" s="22"/>
      <c r="IG1002" s="22"/>
      <c r="IH1002" s="22"/>
      <c r="II1002" s="22"/>
      <c r="IJ1002" s="22"/>
      <c r="IK1002" s="22"/>
      <c r="IL1002" s="22"/>
      <c r="IM1002" s="22"/>
      <c r="IN1002" s="22"/>
      <c r="IO1002" s="22"/>
      <c r="IP1002" s="22"/>
      <c r="IQ1002" s="22"/>
      <c r="IR1002" s="22"/>
      <c r="IS1002" s="22"/>
      <c r="IT1002" s="22"/>
      <c r="IU1002" s="22"/>
      <c r="IV1002" s="22"/>
      <c r="IW1002" s="22"/>
      <c r="IX1002" s="22"/>
      <c r="IY1002" s="22"/>
      <c r="IZ1002" s="22"/>
      <c r="JA1002" s="22"/>
      <c r="JB1002" s="22"/>
      <c r="JC1002" s="22"/>
      <c r="JD1002" s="22"/>
      <c r="JE1002" s="22"/>
      <c r="JF1002" s="22"/>
      <c r="JG1002" s="22"/>
      <c r="JH1002" s="22"/>
      <c r="JI1002" s="22"/>
      <c r="JJ1002" s="22"/>
      <c r="JK1002" s="22"/>
      <c r="JL1002" s="22"/>
      <c r="JM1002" s="22"/>
      <c r="JN1002" s="22"/>
      <c r="JO1002" s="22"/>
      <c r="JP1002" s="22"/>
      <c r="JQ1002" s="22"/>
      <c r="JR1002" s="22"/>
      <c r="JS1002" s="22"/>
      <c r="JT1002" s="22"/>
      <c r="JU1002" s="22"/>
      <c r="JV1002" s="22"/>
      <c r="JW1002" s="22"/>
      <c r="JX1002" s="22"/>
      <c r="JY1002" s="22"/>
      <c r="JZ1002" s="22"/>
      <c r="KA1002" s="22"/>
      <c r="KB1002" s="22"/>
      <c r="KC1002" s="22"/>
      <c r="KD1002" s="22"/>
      <c r="KE1002" s="22"/>
      <c r="KF1002" s="22"/>
      <c r="KG1002" s="22"/>
      <c r="KH1002" s="22"/>
      <c r="KI1002" s="22"/>
      <c r="KJ1002" s="22"/>
      <c r="KK1002" s="22"/>
      <c r="KL1002" s="22"/>
      <c r="KM1002" s="22"/>
      <c r="KN1002" s="22"/>
      <c r="KO1002" s="22"/>
      <c r="KP1002" s="22"/>
    </row>
    <row r="1003" spans="1:302" s="99" customFormat="1" x14ac:dyDescent="0.25">
      <c r="A1003" s="125">
        <v>988</v>
      </c>
      <c r="B1003" s="328"/>
      <c r="C1003" s="328"/>
      <c r="D1003" s="316"/>
      <c r="E1003" s="316"/>
      <c r="F1003" s="316"/>
      <c r="G1003" s="317"/>
      <c r="H1003" s="317"/>
      <c r="I1003" s="318"/>
      <c r="J1003" s="318"/>
      <c r="K1003" s="318"/>
      <c r="L1003" s="126">
        <f t="shared" si="46"/>
        <v>0</v>
      </c>
      <c r="M1003" s="318"/>
      <c r="N1003" s="25" t="b">
        <f t="shared" si="47"/>
        <v>1</v>
      </c>
      <c r="O1003" s="25" t="b">
        <f t="shared" si="48"/>
        <v>1</v>
      </c>
      <c r="P1003" s="25"/>
      <c r="Q1003" s="25"/>
      <c r="R1003" s="25"/>
      <c r="S1003" s="25"/>
      <c r="T1003" s="20"/>
      <c r="U1003" s="20"/>
      <c r="V1003" s="20"/>
      <c r="W1003" s="20"/>
      <c r="X1003" s="20"/>
      <c r="Y1003" s="20"/>
      <c r="Z1003" s="20"/>
      <c r="AA1003" s="20"/>
      <c r="AB1003" s="20"/>
      <c r="AC1003" s="20"/>
      <c r="AD1003" s="20"/>
      <c r="AE1003" s="20"/>
      <c r="AF1003" s="22"/>
      <c r="AG1003" s="22"/>
      <c r="AH1003" s="22"/>
      <c r="AI1003" s="22"/>
      <c r="AJ1003" s="22"/>
      <c r="AK1003" s="22"/>
      <c r="AL1003" s="22"/>
      <c r="AM1003" s="22"/>
      <c r="AN1003" s="22"/>
      <c r="AO1003" s="22"/>
      <c r="AP1003" s="22"/>
      <c r="AQ1003" s="22"/>
      <c r="AR1003" s="22"/>
      <c r="AS1003" s="22"/>
      <c r="AT1003" s="22"/>
      <c r="AU1003" s="22"/>
      <c r="AV1003" s="22"/>
      <c r="AW1003" s="22"/>
      <c r="AX1003" s="22"/>
      <c r="AY1003" s="22"/>
      <c r="AZ1003" s="22"/>
      <c r="BA1003" s="22"/>
      <c r="BB1003" s="22"/>
      <c r="BC1003" s="22"/>
      <c r="BD1003" s="22"/>
      <c r="BE1003" s="22"/>
      <c r="BF1003" s="22"/>
      <c r="BG1003" s="22"/>
      <c r="BH1003" s="22"/>
      <c r="BI1003" s="22"/>
      <c r="BJ1003" s="22"/>
      <c r="BK1003" s="22"/>
      <c r="BL1003" s="22"/>
      <c r="BM1003" s="22"/>
      <c r="BN1003" s="22"/>
      <c r="BO1003" s="22"/>
      <c r="BP1003" s="22"/>
      <c r="BQ1003" s="22"/>
      <c r="BR1003" s="22"/>
      <c r="BS1003" s="22"/>
      <c r="BT1003" s="22"/>
      <c r="BU1003" s="22"/>
      <c r="BV1003" s="22"/>
      <c r="BW1003" s="22"/>
      <c r="BX1003" s="22"/>
      <c r="BY1003" s="22"/>
      <c r="BZ1003" s="22"/>
      <c r="CA1003" s="22"/>
      <c r="CB1003" s="22"/>
      <c r="CC1003" s="22"/>
      <c r="CD1003" s="22"/>
      <c r="CE1003" s="22"/>
      <c r="CF1003" s="22"/>
      <c r="CG1003" s="22"/>
      <c r="CH1003" s="22"/>
      <c r="CI1003" s="22"/>
      <c r="CJ1003" s="22"/>
      <c r="CK1003" s="22"/>
      <c r="CL1003" s="22"/>
      <c r="CM1003" s="22"/>
      <c r="CN1003" s="22"/>
      <c r="CO1003" s="22"/>
      <c r="CP1003" s="22"/>
      <c r="CQ1003" s="22"/>
      <c r="CR1003" s="22"/>
      <c r="CS1003" s="22"/>
      <c r="CT1003" s="22"/>
      <c r="CU1003" s="22"/>
      <c r="CV1003" s="22"/>
      <c r="CW1003" s="22"/>
      <c r="CX1003" s="22"/>
      <c r="CY1003" s="22"/>
      <c r="CZ1003" s="22"/>
      <c r="DA1003" s="22"/>
      <c r="DB1003" s="22"/>
      <c r="DC1003" s="22"/>
      <c r="DD1003" s="22"/>
      <c r="DE1003" s="22"/>
      <c r="DF1003" s="22"/>
      <c r="DG1003" s="22"/>
      <c r="DH1003" s="22"/>
      <c r="DI1003" s="22"/>
      <c r="DJ1003" s="22"/>
      <c r="DK1003" s="22"/>
      <c r="DL1003" s="22"/>
      <c r="DM1003" s="22"/>
      <c r="DN1003" s="22"/>
      <c r="DO1003" s="22"/>
      <c r="DP1003" s="22"/>
      <c r="DQ1003" s="22"/>
      <c r="DR1003" s="22"/>
      <c r="DS1003" s="22"/>
      <c r="DT1003" s="22"/>
      <c r="DU1003" s="22"/>
      <c r="DV1003" s="22"/>
      <c r="DW1003" s="22"/>
      <c r="DX1003" s="22"/>
      <c r="DY1003" s="22"/>
      <c r="DZ1003" s="22"/>
      <c r="EA1003" s="22"/>
      <c r="EB1003" s="22"/>
      <c r="EC1003" s="22"/>
      <c r="ED1003" s="22"/>
      <c r="EE1003" s="22"/>
      <c r="EF1003" s="22"/>
      <c r="EG1003" s="22"/>
      <c r="EH1003" s="22"/>
      <c r="EI1003" s="22"/>
      <c r="EJ1003" s="22"/>
      <c r="EK1003" s="22"/>
      <c r="EL1003" s="22"/>
      <c r="EM1003" s="22"/>
      <c r="EN1003" s="22"/>
      <c r="EO1003" s="22"/>
      <c r="EP1003" s="22"/>
      <c r="EQ1003" s="22"/>
      <c r="ER1003" s="22"/>
      <c r="ES1003" s="22"/>
      <c r="ET1003" s="22"/>
      <c r="EU1003" s="22"/>
      <c r="EV1003" s="22"/>
      <c r="EW1003" s="22"/>
      <c r="EX1003" s="22"/>
      <c r="EY1003" s="22"/>
      <c r="EZ1003" s="22"/>
      <c r="FA1003" s="22"/>
      <c r="FB1003" s="22"/>
      <c r="FC1003" s="22"/>
      <c r="FD1003" s="22"/>
      <c r="FE1003" s="22"/>
      <c r="FF1003" s="22"/>
      <c r="FG1003" s="22"/>
      <c r="FH1003" s="22"/>
      <c r="FI1003" s="22"/>
      <c r="FJ1003" s="22"/>
      <c r="FK1003" s="22"/>
      <c r="FL1003" s="22"/>
      <c r="FM1003" s="22"/>
      <c r="FN1003" s="22"/>
      <c r="FO1003" s="22"/>
      <c r="FP1003" s="22"/>
      <c r="FQ1003" s="22"/>
      <c r="FR1003" s="22"/>
      <c r="FS1003" s="22"/>
      <c r="FT1003" s="22"/>
      <c r="FU1003" s="22"/>
      <c r="FV1003" s="22"/>
      <c r="FW1003" s="22"/>
      <c r="FX1003" s="22"/>
      <c r="FY1003" s="22"/>
      <c r="FZ1003" s="22"/>
      <c r="GA1003" s="22"/>
      <c r="GB1003" s="22"/>
      <c r="GC1003" s="22"/>
      <c r="GD1003" s="22"/>
      <c r="GE1003" s="22"/>
      <c r="GF1003" s="22"/>
      <c r="GG1003" s="22"/>
      <c r="GH1003" s="22"/>
      <c r="GI1003" s="22"/>
      <c r="GJ1003" s="22"/>
      <c r="GK1003" s="22"/>
      <c r="GL1003" s="22"/>
      <c r="GM1003" s="22"/>
      <c r="GN1003" s="22"/>
      <c r="GO1003" s="22"/>
      <c r="GP1003" s="22"/>
      <c r="GQ1003" s="22"/>
      <c r="GR1003" s="22"/>
      <c r="GS1003" s="22"/>
      <c r="GT1003" s="22"/>
      <c r="GU1003" s="22"/>
      <c r="GV1003" s="22"/>
      <c r="GW1003" s="22"/>
      <c r="GX1003" s="22"/>
      <c r="GY1003" s="22"/>
      <c r="GZ1003" s="22"/>
      <c r="HA1003" s="22"/>
      <c r="HB1003" s="22"/>
      <c r="HC1003" s="22"/>
      <c r="HD1003" s="22"/>
      <c r="HE1003" s="22"/>
      <c r="HF1003" s="22"/>
      <c r="HG1003" s="22"/>
      <c r="HH1003" s="22"/>
      <c r="HI1003" s="22"/>
      <c r="HJ1003" s="22"/>
      <c r="HK1003" s="22"/>
      <c r="HL1003" s="22"/>
      <c r="HM1003" s="22"/>
      <c r="HN1003" s="22"/>
      <c r="HO1003" s="22"/>
      <c r="HP1003" s="22"/>
      <c r="HQ1003" s="22"/>
      <c r="HR1003" s="22"/>
      <c r="HS1003" s="22"/>
      <c r="HT1003" s="22"/>
      <c r="HU1003" s="22"/>
      <c r="HV1003" s="22"/>
      <c r="HW1003" s="22"/>
      <c r="HX1003" s="22"/>
      <c r="HY1003" s="22"/>
      <c r="HZ1003" s="22"/>
      <c r="IA1003" s="22"/>
      <c r="IB1003" s="22"/>
      <c r="IC1003" s="22"/>
      <c r="ID1003" s="22"/>
      <c r="IE1003" s="22"/>
      <c r="IF1003" s="22"/>
      <c r="IG1003" s="22"/>
      <c r="IH1003" s="22"/>
      <c r="II1003" s="22"/>
      <c r="IJ1003" s="22"/>
      <c r="IK1003" s="22"/>
      <c r="IL1003" s="22"/>
      <c r="IM1003" s="22"/>
      <c r="IN1003" s="22"/>
      <c r="IO1003" s="22"/>
      <c r="IP1003" s="22"/>
      <c r="IQ1003" s="22"/>
      <c r="IR1003" s="22"/>
      <c r="IS1003" s="22"/>
      <c r="IT1003" s="22"/>
      <c r="IU1003" s="22"/>
      <c r="IV1003" s="22"/>
      <c r="IW1003" s="22"/>
      <c r="IX1003" s="22"/>
      <c r="IY1003" s="22"/>
      <c r="IZ1003" s="22"/>
      <c r="JA1003" s="22"/>
      <c r="JB1003" s="22"/>
      <c r="JC1003" s="22"/>
      <c r="JD1003" s="22"/>
      <c r="JE1003" s="22"/>
      <c r="JF1003" s="22"/>
      <c r="JG1003" s="22"/>
      <c r="JH1003" s="22"/>
      <c r="JI1003" s="22"/>
      <c r="JJ1003" s="22"/>
      <c r="JK1003" s="22"/>
      <c r="JL1003" s="22"/>
      <c r="JM1003" s="22"/>
      <c r="JN1003" s="22"/>
      <c r="JO1003" s="22"/>
      <c r="JP1003" s="22"/>
      <c r="JQ1003" s="22"/>
      <c r="JR1003" s="22"/>
      <c r="JS1003" s="22"/>
      <c r="JT1003" s="22"/>
      <c r="JU1003" s="22"/>
      <c r="JV1003" s="22"/>
      <c r="JW1003" s="22"/>
      <c r="JX1003" s="22"/>
      <c r="JY1003" s="22"/>
      <c r="JZ1003" s="22"/>
      <c r="KA1003" s="22"/>
      <c r="KB1003" s="22"/>
      <c r="KC1003" s="22"/>
      <c r="KD1003" s="22"/>
      <c r="KE1003" s="22"/>
      <c r="KF1003" s="22"/>
      <c r="KG1003" s="22"/>
      <c r="KH1003" s="22"/>
      <c r="KI1003" s="22"/>
      <c r="KJ1003" s="22"/>
      <c r="KK1003" s="22"/>
      <c r="KL1003" s="22"/>
      <c r="KM1003" s="22"/>
      <c r="KN1003" s="22"/>
      <c r="KO1003" s="22"/>
      <c r="KP1003" s="22"/>
    </row>
    <row r="1004" spans="1:302" s="99" customFormat="1" x14ac:dyDescent="0.25">
      <c r="A1004" s="125">
        <v>989</v>
      </c>
      <c r="B1004" s="328"/>
      <c r="C1004" s="328"/>
      <c r="D1004" s="316"/>
      <c r="E1004" s="316"/>
      <c r="F1004" s="316"/>
      <c r="G1004" s="317"/>
      <c r="H1004" s="317"/>
      <c r="I1004" s="318"/>
      <c r="J1004" s="318"/>
      <c r="K1004" s="318"/>
      <c r="L1004" s="126">
        <f t="shared" si="46"/>
        <v>0</v>
      </c>
      <c r="M1004" s="318"/>
      <c r="N1004" s="25" t="b">
        <f t="shared" si="47"/>
        <v>1</v>
      </c>
      <c r="O1004" s="25" t="b">
        <f t="shared" si="48"/>
        <v>1</v>
      </c>
      <c r="P1004" s="25"/>
      <c r="Q1004" s="25"/>
      <c r="R1004" s="25"/>
      <c r="S1004" s="25"/>
      <c r="T1004" s="20"/>
      <c r="U1004" s="20"/>
      <c r="V1004" s="20"/>
      <c r="W1004" s="20"/>
      <c r="X1004" s="20"/>
      <c r="Y1004" s="20"/>
      <c r="Z1004" s="20"/>
      <c r="AA1004" s="20"/>
      <c r="AB1004" s="20"/>
      <c r="AC1004" s="20"/>
      <c r="AD1004" s="20"/>
      <c r="AE1004" s="20"/>
      <c r="AF1004" s="22"/>
      <c r="AG1004" s="22"/>
      <c r="AH1004" s="22"/>
      <c r="AI1004" s="22"/>
      <c r="AJ1004" s="22"/>
      <c r="AK1004" s="22"/>
      <c r="AL1004" s="22"/>
      <c r="AM1004" s="22"/>
      <c r="AN1004" s="22"/>
      <c r="AO1004" s="22"/>
      <c r="AP1004" s="22"/>
      <c r="AQ1004" s="22"/>
      <c r="AR1004" s="22"/>
      <c r="AS1004" s="22"/>
      <c r="AT1004" s="22"/>
      <c r="AU1004" s="22"/>
      <c r="AV1004" s="22"/>
      <c r="AW1004" s="22"/>
      <c r="AX1004" s="22"/>
      <c r="AY1004" s="22"/>
      <c r="AZ1004" s="22"/>
      <c r="BA1004" s="22"/>
      <c r="BB1004" s="22"/>
      <c r="BC1004" s="22"/>
      <c r="BD1004" s="22"/>
      <c r="BE1004" s="22"/>
      <c r="BF1004" s="22"/>
      <c r="BG1004" s="22"/>
      <c r="BH1004" s="22"/>
      <c r="BI1004" s="22"/>
      <c r="BJ1004" s="22"/>
      <c r="BK1004" s="22"/>
      <c r="BL1004" s="22"/>
      <c r="BM1004" s="22"/>
      <c r="BN1004" s="22"/>
      <c r="BO1004" s="22"/>
      <c r="BP1004" s="22"/>
      <c r="BQ1004" s="22"/>
      <c r="BR1004" s="22"/>
      <c r="BS1004" s="22"/>
      <c r="BT1004" s="22"/>
      <c r="BU1004" s="22"/>
      <c r="BV1004" s="22"/>
      <c r="BW1004" s="22"/>
      <c r="BX1004" s="22"/>
      <c r="BY1004" s="22"/>
      <c r="BZ1004" s="22"/>
      <c r="CA1004" s="22"/>
      <c r="CB1004" s="22"/>
      <c r="CC1004" s="22"/>
      <c r="CD1004" s="22"/>
      <c r="CE1004" s="22"/>
      <c r="CF1004" s="22"/>
      <c r="CG1004" s="22"/>
      <c r="CH1004" s="22"/>
      <c r="CI1004" s="22"/>
      <c r="CJ1004" s="22"/>
      <c r="CK1004" s="22"/>
      <c r="CL1004" s="22"/>
      <c r="CM1004" s="22"/>
      <c r="CN1004" s="22"/>
      <c r="CO1004" s="22"/>
      <c r="CP1004" s="22"/>
      <c r="CQ1004" s="22"/>
      <c r="CR1004" s="22"/>
      <c r="CS1004" s="22"/>
      <c r="CT1004" s="22"/>
      <c r="CU1004" s="22"/>
      <c r="CV1004" s="22"/>
      <c r="CW1004" s="22"/>
      <c r="CX1004" s="22"/>
      <c r="CY1004" s="22"/>
      <c r="CZ1004" s="22"/>
      <c r="DA1004" s="22"/>
      <c r="DB1004" s="22"/>
      <c r="DC1004" s="22"/>
      <c r="DD1004" s="22"/>
      <c r="DE1004" s="22"/>
      <c r="DF1004" s="22"/>
      <c r="DG1004" s="22"/>
      <c r="DH1004" s="22"/>
      <c r="DI1004" s="22"/>
      <c r="DJ1004" s="22"/>
      <c r="DK1004" s="22"/>
      <c r="DL1004" s="22"/>
      <c r="DM1004" s="22"/>
      <c r="DN1004" s="22"/>
      <c r="DO1004" s="22"/>
      <c r="DP1004" s="22"/>
      <c r="DQ1004" s="22"/>
      <c r="DR1004" s="22"/>
      <c r="DS1004" s="22"/>
      <c r="DT1004" s="22"/>
      <c r="DU1004" s="22"/>
      <c r="DV1004" s="22"/>
      <c r="DW1004" s="22"/>
      <c r="DX1004" s="22"/>
      <c r="DY1004" s="22"/>
      <c r="DZ1004" s="22"/>
      <c r="EA1004" s="22"/>
      <c r="EB1004" s="22"/>
      <c r="EC1004" s="22"/>
      <c r="ED1004" s="22"/>
      <c r="EE1004" s="22"/>
      <c r="EF1004" s="22"/>
      <c r="EG1004" s="22"/>
      <c r="EH1004" s="22"/>
      <c r="EI1004" s="22"/>
      <c r="EJ1004" s="22"/>
      <c r="EK1004" s="22"/>
      <c r="EL1004" s="22"/>
      <c r="EM1004" s="22"/>
      <c r="EN1004" s="22"/>
      <c r="EO1004" s="22"/>
      <c r="EP1004" s="22"/>
      <c r="EQ1004" s="22"/>
      <c r="ER1004" s="22"/>
      <c r="ES1004" s="22"/>
      <c r="ET1004" s="22"/>
      <c r="EU1004" s="22"/>
      <c r="EV1004" s="22"/>
      <c r="EW1004" s="22"/>
      <c r="EX1004" s="22"/>
      <c r="EY1004" s="22"/>
      <c r="EZ1004" s="22"/>
      <c r="FA1004" s="22"/>
      <c r="FB1004" s="22"/>
      <c r="FC1004" s="22"/>
      <c r="FD1004" s="22"/>
      <c r="FE1004" s="22"/>
      <c r="FF1004" s="22"/>
      <c r="FG1004" s="22"/>
      <c r="FH1004" s="22"/>
      <c r="FI1004" s="22"/>
      <c r="FJ1004" s="22"/>
      <c r="FK1004" s="22"/>
      <c r="FL1004" s="22"/>
      <c r="FM1004" s="22"/>
      <c r="FN1004" s="22"/>
      <c r="FO1004" s="22"/>
      <c r="FP1004" s="22"/>
      <c r="FQ1004" s="22"/>
      <c r="FR1004" s="22"/>
      <c r="FS1004" s="22"/>
      <c r="FT1004" s="22"/>
      <c r="FU1004" s="22"/>
      <c r="FV1004" s="22"/>
      <c r="FW1004" s="22"/>
      <c r="FX1004" s="22"/>
      <c r="FY1004" s="22"/>
      <c r="FZ1004" s="22"/>
      <c r="GA1004" s="22"/>
      <c r="GB1004" s="22"/>
      <c r="GC1004" s="22"/>
      <c r="GD1004" s="22"/>
      <c r="GE1004" s="22"/>
      <c r="GF1004" s="22"/>
      <c r="GG1004" s="22"/>
      <c r="GH1004" s="22"/>
      <c r="GI1004" s="22"/>
      <c r="GJ1004" s="22"/>
      <c r="GK1004" s="22"/>
      <c r="GL1004" s="22"/>
      <c r="GM1004" s="22"/>
      <c r="GN1004" s="22"/>
      <c r="GO1004" s="22"/>
      <c r="GP1004" s="22"/>
      <c r="GQ1004" s="22"/>
      <c r="GR1004" s="22"/>
      <c r="GS1004" s="22"/>
      <c r="GT1004" s="22"/>
      <c r="GU1004" s="22"/>
      <c r="GV1004" s="22"/>
      <c r="GW1004" s="22"/>
      <c r="GX1004" s="22"/>
      <c r="GY1004" s="22"/>
      <c r="GZ1004" s="22"/>
      <c r="HA1004" s="22"/>
      <c r="HB1004" s="22"/>
      <c r="HC1004" s="22"/>
      <c r="HD1004" s="22"/>
      <c r="HE1004" s="22"/>
      <c r="HF1004" s="22"/>
      <c r="HG1004" s="22"/>
      <c r="HH1004" s="22"/>
      <c r="HI1004" s="22"/>
      <c r="HJ1004" s="22"/>
      <c r="HK1004" s="22"/>
      <c r="HL1004" s="22"/>
      <c r="HM1004" s="22"/>
      <c r="HN1004" s="22"/>
      <c r="HO1004" s="22"/>
      <c r="HP1004" s="22"/>
      <c r="HQ1004" s="22"/>
      <c r="HR1004" s="22"/>
      <c r="HS1004" s="22"/>
      <c r="HT1004" s="22"/>
      <c r="HU1004" s="22"/>
      <c r="HV1004" s="22"/>
      <c r="HW1004" s="22"/>
      <c r="HX1004" s="22"/>
      <c r="HY1004" s="22"/>
      <c r="HZ1004" s="22"/>
      <c r="IA1004" s="22"/>
      <c r="IB1004" s="22"/>
      <c r="IC1004" s="22"/>
      <c r="ID1004" s="22"/>
      <c r="IE1004" s="22"/>
      <c r="IF1004" s="22"/>
      <c r="IG1004" s="22"/>
      <c r="IH1004" s="22"/>
      <c r="II1004" s="22"/>
      <c r="IJ1004" s="22"/>
      <c r="IK1004" s="22"/>
      <c r="IL1004" s="22"/>
      <c r="IM1004" s="22"/>
      <c r="IN1004" s="22"/>
      <c r="IO1004" s="22"/>
      <c r="IP1004" s="22"/>
      <c r="IQ1004" s="22"/>
      <c r="IR1004" s="22"/>
      <c r="IS1004" s="22"/>
      <c r="IT1004" s="22"/>
      <c r="IU1004" s="22"/>
      <c r="IV1004" s="22"/>
      <c r="IW1004" s="22"/>
      <c r="IX1004" s="22"/>
      <c r="IY1004" s="22"/>
      <c r="IZ1004" s="22"/>
      <c r="JA1004" s="22"/>
      <c r="JB1004" s="22"/>
      <c r="JC1004" s="22"/>
      <c r="JD1004" s="22"/>
      <c r="JE1004" s="22"/>
      <c r="JF1004" s="22"/>
      <c r="JG1004" s="22"/>
      <c r="JH1004" s="22"/>
      <c r="JI1004" s="22"/>
      <c r="JJ1004" s="22"/>
      <c r="JK1004" s="22"/>
      <c r="JL1004" s="22"/>
      <c r="JM1004" s="22"/>
      <c r="JN1004" s="22"/>
      <c r="JO1004" s="22"/>
      <c r="JP1004" s="22"/>
      <c r="JQ1004" s="22"/>
      <c r="JR1004" s="22"/>
      <c r="JS1004" s="22"/>
      <c r="JT1004" s="22"/>
      <c r="JU1004" s="22"/>
      <c r="JV1004" s="22"/>
      <c r="JW1004" s="22"/>
      <c r="JX1004" s="22"/>
      <c r="JY1004" s="22"/>
      <c r="JZ1004" s="22"/>
      <c r="KA1004" s="22"/>
      <c r="KB1004" s="22"/>
      <c r="KC1004" s="22"/>
      <c r="KD1004" s="22"/>
      <c r="KE1004" s="22"/>
      <c r="KF1004" s="22"/>
      <c r="KG1004" s="22"/>
      <c r="KH1004" s="22"/>
      <c r="KI1004" s="22"/>
      <c r="KJ1004" s="22"/>
      <c r="KK1004" s="22"/>
      <c r="KL1004" s="22"/>
      <c r="KM1004" s="22"/>
      <c r="KN1004" s="22"/>
      <c r="KO1004" s="22"/>
      <c r="KP1004" s="22"/>
    </row>
    <row r="1005" spans="1:302" s="99" customFormat="1" x14ac:dyDescent="0.25">
      <c r="A1005" s="125">
        <v>990</v>
      </c>
      <c r="B1005" s="328"/>
      <c r="C1005" s="328"/>
      <c r="D1005" s="316"/>
      <c r="E1005" s="316"/>
      <c r="F1005" s="316"/>
      <c r="G1005" s="317"/>
      <c r="H1005" s="317"/>
      <c r="I1005" s="318"/>
      <c r="J1005" s="318"/>
      <c r="K1005" s="318"/>
      <c r="L1005" s="126">
        <f t="shared" si="46"/>
        <v>0</v>
      </c>
      <c r="M1005" s="318"/>
      <c r="N1005" s="25" t="b">
        <f t="shared" si="47"/>
        <v>1</v>
      </c>
      <c r="O1005" s="25" t="b">
        <f t="shared" si="48"/>
        <v>1</v>
      </c>
      <c r="P1005" s="25"/>
      <c r="Q1005" s="25"/>
      <c r="R1005" s="25"/>
      <c r="S1005" s="25"/>
      <c r="T1005" s="20"/>
      <c r="U1005" s="20"/>
      <c r="V1005" s="20"/>
      <c r="W1005" s="20"/>
      <c r="X1005" s="20"/>
      <c r="Y1005" s="20"/>
      <c r="Z1005" s="20"/>
      <c r="AA1005" s="20"/>
      <c r="AB1005" s="20"/>
      <c r="AC1005" s="20"/>
      <c r="AD1005" s="20"/>
      <c r="AE1005" s="20"/>
      <c r="AF1005" s="22"/>
      <c r="AG1005" s="22"/>
      <c r="AH1005" s="22"/>
      <c r="AI1005" s="22"/>
      <c r="AJ1005" s="22"/>
      <c r="AK1005" s="22"/>
      <c r="AL1005" s="22"/>
      <c r="AM1005" s="22"/>
      <c r="AN1005" s="22"/>
      <c r="AO1005" s="22"/>
      <c r="AP1005" s="22"/>
      <c r="AQ1005" s="22"/>
      <c r="AR1005" s="22"/>
      <c r="AS1005" s="22"/>
      <c r="AT1005" s="22"/>
      <c r="AU1005" s="22"/>
      <c r="AV1005" s="22"/>
      <c r="AW1005" s="22"/>
      <c r="AX1005" s="22"/>
      <c r="AY1005" s="22"/>
      <c r="AZ1005" s="22"/>
      <c r="BA1005" s="22"/>
      <c r="BB1005" s="22"/>
      <c r="BC1005" s="22"/>
      <c r="BD1005" s="22"/>
      <c r="BE1005" s="22"/>
      <c r="BF1005" s="22"/>
      <c r="BG1005" s="22"/>
      <c r="BH1005" s="22"/>
      <c r="BI1005" s="22"/>
      <c r="BJ1005" s="22"/>
      <c r="BK1005" s="22"/>
      <c r="BL1005" s="22"/>
      <c r="BM1005" s="22"/>
      <c r="BN1005" s="22"/>
      <c r="BO1005" s="22"/>
      <c r="BP1005" s="22"/>
      <c r="BQ1005" s="22"/>
      <c r="BR1005" s="22"/>
      <c r="BS1005" s="22"/>
      <c r="BT1005" s="22"/>
      <c r="BU1005" s="22"/>
      <c r="BV1005" s="22"/>
      <c r="BW1005" s="22"/>
      <c r="BX1005" s="22"/>
      <c r="BY1005" s="22"/>
      <c r="BZ1005" s="22"/>
      <c r="CA1005" s="22"/>
      <c r="CB1005" s="22"/>
      <c r="CC1005" s="22"/>
      <c r="CD1005" s="22"/>
      <c r="CE1005" s="22"/>
      <c r="CF1005" s="22"/>
      <c r="CG1005" s="22"/>
      <c r="CH1005" s="22"/>
      <c r="CI1005" s="22"/>
      <c r="CJ1005" s="22"/>
      <c r="CK1005" s="22"/>
      <c r="CL1005" s="22"/>
      <c r="CM1005" s="22"/>
      <c r="CN1005" s="22"/>
      <c r="CO1005" s="22"/>
      <c r="CP1005" s="22"/>
      <c r="CQ1005" s="22"/>
      <c r="CR1005" s="22"/>
      <c r="CS1005" s="22"/>
      <c r="CT1005" s="22"/>
      <c r="CU1005" s="22"/>
      <c r="CV1005" s="22"/>
      <c r="CW1005" s="22"/>
      <c r="CX1005" s="22"/>
      <c r="CY1005" s="22"/>
      <c r="CZ1005" s="22"/>
      <c r="DA1005" s="22"/>
      <c r="DB1005" s="22"/>
      <c r="DC1005" s="22"/>
      <c r="DD1005" s="22"/>
      <c r="DE1005" s="22"/>
      <c r="DF1005" s="22"/>
      <c r="DG1005" s="22"/>
      <c r="DH1005" s="22"/>
      <c r="DI1005" s="22"/>
      <c r="DJ1005" s="22"/>
      <c r="DK1005" s="22"/>
      <c r="DL1005" s="22"/>
      <c r="DM1005" s="22"/>
      <c r="DN1005" s="22"/>
      <c r="DO1005" s="22"/>
      <c r="DP1005" s="22"/>
      <c r="DQ1005" s="22"/>
      <c r="DR1005" s="22"/>
      <c r="DS1005" s="22"/>
      <c r="DT1005" s="22"/>
      <c r="DU1005" s="22"/>
      <c r="DV1005" s="22"/>
      <c r="DW1005" s="22"/>
      <c r="DX1005" s="22"/>
      <c r="DY1005" s="22"/>
      <c r="DZ1005" s="22"/>
      <c r="EA1005" s="22"/>
      <c r="EB1005" s="22"/>
      <c r="EC1005" s="22"/>
      <c r="ED1005" s="22"/>
      <c r="EE1005" s="22"/>
      <c r="EF1005" s="22"/>
      <c r="EG1005" s="22"/>
      <c r="EH1005" s="22"/>
      <c r="EI1005" s="22"/>
      <c r="EJ1005" s="22"/>
      <c r="EK1005" s="22"/>
      <c r="EL1005" s="22"/>
      <c r="EM1005" s="22"/>
      <c r="EN1005" s="22"/>
      <c r="EO1005" s="22"/>
      <c r="EP1005" s="22"/>
      <c r="EQ1005" s="22"/>
      <c r="ER1005" s="22"/>
      <c r="ES1005" s="22"/>
      <c r="ET1005" s="22"/>
      <c r="EU1005" s="22"/>
      <c r="EV1005" s="22"/>
      <c r="EW1005" s="22"/>
      <c r="EX1005" s="22"/>
      <c r="EY1005" s="22"/>
      <c r="EZ1005" s="22"/>
      <c r="FA1005" s="22"/>
      <c r="FB1005" s="22"/>
      <c r="FC1005" s="22"/>
      <c r="FD1005" s="22"/>
      <c r="FE1005" s="22"/>
      <c r="FF1005" s="22"/>
      <c r="FG1005" s="22"/>
      <c r="FH1005" s="22"/>
      <c r="FI1005" s="22"/>
      <c r="FJ1005" s="22"/>
      <c r="FK1005" s="22"/>
      <c r="FL1005" s="22"/>
      <c r="FM1005" s="22"/>
      <c r="FN1005" s="22"/>
      <c r="FO1005" s="22"/>
      <c r="FP1005" s="22"/>
      <c r="FQ1005" s="22"/>
      <c r="FR1005" s="22"/>
      <c r="FS1005" s="22"/>
      <c r="FT1005" s="22"/>
      <c r="FU1005" s="22"/>
      <c r="FV1005" s="22"/>
      <c r="FW1005" s="22"/>
      <c r="FX1005" s="22"/>
      <c r="FY1005" s="22"/>
      <c r="FZ1005" s="22"/>
      <c r="GA1005" s="22"/>
      <c r="GB1005" s="22"/>
      <c r="GC1005" s="22"/>
      <c r="GD1005" s="22"/>
      <c r="GE1005" s="22"/>
      <c r="GF1005" s="22"/>
      <c r="GG1005" s="22"/>
      <c r="GH1005" s="22"/>
      <c r="GI1005" s="22"/>
      <c r="GJ1005" s="22"/>
      <c r="GK1005" s="22"/>
      <c r="GL1005" s="22"/>
      <c r="GM1005" s="22"/>
      <c r="GN1005" s="22"/>
      <c r="GO1005" s="22"/>
      <c r="GP1005" s="22"/>
      <c r="GQ1005" s="22"/>
      <c r="GR1005" s="22"/>
      <c r="GS1005" s="22"/>
      <c r="GT1005" s="22"/>
      <c r="GU1005" s="22"/>
      <c r="GV1005" s="22"/>
      <c r="GW1005" s="22"/>
      <c r="GX1005" s="22"/>
      <c r="GY1005" s="22"/>
      <c r="GZ1005" s="22"/>
      <c r="HA1005" s="22"/>
      <c r="HB1005" s="22"/>
      <c r="HC1005" s="22"/>
      <c r="HD1005" s="22"/>
      <c r="HE1005" s="22"/>
      <c r="HF1005" s="22"/>
      <c r="HG1005" s="22"/>
      <c r="HH1005" s="22"/>
      <c r="HI1005" s="22"/>
      <c r="HJ1005" s="22"/>
      <c r="HK1005" s="22"/>
      <c r="HL1005" s="22"/>
      <c r="HM1005" s="22"/>
      <c r="HN1005" s="22"/>
      <c r="HO1005" s="22"/>
      <c r="HP1005" s="22"/>
      <c r="HQ1005" s="22"/>
      <c r="HR1005" s="22"/>
      <c r="HS1005" s="22"/>
      <c r="HT1005" s="22"/>
      <c r="HU1005" s="22"/>
      <c r="HV1005" s="22"/>
      <c r="HW1005" s="22"/>
      <c r="HX1005" s="22"/>
      <c r="HY1005" s="22"/>
      <c r="HZ1005" s="22"/>
      <c r="IA1005" s="22"/>
      <c r="IB1005" s="22"/>
      <c r="IC1005" s="22"/>
      <c r="ID1005" s="22"/>
      <c r="IE1005" s="22"/>
      <c r="IF1005" s="22"/>
      <c r="IG1005" s="22"/>
      <c r="IH1005" s="22"/>
      <c r="II1005" s="22"/>
      <c r="IJ1005" s="22"/>
      <c r="IK1005" s="22"/>
      <c r="IL1005" s="22"/>
      <c r="IM1005" s="22"/>
      <c r="IN1005" s="22"/>
      <c r="IO1005" s="22"/>
      <c r="IP1005" s="22"/>
      <c r="IQ1005" s="22"/>
      <c r="IR1005" s="22"/>
      <c r="IS1005" s="22"/>
      <c r="IT1005" s="22"/>
      <c r="IU1005" s="22"/>
      <c r="IV1005" s="22"/>
      <c r="IW1005" s="22"/>
      <c r="IX1005" s="22"/>
      <c r="IY1005" s="22"/>
      <c r="IZ1005" s="22"/>
      <c r="JA1005" s="22"/>
      <c r="JB1005" s="22"/>
      <c r="JC1005" s="22"/>
      <c r="JD1005" s="22"/>
      <c r="JE1005" s="22"/>
      <c r="JF1005" s="22"/>
      <c r="JG1005" s="22"/>
      <c r="JH1005" s="22"/>
      <c r="JI1005" s="22"/>
      <c r="JJ1005" s="22"/>
      <c r="JK1005" s="22"/>
      <c r="JL1005" s="22"/>
      <c r="JM1005" s="22"/>
      <c r="JN1005" s="22"/>
      <c r="JO1005" s="22"/>
      <c r="JP1005" s="22"/>
      <c r="JQ1005" s="22"/>
      <c r="JR1005" s="22"/>
      <c r="JS1005" s="22"/>
      <c r="JT1005" s="22"/>
      <c r="JU1005" s="22"/>
      <c r="JV1005" s="22"/>
      <c r="JW1005" s="22"/>
      <c r="JX1005" s="22"/>
      <c r="JY1005" s="22"/>
      <c r="JZ1005" s="22"/>
      <c r="KA1005" s="22"/>
      <c r="KB1005" s="22"/>
      <c r="KC1005" s="22"/>
      <c r="KD1005" s="22"/>
      <c r="KE1005" s="22"/>
      <c r="KF1005" s="22"/>
      <c r="KG1005" s="22"/>
      <c r="KH1005" s="22"/>
      <c r="KI1005" s="22"/>
      <c r="KJ1005" s="22"/>
      <c r="KK1005" s="22"/>
      <c r="KL1005" s="22"/>
      <c r="KM1005" s="22"/>
      <c r="KN1005" s="22"/>
      <c r="KO1005" s="22"/>
      <c r="KP1005" s="22"/>
    </row>
    <row r="1006" spans="1:302" s="99" customFormat="1" x14ac:dyDescent="0.25">
      <c r="A1006" s="125">
        <v>991</v>
      </c>
      <c r="B1006" s="328"/>
      <c r="C1006" s="328"/>
      <c r="D1006" s="316"/>
      <c r="E1006" s="316"/>
      <c r="F1006" s="316"/>
      <c r="G1006" s="317"/>
      <c r="H1006" s="317"/>
      <c r="I1006" s="318"/>
      <c r="J1006" s="318"/>
      <c r="K1006" s="318"/>
      <c r="L1006" s="126">
        <f t="shared" si="46"/>
        <v>0</v>
      </c>
      <c r="M1006" s="318"/>
      <c r="N1006" s="25" t="b">
        <f t="shared" si="47"/>
        <v>1</v>
      </c>
      <c r="O1006" s="25" t="b">
        <f t="shared" si="48"/>
        <v>1</v>
      </c>
      <c r="P1006" s="25"/>
      <c r="Q1006" s="25"/>
      <c r="R1006" s="25"/>
      <c r="S1006" s="25"/>
      <c r="T1006" s="20"/>
      <c r="U1006" s="20"/>
      <c r="V1006" s="20"/>
      <c r="W1006" s="20"/>
      <c r="X1006" s="20"/>
      <c r="Y1006" s="20"/>
      <c r="Z1006" s="20"/>
      <c r="AA1006" s="20"/>
      <c r="AB1006" s="20"/>
      <c r="AC1006" s="20"/>
      <c r="AD1006" s="20"/>
      <c r="AE1006" s="20"/>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2"/>
      <c r="EW1006" s="22"/>
      <c r="EX1006" s="22"/>
      <c r="EY1006" s="22"/>
      <c r="EZ1006" s="22"/>
      <c r="FA1006" s="22"/>
      <c r="FB1006" s="22"/>
      <c r="FC1006" s="22"/>
      <c r="FD1006" s="22"/>
      <c r="FE1006" s="22"/>
      <c r="FF1006" s="22"/>
      <c r="FG1006" s="22"/>
      <c r="FH1006" s="22"/>
      <c r="FI1006" s="22"/>
      <c r="FJ1006" s="22"/>
      <c r="FK1006" s="22"/>
      <c r="FL1006" s="22"/>
      <c r="FM1006" s="22"/>
      <c r="FN1006" s="22"/>
      <c r="FO1006" s="22"/>
      <c r="FP1006" s="22"/>
      <c r="FQ1006" s="22"/>
      <c r="FR1006" s="22"/>
      <c r="FS1006" s="22"/>
      <c r="FT1006" s="22"/>
      <c r="FU1006" s="22"/>
      <c r="FV1006" s="22"/>
      <c r="FW1006" s="22"/>
      <c r="FX1006" s="22"/>
      <c r="FY1006" s="22"/>
      <c r="FZ1006" s="22"/>
      <c r="GA1006" s="22"/>
      <c r="GB1006" s="22"/>
      <c r="GC1006" s="22"/>
      <c r="GD1006" s="22"/>
      <c r="GE1006" s="22"/>
      <c r="GF1006" s="22"/>
      <c r="GG1006" s="22"/>
      <c r="GH1006" s="22"/>
      <c r="GI1006" s="22"/>
      <c r="GJ1006" s="22"/>
      <c r="GK1006" s="22"/>
      <c r="GL1006" s="22"/>
      <c r="GM1006" s="22"/>
      <c r="GN1006" s="22"/>
      <c r="GO1006" s="22"/>
      <c r="GP1006" s="22"/>
      <c r="GQ1006" s="22"/>
      <c r="GR1006" s="22"/>
      <c r="GS1006" s="22"/>
      <c r="GT1006" s="22"/>
      <c r="GU1006" s="22"/>
      <c r="GV1006" s="22"/>
      <c r="GW1006" s="22"/>
      <c r="GX1006" s="22"/>
      <c r="GY1006" s="22"/>
      <c r="GZ1006" s="22"/>
      <c r="HA1006" s="22"/>
      <c r="HB1006" s="22"/>
      <c r="HC1006" s="22"/>
      <c r="HD1006" s="22"/>
      <c r="HE1006" s="22"/>
      <c r="HF1006" s="22"/>
      <c r="HG1006" s="22"/>
      <c r="HH1006" s="22"/>
      <c r="HI1006" s="22"/>
      <c r="HJ1006" s="22"/>
      <c r="HK1006" s="22"/>
      <c r="HL1006" s="22"/>
      <c r="HM1006" s="22"/>
      <c r="HN1006" s="22"/>
      <c r="HO1006" s="22"/>
      <c r="HP1006" s="22"/>
      <c r="HQ1006" s="22"/>
      <c r="HR1006" s="22"/>
      <c r="HS1006" s="22"/>
      <c r="HT1006" s="22"/>
      <c r="HU1006" s="22"/>
      <c r="HV1006" s="22"/>
      <c r="HW1006" s="22"/>
      <c r="HX1006" s="22"/>
      <c r="HY1006" s="22"/>
      <c r="HZ1006" s="22"/>
      <c r="IA1006" s="22"/>
      <c r="IB1006" s="22"/>
      <c r="IC1006" s="22"/>
      <c r="ID1006" s="22"/>
      <c r="IE1006" s="22"/>
      <c r="IF1006" s="22"/>
      <c r="IG1006" s="22"/>
      <c r="IH1006" s="22"/>
      <c r="II1006" s="22"/>
      <c r="IJ1006" s="22"/>
      <c r="IK1006" s="22"/>
      <c r="IL1006" s="22"/>
      <c r="IM1006" s="22"/>
      <c r="IN1006" s="22"/>
      <c r="IO1006" s="22"/>
      <c r="IP1006" s="22"/>
      <c r="IQ1006" s="22"/>
      <c r="IR1006" s="22"/>
      <c r="IS1006" s="22"/>
      <c r="IT1006" s="22"/>
      <c r="IU1006" s="22"/>
      <c r="IV1006" s="22"/>
      <c r="IW1006" s="22"/>
      <c r="IX1006" s="22"/>
      <c r="IY1006" s="22"/>
      <c r="IZ1006" s="22"/>
      <c r="JA1006" s="22"/>
      <c r="JB1006" s="22"/>
      <c r="JC1006" s="22"/>
      <c r="JD1006" s="22"/>
      <c r="JE1006" s="22"/>
      <c r="JF1006" s="22"/>
      <c r="JG1006" s="22"/>
      <c r="JH1006" s="22"/>
      <c r="JI1006" s="22"/>
      <c r="JJ1006" s="22"/>
      <c r="JK1006" s="22"/>
      <c r="JL1006" s="22"/>
      <c r="JM1006" s="22"/>
      <c r="JN1006" s="22"/>
      <c r="JO1006" s="22"/>
      <c r="JP1006" s="22"/>
      <c r="JQ1006" s="22"/>
      <c r="JR1006" s="22"/>
      <c r="JS1006" s="22"/>
      <c r="JT1006" s="22"/>
      <c r="JU1006" s="22"/>
      <c r="JV1006" s="22"/>
      <c r="JW1006" s="22"/>
      <c r="JX1006" s="22"/>
      <c r="JY1006" s="22"/>
      <c r="JZ1006" s="22"/>
      <c r="KA1006" s="22"/>
      <c r="KB1006" s="22"/>
      <c r="KC1006" s="22"/>
      <c r="KD1006" s="22"/>
      <c r="KE1006" s="22"/>
      <c r="KF1006" s="22"/>
      <c r="KG1006" s="22"/>
      <c r="KH1006" s="22"/>
      <c r="KI1006" s="22"/>
      <c r="KJ1006" s="22"/>
      <c r="KK1006" s="22"/>
      <c r="KL1006" s="22"/>
      <c r="KM1006" s="22"/>
      <c r="KN1006" s="22"/>
      <c r="KO1006" s="22"/>
      <c r="KP1006" s="22"/>
    </row>
    <row r="1007" spans="1:302" s="99" customFormat="1" x14ac:dyDescent="0.25">
      <c r="A1007" s="125">
        <v>992</v>
      </c>
      <c r="B1007" s="328"/>
      <c r="C1007" s="328"/>
      <c r="D1007" s="316"/>
      <c r="E1007" s="316"/>
      <c r="F1007" s="316"/>
      <c r="G1007" s="317"/>
      <c r="H1007" s="317"/>
      <c r="I1007" s="318"/>
      <c r="J1007" s="318"/>
      <c r="K1007" s="318"/>
      <c r="L1007" s="126">
        <f t="shared" si="46"/>
        <v>0</v>
      </c>
      <c r="M1007" s="318"/>
      <c r="N1007" s="25" t="b">
        <f t="shared" si="47"/>
        <v>1</v>
      </c>
      <c r="O1007" s="25" t="b">
        <f t="shared" si="48"/>
        <v>1</v>
      </c>
      <c r="P1007" s="25"/>
      <c r="Q1007" s="25"/>
      <c r="R1007" s="25"/>
      <c r="S1007" s="25"/>
      <c r="T1007" s="20"/>
      <c r="U1007" s="20"/>
      <c r="V1007" s="20"/>
      <c r="W1007" s="20"/>
      <c r="X1007" s="20"/>
      <c r="Y1007" s="20"/>
      <c r="Z1007" s="20"/>
      <c r="AA1007" s="20"/>
      <c r="AB1007" s="20"/>
      <c r="AC1007" s="20"/>
      <c r="AD1007" s="20"/>
      <c r="AE1007" s="20"/>
      <c r="AF1007" s="22"/>
      <c r="AG1007" s="22"/>
      <c r="AH1007" s="22"/>
      <c r="AI1007" s="22"/>
      <c r="AJ1007" s="22"/>
      <c r="AK1007" s="22"/>
      <c r="AL1007" s="22"/>
      <c r="AM1007" s="22"/>
      <c r="AN1007" s="22"/>
      <c r="AO1007" s="22"/>
      <c r="AP1007" s="22"/>
      <c r="AQ1007" s="22"/>
      <c r="AR1007" s="22"/>
      <c r="AS1007" s="22"/>
      <c r="AT1007" s="22"/>
      <c r="AU1007" s="22"/>
      <c r="AV1007" s="22"/>
      <c r="AW1007" s="22"/>
      <c r="AX1007" s="22"/>
      <c r="AY1007" s="22"/>
      <c r="AZ1007" s="22"/>
      <c r="BA1007" s="22"/>
      <c r="BB1007" s="22"/>
      <c r="BC1007" s="22"/>
      <c r="BD1007" s="22"/>
      <c r="BE1007" s="22"/>
      <c r="BF1007" s="22"/>
      <c r="BG1007" s="22"/>
      <c r="BH1007" s="22"/>
      <c r="BI1007" s="22"/>
      <c r="BJ1007" s="22"/>
      <c r="BK1007" s="22"/>
      <c r="BL1007" s="22"/>
      <c r="BM1007" s="22"/>
      <c r="BN1007" s="22"/>
      <c r="BO1007" s="22"/>
      <c r="BP1007" s="22"/>
      <c r="BQ1007" s="22"/>
      <c r="BR1007" s="22"/>
      <c r="BS1007" s="22"/>
      <c r="BT1007" s="22"/>
      <c r="BU1007" s="22"/>
      <c r="BV1007" s="22"/>
      <c r="BW1007" s="22"/>
      <c r="BX1007" s="22"/>
      <c r="BY1007" s="22"/>
      <c r="BZ1007" s="22"/>
      <c r="CA1007" s="22"/>
      <c r="CB1007" s="22"/>
      <c r="CC1007" s="22"/>
      <c r="CD1007" s="22"/>
      <c r="CE1007" s="22"/>
      <c r="CF1007" s="22"/>
      <c r="CG1007" s="22"/>
      <c r="CH1007" s="22"/>
      <c r="CI1007" s="22"/>
      <c r="CJ1007" s="22"/>
      <c r="CK1007" s="22"/>
      <c r="CL1007" s="22"/>
      <c r="CM1007" s="22"/>
      <c r="CN1007" s="22"/>
      <c r="CO1007" s="22"/>
      <c r="CP1007" s="22"/>
      <c r="CQ1007" s="22"/>
      <c r="CR1007" s="22"/>
      <c r="CS1007" s="22"/>
      <c r="CT1007" s="22"/>
      <c r="CU1007" s="22"/>
      <c r="CV1007" s="22"/>
      <c r="CW1007" s="22"/>
      <c r="CX1007" s="22"/>
      <c r="CY1007" s="22"/>
      <c r="CZ1007" s="22"/>
      <c r="DA1007" s="22"/>
      <c r="DB1007" s="22"/>
      <c r="DC1007" s="22"/>
      <c r="DD1007" s="22"/>
      <c r="DE1007" s="22"/>
      <c r="DF1007" s="22"/>
      <c r="DG1007" s="22"/>
      <c r="DH1007" s="22"/>
      <c r="DI1007" s="22"/>
      <c r="DJ1007" s="22"/>
      <c r="DK1007" s="22"/>
      <c r="DL1007" s="22"/>
      <c r="DM1007" s="22"/>
      <c r="DN1007" s="22"/>
      <c r="DO1007" s="22"/>
      <c r="DP1007" s="22"/>
      <c r="DQ1007" s="22"/>
      <c r="DR1007" s="22"/>
      <c r="DS1007" s="22"/>
      <c r="DT1007" s="22"/>
      <c r="DU1007" s="22"/>
      <c r="DV1007" s="22"/>
      <c r="DW1007" s="22"/>
      <c r="DX1007" s="22"/>
      <c r="DY1007" s="22"/>
      <c r="DZ1007" s="22"/>
      <c r="EA1007" s="22"/>
      <c r="EB1007" s="22"/>
      <c r="EC1007" s="22"/>
      <c r="ED1007" s="22"/>
      <c r="EE1007" s="22"/>
      <c r="EF1007" s="22"/>
      <c r="EG1007" s="22"/>
      <c r="EH1007" s="22"/>
      <c r="EI1007" s="22"/>
      <c r="EJ1007" s="22"/>
      <c r="EK1007" s="22"/>
      <c r="EL1007" s="22"/>
      <c r="EM1007" s="22"/>
      <c r="EN1007" s="22"/>
      <c r="EO1007" s="22"/>
      <c r="EP1007" s="22"/>
      <c r="EQ1007" s="22"/>
      <c r="ER1007" s="22"/>
      <c r="ES1007" s="22"/>
      <c r="ET1007" s="22"/>
      <c r="EU1007" s="22"/>
      <c r="EV1007" s="22"/>
      <c r="EW1007" s="22"/>
      <c r="EX1007" s="22"/>
      <c r="EY1007" s="22"/>
      <c r="EZ1007" s="22"/>
      <c r="FA1007" s="22"/>
      <c r="FB1007" s="22"/>
      <c r="FC1007" s="22"/>
      <c r="FD1007" s="22"/>
      <c r="FE1007" s="22"/>
      <c r="FF1007" s="22"/>
      <c r="FG1007" s="22"/>
      <c r="FH1007" s="22"/>
      <c r="FI1007" s="22"/>
      <c r="FJ1007" s="22"/>
      <c r="FK1007" s="22"/>
      <c r="FL1007" s="22"/>
      <c r="FM1007" s="22"/>
      <c r="FN1007" s="22"/>
      <c r="FO1007" s="22"/>
      <c r="FP1007" s="22"/>
      <c r="FQ1007" s="22"/>
      <c r="FR1007" s="22"/>
      <c r="FS1007" s="22"/>
      <c r="FT1007" s="22"/>
      <c r="FU1007" s="22"/>
      <c r="FV1007" s="22"/>
      <c r="FW1007" s="22"/>
      <c r="FX1007" s="22"/>
      <c r="FY1007" s="22"/>
      <c r="FZ1007" s="22"/>
      <c r="GA1007" s="22"/>
      <c r="GB1007" s="22"/>
      <c r="GC1007" s="22"/>
      <c r="GD1007" s="22"/>
      <c r="GE1007" s="22"/>
      <c r="GF1007" s="22"/>
      <c r="GG1007" s="22"/>
      <c r="GH1007" s="22"/>
      <c r="GI1007" s="22"/>
      <c r="GJ1007" s="22"/>
      <c r="GK1007" s="22"/>
      <c r="GL1007" s="22"/>
      <c r="GM1007" s="22"/>
      <c r="GN1007" s="22"/>
      <c r="GO1007" s="22"/>
      <c r="GP1007" s="22"/>
      <c r="GQ1007" s="22"/>
      <c r="GR1007" s="22"/>
      <c r="GS1007" s="22"/>
      <c r="GT1007" s="22"/>
      <c r="GU1007" s="22"/>
      <c r="GV1007" s="22"/>
      <c r="GW1007" s="22"/>
      <c r="GX1007" s="22"/>
      <c r="GY1007" s="22"/>
      <c r="GZ1007" s="22"/>
      <c r="HA1007" s="22"/>
      <c r="HB1007" s="22"/>
      <c r="HC1007" s="22"/>
      <c r="HD1007" s="22"/>
      <c r="HE1007" s="22"/>
      <c r="HF1007" s="22"/>
      <c r="HG1007" s="22"/>
      <c r="HH1007" s="22"/>
      <c r="HI1007" s="22"/>
      <c r="HJ1007" s="22"/>
      <c r="HK1007" s="22"/>
      <c r="HL1007" s="22"/>
      <c r="HM1007" s="22"/>
      <c r="HN1007" s="22"/>
      <c r="HO1007" s="22"/>
      <c r="HP1007" s="22"/>
      <c r="HQ1007" s="22"/>
      <c r="HR1007" s="22"/>
      <c r="HS1007" s="22"/>
      <c r="HT1007" s="22"/>
      <c r="HU1007" s="22"/>
      <c r="HV1007" s="22"/>
      <c r="HW1007" s="22"/>
      <c r="HX1007" s="22"/>
      <c r="HY1007" s="22"/>
      <c r="HZ1007" s="22"/>
      <c r="IA1007" s="22"/>
      <c r="IB1007" s="22"/>
      <c r="IC1007" s="22"/>
      <c r="ID1007" s="22"/>
      <c r="IE1007" s="22"/>
      <c r="IF1007" s="22"/>
      <c r="IG1007" s="22"/>
      <c r="IH1007" s="22"/>
      <c r="II1007" s="22"/>
      <c r="IJ1007" s="22"/>
      <c r="IK1007" s="22"/>
      <c r="IL1007" s="22"/>
      <c r="IM1007" s="22"/>
      <c r="IN1007" s="22"/>
      <c r="IO1007" s="22"/>
      <c r="IP1007" s="22"/>
      <c r="IQ1007" s="22"/>
      <c r="IR1007" s="22"/>
      <c r="IS1007" s="22"/>
      <c r="IT1007" s="22"/>
      <c r="IU1007" s="22"/>
      <c r="IV1007" s="22"/>
      <c r="IW1007" s="22"/>
      <c r="IX1007" s="22"/>
      <c r="IY1007" s="22"/>
      <c r="IZ1007" s="22"/>
      <c r="JA1007" s="22"/>
      <c r="JB1007" s="22"/>
      <c r="JC1007" s="22"/>
      <c r="JD1007" s="22"/>
      <c r="JE1007" s="22"/>
      <c r="JF1007" s="22"/>
      <c r="JG1007" s="22"/>
      <c r="JH1007" s="22"/>
      <c r="JI1007" s="22"/>
      <c r="JJ1007" s="22"/>
      <c r="JK1007" s="22"/>
      <c r="JL1007" s="22"/>
      <c r="JM1007" s="22"/>
      <c r="JN1007" s="22"/>
      <c r="JO1007" s="22"/>
      <c r="JP1007" s="22"/>
      <c r="JQ1007" s="22"/>
      <c r="JR1007" s="22"/>
      <c r="JS1007" s="22"/>
      <c r="JT1007" s="22"/>
      <c r="JU1007" s="22"/>
      <c r="JV1007" s="22"/>
      <c r="JW1007" s="22"/>
      <c r="JX1007" s="22"/>
      <c r="JY1007" s="22"/>
      <c r="JZ1007" s="22"/>
      <c r="KA1007" s="22"/>
      <c r="KB1007" s="22"/>
      <c r="KC1007" s="22"/>
      <c r="KD1007" s="22"/>
      <c r="KE1007" s="22"/>
      <c r="KF1007" s="22"/>
      <c r="KG1007" s="22"/>
      <c r="KH1007" s="22"/>
      <c r="KI1007" s="22"/>
      <c r="KJ1007" s="22"/>
      <c r="KK1007" s="22"/>
      <c r="KL1007" s="22"/>
      <c r="KM1007" s="22"/>
      <c r="KN1007" s="22"/>
      <c r="KO1007" s="22"/>
      <c r="KP1007" s="22"/>
    </row>
    <row r="1008" spans="1:302" s="99" customFormat="1" x14ac:dyDescent="0.25">
      <c r="A1008" s="125">
        <v>993</v>
      </c>
      <c r="B1008" s="328"/>
      <c r="C1008" s="328"/>
      <c r="D1008" s="316"/>
      <c r="E1008" s="316"/>
      <c r="F1008" s="316"/>
      <c r="G1008" s="317"/>
      <c r="H1008" s="317"/>
      <c r="I1008" s="318"/>
      <c r="J1008" s="318"/>
      <c r="K1008" s="318"/>
      <c r="L1008" s="126">
        <f t="shared" si="46"/>
        <v>0</v>
      </c>
      <c r="M1008" s="318"/>
      <c r="N1008" s="25" t="b">
        <f t="shared" si="47"/>
        <v>1</v>
      </c>
      <c r="O1008" s="25" t="b">
        <f t="shared" si="48"/>
        <v>1</v>
      </c>
      <c r="P1008" s="25"/>
      <c r="Q1008" s="25"/>
      <c r="R1008" s="25"/>
      <c r="S1008" s="25"/>
      <c r="T1008" s="20"/>
      <c r="U1008" s="20"/>
      <c r="V1008" s="20"/>
      <c r="W1008" s="20"/>
      <c r="X1008" s="20"/>
      <c r="Y1008" s="20"/>
      <c r="Z1008" s="20"/>
      <c r="AA1008" s="20"/>
      <c r="AB1008" s="20"/>
      <c r="AC1008" s="20"/>
      <c r="AD1008" s="20"/>
      <c r="AE1008" s="20"/>
      <c r="AF1008" s="22"/>
      <c r="AG1008" s="22"/>
      <c r="AH1008" s="22"/>
      <c r="AI1008" s="22"/>
      <c r="AJ1008" s="22"/>
      <c r="AK1008" s="22"/>
      <c r="AL1008" s="22"/>
      <c r="AM1008" s="22"/>
      <c r="AN1008" s="22"/>
      <c r="AO1008" s="22"/>
      <c r="AP1008" s="22"/>
      <c r="AQ1008" s="22"/>
      <c r="AR1008" s="22"/>
      <c r="AS1008" s="22"/>
      <c r="AT1008" s="22"/>
      <c r="AU1008" s="22"/>
      <c r="AV1008" s="22"/>
      <c r="AW1008" s="22"/>
      <c r="AX1008" s="22"/>
      <c r="AY1008" s="22"/>
      <c r="AZ1008" s="22"/>
      <c r="BA1008" s="22"/>
      <c r="BB1008" s="22"/>
      <c r="BC1008" s="22"/>
      <c r="BD1008" s="22"/>
      <c r="BE1008" s="22"/>
      <c r="BF1008" s="22"/>
      <c r="BG1008" s="22"/>
      <c r="BH1008" s="22"/>
      <c r="BI1008" s="22"/>
      <c r="BJ1008" s="22"/>
      <c r="BK1008" s="22"/>
      <c r="BL1008" s="22"/>
      <c r="BM1008" s="22"/>
      <c r="BN1008" s="22"/>
      <c r="BO1008" s="22"/>
      <c r="BP1008" s="22"/>
      <c r="BQ1008" s="22"/>
      <c r="BR1008" s="22"/>
      <c r="BS1008" s="22"/>
      <c r="BT1008" s="22"/>
      <c r="BU1008" s="22"/>
      <c r="BV1008" s="22"/>
      <c r="BW1008" s="22"/>
      <c r="BX1008" s="22"/>
      <c r="BY1008" s="22"/>
      <c r="BZ1008" s="22"/>
      <c r="CA1008" s="22"/>
      <c r="CB1008" s="22"/>
      <c r="CC1008" s="22"/>
      <c r="CD1008" s="22"/>
      <c r="CE1008" s="22"/>
      <c r="CF1008" s="22"/>
      <c r="CG1008" s="22"/>
      <c r="CH1008" s="22"/>
      <c r="CI1008" s="22"/>
      <c r="CJ1008" s="22"/>
      <c r="CK1008" s="22"/>
      <c r="CL1008" s="22"/>
      <c r="CM1008" s="22"/>
      <c r="CN1008" s="22"/>
      <c r="CO1008" s="22"/>
      <c r="CP1008" s="22"/>
      <c r="CQ1008" s="22"/>
      <c r="CR1008" s="22"/>
      <c r="CS1008" s="22"/>
      <c r="CT1008" s="22"/>
      <c r="CU1008" s="22"/>
      <c r="CV1008" s="22"/>
      <c r="CW1008" s="22"/>
      <c r="CX1008" s="22"/>
      <c r="CY1008" s="22"/>
      <c r="CZ1008" s="22"/>
      <c r="DA1008" s="22"/>
      <c r="DB1008" s="22"/>
      <c r="DC1008" s="22"/>
      <c r="DD1008" s="22"/>
      <c r="DE1008" s="22"/>
      <c r="DF1008" s="22"/>
      <c r="DG1008" s="22"/>
      <c r="DH1008" s="22"/>
      <c r="DI1008" s="22"/>
      <c r="DJ1008" s="22"/>
      <c r="DK1008" s="22"/>
      <c r="DL1008" s="22"/>
      <c r="DM1008" s="22"/>
      <c r="DN1008" s="22"/>
      <c r="DO1008" s="22"/>
      <c r="DP1008" s="22"/>
      <c r="DQ1008" s="22"/>
      <c r="DR1008" s="22"/>
      <c r="DS1008" s="22"/>
      <c r="DT1008" s="22"/>
      <c r="DU1008" s="22"/>
      <c r="DV1008" s="22"/>
      <c r="DW1008" s="22"/>
      <c r="DX1008" s="22"/>
      <c r="DY1008" s="22"/>
      <c r="DZ1008" s="22"/>
      <c r="EA1008" s="22"/>
      <c r="EB1008" s="22"/>
      <c r="EC1008" s="22"/>
      <c r="ED1008" s="22"/>
      <c r="EE1008" s="22"/>
      <c r="EF1008" s="22"/>
      <c r="EG1008" s="22"/>
      <c r="EH1008" s="22"/>
      <c r="EI1008" s="22"/>
      <c r="EJ1008" s="22"/>
      <c r="EK1008" s="22"/>
      <c r="EL1008" s="22"/>
      <c r="EM1008" s="22"/>
      <c r="EN1008" s="22"/>
      <c r="EO1008" s="22"/>
      <c r="EP1008" s="22"/>
      <c r="EQ1008" s="22"/>
      <c r="ER1008" s="22"/>
      <c r="ES1008" s="22"/>
      <c r="ET1008" s="22"/>
      <c r="EU1008" s="22"/>
      <c r="EV1008" s="22"/>
      <c r="EW1008" s="22"/>
      <c r="EX1008" s="22"/>
      <c r="EY1008" s="22"/>
      <c r="EZ1008" s="22"/>
      <c r="FA1008" s="22"/>
      <c r="FB1008" s="22"/>
      <c r="FC1008" s="22"/>
      <c r="FD1008" s="22"/>
      <c r="FE1008" s="22"/>
      <c r="FF1008" s="22"/>
      <c r="FG1008" s="22"/>
      <c r="FH1008" s="22"/>
      <c r="FI1008" s="22"/>
      <c r="FJ1008" s="22"/>
      <c r="FK1008" s="22"/>
      <c r="FL1008" s="22"/>
      <c r="FM1008" s="22"/>
      <c r="FN1008" s="22"/>
      <c r="FO1008" s="22"/>
      <c r="FP1008" s="22"/>
      <c r="FQ1008" s="22"/>
      <c r="FR1008" s="22"/>
      <c r="FS1008" s="22"/>
      <c r="FT1008" s="22"/>
      <c r="FU1008" s="22"/>
      <c r="FV1008" s="22"/>
      <c r="FW1008" s="22"/>
      <c r="FX1008" s="22"/>
      <c r="FY1008" s="22"/>
      <c r="FZ1008" s="22"/>
      <c r="GA1008" s="22"/>
      <c r="GB1008" s="22"/>
      <c r="GC1008" s="22"/>
      <c r="GD1008" s="22"/>
      <c r="GE1008" s="22"/>
      <c r="GF1008" s="22"/>
      <c r="GG1008" s="22"/>
      <c r="GH1008" s="22"/>
      <c r="GI1008" s="22"/>
      <c r="GJ1008" s="22"/>
      <c r="GK1008" s="22"/>
      <c r="GL1008" s="22"/>
      <c r="GM1008" s="22"/>
      <c r="GN1008" s="22"/>
      <c r="GO1008" s="22"/>
      <c r="GP1008" s="22"/>
      <c r="GQ1008" s="22"/>
      <c r="GR1008" s="22"/>
      <c r="GS1008" s="22"/>
      <c r="GT1008" s="22"/>
      <c r="GU1008" s="22"/>
      <c r="GV1008" s="22"/>
      <c r="GW1008" s="22"/>
      <c r="GX1008" s="22"/>
      <c r="GY1008" s="22"/>
      <c r="GZ1008" s="22"/>
      <c r="HA1008" s="22"/>
      <c r="HB1008" s="22"/>
      <c r="HC1008" s="22"/>
      <c r="HD1008" s="22"/>
      <c r="HE1008" s="22"/>
      <c r="HF1008" s="22"/>
      <c r="HG1008" s="22"/>
      <c r="HH1008" s="22"/>
      <c r="HI1008" s="22"/>
      <c r="HJ1008" s="22"/>
      <c r="HK1008" s="22"/>
      <c r="HL1008" s="22"/>
      <c r="HM1008" s="22"/>
      <c r="HN1008" s="22"/>
      <c r="HO1008" s="22"/>
      <c r="HP1008" s="22"/>
      <c r="HQ1008" s="22"/>
      <c r="HR1008" s="22"/>
      <c r="HS1008" s="22"/>
      <c r="HT1008" s="22"/>
      <c r="HU1008" s="22"/>
      <c r="HV1008" s="22"/>
      <c r="HW1008" s="22"/>
      <c r="HX1008" s="22"/>
      <c r="HY1008" s="22"/>
      <c r="HZ1008" s="22"/>
      <c r="IA1008" s="22"/>
      <c r="IB1008" s="22"/>
      <c r="IC1008" s="22"/>
      <c r="ID1008" s="22"/>
      <c r="IE1008" s="22"/>
      <c r="IF1008" s="22"/>
      <c r="IG1008" s="22"/>
      <c r="IH1008" s="22"/>
      <c r="II1008" s="22"/>
      <c r="IJ1008" s="22"/>
      <c r="IK1008" s="22"/>
      <c r="IL1008" s="22"/>
      <c r="IM1008" s="22"/>
      <c r="IN1008" s="22"/>
      <c r="IO1008" s="22"/>
      <c r="IP1008" s="22"/>
      <c r="IQ1008" s="22"/>
      <c r="IR1008" s="22"/>
      <c r="IS1008" s="22"/>
      <c r="IT1008" s="22"/>
      <c r="IU1008" s="22"/>
      <c r="IV1008" s="22"/>
      <c r="IW1008" s="22"/>
      <c r="IX1008" s="22"/>
      <c r="IY1008" s="22"/>
      <c r="IZ1008" s="22"/>
      <c r="JA1008" s="22"/>
      <c r="JB1008" s="22"/>
      <c r="JC1008" s="22"/>
      <c r="JD1008" s="22"/>
      <c r="JE1008" s="22"/>
      <c r="JF1008" s="22"/>
      <c r="JG1008" s="22"/>
      <c r="JH1008" s="22"/>
      <c r="JI1008" s="22"/>
      <c r="JJ1008" s="22"/>
      <c r="JK1008" s="22"/>
      <c r="JL1008" s="22"/>
      <c r="JM1008" s="22"/>
      <c r="JN1008" s="22"/>
      <c r="JO1008" s="22"/>
      <c r="JP1008" s="22"/>
      <c r="JQ1008" s="22"/>
      <c r="JR1008" s="22"/>
      <c r="JS1008" s="22"/>
      <c r="JT1008" s="22"/>
      <c r="JU1008" s="22"/>
      <c r="JV1008" s="22"/>
      <c r="JW1008" s="22"/>
      <c r="JX1008" s="22"/>
      <c r="JY1008" s="22"/>
      <c r="JZ1008" s="22"/>
      <c r="KA1008" s="22"/>
      <c r="KB1008" s="22"/>
      <c r="KC1008" s="22"/>
      <c r="KD1008" s="22"/>
      <c r="KE1008" s="22"/>
      <c r="KF1008" s="22"/>
      <c r="KG1008" s="22"/>
      <c r="KH1008" s="22"/>
      <c r="KI1008" s="22"/>
      <c r="KJ1008" s="22"/>
      <c r="KK1008" s="22"/>
      <c r="KL1008" s="22"/>
      <c r="KM1008" s="22"/>
      <c r="KN1008" s="22"/>
      <c r="KO1008" s="22"/>
      <c r="KP1008" s="22"/>
    </row>
    <row r="1009" spans="1:302" s="99" customFormat="1" x14ac:dyDescent="0.25">
      <c r="A1009" s="125">
        <v>994</v>
      </c>
      <c r="B1009" s="328"/>
      <c r="C1009" s="328"/>
      <c r="D1009" s="316"/>
      <c r="E1009" s="316"/>
      <c r="F1009" s="316"/>
      <c r="G1009" s="317"/>
      <c r="H1009" s="317"/>
      <c r="I1009" s="318"/>
      <c r="J1009" s="318"/>
      <c r="K1009" s="318"/>
      <c r="L1009" s="126">
        <f t="shared" si="46"/>
        <v>0</v>
      </c>
      <c r="M1009" s="318"/>
      <c r="N1009" s="25" t="b">
        <f t="shared" si="47"/>
        <v>1</v>
      </c>
      <c r="O1009" s="25" t="b">
        <f t="shared" si="48"/>
        <v>1</v>
      </c>
      <c r="P1009" s="25"/>
      <c r="Q1009" s="25"/>
      <c r="R1009" s="25"/>
      <c r="S1009" s="25"/>
      <c r="T1009" s="20"/>
      <c r="U1009" s="20"/>
      <c r="V1009" s="20"/>
      <c r="W1009" s="20"/>
      <c r="X1009" s="20"/>
      <c r="Y1009" s="20"/>
      <c r="Z1009" s="20"/>
      <c r="AA1009" s="20"/>
      <c r="AB1009" s="20"/>
      <c r="AC1009" s="20"/>
      <c r="AD1009" s="20"/>
      <c r="AE1009" s="20"/>
      <c r="AF1009" s="22"/>
      <c r="AG1009" s="22"/>
      <c r="AH1009" s="22"/>
      <c r="AI1009" s="22"/>
      <c r="AJ1009" s="22"/>
      <c r="AK1009" s="22"/>
      <c r="AL1009" s="22"/>
      <c r="AM1009" s="22"/>
      <c r="AN1009" s="22"/>
      <c r="AO1009" s="22"/>
      <c r="AP1009" s="22"/>
      <c r="AQ1009" s="22"/>
      <c r="AR1009" s="22"/>
      <c r="AS1009" s="22"/>
      <c r="AT1009" s="22"/>
      <c r="AU1009" s="22"/>
      <c r="AV1009" s="22"/>
      <c r="AW1009" s="22"/>
      <c r="AX1009" s="22"/>
      <c r="AY1009" s="22"/>
      <c r="AZ1009" s="22"/>
      <c r="BA1009" s="22"/>
      <c r="BB1009" s="22"/>
      <c r="BC1009" s="22"/>
      <c r="BD1009" s="22"/>
      <c r="BE1009" s="22"/>
      <c r="BF1009" s="22"/>
      <c r="BG1009" s="22"/>
      <c r="BH1009" s="22"/>
      <c r="BI1009" s="22"/>
      <c r="BJ1009" s="22"/>
      <c r="BK1009" s="22"/>
      <c r="BL1009" s="22"/>
      <c r="BM1009" s="22"/>
      <c r="BN1009" s="22"/>
      <c r="BO1009" s="22"/>
      <c r="BP1009" s="22"/>
      <c r="BQ1009" s="22"/>
      <c r="BR1009" s="22"/>
      <c r="BS1009" s="22"/>
      <c r="BT1009" s="22"/>
      <c r="BU1009" s="22"/>
      <c r="BV1009" s="22"/>
      <c r="BW1009" s="22"/>
      <c r="BX1009" s="22"/>
      <c r="BY1009" s="22"/>
      <c r="BZ1009" s="22"/>
      <c r="CA1009" s="22"/>
      <c r="CB1009" s="22"/>
      <c r="CC1009" s="22"/>
      <c r="CD1009" s="22"/>
      <c r="CE1009" s="22"/>
      <c r="CF1009" s="22"/>
      <c r="CG1009" s="22"/>
      <c r="CH1009" s="22"/>
      <c r="CI1009" s="22"/>
      <c r="CJ1009" s="22"/>
      <c r="CK1009" s="22"/>
      <c r="CL1009" s="22"/>
      <c r="CM1009" s="22"/>
      <c r="CN1009" s="22"/>
      <c r="CO1009" s="22"/>
      <c r="CP1009" s="22"/>
      <c r="CQ1009" s="22"/>
      <c r="CR1009" s="22"/>
      <c r="CS1009" s="22"/>
      <c r="CT1009" s="22"/>
      <c r="CU1009" s="22"/>
      <c r="CV1009" s="22"/>
      <c r="CW1009" s="22"/>
      <c r="CX1009" s="22"/>
      <c r="CY1009" s="22"/>
      <c r="CZ1009" s="22"/>
      <c r="DA1009" s="22"/>
      <c r="DB1009" s="22"/>
      <c r="DC1009" s="22"/>
      <c r="DD1009" s="22"/>
      <c r="DE1009" s="22"/>
      <c r="DF1009" s="22"/>
      <c r="DG1009" s="22"/>
      <c r="DH1009" s="22"/>
      <c r="DI1009" s="22"/>
      <c r="DJ1009" s="22"/>
      <c r="DK1009" s="22"/>
      <c r="DL1009" s="22"/>
      <c r="DM1009" s="22"/>
      <c r="DN1009" s="22"/>
      <c r="DO1009" s="22"/>
      <c r="DP1009" s="22"/>
      <c r="DQ1009" s="22"/>
      <c r="DR1009" s="22"/>
      <c r="DS1009" s="22"/>
      <c r="DT1009" s="22"/>
      <c r="DU1009" s="22"/>
      <c r="DV1009" s="22"/>
      <c r="DW1009" s="22"/>
      <c r="DX1009" s="22"/>
      <c r="DY1009" s="22"/>
      <c r="DZ1009" s="22"/>
      <c r="EA1009" s="22"/>
      <c r="EB1009" s="22"/>
      <c r="EC1009" s="22"/>
      <c r="ED1009" s="22"/>
      <c r="EE1009" s="22"/>
      <c r="EF1009" s="22"/>
      <c r="EG1009" s="22"/>
      <c r="EH1009" s="22"/>
      <c r="EI1009" s="22"/>
      <c r="EJ1009" s="22"/>
      <c r="EK1009" s="22"/>
      <c r="EL1009" s="22"/>
      <c r="EM1009" s="22"/>
      <c r="EN1009" s="22"/>
      <c r="EO1009" s="22"/>
      <c r="EP1009" s="22"/>
      <c r="EQ1009" s="22"/>
      <c r="ER1009" s="22"/>
      <c r="ES1009" s="22"/>
      <c r="ET1009" s="22"/>
      <c r="EU1009" s="22"/>
      <c r="EV1009" s="22"/>
      <c r="EW1009" s="22"/>
      <c r="EX1009" s="22"/>
      <c r="EY1009" s="22"/>
      <c r="EZ1009" s="22"/>
      <c r="FA1009" s="22"/>
      <c r="FB1009" s="22"/>
      <c r="FC1009" s="22"/>
      <c r="FD1009" s="22"/>
      <c r="FE1009" s="22"/>
      <c r="FF1009" s="22"/>
      <c r="FG1009" s="22"/>
      <c r="FH1009" s="22"/>
      <c r="FI1009" s="22"/>
      <c r="FJ1009" s="22"/>
      <c r="FK1009" s="22"/>
      <c r="FL1009" s="22"/>
      <c r="FM1009" s="22"/>
      <c r="FN1009" s="22"/>
      <c r="FO1009" s="22"/>
      <c r="FP1009" s="22"/>
      <c r="FQ1009" s="22"/>
      <c r="FR1009" s="22"/>
      <c r="FS1009" s="22"/>
      <c r="FT1009" s="22"/>
      <c r="FU1009" s="22"/>
      <c r="FV1009" s="22"/>
      <c r="FW1009" s="22"/>
      <c r="FX1009" s="22"/>
      <c r="FY1009" s="22"/>
      <c r="FZ1009" s="22"/>
      <c r="GA1009" s="22"/>
      <c r="GB1009" s="22"/>
      <c r="GC1009" s="22"/>
      <c r="GD1009" s="22"/>
      <c r="GE1009" s="22"/>
      <c r="GF1009" s="22"/>
      <c r="GG1009" s="22"/>
      <c r="GH1009" s="22"/>
      <c r="GI1009" s="22"/>
      <c r="GJ1009" s="22"/>
      <c r="GK1009" s="22"/>
      <c r="GL1009" s="22"/>
      <c r="GM1009" s="22"/>
      <c r="GN1009" s="22"/>
      <c r="GO1009" s="22"/>
      <c r="GP1009" s="22"/>
      <c r="GQ1009" s="22"/>
      <c r="GR1009" s="22"/>
      <c r="GS1009" s="22"/>
      <c r="GT1009" s="22"/>
      <c r="GU1009" s="22"/>
      <c r="GV1009" s="22"/>
      <c r="GW1009" s="22"/>
      <c r="GX1009" s="22"/>
      <c r="GY1009" s="22"/>
      <c r="GZ1009" s="22"/>
      <c r="HA1009" s="22"/>
      <c r="HB1009" s="22"/>
      <c r="HC1009" s="22"/>
      <c r="HD1009" s="22"/>
      <c r="HE1009" s="22"/>
      <c r="HF1009" s="22"/>
      <c r="HG1009" s="22"/>
      <c r="HH1009" s="22"/>
      <c r="HI1009" s="22"/>
      <c r="HJ1009" s="22"/>
      <c r="HK1009" s="22"/>
      <c r="HL1009" s="22"/>
      <c r="HM1009" s="22"/>
      <c r="HN1009" s="22"/>
      <c r="HO1009" s="22"/>
      <c r="HP1009" s="22"/>
      <c r="HQ1009" s="22"/>
      <c r="HR1009" s="22"/>
      <c r="HS1009" s="22"/>
      <c r="HT1009" s="22"/>
      <c r="HU1009" s="22"/>
      <c r="HV1009" s="22"/>
      <c r="HW1009" s="22"/>
      <c r="HX1009" s="22"/>
      <c r="HY1009" s="22"/>
      <c r="HZ1009" s="22"/>
      <c r="IA1009" s="22"/>
      <c r="IB1009" s="22"/>
      <c r="IC1009" s="22"/>
      <c r="ID1009" s="22"/>
      <c r="IE1009" s="22"/>
      <c r="IF1009" s="22"/>
      <c r="IG1009" s="22"/>
      <c r="IH1009" s="22"/>
      <c r="II1009" s="22"/>
      <c r="IJ1009" s="22"/>
      <c r="IK1009" s="22"/>
      <c r="IL1009" s="22"/>
      <c r="IM1009" s="22"/>
      <c r="IN1009" s="22"/>
      <c r="IO1009" s="22"/>
      <c r="IP1009" s="22"/>
      <c r="IQ1009" s="22"/>
      <c r="IR1009" s="22"/>
      <c r="IS1009" s="22"/>
      <c r="IT1009" s="22"/>
      <c r="IU1009" s="22"/>
      <c r="IV1009" s="22"/>
      <c r="IW1009" s="22"/>
      <c r="IX1009" s="22"/>
      <c r="IY1009" s="22"/>
      <c r="IZ1009" s="22"/>
      <c r="JA1009" s="22"/>
      <c r="JB1009" s="22"/>
      <c r="JC1009" s="22"/>
      <c r="JD1009" s="22"/>
      <c r="JE1009" s="22"/>
      <c r="JF1009" s="22"/>
      <c r="JG1009" s="22"/>
      <c r="JH1009" s="22"/>
      <c r="JI1009" s="22"/>
      <c r="JJ1009" s="22"/>
      <c r="JK1009" s="22"/>
      <c r="JL1009" s="22"/>
      <c r="JM1009" s="22"/>
      <c r="JN1009" s="22"/>
      <c r="JO1009" s="22"/>
      <c r="JP1009" s="22"/>
      <c r="JQ1009" s="22"/>
      <c r="JR1009" s="22"/>
      <c r="JS1009" s="22"/>
      <c r="JT1009" s="22"/>
      <c r="JU1009" s="22"/>
      <c r="JV1009" s="22"/>
      <c r="JW1009" s="22"/>
      <c r="JX1009" s="22"/>
      <c r="JY1009" s="22"/>
      <c r="JZ1009" s="22"/>
      <c r="KA1009" s="22"/>
      <c r="KB1009" s="22"/>
      <c r="KC1009" s="22"/>
      <c r="KD1009" s="22"/>
      <c r="KE1009" s="22"/>
      <c r="KF1009" s="22"/>
      <c r="KG1009" s="22"/>
      <c r="KH1009" s="22"/>
      <c r="KI1009" s="22"/>
      <c r="KJ1009" s="22"/>
      <c r="KK1009" s="22"/>
      <c r="KL1009" s="22"/>
      <c r="KM1009" s="22"/>
      <c r="KN1009" s="22"/>
      <c r="KO1009" s="22"/>
      <c r="KP1009" s="22"/>
    </row>
    <row r="1010" spans="1:302" s="99" customFormat="1" x14ac:dyDescent="0.25">
      <c r="A1010" s="125">
        <v>995</v>
      </c>
      <c r="B1010" s="328"/>
      <c r="C1010" s="328"/>
      <c r="D1010" s="316"/>
      <c r="E1010" s="316"/>
      <c r="F1010" s="316"/>
      <c r="G1010" s="317"/>
      <c r="H1010" s="317"/>
      <c r="I1010" s="318"/>
      <c r="J1010" s="318"/>
      <c r="K1010" s="318"/>
      <c r="L1010" s="126">
        <f t="shared" si="46"/>
        <v>0</v>
      </c>
      <c r="M1010" s="318"/>
      <c r="N1010" s="25" t="b">
        <f t="shared" si="47"/>
        <v>1</v>
      </c>
      <c r="O1010" s="25" t="b">
        <f t="shared" si="48"/>
        <v>1</v>
      </c>
      <c r="P1010" s="25"/>
      <c r="Q1010" s="25"/>
      <c r="R1010" s="25"/>
      <c r="S1010" s="25"/>
      <c r="T1010" s="20"/>
      <c r="U1010" s="20"/>
      <c r="V1010" s="20"/>
      <c r="W1010" s="20"/>
      <c r="X1010" s="20"/>
      <c r="Y1010" s="20"/>
      <c r="Z1010" s="20"/>
      <c r="AA1010" s="20"/>
      <c r="AB1010" s="20"/>
      <c r="AC1010" s="20"/>
      <c r="AD1010" s="20"/>
      <c r="AE1010" s="20"/>
      <c r="AF1010" s="22"/>
      <c r="AG1010" s="22"/>
      <c r="AH1010" s="22"/>
      <c r="AI1010" s="22"/>
      <c r="AJ1010" s="22"/>
      <c r="AK1010" s="22"/>
      <c r="AL1010" s="22"/>
      <c r="AM1010" s="22"/>
      <c r="AN1010" s="22"/>
      <c r="AO1010" s="22"/>
      <c r="AP1010" s="22"/>
      <c r="AQ1010" s="22"/>
      <c r="AR1010" s="22"/>
      <c r="AS1010" s="22"/>
      <c r="AT1010" s="22"/>
      <c r="AU1010" s="22"/>
      <c r="AV1010" s="22"/>
      <c r="AW1010" s="22"/>
      <c r="AX1010" s="22"/>
      <c r="AY1010" s="22"/>
      <c r="AZ1010" s="22"/>
      <c r="BA1010" s="22"/>
      <c r="BB1010" s="22"/>
      <c r="BC1010" s="22"/>
      <c r="BD1010" s="22"/>
      <c r="BE1010" s="22"/>
      <c r="BF1010" s="22"/>
      <c r="BG1010" s="22"/>
      <c r="BH1010" s="22"/>
      <c r="BI1010" s="22"/>
      <c r="BJ1010" s="22"/>
      <c r="BK1010" s="22"/>
      <c r="BL1010" s="22"/>
      <c r="BM1010" s="22"/>
      <c r="BN1010" s="22"/>
      <c r="BO1010" s="22"/>
      <c r="BP1010" s="22"/>
      <c r="BQ1010" s="22"/>
      <c r="BR1010" s="22"/>
      <c r="BS1010" s="22"/>
      <c r="BT1010" s="22"/>
      <c r="BU1010" s="22"/>
      <c r="BV1010" s="22"/>
      <c r="BW1010" s="22"/>
      <c r="BX1010" s="22"/>
      <c r="BY1010" s="22"/>
      <c r="BZ1010" s="22"/>
      <c r="CA1010" s="22"/>
      <c r="CB1010" s="22"/>
      <c r="CC1010" s="22"/>
      <c r="CD1010" s="22"/>
      <c r="CE1010" s="22"/>
      <c r="CF1010" s="22"/>
      <c r="CG1010" s="22"/>
      <c r="CH1010" s="22"/>
      <c r="CI1010" s="22"/>
      <c r="CJ1010" s="22"/>
      <c r="CK1010" s="22"/>
      <c r="CL1010" s="22"/>
      <c r="CM1010" s="22"/>
      <c r="CN1010" s="22"/>
      <c r="CO1010" s="22"/>
      <c r="CP1010" s="22"/>
      <c r="CQ1010" s="22"/>
      <c r="CR1010" s="22"/>
      <c r="CS1010" s="22"/>
      <c r="CT1010" s="22"/>
      <c r="CU1010" s="22"/>
      <c r="CV1010" s="22"/>
      <c r="CW1010" s="22"/>
      <c r="CX1010" s="22"/>
      <c r="CY1010" s="22"/>
      <c r="CZ1010" s="22"/>
      <c r="DA1010" s="22"/>
      <c r="DB1010" s="22"/>
      <c r="DC1010" s="22"/>
      <c r="DD1010" s="22"/>
      <c r="DE1010" s="22"/>
      <c r="DF1010" s="22"/>
      <c r="DG1010" s="22"/>
      <c r="DH1010" s="22"/>
      <c r="DI1010" s="22"/>
      <c r="DJ1010" s="22"/>
      <c r="DK1010" s="22"/>
      <c r="DL1010" s="22"/>
      <c r="DM1010" s="22"/>
      <c r="DN1010" s="22"/>
      <c r="DO1010" s="22"/>
      <c r="DP1010" s="22"/>
      <c r="DQ1010" s="22"/>
      <c r="DR1010" s="22"/>
      <c r="DS1010" s="22"/>
      <c r="DT1010" s="22"/>
      <c r="DU1010" s="22"/>
      <c r="DV1010" s="22"/>
      <c r="DW1010" s="22"/>
      <c r="DX1010" s="22"/>
      <c r="DY1010" s="22"/>
      <c r="DZ1010" s="22"/>
      <c r="EA1010" s="22"/>
      <c r="EB1010" s="22"/>
      <c r="EC1010" s="22"/>
      <c r="ED1010" s="22"/>
      <c r="EE1010" s="22"/>
      <c r="EF1010" s="22"/>
      <c r="EG1010" s="22"/>
      <c r="EH1010" s="22"/>
      <c r="EI1010" s="22"/>
      <c r="EJ1010" s="22"/>
      <c r="EK1010" s="22"/>
      <c r="EL1010" s="22"/>
      <c r="EM1010" s="22"/>
      <c r="EN1010" s="22"/>
      <c r="EO1010" s="22"/>
      <c r="EP1010" s="22"/>
      <c r="EQ1010" s="22"/>
      <c r="ER1010" s="22"/>
      <c r="ES1010" s="22"/>
      <c r="ET1010" s="22"/>
      <c r="EU1010" s="22"/>
      <c r="EV1010" s="22"/>
      <c r="EW1010" s="22"/>
      <c r="EX1010" s="22"/>
      <c r="EY1010" s="22"/>
      <c r="EZ1010" s="22"/>
      <c r="FA1010" s="22"/>
      <c r="FB1010" s="22"/>
      <c r="FC1010" s="22"/>
      <c r="FD1010" s="22"/>
      <c r="FE1010" s="22"/>
      <c r="FF1010" s="22"/>
      <c r="FG1010" s="22"/>
      <c r="FH1010" s="22"/>
      <c r="FI1010" s="22"/>
      <c r="FJ1010" s="22"/>
      <c r="FK1010" s="22"/>
      <c r="FL1010" s="22"/>
      <c r="FM1010" s="22"/>
      <c r="FN1010" s="22"/>
      <c r="FO1010" s="22"/>
      <c r="FP1010" s="22"/>
      <c r="FQ1010" s="22"/>
      <c r="FR1010" s="22"/>
      <c r="FS1010" s="22"/>
      <c r="FT1010" s="22"/>
      <c r="FU1010" s="22"/>
      <c r="FV1010" s="22"/>
      <c r="FW1010" s="22"/>
      <c r="FX1010" s="22"/>
      <c r="FY1010" s="22"/>
      <c r="FZ1010" s="22"/>
      <c r="GA1010" s="22"/>
      <c r="GB1010" s="22"/>
      <c r="GC1010" s="22"/>
      <c r="GD1010" s="22"/>
      <c r="GE1010" s="22"/>
      <c r="GF1010" s="22"/>
      <c r="GG1010" s="22"/>
      <c r="GH1010" s="22"/>
      <c r="GI1010" s="22"/>
      <c r="GJ1010" s="22"/>
      <c r="GK1010" s="22"/>
      <c r="GL1010" s="22"/>
      <c r="GM1010" s="22"/>
      <c r="GN1010" s="22"/>
      <c r="GO1010" s="22"/>
      <c r="GP1010" s="22"/>
      <c r="GQ1010" s="22"/>
      <c r="GR1010" s="22"/>
      <c r="GS1010" s="22"/>
      <c r="GT1010" s="22"/>
      <c r="GU1010" s="22"/>
      <c r="GV1010" s="22"/>
      <c r="GW1010" s="22"/>
      <c r="GX1010" s="22"/>
      <c r="GY1010" s="22"/>
      <c r="GZ1010" s="22"/>
      <c r="HA1010" s="22"/>
      <c r="HB1010" s="22"/>
      <c r="HC1010" s="22"/>
      <c r="HD1010" s="22"/>
      <c r="HE1010" s="22"/>
      <c r="HF1010" s="22"/>
      <c r="HG1010" s="22"/>
      <c r="HH1010" s="22"/>
      <c r="HI1010" s="22"/>
      <c r="HJ1010" s="22"/>
      <c r="HK1010" s="22"/>
      <c r="HL1010" s="22"/>
      <c r="HM1010" s="22"/>
      <c r="HN1010" s="22"/>
      <c r="HO1010" s="22"/>
      <c r="HP1010" s="22"/>
      <c r="HQ1010" s="22"/>
      <c r="HR1010" s="22"/>
      <c r="HS1010" s="22"/>
      <c r="HT1010" s="22"/>
      <c r="HU1010" s="22"/>
      <c r="HV1010" s="22"/>
      <c r="HW1010" s="22"/>
      <c r="HX1010" s="22"/>
      <c r="HY1010" s="22"/>
      <c r="HZ1010" s="22"/>
      <c r="IA1010" s="22"/>
      <c r="IB1010" s="22"/>
      <c r="IC1010" s="22"/>
      <c r="ID1010" s="22"/>
      <c r="IE1010" s="22"/>
      <c r="IF1010" s="22"/>
      <c r="IG1010" s="22"/>
      <c r="IH1010" s="22"/>
      <c r="II1010" s="22"/>
      <c r="IJ1010" s="22"/>
      <c r="IK1010" s="22"/>
      <c r="IL1010" s="22"/>
      <c r="IM1010" s="22"/>
      <c r="IN1010" s="22"/>
      <c r="IO1010" s="22"/>
      <c r="IP1010" s="22"/>
      <c r="IQ1010" s="22"/>
      <c r="IR1010" s="22"/>
      <c r="IS1010" s="22"/>
      <c r="IT1010" s="22"/>
      <c r="IU1010" s="22"/>
      <c r="IV1010" s="22"/>
      <c r="IW1010" s="22"/>
      <c r="IX1010" s="22"/>
      <c r="IY1010" s="22"/>
      <c r="IZ1010" s="22"/>
      <c r="JA1010" s="22"/>
      <c r="JB1010" s="22"/>
      <c r="JC1010" s="22"/>
      <c r="JD1010" s="22"/>
      <c r="JE1010" s="22"/>
      <c r="JF1010" s="22"/>
      <c r="JG1010" s="22"/>
      <c r="JH1010" s="22"/>
      <c r="JI1010" s="22"/>
      <c r="JJ1010" s="22"/>
      <c r="JK1010" s="22"/>
      <c r="JL1010" s="22"/>
      <c r="JM1010" s="22"/>
      <c r="JN1010" s="22"/>
      <c r="JO1010" s="22"/>
      <c r="JP1010" s="22"/>
      <c r="JQ1010" s="22"/>
      <c r="JR1010" s="22"/>
      <c r="JS1010" s="22"/>
      <c r="JT1010" s="22"/>
      <c r="JU1010" s="22"/>
      <c r="JV1010" s="22"/>
      <c r="JW1010" s="22"/>
      <c r="JX1010" s="22"/>
      <c r="JY1010" s="22"/>
      <c r="JZ1010" s="22"/>
      <c r="KA1010" s="22"/>
      <c r="KB1010" s="22"/>
      <c r="KC1010" s="22"/>
      <c r="KD1010" s="22"/>
      <c r="KE1010" s="22"/>
      <c r="KF1010" s="22"/>
      <c r="KG1010" s="22"/>
      <c r="KH1010" s="22"/>
      <c r="KI1010" s="22"/>
      <c r="KJ1010" s="22"/>
      <c r="KK1010" s="22"/>
      <c r="KL1010" s="22"/>
      <c r="KM1010" s="22"/>
      <c r="KN1010" s="22"/>
      <c r="KO1010" s="22"/>
      <c r="KP1010" s="22"/>
    </row>
    <row r="1011" spans="1:302" s="99" customFormat="1" x14ac:dyDescent="0.25">
      <c r="A1011" s="125">
        <v>996</v>
      </c>
      <c r="B1011" s="328"/>
      <c r="C1011" s="328"/>
      <c r="D1011" s="316"/>
      <c r="E1011" s="316"/>
      <c r="F1011" s="316"/>
      <c r="G1011" s="317"/>
      <c r="H1011" s="317"/>
      <c r="I1011" s="318"/>
      <c r="J1011" s="318"/>
      <c r="K1011" s="318"/>
      <c r="L1011" s="126">
        <f t="shared" si="46"/>
        <v>0</v>
      </c>
      <c r="M1011" s="318"/>
      <c r="N1011" s="25" t="b">
        <f t="shared" si="47"/>
        <v>1</v>
      </c>
      <c r="O1011" s="25" t="b">
        <f t="shared" si="48"/>
        <v>1</v>
      </c>
      <c r="P1011" s="25"/>
      <c r="Q1011" s="25"/>
      <c r="R1011" s="25"/>
      <c r="S1011" s="25"/>
      <c r="T1011" s="20"/>
      <c r="U1011" s="20"/>
      <c r="V1011" s="20"/>
      <c r="W1011" s="20"/>
      <c r="X1011" s="20"/>
      <c r="Y1011" s="20"/>
      <c r="Z1011" s="20"/>
      <c r="AA1011" s="20"/>
      <c r="AB1011" s="20"/>
      <c r="AC1011" s="20"/>
      <c r="AD1011" s="20"/>
      <c r="AE1011" s="20"/>
      <c r="AF1011" s="22"/>
      <c r="AG1011" s="22"/>
      <c r="AH1011" s="22"/>
      <c r="AI1011" s="22"/>
      <c r="AJ1011" s="22"/>
      <c r="AK1011" s="22"/>
      <c r="AL1011" s="22"/>
      <c r="AM1011" s="22"/>
      <c r="AN1011" s="22"/>
      <c r="AO1011" s="22"/>
      <c r="AP1011" s="22"/>
      <c r="AQ1011" s="22"/>
      <c r="AR1011" s="22"/>
      <c r="AS1011" s="22"/>
      <c r="AT1011" s="22"/>
      <c r="AU1011" s="22"/>
      <c r="AV1011" s="22"/>
      <c r="AW1011" s="22"/>
      <c r="AX1011" s="22"/>
      <c r="AY1011" s="22"/>
      <c r="AZ1011" s="22"/>
      <c r="BA1011" s="22"/>
      <c r="BB1011" s="22"/>
      <c r="BC1011" s="22"/>
      <c r="BD1011" s="22"/>
      <c r="BE1011" s="22"/>
      <c r="BF1011" s="22"/>
      <c r="BG1011" s="22"/>
      <c r="BH1011" s="22"/>
      <c r="BI1011" s="22"/>
      <c r="BJ1011" s="22"/>
      <c r="BK1011" s="22"/>
      <c r="BL1011" s="22"/>
      <c r="BM1011" s="22"/>
      <c r="BN1011" s="22"/>
      <c r="BO1011" s="22"/>
      <c r="BP1011" s="22"/>
      <c r="BQ1011" s="22"/>
      <c r="BR1011" s="22"/>
      <c r="BS1011" s="22"/>
      <c r="BT1011" s="22"/>
      <c r="BU1011" s="22"/>
      <c r="BV1011" s="22"/>
      <c r="BW1011" s="22"/>
      <c r="BX1011" s="22"/>
      <c r="BY1011" s="22"/>
      <c r="BZ1011" s="22"/>
      <c r="CA1011" s="22"/>
      <c r="CB1011" s="22"/>
      <c r="CC1011" s="22"/>
      <c r="CD1011" s="22"/>
      <c r="CE1011" s="22"/>
      <c r="CF1011" s="22"/>
      <c r="CG1011" s="22"/>
      <c r="CH1011" s="22"/>
      <c r="CI1011" s="22"/>
      <c r="CJ1011" s="22"/>
      <c r="CK1011" s="22"/>
      <c r="CL1011" s="22"/>
      <c r="CM1011" s="22"/>
      <c r="CN1011" s="22"/>
      <c r="CO1011" s="22"/>
      <c r="CP1011" s="22"/>
      <c r="CQ1011" s="22"/>
      <c r="CR1011" s="22"/>
      <c r="CS1011" s="22"/>
      <c r="CT1011" s="22"/>
      <c r="CU1011" s="22"/>
      <c r="CV1011" s="22"/>
      <c r="CW1011" s="22"/>
      <c r="CX1011" s="22"/>
      <c r="CY1011" s="22"/>
      <c r="CZ1011" s="22"/>
      <c r="DA1011" s="22"/>
      <c r="DB1011" s="22"/>
      <c r="DC1011" s="22"/>
      <c r="DD1011" s="22"/>
      <c r="DE1011" s="22"/>
      <c r="DF1011" s="22"/>
      <c r="DG1011" s="22"/>
      <c r="DH1011" s="22"/>
      <c r="DI1011" s="22"/>
      <c r="DJ1011" s="22"/>
      <c r="DK1011" s="22"/>
      <c r="DL1011" s="22"/>
      <c r="DM1011" s="22"/>
      <c r="DN1011" s="22"/>
      <c r="DO1011" s="22"/>
      <c r="DP1011" s="22"/>
      <c r="DQ1011" s="22"/>
      <c r="DR1011" s="22"/>
      <c r="DS1011" s="22"/>
      <c r="DT1011" s="22"/>
      <c r="DU1011" s="22"/>
      <c r="DV1011" s="22"/>
      <c r="DW1011" s="22"/>
      <c r="DX1011" s="22"/>
      <c r="DY1011" s="22"/>
      <c r="DZ1011" s="22"/>
      <c r="EA1011" s="22"/>
      <c r="EB1011" s="22"/>
      <c r="EC1011" s="22"/>
      <c r="ED1011" s="22"/>
      <c r="EE1011" s="22"/>
      <c r="EF1011" s="22"/>
      <c r="EG1011" s="22"/>
      <c r="EH1011" s="22"/>
      <c r="EI1011" s="22"/>
      <c r="EJ1011" s="22"/>
      <c r="EK1011" s="22"/>
      <c r="EL1011" s="22"/>
      <c r="EM1011" s="22"/>
      <c r="EN1011" s="22"/>
      <c r="EO1011" s="22"/>
      <c r="EP1011" s="22"/>
      <c r="EQ1011" s="22"/>
      <c r="ER1011" s="22"/>
      <c r="ES1011" s="22"/>
      <c r="ET1011" s="22"/>
      <c r="EU1011" s="22"/>
      <c r="EV1011" s="22"/>
      <c r="EW1011" s="22"/>
      <c r="EX1011" s="22"/>
      <c r="EY1011" s="22"/>
      <c r="EZ1011" s="22"/>
      <c r="FA1011" s="22"/>
      <c r="FB1011" s="22"/>
      <c r="FC1011" s="22"/>
      <c r="FD1011" s="22"/>
      <c r="FE1011" s="22"/>
      <c r="FF1011" s="22"/>
      <c r="FG1011" s="22"/>
      <c r="FH1011" s="22"/>
      <c r="FI1011" s="22"/>
      <c r="FJ1011" s="22"/>
      <c r="FK1011" s="22"/>
      <c r="FL1011" s="22"/>
      <c r="FM1011" s="22"/>
      <c r="FN1011" s="22"/>
      <c r="FO1011" s="22"/>
      <c r="FP1011" s="22"/>
      <c r="FQ1011" s="22"/>
      <c r="FR1011" s="22"/>
      <c r="FS1011" s="22"/>
      <c r="FT1011" s="22"/>
      <c r="FU1011" s="22"/>
      <c r="FV1011" s="22"/>
      <c r="FW1011" s="22"/>
      <c r="FX1011" s="22"/>
      <c r="FY1011" s="22"/>
      <c r="FZ1011" s="22"/>
      <c r="GA1011" s="22"/>
      <c r="GB1011" s="22"/>
      <c r="GC1011" s="22"/>
      <c r="GD1011" s="22"/>
      <c r="GE1011" s="22"/>
      <c r="GF1011" s="22"/>
      <c r="GG1011" s="22"/>
      <c r="GH1011" s="22"/>
      <c r="GI1011" s="22"/>
      <c r="GJ1011" s="22"/>
      <c r="GK1011" s="22"/>
      <c r="GL1011" s="22"/>
      <c r="GM1011" s="22"/>
      <c r="GN1011" s="22"/>
      <c r="GO1011" s="22"/>
      <c r="GP1011" s="22"/>
      <c r="GQ1011" s="22"/>
      <c r="GR1011" s="22"/>
      <c r="GS1011" s="22"/>
      <c r="GT1011" s="22"/>
      <c r="GU1011" s="22"/>
      <c r="GV1011" s="22"/>
      <c r="GW1011" s="22"/>
      <c r="GX1011" s="22"/>
      <c r="GY1011" s="22"/>
      <c r="GZ1011" s="22"/>
      <c r="HA1011" s="22"/>
      <c r="HB1011" s="22"/>
      <c r="HC1011" s="22"/>
      <c r="HD1011" s="22"/>
      <c r="HE1011" s="22"/>
      <c r="HF1011" s="22"/>
      <c r="HG1011" s="22"/>
      <c r="HH1011" s="22"/>
      <c r="HI1011" s="22"/>
      <c r="HJ1011" s="22"/>
      <c r="HK1011" s="22"/>
      <c r="HL1011" s="22"/>
      <c r="HM1011" s="22"/>
      <c r="HN1011" s="22"/>
      <c r="HO1011" s="22"/>
      <c r="HP1011" s="22"/>
      <c r="HQ1011" s="22"/>
      <c r="HR1011" s="22"/>
      <c r="HS1011" s="22"/>
      <c r="HT1011" s="22"/>
      <c r="HU1011" s="22"/>
      <c r="HV1011" s="22"/>
      <c r="HW1011" s="22"/>
      <c r="HX1011" s="22"/>
      <c r="HY1011" s="22"/>
      <c r="HZ1011" s="22"/>
      <c r="IA1011" s="22"/>
      <c r="IB1011" s="22"/>
      <c r="IC1011" s="22"/>
      <c r="ID1011" s="22"/>
      <c r="IE1011" s="22"/>
      <c r="IF1011" s="22"/>
      <c r="IG1011" s="22"/>
      <c r="IH1011" s="22"/>
      <c r="II1011" s="22"/>
      <c r="IJ1011" s="22"/>
      <c r="IK1011" s="22"/>
      <c r="IL1011" s="22"/>
      <c r="IM1011" s="22"/>
      <c r="IN1011" s="22"/>
      <c r="IO1011" s="22"/>
      <c r="IP1011" s="22"/>
      <c r="IQ1011" s="22"/>
      <c r="IR1011" s="22"/>
      <c r="IS1011" s="22"/>
      <c r="IT1011" s="22"/>
      <c r="IU1011" s="22"/>
      <c r="IV1011" s="22"/>
      <c r="IW1011" s="22"/>
      <c r="IX1011" s="22"/>
      <c r="IY1011" s="22"/>
      <c r="IZ1011" s="22"/>
      <c r="JA1011" s="22"/>
      <c r="JB1011" s="22"/>
      <c r="JC1011" s="22"/>
      <c r="JD1011" s="22"/>
      <c r="JE1011" s="22"/>
      <c r="JF1011" s="22"/>
      <c r="JG1011" s="22"/>
      <c r="JH1011" s="22"/>
      <c r="JI1011" s="22"/>
      <c r="JJ1011" s="22"/>
      <c r="JK1011" s="22"/>
      <c r="JL1011" s="22"/>
      <c r="JM1011" s="22"/>
      <c r="JN1011" s="22"/>
      <c r="JO1011" s="22"/>
      <c r="JP1011" s="22"/>
      <c r="JQ1011" s="22"/>
      <c r="JR1011" s="22"/>
      <c r="JS1011" s="22"/>
      <c r="JT1011" s="22"/>
      <c r="JU1011" s="22"/>
      <c r="JV1011" s="22"/>
      <c r="JW1011" s="22"/>
      <c r="JX1011" s="22"/>
      <c r="JY1011" s="22"/>
      <c r="JZ1011" s="22"/>
      <c r="KA1011" s="22"/>
      <c r="KB1011" s="22"/>
      <c r="KC1011" s="22"/>
      <c r="KD1011" s="22"/>
      <c r="KE1011" s="22"/>
      <c r="KF1011" s="22"/>
      <c r="KG1011" s="22"/>
      <c r="KH1011" s="22"/>
      <c r="KI1011" s="22"/>
      <c r="KJ1011" s="22"/>
      <c r="KK1011" s="22"/>
      <c r="KL1011" s="22"/>
      <c r="KM1011" s="22"/>
      <c r="KN1011" s="22"/>
      <c r="KO1011" s="22"/>
      <c r="KP1011" s="22"/>
    </row>
    <row r="1012" spans="1:302" s="99" customFormat="1" x14ac:dyDescent="0.25">
      <c r="A1012" s="125">
        <v>997</v>
      </c>
      <c r="B1012" s="328"/>
      <c r="C1012" s="328"/>
      <c r="D1012" s="316"/>
      <c r="E1012" s="316"/>
      <c r="F1012" s="316"/>
      <c r="G1012" s="317"/>
      <c r="H1012" s="317"/>
      <c r="I1012" s="318"/>
      <c r="J1012" s="318"/>
      <c r="K1012" s="318"/>
      <c r="L1012" s="126">
        <f t="shared" si="46"/>
        <v>0</v>
      </c>
      <c r="M1012" s="318"/>
      <c r="N1012" s="25" t="b">
        <f t="shared" si="47"/>
        <v>1</v>
      </c>
      <c r="O1012" s="25" t="b">
        <f t="shared" si="48"/>
        <v>1</v>
      </c>
      <c r="P1012" s="25"/>
      <c r="Q1012" s="25"/>
      <c r="R1012" s="25"/>
      <c r="S1012" s="25"/>
      <c r="T1012" s="20"/>
      <c r="U1012" s="20"/>
      <c r="V1012" s="20"/>
      <c r="W1012" s="20"/>
      <c r="X1012" s="20"/>
      <c r="Y1012" s="20"/>
      <c r="Z1012" s="20"/>
      <c r="AA1012" s="20"/>
      <c r="AB1012" s="20"/>
      <c r="AC1012" s="20"/>
      <c r="AD1012" s="20"/>
      <c r="AE1012" s="20"/>
      <c r="AF1012" s="22"/>
      <c r="AG1012" s="22"/>
      <c r="AH1012" s="22"/>
      <c r="AI1012" s="22"/>
      <c r="AJ1012" s="22"/>
      <c r="AK1012" s="22"/>
      <c r="AL1012" s="22"/>
      <c r="AM1012" s="22"/>
      <c r="AN1012" s="22"/>
      <c r="AO1012" s="22"/>
      <c r="AP1012" s="22"/>
      <c r="AQ1012" s="22"/>
      <c r="AR1012" s="22"/>
      <c r="AS1012" s="22"/>
      <c r="AT1012" s="22"/>
      <c r="AU1012" s="22"/>
      <c r="AV1012" s="22"/>
      <c r="AW1012" s="22"/>
      <c r="AX1012" s="22"/>
      <c r="AY1012" s="22"/>
      <c r="AZ1012" s="22"/>
      <c r="BA1012" s="22"/>
      <c r="BB1012" s="22"/>
      <c r="BC1012" s="22"/>
      <c r="BD1012" s="22"/>
      <c r="BE1012" s="22"/>
      <c r="BF1012" s="22"/>
      <c r="BG1012" s="22"/>
      <c r="BH1012" s="22"/>
      <c r="BI1012" s="22"/>
      <c r="BJ1012" s="22"/>
      <c r="BK1012" s="22"/>
      <c r="BL1012" s="22"/>
      <c r="BM1012" s="22"/>
      <c r="BN1012" s="22"/>
      <c r="BO1012" s="22"/>
      <c r="BP1012" s="22"/>
      <c r="BQ1012" s="22"/>
      <c r="BR1012" s="22"/>
      <c r="BS1012" s="22"/>
      <c r="BT1012" s="22"/>
      <c r="BU1012" s="22"/>
      <c r="BV1012" s="22"/>
      <c r="BW1012" s="22"/>
      <c r="BX1012" s="22"/>
      <c r="BY1012" s="22"/>
      <c r="BZ1012" s="22"/>
      <c r="CA1012" s="22"/>
      <c r="CB1012" s="22"/>
      <c r="CC1012" s="22"/>
      <c r="CD1012" s="22"/>
      <c r="CE1012" s="22"/>
      <c r="CF1012" s="22"/>
      <c r="CG1012" s="22"/>
      <c r="CH1012" s="22"/>
      <c r="CI1012" s="22"/>
      <c r="CJ1012" s="22"/>
      <c r="CK1012" s="22"/>
      <c r="CL1012" s="22"/>
      <c r="CM1012" s="22"/>
      <c r="CN1012" s="22"/>
      <c r="CO1012" s="22"/>
      <c r="CP1012" s="22"/>
      <c r="CQ1012" s="22"/>
      <c r="CR1012" s="22"/>
      <c r="CS1012" s="22"/>
      <c r="CT1012" s="22"/>
      <c r="CU1012" s="22"/>
      <c r="CV1012" s="22"/>
      <c r="CW1012" s="22"/>
      <c r="CX1012" s="22"/>
      <c r="CY1012" s="22"/>
      <c r="CZ1012" s="22"/>
      <c r="DA1012" s="22"/>
      <c r="DB1012" s="22"/>
      <c r="DC1012" s="22"/>
      <c r="DD1012" s="22"/>
      <c r="DE1012" s="22"/>
      <c r="DF1012" s="22"/>
      <c r="DG1012" s="22"/>
      <c r="DH1012" s="22"/>
      <c r="DI1012" s="22"/>
      <c r="DJ1012" s="22"/>
      <c r="DK1012" s="22"/>
      <c r="DL1012" s="22"/>
      <c r="DM1012" s="22"/>
      <c r="DN1012" s="22"/>
      <c r="DO1012" s="22"/>
      <c r="DP1012" s="22"/>
      <c r="DQ1012" s="22"/>
      <c r="DR1012" s="22"/>
      <c r="DS1012" s="22"/>
      <c r="DT1012" s="22"/>
      <c r="DU1012" s="22"/>
      <c r="DV1012" s="22"/>
      <c r="DW1012" s="22"/>
      <c r="DX1012" s="22"/>
      <c r="DY1012" s="22"/>
      <c r="DZ1012" s="22"/>
      <c r="EA1012" s="22"/>
      <c r="EB1012" s="22"/>
      <c r="EC1012" s="22"/>
      <c r="ED1012" s="22"/>
      <c r="EE1012" s="22"/>
      <c r="EF1012" s="22"/>
      <c r="EG1012" s="22"/>
      <c r="EH1012" s="22"/>
      <c r="EI1012" s="22"/>
      <c r="EJ1012" s="22"/>
      <c r="EK1012" s="22"/>
      <c r="EL1012" s="22"/>
      <c r="EM1012" s="22"/>
      <c r="EN1012" s="22"/>
      <c r="EO1012" s="22"/>
      <c r="EP1012" s="22"/>
      <c r="EQ1012" s="22"/>
      <c r="ER1012" s="22"/>
      <c r="ES1012" s="22"/>
      <c r="ET1012" s="22"/>
      <c r="EU1012" s="22"/>
      <c r="EV1012" s="22"/>
      <c r="EW1012" s="22"/>
      <c r="EX1012" s="22"/>
      <c r="EY1012" s="22"/>
      <c r="EZ1012" s="22"/>
      <c r="FA1012" s="22"/>
      <c r="FB1012" s="22"/>
      <c r="FC1012" s="22"/>
      <c r="FD1012" s="22"/>
      <c r="FE1012" s="22"/>
      <c r="FF1012" s="22"/>
      <c r="FG1012" s="22"/>
      <c r="FH1012" s="22"/>
      <c r="FI1012" s="22"/>
      <c r="FJ1012" s="22"/>
      <c r="FK1012" s="22"/>
      <c r="FL1012" s="22"/>
      <c r="FM1012" s="22"/>
      <c r="FN1012" s="22"/>
      <c r="FO1012" s="22"/>
      <c r="FP1012" s="22"/>
      <c r="FQ1012" s="22"/>
      <c r="FR1012" s="22"/>
      <c r="FS1012" s="22"/>
      <c r="FT1012" s="22"/>
      <c r="FU1012" s="22"/>
      <c r="FV1012" s="22"/>
      <c r="FW1012" s="22"/>
      <c r="FX1012" s="22"/>
      <c r="FY1012" s="22"/>
      <c r="FZ1012" s="22"/>
      <c r="GA1012" s="22"/>
      <c r="GB1012" s="22"/>
      <c r="GC1012" s="22"/>
      <c r="GD1012" s="22"/>
      <c r="GE1012" s="22"/>
      <c r="GF1012" s="22"/>
      <c r="GG1012" s="22"/>
      <c r="GH1012" s="22"/>
      <c r="GI1012" s="22"/>
      <c r="GJ1012" s="22"/>
      <c r="GK1012" s="22"/>
      <c r="GL1012" s="22"/>
      <c r="GM1012" s="22"/>
      <c r="GN1012" s="22"/>
      <c r="GO1012" s="22"/>
      <c r="GP1012" s="22"/>
      <c r="GQ1012" s="22"/>
      <c r="GR1012" s="22"/>
      <c r="GS1012" s="22"/>
      <c r="GT1012" s="22"/>
      <c r="GU1012" s="22"/>
      <c r="GV1012" s="22"/>
      <c r="GW1012" s="22"/>
      <c r="GX1012" s="22"/>
      <c r="GY1012" s="22"/>
      <c r="GZ1012" s="22"/>
      <c r="HA1012" s="22"/>
      <c r="HB1012" s="22"/>
      <c r="HC1012" s="22"/>
      <c r="HD1012" s="22"/>
      <c r="HE1012" s="22"/>
      <c r="HF1012" s="22"/>
      <c r="HG1012" s="22"/>
      <c r="HH1012" s="22"/>
      <c r="HI1012" s="22"/>
      <c r="HJ1012" s="22"/>
      <c r="HK1012" s="22"/>
      <c r="HL1012" s="22"/>
      <c r="HM1012" s="22"/>
      <c r="HN1012" s="22"/>
      <c r="HO1012" s="22"/>
      <c r="HP1012" s="22"/>
      <c r="HQ1012" s="22"/>
      <c r="HR1012" s="22"/>
      <c r="HS1012" s="22"/>
      <c r="HT1012" s="22"/>
      <c r="HU1012" s="22"/>
      <c r="HV1012" s="22"/>
      <c r="HW1012" s="22"/>
      <c r="HX1012" s="22"/>
      <c r="HY1012" s="22"/>
      <c r="HZ1012" s="22"/>
      <c r="IA1012" s="22"/>
      <c r="IB1012" s="22"/>
      <c r="IC1012" s="22"/>
      <c r="ID1012" s="22"/>
      <c r="IE1012" s="22"/>
      <c r="IF1012" s="22"/>
      <c r="IG1012" s="22"/>
      <c r="IH1012" s="22"/>
      <c r="II1012" s="22"/>
      <c r="IJ1012" s="22"/>
      <c r="IK1012" s="22"/>
      <c r="IL1012" s="22"/>
      <c r="IM1012" s="22"/>
      <c r="IN1012" s="22"/>
      <c r="IO1012" s="22"/>
      <c r="IP1012" s="22"/>
      <c r="IQ1012" s="22"/>
      <c r="IR1012" s="22"/>
      <c r="IS1012" s="22"/>
      <c r="IT1012" s="22"/>
      <c r="IU1012" s="22"/>
      <c r="IV1012" s="22"/>
      <c r="IW1012" s="22"/>
      <c r="IX1012" s="22"/>
      <c r="IY1012" s="22"/>
      <c r="IZ1012" s="22"/>
      <c r="JA1012" s="22"/>
      <c r="JB1012" s="22"/>
      <c r="JC1012" s="22"/>
      <c r="JD1012" s="22"/>
      <c r="JE1012" s="22"/>
      <c r="JF1012" s="22"/>
      <c r="JG1012" s="22"/>
      <c r="JH1012" s="22"/>
      <c r="JI1012" s="22"/>
      <c r="JJ1012" s="22"/>
      <c r="JK1012" s="22"/>
      <c r="JL1012" s="22"/>
      <c r="JM1012" s="22"/>
      <c r="JN1012" s="22"/>
      <c r="JO1012" s="22"/>
      <c r="JP1012" s="22"/>
      <c r="JQ1012" s="22"/>
      <c r="JR1012" s="22"/>
      <c r="JS1012" s="22"/>
      <c r="JT1012" s="22"/>
      <c r="JU1012" s="22"/>
      <c r="JV1012" s="22"/>
      <c r="JW1012" s="22"/>
      <c r="JX1012" s="22"/>
      <c r="JY1012" s="22"/>
      <c r="JZ1012" s="22"/>
      <c r="KA1012" s="22"/>
      <c r="KB1012" s="22"/>
      <c r="KC1012" s="22"/>
      <c r="KD1012" s="22"/>
      <c r="KE1012" s="22"/>
      <c r="KF1012" s="22"/>
      <c r="KG1012" s="22"/>
      <c r="KH1012" s="22"/>
      <c r="KI1012" s="22"/>
      <c r="KJ1012" s="22"/>
      <c r="KK1012" s="22"/>
      <c r="KL1012" s="22"/>
      <c r="KM1012" s="22"/>
      <c r="KN1012" s="22"/>
      <c r="KO1012" s="22"/>
      <c r="KP1012" s="22"/>
    </row>
    <row r="1013" spans="1:302" s="99" customFormat="1" x14ac:dyDescent="0.25">
      <c r="A1013" s="125">
        <v>998</v>
      </c>
      <c r="B1013" s="328"/>
      <c r="C1013" s="328"/>
      <c r="D1013" s="316"/>
      <c r="E1013" s="316"/>
      <c r="F1013" s="316"/>
      <c r="G1013" s="317"/>
      <c r="H1013" s="317"/>
      <c r="I1013" s="318"/>
      <c r="J1013" s="318"/>
      <c r="K1013" s="318"/>
      <c r="L1013" s="126">
        <f t="shared" si="46"/>
        <v>0</v>
      </c>
      <c r="M1013" s="318"/>
      <c r="N1013" s="25" t="b">
        <f t="shared" si="47"/>
        <v>1</v>
      </c>
      <c r="O1013" s="25" t="b">
        <f t="shared" si="48"/>
        <v>1</v>
      </c>
      <c r="P1013" s="25"/>
      <c r="Q1013" s="25"/>
      <c r="R1013" s="25"/>
      <c r="S1013" s="25"/>
      <c r="T1013" s="20"/>
      <c r="U1013" s="20"/>
      <c r="V1013" s="20"/>
      <c r="W1013" s="20"/>
      <c r="X1013" s="20"/>
      <c r="Y1013" s="20"/>
      <c r="Z1013" s="20"/>
      <c r="AA1013" s="20"/>
      <c r="AB1013" s="20"/>
      <c r="AC1013" s="20"/>
      <c r="AD1013" s="20"/>
      <c r="AE1013" s="20"/>
      <c r="AF1013" s="22"/>
      <c r="AG1013" s="22"/>
      <c r="AH1013" s="22"/>
      <c r="AI1013" s="22"/>
      <c r="AJ1013" s="22"/>
      <c r="AK1013" s="22"/>
      <c r="AL1013" s="22"/>
      <c r="AM1013" s="22"/>
      <c r="AN1013" s="22"/>
      <c r="AO1013" s="22"/>
      <c r="AP1013" s="22"/>
      <c r="AQ1013" s="22"/>
      <c r="AR1013" s="22"/>
      <c r="AS1013" s="22"/>
      <c r="AT1013" s="22"/>
      <c r="AU1013" s="22"/>
      <c r="AV1013" s="22"/>
      <c r="AW1013" s="22"/>
      <c r="AX1013" s="22"/>
      <c r="AY1013" s="22"/>
      <c r="AZ1013" s="22"/>
      <c r="BA1013" s="22"/>
      <c r="BB1013" s="22"/>
      <c r="BC1013" s="22"/>
      <c r="BD1013" s="22"/>
      <c r="BE1013" s="22"/>
      <c r="BF1013" s="22"/>
      <c r="BG1013" s="22"/>
      <c r="BH1013" s="22"/>
      <c r="BI1013" s="22"/>
      <c r="BJ1013" s="22"/>
      <c r="BK1013" s="22"/>
      <c r="BL1013" s="22"/>
      <c r="BM1013" s="22"/>
      <c r="BN1013" s="22"/>
      <c r="BO1013" s="22"/>
      <c r="BP1013" s="22"/>
      <c r="BQ1013" s="22"/>
      <c r="BR1013" s="22"/>
      <c r="BS1013" s="22"/>
      <c r="BT1013" s="22"/>
      <c r="BU1013" s="22"/>
      <c r="BV1013" s="22"/>
      <c r="BW1013" s="22"/>
      <c r="BX1013" s="22"/>
      <c r="BY1013" s="22"/>
      <c r="BZ1013" s="22"/>
      <c r="CA1013" s="22"/>
      <c r="CB1013" s="22"/>
      <c r="CC1013" s="22"/>
      <c r="CD1013" s="22"/>
      <c r="CE1013" s="22"/>
      <c r="CF1013" s="22"/>
      <c r="CG1013" s="22"/>
      <c r="CH1013" s="22"/>
      <c r="CI1013" s="22"/>
      <c r="CJ1013" s="22"/>
      <c r="CK1013" s="22"/>
      <c r="CL1013" s="22"/>
      <c r="CM1013" s="22"/>
      <c r="CN1013" s="22"/>
      <c r="CO1013" s="22"/>
      <c r="CP1013" s="22"/>
      <c r="CQ1013" s="22"/>
      <c r="CR1013" s="22"/>
      <c r="CS1013" s="22"/>
      <c r="CT1013" s="22"/>
      <c r="CU1013" s="22"/>
      <c r="CV1013" s="22"/>
      <c r="CW1013" s="22"/>
      <c r="CX1013" s="22"/>
      <c r="CY1013" s="22"/>
      <c r="CZ1013" s="22"/>
      <c r="DA1013" s="22"/>
      <c r="DB1013" s="22"/>
      <c r="DC1013" s="22"/>
      <c r="DD1013" s="22"/>
      <c r="DE1013" s="22"/>
      <c r="DF1013" s="22"/>
      <c r="DG1013" s="22"/>
      <c r="DH1013" s="22"/>
      <c r="DI1013" s="22"/>
      <c r="DJ1013" s="22"/>
      <c r="DK1013" s="22"/>
      <c r="DL1013" s="22"/>
      <c r="DM1013" s="22"/>
      <c r="DN1013" s="22"/>
      <c r="DO1013" s="22"/>
      <c r="DP1013" s="22"/>
      <c r="DQ1013" s="22"/>
      <c r="DR1013" s="22"/>
      <c r="DS1013" s="22"/>
      <c r="DT1013" s="22"/>
      <c r="DU1013" s="22"/>
      <c r="DV1013" s="22"/>
      <c r="DW1013" s="22"/>
      <c r="DX1013" s="22"/>
      <c r="DY1013" s="22"/>
      <c r="DZ1013" s="22"/>
      <c r="EA1013" s="22"/>
      <c r="EB1013" s="22"/>
      <c r="EC1013" s="22"/>
      <c r="ED1013" s="22"/>
      <c r="EE1013" s="22"/>
      <c r="EF1013" s="22"/>
      <c r="EG1013" s="22"/>
      <c r="EH1013" s="22"/>
      <c r="EI1013" s="22"/>
      <c r="EJ1013" s="22"/>
      <c r="EK1013" s="22"/>
      <c r="EL1013" s="22"/>
      <c r="EM1013" s="22"/>
      <c r="EN1013" s="22"/>
      <c r="EO1013" s="22"/>
      <c r="EP1013" s="22"/>
      <c r="EQ1013" s="22"/>
      <c r="ER1013" s="22"/>
      <c r="ES1013" s="22"/>
      <c r="ET1013" s="22"/>
      <c r="EU1013" s="22"/>
      <c r="EV1013" s="22"/>
      <c r="EW1013" s="22"/>
      <c r="EX1013" s="22"/>
      <c r="EY1013" s="22"/>
      <c r="EZ1013" s="22"/>
      <c r="FA1013" s="22"/>
      <c r="FB1013" s="22"/>
      <c r="FC1013" s="22"/>
      <c r="FD1013" s="22"/>
      <c r="FE1013" s="22"/>
      <c r="FF1013" s="22"/>
      <c r="FG1013" s="22"/>
      <c r="FH1013" s="22"/>
      <c r="FI1013" s="22"/>
      <c r="FJ1013" s="22"/>
      <c r="FK1013" s="22"/>
      <c r="FL1013" s="22"/>
      <c r="FM1013" s="22"/>
      <c r="FN1013" s="22"/>
      <c r="FO1013" s="22"/>
      <c r="FP1013" s="22"/>
      <c r="FQ1013" s="22"/>
      <c r="FR1013" s="22"/>
      <c r="FS1013" s="22"/>
      <c r="FT1013" s="22"/>
      <c r="FU1013" s="22"/>
      <c r="FV1013" s="22"/>
      <c r="FW1013" s="22"/>
      <c r="FX1013" s="22"/>
      <c r="FY1013" s="22"/>
      <c r="FZ1013" s="22"/>
      <c r="GA1013" s="22"/>
      <c r="GB1013" s="22"/>
      <c r="GC1013" s="22"/>
      <c r="GD1013" s="22"/>
      <c r="GE1013" s="22"/>
      <c r="GF1013" s="22"/>
      <c r="GG1013" s="22"/>
      <c r="GH1013" s="22"/>
      <c r="GI1013" s="22"/>
      <c r="GJ1013" s="22"/>
      <c r="GK1013" s="22"/>
      <c r="GL1013" s="22"/>
      <c r="GM1013" s="22"/>
      <c r="GN1013" s="22"/>
      <c r="GO1013" s="22"/>
      <c r="GP1013" s="22"/>
      <c r="GQ1013" s="22"/>
      <c r="GR1013" s="22"/>
      <c r="GS1013" s="22"/>
      <c r="GT1013" s="22"/>
      <c r="GU1013" s="22"/>
      <c r="GV1013" s="22"/>
      <c r="GW1013" s="22"/>
      <c r="GX1013" s="22"/>
      <c r="GY1013" s="22"/>
      <c r="GZ1013" s="22"/>
      <c r="HA1013" s="22"/>
      <c r="HB1013" s="22"/>
      <c r="HC1013" s="22"/>
      <c r="HD1013" s="22"/>
      <c r="HE1013" s="22"/>
      <c r="HF1013" s="22"/>
      <c r="HG1013" s="22"/>
      <c r="HH1013" s="22"/>
      <c r="HI1013" s="22"/>
      <c r="HJ1013" s="22"/>
      <c r="HK1013" s="22"/>
      <c r="HL1013" s="22"/>
      <c r="HM1013" s="22"/>
      <c r="HN1013" s="22"/>
      <c r="HO1013" s="22"/>
      <c r="HP1013" s="22"/>
      <c r="HQ1013" s="22"/>
      <c r="HR1013" s="22"/>
      <c r="HS1013" s="22"/>
      <c r="HT1013" s="22"/>
      <c r="HU1013" s="22"/>
      <c r="HV1013" s="22"/>
      <c r="HW1013" s="22"/>
      <c r="HX1013" s="22"/>
      <c r="HY1013" s="22"/>
      <c r="HZ1013" s="22"/>
      <c r="IA1013" s="22"/>
      <c r="IB1013" s="22"/>
      <c r="IC1013" s="22"/>
      <c r="ID1013" s="22"/>
      <c r="IE1013" s="22"/>
      <c r="IF1013" s="22"/>
      <c r="IG1013" s="22"/>
      <c r="IH1013" s="22"/>
      <c r="II1013" s="22"/>
      <c r="IJ1013" s="22"/>
      <c r="IK1013" s="22"/>
      <c r="IL1013" s="22"/>
      <c r="IM1013" s="22"/>
      <c r="IN1013" s="22"/>
      <c r="IO1013" s="22"/>
      <c r="IP1013" s="22"/>
      <c r="IQ1013" s="22"/>
      <c r="IR1013" s="22"/>
      <c r="IS1013" s="22"/>
      <c r="IT1013" s="22"/>
      <c r="IU1013" s="22"/>
      <c r="IV1013" s="22"/>
      <c r="IW1013" s="22"/>
      <c r="IX1013" s="22"/>
      <c r="IY1013" s="22"/>
      <c r="IZ1013" s="22"/>
      <c r="JA1013" s="22"/>
      <c r="JB1013" s="22"/>
      <c r="JC1013" s="22"/>
      <c r="JD1013" s="22"/>
      <c r="JE1013" s="22"/>
      <c r="JF1013" s="22"/>
      <c r="JG1013" s="22"/>
      <c r="JH1013" s="22"/>
      <c r="JI1013" s="22"/>
      <c r="JJ1013" s="22"/>
      <c r="JK1013" s="22"/>
      <c r="JL1013" s="22"/>
      <c r="JM1013" s="22"/>
      <c r="JN1013" s="22"/>
      <c r="JO1013" s="22"/>
      <c r="JP1013" s="22"/>
      <c r="JQ1013" s="22"/>
      <c r="JR1013" s="22"/>
      <c r="JS1013" s="22"/>
      <c r="JT1013" s="22"/>
      <c r="JU1013" s="22"/>
      <c r="JV1013" s="22"/>
      <c r="JW1013" s="22"/>
      <c r="JX1013" s="22"/>
      <c r="JY1013" s="22"/>
      <c r="JZ1013" s="22"/>
      <c r="KA1013" s="22"/>
      <c r="KB1013" s="22"/>
      <c r="KC1013" s="22"/>
      <c r="KD1013" s="22"/>
      <c r="KE1013" s="22"/>
      <c r="KF1013" s="22"/>
      <c r="KG1013" s="22"/>
      <c r="KH1013" s="22"/>
      <c r="KI1013" s="22"/>
      <c r="KJ1013" s="22"/>
      <c r="KK1013" s="22"/>
      <c r="KL1013" s="22"/>
      <c r="KM1013" s="22"/>
      <c r="KN1013" s="22"/>
      <c r="KO1013" s="22"/>
      <c r="KP1013" s="22"/>
    </row>
    <row r="1014" spans="1:302" s="99" customFormat="1" x14ac:dyDescent="0.25">
      <c r="A1014" s="125">
        <v>999</v>
      </c>
      <c r="B1014" s="328"/>
      <c r="C1014" s="328"/>
      <c r="D1014" s="316"/>
      <c r="E1014" s="316"/>
      <c r="F1014" s="316"/>
      <c r="G1014" s="317"/>
      <c r="H1014" s="317"/>
      <c r="I1014" s="318"/>
      <c r="J1014" s="318"/>
      <c r="K1014" s="318"/>
      <c r="L1014" s="126">
        <f t="shared" si="46"/>
        <v>0</v>
      </c>
      <c r="M1014" s="318"/>
      <c r="N1014" s="25" t="b">
        <f t="shared" si="47"/>
        <v>1</v>
      </c>
      <c r="O1014" s="25" t="b">
        <f t="shared" si="48"/>
        <v>1</v>
      </c>
      <c r="P1014" s="25"/>
      <c r="Q1014" s="25"/>
      <c r="R1014" s="25"/>
      <c r="S1014" s="25"/>
      <c r="T1014" s="20"/>
      <c r="U1014" s="20"/>
      <c r="V1014" s="20"/>
      <c r="W1014" s="20"/>
      <c r="X1014" s="20"/>
      <c r="Y1014" s="20"/>
      <c r="Z1014" s="20"/>
      <c r="AA1014" s="20"/>
      <c r="AB1014" s="20"/>
      <c r="AC1014" s="20"/>
      <c r="AD1014" s="20"/>
      <c r="AE1014" s="20"/>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2"/>
      <c r="EV1014" s="22"/>
      <c r="EW1014" s="22"/>
      <c r="EX1014" s="22"/>
      <c r="EY1014" s="22"/>
      <c r="EZ1014" s="22"/>
      <c r="FA1014" s="22"/>
      <c r="FB1014" s="22"/>
      <c r="FC1014" s="22"/>
      <c r="FD1014" s="22"/>
      <c r="FE1014" s="22"/>
      <c r="FF1014" s="22"/>
      <c r="FG1014" s="22"/>
      <c r="FH1014" s="22"/>
      <c r="FI1014" s="22"/>
      <c r="FJ1014" s="22"/>
      <c r="FK1014" s="22"/>
      <c r="FL1014" s="22"/>
      <c r="FM1014" s="22"/>
      <c r="FN1014" s="22"/>
      <c r="FO1014" s="22"/>
      <c r="FP1014" s="22"/>
      <c r="FQ1014" s="22"/>
      <c r="FR1014" s="22"/>
      <c r="FS1014" s="22"/>
      <c r="FT1014" s="22"/>
      <c r="FU1014" s="22"/>
      <c r="FV1014" s="22"/>
      <c r="FW1014" s="22"/>
      <c r="FX1014" s="22"/>
      <c r="FY1014" s="22"/>
      <c r="FZ1014" s="22"/>
      <c r="GA1014" s="22"/>
      <c r="GB1014" s="22"/>
      <c r="GC1014" s="22"/>
      <c r="GD1014" s="22"/>
      <c r="GE1014" s="22"/>
      <c r="GF1014" s="22"/>
      <c r="GG1014" s="22"/>
      <c r="GH1014" s="22"/>
      <c r="GI1014" s="22"/>
      <c r="GJ1014" s="22"/>
      <c r="GK1014" s="22"/>
      <c r="GL1014" s="22"/>
      <c r="GM1014" s="22"/>
      <c r="GN1014" s="22"/>
      <c r="GO1014" s="22"/>
      <c r="GP1014" s="22"/>
      <c r="GQ1014" s="22"/>
      <c r="GR1014" s="22"/>
      <c r="GS1014" s="22"/>
      <c r="GT1014" s="22"/>
      <c r="GU1014" s="22"/>
      <c r="GV1014" s="22"/>
      <c r="GW1014" s="22"/>
      <c r="GX1014" s="22"/>
      <c r="GY1014" s="22"/>
      <c r="GZ1014" s="22"/>
      <c r="HA1014" s="22"/>
      <c r="HB1014" s="22"/>
      <c r="HC1014" s="22"/>
      <c r="HD1014" s="22"/>
      <c r="HE1014" s="22"/>
      <c r="HF1014" s="22"/>
      <c r="HG1014" s="22"/>
      <c r="HH1014" s="22"/>
      <c r="HI1014" s="22"/>
      <c r="HJ1014" s="22"/>
      <c r="HK1014" s="22"/>
      <c r="HL1014" s="22"/>
      <c r="HM1014" s="22"/>
      <c r="HN1014" s="22"/>
      <c r="HO1014" s="22"/>
      <c r="HP1014" s="22"/>
      <c r="HQ1014" s="22"/>
      <c r="HR1014" s="22"/>
      <c r="HS1014" s="22"/>
      <c r="HT1014" s="22"/>
      <c r="HU1014" s="22"/>
      <c r="HV1014" s="22"/>
      <c r="HW1014" s="22"/>
      <c r="HX1014" s="22"/>
      <c r="HY1014" s="22"/>
      <c r="HZ1014" s="22"/>
      <c r="IA1014" s="22"/>
      <c r="IB1014" s="22"/>
      <c r="IC1014" s="22"/>
      <c r="ID1014" s="22"/>
      <c r="IE1014" s="22"/>
      <c r="IF1014" s="22"/>
      <c r="IG1014" s="22"/>
      <c r="IH1014" s="22"/>
      <c r="II1014" s="22"/>
      <c r="IJ1014" s="22"/>
      <c r="IK1014" s="22"/>
      <c r="IL1014" s="22"/>
      <c r="IM1014" s="22"/>
      <c r="IN1014" s="22"/>
      <c r="IO1014" s="22"/>
      <c r="IP1014" s="22"/>
      <c r="IQ1014" s="22"/>
      <c r="IR1014" s="22"/>
      <c r="IS1014" s="22"/>
      <c r="IT1014" s="22"/>
      <c r="IU1014" s="22"/>
      <c r="IV1014" s="22"/>
      <c r="IW1014" s="22"/>
      <c r="IX1014" s="22"/>
      <c r="IY1014" s="22"/>
      <c r="IZ1014" s="22"/>
      <c r="JA1014" s="22"/>
      <c r="JB1014" s="22"/>
      <c r="JC1014" s="22"/>
      <c r="JD1014" s="22"/>
      <c r="JE1014" s="22"/>
      <c r="JF1014" s="22"/>
      <c r="JG1014" s="22"/>
      <c r="JH1014" s="22"/>
      <c r="JI1014" s="22"/>
      <c r="JJ1014" s="22"/>
      <c r="JK1014" s="22"/>
      <c r="JL1014" s="22"/>
      <c r="JM1014" s="22"/>
      <c r="JN1014" s="22"/>
      <c r="JO1014" s="22"/>
      <c r="JP1014" s="22"/>
      <c r="JQ1014" s="22"/>
      <c r="JR1014" s="22"/>
      <c r="JS1014" s="22"/>
      <c r="JT1014" s="22"/>
      <c r="JU1014" s="22"/>
      <c r="JV1014" s="22"/>
      <c r="JW1014" s="22"/>
      <c r="JX1014" s="22"/>
      <c r="JY1014" s="22"/>
      <c r="JZ1014" s="22"/>
      <c r="KA1014" s="22"/>
      <c r="KB1014" s="22"/>
      <c r="KC1014" s="22"/>
      <c r="KD1014" s="22"/>
      <c r="KE1014" s="22"/>
      <c r="KF1014" s="22"/>
      <c r="KG1014" s="22"/>
      <c r="KH1014" s="22"/>
      <c r="KI1014" s="22"/>
      <c r="KJ1014" s="22"/>
      <c r="KK1014" s="22"/>
      <c r="KL1014" s="22"/>
      <c r="KM1014" s="22"/>
      <c r="KN1014" s="22"/>
      <c r="KO1014" s="22"/>
      <c r="KP1014" s="22"/>
    </row>
    <row r="1015" spans="1:302" s="99" customFormat="1" ht="16.5" thickBot="1" x14ac:dyDescent="0.3">
      <c r="A1015" s="115">
        <v>1000</v>
      </c>
      <c r="B1015" s="330"/>
      <c r="C1015" s="330"/>
      <c r="D1015" s="316"/>
      <c r="E1015" s="316"/>
      <c r="F1015" s="316"/>
      <c r="G1015" s="320"/>
      <c r="H1015" s="320"/>
      <c r="I1015" s="321"/>
      <c r="J1015" s="321"/>
      <c r="K1015" s="321"/>
      <c r="L1015" s="127">
        <f t="shared" si="46"/>
        <v>0</v>
      </c>
      <c r="M1015" s="321"/>
      <c r="N1015" s="25" t="b">
        <f t="shared" si="47"/>
        <v>1</v>
      </c>
      <c r="O1015" s="25" t="b">
        <f t="shared" si="48"/>
        <v>1</v>
      </c>
      <c r="P1015" s="25"/>
      <c r="Q1015" s="25"/>
      <c r="R1015" s="25"/>
      <c r="S1015" s="25"/>
      <c r="T1015" s="20"/>
      <c r="U1015" s="20"/>
      <c r="V1015" s="20"/>
      <c r="W1015" s="20"/>
      <c r="X1015" s="20"/>
      <c r="Y1015" s="20"/>
      <c r="Z1015" s="20"/>
      <c r="AA1015" s="20"/>
      <c r="AB1015" s="20"/>
      <c r="AC1015" s="20"/>
      <c r="AD1015" s="20"/>
      <c r="AE1015" s="20"/>
      <c r="AF1015" s="22"/>
      <c r="AG1015" s="22"/>
      <c r="AH1015" s="22"/>
      <c r="AI1015" s="22"/>
      <c r="AJ1015" s="22"/>
      <c r="AK1015" s="22"/>
      <c r="AL1015" s="22"/>
      <c r="AM1015" s="22"/>
      <c r="AN1015" s="22"/>
      <c r="AO1015" s="22"/>
      <c r="AP1015" s="22"/>
      <c r="AQ1015" s="22"/>
      <c r="AR1015" s="22"/>
      <c r="AS1015" s="22"/>
      <c r="AT1015" s="22"/>
      <c r="AU1015" s="22"/>
      <c r="AV1015" s="22"/>
      <c r="AW1015" s="22"/>
      <c r="AX1015" s="22"/>
      <c r="AY1015" s="22"/>
      <c r="AZ1015" s="22"/>
      <c r="BA1015" s="22"/>
      <c r="BB1015" s="22"/>
      <c r="BC1015" s="22"/>
      <c r="BD1015" s="22"/>
      <c r="BE1015" s="22"/>
      <c r="BF1015" s="22"/>
      <c r="BG1015" s="22"/>
      <c r="BH1015" s="22"/>
      <c r="BI1015" s="22"/>
      <c r="BJ1015" s="22"/>
      <c r="BK1015" s="22"/>
      <c r="BL1015" s="22"/>
      <c r="BM1015" s="22"/>
      <c r="BN1015" s="22"/>
      <c r="BO1015" s="22"/>
      <c r="BP1015" s="22"/>
      <c r="BQ1015" s="22"/>
      <c r="BR1015" s="22"/>
      <c r="BS1015" s="22"/>
      <c r="BT1015" s="22"/>
      <c r="BU1015" s="22"/>
      <c r="BV1015" s="22"/>
      <c r="BW1015" s="22"/>
      <c r="BX1015" s="22"/>
      <c r="BY1015" s="22"/>
      <c r="BZ1015" s="22"/>
      <c r="CA1015" s="22"/>
      <c r="CB1015" s="22"/>
      <c r="CC1015" s="22"/>
      <c r="CD1015" s="22"/>
      <c r="CE1015" s="22"/>
      <c r="CF1015" s="22"/>
      <c r="CG1015" s="22"/>
      <c r="CH1015" s="22"/>
      <c r="CI1015" s="22"/>
      <c r="CJ1015" s="22"/>
      <c r="CK1015" s="22"/>
      <c r="CL1015" s="22"/>
      <c r="CM1015" s="22"/>
      <c r="CN1015" s="22"/>
      <c r="CO1015" s="22"/>
      <c r="CP1015" s="22"/>
      <c r="CQ1015" s="22"/>
      <c r="CR1015" s="22"/>
      <c r="CS1015" s="22"/>
      <c r="CT1015" s="22"/>
      <c r="CU1015" s="22"/>
      <c r="CV1015" s="22"/>
      <c r="CW1015" s="22"/>
      <c r="CX1015" s="22"/>
      <c r="CY1015" s="22"/>
      <c r="CZ1015" s="22"/>
      <c r="DA1015" s="22"/>
      <c r="DB1015" s="22"/>
      <c r="DC1015" s="22"/>
      <c r="DD1015" s="22"/>
      <c r="DE1015" s="22"/>
      <c r="DF1015" s="22"/>
      <c r="DG1015" s="22"/>
      <c r="DH1015" s="22"/>
      <c r="DI1015" s="22"/>
      <c r="DJ1015" s="22"/>
      <c r="DK1015" s="22"/>
      <c r="DL1015" s="22"/>
      <c r="DM1015" s="22"/>
      <c r="DN1015" s="22"/>
      <c r="DO1015" s="22"/>
      <c r="DP1015" s="22"/>
      <c r="DQ1015" s="22"/>
      <c r="DR1015" s="22"/>
      <c r="DS1015" s="22"/>
      <c r="DT1015" s="22"/>
      <c r="DU1015" s="22"/>
      <c r="DV1015" s="22"/>
      <c r="DW1015" s="22"/>
      <c r="DX1015" s="22"/>
      <c r="DY1015" s="22"/>
      <c r="DZ1015" s="22"/>
      <c r="EA1015" s="22"/>
      <c r="EB1015" s="22"/>
      <c r="EC1015" s="22"/>
      <c r="ED1015" s="22"/>
      <c r="EE1015" s="22"/>
      <c r="EF1015" s="22"/>
      <c r="EG1015" s="22"/>
      <c r="EH1015" s="22"/>
      <c r="EI1015" s="22"/>
      <c r="EJ1015" s="22"/>
      <c r="EK1015" s="22"/>
      <c r="EL1015" s="22"/>
      <c r="EM1015" s="22"/>
      <c r="EN1015" s="22"/>
      <c r="EO1015" s="22"/>
      <c r="EP1015" s="22"/>
      <c r="EQ1015" s="22"/>
      <c r="ER1015" s="22"/>
      <c r="ES1015" s="22"/>
      <c r="ET1015" s="22"/>
      <c r="EU1015" s="22"/>
      <c r="EV1015" s="22"/>
      <c r="EW1015" s="22"/>
      <c r="EX1015" s="22"/>
      <c r="EY1015" s="22"/>
      <c r="EZ1015" s="22"/>
      <c r="FA1015" s="22"/>
      <c r="FB1015" s="22"/>
      <c r="FC1015" s="22"/>
      <c r="FD1015" s="22"/>
      <c r="FE1015" s="22"/>
      <c r="FF1015" s="22"/>
      <c r="FG1015" s="22"/>
      <c r="FH1015" s="22"/>
      <c r="FI1015" s="22"/>
      <c r="FJ1015" s="22"/>
      <c r="FK1015" s="22"/>
      <c r="FL1015" s="22"/>
      <c r="FM1015" s="22"/>
      <c r="FN1015" s="22"/>
      <c r="FO1015" s="22"/>
      <c r="FP1015" s="22"/>
      <c r="FQ1015" s="22"/>
      <c r="FR1015" s="22"/>
      <c r="FS1015" s="22"/>
      <c r="FT1015" s="22"/>
      <c r="FU1015" s="22"/>
      <c r="FV1015" s="22"/>
      <c r="FW1015" s="22"/>
      <c r="FX1015" s="22"/>
      <c r="FY1015" s="22"/>
      <c r="FZ1015" s="22"/>
      <c r="GA1015" s="22"/>
      <c r="GB1015" s="22"/>
      <c r="GC1015" s="22"/>
      <c r="GD1015" s="22"/>
      <c r="GE1015" s="22"/>
      <c r="GF1015" s="22"/>
      <c r="GG1015" s="22"/>
      <c r="GH1015" s="22"/>
      <c r="GI1015" s="22"/>
      <c r="GJ1015" s="22"/>
      <c r="GK1015" s="22"/>
      <c r="GL1015" s="22"/>
      <c r="GM1015" s="22"/>
      <c r="GN1015" s="22"/>
      <c r="GO1015" s="22"/>
      <c r="GP1015" s="22"/>
      <c r="GQ1015" s="22"/>
      <c r="GR1015" s="22"/>
      <c r="GS1015" s="22"/>
      <c r="GT1015" s="22"/>
      <c r="GU1015" s="22"/>
      <c r="GV1015" s="22"/>
      <c r="GW1015" s="22"/>
      <c r="GX1015" s="22"/>
      <c r="GY1015" s="22"/>
      <c r="GZ1015" s="22"/>
      <c r="HA1015" s="22"/>
      <c r="HB1015" s="22"/>
      <c r="HC1015" s="22"/>
      <c r="HD1015" s="22"/>
      <c r="HE1015" s="22"/>
      <c r="HF1015" s="22"/>
      <c r="HG1015" s="22"/>
      <c r="HH1015" s="22"/>
      <c r="HI1015" s="22"/>
      <c r="HJ1015" s="22"/>
      <c r="HK1015" s="22"/>
      <c r="HL1015" s="22"/>
      <c r="HM1015" s="22"/>
      <c r="HN1015" s="22"/>
      <c r="HO1015" s="22"/>
      <c r="HP1015" s="22"/>
      <c r="HQ1015" s="22"/>
      <c r="HR1015" s="22"/>
      <c r="HS1015" s="22"/>
      <c r="HT1015" s="22"/>
      <c r="HU1015" s="22"/>
      <c r="HV1015" s="22"/>
      <c r="HW1015" s="22"/>
      <c r="HX1015" s="22"/>
      <c r="HY1015" s="22"/>
      <c r="HZ1015" s="22"/>
      <c r="IA1015" s="22"/>
      <c r="IB1015" s="22"/>
      <c r="IC1015" s="22"/>
      <c r="ID1015" s="22"/>
      <c r="IE1015" s="22"/>
      <c r="IF1015" s="22"/>
      <c r="IG1015" s="22"/>
      <c r="IH1015" s="22"/>
      <c r="II1015" s="22"/>
      <c r="IJ1015" s="22"/>
      <c r="IK1015" s="22"/>
      <c r="IL1015" s="22"/>
      <c r="IM1015" s="22"/>
      <c r="IN1015" s="22"/>
      <c r="IO1015" s="22"/>
      <c r="IP1015" s="22"/>
      <c r="IQ1015" s="22"/>
      <c r="IR1015" s="22"/>
      <c r="IS1015" s="22"/>
      <c r="IT1015" s="22"/>
      <c r="IU1015" s="22"/>
      <c r="IV1015" s="22"/>
      <c r="IW1015" s="22"/>
      <c r="IX1015" s="22"/>
      <c r="IY1015" s="22"/>
      <c r="IZ1015" s="22"/>
      <c r="JA1015" s="22"/>
      <c r="JB1015" s="22"/>
      <c r="JC1015" s="22"/>
      <c r="JD1015" s="22"/>
      <c r="JE1015" s="22"/>
      <c r="JF1015" s="22"/>
      <c r="JG1015" s="22"/>
      <c r="JH1015" s="22"/>
      <c r="JI1015" s="22"/>
      <c r="JJ1015" s="22"/>
      <c r="JK1015" s="22"/>
      <c r="JL1015" s="22"/>
      <c r="JM1015" s="22"/>
      <c r="JN1015" s="22"/>
      <c r="JO1015" s="22"/>
      <c r="JP1015" s="22"/>
      <c r="JQ1015" s="22"/>
      <c r="JR1015" s="22"/>
      <c r="JS1015" s="22"/>
      <c r="JT1015" s="22"/>
      <c r="JU1015" s="22"/>
      <c r="JV1015" s="22"/>
      <c r="JW1015" s="22"/>
      <c r="JX1015" s="22"/>
      <c r="JY1015" s="22"/>
      <c r="JZ1015" s="22"/>
      <c r="KA1015" s="22"/>
      <c r="KB1015" s="22"/>
      <c r="KC1015" s="22"/>
      <c r="KD1015" s="22"/>
      <c r="KE1015" s="22"/>
      <c r="KF1015" s="22"/>
      <c r="KG1015" s="22"/>
      <c r="KH1015" s="22"/>
      <c r="KI1015" s="22"/>
      <c r="KJ1015" s="22"/>
      <c r="KK1015" s="22"/>
      <c r="KL1015" s="22"/>
      <c r="KM1015" s="22"/>
      <c r="KN1015" s="22"/>
      <c r="KO1015" s="22"/>
      <c r="KP1015" s="22"/>
    </row>
    <row r="1016" spans="1:302" x14ac:dyDescent="0.25">
      <c r="A1016" s="20"/>
      <c r="B1016" s="20"/>
      <c r="C1016" s="20"/>
      <c r="D1016" s="20"/>
      <c r="E1016" s="20"/>
      <c r="F1016" s="20"/>
      <c r="G1016" s="20"/>
      <c r="H1016" s="20"/>
      <c r="I1016" s="20"/>
      <c r="J1016" s="20"/>
      <c r="K1016" s="20"/>
      <c r="L1016" s="20"/>
      <c r="M1016" s="20"/>
    </row>
    <row r="1017" spans="1:302" x14ac:dyDescent="0.25">
      <c r="A1017" s="20"/>
      <c r="B1017" s="20"/>
      <c r="C1017" s="20"/>
      <c r="D1017" s="20"/>
      <c r="E1017" s="20"/>
      <c r="F1017" s="20"/>
      <c r="G1017" s="20"/>
      <c r="H1017" s="20"/>
      <c r="I1017" s="20"/>
      <c r="J1017" s="20"/>
      <c r="K1017" s="20"/>
      <c r="L1017" s="20"/>
      <c r="M1017" s="20"/>
    </row>
    <row r="1018" spans="1:302" x14ac:dyDescent="0.25">
      <c r="A1018" s="20"/>
      <c r="B1018" s="20"/>
      <c r="C1018" s="20"/>
      <c r="D1018" s="20"/>
      <c r="E1018" s="20"/>
      <c r="F1018" s="20"/>
      <c r="G1018" s="20"/>
      <c r="H1018" s="20"/>
      <c r="I1018" s="20"/>
      <c r="J1018" s="20"/>
      <c r="K1018" s="20"/>
      <c r="L1018" s="20"/>
      <c r="M1018" s="20"/>
    </row>
    <row r="1019" spans="1:302" x14ac:dyDescent="0.25">
      <c r="A1019" s="20"/>
      <c r="B1019" s="20"/>
      <c r="C1019" s="20"/>
      <c r="D1019" s="20"/>
      <c r="E1019" s="20"/>
      <c r="F1019" s="20"/>
      <c r="G1019" s="20"/>
      <c r="H1019" s="20"/>
      <c r="I1019" s="20"/>
      <c r="J1019" s="20"/>
      <c r="K1019" s="20"/>
      <c r="L1019" s="20"/>
      <c r="M1019" s="20"/>
    </row>
    <row r="1020" spans="1:302" x14ac:dyDescent="0.25">
      <c r="A1020" s="20"/>
      <c r="B1020" s="20"/>
      <c r="C1020" s="20"/>
      <c r="D1020" s="20"/>
      <c r="E1020" s="20"/>
      <c r="F1020" s="20"/>
      <c r="G1020" s="20"/>
      <c r="H1020" s="20"/>
      <c r="I1020" s="20"/>
      <c r="J1020" s="20"/>
      <c r="K1020" s="20"/>
      <c r="L1020" s="20"/>
      <c r="M1020" s="20"/>
    </row>
    <row r="1021" spans="1:302" x14ac:dyDescent="0.25">
      <c r="A1021" s="20"/>
      <c r="B1021" s="20"/>
      <c r="C1021" s="20"/>
      <c r="D1021" s="20"/>
      <c r="E1021" s="20"/>
      <c r="F1021" s="20"/>
      <c r="G1021" s="20"/>
      <c r="H1021" s="20"/>
      <c r="I1021" s="20"/>
      <c r="J1021" s="20"/>
      <c r="K1021" s="20"/>
      <c r="L1021" s="20"/>
      <c r="M1021" s="20"/>
    </row>
    <row r="1022" spans="1:302" x14ac:dyDescent="0.25">
      <c r="A1022" s="20"/>
      <c r="B1022" s="20"/>
      <c r="C1022" s="20"/>
      <c r="D1022" s="20"/>
      <c r="E1022" s="20"/>
      <c r="F1022" s="20"/>
      <c r="G1022" s="20"/>
      <c r="H1022" s="20"/>
      <c r="I1022" s="20"/>
      <c r="J1022" s="20"/>
      <c r="K1022" s="20"/>
      <c r="L1022" s="20"/>
      <c r="M1022" s="20"/>
    </row>
    <row r="1023" spans="1:302" x14ac:dyDescent="0.25">
      <c r="A1023" s="20"/>
      <c r="B1023" s="20"/>
      <c r="C1023" s="20"/>
      <c r="D1023" s="20"/>
      <c r="E1023" s="20"/>
      <c r="F1023" s="20"/>
      <c r="G1023" s="20"/>
      <c r="H1023" s="20"/>
      <c r="I1023" s="20"/>
      <c r="J1023" s="20"/>
      <c r="K1023" s="20"/>
      <c r="L1023" s="20"/>
      <c r="M1023" s="20"/>
    </row>
    <row r="1024" spans="1:302" x14ac:dyDescent="0.25">
      <c r="A1024" s="20"/>
      <c r="B1024" s="20"/>
      <c r="C1024" s="20"/>
      <c r="D1024" s="20"/>
      <c r="E1024" s="20"/>
      <c r="F1024" s="20"/>
      <c r="G1024" s="20"/>
      <c r="H1024" s="20"/>
      <c r="I1024" s="20"/>
      <c r="J1024" s="20"/>
      <c r="K1024" s="20"/>
      <c r="L1024" s="20"/>
      <c r="M1024" s="20"/>
    </row>
    <row r="1025" spans="1:13" x14ac:dyDescent="0.25">
      <c r="A1025" s="20"/>
      <c r="B1025" s="20"/>
      <c r="C1025" s="20"/>
      <c r="D1025" s="20"/>
      <c r="E1025" s="20"/>
      <c r="F1025" s="20"/>
      <c r="G1025" s="20"/>
      <c r="H1025" s="20"/>
      <c r="I1025" s="20"/>
      <c r="J1025" s="20"/>
      <c r="K1025" s="20"/>
      <c r="L1025" s="20"/>
      <c r="M1025" s="20"/>
    </row>
    <row r="1026" spans="1:13" x14ac:dyDescent="0.25">
      <c r="A1026" s="20"/>
      <c r="B1026" s="20"/>
      <c r="C1026" s="20"/>
      <c r="D1026" s="20"/>
      <c r="E1026" s="20"/>
      <c r="F1026" s="20"/>
      <c r="G1026" s="20"/>
      <c r="H1026" s="20"/>
      <c r="I1026" s="20"/>
      <c r="J1026" s="20"/>
      <c r="K1026" s="20"/>
      <c r="L1026" s="20"/>
      <c r="M1026" s="20"/>
    </row>
    <row r="1027" spans="1:13" x14ac:dyDescent="0.25">
      <c r="A1027" s="20"/>
      <c r="B1027" s="20"/>
      <c r="C1027" s="20"/>
      <c r="D1027" s="20"/>
      <c r="E1027" s="20"/>
      <c r="F1027" s="20"/>
      <c r="G1027" s="20"/>
      <c r="H1027" s="20"/>
      <c r="I1027" s="20"/>
      <c r="J1027" s="20"/>
      <c r="K1027" s="20"/>
      <c r="L1027" s="20"/>
      <c r="M1027" s="20"/>
    </row>
    <row r="1028" spans="1:13" x14ac:dyDescent="0.25">
      <c r="A1028" s="20"/>
      <c r="B1028" s="20"/>
      <c r="C1028" s="20"/>
      <c r="D1028" s="20"/>
      <c r="E1028" s="20"/>
      <c r="F1028" s="20"/>
      <c r="G1028" s="20"/>
      <c r="H1028" s="20"/>
      <c r="I1028" s="20"/>
      <c r="J1028" s="20"/>
      <c r="K1028" s="20"/>
      <c r="L1028" s="20"/>
      <c r="M1028" s="20"/>
    </row>
    <row r="1029" spans="1:13" x14ac:dyDescent="0.25">
      <c r="A1029" s="20"/>
      <c r="B1029" s="20"/>
      <c r="C1029" s="20"/>
      <c r="D1029" s="20"/>
      <c r="E1029" s="20"/>
      <c r="F1029" s="20"/>
      <c r="G1029" s="20"/>
      <c r="H1029" s="20"/>
      <c r="I1029" s="20"/>
      <c r="J1029" s="20"/>
      <c r="K1029" s="20"/>
      <c r="L1029" s="20"/>
      <c r="M1029" s="20"/>
    </row>
    <row r="1030" spans="1:13" x14ac:dyDescent="0.25">
      <c r="A1030" s="20"/>
      <c r="B1030" s="20"/>
      <c r="C1030" s="20"/>
      <c r="D1030" s="20"/>
      <c r="E1030" s="20"/>
      <c r="F1030" s="20"/>
      <c r="G1030" s="20"/>
      <c r="H1030" s="20"/>
      <c r="I1030" s="20"/>
      <c r="J1030" s="20"/>
      <c r="K1030" s="20"/>
      <c r="L1030" s="20"/>
      <c r="M1030" s="20"/>
    </row>
    <row r="1031" spans="1:13" x14ac:dyDescent="0.25">
      <c r="A1031" s="20"/>
      <c r="B1031" s="20"/>
      <c r="C1031" s="20"/>
      <c r="D1031" s="20"/>
      <c r="E1031" s="20"/>
      <c r="F1031" s="20"/>
      <c r="G1031" s="20"/>
      <c r="H1031" s="20"/>
      <c r="I1031" s="20"/>
      <c r="J1031" s="20"/>
      <c r="K1031" s="20"/>
      <c r="L1031" s="20"/>
      <c r="M1031" s="20"/>
    </row>
    <row r="1032" spans="1:13" x14ac:dyDescent="0.25">
      <c r="A1032" s="20"/>
      <c r="B1032" s="20"/>
      <c r="C1032" s="20"/>
      <c r="D1032" s="20"/>
      <c r="E1032" s="20"/>
      <c r="F1032" s="20"/>
      <c r="G1032" s="20"/>
      <c r="H1032" s="20"/>
      <c r="I1032" s="20"/>
      <c r="J1032" s="20"/>
      <c r="K1032" s="20"/>
      <c r="L1032" s="20"/>
      <c r="M1032" s="20"/>
    </row>
    <row r="1033" spans="1:13" x14ac:dyDescent="0.25">
      <c r="A1033" s="20"/>
      <c r="B1033" s="20"/>
      <c r="C1033" s="20"/>
      <c r="D1033" s="20"/>
      <c r="E1033" s="20"/>
      <c r="F1033" s="20"/>
      <c r="G1033" s="20"/>
      <c r="H1033" s="20"/>
      <c r="I1033" s="20"/>
      <c r="J1033" s="20"/>
      <c r="K1033" s="20"/>
      <c r="L1033" s="20"/>
      <c r="M1033" s="20"/>
    </row>
    <row r="1034" spans="1:13" x14ac:dyDescent="0.25">
      <c r="A1034" s="20"/>
      <c r="B1034" s="20"/>
      <c r="C1034" s="20"/>
      <c r="D1034" s="20"/>
      <c r="E1034" s="20"/>
      <c r="F1034" s="20"/>
      <c r="G1034" s="20"/>
      <c r="H1034" s="20"/>
      <c r="I1034" s="20"/>
      <c r="J1034" s="20"/>
      <c r="K1034" s="20"/>
      <c r="L1034" s="20"/>
      <c r="M1034" s="20"/>
    </row>
    <row r="1035" spans="1:13" x14ac:dyDescent="0.25">
      <c r="A1035" s="20"/>
      <c r="B1035" s="20"/>
      <c r="C1035" s="20"/>
      <c r="D1035" s="20"/>
      <c r="E1035" s="20"/>
      <c r="F1035" s="20"/>
      <c r="G1035" s="20"/>
      <c r="H1035" s="20"/>
      <c r="I1035" s="20"/>
      <c r="J1035" s="20"/>
      <c r="K1035" s="20"/>
      <c r="L1035" s="20"/>
      <c r="M1035" s="20"/>
    </row>
    <row r="1036" spans="1:13" x14ac:dyDescent="0.25">
      <c r="A1036" s="20"/>
      <c r="B1036" s="20"/>
      <c r="C1036" s="20"/>
      <c r="D1036" s="20"/>
      <c r="E1036" s="20"/>
      <c r="F1036" s="20"/>
      <c r="G1036" s="20"/>
      <c r="H1036" s="20"/>
      <c r="I1036" s="20"/>
      <c r="J1036" s="20"/>
      <c r="K1036" s="20"/>
      <c r="L1036" s="20"/>
      <c r="M1036" s="20"/>
    </row>
    <row r="1037" spans="1:13" x14ac:dyDescent="0.25">
      <c r="A1037" s="20"/>
      <c r="B1037" s="20"/>
      <c r="C1037" s="20"/>
      <c r="D1037" s="20"/>
      <c r="E1037" s="20"/>
      <c r="F1037" s="20"/>
      <c r="G1037" s="20"/>
      <c r="H1037" s="20"/>
      <c r="I1037" s="20"/>
      <c r="J1037" s="20"/>
      <c r="K1037" s="20"/>
      <c r="L1037" s="20"/>
      <c r="M1037" s="20"/>
    </row>
    <row r="1038" spans="1:13" x14ac:dyDescent="0.25">
      <c r="A1038" s="20"/>
      <c r="B1038" s="20"/>
      <c r="C1038" s="20"/>
      <c r="D1038" s="20"/>
      <c r="E1038" s="20"/>
      <c r="F1038" s="20"/>
      <c r="G1038" s="20"/>
      <c r="H1038" s="20"/>
      <c r="I1038" s="20"/>
      <c r="J1038" s="20"/>
      <c r="K1038" s="20"/>
      <c r="L1038" s="20"/>
      <c r="M1038" s="20"/>
    </row>
    <row r="1039" spans="1:13" x14ac:dyDescent="0.25">
      <c r="A1039" s="20"/>
      <c r="B1039" s="20"/>
      <c r="C1039" s="20"/>
      <c r="D1039" s="20"/>
      <c r="E1039" s="20"/>
      <c r="F1039" s="20"/>
      <c r="G1039" s="20"/>
      <c r="H1039" s="20"/>
      <c r="I1039" s="20"/>
      <c r="J1039" s="20"/>
      <c r="K1039" s="20"/>
      <c r="L1039" s="20"/>
      <c r="M1039" s="20"/>
    </row>
    <row r="1040" spans="1:13" x14ac:dyDescent="0.25">
      <c r="A1040" s="20"/>
      <c r="B1040" s="20"/>
      <c r="C1040" s="20"/>
      <c r="D1040" s="20"/>
      <c r="E1040" s="20"/>
      <c r="F1040" s="20"/>
      <c r="G1040" s="20"/>
      <c r="H1040" s="20"/>
      <c r="I1040" s="20"/>
      <c r="J1040" s="20"/>
      <c r="K1040" s="20"/>
      <c r="L1040" s="20"/>
      <c r="M1040" s="20"/>
    </row>
    <row r="1041" spans="1:13" x14ac:dyDescent="0.25">
      <c r="A1041" s="20"/>
      <c r="B1041" s="20"/>
      <c r="C1041" s="20"/>
      <c r="D1041" s="20"/>
      <c r="E1041" s="20"/>
      <c r="F1041" s="20"/>
      <c r="G1041" s="20"/>
      <c r="H1041" s="20"/>
      <c r="I1041" s="20"/>
      <c r="J1041" s="20"/>
      <c r="K1041" s="20"/>
      <c r="L1041" s="20"/>
      <c r="M1041" s="20"/>
    </row>
    <row r="1042" spans="1:13" x14ac:dyDescent="0.25">
      <c r="A1042" s="20"/>
      <c r="B1042" s="20"/>
      <c r="C1042" s="20"/>
      <c r="D1042" s="20"/>
      <c r="E1042" s="20"/>
      <c r="F1042" s="20"/>
      <c r="G1042" s="20"/>
      <c r="H1042" s="20"/>
      <c r="I1042" s="20"/>
      <c r="J1042" s="20"/>
      <c r="K1042" s="20"/>
      <c r="L1042" s="20"/>
      <c r="M1042" s="20"/>
    </row>
    <row r="1043" spans="1:13" x14ac:dyDescent="0.25">
      <c r="A1043" s="20"/>
      <c r="B1043" s="20"/>
      <c r="C1043" s="20"/>
      <c r="D1043" s="20"/>
      <c r="E1043" s="20"/>
      <c r="F1043" s="20"/>
      <c r="G1043" s="20"/>
      <c r="H1043" s="20"/>
      <c r="I1043" s="20"/>
      <c r="J1043" s="20"/>
      <c r="K1043" s="20"/>
      <c r="L1043" s="20"/>
      <c r="M1043" s="20"/>
    </row>
    <row r="1044" spans="1:13" x14ac:dyDescent="0.25">
      <c r="A1044" s="20"/>
      <c r="B1044" s="20"/>
      <c r="C1044" s="20"/>
      <c r="D1044" s="20"/>
      <c r="E1044" s="20"/>
      <c r="F1044" s="20"/>
      <c r="G1044" s="20"/>
      <c r="H1044" s="20"/>
      <c r="I1044" s="20"/>
      <c r="J1044" s="20"/>
      <c r="K1044" s="20"/>
      <c r="L1044" s="20"/>
      <c r="M1044" s="20"/>
    </row>
    <row r="1045" spans="1:13" x14ac:dyDescent="0.25">
      <c r="A1045" s="20"/>
      <c r="B1045" s="20"/>
      <c r="C1045" s="20"/>
      <c r="D1045" s="20"/>
      <c r="E1045" s="20"/>
      <c r="F1045" s="20"/>
      <c r="G1045" s="20"/>
      <c r="H1045" s="20"/>
      <c r="I1045" s="20"/>
      <c r="J1045" s="20"/>
      <c r="K1045" s="20"/>
      <c r="L1045" s="20"/>
      <c r="M1045" s="20"/>
    </row>
    <row r="1046" spans="1:13" x14ac:dyDescent="0.25">
      <c r="A1046" s="20"/>
      <c r="B1046" s="20"/>
      <c r="C1046" s="20"/>
      <c r="D1046" s="20"/>
      <c r="E1046" s="20"/>
      <c r="F1046" s="20"/>
      <c r="G1046" s="20"/>
      <c r="H1046" s="20"/>
      <c r="I1046" s="20"/>
      <c r="J1046" s="20"/>
      <c r="K1046" s="20"/>
      <c r="L1046" s="20"/>
      <c r="M1046" s="20"/>
    </row>
    <row r="1047" spans="1:13" x14ac:dyDescent="0.25">
      <c r="A1047" s="20"/>
      <c r="B1047" s="20"/>
      <c r="C1047" s="20"/>
      <c r="D1047" s="20"/>
      <c r="E1047" s="20"/>
      <c r="F1047" s="20"/>
      <c r="G1047" s="20"/>
      <c r="H1047" s="20"/>
      <c r="I1047" s="20"/>
      <c r="J1047" s="20"/>
      <c r="K1047" s="20"/>
      <c r="L1047" s="20"/>
      <c r="M1047" s="20"/>
    </row>
    <row r="1048" spans="1:13" x14ac:dyDescent="0.25">
      <c r="A1048" s="20"/>
      <c r="B1048" s="20"/>
      <c r="C1048" s="20"/>
      <c r="D1048" s="20"/>
      <c r="E1048" s="20"/>
      <c r="F1048" s="20"/>
      <c r="G1048" s="20"/>
      <c r="H1048" s="20"/>
      <c r="I1048" s="20"/>
      <c r="J1048" s="20"/>
      <c r="K1048" s="20"/>
      <c r="L1048" s="20"/>
      <c r="M1048" s="20"/>
    </row>
    <row r="1049" spans="1:13" x14ac:dyDescent="0.25">
      <c r="A1049" s="20"/>
      <c r="B1049" s="20"/>
      <c r="C1049" s="20"/>
      <c r="D1049" s="20"/>
      <c r="E1049" s="20"/>
      <c r="F1049" s="20"/>
      <c r="G1049" s="20"/>
      <c r="H1049" s="20"/>
      <c r="I1049" s="20"/>
      <c r="J1049" s="20"/>
      <c r="K1049" s="20"/>
      <c r="L1049" s="20"/>
      <c r="M1049" s="20"/>
    </row>
    <row r="1050" spans="1:13" x14ac:dyDescent="0.25">
      <c r="A1050" s="20"/>
      <c r="B1050" s="20"/>
      <c r="C1050" s="20"/>
      <c r="D1050" s="20"/>
      <c r="E1050" s="20"/>
      <c r="F1050" s="20"/>
      <c r="G1050" s="20"/>
      <c r="H1050" s="20"/>
      <c r="I1050" s="20"/>
      <c r="J1050" s="20"/>
      <c r="K1050" s="20"/>
      <c r="L1050" s="20"/>
      <c r="M1050" s="20"/>
    </row>
    <row r="1051" spans="1:13" x14ac:dyDescent="0.25">
      <c r="A1051" s="20"/>
      <c r="B1051" s="20"/>
      <c r="C1051" s="20"/>
      <c r="D1051" s="20"/>
      <c r="E1051" s="20"/>
      <c r="F1051" s="20"/>
      <c r="G1051" s="20"/>
      <c r="H1051" s="20"/>
      <c r="I1051" s="20"/>
      <c r="J1051" s="20"/>
      <c r="K1051" s="20"/>
      <c r="L1051" s="20"/>
      <c r="M1051" s="20"/>
    </row>
    <row r="1052" spans="1:13" x14ac:dyDescent="0.25">
      <c r="A1052" s="20"/>
      <c r="B1052" s="20"/>
      <c r="C1052" s="20"/>
      <c r="D1052" s="20"/>
      <c r="E1052" s="20"/>
      <c r="F1052" s="20"/>
      <c r="G1052" s="20"/>
      <c r="H1052" s="20"/>
      <c r="I1052" s="20"/>
      <c r="J1052" s="20"/>
      <c r="K1052" s="20"/>
      <c r="L1052" s="20"/>
      <c r="M1052" s="20"/>
    </row>
    <row r="1053" spans="1:13" x14ac:dyDescent="0.25">
      <c r="A1053" s="20"/>
      <c r="B1053" s="20"/>
      <c r="C1053" s="20"/>
      <c r="D1053" s="20"/>
      <c r="E1053" s="20"/>
      <c r="F1053" s="20"/>
      <c r="G1053" s="20"/>
      <c r="H1053" s="20"/>
      <c r="I1053" s="20"/>
      <c r="J1053" s="20"/>
      <c r="K1053" s="20"/>
      <c r="L1053" s="20"/>
      <c r="M1053" s="20"/>
    </row>
    <row r="1054" spans="1:13" x14ac:dyDescent="0.25">
      <c r="A1054" s="20"/>
      <c r="B1054" s="20"/>
      <c r="C1054" s="20"/>
      <c r="D1054" s="20"/>
      <c r="E1054" s="20"/>
      <c r="F1054" s="20"/>
      <c r="G1054" s="20"/>
      <c r="H1054" s="20"/>
      <c r="I1054" s="20"/>
      <c r="J1054" s="20"/>
      <c r="K1054" s="20"/>
      <c r="L1054" s="20"/>
      <c r="M1054" s="20"/>
    </row>
    <row r="1055" spans="1:13" x14ac:dyDescent="0.25">
      <c r="A1055" s="20"/>
      <c r="B1055" s="20"/>
      <c r="C1055" s="20"/>
      <c r="D1055" s="20"/>
      <c r="E1055" s="20"/>
      <c r="F1055" s="20"/>
      <c r="G1055" s="20"/>
      <c r="H1055" s="20"/>
      <c r="I1055" s="20"/>
      <c r="J1055" s="20"/>
      <c r="K1055" s="20"/>
      <c r="L1055" s="20"/>
      <c r="M1055" s="20"/>
    </row>
    <row r="1056" spans="1:13" x14ac:dyDescent="0.25">
      <c r="A1056" s="20"/>
      <c r="B1056" s="20"/>
      <c r="C1056" s="20"/>
      <c r="D1056" s="20"/>
      <c r="E1056" s="20"/>
      <c r="F1056" s="20"/>
      <c r="G1056" s="20"/>
      <c r="H1056" s="20"/>
      <c r="I1056" s="20"/>
      <c r="J1056" s="20"/>
      <c r="K1056" s="20"/>
      <c r="L1056" s="20"/>
      <c r="M1056" s="20"/>
    </row>
    <row r="1057" spans="1:13" x14ac:dyDescent="0.25">
      <c r="A1057" s="20"/>
      <c r="B1057" s="20"/>
      <c r="C1057" s="20"/>
      <c r="D1057" s="20"/>
      <c r="E1057" s="20"/>
      <c r="F1057" s="20"/>
      <c r="G1057" s="20"/>
      <c r="H1057" s="20"/>
      <c r="I1057" s="20"/>
      <c r="J1057" s="20"/>
      <c r="K1057" s="20"/>
      <c r="L1057" s="20"/>
      <c r="M1057" s="20"/>
    </row>
    <row r="1058" spans="1:13" x14ac:dyDescent="0.25">
      <c r="A1058" s="20"/>
      <c r="B1058" s="20"/>
      <c r="C1058" s="20"/>
      <c r="D1058" s="20"/>
      <c r="E1058" s="20"/>
      <c r="F1058" s="20"/>
      <c r="G1058" s="20"/>
      <c r="H1058" s="20"/>
      <c r="I1058" s="20"/>
      <c r="J1058" s="20"/>
      <c r="K1058" s="20"/>
      <c r="L1058" s="20"/>
      <c r="M1058" s="20"/>
    </row>
    <row r="1059" spans="1:13" x14ac:dyDescent="0.25">
      <c r="A1059" s="20"/>
      <c r="B1059" s="20"/>
      <c r="C1059" s="20"/>
      <c r="D1059" s="20"/>
      <c r="E1059" s="20"/>
      <c r="F1059" s="20"/>
      <c r="G1059" s="20"/>
      <c r="H1059" s="20"/>
      <c r="I1059" s="20"/>
      <c r="J1059" s="20"/>
      <c r="K1059" s="20"/>
      <c r="L1059" s="20"/>
      <c r="M1059" s="20"/>
    </row>
    <row r="1060" spans="1:13" x14ac:dyDescent="0.25">
      <c r="A1060" s="20"/>
      <c r="B1060" s="20"/>
      <c r="C1060" s="20"/>
      <c r="D1060" s="20"/>
      <c r="E1060" s="20"/>
      <c r="F1060" s="20"/>
      <c r="G1060" s="20"/>
      <c r="H1060" s="20"/>
      <c r="I1060" s="20"/>
      <c r="J1060" s="20"/>
      <c r="K1060" s="20"/>
      <c r="L1060" s="20"/>
      <c r="M1060" s="20"/>
    </row>
    <row r="1061" spans="1:13" x14ac:dyDescent="0.25">
      <c r="A1061" s="20"/>
      <c r="B1061" s="20"/>
      <c r="C1061" s="20"/>
      <c r="D1061" s="20"/>
      <c r="E1061" s="20"/>
      <c r="F1061" s="20"/>
      <c r="G1061" s="20"/>
      <c r="H1061" s="20"/>
      <c r="I1061" s="20"/>
      <c r="J1061" s="20"/>
      <c r="K1061" s="20"/>
      <c r="L1061" s="20"/>
      <c r="M1061" s="20"/>
    </row>
    <row r="1062" spans="1:13" x14ac:dyDescent="0.25">
      <c r="A1062" s="20"/>
      <c r="B1062" s="20"/>
      <c r="C1062" s="20"/>
      <c r="D1062" s="20"/>
      <c r="E1062" s="20"/>
      <c r="F1062" s="20"/>
      <c r="G1062" s="20"/>
      <c r="H1062" s="20"/>
      <c r="I1062" s="20"/>
      <c r="J1062" s="20"/>
      <c r="K1062" s="20"/>
      <c r="L1062" s="20"/>
      <c r="M1062" s="20"/>
    </row>
    <row r="1063" spans="1:13" x14ac:dyDescent="0.25">
      <c r="A1063" s="20"/>
      <c r="B1063" s="20"/>
      <c r="C1063" s="20"/>
      <c r="D1063" s="20"/>
      <c r="E1063" s="20"/>
      <c r="F1063" s="20"/>
      <c r="G1063" s="20"/>
      <c r="H1063" s="20"/>
      <c r="I1063" s="20"/>
      <c r="J1063" s="20"/>
      <c r="K1063" s="20"/>
      <c r="L1063" s="20"/>
      <c r="M1063" s="20"/>
    </row>
    <row r="1064" spans="1:13" x14ac:dyDescent="0.25">
      <c r="A1064" s="20"/>
      <c r="B1064" s="20"/>
      <c r="C1064" s="20"/>
      <c r="D1064" s="20"/>
      <c r="E1064" s="20"/>
      <c r="F1064" s="20"/>
      <c r="G1064" s="20"/>
      <c r="H1064" s="20"/>
      <c r="I1064" s="20"/>
      <c r="J1064" s="20"/>
      <c r="K1064" s="20"/>
      <c r="L1064" s="20"/>
      <c r="M1064" s="20"/>
    </row>
    <row r="1065" spans="1:13" x14ac:dyDescent="0.25">
      <c r="A1065" s="20"/>
      <c r="B1065" s="20"/>
      <c r="C1065" s="20"/>
      <c r="D1065" s="20"/>
      <c r="E1065" s="20"/>
      <c r="F1065" s="20"/>
      <c r="G1065" s="20"/>
      <c r="H1065" s="20"/>
      <c r="I1065" s="20"/>
      <c r="J1065" s="20"/>
      <c r="K1065" s="20"/>
      <c r="L1065" s="20"/>
      <c r="M1065" s="20"/>
    </row>
    <row r="1066" spans="1:13" x14ac:dyDescent="0.25">
      <c r="A1066" s="20"/>
      <c r="B1066" s="20"/>
      <c r="C1066" s="20"/>
      <c r="D1066" s="20"/>
      <c r="E1066" s="20"/>
      <c r="F1066" s="20"/>
      <c r="G1066" s="20"/>
      <c r="H1066" s="20"/>
      <c r="I1066" s="20"/>
      <c r="J1066" s="20"/>
      <c r="K1066" s="20"/>
      <c r="L1066" s="20"/>
      <c r="M1066" s="20"/>
    </row>
    <row r="1067" spans="1:13" x14ac:dyDescent="0.25">
      <c r="A1067" s="20"/>
      <c r="B1067" s="20"/>
      <c r="C1067" s="20"/>
      <c r="D1067" s="20"/>
      <c r="E1067" s="20"/>
      <c r="F1067" s="20"/>
      <c r="G1067" s="20"/>
      <c r="H1067" s="20"/>
      <c r="I1067" s="20"/>
      <c r="J1067" s="20"/>
      <c r="K1067" s="20"/>
      <c r="L1067" s="20"/>
      <c r="M1067" s="20"/>
    </row>
    <row r="1068" spans="1:13" x14ac:dyDescent="0.25">
      <c r="A1068" s="20"/>
      <c r="B1068" s="20"/>
      <c r="C1068" s="20"/>
      <c r="D1068" s="20"/>
      <c r="E1068" s="20"/>
      <c r="F1068" s="20"/>
      <c r="G1068" s="20"/>
      <c r="H1068" s="20"/>
      <c r="I1068" s="20"/>
      <c r="J1068" s="20"/>
      <c r="K1068" s="20"/>
      <c r="L1068" s="20"/>
      <c r="M1068" s="20"/>
    </row>
    <row r="1069" spans="1:13" x14ac:dyDescent="0.25">
      <c r="A1069" s="20"/>
      <c r="B1069" s="20"/>
      <c r="C1069" s="20"/>
      <c r="D1069" s="20"/>
      <c r="E1069" s="20"/>
      <c r="F1069" s="20"/>
      <c r="G1069" s="20"/>
      <c r="H1069" s="20"/>
      <c r="I1069" s="20"/>
      <c r="J1069" s="20"/>
      <c r="K1069" s="20"/>
      <c r="L1069" s="20"/>
      <c r="M1069" s="20"/>
    </row>
    <row r="1070" spans="1:13" x14ac:dyDescent="0.25">
      <c r="A1070" s="20"/>
      <c r="B1070" s="20"/>
      <c r="C1070" s="20"/>
      <c r="D1070" s="20"/>
      <c r="E1070" s="20"/>
      <c r="F1070" s="20"/>
      <c r="G1070" s="20"/>
      <c r="H1070" s="20"/>
      <c r="I1070" s="20"/>
      <c r="J1070" s="20"/>
      <c r="K1070" s="20"/>
      <c r="L1070" s="20"/>
      <c r="M1070" s="20"/>
    </row>
    <row r="1071" spans="1:13" x14ac:dyDescent="0.25">
      <c r="A1071" s="20"/>
      <c r="B1071" s="20"/>
      <c r="C1071" s="20"/>
      <c r="D1071" s="20"/>
      <c r="E1071" s="20"/>
      <c r="F1071" s="20"/>
      <c r="G1071" s="20"/>
      <c r="H1071" s="20"/>
      <c r="I1071" s="20"/>
      <c r="J1071" s="20"/>
      <c r="K1071" s="20"/>
      <c r="L1071" s="20"/>
      <c r="M1071" s="20"/>
    </row>
    <row r="1072" spans="1:13" x14ac:dyDescent="0.25">
      <c r="A1072" s="20"/>
      <c r="B1072" s="20"/>
      <c r="C1072" s="20"/>
      <c r="D1072" s="20"/>
      <c r="E1072" s="20"/>
      <c r="F1072" s="20"/>
      <c r="G1072" s="20"/>
      <c r="H1072" s="20"/>
      <c r="I1072" s="20"/>
      <c r="J1072" s="20"/>
      <c r="K1072" s="20"/>
      <c r="L1072" s="20"/>
      <c r="M1072" s="20"/>
    </row>
    <row r="1073" spans="1:13" x14ac:dyDescent="0.25">
      <c r="A1073" s="20"/>
      <c r="B1073" s="20"/>
      <c r="C1073" s="20"/>
      <c r="D1073" s="20"/>
      <c r="E1073" s="20"/>
      <c r="F1073" s="20"/>
      <c r="G1073" s="20"/>
      <c r="H1073" s="20"/>
      <c r="I1073" s="20"/>
      <c r="J1073" s="20"/>
      <c r="K1073" s="20"/>
      <c r="L1073" s="20"/>
      <c r="M1073" s="20"/>
    </row>
    <row r="1074" spans="1:13" x14ac:dyDescent="0.25">
      <c r="A1074" s="20"/>
      <c r="B1074" s="20"/>
      <c r="C1074" s="20"/>
      <c r="D1074" s="20"/>
      <c r="E1074" s="20"/>
      <c r="F1074" s="20"/>
      <c r="G1074" s="20"/>
      <c r="H1074" s="20"/>
      <c r="I1074" s="20"/>
      <c r="J1074" s="20"/>
      <c r="K1074" s="20"/>
      <c r="L1074" s="20"/>
      <c r="M1074" s="20"/>
    </row>
    <row r="1075" spans="1:13" x14ac:dyDescent="0.25">
      <c r="A1075" s="20"/>
      <c r="B1075" s="20"/>
      <c r="C1075" s="20"/>
      <c r="D1075" s="20"/>
      <c r="E1075" s="20"/>
      <c r="F1075" s="20"/>
      <c r="G1075" s="20"/>
      <c r="H1075" s="20"/>
      <c r="I1075" s="20"/>
      <c r="J1075" s="20"/>
      <c r="K1075" s="20"/>
      <c r="L1075" s="20"/>
      <c r="M1075" s="20"/>
    </row>
    <row r="1076" spans="1:13" x14ac:dyDescent="0.25">
      <c r="A1076" s="20"/>
      <c r="B1076" s="20"/>
      <c r="C1076" s="20"/>
      <c r="D1076" s="20"/>
      <c r="E1076" s="20"/>
      <c r="F1076" s="20"/>
      <c r="G1076" s="20"/>
      <c r="H1076" s="20"/>
      <c r="I1076" s="20"/>
      <c r="J1076" s="20"/>
      <c r="K1076" s="20"/>
      <c r="L1076" s="20"/>
      <c r="M1076" s="20"/>
    </row>
    <row r="1077" spans="1:13" x14ac:dyDescent="0.25">
      <c r="A1077" s="20"/>
      <c r="B1077" s="20"/>
      <c r="C1077" s="20"/>
      <c r="D1077" s="20"/>
      <c r="E1077" s="20"/>
      <c r="F1077" s="20"/>
      <c r="G1077" s="20"/>
      <c r="H1077" s="20"/>
      <c r="I1077" s="20"/>
      <c r="J1077" s="20"/>
      <c r="K1077" s="20"/>
      <c r="L1077" s="20"/>
      <c r="M1077" s="20"/>
    </row>
    <row r="1078" spans="1:13" x14ac:dyDescent="0.25">
      <c r="A1078" s="20"/>
      <c r="B1078" s="20"/>
      <c r="C1078" s="20"/>
      <c r="D1078" s="20"/>
      <c r="E1078" s="20"/>
      <c r="F1078" s="20"/>
      <c r="G1078" s="20"/>
      <c r="H1078" s="20"/>
      <c r="I1078" s="20"/>
      <c r="J1078" s="20"/>
      <c r="K1078" s="20"/>
      <c r="L1078" s="20"/>
      <c r="M1078" s="20"/>
    </row>
    <row r="1079" spans="1:13" x14ac:dyDescent="0.25">
      <c r="A1079" s="20"/>
      <c r="B1079" s="20"/>
      <c r="C1079" s="20"/>
      <c r="D1079" s="20"/>
      <c r="E1079" s="20"/>
      <c r="F1079" s="20"/>
      <c r="G1079" s="20"/>
      <c r="H1079" s="20"/>
      <c r="I1079" s="20"/>
      <c r="J1079" s="20"/>
      <c r="K1079" s="20"/>
      <c r="L1079" s="20"/>
      <c r="M1079" s="20"/>
    </row>
    <row r="1080" spans="1:13" x14ac:dyDescent="0.25">
      <c r="A1080" s="20"/>
      <c r="B1080" s="20"/>
      <c r="C1080" s="20"/>
      <c r="D1080" s="20"/>
      <c r="E1080" s="20"/>
      <c r="F1080" s="20"/>
      <c r="G1080" s="20"/>
      <c r="H1080" s="20"/>
      <c r="I1080" s="20"/>
      <c r="J1080" s="20"/>
      <c r="K1080" s="20"/>
      <c r="L1080" s="20"/>
      <c r="M1080" s="20"/>
    </row>
    <row r="1081" spans="1:13" x14ac:dyDescent="0.25">
      <c r="A1081" s="20"/>
      <c r="B1081" s="20"/>
      <c r="C1081" s="20"/>
      <c r="D1081" s="20"/>
      <c r="E1081" s="20"/>
      <c r="F1081" s="20"/>
      <c r="G1081" s="20"/>
      <c r="H1081" s="20"/>
      <c r="I1081" s="20"/>
      <c r="J1081" s="20"/>
      <c r="K1081" s="20"/>
      <c r="L1081" s="20"/>
      <c r="M1081" s="20"/>
    </row>
    <row r="1082" spans="1:13" x14ac:dyDescent="0.25">
      <c r="A1082" s="20"/>
      <c r="B1082" s="20"/>
      <c r="C1082" s="20"/>
      <c r="D1082" s="20"/>
      <c r="E1082" s="20"/>
      <c r="F1082" s="20"/>
      <c r="G1082" s="20"/>
      <c r="H1082" s="20"/>
      <c r="I1082" s="20"/>
      <c r="J1082" s="20"/>
      <c r="K1082" s="20"/>
      <c r="L1082" s="20"/>
      <c r="M1082" s="20"/>
    </row>
    <row r="1083" spans="1:13" x14ac:dyDescent="0.25">
      <c r="A1083" s="20"/>
      <c r="B1083" s="20"/>
      <c r="C1083" s="20"/>
      <c r="D1083" s="20"/>
      <c r="E1083" s="20"/>
      <c r="F1083" s="20"/>
      <c r="G1083" s="20"/>
      <c r="H1083" s="20"/>
      <c r="I1083" s="20"/>
      <c r="J1083" s="20"/>
      <c r="K1083" s="20"/>
      <c r="L1083" s="20"/>
      <c r="M1083" s="20"/>
    </row>
    <row r="1084" spans="1:13" x14ac:dyDescent="0.25">
      <c r="A1084" s="20"/>
      <c r="B1084" s="20"/>
      <c r="C1084" s="20"/>
      <c r="D1084" s="20"/>
      <c r="E1084" s="20"/>
      <c r="F1084" s="20"/>
      <c r="G1084" s="20"/>
      <c r="H1084" s="20"/>
      <c r="I1084" s="20"/>
      <c r="J1084" s="20"/>
      <c r="K1084" s="20"/>
      <c r="L1084" s="20"/>
      <c r="M1084" s="20"/>
    </row>
    <row r="1085" spans="1:13" x14ac:dyDescent="0.25">
      <c r="A1085" s="20"/>
      <c r="B1085" s="20"/>
      <c r="C1085" s="20"/>
      <c r="D1085" s="20"/>
      <c r="E1085" s="20"/>
      <c r="F1085" s="20"/>
      <c r="G1085" s="20"/>
      <c r="H1085" s="20"/>
      <c r="I1085" s="20"/>
      <c r="J1085" s="20"/>
      <c r="K1085" s="20"/>
      <c r="L1085" s="20"/>
      <c r="M1085" s="20"/>
    </row>
    <row r="1086" spans="1:13" x14ac:dyDescent="0.25">
      <c r="A1086" s="20"/>
      <c r="B1086" s="20"/>
      <c r="C1086" s="20"/>
      <c r="D1086" s="20"/>
      <c r="E1086" s="20"/>
      <c r="F1086" s="20"/>
      <c r="G1086" s="20"/>
      <c r="H1086" s="20"/>
      <c r="I1086" s="20"/>
      <c r="J1086" s="20"/>
      <c r="K1086" s="20"/>
      <c r="L1086" s="20"/>
      <c r="M1086" s="20"/>
    </row>
    <row r="1087" spans="1:13" x14ac:dyDescent="0.25">
      <c r="A1087" s="20"/>
      <c r="B1087" s="20"/>
      <c r="C1087" s="20"/>
      <c r="D1087" s="20"/>
      <c r="E1087" s="20"/>
      <c r="F1087" s="20"/>
      <c r="G1087" s="20"/>
      <c r="H1087" s="20"/>
      <c r="I1087" s="20"/>
      <c r="J1087" s="20"/>
      <c r="K1087" s="20"/>
      <c r="L1087" s="20"/>
      <c r="M1087" s="20"/>
    </row>
    <row r="1088" spans="1:13" x14ac:dyDescent="0.25">
      <c r="A1088" s="20"/>
      <c r="B1088" s="20"/>
      <c r="C1088" s="20"/>
      <c r="D1088" s="20"/>
      <c r="E1088" s="20"/>
      <c r="F1088" s="20"/>
      <c r="G1088" s="20"/>
      <c r="H1088" s="20"/>
      <c r="I1088" s="20"/>
      <c r="J1088" s="20"/>
      <c r="K1088" s="20"/>
      <c r="L1088" s="20"/>
      <c r="M1088" s="20"/>
    </row>
    <row r="1089" spans="1:13" x14ac:dyDescent="0.25">
      <c r="A1089" s="20"/>
      <c r="B1089" s="20"/>
      <c r="C1089" s="20"/>
      <c r="D1089" s="20"/>
      <c r="E1089" s="20"/>
      <c r="F1089" s="20"/>
      <c r="G1089" s="20"/>
      <c r="H1089" s="20"/>
      <c r="I1089" s="20"/>
      <c r="J1089" s="20"/>
      <c r="K1089" s="20"/>
      <c r="L1089" s="20"/>
      <c r="M1089" s="20"/>
    </row>
    <row r="1090" spans="1:13" x14ac:dyDescent="0.25">
      <c r="A1090" s="20"/>
      <c r="B1090" s="20"/>
      <c r="C1090" s="20"/>
      <c r="D1090" s="20"/>
      <c r="E1090" s="20"/>
      <c r="F1090" s="20"/>
      <c r="G1090" s="20"/>
      <c r="H1090" s="20"/>
      <c r="I1090" s="20"/>
      <c r="J1090" s="20"/>
      <c r="K1090" s="20"/>
      <c r="L1090" s="20"/>
      <c r="M1090" s="20"/>
    </row>
    <row r="1091" spans="1:13" x14ac:dyDescent="0.25">
      <c r="A1091" s="20"/>
      <c r="B1091" s="20"/>
      <c r="C1091" s="20"/>
      <c r="D1091" s="20"/>
      <c r="E1091" s="20"/>
      <c r="F1091" s="20"/>
      <c r="G1091" s="20"/>
      <c r="H1091" s="20"/>
      <c r="I1091" s="20"/>
      <c r="J1091" s="20"/>
      <c r="K1091" s="20"/>
      <c r="L1091" s="20"/>
      <c r="M1091" s="20"/>
    </row>
    <row r="1092" spans="1:13" x14ac:dyDescent="0.25">
      <c r="A1092" s="20"/>
      <c r="B1092" s="20"/>
      <c r="C1092" s="20"/>
      <c r="D1092" s="20"/>
      <c r="E1092" s="20"/>
      <c r="F1092" s="20"/>
      <c r="G1092" s="20"/>
      <c r="H1092" s="20"/>
      <c r="I1092" s="20"/>
      <c r="J1092" s="20"/>
      <c r="K1092" s="20"/>
      <c r="L1092" s="20"/>
      <c r="M1092" s="20"/>
    </row>
    <row r="1093" spans="1:13" x14ac:dyDescent="0.25">
      <c r="A1093" s="20"/>
      <c r="B1093" s="20"/>
      <c r="C1093" s="20"/>
      <c r="D1093" s="20"/>
      <c r="E1093" s="20"/>
      <c r="F1093" s="20"/>
      <c r="G1093" s="20"/>
      <c r="H1093" s="20"/>
      <c r="I1093" s="20"/>
      <c r="J1093" s="20"/>
      <c r="K1093" s="20"/>
      <c r="L1093" s="20"/>
      <c r="M1093" s="20"/>
    </row>
    <row r="1094" spans="1:13" x14ac:dyDescent="0.25">
      <c r="A1094" s="20"/>
      <c r="B1094" s="20"/>
      <c r="C1094" s="20"/>
      <c r="D1094" s="20"/>
      <c r="E1094" s="20"/>
      <c r="F1094" s="20"/>
      <c r="G1094" s="20"/>
      <c r="H1094" s="20"/>
      <c r="I1094" s="20"/>
      <c r="J1094" s="20"/>
      <c r="K1094" s="20"/>
      <c r="L1094" s="20"/>
      <c r="M1094" s="20"/>
    </row>
    <row r="1095" spans="1:13" x14ac:dyDescent="0.25">
      <c r="A1095" s="20"/>
      <c r="B1095" s="20"/>
      <c r="C1095" s="20"/>
      <c r="D1095" s="20"/>
      <c r="E1095" s="20"/>
      <c r="F1095" s="20"/>
      <c r="G1095" s="20"/>
      <c r="H1095" s="20"/>
      <c r="I1095" s="20"/>
      <c r="J1095" s="20"/>
      <c r="K1095" s="20"/>
      <c r="L1095" s="20"/>
      <c r="M1095" s="20"/>
    </row>
    <row r="1096" spans="1:13" x14ac:dyDescent="0.25">
      <c r="A1096" s="20"/>
      <c r="B1096" s="20"/>
      <c r="C1096" s="20"/>
      <c r="D1096" s="20"/>
      <c r="E1096" s="20"/>
      <c r="F1096" s="20"/>
      <c r="G1096" s="20"/>
      <c r="H1096" s="20"/>
      <c r="I1096" s="20"/>
      <c r="J1096" s="20"/>
      <c r="K1096" s="20"/>
      <c r="L1096" s="20"/>
      <c r="M1096" s="20"/>
    </row>
    <row r="1097" spans="1:13" x14ac:dyDescent="0.25">
      <c r="A1097" s="20"/>
      <c r="B1097" s="20"/>
      <c r="C1097" s="20"/>
      <c r="D1097" s="20"/>
      <c r="E1097" s="20"/>
      <c r="F1097" s="20"/>
      <c r="G1097" s="20"/>
      <c r="H1097" s="20"/>
      <c r="I1097" s="20"/>
      <c r="J1097" s="20"/>
      <c r="K1097" s="20"/>
      <c r="L1097" s="20"/>
      <c r="M1097" s="20"/>
    </row>
    <row r="1098" spans="1:13" x14ac:dyDescent="0.25">
      <c r="A1098" s="20"/>
      <c r="B1098" s="20"/>
      <c r="C1098" s="20"/>
      <c r="D1098" s="20"/>
      <c r="E1098" s="20"/>
      <c r="F1098" s="20"/>
      <c r="G1098" s="20"/>
      <c r="H1098" s="20"/>
      <c r="I1098" s="20"/>
      <c r="J1098" s="20"/>
      <c r="K1098" s="20"/>
      <c r="L1098" s="20"/>
      <c r="M1098" s="20"/>
    </row>
    <row r="1099" spans="1:13" x14ac:dyDescent="0.25">
      <c r="A1099" s="20"/>
      <c r="B1099" s="20"/>
      <c r="C1099" s="20"/>
      <c r="D1099" s="20"/>
      <c r="E1099" s="20"/>
      <c r="F1099" s="20"/>
      <c r="G1099" s="20"/>
      <c r="H1099" s="20"/>
      <c r="I1099" s="20"/>
      <c r="J1099" s="20"/>
      <c r="K1099" s="20"/>
      <c r="L1099" s="20"/>
      <c r="M1099" s="20"/>
    </row>
    <row r="1100" spans="1:13" x14ac:dyDescent="0.25">
      <c r="A1100" s="20"/>
      <c r="B1100" s="20"/>
      <c r="C1100" s="20"/>
      <c r="D1100" s="20"/>
      <c r="E1100" s="20"/>
      <c r="F1100" s="20"/>
      <c r="G1100" s="20"/>
      <c r="H1100" s="20"/>
      <c r="I1100" s="20"/>
      <c r="J1100" s="20"/>
      <c r="K1100" s="20"/>
      <c r="L1100" s="20"/>
      <c r="M1100" s="20"/>
    </row>
    <row r="1101" spans="1:13" x14ac:dyDescent="0.25">
      <c r="A1101" s="20"/>
      <c r="B1101" s="20"/>
      <c r="C1101" s="20"/>
      <c r="D1101" s="20"/>
      <c r="E1101" s="20"/>
      <c r="F1101" s="20"/>
      <c r="G1101" s="20"/>
      <c r="H1101" s="20"/>
      <c r="I1101" s="20"/>
      <c r="J1101" s="20"/>
      <c r="K1101" s="20"/>
      <c r="L1101" s="20"/>
      <c r="M1101" s="20"/>
    </row>
    <row r="1102" spans="1:13" x14ac:dyDescent="0.25">
      <c r="A1102" s="20"/>
      <c r="B1102" s="20"/>
      <c r="C1102" s="20"/>
      <c r="D1102" s="20"/>
      <c r="E1102" s="20"/>
      <c r="F1102" s="20"/>
      <c r="G1102" s="20"/>
      <c r="H1102" s="20"/>
      <c r="I1102" s="20"/>
      <c r="J1102" s="20"/>
      <c r="K1102" s="20"/>
      <c r="L1102" s="20"/>
      <c r="M1102" s="20"/>
    </row>
    <row r="1103" spans="1:13" x14ac:dyDescent="0.25">
      <c r="A1103" s="20"/>
      <c r="B1103" s="20"/>
      <c r="C1103" s="20"/>
      <c r="D1103" s="20"/>
      <c r="E1103" s="20"/>
      <c r="F1103" s="20"/>
      <c r="G1103" s="20"/>
      <c r="H1103" s="20"/>
      <c r="I1103" s="20"/>
      <c r="J1103" s="20"/>
      <c r="K1103" s="20"/>
      <c r="L1103" s="20"/>
      <c r="M1103" s="20"/>
    </row>
    <row r="1104" spans="1:13" x14ac:dyDescent="0.25">
      <c r="A1104" s="20"/>
      <c r="B1104" s="20"/>
      <c r="C1104" s="20"/>
      <c r="D1104" s="20"/>
      <c r="E1104" s="20"/>
      <c r="F1104" s="20"/>
      <c r="G1104" s="20"/>
      <c r="H1104" s="20"/>
      <c r="I1104" s="20"/>
      <c r="J1104" s="20"/>
      <c r="K1104" s="20"/>
      <c r="L1104" s="20"/>
      <c r="M1104" s="20"/>
    </row>
    <row r="1105" spans="1:13" x14ac:dyDescent="0.25">
      <c r="A1105" s="20"/>
      <c r="B1105" s="20"/>
      <c r="C1105" s="20"/>
      <c r="D1105" s="20"/>
      <c r="E1105" s="20"/>
      <c r="F1105" s="20"/>
      <c r="G1105" s="20"/>
      <c r="H1105" s="20"/>
      <c r="I1105" s="20"/>
      <c r="J1105" s="20"/>
      <c r="K1105" s="20"/>
      <c r="L1105" s="20"/>
      <c r="M1105" s="20"/>
    </row>
    <row r="1106" spans="1:13" x14ac:dyDescent="0.25">
      <c r="A1106" s="20"/>
      <c r="B1106" s="20"/>
      <c r="C1106" s="20"/>
      <c r="D1106" s="20"/>
      <c r="E1106" s="20"/>
      <c r="F1106" s="20"/>
      <c r="G1106" s="20"/>
      <c r="H1106" s="20"/>
      <c r="I1106" s="20"/>
      <c r="J1106" s="20"/>
      <c r="K1106" s="20"/>
      <c r="L1106" s="20"/>
      <c r="M1106" s="20"/>
    </row>
    <row r="1107" spans="1:13" x14ac:dyDescent="0.25">
      <c r="A1107" s="20"/>
      <c r="B1107" s="20"/>
      <c r="C1107" s="20"/>
      <c r="D1107" s="20"/>
      <c r="E1107" s="20"/>
      <c r="F1107" s="20"/>
      <c r="G1107" s="20"/>
      <c r="H1107" s="20"/>
      <c r="I1107" s="20"/>
      <c r="J1107" s="20"/>
      <c r="K1107" s="20"/>
      <c r="L1107" s="20"/>
      <c r="M1107" s="20"/>
    </row>
    <row r="1108" spans="1:13" x14ac:dyDescent="0.25">
      <c r="A1108" s="20"/>
      <c r="B1108" s="20"/>
      <c r="C1108" s="20"/>
      <c r="D1108" s="20"/>
      <c r="E1108" s="20"/>
      <c r="F1108" s="20"/>
      <c r="G1108" s="20"/>
      <c r="H1108" s="20"/>
      <c r="I1108" s="20"/>
      <c r="J1108" s="20"/>
      <c r="K1108" s="20"/>
      <c r="L1108" s="20"/>
      <c r="M1108" s="20"/>
    </row>
    <row r="1109" spans="1:13" x14ac:dyDescent="0.25">
      <c r="A1109" s="20"/>
      <c r="B1109" s="20"/>
      <c r="C1109" s="20"/>
      <c r="D1109" s="20"/>
      <c r="E1109" s="20"/>
      <c r="F1109" s="20"/>
      <c r="G1109" s="20"/>
      <c r="H1109" s="20"/>
      <c r="I1109" s="20"/>
      <c r="J1109" s="20"/>
      <c r="K1109" s="20"/>
      <c r="L1109" s="20"/>
      <c r="M1109" s="20"/>
    </row>
    <row r="1110" spans="1:13" x14ac:dyDescent="0.25">
      <c r="A1110" s="20"/>
      <c r="B1110" s="20"/>
      <c r="C1110" s="20"/>
      <c r="D1110" s="20"/>
      <c r="E1110" s="20"/>
      <c r="F1110" s="20"/>
      <c r="G1110" s="20"/>
      <c r="H1110" s="20"/>
      <c r="I1110" s="20"/>
      <c r="J1110" s="20"/>
      <c r="K1110" s="20"/>
      <c r="L1110" s="20"/>
      <c r="M1110" s="20"/>
    </row>
    <row r="1111" spans="1:13" x14ac:dyDescent="0.25">
      <c r="A1111" s="20"/>
      <c r="B1111" s="20"/>
      <c r="C1111" s="20"/>
      <c r="D1111" s="20"/>
      <c r="E1111" s="20"/>
      <c r="F1111" s="20"/>
      <c r="G1111" s="20"/>
      <c r="H1111" s="20"/>
      <c r="I1111" s="20"/>
      <c r="J1111" s="20"/>
      <c r="K1111" s="20"/>
      <c r="L1111" s="20"/>
      <c r="M1111" s="20"/>
    </row>
    <row r="1112" spans="1:13" x14ac:dyDescent="0.25">
      <c r="A1112" s="20"/>
      <c r="B1112" s="20"/>
      <c r="C1112" s="20"/>
      <c r="D1112" s="20"/>
      <c r="E1112" s="20"/>
      <c r="F1112" s="20"/>
      <c r="G1112" s="20"/>
      <c r="H1112" s="20"/>
      <c r="I1112" s="20"/>
      <c r="J1112" s="20"/>
      <c r="K1112" s="20"/>
      <c r="L1112" s="20"/>
      <c r="M1112" s="20"/>
    </row>
    <row r="1113" spans="1:13" x14ac:dyDescent="0.25">
      <c r="A1113" s="20"/>
      <c r="B1113" s="20"/>
      <c r="C1113" s="20"/>
      <c r="D1113" s="20"/>
      <c r="E1113" s="20"/>
      <c r="F1113" s="20"/>
      <c r="G1113" s="20"/>
      <c r="H1113" s="20"/>
      <c r="I1113" s="20"/>
      <c r="J1113" s="20"/>
      <c r="K1113" s="20"/>
      <c r="L1113" s="20"/>
      <c r="M1113" s="20"/>
    </row>
    <row r="1114" spans="1:13" x14ac:dyDescent="0.25">
      <c r="A1114" s="20"/>
      <c r="B1114" s="20"/>
      <c r="C1114" s="20"/>
      <c r="D1114" s="20"/>
      <c r="E1114" s="20"/>
      <c r="F1114" s="20"/>
      <c r="G1114" s="20"/>
      <c r="H1114" s="20"/>
      <c r="I1114" s="20"/>
      <c r="J1114" s="20"/>
      <c r="K1114" s="20"/>
      <c r="L1114" s="20"/>
      <c r="M1114" s="20"/>
    </row>
    <row r="1115" spans="1:13" x14ac:dyDescent="0.25">
      <c r="A1115" s="20"/>
      <c r="B1115" s="20"/>
      <c r="C1115" s="20"/>
      <c r="D1115" s="20"/>
      <c r="E1115" s="20"/>
      <c r="F1115" s="20"/>
      <c r="G1115" s="20"/>
      <c r="H1115" s="20"/>
      <c r="I1115" s="20"/>
      <c r="J1115" s="20"/>
      <c r="K1115" s="20"/>
      <c r="L1115" s="20"/>
      <c r="M1115" s="20"/>
    </row>
    <row r="1116" spans="1:13" x14ac:dyDescent="0.25">
      <c r="A1116" s="20"/>
      <c r="B1116" s="20"/>
      <c r="C1116" s="20"/>
      <c r="D1116" s="20"/>
      <c r="E1116" s="20"/>
      <c r="F1116" s="20"/>
      <c r="G1116" s="20"/>
      <c r="H1116" s="20"/>
      <c r="I1116" s="20"/>
      <c r="J1116" s="20"/>
      <c r="K1116" s="20"/>
      <c r="L1116" s="20"/>
      <c r="M1116" s="20"/>
    </row>
    <row r="1117" spans="1:13" x14ac:dyDescent="0.25">
      <c r="A1117" s="20"/>
      <c r="B1117" s="20"/>
      <c r="C1117" s="20"/>
      <c r="D1117" s="20"/>
      <c r="E1117" s="20"/>
      <c r="F1117" s="20"/>
      <c r="G1117" s="20"/>
      <c r="H1117" s="20"/>
      <c r="I1117" s="20"/>
      <c r="J1117" s="20"/>
      <c r="K1117" s="20"/>
      <c r="L1117" s="20"/>
      <c r="M1117" s="20"/>
    </row>
    <row r="1118" spans="1:13" x14ac:dyDescent="0.25">
      <c r="A1118" s="20"/>
      <c r="B1118" s="20"/>
      <c r="C1118" s="20"/>
      <c r="D1118" s="20"/>
      <c r="E1118" s="20"/>
      <c r="F1118" s="20"/>
      <c r="G1118" s="20"/>
      <c r="H1118" s="20"/>
      <c r="I1118" s="20"/>
      <c r="J1118" s="20"/>
      <c r="K1118" s="20"/>
      <c r="L1118" s="20"/>
      <c r="M1118" s="20"/>
    </row>
    <row r="1119" spans="1:13" x14ac:dyDescent="0.25">
      <c r="A1119" s="20"/>
      <c r="B1119" s="20"/>
      <c r="C1119" s="20"/>
      <c r="D1119" s="20"/>
      <c r="E1119" s="20"/>
      <c r="F1119" s="20"/>
      <c r="G1119" s="20"/>
      <c r="H1119" s="20"/>
      <c r="I1119" s="20"/>
      <c r="J1119" s="20"/>
      <c r="K1119" s="20"/>
      <c r="L1119" s="20"/>
      <c r="M1119" s="20"/>
    </row>
    <row r="1120" spans="1:13" x14ac:dyDescent="0.25">
      <c r="A1120" s="20"/>
      <c r="B1120" s="20"/>
      <c r="C1120" s="20"/>
      <c r="D1120" s="20"/>
      <c r="E1120" s="20"/>
      <c r="F1120" s="20"/>
      <c r="G1120" s="20"/>
      <c r="H1120" s="20"/>
      <c r="I1120" s="20"/>
      <c r="J1120" s="20"/>
      <c r="K1120" s="20"/>
      <c r="L1120" s="20"/>
      <c r="M1120" s="20"/>
    </row>
    <row r="1121" spans="1:13" x14ac:dyDescent="0.25">
      <c r="A1121" s="20"/>
      <c r="B1121" s="20"/>
      <c r="C1121" s="20"/>
      <c r="D1121" s="20"/>
      <c r="E1121" s="20"/>
      <c r="F1121" s="20"/>
      <c r="G1121" s="20"/>
      <c r="H1121" s="20"/>
      <c r="I1121" s="20"/>
      <c r="J1121" s="20"/>
      <c r="K1121" s="20"/>
      <c r="L1121" s="20"/>
      <c r="M1121" s="20"/>
    </row>
    <row r="1122" spans="1:13" x14ac:dyDescent="0.25">
      <c r="A1122" s="20"/>
      <c r="B1122" s="20"/>
      <c r="C1122" s="20"/>
      <c r="D1122" s="20"/>
      <c r="E1122" s="20"/>
      <c r="F1122" s="20"/>
      <c r="G1122" s="20"/>
      <c r="H1122" s="20"/>
      <c r="I1122" s="20"/>
      <c r="J1122" s="20"/>
      <c r="K1122" s="20"/>
      <c r="L1122" s="20"/>
      <c r="M1122" s="20"/>
    </row>
    <row r="1123" spans="1:13" x14ac:dyDescent="0.25">
      <c r="A1123" s="20"/>
      <c r="B1123" s="20"/>
      <c r="C1123" s="20"/>
      <c r="D1123" s="20"/>
      <c r="E1123" s="20"/>
      <c r="F1123" s="20"/>
      <c r="G1123" s="20"/>
      <c r="H1123" s="20"/>
      <c r="I1123" s="20"/>
      <c r="J1123" s="20"/>
      <c r="K1123" s="20"/>
      <c r="L1123" s="20"/>
      <c r="M1123" s="20"/>
    </row>
    <row r="1124" spans="1:13" x14ac:dyDescent="0.25">
      <c r="A1124" s="20"/>
      <c r="B1124" s="20"/>
      <c r="C1124" s="20"/>
      <c r="D1124" s="20"/>
      <c r="E1124" s="20"/>
      <c r="F1124" s="20"/>
      <c r="G1124" s="20"/>
      <c r="H1124" s="20"/>
      <c r="I1124" s="20"/>
      <c r="J1124" s="20"/>
      <c r="K1124" s="20"/>
      <c r="L1124" s="20"/>
      <c r="M1124" s="20"/>
    </row>
    <row r="1125" spans="1:13" x14ac:dyDescent="0.25">
      <c r="A1125" s="20"/>
      <c r="B1125" s="20"/>
      <c r="C1125" s="20"/>
      <c r="D1125" s="20"/>
      <c r="E1125" s="20"/>
      <c r="F1125" s="20"/>
      <c r="G1125" s="20"/>
      <c r="H1125" s="20"/>
      <c r="I1125" s="20"/>
      <c r="J1125" s="20"/>
      <c r="K1125" s="20"/>
      <c r="L1125" s="20"/>
      <c r="M1125" s="20"/>
    </row>
    <row r="1126" spans="1:13" x14ac:dyDescent="0.25">
      <c r="A1126" s="20"/>
      <c r="B1126" s="20"/>
      <c r="C1126" s="20"/>
      <c r="D1126" s="20"/>
      <c r="E1126" s="20"/>
      <c r="F1126" s="20"/>
      <c r="G1126" s="20"/>
      <c r="H1126" s="20"/>
      <c r="I1126" s="20"/>
      <c r="J1126" s="20"/>
      <c r="K1126" s="20"/>
      <c r="L1126" s="20"/>
      <c r="M1126" s="20"/>
    </row>
    <row r="1127" spans="1:13" x14ac:dyDescent="0.25">
      <c r="A1127" s="20"/>
      <c r="B1127" s="20"/>
      <c r="C1127" s="20"/>
      <c r="D1127" s="20"/>
      <c r="E1127" s="20"/>
      <c r="F1127" s="20"/>
      <c r="G1127" s="20"/>
      <c r="H1127" s="20"/>
      <c r="I1127" s="20"/>
      <c r="J1127" s="20"/>
      <c r="K1127" s="20"/>
      <c r="L1127" s="20"/>
      <c r="M1127" s="20"/>
    </row>
    <row r="1128" spans="1:13" x14ac:dyDescent="0.25">
      <c r="A1128" s="20"/>
      <c r="B1128" s="20"/>
      <c r="C1128" s="20"/>
      <c r="D1128" s="20"/>
      <c r="E1128" s="20"/>
      <c r="F1128" s="20"/>
      <c r="G1128" s="20"/>
      <c r="H1128" s="20"/>
      <c r="I1128" s="20"/>
      <c r="J1128" s="20"/>
      <c r="K1128" s="20"/>
      <c r="L1128" s="20"/>
      <c r="M1128" s="20"/>
    </row>
    <row r="1129" spans="1:13" x14ac:dyDescent="0.25">
      <c r="A1129" s="20"/>
      <c r="B1129" s="20"/>
      <c r="C1129" s="20"/>
      <c r="D1129" s="20"/>
      <c r="E1129" s="20"/>
      <c r="F1129" s="20"/>
      <c r="G1129" s="20"/>
      <c r="H1129" s="20"/>
      <c r="I1129" s="20"/>
      <c r="J1129" s="20"/>
      <c r="K1129" s="20"/>
      <c r="L1129" s="20"/>
      <c r="M1129" s="20"/>
    </row>
    <row r="1130" spans="1:13" x14ac:dyDescent="0.25">
      <c r="A1130" s="20"/>
      <c r="B1130" s="20"/>
      <c r="C1130" s="20"/>
      <c r="D1130" s="20"/>
      <c r="E1130" s="20"/>
      <c r="F1130" s="20"/>
      <c r="G1130" s="20"/>
      <c r="H1130" s="20"/>
      <c r="I1130" s="20"/>
      <c r="J1130" s="20"/>
      <c r="K1130" s="20"/>
      <c r="L1130" s="20"/>
      <c r="M1130" s="20"/>
    </row>
    <row r="1131" spans="1:13" x14ac:dyDescent="0.25">
      <c r="A1131" s="20"/>
      <c r="B1131" s="20"/>
      <c r="C1131" s="20"/>
      <c r="D1131" s="20"/>
      <c r="E1131" s="20"/>
      <c r="F1131" s="20"/>
      <c r="G1131" s="20"/>
      <c r="H1131" s="20"/>
      <c r="I1131" s="20"/>
      <c r="J1131" s="20"/>
      <c r="K1131" s="20"/>
      <c r="L1131" s="20"/>
      <c r="M1131" s="20"/>
    </row>
    <row r="1132" spans="1:13" x14ac:dyDescent="0.25">
      <c r="A1132" s="20"/>
      <c r="B1132" s="20"/>
      <c r="C1132" s="20"/>
      <c r="D1132" s="20"/>
      <c r="E1132" s="20"/>
      <c r="F1132" s="20"/>
      <c r="G1132" s="20"/>
      <c r="H1132" s="20"/>
      <c r="I1132" s="20"/>
      <c r="J1132" s="20"/>
      <c r="K1132" s="20"/>
      <c r="L1132" s="20"/>
      <c r="M1132" s="20"/>
    </row>
    <row r="1133" spans="1:13" x14ac:dyDescent="0.25">
      <c r="A1133" s="20"/>
      <c r="B1133" s="20"/>
      <c r="C1133" s="20"/>
      <c r="D1133" s="20"/>
      <c r="E1133" s="20"/>
      <c r="F1133" s="20"/>
      <c r="G1133" s="20"/>
      <c r="H1133" s="20"/>
      <c r="I1133" s="20"/>
      <c r="J1133" s="20"/>
      <c r="K1133" s="20"/>
      <c r="L1133" s="20"/>
      <c r="M1133" s="20"/>
    </row>
    <row r="1134" spans="1:13" x14ac:dyDescent="0.25">
      <c r="A1134" s="20"/>
      <c r="B1134" s="20"/>
      <c r="C1134" s="20"/>
      <c r="D1134" s="20"/>
      <c r="E1134" s="20"/>
      <c r="F1134" s="20"/>
      <c r="G1134" s="20"/>
      <c r="H1134" s="20"/>
      <c r="I1134" s="20"/>
      <c r="J1134" s="20"/>
      <c r="K1134" s="20"/>
      <c r="L1134" s="20"/>
      <c r="M1134" s="20"/>
    </row>
    <row r="1135" spans="1:13" x14ac:dyDescent="0.25">
      <c r="A1135" s="20"/>
      <c r="B1135" s="20"/>
      <c r="C1135" s="20"/>
      <c r="D1135" s="20"/>
      <c r="E1135" s="20"/>
      <c r="F1135" s="20"/>
      <c r="G1135" s="20"/>
      <c r="H1135" s="20"/>
      <c r="I1135" s="20"/>
      <c r="J1135" s="20"/>
      <c r="K1135" s="20"/>
      <c r="L1135" s="20"/>
      <c r="M1135" s="20"/>
    </row>
    <row r="1136" spans="1:13" x14ac:dyDescent="0.25">
      <c r="A1136" s="20"/>
      <c r="B1136" s="20"/>
      <c r="C1136" s="20"/>
      <c r="D1136" s="20"/>
      <c r="E1136" s="20"/>
      <c r="F1136" s="20"/>
      <c r="G1136" s="20"/>
      <c r="H1136" s="20"/>
      <c r="I1136" s="20"/>
      <c r="J1136" s="20"/>
      <c r="K1136" s="20"/>
      <c r="L1136" s="20"/>
      <c r="M1136" s="20"/>
    </row>
    <row r="1137" spans="1:13" x14ac:dyDescent="0.25">
      <c r="A1137" s="20"/>
      <c r="B1137" s="20"/>
      <c r="C1137" s="20"/>
      <c r="D1137" s="20"/>
      <c r="E1137" s="20"/>
      <c r="F1137" s="20"/>
      <c r="G1137" s="20"/>
      <c r="H1137" s="20"/>
      <c r="I1137" s="20"/>
      <c r="J1137" s="20"/>
      <c r="K1137" s="20"/>
      <c r="L1137" s="20"/>
      <c r="M1137" s="20"/>
    </row>
    <row r="1138" spans="1:13" x14ac:dyDescent="0.25">
      <c r="A1138" s="20"/>
      <c r="B1138" s="20"/>
      <c r="C1138" s="20"/>
      <c r="D1138" s="20"/>
      <c r="E1138" s="20"/>
      <c r="F1138" s="20"/>
      <c r="G1138" s="20"/>
      <c r="H1138" s="20"/>
      <c r="I1138" s="20"/>
      <c r="J1138" s="20"/>
      <c r="K1138" s="20"/>
      <c r="L1138" s="20"/>
      <c r="M1138" s="20"/>
    </row>
    <row r="1139" spans="1:13" x14ac:dyDescent="0.25">
      <c r="A1139" s="20"/>
      <c r="B1139" s="20"/>
      <c r="C1139" s="20"/>
      <c r="D1139" s="20"/>
      <c r="E1139" s="20"/>
      <c r="F1139" s="20"/>
      <c r="G1139" s="20"/>
      <c r="H1139" s="20"/>
      <c r="I1139" s="20"/>
      <c r="J1139" s="20"/>
      <c r="K1139" s="20"/>
      <c r="L1139" s="20"/>
      <c r="M1139" s="20"/>
    </row>
    <row r="1140" spans="1:13" x14ac:dyDescent="0.25">
      <c r="A1140" s="20"/>
      <c r="B1140" s="20"/>
      <c r="C1140" s="20"/>
      <c r="D1140" s="20"/>
      <c r="E1140" s="20"/>
      <c r="F1140" s="20"/>
      <c r="G1140" s="20"/>
      <c r="H1140" s="20"/>
      <c r="I1140" s="20"/>
      <c r="J1140" s="20"/>
      <c r="K1140" s="20"/>
      <c r="L1140" s="20"/>
      <c r="M1140" s="20"/>
    </row>
    <row r="1141" spans="1:13" x14ac:dyDescent="0.25">
      <c r="A1141" s="20"/>
      <c r="B1141" s="20"/>
      <c r="C1141" s="20"/>
      <c r="D1141" s="20"/>
      <c r="E1141" s="20"/>
      <c r="F1141" s="20"/>
      <c r="G1141" s="20"/>
      <c r="H1141" s="20"/>
      <c r="I1141" s="20"/>
      <c r="J1141" s="20"/>
      <c r="K1141" s="20"/>
      <c r="L1141" s="20"/>
      <c r="M1141" s="20"/>
    </row>
    <row r="1142" spans="1:13" x14ac:dyDescent="0.25">
      <c r="A1142" s="20"/>
      <c r="B1142" s="20"/>
      <c r="C1142" s="20"/>
      <c r="D1142" s="20"/>
      <c r="E1142" s="20"/>
      <c r="F1142" s="20"/>
      <c r="G1142" s="20"/>
      <c r="H1142" s="20"/>
      <c r="I1142" s="20"/>
      <c r="J1142" s="20"/>
      <c r="K1142" s="20"/>
      <c r="L1142" s="20"/>
      <c r="M1142" s="20"/>
    </row>
    <row r="1143" spans="1:13" x14ac:dyDescent="0.25">
      <c r="A1143" s="20"/>
      <c r="B1143" s="20"/>
      <c r="C1143" s="20"/>
      <c r="D1143" s="20"/>
      <c r="E1143" s="20"/>
      <c r="F1143" s="20"/>
      <c r="G1143" s="20"/>
      <c r="H1143" s="20"/>
      <c r="I1143" s="20"/>
      <c r="J1143" s="20"/>
      <c r="K1143" s="20"/>
      <c r="L1143" s="20"/>
      <c r="M1143" s="20"/>
    </row>
    <row r="1144" spans="1:13" x14ac:dyDescent="0.25">
      <c r="A1144" s="20"/>
      <c r="B1144" s="20"/>
      <c r="C1144" s="20"/>
      <c r="D1144" s="20"/>
      <c r="E1144" s="20"/>
      <c r="F1144" s="20"/>
      <c r="G1144" s="20"/>
      <c r="H1144" s="20"/>
      <c r="I1144" s="20"/>
      <c r="J1144" s="20"/>
      <c r="K1144" s="20"/>
      <c r="L1144" s="20"/>
      <c r="M1144" s="20"/>
    </row>
    <row r="1145" spans="1:13" x14ac:dyDescent="0.25">
      <c r="A1145" s="20"/>
      <c r="B1145" s="20"/>
      <c r="C1145" s="20"/>
      <c r="D1145" s="20"/>
      <c r="E1145" s="20"/>
      <c r="F1145" s="20"/>
      <c r="G1145" s="20"/>
      <c r="H1145" s="20"/>
      <c r="I1145" s="20"/>
      <c r="J1145" s="20"/>
      <c r="K1145" s="20"/>
      <c r="L1145" s="20"/>
      <c r="M1145" s="20"/>
    </row>
    <row r="1146" spans="1:13" x14ac:dyDescent="0.25">
      <c r="A1146" s="20"/>
      <c r="B1146" s="20"/>
      <c r="C1146" s="20"/>
      <c r="D1146" s="20"/>
      <c r="E1146" s="20"/>
      <c r="F1146" s="20"/>
      <c r="G1146" s="20"/>
      <c r="H1146" s="20"/>
      <c r="I1146" s="20"/>
      <c r="J1146" s="20"/>
      <c r="K1146" s="20"/>
      <c r="L1146" s="20"/>
      <c r="M1146" s="20"/>
    </row>
    <row r="1147" spans="1:13" x14ac:dyDescent="0.25">
      <c r="A1147" s="20"/>
      <c r="B1147" s="20"/>
      <c r="C1147" s="20"/>
      <c r="D1147" s="20"/>
      <c r="E1147" s="20"/>
      <c r="F1147" s="20"/>
      <c r="G1147" s="20"/>
      <c r="H1147" s="20"/>
      <c r="I1147" s="20"/>
      <c r="J1147" s="20"/>
      <c r="K1147" s="20"/>
      <c r="L1147" s="20"/>
      <c r="M1147" s="20"/>
    </row>
    <row r="1148" spans="1:13" x14ac:dyDescent="0.25">
      <c r="A1148" s="20"/>
      <c r="B1148" s="20"/>
      <c r="C1148" s="20"/>
      <c r="D1148" s="20"/>
      <c r="E1148" s="20"/>
      <c r="F1148" s="20"/>
      <c r="G1148" s="20"/>
      <c r="H1148" s="20"/>
      <c r="I1148" s="20"/>
      <c r="J1148" s="20"/>
      <c r="K1148" s="20"/>
      <c r="L1148" s="20"/>
      <c r="M1148" s="20"/>
    </row>
    <row r="1149" spans="1:13" x14ac:dyDescent="0.25">
      <c r="A1149" s="20"/>
      <c r="B1149" s="20"/>
      <c r="C1149" s="20"/>
      <c r="D1149" s="20"/>
      <c r="E1149" s="20"/>
      <c r="F1149" s="20"/>
      <c r="G1149" s="20"/>
      <c r="H1149" s="20"/>
      <c r="I1149" s="20"/>
      <c r="J1149" s="20"/>
      <c r="K1149" s="20"/>
      <c r="L1149" s="20"/>
      <c r="M1149" s="20"/>
    </row>
    <row r="1150" spans="1:13" x14ac:dyDescent="0.25">
      <c r="A1150" s="20"/>
      <c r="B1150" s="20"/>
      <c r="C1150" s="20"/>
      <c r="D1150" s="20"/>
      <c r="E1150" s="20"/>
      <c r="F1150" s="20"/>
      <c r="G1150" s="20"/>
      <c r="H1150" s="20"/>
      <c r="I1150" s="20"/>
      <c r="J1150" s="20"/>
      <c r="K1150" s="20"/>
      <c r="L1150" s="20"/>
      <c r="M1150" s="20"/>
    </row>
    <row r="1151" spans="1:13" x14ac:dyDescent="0.25">
      <c r="A1151" s="20"/>
      <c r="B1151" s="20"/>
      <c r="C1151" s="20"/>
      <c r="D1151" s="20"/>
      <c r="E1151" s="20"/>
      <c r="F1151" s="20"/>
      <c r="G1151" s="20"/>
      <c r="H1151" s="20"/>
      <c r="I1151" s="20"/>
      <c r="J1151" s="20"/>
      <c r="K1151" s="20"/>
      <c r="L1151" s="20"/>
      <c r="M1151" s="20"/>
    </row>
    <row r="1152" spans="1:13" x14ac:dyDescent="0.25">
      <c r="A1152" s="20"/>
      <c r="B1152" s="20"/>
      <c r="C1152" s="20"/>
      <c r="D1152" s="20"/>
      <c r="E1152" s="20"/>
      <c r="F1152" s="20"/>
      <c r="G1152" s="20"/>
      <c r="H1152" s="20"/>
      <c r="I1152" s="20"/>
      <c r="J1152" s="20"/>
      <c r="K1152" s="20"/>
      <c r="L1152" s="20"/>
      <c r="M1152" s="20"/>
    </row>
    <row r="1153" spans="1:13" x14ac:dyDescent="0.25">
      <c r="A1153" s="20"/>
      <c r="B1153" s="20"/>
      <c r="C1153" s="20"/>
      <c r="D1153" s="20"/>
      <c r="E1153" s="20"/>
      <c r="F1153" s="20"/>
      <c r="G1153" s="20"/>
      <c r="H1153" s="20"/>
      <c r="I1153" s="20"/>
      <c r="J1153" s="20"/>
      <c r="K1153" s="20"/>
      <c r="L1153" s="20"/>
      <c r="M1153" s="20"/>
    </row>
    <row r="1154" spans="1:13" x14ac:dyDescent="0.25">
      <c r="A1154" s="20"/>
      <c r="B1154" s="20"/>
      <c r="C1154" s="20"/>
      <c r="D1154" s="20"/>
      <c r="E1154" s="20"/>
      <c r="F1154" s="20"/>
      <c r="G1154" s="20"/>
      <c r="H1154" s="20"/>
      <c r="I1154" s="20"/>
      <c r="J1154" s="20"/>
      <c r="K1154" s="20"/>
      <c r="L1154" s="20"/>
      <c r="M1154" s="20"/>
    </row>
    <row r="1155" spans="1:13" x14ac:dyDescent="0.25">
      <c r="A1155" s="20"/>
      <c r="B1155" s="20"/>
      <c r="C1155" s="20"/>
      <c r="D1155" s="20"/>
      <c r="E1155" s="20"/>
      <c r="F1155" s="20"/>
      <c r="G1155" s="20"/>
      <c r="H1155" s="20"/>
      <c r="I1155" s="20"/>
      <c r="J1155" s="20"/>
      <c r="K1155" s="20"/>
      <c r="L1155" s="20"/>
      <c r="M1155" s="20"/>
    </row>
    <row r="1156" spans="1:13" x14ac:dyDescent="0.25">
      <c r="A1156" s="20"/>
      <c r="B1156" s="20"/>
      <c r="C1156" s="20"/>
      <c r="D1156" s="20"/>
      <c r="E1156" s="20"/>
      <c r="F1156" s="20"/>
      <c r="G1156" s="20"/>
      <c r="H1156" s="20"/>
      <c r="I1156" s="20"/>
      <c r="J1156" s="20"/>
      <c r="K1156" s="20"/>
      <c r="L1156" s="20"/>
      <c r="M1156" s="20"/>
    </row>
    <row r="1157" spans="1:13" x14ac:dyDescent="0.25">
      <c r="A1157" s="20"/>
      <c r="B1157" s="20"/>
      <c r="C1157" s="20"/>
      <c r="D1157" s="20"/>
      <c r="E1157" s="20"/>
      <c r="F1157" s="20"/>
      <c r="G1157" s="20"/>
      <c r="H1157" s="20"/>
      <c r="I1157" s="20"/>
      <c r="J1157" s="20"/>
      <c r="K1157" s="20"/>
      <c r="L1157" s="20"/>
      <c r="M1157" s="20"/>
    </row>
    <row r="1158" spans="1:13" x14ac:dyDescent="0.25">
      <c r="A1158" s="20"/>
      <c r="B1158" s="20"/>
      <c r="C1158" s="20"/>
      <c r="D1158" s="20"/>
      <c r="E1158" s="20"/>
      <c r="F1158" s="20"/>
      <c r="G1158" s="20"/>
      <c r="H1158" s="20"/>
      <c r="I1158" s="20"/>
      <c r="J1158" s="20"/>
      <c r="K1158" s="20"/>
      <c r="L1158" s="20"/>
      <c r="M1158" s="20"/>
    </row>
    <row r="1159" spans="1:13" x14ac:dyDescent="0.25">
      <c r="A1159" s="20"/>
      <c r="B1159" s="20"/>
      <c r="C1159" s="20"/>
      <c r="D1159" s="20"/>
      <c r="E1159" s="20"/>
      <c r="F1159" s="20"/>
      <c r="G1159" s="20"/>
      <c r="H1159" s="20"/>
      <c r="I1159" s="20"/>
      <c r="J1159" s="20"/>
      <c r="K1159" s="20"/>
      <c r="L1159" s="20"/>
      <c r="M1159" s="20"/>
    </row>
    <row r="1160" spans="1:13" x14ac:dyDescent="0.25">
      <c r="A1160" s="20"/>
      <c r="B1160" s="20"/>
      <c r="C1160" s="20"/>
      <c r="D1160" s="20"/>
      <c r="E1160" s="20"/>
      <c r="F1160" s="20"/>
      <c r="G1160" s="20"/>
      <c r="H1160" s="20"/>
      <c r="I1160" s="20"/>
      <c r="J1160" s="20"/>
      <c r="K1160" s="20"/>
      <c r="L1160" s="20"/>
      <c r="M1160" s="20"/>
    </row>
    <row r="1161" spans="1:13" x14ac:dyDescent="0.25">
      <c r="A1161" s="20"/>
      <c r="B1161" s="20"/>
      <c r="C1161" s="20"/>
      <c r="D1161" s="20"/>
      <c r="E1161" s="20"/>
      <c r="F1161" s="20"/>
      <c r="G1161" s="20"/>
      <c r="H1161" s="20"/>
      <c r="I1161" s="20"/>
      <c r="J1161" s="20"/>
      <c r="K1161" s="20"/>
      <c r="L1161" s="20"/>
      <c r="M1161" s="20"/>
    </row>
    <row r="1162" spans="1:13" x14ac:dyDescent="0.25">
      <c r="A1162" s="20"/>
      <c r="B1162" s="20"/>
      <c r="C1162" s="20"/>
      <c r="D1162" s="20"/>
      <c r="E1162" s="20"/>
      <c r="F1162" s="20"/>
      <c r="G1162" s="20"/>
      <c r="H1162" s="20"/>
      <c r="I1162" s="20"/>
      <c r="J1162" s="20"/>
      <c r="K1162" s="20"/>
      <c r="L1162" s="20"/>
      <c r="M1162" s="20"/>
    </row>
    <row r="1163" spans="1:13" x14ac:dyDescent="0.25">
      <c r="A1163" s="20"/>
      <c r="B1163" s="20"/>
      <c r="C1163" s="20"/>
      <c r="D1163" s="20"/>
      <c r="E1163" s="20"/>
      <c r="F1163" s="20"/>
      <c r="G1163" s="20"/>
      <c r="H1163" s="20"/>
      <c r="I1163" s="20"/>
      <c r="J1163" s="20"/>
      <c r="K1163" s="20"/>
      <c r="L1163" s="20"/>
      <c r="M1163" s="20"/>
    </row>
    <row r="1164" spans="1:13" x14ac:dyDescent="0.25">
      <c r="A1164" s="20"/>
      <c r="B1164" s="20"/>
      <c r="C1164" s="20"/>
      <c r="D1164" s="20"/>
      <c r="E1164" s="20"/>
      <c r="F1164" s="20"/>
      <c r="G1164" s="20"/>
      <c r="H1164" s="20"/>
      <c r="I1164" s="20"/>
      <c r="J1164" s="20"/>
      <c r="K1164" s="20"/>
      <c r="L1164" s="20"/>
      <c r="M1164" s="20"/>
    </row>
    <row r="1165" spans="1:13" x14ac:dyDescent="0.25">
      <c r="A1165" s="20"/>
      <c r="B1165" s="20"/>
      <c r="C1165" s="20"/>
      <c r="D1165" s="20"/>
      <c r="E1165" s="20"/>
      <c r="F1165" s="20"/>
      <c r="G1165" s="20"/>
      <c r="H1165" s="20"/>
      <c r="I1165" s="20"/>
      <c r="J1165" s="20"/>
      <c r="K1165" s="20"/>
      <c r="L1165" s="20"/>
      <c r="M1165" s="20"/>
    </row>
    <row r="1166" spans="1:13" x14ac:dyDescent="0.25">
      <c r="A1166" s="20"/>
      <c r="B1166" s="20"/>
      <c r="C1166" s="20"/>
      <c r="D1166" s="20"/>
      <c r="E1166" s="20"/>
      <c r="F1166" s="20"/>
      <c r="G1166" s="20"/>
      <c r="H1166" s="20"/>
      <c r="I1166" s="20"/>
      <c r="J1166" s="20"/>
      <c r="K1166" s="20"/>
      <c r="L1166" s="20"/>
      <c r="M1166" s="20"/>
    </row>
    <row r="1167" spans="1:13" x14ac:dyDescent="0.25">
      <c r="A1167" s="20"/>
      <c r="B1167" s="20"/>
      <c r="C1167" s="20"/>
      <c r="D1167" s="20"/>
      <c r="E1167" s="20"/>
      <c r="F1167" s="20"/>
      <c r="G1167" s="20"/>
      <c r="H1167" s="20"/>
      <c r="I1167" s="20"/>
      <c r="J1167" s="20"/>
      <c r="K1167" s="20"/>
      <c r="L1167" s="20"/>
      <c r="M1167" s="20"/>
    </row>
    <row r="1168" spans="1:13" x14ac:dyDescent="0.25">
      <c r="A1168" s="20"/>
      <c r="B1168" s="20"/>
      <c r="C1168" s="20"/>
      <c r="D1168" s="20"/>
      <c r="E1168" s="20"/>
      <c r="F1168" s="20"/>
      <c r="G1168" s="20"/>
      <c r="H1168" s="20"/>
      <c r="I1168" s="20"/>
      <c r="J1168" s="20"/>
      <c r="K1168" s="20"/>
      <c r="L1168" s="20"/>
      <c r="M1168" s="20"/>
    </row>
    <row r="1169" spans="1:13" x14ac:dyDescent="0.25">
      <c r="A1169" s="20"/>
      <c r="B1169" s="20"/>
      <c r="C1169" s="20"/>
      <c r="D1169" s="20"/>
      <c r="E1169" s="20"/>
      <c r="F1169" s="20"/>
      <c r="G1169" s="20"/>
      <c r="H1169" s="20"/>
      <c r="I1169" s="20"/>
      <c r="J1169" s="20"/>
      <c r="K1169" s="20"/>
      <c r="L1169" s="20"/>
      <c r="M1169" s="20"/>
    </row>
    <row r="1170" spans="1:13" x14ac:dyDescent="0.25">
      <c r="A1170" s="20"/>
      <c r="B1170" s="20"/>
      <c r="C1170" s="20"/>
      <c r="D1170" s="20"/>
      <c r="E1170" s="20"/>
      <c r="F1170" s="20"/>
      <c r="G1170" s="20"/>
      <c r="H1170" s="20"/>
      <c r="I1170" s="20"/>
      <c r="J1170" s="20"/>
      <c r="K1170" s="20"/>
      <c r="L1170" s="20"/>
      <c r="M1170" s="20"/>
    </row>
    <row r="1171" spans="1:13" x14ac:dyDescent="0.25">
      <c r="A1171" s="20"/>
      <c r="B1171" s="20"/>
      <c r="C1171" s="20"/>
      <c r="D1171" s="20"/>
      <c r="E1171" s="20"/>
      <c r="F1171" s="20"/>
      <c r="G1171" s="20"/>
      <c r="H1171" s="20"/>
      <c r="I1171" s="20"/>
      <c r="J1171" s="20"/>
      <c r="K1171" s="20"/>
      <c r="L1171" s="20"/>
      <c r="M1171" s="20"/>
    </row>
    <row r="1172" spans="1:13" x14ac:dyDescent="0.25">
      <c r="A1172" s="20"/>
      <c r="B1172" s="20"/>
      <c r="C1172" s="20"/>
      <c r="D1172" s="20"/>
      <c r="E1172" s="20"/>
      <c r="F1172" s="20"/>
      <c r="G1172" s="20"/>
      <c r="H1172" s="20"/>
      <c r="I1172" s="20"/>
      <c r="J1172" s="20"/>
      <c r="K1172" s="20"/>
      <c r="L1172" s="20"/>
      <c r="M1172" s="20"/>
    </row>
    <row r="1173" spans="1:13" x14ac:dyDescent="0.25">
      <c r="A1173" s="20"/>
      <c r="B1173" s="20"/>
      <c r="C1173" s="20"/>
      <c r="D1173" s="20"/>
      <c r="E1173" s="20"/>
      <c r="F1173" s="20"/>
      <c r="G1173" s="20"/>
      <c r="H1173" s="20"/>
      <c r="I1173" s="20"/>
      <c r="J1173" s="20"/>
      <c r="K1173" s="20"/>
      <c r="L1173" s="20"/>
      <c r="M1173" s="20"/>
    </row>
    <row r="1174" spans="1:13" x14ac:dyDescent="0.25">
      <c r="A1174" s="20"/>
      <c r="B1174" s="20"/>
      <c r="C1174" s="20"/>
      <c r="D1174" s="20"/>
      <c r="E1174" s="20"/>
      <c r="F1174" s="20"/>
      <c r="G1174" s="20"/>
      <c r="H1174" s="20"/>
      <c r="I1174" s="20"/>
      <c r="J1174" s="20"/>
      <c r="K1174" s="20"/>
      <c r="L1174" s="20"/>
      <c r="M1174" s="20"/>
    </row>
    <row r="1175" spans="1:13" x14ac:dyDescent="0.25">
      <c r="A1175" s="20"/>
      <c r="B1175" s="20"/>
      <c r="C1175" s="20"/>
      <c r="D1175" s="20"/>
      <c r="E1175" s="20"/>
      <c r="F1175" s="20"/>
      <c r="G1175" s="20"/>
      <c r="H1175" s="20"/>
      <c r="I1175" s="20"/>
      <c r="J1175" s="20"/>
      <c r="K1175" s="20"/>
      <c r="L1175" s="20"/>
      <c r="M1175" s="20"/>
    </row>
    <row r="1176" spans="1:13" x14ac:dyDescent="0.25">
      <c r="A1176" s="20"/>
      <c r="B1176" s="20"/>
      <c r="C1176" s="20"/>
      <c r="D1176" s="20"/>
      <c r="E1176" s="20"/>
      <c r="F1176" s="20"/>
      <c r="G1176" s="20"/>
      <c r="H1176" s="20"/>
      <c r="I1176" s="20"/>
      <c r="J1176" s="20"/>
      <c r="K1176" s="20"/>
      <c r="L1176" s="20"/>
      <c r="M1176" s="20"/>
    </row>
    <row r="1177" spans="1:13" x14ac:dyDescent="0.25">
      <c r="A1177" s="20"/>
      <c r="B1177" s="20"/>
      <c r="C1177" s="20"/>
      <c r="D1177" s="20"/>
      <c r="E1177" s="20"/>
      <c r="F1177" s="20"/>
      <c r="G1177" s="20"/>
      <c r="H1177" s="20"/>
      <c r="I1177" s="20"/>
      <c r="J1177" s="20"/>
      <c r="K1177" s="20"/>
      <c r="L1177" s="20"/>
      <c r="M1177" s="20"/>
    </row>
    <row r="1178" spans="1:13" x14ac:dyDescent="0.25">
      <c r="A1178" s="20"/>
      <c r="B1178" s="20"/>
      <c r="C1178" s="20"/>
      <c r="D1178" s="20"/>
      <c r="E1178" s="20"/>
      <c r="F1178" s="20"/>
      <c r="G1178" s="20"/>
      <c r="H1178" s="20"/>
      <c r="I1178" s="20"/>
      <c r="J1178" s="20"/>
      <c r="K1178" s="20"/>
      <c r="L1178" s="20"/>
      <c r="M1178" s="20"/>
    </row>
    <row r="1179" spans="1:13" x14ac:dyDescent="0.25">
      <c r="A1179" s="20"/>
      <c r="B1179" s="20"/>
      <c r="C1179" s="20"/>
      <c r="D1179" s="20"/>
      <c r="E1179" s="20"/>
      <c r="F1179" s="20"/>
      <c r="G1179" s="20"/>
      <c r="H1179" s="20"/>
      <c r="I1179" s="20"/>
      <c r="J1179" s="20"/>
      <c r="K1179" s="20"/>
      <c r="L1179" s="20"/>
      <c r="M1179" s="20"/>
    </row>
    <row r="1180" spans="1:13" x14ac:dyDescent="0.25">
      <c r="A1180" s="20"/>
      <c r="B1180" s="20"/>
      <c r="C1180" s="20"/>
      <c r="D1180" s="20"/>
      <c r="E1180" s="20"/>
      <c r="F1180" s="20"/>
      <c r="G1180" s="20"/>
      <c r="H1180" s="20"/>
      <c r="I1180" s="20"/>
      <c r="J1180" s="20"/>
      <c r="K1180" s="20"/>
      <c r="L1180" s="20"/>
      <c r="M1180" s="20"/>
    </row>
    <row r="1181" spans="1:13" x14ac:dyDescent="0.25">
      <c r="A1181" s="20"/>
      <c r="B1181" s="20"/>
      <c r="C1181" s="20"/>
      <c r="D1181" s="20"/>
      <c r="E1181" s="20"/>
      <c r="F1181" s="20"/>
      <c r="G1181" s="20"/>
      <c r="H1181" s="20"/>
      <c r="I1181" s="20"/>
      <c r="J1181" s="20"/>
      <c r="K1181" s="20"/>
      <c r="L1181" s="20"/>
      <c r="M1181" s="20"/>
    </row>
    <row r="1182" spans="1:13" x14ac:dyDescent="0.25">
      <c r="A1182" s="20"/>
      <c r="B1182" s="20"/>
      <c r="C1182" s="20"/>
      <c r="D1182" s="20"/>
      <c r="E1182" s="20"/>
      <c r="F1182" s="20"/>
      <c r="G1182" s="20"/>
      <c r="H1182" s="20"/>
      <c r="I1182" s="20"/>
      <c r="J1182" s="20"/>
      <c r="K1182" s="20"/>
      <c r="L1182" s="20"/>
      <c r="M1182" s="20"/>
    </row>
    <row r="1183" spans="1:13" x14ac:dyDescent="0.25">
      <c r="A1183" s="20"/>
      <c r="B1183" s="20"/>
      <c r="C1183" s="20"/>
      <c r="D1183" s="20"/>
      <c r="E1183" s="20"/>
      <c r="F1183" s="20"/>
      <c r="G1183" s="20"/>
      <c r="H1183" s="20"/>
      <c r="I1183" s="20"/>
      <c r="J1183" s="20"/>
      <c r="K1183" s="20"/>
      <c r="L1183" s="20"/>
      <c r="M1183" s="20"/>
    </row>
    <row r="1184" spans="1:13" x14ac:dyDescent="0.25">
      <c r="A1184" s="20"/>
      <c r="B1184" s="20"/>
      <c r="C1184" s="20"/>
      <c r="D1184" s="20"/>
      <c r="E1184" s="20"/>
      <c r="F1184" s="20"/>
      <c r="G1184" s="20"/>
      <c r="H1184" s="20"/>
      <c r="I1184" s="20"/>
      <c r="J1184" s="20"/>
      <c r="K1184" s="20"/>
      <c r="L1184" s="20"/>
      <c r="M1184" s="20"/>
    </row>
    <row r="1185" spans="1:13" x14ac:dyDescent="0.25">
      <c r="A1185" s="20"/>
      <c r="B1185" s="20"/>
      <c r="C1185" s="20"/>
      <c r="D1185" s="20"/>
      <c r="E1185" s="20"/>
      <c r="F1185" s="20"/>
      <c r="G1185" s="20"/>
      <c r="H1185" s="20"/>
      <c r="I1185" s="20"/>
      <c r="J1185" s="20"/>
      <c r="K1185" s="20"/>
      <c r="L1185" s="20"/>
      <c r="M1185" s="20"/>
    </row>
    <row r="1186" spans="1:13" x14ac:dyDescent="0.25">
      <c r="A1186" s="20"/>
      <c r="B1186" s="20"/>
      <c r="C1186" s="20"/>
      <c r="D1186" s="20"/>
      <c r="E1186" s="20"/>
      <c r="F1186" s="20"/>
      <c r="G1186" s="20"/>
      <c r="H1186" s="20"/>
      <c r="I1186" s="20"/>
      <c r="J1186" s="20"/>
      <c r="K1186" s="20"/>
      <c r="L1186" s="20"/>
      <c r="M1186" s="20"/>
    </row>
    <row r="1187" spans="1:13" x14ac:dyDescent="0.25">
      <c r="A1187" s="20"/>
      <c r="B1187" s="20"/>
      <c r="C1187" s="20"/>
      <c r="D1187" s="20"/>
      <c r="E1187" s="20"/>
      <c r="F1187" s="20"/>
      <c r="G1187" s="20"/>
      <c r="H1187" s="20"/>
      <c r="I1187" s="20"/>
      <c r="J1187" s="20"/>
      <c r="K1187" s="20"/>
      <c r="L1187" s="20"/>
      <c r="M1187" s="20"/>
    </row>
    <row r="1188" spans="1:13" x14ac:dyDescent="0.25">
      <c r="A1188" s="20"/>
      <c r="B1188" s="20"/>
      <c r="C1188" s="20"/>
      <c r="D1188" s="20"/>
      <c r="E1188" s="20"/>
      <c r="F1188" s="20"/>
      <c r="G1188" s="20"/>
      <c r="H1188" s="20"/>
      <c r="I1188" s="20"/>
      <c r="J1188" s="20"/>
      <c r="K1188" s="20"/>
      <c r="L1188" s="20"/>
      <c r="M1188" s="20"/>
    </row>
    <row r="1189" spans="1:13" x14ac:dyDescent="0.25">
      <c r="A1189" s="20"/>
      <c r="B1189" s="20"/>
      <c r="C1189" s="20"/>
      <c r="D1189" s="20"/>
      <c r="E1189" s="20"/>
      <c r="F1189" s="20"/>
      <c r="G1189" s="20"/>
      <c r="H1189" s="20"/>
      <c r="I1189" s="20"/>
      <c r="J1189" s="20"/>
      <c r="K1189" s="20"/>
      <c r="L1189" s="20"/>
      <c r="M1189" s="20"/>
    </row>
    <row r="1190" spans="1:13" x14ac:dyDescent="0.25">
      <c r="A1190" s="20"/>
      <c r="B1190" s="20"/>
      <c r="C1190" s="20"/>
      <c r="D1190" s="20"/>
      <c r="E1190" s="20"/>
      <c r="F1190" s="20"/>
      <c r="G1190" s="20"/>
      <c r="H1190" s="20"/>
      <c r="I1190" s="20"/>
      <c r="J1190" s="20"/>
      <c r="K1190" s="20"/>
      <c r="L1190" s="20"/>
      <c r="M1190" s="20"/>
    </row>
    <row r="1191" spans="1:13" x14ac:dyDescent="0.25">
      <c r="A1191" s="20"/>
      <c r="B1191" s="20"/>
      <c r="C1191" s="20"/>
      <c r="D1191" s="20"/>
      <c r="E1191" s="20"/>
      <c r="F1191" s="20"/>
      <c r="G1191" s="20"/>
      <c r="H1191" s="20"/>
      <c r="I1191" s="20"/>
      <c r="J1191" s="20"/>
      <c r="K1191" s="20"/>
      <c r="L1191" s="20"/>
      <c r="M1191" s="20"/>
    </row>
    <row r="1192" spans="1:13" x14ac:dyDescent="0.25">
      <c r="A1192" s="20"/>
      <c r="B1192" s="20"/>
      <c r="C1192" s="20"/>
      <c r="D1192" s="20"/>
      <c r="E1192" s="20"/>
      <c r="F1192" s="20"/>
      <c r="G1192" s="20"/>
      <c r="H1192" s="20"/>
      <c r="I1192" s="20"/>
      <c r="J1192" s="20"/>
      <c r="K1192" s="20"/>
      <c r="L1192" s="20"/>
      <c r="M1192" s="20"/>
    </row>
    <row r="1193" spans="1:13" x14ac:dyDescent="0.25">
      <c r="A1193" s="20"/>
      <c r="B1193" s="20"/>
      <c r="C1193" s="20"/>
      <c r="D1193" s="20"/>
      <c r="E1193" s="20"/>
      <c r="F1193" s="20"/>
      <c r="G1193" s="20"/>
      <c r="H1193" s="20"/>
      <c r="I1193" s="20"/>
      <c r="J1193" s="20"/>
      <c r="K1193" s="20"/>
      <c r="L1193" s="20"/>
      <c r="M1193" s="20"/>
    </row>
    <row r="1194" spans="1:13" x14ac:dyDescent="0.25">
      <c r="A1194" s="20"/>
      <c r="B1194" s="20"/>
      <c r="C1194" s="20"/>
      <c r="D1194" s="20"/>
      <c r="E1194" s="20"/>
      <c r="F1194" s="20"/>
      <c r="G1194" s="20"/>
      <c r="H1194" s="20"/>
      <c r="I1194" s="20"/>
      <c r="J1194" s="20"/>
      <c r="K1194" s="20"/>
      <c r="L1194" s="20"/>
      <c r="M1194" s="20"/>
    </row>
    <row r="1195" spans="1:13" x14ac:dyDescent="0.25">
      <c r="A1195" s="20"/>
      <c r="B1195" s="20"/>
      <c r="C1195" s="20"/>
      <c r="D1195" s="20"/>
      <c r="E1195" s="20"/>
      <c r="F1195" s="20"/>
      <c r="G1195" s="20"/>
      <c r="H1195" s="20"/>
      <c r="I1195" s="20"/>
      <c r="J1195" s="20"/>
      <c r="K1195" s="20"/>
      <c r="L1195" s="20"/>
      <c r="M1195" s="20"/>
    </row>
    <row r="1196" spans="1:13" x14ac:dyDescent="0.25">
      <c r="A1196" s="20"/>
      <c r="B1196" s="20"/>
      <c r="C1196" s="20"/>
      <c r="D1196" s="20"/>
      <c r="E1196" s="20"/>
      <c r="F1196" s="20"/>
      <c r="G1196" s="20"/>
      <c r="H1196" s="20"/>
      <c r="I1196" s="20"/>
      <c r="J1196" s="20"/>
      <c r="K1196" s="20"/>
      <c r="L1196" s="20"/>
      <c r="M1196" s="20"/>
    </row>
    <row r="1197" spans="1:13" x14ac:dyDescent="0.25">
      <c r="A1197" s="20"/>
      <c r="B1197" s="20"/>
      <c r="C1197" s="20"/>
      <c r="D1197" s="20"/>
      <c r="E1197" s="20"/>
      <c r="F1197" s="20"/>
      <c r="G1197" s="20"/>
      <c r="H1197" s="20"/>
      <c r="I1197" s="20"/>
      <c r="J1197" s="20"/>
      <c r="K1197" s="20"/>
      <c r="L1197" s="20"/>
      <c r="M1197" s="20"/>
    </row>
    <row r="1198" spans="1:13" x14ac:dyDescent="0.25">
      <c r="A1198" s="20"/>
      <c r="B1198" s="20"/>
      <c r="C1198" s="20"/>
      <c r="D1198" s="20"/>
      <c r="E1198" s="20"/>
      <c r="F1198" s="20"/>
      <c r="G1198" s="20"/>
      <c r="H1198" s="20"/>
      <c r="I1198" s="20"/>
      <c r="J1198" s="20"/>
      <c r="K1198" s="20"/>
      <c r="L1198" s="20"/>
      <c r="M1198" s="20"/>
    </row>
    <row r="1199" spans="1:13" x14ac:dyDescent="0.25">
      <c r="A1199" s="20"/>
      <c r="B1199" s="20"/>
      <c r="C1199" s="20"/>
      <c r="D1199" s="20"/>
      <c r="E1199" s="20"/>
      <c r="F1199" s="20"/>
      <c r="G1199" s="20"/>
      <c r="H1199" s="20"/>
      <c r="I1199" s="20"/>
      <c r="J1199" s="20"/>
      <c r="K1199" s="20"/>
      <c r="L1199" s="20"/>
      <c r="M1199" s="20"/>
    </row>
    <row r="1200" spans="1:13" x14ac:dyDescent="0.25">
      <c r="A1200" s="20"/>
      <c r="B1200" s="20"/>
      <c r="C1200" s="20"/>
      <c r="D1200" s="20"/>
      <c r="E1200" s="20"/>
      <c r="F1200" s="20"/>
      <c r="G1200" s="20"/>
      <c r="H1200" s="20"/>
      <c r="I1200" s="20"/>
      <c r="J1200" s="20"/>
      <c r="K1200" s="20"/>
      <c r="L1200" s="20"/>
      <c r="M1200" s="20"/>
    </row>
    <row r="1201" spans="1:13" x14ac:dyDescent="0.25">
      <c r="A1201" s="20"/>
      <c r="B1201" s="20"/>
      <c r="C1201" s="20"/>
      <c r="D1201" s="20"/>
      <c r="E1201" s="20"/>
      <c r="F1201" s="20"/>
      <c r="G1201" s="20"/>
      <c r="H1201" s="20"/>
      <c r="I1201" s="20"/>
      <c r="J1201" s="20"/>
      <c r="K1201" s="20"/>
      <c r="L1201" s="20"/>
      <c r="M1201" s="20"/>
    </row>
    <row r="1202" spans="1:13" x14ac:dyDescent="0.25">
      <c r="A1202" s="20"/>
      <c r="B1202" s="20"/>
      <c r="C1202" s="20"/>
      <c r="D1202" s="20"/>
      <c r="E1202" s="20"/>
      <c r="F1202" s="20"/>
      <c r="G1202" s="20"/>
      <c r="H1202" s="20"/>
      <c r="I1202" s="20"/>
      <c r="J1202" s="20"/>
      <c r="K1202" s="20"/>
      <c r="L1202" s="20"/>
      <c r="M1202" s="20"/>
    </row>
    <row r="1203" spans="1:13" x14ac:dyDescent="0.25">
      <c r="A1203" s="20"/>
      <c r="B1203" s="20"/>
      <c r="C1203" s="20"/>
      <c r="D1203" s="20"/>
      <c r="E1203" s="20"/>
      <c r="F1203" s="20"/>
      <c r="G1203" s="20"/>
      <c r="H1203" s="20"/>
      <c r="I1203" s="20"/>
      <c r="J1203" s="20"/>
      <c r="K1203" s="20"/>
      <c r="L1203" s="20"/>
      <c r="M1203" s="20"/>
    </row>
    <row r="1204" spans="1:13" x14ac:dyDescent="0.25">
      <c r="A1204" s="20"/>
      <c r="B1204" s="20"/>
      <c r="C1204" s="20"/>
      <c r="D1204" s="20"/>
      <c r="E1204" s="20"/>
      <c r="F1204" s="20"/>
      <c r="G1204" s="20"/>
      <c r="H1204" s="20"/>
      <c r="I1204" s="20"/>
      <c r="J1204" s="20"/>
      <c r="K1204" s="20"/>
      <c r="L1204" s="20"/>
      <c r="M1204" s="20"/>
    </row>
    <row r="1205" spans="1:13" x14ac:dyDescent="0.25">
      <c r="A1205" s="20"/>
      <c r="B1205" s="20"/>
      <c r="C1205" s="20"/>
      <c r="D1205" s="20"/>
      <c r="E1205" s="20"/>
      <c r="F1205" s="20"/>
      <c r="G1205" s="20"/>
      <c r="H1205" s="20"/>
      <c r="I1205" s="20"/>
      <c r="J1205" s="20"/>
      <c r="K1205" s="20"/>
      <c r="L1205" s="20"/>
      <c r="M1205" s="20"/>
    </row>
    <row r="1206" spans="1:13" x14ac:dyDescent="0.25">
      <c r="A1206" s="20"/>
      <c r="B1206" s="20"/>
      <c r="C1206" s="20"/>
      <c r="D1206" s="20"/>
      <c r="E1206" s="20"/>
      <c r="F1206" s="20"/>
      <c r="G1206" s="20"/>
      <c r="H1206" s="20"/>
      <c r="I1206" s="20"/>
      <c r="J1206" s="20"/>
      <c r="K1206" s="20"/>
      <c r="L1206" s="20"/>
      <c r="M1206" s="20"/>
    </row>
    <row r="1207" spans="1:13" x14ac:dyDescent="0.25">
      <c r="A1207" s="20"/>
      <c r="B1207" s="20"/>
      <c r="C1207" s="20"/>
      <c r="D1207" s="20"/>
      <c r="E1207" s="20"/>
      <c r="F1207" s="20"/>
      <c r="G1207" s="20"/>
      <c r="H1207" s="20"/>
      <c r="I1207" s="20"/>
      <c r="J1207" s="20"/>
      <c r="K1207" s="20"/>
      <c r="L1207" s="20"/>
      <c r="M1207" s="20"/>
    </row>
    <row r="1208" spans="1:13" x14ac:dyDescent="0.25">
      <c r="A1208" s="20"/>
      <c r="B1208" s="20"/>
      <c r="C1208" s="20"/>
      <c r="D1208" s="20"/>
      <c r="E1208" s="20"/>
      <c r="F1208" s="20"/>
      <c r="G1208" s="20"/>
      <c r="H1208" s="20"/>
      <c r="I1208" s="20"/>
      <c r="J1208" s="20"/>
      <c r="K1208" s="20"/>
      <c r="L1208" s="20"/>
      <c r="M1208" s="20"/>
    </row>
    <row r="1209" spans="1:13" x14ac:dyDescent="0.25">
      <c r="A1209" s="20"/>
      <c r="B1209" s="20"/>
      <c r="C1209" s="20"/>
      <c r="D1209" s="20"/>
      <c r="E1209" s="20"/>
      <c r="F1209" s="20"/>
      <c r="G1209" s="20"/>
      <c r="H1209" s="20"/>
      <c r="I1209" s="20"/>
      <c r="J1209" s="20"/>
      <c r="K1209" s="20"/>
      <c r="L1209" s="20"/>
      <c r="M1209" s="20"/>
    </row>
    <row r="1210" spans="1:13" x14ac:dyDescent="0.25">
      <c r="A1210" s="20"/>
      <c r="B1210" s="20"/>
      <c r="C1210" s="20"/>
      <c r="D1210" s="20"/>
      <c r="E1210" s="20"/>
      <c r="F1210" s="20"/>
      <c r="G1210" s="20"/>
      <c r="H1210" s="20"/>
      <c r="I1210" s="20"/>
      <c r="J1210" s="20"/>
      <c r="K1210" s="20"/>
      <c r="L1210" s="20"/>
      <c r="M1210" s="20"/>
    </row>
    <row r="1211" spans="1:13" x14ac:dyDescent="0.25">
      <c r="A1211" s="20"/>
      <c r="B1211" s="20"/>
      <c r="C1211" s="20"/>
      <c r="D1211" s="20"/>
      <c r="E1211" s="20"/>
      <c r="F1211" s="20"/>
      <c r="G1211" s="20"/>
      <c r="H1211" s="20"/>
      <c r="I1211" s="20"/>
      <c r="J1211" s="20"/>
      <c r="K1211" s="20"/>
      <c r="L1211" s="20"/>
      <c r="M1211" s="20"/>
    </row>
    <row r="1212" spans="1:13" x14ac:dyDescent="0.25">
      <c r="A1212" s="20"/>
      <c r="B1212" s="20"/>
      <c r="C1212" s="20"/>
      <c r="D1212" s="20"/>
      <c r="E1212" s="20"/>
      <c r="F1212" s="20"/>
      <c r="G1212" s="20"/>
      <c r="H1212" s="20"/>
      <c r="I1212" s="20"/>
      <c r="J1212" s="20"/>
      <c r="K1212" s="20"/>
      <c r="L1212" s="20"/>
      <c r="M1212" s="20"/>
    </row>
    <row r="1213" spans="1:13" x14ac:dyDescent="0.25">
      <c r="A1213" s="20"/>
      <c r="B1213" s="20"/>
      <c r="C1213" s="20"/>
      <c r="D1213" s="20"/>
      <c r="E1213" s="20"/>
      <c r="F1213" s="20"/>
      <c r="G1213" s="20"/>
      <c r="H1213" s="20"/>
      <c r="I1213" s="20"/>
      <c r="J1213" s="20"/>
      <c r="K1213" s="20"/>
      <c r="L1213" s="20"/>
      <c r="M1213" s="20"/>
    </row>
    <row r="1214" spans="1:13" x14ac:dyDescent="0.25">
      <c r="A1214" s="22"/>
      <c r="B1214" s="22"/>
      <c r="C1214" s="22"/>
      <c r="D1214" s="22"/>
      <c r="E1214" s="22"/>
      <c r="F1214" s="22"/>
      <c r="G1214" s="22"/>
      <c r="H1214" s="22"/>
      <c r="I1214" s="22"/>
      <c r="J1214" s="22"/>
      <c r="K1214" s="22"/>
      <c r="L1214" s="22"/>
      <c r="M1214" s="22"/>
    </row>
    <row r="1215" spans="1:13" x14ac:dyDescent="0.25">
      <c r="A1215" s="22"/>
      <c r="B1215" s="22"/>
      <c r="C1215" s="22"/>
      <c r="D1215" s="22"/>
      <c r="E1215" s="22"/>
      <c r="F1215" s="22"/>
      <c r="G1215" s="22"/>
      <c r="H1215" s="22"/>
      <c r="I1215" s="22"/>
      <c r="J1215" s="22"/>
      <c r="K1215" s="22"/>
      <c r="L1215" s="22"/>
      <c r="M1215" s="22"/>
    </row>
    <row r="1216" spans="1:13" x14ac:dyDescent="0.25">
      <c r="A1216" s="22"/>
      <c r="B1216" s="22"/>
      <c r="C1216" s="22"/>
      <c r="D1216" s="22"/>
      <c r="E1216" s="22"/>
      <c r="F1216" s="22"/>
      <c r="G1216" s="22"/>
      <c r="H1216" s="22"/>
      <c r="I1216" s="22"/>
      <c r="J1216" s="22"/>
      <c r="K1216" s="22"/>
      <c r="L1216" s="22"/>
      <c r="M1216" s="22"/>
    </row>
    <row r="1217" spans="1:13" x14ac:dyDescent="0.25">
      <c r="A1217" s="22"/>
      <c r="B1217" s="22"/>
      <c r="C1217" s="22"/>
      <c r="D1217" s="22"/>
      <c r="E1217" s="22"/>
      <c r="F1217" s="22"/>
      <c r="G1217" s="22"/>
      <c r="H1217" s="22"/>
      <c r="I1217" s="22"/>
      <c r="J1217" s="22"/>
      <c r="K1217" s="22"/>
      <c r="L1217" s="22"/>
      <c r="M1217" s="22"/>
    </row>
    <row r="1218" spans="1:13" x14ac:dyDescent="0.25">
      <c r="A1218" s="22"/>
      <c r="B1218" s="22"/>
      <c r="C1218" s="22"/>
      <c r="D1218" s="22"/>
      <c r="E1218" s="22"/>
      <c r="F1218" s="22"/>
      <c r="G1218" s="22"/>
      <c r="H1218" s="22"/>
      <c r="I1218" s="22"/>
      <c r="J1218" s="22"/>
      <c r="K1218" s="22"/>
      <c r="L1218" s="22"/>
      <c r="M1218" s="22"/>
    </row>
    <row r="1219" spans="1:13" x14ac:dyDescent="0.25">
      <c r="A1219" s="22"/>
      <c r="B1219" s="22"/>
      <c r="C1219" s="22"/>
      <c r="D1219" s="22"/>
      <c r="E1219" s="22"/>
      <c r="F1219" s="22"/>
      <c r="G1219" s="22"/>
      <c r="H1219" s="22"/>
      <c r="I1219" s="22"/>
      <c r="J1219" s="22"/>
      <c r="K1219" s="22"/>
      <c r="L1219" s="22"/>
      <c r="M1219" s="22"/>
    </row>
    <row r="1220" spans="1:13" x14ac:dyDescent="0.25">
      <c r="A1220" s="22"/>
      <c r="B1220" s="22"/>
      <c r="C1220" s="22"/>
      <c r="D1220" s="22"/>
      <c r="E1220" s="22"/>
      <c r="F1220" s="22"/>
      <c r="G1220" s="22"/>
      <c r="H1220" s="22"/>
      <c r="I1220" s="22"/>
      <c r="J1220" s="22"/>
      <c r="K1220" s="22"/>
      <c r="L1220" s="22"/>
      <c r="M1220" s="22"/>
    </row>
    <row r="1221" spans="1:13" x14ac:dyDescent="0.25">
      <c r="A1221" s="22"/>
      <c r="B1221" s="22"/>
      <c r="C1221" s="22"/>
      <c r="D1221" s="22"/>
      <c r="E1221" s="22"/>
      <c r="F1221" s="22"/>
      <c r="G1221" s="22"/>
      <c r="H1221" s="22"/>
      <c r="I1221" s="22"/>
      <c r="J1221" s="22"/>
      <c r="K1221" s="22"/>
      <c r="L1221" s="22"/>
      <c r="M1221" s="22"/>
    </row>
    <row r="1222" spans="1:13" x14ac:dyDescent="0.25">
      <c r="A1222" s="22"/>
      <c r="B1222" s="22"/>
      <c r="C1222" s="22"/>
      <c r="D1222" s="22"/>
      <c r="E1222" s="22"/>
      <c r="F1222" s="22"/>
      <c r="G1222" s="22"/>
      <c r="H1222" s="22"/>
      <c r="I1222" s="22"/>
      <c r="J1222" s="22"/>
      <c r="K1222" s="22"/>
      <c r="L1222" s="22"/>
      <c r="M1222" s="22"/>
    </row>
    <row r="1223" spans="1:13" x14ac:dyDescent="0.25">
      <c r="A1223" s="22"/>
      <c r="B1223" s="22"/>
      <c r="C1223" s="22"/>
      <c r="D1223" s="22"/>
      <c r="E1223" s="22"/>
      <c r="F1223" s="22"/>
      <c r="G1223" s="22"/>
      <c r="H1223" s="22"/>
      <c r="I1223" s="22"/>
      <c r="J1223" s="22"/>
      <c r="K1223" s="22"/>
      <c r="L1223" s="22"/>
      <c r="M1223" s="22"/>
    </row>
    <row r="1224" spans="1:13" x14ac:dyDescent="0.25">
      <c r="A1224" s="22"/>
      <c r="B1224" s="22"/>
      <c r="C1224" s="22"/>
      <c r="D1224" s="22"/>
      <c r="E1224" s="22"/>
      <c r="F1224" s="22"/>
      <c r="G1224" s="22"/>
      <c r="H1224" s="22"/>
      <c r="I1224" s="22"/>
      <c r="J1224" s="22"/>
      <c r="K1224" s="22"/>
      <c r="L1224" s="22"/>
      <c r="M1224" s="22"/>
    </row>
    <row r="1225" spans="1:13" x14ac:dyDescent="0.25">
      <c r="A1225" s="22"/>
      <c r="B1225" s="22"/>
      <c r="C1225" s="22"/>
      <c r="D1225" s="22"/>
      <c r="E1225" s="22"/>
      <c r="F1225" s="22"/>
      <c r="G1225" s="22"/>
      <c r="H1225" s="22"/>
      <c r="I1225" s="22"/>
      <c r="J1225" s="22"/>
      <c r="K1225" s="22"/>
      <c r="L1225" s="22"/>
      <c r="M1225" s="22"/>
    </row>
    <row r="1226" spans="1:13" x14ac:dyDescent="0.25">
      <c r="A1226" s="22"/>
      <c r="B1226" s="22"/>
      <c r="C1226" s="22"/>
      <c r="D1226" s="22"/>
      <c r="E1226" s="22"/>
      <c r="F1226" s="22"/>
      <c r="G1226" s="22"/>
      <c r="H1226" s="22"/>
      <c r="I1226" s="22"/>
      <c r="J1226" s="22"/>
      <c r="K1226" s="22"/>
      <c r="L1226" s="22"/>
      <c r="M1226" s="22"/>
    </row>
    <row r="1227" spans="1:13" x14ac:dyDescent="0.25">
      <c r="A1227" s="22"/>
      <c r="B1227" s="22"/>
      <c r="C1227" s="22"/>
      <c r="D1227" s="22"/>
      <c r="E1227" s="22"/>
      <c r="F1227" s="22"/>
      <c r="G1227" s="22"/>
      <c r="H1227" s="22"/>
      <c r="I1227" s="22"/>
      <c r="J1227" s="22"/>
      <c r="K1227" s="22"/>
      <c r="L1227" s="22"/>
      <c r="M1227" s="22"/>
    </row>
    <row r="1228" spans="1:13" x14ac:dyDescent="0.25">
      <c r="A1228" s="22"/>
      <c r="B1228" s="22"/>
      <c r="C1228" s="22"/>
      <c r="D1228" s="22"/>
      <c r="E1228" s="22"/>
      <c r="F1228" s="22"/>
      <c r="G1228" s="22"/>
      <c r="H1228" s="22"/>
      <c r="I1228" s="22"/>
      <c r="J1228" s="22"/>
      <c r="K1228" s="22"/>
      <c r="L1228" s="22"/>
      <c r="M1228" s="22"/>
    </row>
    <row r="1229" spans="1:13" x14ac:dyDescent="0.25">
      <c r="A1229" s="22"/>
      <c r="B1229" s="22"/>
      <c r="C1229" s="22"/>
      <c r="D1229" s="22"/>
      <c r="E1229" s="22"/>
      <c r="F1229" s="22"/>
      <c r="G1229" s="22"/>
      <c r="H1229" s="22"/>
      <c r="I1229" s="22"/>
      <c r="J1229" s="22"/>
      <c r="K1229" s="22"/>
      <c r="L1229" s="22"/>
      <c r="M1229" s="22"/>
    </row>
    <row r="1230" spans="1:13" x14ac:dyDescent="0.25">
      <c r="A1230" s="22"/>
      <c r="B1230" s="22"/>
      <c r="C1230" s="22"/>
      <c r="D1230" s="22"/>
      <c r="E1230" s="22"/>
      <c r="F1230" s="22"/>
      <c r="G1230" s="22"/>
      <c r="H1230" s="22"/>
      <c r="I1230" s="22"/>
      <c r="J1230" s="22"/>
      <c r="K1230" s="22"/>
      <c r="L1230" s="22"/>
      <c r="M1230" s="22"/>
    </row>
    <row r="1231" spans="1:13" x14ac:dyDescent="0.25">
      <c r="A1231" s="22"/>
      <c r="B1231" s="22"/>
      <c r="C1231" s="22"/>
      <c r="D1231" s="22"/>
      <c r="E1231" s="22"/>
      <c r="F1231" s="22"/>
      <c r="G1231" s="22"/>
      <c r="H1231" s="22"/>
      <c r="I1231" s="22"/>
      <c r="J1231" s="22"/>
      <c r="K1231" s="22"/>
      <c r="L1231" s="22"/>
      <c r="M1231" s="22"/>
    </row>
    <row r="1232" spans="1:13" x14ac:dyDescent="0.25">
      <c r="A1232" s="22"/>
      <c r="B1232" s="22"/>
      <c r="C1232" s="22"/>
      <c r="D1232" s="22"/>
      <c r="E1232" s="22"/>
      <c r="F1232" s="22"/>
      <c r="G1232" s="22"/>
      <c r="H1232" s="22"/>
      <c r="I1232" s="22"/>
      <c r="J1232" s="22"/>
      <c r="K1232" s="22"/>
      <c r="L1232" s="22"/>
      <c r="M1232" s="22"/>
    </row>
    <row r="1233" spans="1:13" x14ac:dyDescent="0.25">
      <c r="A1233" s="22"/>
      <c r="B1233" s="22"/>
      <c r="C1233" s="22"/>
      <c r="D1233" s="22"/>
      <c r="E1233" s="22"/>
      <c r="F1233" s="22"/>
      <c r="G1233" s="22"/>
      <c r="H1233" s="22"/>
      <c r="I1233" s="22"/>
      <c r="J1233" s="22"/>
      <c r="K1233" s="22"/>
      <c r="L1233" s="22"/>
      <c r="M1233" s="22"/>
    </row>
    <row r="1234" spans="1:13" x14ac:dyDescent="0.25">
      <c r="A1234" s="22"/>
      <c r="B1234" s="22"/>
      <c r="C1234" s="22"/>
      <c r="D1234" s="22"/>
      <c r="E1234" s="22"/>
      <c r="F1234" s="22"/>
      <c r="G1234" s="22"/>
      <c r="H1234" s="22"/>
      <c r="I1234" s="22"/>
      <c r="J1234" s="22"/>
      <c r="K1234" s="22"/>
      <c r="L1234" s="22"/>
      <c r="M1234" s="22"/>
    </row>
    <row r="1235" spans="1:13" x14ac:dyDescent="0.25">
      <c r="A1235" s="22"/>
      <c r="B1235" s="22"/>
      <c r="C1235" s="22"/>
      <c r="D1235" s="22"/>
      <c r="E1235" s="22"/>
      <c r="F1235" s="22"/>
      <c r="G1235" s="22"/>
      <c r="H1235" s="22"/>
      <c r="I1235" s="22"/>
      <c r="J1235" s="22"/>
      <c r="K1235" s="22"/>
      <c r="L1235" s="22"/>
      <c r="M1235" s="22"/>
    </row>
    <row r="1236" spans="1:13" x14ac:dyDescent="0.25">
      <c r="A1236" s="22"/>
      <c r="B1236" s="22"/>
      <c r="C1236" s="22"/>
      <c r="D1236" s="22"/>
      <c r="E1236" s="22"/>
      <c r="F1236" s="22"/>
      <c r="G1236" s="22"/>
      <c r="H1236" s="22"/>
      <c r="I1236" s="22"/>
      <c r="J1236" s="22"/>
      <c r="K1236" s="22"/>
      <c r="L1236" s="22"/>
      <c r="M1236" s="22"/>
    </row>
    <row r="1237" spans="1:13" x14ac:dyDescent="0.25">
      <c r="A1237" s="22"/>
      <c r="B1237" s="22"/>
      <c r="C1237" s="22"/>
      <c r="D1237" s="22"/>
      <c r="E1237" s="22"/>
      <c r="F1237" s="22"/>
      <c r="G1237" s="22"/>
      <c r="H1237" s="22"/>
      <c r="I1237" s="22"/>
      <c r="J1237" s="22"/>
      <c r="K1237" s="22"/>
      <c r="L1237" s="22"/>
      <c r="M1237" s="22"/>
    </row>
    <row r="1238" spans="1:13" x14ac:dyDescent="0.25">
      <c r="A1238" s="22"/>
      <c r="B1238" s="22"/>
      <c r="C1238" s="22"/>
      <c r="D1238" s="22"/>
      <c r="E1238" s="22"/>
      <c r="F1238" s="22"/>
      <c r="G1238" s="22"/>
      <c r="H1238" s="22"/>
      <c r="I1238" s="22"/>
      <c r="J1238" s="22"/>
      <c r="K1238" s="22"/>
      <c r="L1238" s="22"/>
      <c r="M1238" s="22"/>
    </row>
    <row r="1239" spans="1:13" x14ac:dyDescent="0.25">
      <c r="A1239" s="22"/>
      <c r="B1239" s="22"/>
      <c r="C1239" s="22"/>
      <c r="D1239" s="22"/>
      <c r="E1239" s="22"/>
      <c r="F1239" s="22"/>
      <c r="G1239" s="22"/>
      <c r="H1239" s="22"/>
      <c r="I1239" s="22"/>
      <c r="J1239" s="22"/>
      <c r="K1239" s="22"/>
      <c r="L1239" s="22"/>
      <c r="M1239" s="22"/>
    </row>
    <row r="1240" spans="1:13" x14ac:dyDescent="0.25">
      <c r="A1240" s="22"/>
      <c r="B1240" s="22"/>
      <c r="C1240" s="22"/>
      <c r="D1240" s="22"/>
      <c r="E1240" s="22"/>
      <c r="F1240" s="22"/>
      <c r="G1240" s="22"/>
      <c r="H1240" s="22"/>
      <c r="I1240" s="22"/>
      <c r="J1240" s="22"/>
      <c r="K1240" s="22"/>
      <c r="L1240" s="22"/>
      <c r="M1240" s="22"/>
    </row>
    <row r="1241" spans="1:13" x14ac:dyDescent="0.25">
      <c r="A1241" s="22"/>
      <c r="B1241" s="22"/>
      <c r="C1241" s="22"/>
      <c r="D1241" s="22"/>
      <c r="E1241" s="22"/>
      <c r="F1241" s="22"/>
      <c r="G1241" s="22"/>
      <c r="H1241" s="22"/>
      <c r="I1241" s="22"/>
      <c r="J1241" s="22"/>
      <c r="K1241" s="22"/>
      <c r="L1241" s="22"/>
      <c r="M1241" s="22"/>
    </row>
    <row r="1242" spans="1:13" x14ac:dyDescent="0.25">
      <c r="A1242" s="22"/>
      <c r="B1242" s="22"/>
      <c r="C1242" s="22"/>
      <c r="D1242" s="22"/>
      <c r="E1242" s="22"/>
      <c r="F1242" s="22"/>
      <c r="G1242" s="22"/>
      <c r="H1242" s="22"/>
      <c r="I1242" s="22"/>
      <c r="J1242" s="22"/>
      <c r="K1242" s="22"/>
      <c r="L1242" s="22"/>
      <c r="M1242" s="22"/>
    </row>
    <row r="1243" spans="1:13" x14ac:dyDescent="0.25">
      <c r="A1243" s="22"/>
      <c r="B1243" s="22"/>
      <c r="C1243" s="22"/>
      <c r="D1243" s="22"/>
      <c r="E1243" s="22"/>
      <c r="F1243" s="22"/>
      <c r="G1243" s="22"/>
      <c r="H1243" s="22"/>
      <c r="I1243" s="22"/>
      <c r="J1243" s="22"/>
      <c r="K1243" s="22"/>
      <c r="L1243" s="22"/>
      <c r="M1243" s="22"/>
    </row>
    <row r="1244" spans="1:13" x14ac:dyDescent="0.25">
      <c r="A1244" s="22"/>
      <c r="B1244" s="22"/>
      <c r="C1244" s="22"/>
      <c r="D1244" s="22"/>
      <c r="E1244" s="22"/>
      <c r="F1244" s="22"/>
      <c r="G1244" s="22"/>
      <c r="H1244" s="22"/>
      <c r="I1244" s="22"/>
      <c r="J1244" s="22"/>
      <c r="K1244" s="22"/>
      <c r="L1244" s="22"/>
      <c r="M1244" s="22"/>
    </row>
    <row r="1245" spans="1:13" x14ac:dyDescent="0.25">
      <c r="A1245" s="22"/>
      <c r="B1245" s="22"/>
      <c r="C1245" s="22"/>
      <c r="D1245" s="22"/>
      <c r="E1245" s="22"/>
      <c r="F1245" s="22"/>
      <c r="G1245" s="22"/>
      <c r="H1245" s="22"/>
      <c r="I1245" s="22"/>
      <c r="J1245" s="22"/>
      <c r="K1245" s="22"/>
      <c r="L1245" s="22"/>
      <c r="M1245" s="22"/>
    </row>
    <row r="1246" spans="1:13" x14ac:dyDescent="0.25">
      <c r="A1246" s="22"/>
      <c r="B1246" s="22"/>
      <c r="C1246" s="22"/>
      <c r="D1246" s="22"/>
      <c r="E1246" s="22"/>
      <c r="F1246" s="22"/>
      <c r="G1246" s="22"/>
      <c r="H1246" s="22"/>
      <c r="I1246" s="22"/>
      <c r="J1246" s="22"/>
      <c r="K1246" s="22"/>
      <c r="L1246" s="22"/>
      <c r="M1246" s="22"/>
    </row>
    <row r="1247" spans="1:13" x14ac:dyDescent="0.25">
      <c r="A1247" s="22"/>
      <c r="B1247" s="22"/>
      <c r="C1247" s="22"/>
      <c r="D1247" s="22"/>
      <c r="E1247" s="22"/>
      <c r="F1247" s="22"/>
      <c r="G1247" s="22"/>
      <c r="H1247" s="22"/>
      <c r="I1247" s="22"/>
      <c r="J1247" s="22"/>
      <c r="K1247" s="22"/>
      <c r="L1247" s="22"/>
      <c r="M1247" s="22"/>
    </row>
    <row r="1248" spans="1:13" x14ac:dyDescent="0.25">
      <c r="A1248" s="22"/>
      <c r="B1248" s="22"/>
      <c r="C1248" s="22"/>
      <c r="D1248" s="22"/>
      <c r="E1248" s="22"/>
      <c r="F1248" s="22"/>
      <c r="G1248" s="22"/>
      <c r="H1248" s="22"/>
      <c r="I1248" s="22"/>
      <c r="J1248" s="22"/>
      <c r="K1248" s="22"/>
      <c r="L1248" s="22"/>
      <c r="M1248" s="22"/>
    </row>
    <row r="1249" spans="1:13" x14ac:dyDescent="0.25">
      <c r="A1249" s="22"/>
      <c r="B1249" s="22"/>
      <c r="C1249" s="22"/>
      <c r="D1249" s="22"/>
      <c r="E1249" s="22"/>
      <c r="F1249" s="22"/>
      <c r="G1249" s="22"/>
      <c r="H1249" s="22"/>
      <c r="I1249" s="22"/>
      <c r="J1249" s="22"/>
      <c r="K1249" s="22"/>
      <c r="L1249" s="22"/>
      <c r="M1249" s="22"/>
    </row>
    <row r="1250" spans="1:13" x14ac:dyDescent="0.25">
      <c r="A1250" s="22"/>
      <c r="B1250" s="22"/>
      <c r="C1250" s="22"/>
      <c r="D1250" s="22"/>
      <c r="E1250" s="22"/>
      <c r="F1250" s="22"/>
      <c r="G1250" s="22"/>
      <c r="H1250" s="22"/>
      <c r="I1250" s="22"/>
      <c r="J1250" s="22"/>
      <c r="K1250" s="22"/>
      <c r="L1250" s="22"/>
      <c r="M1250" s="22"/>
    </row>
    <row r="1251" spans="1:13" x14ac:dyDescent="0.25">
      <c r="A1251" s="22"/>
      <c r="B1251" s="22"/>
      <c r="C1251" s="22"/>
      <c r="D1251" s="22"/>
      <c r="E1251" s="22"/>
      <c r="F1251" s="22"/>
      <c r="G1251" s="22"/>
      <c r="H1251" s="22"/>
      <c r="I1251" s="22"/>
      <c r="J1251" s="22"/>
      <c r="K1251" s="22"/>
      <c r="L1251" s="22"/>
      <c r="M1251" s="22"/>
    </row>
    <row r="1252" spans="1:13" x14ac:dyDescent="0.25">
      <c r="A1252" s="22"/>
      <c r="B1252" s="22"/>
      <c r="C1252" s="22"/>
      <c r="D1252" s="22"/>
      <c r="E1252" s="22"/>
      <c r="F1252" s="22"/>
      <c r="G1252" s="22"/>
      <c r="H1252" s="22"/>
      <c r="I1252" s="22"/>
      <c r="J1252" s="22"/>
      <c r="K1252" s="22"/>
      <c r="L1252" s="22"/>
      <c r="M1252" s="22"/>
    </row>
    <row r="1253" spans="1:13" x14ac:dyDescent="0.25">
      <c r="A1253" s="22"/>
      <c r="B1253" s="22"/>
      <c r="C1253" s="22"/>
      <c r="D1253" s="22"/>
      <c r="E1253" s="22"/>
      <c r="F1253" s="22"/>
      <c r="G1253" s="22"/>
      <c r="H1253" s="22"/>
      <c r="I1253" s="22"/>
      <c r="J1253" s="22"/>
      <c r="K1253" s="22"/>
      <c r="L1253" s="22"/>
      <c r="M1253" s="22"/>
    </row>
    <row r="1254" spans="1:13" x14ac:dyDescent="0.25">
      <c r="A1254" s="22"/>
      <c r="B1254" s="22"/>
      <c r="C1254" s="22"/>
      <c r="D1254" s="22"/>
      <c r="E1254" s="22"/>
      <c r="F1254" s="22"/>
      <c r="G1254" s="22"/>
      <c r="H1254" s="22"/>
      <c r="I1254" s="22"/>
      <c r="J1254" s="22"/>
      <c r="K1254" s="22"/>
      <c r="L1254" s="22"/>
      <c r="M1254" s="22"/>
    </row>
    <row r="1255" spans="1:13" x14ac:dyDescent="0.25">
      <c r="A1255" s="22"/>
      <c r="B1255" s="22"/>
      <c r="C1255" s="22"/>
      <c r="D1255" s="22"/>
      <c r="E1255" s="22"/>
      <c r="F1255" s="22"/>
      <c r="G1255" s="22"/>
      <c r="H1255" s="22"/>
      <c r="I1255" s="22"/>
      <c r="J1255" s="22"/>
      <c r="K1255" s="22"/>
      <c r="L1255" s="22"/>
      <c r="M1255" s="22"/>
    </row>
    <row r="1256" spans="1:13" x14ac:dyDescent="0.25">
      <c r="A1256" s="22"/>
      <c r="B1256" s="22"/>
      <c r="C1256" s="22"/>
      <c r="D1256" s="22"/>
      <c r="E1256" s="22"/>
      <c r="F1256" s="22"/>
      <c r="G1256" s="22"/>
      <c r="H1256" s="22"/>
      <c r="I1256" s="22"/>
      <c r="J1256" s="22"/>
      <c r="K1256" s="22"/>
      <c r="L1256" s="22"/>
      <c r="M1256" s="22"/>
    </row>
    <row r="1257" spans="1:13" x14ac:dyDescent="0.25">
      <c r="A1257" s="22"/>
      <c r="B1257" s="22"/>
      <c r="C1257" s="22"/>
      <c r="D1257" s="22"/>
      <c r="E1257" s="22"/>
      <c r="F1257" s="22"/>
      <c r="G1257" s="22"/>
      <c r="H1257" s="22"/>
      <c r="I1257" s="22"/>
      <c r="J1257" s="22"/>
      <c r="K1257" s="22"/>
      <c r="L1257" s="22"/>
      <c r="M1257" s="22"/>
    </row>
    <row r="1258" spans="1:13" x14ac:dyDescent="0.25">
      <c r="A1258" s="22"/>
      <c r="B1258" s="22"/>
      <c r="C1258" s="22"/>
      <c r="D1258" s="22"/>
      <c r="E1258" s="22"/>
      <c r="F1258" s="22"/>
      <c r="G1258" s="22"/>
      <c r="H1258" s="22"/>
      <c r="I1258" s="22"/>
      <c r="J1258" s="22"/>
      <c r="K1258" s="22"/>
      <c r="L1258" s="22"/>
      <c r="M1258" s="22"/>
    </row>
    <row r="1259" spans="1:13" x14ac:dyDescent="0.25">
      <c r="A1259" s="22"/>
      <c r="B1259" s="22"/>
      <c r="C1259" s="22"/>
      <c r="D1259" s="22"/>
      <c r="E1259" s="22"/>
      <c r="F1259" s="22"/>
      <c r="G1259" s="22"/>
      <c r="H1259" s="22"/>
      <c r="I1259" s="22"/>
      <c r="J1259" s="22"/>
      <c r="K1259" s="22"/>
      <c r="L1259" s="22"/>
      <c r="M1259" s="22"/>
    </row>
    <row r="1260" spans="1:13" x14ac:dyDescent="0.25">
      <c r="A1260" s="22"/>
      <c r="B1260" s="22"/>
      <c r="C1260" s="22"/>
      <c r="D1260" s="22"/>
      <c r="E1260" s="22"/>
      <c r="F1260" s="22"/>
      <c r="G1260" s="22"/>
      <c r="H1260" s="22"/>
      <c r="I1260" s="22"/>
      <c r="J1260" s="22"/>
      <c r="K1260" s="22"/>
      <c r="L1260" s="22"/>
      <c r="M1260" s="22"/>
    </row>
    <row r="1261" spans="1:13" x14ac:dyDescent="0.25">
      <c r="A1261" s="22"/>
      <c r="B1261" s="22"/>
      <c r="C1261" s="22"/>
      <c r="D1261" s="22"/>
      <c r="E1261" s="22"/>
      <c r="F1261" s="22"/>
      <c r="G1261" s="22"/>
      <c r="H1261" s="22"/>
      <c r="I1261" s="22"/>
      <c r="J1261" s="22"/>
      <c r="K1261" s="22"/>
      <c r="L1261" s="22"/>
      <c r="M1261" s="22"/>
    </row>
    <row r="1262" spans="1:13" x14ac:dyDescent="0.25">
      <c r="A1262" s="22"/>
      <c r="B1262" s="22"/>
      <c r="C1262" s="22"/>
      <c r="D1262" s="22"/>
      <c r="E1262" s="22"/>
      <c r="F1262" s="22"/>
      <c r="G1262" s="22"/>
      <c r="H1262" s="22"/>
      <c r="I1262" s="22"/>
      <c r="J1262" s="22"/>
      <c r="K1262" s="22"/>
      <c r="L1262" s="22"/>
      <c r="M1262" s="22"/>
    </row>
    <row r="1263" spans="1:13" x14ac:dyDescent="0.25">
      <c r="A1263" s="22"/>
      <c r="B1263" s="22"/>
      <c r="C1263" s="22"/>
      <c r="D1263" s="22"/>
      <c r="E1263" s="22"/>
      <c r="F1263" s="22"/>
      <c r="G1263" s="22"/>
      <c r="H1263" s="22"/>
      <c r="I1263" s="22"/>
      <c r="J1263" s="22"/>
      <c r="K1263" s="22"/>
      <c r="L1263" s="22"/>
      <c r="M1263" s="22"/>
    </row>
    <row r="1264" spans="1:13" x14ac:dyDescent="0.25">
      <c r="A1264" s="22"/>
      <c r="B1264" s="22"/>
      <c r="C1264" s="22"/>
      <c r="D1264" s="22"/>
      <c r="E1264" s="22"/>
      <c r="F1264" s="22"/>
      <c r="G1264" s="22"/>
      <c r="H1264" s="22"/>
      <c r="I1264" s="22"/>
      <c r="J1264" s="22"/>
      <c r="K1264" s="22"/>
      <c r="L1264" s="22"/>
      <c r="M1264" s="22"/>
    </row>
    <row r="1265" spans="1:13" x14ac:dyDescent="0.25">
      <c r="A1265" s="22"/>
      <c r="B1265" s="22"/>
      <c r="C1265" s="22"/>
      <c r="D1265" s="22"/>
      <c r="E1265" s="22"/>
      <c r="F1265" s="22"/>
      <c r="G1265" s="22"/>
      <c r="H1265" s="22"/>
      <c r="I1265" s="22"/>
      <c r="J1265" s="22"/>
      <c r="K1265" s="22"/>
      <c r="L1265" s="22"/>
      <c r="M1265" s="22"/>
    </row>
    <row r="1266" spans="1:13" x14ac:dyDescent="0.25">
      <c r="A1266" s="22"/>
      <c r="B1266" s="22"/>
      <c r="C1266" s="22"/>
      <c r="D1266" s="22"/>
      <c r="E1266" s="22"/>
      <c r="F1266" s="22"/>
      <c r="G1266" s="22"/>
      <c r="H1266" s="22"/>
      <c r="I1266" s="22"/>
      <c r="J1266" s="22"/>
      <c r="K1266" s="22"/>
      <c r="L1266" s="22"/>
      <c r="M1266" s="22"/>
    </row>
    <row r="1267" spans="1:13" x14ac:dyDescent="0.25">
      <c r="A1267" s="22"/>
      <c r="B1267" s="22"/>
      <c r="C1267" s="22"/>
      <c r="D1267" s="22"/>
      <c r="E1267" s="22"/>
      <c r="F1267" s="22"/>
      <c r="G1267" s="22"/>
      <c r="H1267" s="22"/>
      <c r="I1267" s="22"/>
      <c r="J1267" s="22"/>
      <c r="K1267" s="22"/>
      <c r="L1267" s="22"/>
      <c r="M1267" s="22"/>
    </row>
    <row r="1268" spans="1:13" x14ac:dyDescent="0.25">
      <c r="A1268" s="22"/>
      <c r="B1268" s="22"/>
      <c r="C1268" s="22"/>
      <c r="D1268" s="22"/>
      <c r="E1268" s="22"/>
      <c r="F1268" s="22"/>
      <c r="G1268" s="22"/>
      <c r="H1268" s="22"/>
      <c r="I1268" s="22"/>
      <c r="J1268" s="22"/>
      <c r="K1268" s="22"/>
      <c r="L1268" s="22"/>
      <c r="M1268" s="22"/>
    </row>
    <row r="1269" spans="1:13" x14ac:dyDescent="0.25">
      <c r="A1269" s="22"/>
      <c r="B1269" s="22"/>
      <c r="C1269" s="22"/>
      <c r="D1269" s="22"/>
      <c r="E1269" s="22"/>
      <c r="F1269" s="22"/>
      <c r="G1269" s="22"/>
      <c r="H1269" s="22"/>
      <c r="I1269" s="22"/>
      <c r="J1269" s="22"/>
      <c r="K1269" s="22"/>
      <c r="L1269" s="22"/>
      <c r="M1269" s="22"/>
    </row>
    <row r="1270" spans="1:13" x14ac:dyDescent="0.25">
      <c r="A1270" s="22"/>
      <c r="B1270" s="22"/>
      <c r="C1270" s="22"/>
      <c r="D1270" s="22"/>
      <c r="E1270" s="22"/>
      <c r="F1270" s="22"/>
      <c r="G1270" s="22"/>
      <c r="H1270" s="22"/>
      <c r="I1270" s="22"/>
      <c r="J1270" s="22"/>
      <c r="K1270" s="22"/>
      <c r="L1270" s="22"/>
      <c r="M1270" s="22"/>
    </row>
    <row r="1271" spans="1:13" x14ac:dyDescent="0.25">
      <c r="A1271" s="22"/>
      <c r="B1271" s="22"/>
      <c r="C1271" s="22"/>
      <c r="D1271" s="22"/>
      <c r="E1271" s="22"/>
      <c r="F1271" s="22"/>
      <c r="G1271" s="22"/>
      <c r="H1271" s="22"/>
      <c r="I1271" s="22"/>
      <c r="J1271" s="22"/>
      <c r="K1271" s="22"/>
      <c r="L1271" s="22"/>
      <c r="M1271" s="22"/>
    </row>
    <row r="1272" spans="1:13" x14ac:dyDescent="0.25">
      <c r="A1272" s="22"/>
      <c r="B1272" s="22"/>
      <c r="C1272" s="22"/>
      <c r="D1272" s="22"/>
      <c r="E1272" s="22"/>
      <c r="F1272" s="22"/>
      <c r="G1272" s="22"/>
      <c r="H1272" s="22"/>
      <c r="I1272" s="22"/>
      <c r="J1272" s="22"/>
      <c r="K1272" s="22"/>
      <c r="L1272" s="22"/>
      <c r="M1272" s="22"/>
    </row>
    <row r="1273" spans="1:13" x14ac:dyDescent="0.25">
      <c r="A1273" s="22"/>
      <c r="B1273" s="22"/>
      <c r="C1273" s="22"/>
      <c r="D1273" s="22"/>
      <c r="E1273" s="22"/>
      <c r="F1273" s="22"/>
      <c r="G1273" s="22"/>
      <c r="H1273" s="22"/>
      <c r="I1273" s="22"/>
      <c r="J1273" s="22"/>
      <c r="K1273" s="22"/>
      <c r="L1273" s="22"/>
      <c r="M1273" s="22"/>
    </row>
    <row r="1274" spans="1:13" x14ac:dyDescent="0.25">
      <c r="A1274" s="22"/>
      <c r="B1274" s="22"/>
      <c r="C1274" s="22"/>
      <c r="D1274" s="22"/>
      <c r="E1274" s="22"/>
      <c r="F1274" s="22"/>
      <c r="G1274" s="22"/>
      <c r="H1274" s="22"/>
      <c r="I1274" s="22"/>
      <c r="J1274" s="22"/>
      <c r="K1274" s="22"/>
      <c r="L1274" s="22"/>
      <c r="M1274" s="22"/>
    </row>
    <row r="1275" spans="1:13" x14ac:dyDescent="0.25">
      <c r="A1275" s="22"/>
      <c r="B1275" s="22"/>
      <c r="C1275" s="22"/>
      <c r="D1275" s="22"/>
      <c r="E1275" s="22"/>
      <c r="F1275" s="22"/>
      <c r="G1275" s="22"/>
      <c r="H1275" s="22"/>
      <c r="I1275" s="22"/>
      <c r="J1275" s="22"/>
      <c r="K1275" s="22"/>
      <c r="L1275" s="22"/>
      <c r="M1275" s="22"/>
    </row>
    <row r="1276" spans="1:13" x14ac:dyDescent="0.25">
      <c r="A1276" s="22"/>
      <c r="B1276" s="22"/>
      <c r="C1276" s="22"/>
      <c r="D1276" s="22"/>
      <c r="E1276" s="22"/>
      <c r="F1276" s="22"/>
      <c r="G1276" s="22"/>
      <c r="H1276" s="22"/>
      <c r="I1276" s="22"/>
      <c r="J1276" s="22"/>
      <c r="K1276" s="22"/>
      <c r="L1276" s="22"/>
      <c r="M1276" s="22"/>
    </row>
    <row r="1277" spans="1:13" x14ac:dyDescent="0.25">
      <c r="A1277" s="22"/>
      <c r="B1277" s="22"/>
      <c r="C1277" s="22"/>
      <c r="D1277" s="22"/>
      <c r="E1277" s="22"/>
      <c r="F1277" s="22"/>
      <c r="G1277" s="22"/>
      <c r="H1277" s="22"/>
      <c r="I1277" s="22"/>
      <c r="J1277" s="22"/>
      <c r="K1277" s="22"/>
      <c r="L1277" s="22"/>
      <c r="M1277" s="22"/>
    </row>
    <row r="1278" spans="1:13" x14ac:dyDescent="0.25">
      <c r="A1278" s="22"/>
      <c r="B1278" s="22"/>
      <c r="C1278" s="22"/>
      <c r="D1278" s="22"/>
      <c r="E1278" s="22"/>
      <c r="F1278" s="22"/>
      <c r="G1278" s="22"/>
      <c r="H1278" s="22"/>
      <c r="I1278" s="22"/>
      <c r="J1278" s="22"/>
      <c r="K1278" s="22"/>
      <c r="L1278" s="22"/>
      <c r="M1278" s="22"/>
    </row>
    <row r="1279" spans="1:13" x14ac:dyDescent="0.25">
      <c r="A1279" s="22"/>
      <c r="B1279" s="22"/>
      <c r="C1279" s="22"/>
      <c r="D1279" s="22"/>
      <c r="E1279" s="22"/>
      <c r="F1279" s="22"/>
      <c r="G1279" s="22"/>
      <c r="H1279" s="22"/>
      <c r="I1279" s="22"/>
      <c r="J1279" s="22"/>
      <c r="K1279" s="22"/>
      <c r="L1279" s="22"/>
      <c r="M1279" s="22"/>
    </row>
    <row r="1280" spans="1:13" x14ac:dyDescent="0.25">
      <c r="A1280" s="22"/>
      <c r="B1280" s="22"/>
      <c r="C1280" s="22"/>
      <c r="D1280" s="22"/>
      <c r="E1280" s="22"/>
      <c r="F1280" s="22"/>
      <c r="G1280" s="22"/>
      <c r="H1280" s="22"/>
      <c r="I1280" s="22"/>
      <c r="J1280" s="22"/>
      <c r="K1280" s="22"/>
      <c r="L1280" s="22"/>
      <c r="M1280" s="22"/>
    </row>
    <row r="1281" spans="1:13" x14ac:dyDescent="0.25">
      <c r="A1281" s="22"/>
      <c r="B1281" s="22"/>
      <c r="C1281" s="22"/>
      <c r="D1281" s="22"/>
      <c r="E1281" s="22"/>
      <c r="F1281" s="22"/>
      <c r="G1281" s="22"/>
      <c r="H1281" s="22"/>
      <c r="I1281" s="22"/>
      <c r="J1281" s="22"/>
      <c r="K1281" s="22"/>
      <c r="L1281" s="22"/>
      <c r="M1281" s="22"/>
    </row>
    <row r="1282" spans="1:13" x14ac:dyDescent="0.25">
      <c r="A1282" s="22"/>
      <c r="B1282" s="22"/>
      <c r="C1282" s="22"/>
      <c r="D1282" s="22"/>
      <c r="E1282" s="22"/>
      <c r="F1282" s="22"/>
      <c r="G1282" s="22"/>
      <c r="H1282" s="22"/>
      <c r="I1282" s="22"/>
      <c r="J1282" s="22"/>
      <c r="K1282" s="22"/>
      <c r="L1282" s="22"/>
      <c r="M1282" s="22"/>
    </row>
    <row r="1283" spans="1:13" x14ac:dyDescent="0.25">
      <c r="A1283" s="22"/>
      <c r="B1283" s="22"/>
      <c r="C1283" s="22"/>
      <c r="D1283" s="22"/>
      <c r="E1283" s="22"/>
      <c r="F1283" s="22"/>
      <c r="G1283" s="22"/>
      <c r="H1283" s="22"/>
      <c r="I1283" s="22"/>
      <c r="J1283" s="22"/>
      <c r="K1283" s="22"/>
      <c r="L1283" s="22"/>
      <c r="M1283" s="22"/>
    </row>
    <row r="1284" spans="1:13" x14ac:dyDescent="0.25">
      <c r="A1284" s="22"/>
      <c r="B1284" s="22"/>
      <c r="C1284" s="22"/>
      <c r="D1284" s="22"/>
      <c r="E1284" s="22"/>
      <c r="F1284" s="22"/>
      <c r="G1284" s="22"/>
      <c r="H1284" s="22"/>
      <c r="I1284" s="22"/>
      <c r="J1284" s="22"/>
      <c r="K1284" s="22"/>
      <c r="L1284" s="22"/>
      <c r="M1284" s="22"/>
    </row>
    <row r="1285" spans="1:13" x14ac:dyDescent="0.25">
      <c r="A1285" s="22"/>
      <c r="B1285" s="22"/>
      <c r="C1285" s="22"/>
      <c r="D1285" s="22"/>
      <c r="E1285" s="22"/>
      <c r="F1285" s="22"/>
      <c r="G1285" s="22"/>
      <c r="H1285" s="22"/>
      <c r="I1285" s="22"/>
      <c r="J1285" s="22"/>
      <c r="K1285" s="22"/>
      <c r="L1285" s="22"/>
      <c r="M1285" s="22"/>
    </row>
    <row r="1286" spans="1:13" x14ac:dyDescent="0.25">
      <c r="A1286" s="22"/>
      <c r="B1286" s="22"/>
      <c r="C1286" s="22"/>
      <c r="D1286" s="22"/>
      <c r="E1286" s="22"/>
      <c r="F1286" s="22"/>
      <c r="G1286" s="22"/>
      <c r="H1286" s="22"/>
      <c r="I1286" s="22"/>
      <c r="J1286" s="22"/>
      <c r="K1286" s="22"/>
      <c r="L1286" s="22"/>
      <c r="M1286" s="22"/>
    </row>
    <row r="1287" spans="1:13" x14ac:dyDescent="0.25">
      <c r="A1287" s="22"/>
      <c r="B1287" s="22"/>
      <c r="C1287" s="22"/>
      <c r="D1287" s="22"/>
      <c r="E1287" s="22"/>
      <c r="F1287" s="22"/>
      <c r="G1287" s="22"/>
      <c r="H1287" s="22"/>
      <c r="I1287" s="22"/>
      <c r="J1287" s="22"/>
      <c r="K1287" s="22"/>
      <c r="L1287" s="22"/>
      <c r="M1287" s="22"/>
    </row>
    <row r="1288" spans="1:13" x14ac:dyDescent="0.25">
      <c r="A1288" s="22"/>
      <c r="B1288" s="22"/>
      <c r="C1288" s="22"/>
      <c r="D1288" s="22"/>
      <c r="E1288" s="22"/>
      <c r="F1288" s="22"/>
      <c r="G1288" s="22"/>
      <c r="H1288" s="22"/>
      <c r="I1288" s="22"/>
      <c r="J1288" s="22"/>
      <c r="K1288" s="22"/>
      <c r="L1288" s="22"/>
      <c r="M1288" s="22"/>
    </row>
    <row r="1289" spans="1:13" x14ac:dyDescent="0.25">
      <c r="A1289" s="22"/>
      <c r="B1289" s="22"/>
      <c r="C1289" s="22"/>
      <c r="D1289" s="22"/>
      <c r="E1289" s="22"/>
      <c r="F1289" s="22"/>
      <c r="G1289" s="22"/>
      <c r="H1289" s="22"/>
      <c r="I1289" s="22"/>
      <c r="J1289" s="22"/>
      <c r="K1289" s="22"/>
      <c r="L1289" s="22"/>
      <c r="M1289" s="22"/>
    </row>
    <row r="1290" spans="1:13" x14ac:dyDescent="0.25">
      <c r="A1290" s="22"/>
      <c r="B1290" s="22"/>
      <c r="C1290" s="22"/>
      <c r="D1290" s="22"/>
      <c r="E1290" s="22"/>
      <c r="F1290" s="22"/>
      <c r="G1290" s="22"/>
      <c r="H1290" s="22"/>
      <c r="I1290" s="22"/>
      <c r="J1290" s="22"/>
      <c r="K1290" s="22"/>
      <c r="L1290" s="22"/>
      <c r="M1290" s="22"/>
    </row>
    <row r="1291" spans="1:13" x14ac:dyDescent="0.25">
      <c r="A1291" s="22"/>
      <c r="B1291" s="22"/>
      <c r="C1291" s="22"/>
      <c r="D1291" s="22"/>
      <c r="E1291" s="22"/>
      <c r="F1291" s="22"/>
      <c r="G1291" s="22"/>
      <c r="H1291" s="22"/>
      <c r="I1291" s="22"/>
      <c r="J1291" s="22"/>
      <c r="K1291" s="22"/>
      <c r="L1291" s="22"/>
      <c r="M1291" s="22"/>
    </row>
    <row r="1292" spans="1:13" x14ac:dyDescent="0.25">
      <c r="A1292" s="22"/>
      <c r="B1292" s="22"/>
      <c r="C1292" s="22"/>
      <c r="D1292" s="22"/>
      <c r="E1292" s="22"/>
      <c r="F1292" s="22"/>
      <c r="G1292" s="22"/>
      <c r="H1292" s="22"/>
      <c r="I1292" s="22"/>
      <c r="J1292" s="22"/>
      <c r="K1292" s="22"/>
      <c r="L1292" s="22"/>
      <c r="M1292" s="22"/>
    </row>
    <row r="1293" spans="1:13" x14ac:dyDescent="0.25">
      <c r="A1293" s="22"/>
      <c r="B1293" s="22"/>
      <c r="C1293" s="22"/>
      <c r="D1293" s="22"/>
      <c r="E1293" s="22"/>
      <c r="F1293" s="22"/>
      <c r="G1293" s="22"/>
      <c r="H1293" s="22"/>
      <c r="I1293" s="22"/>
      <c r="J1293" s="22"/>
      <c r="K1293" s="22"/>
      <c r="L1293" s="22"/>
      <c r="M1293" s="22"/>
    </row>
    <row r="1294" spans="1:13" x14ac:dyDescent="0.25">
      <c r="A1294" s="22"/>
      <c r="B1294" s="22"/>
      <c r="C1294" s="22"/>
      <c r="D1294" s="22"/>
      <c r="E1294" s="22"/>
      <c r="F1294" s="22"/>
      <c r="G1294" s="22"/>
      <c r="H1294" s="22"/>
      <c r="I1294" s="22"/>
      <c r="J1294" s="22"/>
      <c r="K1294" s="22"/>
      <c r="L1294" s="22"/>
      <c r="M1294" s="22"/>
    </row>
    <row r="1295" spans="1:13" x14ac:dyDescent="0.25">
      <c r="A1295" s="22"/>
      <c r="B1295" s="22"/>
      <c r="C1295" s="22"/>
      <c r="D1295" s="22"/>
      <c r="E1295" s="22"/>
      <c r="F1295" s="22"/>
      <c r="G1295" s="22"/>
      <c r="H1295" s="22"/>
      <c r="I1295" s="22"/>
      <c r="J1295" s="22"/>
      <c r="K1295" s="22"/>
      <c r="L1295" s="22"/>
      <c r="M1295" s="22"/>
    </row>
    <row r="1296" spans="1:13" x14ac:dyDescent="0.25">
      <c r="A1296" s="22"/>
      <c r="B1296" s="22"/>
      <c r="C1296" s="22"/>
      <c r="D1296" s="22"/>
      <c r="E1296" s="22"/>
      <c r="F1296" s="22"/>
      <c r="G1296" s="22"/>
      <c r="H1296" s="22"/>
      <c r="I1296" s="22"/>
      <c r="J1296" s="22"/>
      <c r="K1296" s="22"/>
      <c r="L1296" s="22"/>
      <c r="M1296" s="22"/>
    </row>
    <row r="1297" spans="1:13" x14ac:dyDescent="0.25">
      <c r="A1297" s="22"/>
      <c r="B1297" s="22"/>
      <c r="C1297" s="22"/>
      <c r="D1297" s="22"/>
      <c r="E1297" s="22"/>
      <c r="F1297" s="22"/>
      <c r="G1297" s="22"/>
      <c r="H1297" s="22"/>
      <c r="I1297" s="22"/>
      <c r="J1297" s="22"/>
      <c r="K1297" s="22"/>
      <c r="L1297" s="22"/>
      <c r="M1297" s="22"/>
    </row>
    <row r="1298" spans="1:13" x14ac:dyDescent="0.25">
      <c r="A1298" s="22"/>
      <c r="B1298" s="22"/>
      <c r="C1298" s="22"/>
      <c r="D1298" s="22"/>
      <c r="E1298" s="22"/>
      <c r="F1298" s="22"/>
      <c r="G1298" s="22"/>
      <c r="H1298" s="22"/>
      <c r="I1298" s="22"/>
      <c r="J1298" s="22"/>
      <c r="K1298" s="22"/>
      <c r="L1298" s="22"/>
      <c r="M1298" s="22"/>
    </row>
    <row r="1299" spans="1:13" x14ac:dyDescent="0.25">
      <c r="A1299" s="22"/>
      <c r="B1299" s="22"/>
      <c r="C1299" s="22"/>
      <c r="D1299" s="22"/>
      <c r="E1299" s="22"/>
      <c r="F1299" s="22"/>
      <c r="G1299" s="22"/>
      <c r="H1299" s="22"/>
      <c r="I1299" s="22"/>
      <c r="J1299" s="22"/>
      <c r="K1299" s="22"/>
      <c r="L1299" s="22"/>
      <c r="M1299" s="22"/>
    </row>
    <row r="1300" spans="1:13" x14ac:dyDescent="0.25">
      <c r="A1300" s="22"/>
      <c r="B1300" s="22"/>
      <c r="C1300" s="22"/>
      <c r="D1300" s="22"/>
      <c r="E1300" s="22"/>
      <c r="F1300" s="22"/>
      <c r="G1300" s="22"/>
      <c r="H1300" s="22"/>
      <c r="I1300" s="22"/>
      <c r="J1300" s="22"/>
      <c r="K1300" s="22"/>
      <c r="L1300" s="22"/>
      <c r="M1300" s="22"/>
    </row>
    <row r="1301" spans="1:13" x14ac:dyDescent="0.25">
      <c r="A1301" s="22"/>
      <c r="B1301" s="22"/>
      <c r="C1301" s="22"/>
      <c r="D1301" s="22"/>
      <c r="E1301" s="22"/>
      <c r="F1301" s="22"/>
      <c r="G1301" s="22"/>
      <c r="H1301" s="22"/>
      <c r="I1301" s="22"/>
      <c r="J1301" s="22"/>
      <c r="K1301" s="22"/>
      <c r="L1301" s="22"/>
      <c r="M1301" s="22"/>
    </row>
    <row r="1302" spans="1:13" x14ac:dyDescent="0.25">
      <c r="A1302" s="22"/>
      <c r="B1302" s="22"/>
      <c r="C1302" s="22"/>
      <c r="D1302" s="22"/>
      <c r="E1302" s="22"/>
      <c r="F1302" s="22"/>
      <c r="G1302" s="22"/>
      <c r="H1302" s="22"/>
      <c r="I1302" s="22"/>
      <c r="J1302" s="22"/>
      <c r="K1302" s="22"/>
      <c r="L1302" s="22"/>
      <c r="M1302" s="22"/>
    </row>
    <row r="1303" spans="1:13" x14ac:dyDescent="0.25">
      <c r="A1303" s="22"/>
      <c r="B1303" s="22"/>
      <c r="C1303" s="22"/>
      <c r="D1303" s="22"/>
      <c r="E1303" s="22"/>
      <c r="F1303" s="22"/>
      <c r="G1303" s="22"/>
      <c r="H1303" s="22"/>
      <c r="I1303" s="22"/>
      <c r="J1303" s="22"/>
      <c r="K1303" s="22"/>
      <c r="L1303" s="22"/>
      <c r="M1303" s="22"/>
    </row>
    <row r="1304" spans="1:13" x14ac:dyDescent="0.25">
      <c r="A1304" s="22"/>
      <c r="B1304" s="22"/>
      <c r="C1304" s="22"/>
      <c r="D1304" s="22"/>
      <c r="E1304" s="22"/>
      <c r="F1304" s="22"/>
      <c r="G1304" s="22"/>
      <c r="H1304" s="22"/>
      <c r="I1304" s="22"/>
      <c r="J1304" s="22"/>
      <c r="K1304" s="22"/>
      <c r="L1304" s="22"/>
      <c r="M1304" s="22"/>
    </row>
    <row r="1305" spans="1:13" x14ac:dyDescent="0.25">
      <c r="A1305" s="22"/>
      <c r="B1305" s="22"/>
      <c r="C1305" s="22"/>
      <c r="D1305" s="22"/>
      <c r="E1305" s="22"/>
      <c r="F1305" s="22"/>
      <c r="G1305" s="22"/>
      <c r="H1305" s="22"/>
      <c r="I1305" s="22"/>
      <c r="J1305" s="22"/>
      <c r="K1305" s="22"/>
      <c r="L1305" s="22"/>
      <c r="M1305" s="22"/>
    </row>
    <row r="1306" spans="1:13" x14ac:dyDescent="0.25">
      <c r="A1306" s="22"/>
      <c r="B1306" s="22"/>
      <c r="C1306" s="22"/>
      <c r="D1306" s="22"/>
      <c r="E1306" s="22"/>
      <c r="F1306" s="22"/>
      <c r="G1306" s="22"/>
      <c r="H1306" s="22"/>
      <c r="I1306" s="22"/>
      <c r="J1306" s="22"/>
      <c r="K1306" s="22"/>
      <c r="L1306" s="22"/>
      <c r="M1306" s="22"/>
    </row>
    <row r="1307" spans="1:13" x14ac:dyDescent="0.25">
      <c r="A1307" s="22"/>
      <c r="B1307" s="22"/>
      <c r="C1307" s="22"/>
      <c r="D1307" s="22"/>
      <c r="E1307" s="22"/>
      <c r="F1307" s="22"/>
      <c r="G1307" s="22"/>
      <c r="H1307" s="22"/>
      <c r="I1307" s="22"/>
      <c r="J1307" s="22"/>
      <c r="K1307" s="22"/>
      <c r="L1307" s="22"/>
      <c r="M1307" s="22"/>
    </row>
    <row r="1308" spans="1:13" x14ac:dyDescent="0.25">
      <c r="A1308" s="22"/>
      <c r="B1308" s="22"/>
      <c r="C1308" s="22"/>
      <c r="D1308" s="22"/>
      <c r="E1308" s="22"/>
      <c r="F1308" s="22"/>
      <c r="G1308" s="22"/>
      <c r="H1308" s="22"/>
      <c r="I1308" s="22"/>
      <c r="J1308" s="22"/>
      <c r="K1308" s="22"/>
      <c r="L1308" s="22"/>
      <c r="M1308" s="22"/>
    </row>
    <row r="1309" spans="1:13" x14ac:dyDescent="0.25">
      <c r="A1309" s="22"/>
      <c r="B1309" s="22"/>
      <c r="C1309" s="22"/>
      <c r="D1309" s="22"/>
      <c r="E1309" s="22"/>
      <c r="F1309" s="22"/>
      <c r="G1309" s="22"/>
      <c r="H1309" s="22"/>
      <c r="I1309" s="22"/>
      <c r="J1309" s="22"/>
      <c r="K1309" s="22"/>
      <c r="L1309" s="22"/>
      <c r="M1309" s="22"/>
    </row>
    <row r="1310" spans="1:13" x14ac:dyDescent="0.25">
      <c r="A1310" s="22"/>
      <c r="B1310" s="22"/>
      <c r="C1310" s="22"/>
      <c r="D1310" s="22"/>
      <c r="E1310" s="22"/>
      <c r="F1310" s="22"/>
      <c r="G1310" s="22"/>
      <c r="H1310" s="22"/>
      <c r="I1310" s="22"/>
      <c r="J1310" s="22"/>
      <c r="K1310" s="22"/>
      <c r="L1310" s="22"/>
      <c r="M1310" s="22"/>
    </row>
    <row r="1311" spans="1:13" x14ac:dyDescent="0.25">
      <c r="A1311" s="22"/>
      <c r="B1311" s="22"/>
      <c r="C1311" s="22"/>
      <c r="D1311" s="22"/>
      <c r="E1311" s="22"/>
      <c r="F1311" s="22"/>
      <c r="G1311" s="22"/>
      <c r="H1311" s="22"/>
      <c r="I1311" s="22"/>
      <c r="J1311" s="22"/>
      <c r="K1311" s="22"/>
      <c r="L1311" s="22"/>
      <c r="M1311" s="22"/>
    </row>
    <row r="1312" spans="1:13" x14ac:dyDescent="0.25">
      <c r="A1312" s="22"/>
      <c r="B1312" s="22"/>
      <c r="C1312" s="22"/>
      <c r="D1312" s="22"/>
      <c r="E1312" s="22"/>
      <c r="F1312" s="22"/>
      <c r="G1312" s="22"/>
      <c r="H1312" s="22"/>
      <c r="I1312" s="22"/>
      <c r="J1312" s="22"/>
      <c r="K1312" s="22"/>
      <c r="L1312" s="22"/>
      <c r="M1312" s="22"/>
    </row>
    <row r="1313" spans="1:13" x14ac:dyDescent="0.25">
      <c r="A1313" s="22"/>
      <c r="B1313" s="22"/>
      <c r="C1313" s="22"/>
      <c r="D1313" s="22"/>
      <c r="E1313" s="22"/>
      <c r="F1313" s="22"/>
      <c r="G1313" s="22"/>
      <c r="H1313" s="22"/>
      <c r="I1313" s="22"/>
      <c r="J1313" s="22"/>
      <c r="K1313" s="22"/>
      <c r="L1313" s="22"/>
      <c r="M1313" s="22"/>
    </row>
    <row r="1314" spans="1:13" x14ac:dyDescent="0.25">
      <c r="A1314" s="22"/>
      <c r="B1314" s="22"/>
      <c r="C1314" s="22"/>
      <c r="D1314" s="22"/>
      <c r="E1314" s="22"/>
      <c r="F1314" s="22"/>
      <c r="G1314" s="22"/>
      <c r="H1314" s="22"/>
      <c r="I1314" s="22"/>
      <c r="J1314" s="22"/>
      <c r="K1314" s="22"/>
      <c r="L1314" s="22"/>
      <c r="M1314" s="22"/>
    </row>
    <row r="1315" spans="1:13" x14ac:dyDescent="0.25">
      <c r="A1315" s="22"/>
      <c r="B1315" s="22"/>
      <c r="C1315" s="22"/>
      <c r="D1315" s="22"/>
      <c r="E1315" s="22"/>
      <c r="F1315" s="22"/>
      <c r="G1315" s="22"/>
      <c r="H1315" s="22"/>
      <c r="I1315" s="22"/>
      <c r="J1315" s="22"/>
      <c r="K1315" s="22"/>
      <c r="L1315" s="22"/>
      <c r="M1315" s="22"/>
    </row>
    <row r="1316" spans="1:13" x14ac:dyDescent="0.25">
      <c r="A1316" s="22"/>
      <c r="B1316" s="22"/>
      <c r="C1316" s="22"/>
      <c r="D1316" s="22"/>
      <c r="E1316" s="22"/>
      <c r="F1316" s="22"/>
      <c r="G1316" s="22"/>
      <c r="H1316" s="22"/>
      <c r="I1316" s="22"/>
      <c r="J1316" s="22"/>
      <c r="K1316" s="22"/>
      <c r="L1316" s="22"/>
      <c r="M1316" s="22"/>
    </row>
    <row r="1317" spans="1:13" x14ac:dyDescent="0.25">
      <c r="A1317" s="22"/>
      <c r="B1317" s="22"/>
      <c r="C1317" s="22"/>
      <c r="D1317" s="22"/>
      <c r="E1317" s="22"/>
      <c r="F1317" s="22"/>
      <c r="G1317" s="22"/>
      <c r="H1317" s="22"/>
      <c r="I1317" s="22"/>
      <c r="J1317" s="22"/>
      <c r="K1317" s="22"/>
      <c r="L1317" s="22"/>
      <c r="M1317" s="22"/>
    </row>
    <row r="1318" spans="1:13" x14ac:dyDescent="0.25">
      <c r="A1318" s="22"/>
      <c r="B1318" s="22"/>
      <c r="C1318" s="22"/>
      <c r="D1318" s="22"/>
      <c r="E1318" s="22"/>
      <c r="F1318" s="22"/>
      <c r="G1318" s="22"/>
      <c r="H1318" s="22"/>
      <c r="I1318" s="22"/>
      <c r="J1318" s="22"/>
      <c r="K1318" s="22"/>
      <c r="L1318" s="22"/>
      <c r="M1318" s="22"/>
    </row>
    <row r="1319" spans="1:13" x14ac:dyDescent="0.25">
      <c r="A1319" s="22"/>
      <c r="B1319" s="22"/>
      <c r="C1319" s="22"/>
      <c r="D1319" s="22"/>
      <c r="E1319" s="22"/>
      <c r="F1319" s="22"/>
      <c r="G1319" s="22"/>
      <c r="H1319" s="22"/>
      <c r="I1319" s="22"/>
      <c r="J1319" s="22"/>
      <c r="K1319" s="22"/>
      <c r="L1319" s="22"/>
      <c r="M1319" s="22"/>
    </row>
    <row r="1320" spans="1:13" x14ac:dyDescent="0.25">
      <c r="A1320" s="22"/>
      <c r="B1320" s="22"/>
      <c r="C1320" s="22"/>
      <c r="D1320" s="22"/>
      <c r="E1320" s="22"/>
      <c r="F1320" s="22"/>
      <c r="G1320" s="22"/>
      <c r="H1320" s="22"/>
      <c r="I1320" s="22"/>
      <c r="J1320" s="22"/>
      <c r="K1320" s="22"/>
      <c r="L1320" s="22"/>
      <c r="M1320" s="22"/>
    </row>
    <row r="1321" spans="1:13" x14ac:dyDescent="0.25">
      <c r="A1321" s="22"/>
      <c r="B1321" s="22"/>
      <c r="C1321" s="22"/>
      <c r="D1321" s="22"/>
      <c r="E1321" s="22"/>
      <c r="F1321" s="22"/>
      <c r="G1321" s="22"/>
      <c r="H1321" s="22"/>
      <c r="I1321" s="22"/>
      <c r="J1321" s="22"/>
      <c r="K1321" s="22"/>
      <c r="L1321" s="22"/>
      <c r="M1321" s="22"/>
    </row>
    <row r="1322" spans="1:13" x14ac:dyDescent="0.25">
      <c r="A1322" s="22"/>
      <c r="B1322" s="22"/>
      <c r="C1322" s="22"/>
      <c r="D1322" s="22"/>
      <c r="E1322" s="22"/>
      <c r="F1322" s="22"/>
      <c r="G1322" s="22"/>
      <c r="H1322" s="22"/>
      <c r="I1322" s="22"/>
      <c r="J1322" s="22"/>
      <c r="K1322" s="22"/>
      <c r="L1322" s="22"/>
      <c r="M1322" s="22"/>
    </row>
    <row r="1323" spans="1:13" x14ac:dyDescent="0.25">
      <c r="A1323" s="22"/>
      <c r="B1323" s="22"/>
      <c r="C1323" s="22"/>
      <c r="D1323" s="22"/>
      <c r="E1323" s="22"/>
      <c r="F1323" s="22"/>
      <c r="G1323" s="22"/>
      <c r="H1323" s="22"/>
      <c r="I1323" s="22"/>
      <c r="J1323" s="22"/>
      <c r="K1323" s="22"/>
      <c r="L1323" s="22"/>
      <c r="M1323" s="22"/>
    </row>
    <row r="1324" spans="1:13" x14ac:dyDescent="0.25">
      <c r="A1324" s="22"/>
      <c r="B1324" s="22"/>
      <c r="C1324" s="22"/>
      <c r="D1324" s="22"/>
      <c r="E1324" s="22"/>
      <c r="F1324" s="22"/>
      <c r="G1324" s="22"/>
      <c r="H1324" s="22"/>
      <c r="I1324" s="22"/>
      <c r="J1324" s="22"/>
      <c r="K1324" s="22"/>
      <c r="L1324" s="22"/>
      <c r="M1324" s="22"/>
    </row>
    <row r="1325" spans="1:13" x14ac:dyDescent="0.25">
      <c r="A1325" s="22"/>
      <c r="B1325" s="22"/>
      <c r="C1325" s="22"/>
      <c r="D1325" s="22"/>
      <c r="E1325" s="22"/>
      <c r="F1325" s="22"/>
      <c r="G1325" s="22"/>
      <c r="H1325" s="22"/>
      <c r="I1325" s="22"/>
      <c r="J1325" s="22"/>
      <c r="K1325" s="22"/>
      <c r="L1325" s="22"/>
      <c r="M1325" s="22"/>
    </row>
    <row r="1326" spans="1:13" x14ac:dyDescent="0.25">
      <c r="A1326" s="22"/>
      <c r="B1326" s="22"/>
      <c r="C1326" s="22"/>
      <c r="D1326" s="22"/>
      <c r="E1326" s="22"/>
      <c r="F1326" s="22"/>
      <c r="G1326" s="22"/>
      <c r="H1326" s="22"/>
      <c r="I1326" s="22"/>
      <c r="J1326" s="22"/>
      <c r="K1326" s="22"/>
      <c r="L1326" s="22"/>
      <c r="M1326" s="22"/>
    </row>
    <row r="1327" spans="1:13" x14ac:dyDescent="0.25">
      <c r="A1327" s="22"/>
      <c r="B1327" s="22"/>
      <c r="C1327" s="22"/>
      <c r="D1327" s="22"/>
      <c r="E1327" s="22"/>
      <c r="F1327" s="22"/>
      <c r="G1327" s="22"/>
      <c r="H1327" s="22"/>
      <c r="I1327" s="22"/>
      <c r="J1327" s="22"/>
      <c r="K1327" s="22"/>
      <c r="L1327" s="22"/>
      <c r="M1327" s="22"/>
    </row>
    <row r="1328" spans="1:13" x14ac:dyDescent="0.25">
      <c r="A1328" s="22"/>
      <c r="B1328" s="22"/>
      <c r="C1328" s="22"/>
      <c r="D1328" s="22"/>
      <c r="E1328" s="22"/>
      <c r="F1328" s="22"/>
      <c r="G1328" s="22"/>
      <c r="H1328" s="22"/>
      <c r="I1328" s="22"/>
      <c r="J1328" s="22"/>
      <c r="K1328" s="22"/>
      <c r="L1328" s="22"/>
      <c r="M1328" s="22"/>
    </row>
    <row r="1329" spans="1:13" x14ac:dyDescent="0.25">
      <c r="A1329" s="22"/>
      <c r="B1329" s="22"/>
      <c r="C1329" s="22"/>
      <c r="D1329" s="22"/>
      <c r="E1329" s="22"/>
      <c r="F1329" s="22"/>
      <c r="G1329" s="22"/>
      <c r="H1329" s="22"/>
      <c r="I1329" s="22"/>
      <c r="J1329" s="22"/>
      <c r="K1329" s="22"/>
      <c r="L1329" s="22"/>
      <c r="M1329" s="22"/>
    </row>
    <row r="1330" spans="1:13" x14ac:dyDescent="0.25">
      <c r="A1330" s="22"/>
      <c r="B1330" s="22"/>
      <c r="C1330" s="22"/>
      <c r="D1330" s="22"/>
      <c r="E1330" s="22"/>
      <c r="F1330" s="22"/>
      <c r="G1330" s="22"/>
      <c r="H1330" s="22"/>
      <c r="I1330" s="22"/>
      <c r="J1330" s="22"/>
      <c r="K1330" s="22"/>
      <c r="L1330" s="22"/>
      <c r="M1330" s="22"/>
    </row>
    <row r="1331" spans="1:13" x14ac:dyDescent="0.25">
      <c r="A1331" s="22"/>
      <c r="B1331" s="22"/>
      <c r="C1331" s="22"/>
      <c r="D1331" s="22"/>
      <c r="E1331" s="22"/>
      <c r="F1331" s="22"/>
      <c r="G1331" s="22"/>
      <c r="H1331" s="22"/>
      <c r="I1331" s="22"/>
      <c r="J1331" s="22"/>
      <c r="K1331" s="22"/>
      <c r="L1331" s="22"/>
      <c r="M1331" s="22"/>
    </row>
    <row r="1332" spans="1:13" x14ac:dyDescent="0.25">
      <c r="A1332" s="22"/>
      <c r="B1332" s="22"/>
      <c r="C1332" s="22"/>
      <c r="D1332" s="22"/>
      <c r="E1332" s="22"/>
      <c r="F1332" s="22"/>
      <c r="G1332" s="22"/>
      <c r="H1332" s="22"/>
      <c r="I1332" s="22"/>
      <c r="J1332" s="22"/>
      <c r="K1332" s="22"/>
      <c r="L1332" s="22"/>
      <c r="M1332" s="22"/>
    </row>
    <row r="1333" spans="1:13" x14ac:dyDescent="0.25">
      <c r="A1333" s="22"/>
      <c r="B1333" s="22"/>
      <c r="C1333" s="22"/>
      <c r="D1333" s="22"/>
      <c r="E1333" s="22"/>
      <c r="F1333" s="22"/>
      <c r="G1333" s="22"/>
      <c r="H1333" s="22"/>
      <c r="I1333" s="22"/>
      <c r="J1333" s="22"/>
      <c r="K1333" s="22"/>
      <c r="L1333" s="22"/>
      <c r="M1333" s="22"/>
    </row>
    <row r="1334" spans="1:13" x14ac:dyDescent="0.25">
      <c r="A1334" s="22"/>
      <c r="B1334" s="22"/>
      <c r="C1334" s="22"/>
      <c r="D1334" s="22"/>
      <c r="E1334" s="22"/>
      <c r="F1334" s="22"/>
      <c r="G1334" s="22"/>
      <c r="H1334" s="22"/>
      <c r="I1334" s="22"/>
      <c r="J1334" s="22"/>
      <c r="K1334" s="22"/>
      <c r="L1334" s="22"/>
      <c r="M1334" s="22"/>
    </row>
    <row r="1335" spans="1:13" x14ac:dyDescent="0.25">
      <c r="A1335" s="22"/>
      <c r="B1335" s="22"/>
      <c r="C1335" s="22"/>
      <c r="D1335" s="22"/>
      <c r="E1335" s="22"/>
      <c r="F1335" s="22"/>
      <c r="G1335" s="22"/>
      <c r="H1335" s="22"/>
      <c r="I1335" s="22"/>
      <c r="J1335" s="22"/>
      <c r="K1335" s="22"/>
      <c r="L1335" s="22"/>
      <c r="M1335" s="22"/>
    </row>
    <row r="1336" spans="1:13" x14ac:dyDescent="0.25">
      <c r="A1336" s="22"/>
      <c r="B1336" s="22"/>
      <c r="C1336" s="22"/>
      <c r="D1336" s="22"/>
      <c r="E1336" s="22"/>
      <c r="F1336" s="22"/>
      <c r="G1336" s="22"/>
      <c r="H1336" s="22"/>
      <c r="I1336" s="22"/>
      <c r="J1336" s="22"/>
      <c r="K1336" s="22"/>
      <c r="L1336" s="22"/>
      <c r="M1336" s="22"/>
    </row>
    <row r="1337" spans="1:13" x14ac:dyDescent="0.25">
      <c r="A1337" s="22"/>
      <c r="B1337" s="22"/>
      <c r="C1337" s="22"/>
      <c r="D1337" s="22"/>
      <c r="E1337" s="22"/>
      <c r="F1337" s="22"/>
      <c r="G1337" s="22"/>
      <c r="H1337" s="22"/>
      <c r="I1337" s="22"/>
      <c r="J1337" s="22"/>
      <c r="K1337" s="22"/>
      <c r="L1337" s="22"/>
      <c r="M1337" s="22"/>
    </row>
    <row r="1338" spans="1:13" x14ac:dyDescent="0.25">
      <c r="A1338" s="22"/>
      <c r="B1338" s="22"/>
      <c r="C1338" s="22"/>
      <c r="D1338" s="22"/>
      <c r="E1338" s="22"/>
      <c r="F1338" s="22"/>
      <c r="G1338" s="22"/>
      <c r="H1338" s="22"/>
      <c r="I1338" s="22"/>
      <c r="J1338" s="22"/>
      <c r="K1338" s="22"/>
      <c r="L1338" s="22"/>
      <c r="M1338" s="22"/>
    </row>
    <row r="1339" spans="1:13" x14ac:dyDescent="0.25">
      <c r="A1339" s="22"/>
      <c r="B1339" s="22"/>
      <c r="C1339" s="22"/>
      <c r="D1339" s="22"/>
      <c r="E1339" s="22"/>
      <c r="F1339" s="22"/>
      <c r="G1339" s="22"/>
      <c r="H1339" s="22"/>
      <c r="I1339" s="22"/>
      <c r="J1339" s="22"/>
      <c r="K1339" s="22"/>
      <c r="L1339" s="22"/>
      <c r="M1339" s="22"/>
    </row>
    <row r="1340" spans="1:13" x14ac:dyDescent="0.25">
      <c r="A1340" s="22"/>
      <c r="B1340" s="22"/>
      <c r="C1340" s="22"/>
      <c r="D1340" s="22"/>
      <c r="E1340" s="22"/>
      <c r="F1340" s="22"/>
      <c r="G1340" s="22"/>
      <c r="H1340" s="22"/>
      <c r="I1340" s="22"/>
      <c r="J1340" s="22"/>
      <c r="K1340" s="22"/>
      <c r="L1340" s="22"/>
      <c r="M1340" s="22"/>
    </row>
    <row r="1341" spans="1:13" x14ac:dyDescent="0.25">
      <c r="A1341" s="22"/>
      <c r="B1341" s="22"/>
      <c r="C1341" s="22"/>
      <c r="D1341" s="22"/>
      <c r="E1341" s="22"/>
      <c r="F1341" s="22"/>
      <c r="G1341" s="22"/>
      <c r="H1341" s="22"/>
      <c r="I1341" s="22"/>
      <c r="J1341" s="22"/>
      <c r="K1341" s="22"/>
      <c r="L1341" s="22"/>
      <c r="M1341" s="22"/>
    </row>
    <row r="1342" spans="1:13" x14ac:dyDescent="0.25">
      <c r="A1342" s="22"/>
      <c r="B1342" s="22"/>
      <c r="C1342" s="22"/>
      <c r="D1342" s="22"/>
      <c r="E1342" s="22"/>
      <c r="F1342" s="22"/>
      <c r="G1342" s="22"/>
      <c r="H1342" s="22"/>
      <c r="I1342" s="22"/>
      <c r="J1342" s="22"/>
      <c r="K1342" s="22"/>
      <c r="L1342" s="22"/>
      <c r="M1342" s="22"/>
    </row>
    <row r="1343" spans="1:13" x14ac:dyDescent="0.25">
      <c r="A1343" s="22"/>
      <c r="B1343" s="22"/>
      <c r="C1343" s="22"/>
      <c r="D1343" s="22"/>
      <c r="E1343" s="22"/>
      <c r="F1343" s="22"/>
      <c r="G1343" s="22"/>
      <c r="H1343" s="22"/>
      <c r="I1343" s="22"/>
      <c r="J1343" s="22"/>
      <c r="K1343" s="22"/>
      <c r="L1343" s="22"/>
      <c r="M1343" s="22"/>
    </row>
    <row r="1344" spans="1:13" x14ac:dyDescent="0.25">
      <c r="A1344" s="22"/>
      <c r="B1344" s="22"/>
      <c r="C1344" s="22"/>
      <c r="D1344" s="22"/>
      <c r="E1344" s="22"/>
      <c r="F1344" s="22"/>
      <c r="G1344" s="22"/>
      <c r="H1344" s="22"/>
      <c r="I1344" s="22"/>
      <c r="J1344" s="22"/>
      <c r="K1344" s="22"/>
      <c r="L1344" s="22"/>
      <c r="M1344" s="22"/>
    </row>
    <row r="1345" spans="1:13" x14ac:dyDescent="0.25">
      <c r="A1345" s="22"/>
      <c r="B1345" s="22"/>
      <c r="C1345" s="22"/>
      <c r="D1345" s="22"/>
      <c r="E1345" s="22"/>
      <c r="F1345" s="22"/>
      <c r="G1345" s="22"/>
      <c r="H1345" s="22"/>
      <c r="I1345" s="22"/>
      <c r="J1345" s="22"/>
      <c r="K1345" s="22"/>
      <c r="L1345" s="22"/>
      <c r="M1345" s="22"/>
    </row>
    <row r="1346" spans="1:13" x14ac:dyDescent="0.25">
      <c r="A1346" s="22"/>
      <c r="B1346" s="22"/>
      <c r="C1346" s="22"/>
      <c r="D1346" s="22"/>
      <c r="E1346" s="22"/>
      <c r="F1346" s="22"/>
      <c r="G1346" s="22"/>
      <c r="H1346" s="22"/>
      <c r="I1346" s="22"/>
      <c r="J1346" s="22"/>
      <c r="K1346" s="22"/>
      <c r="L1346" s="22"/>
      <c r="M1346" s="22"/>
    </row>
    <row r="1347" spans="1:13" x14ac:dyDescent="0.25">
      <c r="A1347" s="22"/>
      <c r="B1347" s="22"/>
      <c r="C1347" s="22"/>
      <c r="D1347" s="22"/>
      <c r="E1347" s="22"/>
      <c r="F1347" s="22"/>
      <c r="G1347" s="22"/>
      <c r="H1347" s="22"/>
      <c r="I1347" s="22"/>
      <c r="J1347" s="22"/>
      <c r="K1347" s="22"/>
      <c r="L1347" s="22"/>
      <c r="M1347" s="22"/>
    </row>
    <row r="1348" spans="1:13" x14ac:dyDescent="0.25">
      <c r="A1348" s="22"/>
      <c r="B1348" s="22"/>
      <c r="C1348" s="22"/>
      <c r="D1348" s="22"/>
      <c r="E1348" s="22"/>
      <c r="F1348" s="22"/>
      <c r="G1348" s="22"/>
      <c r="H1348" s="22"/>
      <c r="I1348" s="22"/>
      <c r="J1348" s="22"/>
      <c r="K1348" s="22"/>
      <c r="L1348" s="22"/>
      <c r="M1348" s="22"/>
    </row>
    <row r="1349" spans="1:13" x14ac:dyDescent="0.25">
      <c r="A1349" s="22"/>
      <c r="B1349" s="22"/>
      <c r="C1349" s="22"/>
      <c r="D1349" s="22"/>
      <c r="E1349" s="22"/>
      <c r="F1349" s="22"/>
      <c r="G1349" s="22"/>
      <c r="H1349" s="22"/>
      <c r="I1349" s="22"/>
      <c r="J1349" s="22"/>
      <c r="K1349" s="22"/>
      <c r="L1349" s="22"/>
      <c r="M1349" s="22"/>
    </row>
    <row r="1350" spans="1:13" x14ac:dyDescent="0.25">
      <c r="A1350" s="22"/>
      <c r="B1350" s="22"/>
      <c r="C1350" s="22"/>
      <c r="D1350" s="22"/>
      <c r="E1350" s="22"/>
      <c r="F1350" s="22"/>
      <c r="G1350" s="22"/>
      <c r="H1350" s="22"/>
      <c r="I1350" s="22"/>
      <c r="J1350" s="22"/>
      <c r="K1350" s="22"/>
      <c r="L1350" s="22"/>
      <c r="M1350" s="22"/>
    </row>
    <row r="1351" spans="1:13" x14ac:dyDescent="0.25">
      <c r="A1351" s="22"/>
      <c r="B1351" s="22"/>
      <c r="C1351" s="22"/>
      <c r="D1351" s="22"/>
      <c r="E1351" s="22"/>
      <c r="F1351" s="22"/>
      <c r="G1351" s="22"/>
      <c r="H1351" s="22"/>
      <c r="I1351" s="22"/>
      <c r="J1351" s="22"/>
      <c r="K1351" s="22"/>
      <c r="L1351" s="22"/>
      <c r="M1351" s="22"/>
    </row>
    <row r="1352" spans="1:13" x14ac:dyDescent="0.25">
      <c r="A1352" s="22"/>
      <c r="B1352" s="22"/>
      <c r="C1352" s="22"/>
      <c r="D1352" s="22"/>
      <c r="E1352" s="22"/>
      <c r="F1352" s="22"/>
      <c r="G1352" s="22"/>
      <c r="H1352" s="22"/>
      <c r="I1352" s="22"/>
      <c r="J1352" s="22"/>
      <c r="K1352" s="22"/>
      <c r="L1352" s="22"/>
      <c r="M1352" s="22"/>
    </row>
    <row r="1353" spans="1:13" x14ac:dyDescent="0.25">
      <c r="A1353" s="22"/>
      <c r="B1353" s="22"/>
      <c r="C1353" s="22"/>
      <c r="D1353" s="22"/>
      <c r="E1353" s="22"/>
      <c r="F1353" s="22"/>
      <c r="G1353" s="22"/>
      <c r="H1353" s="22"/>
      <c r="I1353" s="22"/>
      <c r="J1353" s="22"/>
      <c r="K1353" s="22"/>
      <c r="L1353" s="22"/>
      <c r="M1353" s="22"/>
    </row>
    <row r="1354" spans="1:13" x14ac:dyDescent="0.25">
      <c r="A1354" s="22"/>
      <c r="B1354" s="22"/>
      <c r="C1354" s="22"/>
      <c r="D1354" s="22"/>
      <c r="E1354" s="22"/>
      <c r="F1354" s="22"/>
      <c r="G1354" s="22"/>
      <c r="H1354" s="22"/>
      <c r="I1354" s="22"/>
      <c r="J1354" s="22"/>
      <c r="K1354" s="22"/>
      <c r="L1354" s="22"/>
      <c r="M1354" s="22"/>
    </row>
    <row r="1355" spans="1:13" x14ac:dyDescent="0.25">
      <c r="A1355" s="22"/>
      <c r="B1355" s="22"/>
      <c r="C1355" s="22"/>
      <c r="D1355" s="22"/>
      <c r="E1355" s="22"/>
      <c r="F1355" s="22"/>
      <c r="G1355" s="22"/>
      <c r="H1355" s="22"/>
      <c r="I1355" s="22"/>
      <c r="J1355" s="22"/>
      <c r="K1355" s="22"/>
      <c r="L1355" s="22"/>
      <c r="M1355" s="22"/>
    </row>
    <row r="1356" spans="1:13" x14ac:dyDescent="0.25">
      <c r="A1356" s="22"/>
      <c r="B1356" s="22"/>
      <c r="C1356" s="22"/>
      <c r="D1356" s="22"/>
      <c r="E1356" s="22"/>
      <c r="F1356" s="22"/>
      <c r="G1356" s="22"/>
      <c r="H1356" s="22"/>
      <c r="I1356" s="22"/>
      <c r="J1356" s="22"/>
      <c r="K1356" s="22"/>
      <c r="L1356" s="22"/>
      <c r="M1356" s="22"/>
    </row>
    <row r="1357" spans="1:13" x14ac:dyDescent="0.25">
      <c r="A1357" s="22"/>
      <c r="B1357" s="22"/>
      <c r="C1357" s="22"/>
      <c r="D1357" s="22"/>
      <c r="E1357" s="22"/>
      <c r="F1357" s="22"/>
      <c r="G1357" s="22"/>
      <c r="H1357" s="22"/>
      <c r="I1357" s="22"/>
      <c r="J1357" s="22"/>
      <c r="K1357" s="22"/>
      <c r="L1357" s="22"/>
      <c r="M1357" s="22"/>
    </row>
    <row r="1358" spans="1:13" x14ac:dyDescent="0.25">
      <c r="A1358" s="22"/>
      <c r="B1358" s="22"/>
      <c r="C1358" s="22"/>
      <c r="D1358" s="22"/>
      <c r="E1358" s="22"/>
      <c r="F1358" s="22"/>
      <c r="G1358" s="22"/>
      <c r="H1358" s="22"/>
      <c r="I1358" s="22"/>
      <c r="J1358" s="22"/>
      <c r="K1358" s="22"/>
      <c r="L1358" s="22"/>
      <c r="M1358" s="22"/>
    </row>
    <row r="1359" spans="1:13" x14ac:dyDescent="0.25">
      <c r="A1359" s="22"/>
      <c r="B1359" s="22"/>
      <c r="C1359" s="22"/>
      <c r="D1359" s="22"/>
      <c r="E1359" s="22"/>
      <c r="F1359" s="22"/>
      <c r="G1359" s="22"/>
      <c r="H1359" s="22"/>
      <c r="I1359" s="22"/>
      <c r="J1359" s="22"/>
      <c r="K1359" s="22"/>
      <c r="L1359" s="22"/>
      <c r="M1359" s="22"/>
    </row>
    <row r="1360" spans="1:13" x14ac:dyDescent="0.25">
      <c r="A1360" s="22"/>
      <c r="B1360" s="22"/>
      <c r="C1360" s="22"/>
      <c r="D1360" s="22"/>
      <c r="E1360" s="22"/>
      <c r="F1360" s="22"/>
      <c r="G1360" s="22"/>
      <c r="H1360" s="22"/>
      <c r="I1360" s="22"/>
      <c r="J1360" s="22"/>
      <c r="K1360" s="22"/>
      <c r="L1360" s="22"/>
      <c r="M1360" s="22"/>
    </row>
    <row r="1361" spans="1:13" x14ac:dyDescent="0.25">
      <c r="A1361" s="22"/>
      <c r="B1361" s="22"/>
      <c r="C1361" s="22"/>
      <c r="D1361" s="22"/>
      <c r="E1361" s="22"/>
      <c r="F1361" s="22"/>
      <c r="G1361" s="22"/>
      <c r="H1361" s="22"/>
      <c r="I1361" s="22"/>
      <c r="J1361" s="22"/>
      <c r="K1361" s="22"/>
      <c r="L1361" s="22"/>
      <c r="M1361" s="22"/>
    </row>
    <row r="1362" spans="1:13" x14ac:dyDescent="0.25">
      <c r="A1362" s="22"/>
      <c r="B1362" s="22"/>
      <c r="C1362" s="22"/>
      <c r="D1362" s="22"/>
      <c r="E1362" s="22"/>
      <c r="F1362" s="22"/>
      <c r="G1362" s="22"/>
      <c r="H1362" s="22"/>
      <c r="I1362" s="22"/>
      <c r="J1362" s="22"/>
      <c r="K1362" s="22"/>
      <c r="L1362" s="22"/>
      <c r="M1362" s="22"/>
    </row>
    <row r="1363" spans="1:13" x14ac:dyDescent="0.25">
      <c r="A1363" s="22"/>
      <c r="B1363" s="22"/>
      <c r="C1363" s="22"/>
      <c r="D1363" s="22"/>
      <c r="E1363" s="22"/>
      <c r="F1363" s="22"/>
      <c r="G1363" s="22"/>
      <c r="H1363" s="22"/>
      <c r="I1363" s="22"/>
      <c r="J1363" s="22"/>
      <c r="K1363" s="22"/>
      <c r="L1363" s="22"/>
      <c r="M1363" s="22"/>
    </row>
    <row r="1364" spans="1:13" x14ac:dyDescent="0.25">
      <c r="A1364" s="22"/>
      <c r="B1364" s="22"/>
      <c r="C1364" s="22"/>
      <c r="D1364" s="22"/>
      <c r="E1364" s="22"/>
      <c r="F1364" s="22"/>
      <c r="G1364" s="22"/>
      <c r="H1364" s="22"/>
      <c r="I1364" s="22"/>
      <c r="J1364" s="22"/>
      <c r="K1364" s="22"/>
      <c r="L1364" s="22"/>
      <c r="M1364" s="22"/>
    </row>
    <row r="1365" spans="1:13" x14ac:dyDescent="0.25">
      <c r="A1365" s="22"/>
      <c r="B1365" s="22"/>
      <c r="C1365" s="22"/>
      <c r="D1365" s="22"/>
      <c r="E1365" s="22"/>
      <c r="F1365" s="22"/>
      <c r="G1365" s="22"/>
      <c r="H1365" s="22"/>
      <c r="I1365" s="22"/>
      <c r="J1365" s="22"/>
      <c r="K1365" s="22"/>
      <c r="L1365" s="22"/>
      <c r="M1365" s="22"/>
    </row>
    <row r="1366" spans="1:13" x14ac:dyDescent="0.25">
      <c r="A1366" s="22"/>
      <c r="B1366" s="22"/>
      <c r="C1366" s="22"/>
      <c r="D1366" s="22"/>
      <c r="E1366" s="22"/>
      <c r="F1366" s="22"/>
      <c r="G1366" s="22"/>
      <c r="H1366" s="22"/>
      <c r="I1366" s="22"/>
      <c r="J1366" s="22"/>
      <c r="K1366" s="22"/>
      <c r="L1366" s="22"/>
      <c r="M1366" s="22"/>
    </row>
    <row r="1367" spans="1:13" x14ac:dyDescent="0.25">
      <c r="A1367" s="22"/>
      <c r="B1367" s="22"/>
      <c r="C1367" s="22"/>
      <c r="D1367" s="22"/>
      <c r="E1367" s="22"/>
      <c r="F1367" s="22"/>
      <c r="G1367" s="22"/>
      <c r="H1367" s="22"/>
      <c r="I1367" s="22"/>
      <c r="J1367" s="22"/>
      <c r="K1367" s="22"/>
      <c r="L1367" s="22"/>
      <c r="M1367" s="22"/>
    </row>
    <row r="1368" spans="1:13" x14ac:dyDescent="0.25">
      <c r="A1368" s="22"/>
      <c r="B1368" s="22"/>
      <c r="C1368" s="22"/>
      <c r="D1368" s="22"/>
      <c r="E1368" s="22"/>
      <c r="F1368" s="22"/>
      <c r="G1368" s="22"/>
      <c r="H1368" s="22"/>
      <c r="I1368" s="22"/>
      <c r="J1368" s="22"/>
      <c r="K1368" s="22"/>
      <c r="L1368" s="22"/>
      <c r="M1368" s="22"/>
    </row>
    <row r="1369" spans="1:13" x14ac:dyDescent="0.25">
      <c r="A1369" s="22"/>
      <c r="B1369" s="22"/>
      <c r="C1369" s="22"/>
      <c r="D1369" s="22"/>
      <c r="E1369" s="22"/>
      <c r="F1369" s="22"/>
      <c r="G1369" s="22"/>
      <c r="H1369" s="22"/>
      <c r="I1369" s="22"/>
      <c r="J1369" s="22"/>
      <c r="K1369" s="22"/>
      <c r="L1369" s="22"/>
      <c r="M1369" s="22"/>
    </row>
    <row r="1370" spans="1:13" x14ac:dyDescent="0.25">
      <c r="A1370" s="22"/>
      <c r="B1370" s="22"/>
      <c r="C1370" s="22"/>
      <c r="D1370" s="22"/>
      <c r="E1370" s="22"/>
      <c r="F1370" s="22"/>
      <c r="G1370" s="22"/>
      <c r="H1370" s="22"/>
      <c r="I1370" s="22"/>
      <c r="J1370" s="22"/>
      <c r="K1370" s="22"/>
      <c r="L1370" s="22"/>
      <c r="M1370" s="22"/>
    </row>
    <row r="1371" spans="1:13" x14ac:dyDescent="0.25">
      <c r="A1371" s="22"/>
      <c r="B1371" s="22"/>
      <c r="C1371" s="22"/>
      <c r="D1371" s="22"/>
      <c r="E1371" s="22"/>
      <c r="F1371" s="22"/>
      <c r="G1371" s="22"/>
      <c r="H1371" s="22"/>
      <c r="I1371" s="22"/>
      <c r="J1371" s="22"/>
      <c r="K1371" s="22"/>
      <c r="L1371" s="22"/>
      <c r="M1371" s="22"/>
    </row>
    <row r="1372" spans="1:13" x14ac:dyDescent="0.25">
      <c r="A1372" s="22"/>
      <c r="B1372" s="22"/>
      <c r="C1372" s="22"/>
      <c r="D1372" s="22"/>
      <c r="E1372" s="22"/>
      <c r="F1372" s="22"/>
      <c r="G1372" s="22"/>
      <c r="H1372" s="22"/>
      <c r="I1372" s="22"/>
      <c r="J1372" s="22"/>
      <c r="K1372" s="22"/>
      <c r="L1372" s="22"/>
      <c r="M1372" s="22"/>
    </row>
    <row r="1373" spans="1:13" x14ac:dyDescent="0.25">
      <c r="A1373" s="22"/>
      <c r="B1373" s="22"/>
      <c r="C1373" s="22"/>
      <c r="D1373" s="22"/>
      <c r="E1373" s="22"/>
      <c r="F1373" s="22"/>
      <c r="G1373" s="22"/>
      <c r="H1373" s="22"/>
      <c r="I1373" s="22"/>
      <c r="J1373" s="22"/>
      <c r="K1373" s="22"/>
      <c r="L1373" s="22"/>
      <c r="M1373" s="22"/>
    </row>
    <row r="1374" spans="1:13" x14ac:dyDescent="0.25">
      <c r="A1374" s="22"/>
      <c r="B1374" s="22"/>
      <c r="C1374" s="22"/>
      <c r="D1374" s="22"/>
      <c r="E1374" s="22"/>
      <c r="F1374" s="22"/>
      <c r="G1374" s="22"/>
      <c r="H1374" s="22"/>
      <c r="I1374" s="22"/>
      <c r="J1374" s="22"/>
      <c r="K1374" s="22"/>
      <c r="L1374" s="22"/>
      <c r="M1374" s="22"/>
    </row>
    <row r="1375" spans="1:13" x14ac:dyDescent="0.25">
      <c r="A1375" s="22"/>
      <c r="B1375" s="22"/>
      <c r="C1375" s="22"/>
      <c r="D1375" s="22"/>
      <c r="E1375" s="22"/>
      <c r="F1375" s="22"/>
      <c r="G1375" s="22"/>
      <c r="H1375" s="22"/>
      <c r="I1375" s="22"/>
      <c r="J1375" s="22"/>
      <c r="K1375" s="22"/>
      <c r="L1375" s="22"/>
      <c r="M1375" s="22"/>
    </row>
    <row r="1376" spans="1:13" x14ac:dyDescent="0.25">
      <c r="A1376" s="22"/>
      <c r="B1376" s="22"/>
      <c r="C1376" s="22"/>
      <c r="D1376" s="22"/>
      <c r="E1376" s="22"/>
      <c r="F1376" s="22"/>
      <c r="G1376" s="22"/>
      <c r="H1376" s="22"/>
      <c r="I1376" s="22"/>
      <c r="J1376" s="22"/>
      <c r="K1376" s="22"/>
      <c r="L1376" s="22"/>
      <c r="M1376" s="22"/>
    </row>
    <row r="1377" spans="1:13" x14ac:dyDescent="0.25">
      <c r="A1377" s="22"/>
      <c r="B1377" s="22"/>
      <c r="C1377" s="22"/>
      <c r="D1377" s="22"/>
      <c r="E1377" s="22"/>
      <c r="F1377" s="22"/>
      <c r="G1377" s="22"/>
      <c r="H1377" s="22"/>
      <c r="I1377" s="22"/>
      <c r="J1377" s="22"/>
      <c r="K1377" s="22"/>
      <c r="L1377" s="22"/>
      <c r="M1377" s="22"/>
    </row>
    <row r="1378" spans="1:13" x14ac:dyDescent="0.25">
      <c r="A1378" s="22"/>
      <c r="B1378" s="22"/>
      <c r="C1378" s="22"/>
      <c r="D1378" s="22"/>
      <c r="E1378" s="22"/>
      <c r="F1378" s="22"/>
      <c r="G1378" s="22"/>
      <c r="H1378" s="22"/>
      <c r="I1378" s="22"/>
      <c r="J1378" s="22"/>
      <c r="K1378" s="22"/>
      <c r="L1378" s="22"/>
      <c r="M1378" s="22"/>
    </row>
    <row r="1379" spans="1:13" x14ac:dyDescent="0.25">
      <c r="A1379" s="22"/>
      <c r="B1379" s="22"/>
      <c r="C1379" s="22"/>
      <c r="D1379" s="22"/>
      <c r="E1379" s="22"/>
      <c r="F1379" s="22"/>
      <c r="G1379" s="22"/>
      <c r="H1379" s="22"/>
      <c r="I1379" s="22"/>
      <c r="J1379" s="22"/>
      <c r="K1379" s="22"/>
      <c r="L1379" s="22"/>
      <c r="M1379" s="22"/>
    </row>
    <row r="1380" spans="1:13" x14ac:dyDescent="0.25">
      <c r="A1380" s="22"/>
      <c r="B1380" s="22"/>
      <c r="C1380" s="22"/>
      <c r="D1380" s="22"/>
      <c r="E1380" s="22"/>
      <c r="F1380" s="22"/>
      <c r="G1380" s="22"/>
      <c r="H1380" s="22"/>
      <c r="I1380" s="22"/>
      <c r="J1380" s="22"/>
      <c r="K1380" s="22"/>
      <c r="L1380" s="22"/>
      <c r="M1380" s="22"/>
    </row>
    <row r="1381" spans="1:13" x14ac:dyDescent="0.25">
      <c r="A1381" s="22"/>
      <c r="B1381" s="22"/>
      <c r="C1381" s="22"/>
      <c r="D1381" s="22"/>
      <c r="E1381" s="22"/>
      <c r="F1381" s="22"/>
      <c r="G1381" s="22"/>
      <c r="H1381" s="22"/>
      <c r="I1381" s="22"/>
      <c r="J1381" s="22"/>
      <c r="K1381" s="22"/>
      <c r="L1381" s="22"/>
      <c r="M1381" s="22"/>
    </row>
    <row r="1382" spans="1:13" x14ac:dyDescent="0.25">
      <c r="A1382" s="22"/>
      <c r="B1382" s="22"/>
      <c r="C1382" s="22"/>
      <c r="D1382" s="22"/>
      <c r="E1382" s="22"/>
      <c r="F1382" s="22"/>
      <c r="G1382" s="22"/>
      <c r="H1382" s="22"/>
      <c r="I1382" s="22"/>
      <c r="J1382" s="22"/>
      <c r="K1382" s="22"/>
      <c r="L1382" s="22"/>
      <c r="M1382" s="22"/>
    </row>
    <row r="1383" spans="1:13" x14ac:dyDescent="0.25">
      <c r="A1383" s="22"/>
      <c r="B1383" s="22"/>
      <c r="C1383" s="22"/>
      <c r="D1383" s="22"/>
      <c r="E1383" s="22"/>
      <c r="F1383" s="22"/>
      <c r="G1383" s="22"/>
      <c r="H1383" s="22"/>
      <c r="I1383" s="22"/>
      <c r="J1383" s="22"/>
      <c r="K1383" s="22"/>
      <c r="L1383" s="22"/>
      <c r="M1383" s="22"/>
    </row>
    <row r="1384" spans="1:13" x14ac:dyDescent="0.25">
      <c r="A1384" s="22"/>
      <c r="B1384" s="22"/>
      <c r="C1384" s="22"/>
      <c r="D1384" s="22"/>
      <c r="E1384" s="22"/>
      <c r="F1384" s="22"/>
      <c r="G1384" s="22"/>
      <c r="H1384" s="22"/>
      <c r="I1384" s="22"/>
      <c r="J1384" s="22"/>
      <c r="K1384" s="22"/>
      <c r="L1384" s="22"/>
      <c r="M1384" s="22"/>
    </row>
    <row r="1385" spans="1:13" x14ac:dyDescent="0.25">
      <c r="A1385" s="22"/>
      <c r="B1385" s="22"/>
      <c r="C1385" s="22"/>
      <c r="D1385" s="22"/>
      <c r="E1385" s="22"/>
      <c r="F1385" s="22"/>
      <c r="G1385" s="22"/>
      <c r="H1385" s="22"/>
      <c r="I1385" s="22"/>
      <c r="J1385" s="22"/>
      <c r="K1385" s="22"/>
      <c r="L1385" s="22"/>
      <c r="M1385" s="22"/>
    </row>
    <row r="1386" spans="1:13" x14ac:dyDescent="0.25">
      <c r="A1386" s="22"/>
      <c r="B1386" s="22"/>
      <c r="C1386" s="22"/>
      <c r="D1386" s="22"/>
      <c r="E1386" s="22"/>
      <c r="F1386" s="22"/>
      <c r="G1386" s="22"/>
      <c r="H1386" s="22"/>
      <c r="I1386" s="22"/>
      <c r="J1386" s="22"/>
      <c r="K1386" s="22"/>
      <c r="L1386" s="22"/>
      <c r="M1386" s="22"/>
    </row>
    <row r="1387" spans="1:13" x14ac:dyDescent="0.25">
      <c r="A1387" s="22"/>
      <c r="B1387" s="22"/>
      <c r="C1387" s="22"/>
      <c r="D1387" s="22"/>
      <c r="E1387" s="22"/>
      <c r="F1387" s="22"/>
      <c r="G1387" s="22"/>
      <c r="H1387" s="22"/>
      <c r="I1387" s="22"/>
      <c r="J1387" s="22"/>
      <c r="K1387" s="22"/>
      <c r="L1387" s="22"/>
      <c r="M1387" s="22"/>
    </row>
    <row r="1388" spans="1:13" x14ac:dyDescent="0.25">
      <c r="A1388" s="22"/>
      <c r="B1388" s="22"/>
      <c r="C1388" s="22"/>
      <c r="D1388" s="22"/>
      <c r="E1388" s="22"/>
      <c r="F1388" s="22"/>
      <c r="G1388" s="22"/>
      <c r="H1388" s="22"/>
      <c r="I1388" s="22"/>
      <c r="J1388" s="22"/>
      <c r="K1388" s="22"/>
      <c r="L1388" s="22"/>
      <c r="M1388" s="22"/>
    </row>
    <row r="1389" spans="1:13" x14ac:dyDescent="0.25">
      <c r="A1389" s="22"/>
      <c r="B1389" s="22"/>
      <c r="C1389" s="22"/>
      <c r="D1389" s="22"/>
      <c r="E1389" s="22"/>
      <c r="F1389" s="22"/>
      <c r="G1389" s="22"/>
      <c r="H1389" s="22"/>
      <c r="I1389" s="22"/>
      <c r="J1389" s="22"/>
      <c r="K1389" s="22"/>
      <c r="L1389" s="22"/>
      <c r="M1389" s="22"/>
    </row>
    <row r="1390" spans="1:13" x14ac:dyDescent="0.25">
      <c r="A1390" s="22"/>
      <c r="B1390" s="22"/>
      <c r="C1390" s="22"/>
      <c r="D1390" s="22"/>
      <c r="E1390" s="22"/>
      <c r="F1390" s="22"/>
      <c r="G1390" s="22"/>
      <c r="H1390" s="22"/>
      <c r="I1390" s="22"/>
      <c r="J1390" s="22"/>
      <c r="K1390" s="22"/>
      <c r="L1390" s="22"/>
      <c r="M1390" s="22"/>
    </row>
    <row r="1391" spans="1:13" x14ac:dyDescent="0.25">
      <c r="A1391" s="22"/>
      <c r="B1391" s="22"/>
      <c r="C1391" s="22"/>
      <c r="D1391" s="22"/>
      <c r="E1391" s="22"/>
      <c r="F1391" s="22"/>
      <c r="G1391" s="22"/>
      <c r="H1391" s="22"/>
      <c r="I1391" s="22"/>
      <c r="J1391" s="22"/>
      <c r="K1391" s="22"/>
      <c r="L1391" s="22"/>
      <c r="M1391" s="22"/>
    </row>
    <row r="1392" spans="1:13" x14ac:dyDescent="0.25">
      <c r="A1392" s="22"/>
      <c r="B1392" s="22"/>
      <c r="C1392" s="22"/>
      <c r="D1392" s="22"/>
      <c r="E1392" s="22"/>
      <c r="F1392" s="22"/>
      <c r="G1392" s="22"/>
      <c r="H1392" s="22"/>
      <c r="I1392" s="22"/>
      <c r="J1392" s="22"/>
      <c r="K1392" s="22"/>
      <c r="L1392" s="22"/>
      <c r="M1392" s="22"/>
    </row>
    <row r="1393" spans="1:13" x14ac:dyDescent="0.25">
      <c r="A1393" s="22"/>
      <c r="B1393" s="22"/>
      <c r="C1393" s="22"/>
      <c r="D1393" s="22"/>
      <c r="E1393" s="22"/>
      <c r="F1393" s="22"/>
      <c r="G1393" s="22"/>
      <c r="H1393" s="22"/>
      <c r="I1393" s="22"/>
      <c r="J1393" s="22"/>
      <c r="K1393" s="22"/>
      <c r="L1393" s="22"/>
      <c r="M1393" s="22"/>
    </row>
    <row r="1394" spans="1:13" x14ac:dyDescent="0.25">
      <c r="A1394" s="22"/>
      <c r="B1394" s="22"/>
      <c r="C1394" s="22"/>
      <c r="D1394" s="22"/>
      <c r="E1394" s="22"/>
      <c r="F1394" s="22"/>
      <c r="G1394" s="22"/>
      <c r="H1394" s="22"/>
      <c r="I1394" s="22"/>
      <c r="J1394" s="22"/>
      <c r="K1394" s="22"/>
      <c r="L1394" s="22"/>
      <c r="M1394" s="22"/>
    </row>
    <row r="1395" spans="1:13" x14ac:dyDescent="0.25">
      <c r="A1395" s="22"/>
      <c r="B1395" s="22"/>
      <c r="C1395" s="22"/>
      <c r="D1395" s="22"/>
      <c r="E1395" s="22"/>
      <c r="F1395" s="22"/>
      <c r="G1395" s="22"/>
      <c r="H1395" s="22"/>
      <c r="I1395" s="22"/>
      <c r="J1395" s="22"/>
      <c r="K1395" s="22"/>
      <c r="L1395" s="22"/>
      <c r="M1395" s="22"/>
    </row>
    <row r="1396" spans="1:13" x14ac:dyDescent="0.25">
      <c r="A1396" s="22"/>
      <c r="B1396" s="22"/>
      <c r="C1396" s="22"/>
      <c r="D1396" s="22"/>
      <c r="E1396" s="22"/>
      <c r="F1396" s="22"/>
      <c r="G1396" s="22"/>
      <c r="H1396" s="22"/>
      <c r="I1396" s="22"/>
      <c r="J1396" s="22"/>
      <c r="K1396" s="22"/>
      <c r="L1396" s="22"/>
      <c r="M1396" s="22"/>
    </row>
    <row r="1397" spans="1:13" x14ac:dyDescent="0.25">
      <c r="A1397" s="22"/>
      <c r="B1397" s="22"/>
      <c r="C1397" s="22"/>
      <c r="D1397" s="22"/>
      <c r="E1397" s="22"/>
      <c r="F1397" s="22"/>
      <c r="G1397" s="22"/>
      <c r="H1397" s="22"/>
      <c r="I1397" s="22"/>
      <c r="J1397" s="22"/>
      <c r="K1397" s="22"/>
      <c r="L1397" s="22"/>
      <c r="M1397" s="22"/>
    </row>
    <row r="1398" spans="1:13" x14ac:dyDescent="0.25">
      <c r="A1398" s="22"/>
      <c r="B1398" s="22"/>
      <c r="C1398" s="22"/>
      <c r="D1398" s="22"/>
      <c r="E1398" s="22"/>
      <c r="F1398" s="22"/>
      <c r="G1398" s="22"/>
      <c r="H1398" s="22"/>
      <c r="I1398" s="22"/>
      <c r="J1398" s="22"/>
      <c r="K1398" s="22"/>
      <c r="L1398" s="22"/>
      <c r="M1398" s="22"/>
    </row>
    <row r="1399" spans="1:13" x14ac:dyDescent="0.25">
      <c r="A1399" s="22"/>
      <c r="B1399" s="22"/>
      <c r="C1399" s="22"/>
      <c r="D1399" s="22"/>
      <c r="E1399" s="22"/>
      <c r="F1399" s="22"/>
      <c r="G1399" s="22"/>
      <c r="H1399" s="22"/>
      <c r="I1399" s="22"/>
      <c r="J1399" s="22"/>
      <c r="K1399" s="22"/>
      <c r="L1399" s="22"/>
      <c r="M1399" s="22"/>
    </row>
    <row r="1400" spans="1:13" x14ac:dyDescent="0.25">
      <c r="A1400" s="22"/>
      <c r="B1400" s="22"/>
      <c r="C1400" s="22"/>
      <c r="D1400" s="22"/>
      <c r="E1400" s="22"/>
      <c r="F1400" s="22"/>
      <c r="G1400" s="22"/>
      <c r="H1400" s="22"/>
      <c r="I1400" s="22"/>
      <c r="J1400" s="22"/>
      <c r="K1400" s="22"/>
      <c r="L1400" s="22"/>
      <c r="M1400" s="22"/>
    </row>
    <row r="1401" spans="1:13" x14ac:dyDescent="0.25">
      <c r="A1401" s="22"/>
      <c r="B1401" s="22"/>
      <c r="C1401" s="22"/>
      <c r="D1401" s="22"/>
      <c r="E1401" s="22"/>
      <c r="F1401" s="22"/>
      <c r="G1401" s="22"/>
      <c r="H1401" s="22"/>
      <c r="I1401" s="22"/>
      <c r="J1401" s="22"/>
      <c r="K1401" s="22"/>
      <c r="L1401" s="22"/>
      <c r="M1401" s="22"/>
    </row>
    <row r="1402" spans="1:13" x14ac:dyDescent="0.25">
      <c r="A1402" s="22"/>
      <c r="B1402" s="22"/>
      <c r="C1402" s="22"/>
      <c r="D1402" s="22"/>
      <c r="E1402" s="22"/>
      <c r="F1402" s="22"/>
      <c r="G1402" s="22"/>
      <c r="H1402" s="22"/>
      <c r="I1402" s="22"/>
      <c r="J1402" s="22"/>
      <c r="K1402" s="22"/>
      <c r="L1402" s="22"/>
      <c r="M1402" s="22"/>
    </row>
    <row r="1403" spans="1:13" x14ac:dyDescent="0.25">
      <c r="A1403" s="22"/>
      <c r="B1403" s="22"/>
      <c r="C1403" s="22"/>
      <c r="D1403" s="22"/>
      <c r="E1403" s="22"/>
      <c r="F1403" s="22"/>
      <c r="G1403" s="22"/>
      <c r="H1403" s="22"/>
      <c r="I1403" s="22"/>
      <c r="J1403" s="22"/>
      <c r="K1403" s="22"/>
      <c r="L1403" s="22"/>
      <c r="M1403" s="22"/>
    </row>
    <row r="1404" spans="1:13" x14ac:dyDescent="0.25">
      <c r="A1404" s="22"/>
      <c r="B1404" s="22"/>
      <c r="C1404" s="22"/>
      <c r="D1404" s="22"/>
      <c r="E1404" s="22"/>
      <c r="F1404" s="22"/>
      <c r="G1404" s="22"/>
      <c r="H1404" s="22"/>
      <c r="I1404" s="22"/>
      <c r="J1404" s="22"/>
      <c r="K1404" s="22"/>
      <c r="L1404" s="22"/>
      <c r="M1404" s="22"/>
    </row>
    <row r="1405" spans="1:13" x14ac:dyDescent="0.25">
      <c r="A1405" s="22"/>
      <c r="B1405" s="22"/>
      <c r="C1405" s="22"/>
      <c r="D1405" s="22"/>
      <c r="E1405" s="22"/>
      <c r="F1405" s="22"/>
      <c r="G1405" s="22"/>
      <c r="H1405" s="22"/>
      <c r="I1405" s="22"/>
      <c r="J1405" s="22"/>
      <c r="K1405" s="22"/>
      <c r="L1405" s="22"/>
      <c r="M1405" s="22"/>
    </row>
    <row r="1406" spans="1:13" x14ac:dyDescent="0.25">
      <c r="A1406" s="22"/>
      <c r="B1406" s="22"/>
      <c r="C1406" s="22"/>
      <c r="D1406" s="22"/>
      <c r="E1406" s="22"/>
      <c r="F1406" s="22"/>
      <c r="G1406" s="22"/>
      <c r="H1406" s="22"/>
      <c r="I1406" s="22"/>
      <c r="J1406" s="22"/>
      <c r="K1406" s="22"/>
      <c r="L1406" s="22"/>
      <c r="M1406" s="22"/>
    </row>
    <row r="1407" spans="1:13" x14ac:dyDescent="0.25">
      <c r="A1407" s="22"/>
      <c r="B1407" s="22"/>
      <c r="C1407" s="22"/>
      <c r="D1407" s="22"/>
      <c r="E1407" s="22"/>
      <c r="F1407" s="22"/>
      <c r="G1407" s="22"/>
      <c r="H1407" s="22"/>
      <c r="I1407" s="22"/>
      <c r="J1407" s="22"/>
      <c r="K1407" s="22"/>
      <c r="L1407" s="22"/>
      <c r="M1407" s="22"/>
    </row>
    <row r="1408" spans="1:13" x14ac:dyDescent="0.25">
      <c r="A1408" s="22"/>
      <c r="B1408" s="22"/>
      <c r="C1408" s="22"/>
      <c r="D1408" s="22"/>
      <c r="E1408" s="22"/>
      <c r="F1408" s="22"/>
      <c r="G1408" s="22"/>
      <c r="H1408" s="22"/>
      <c r="I1408" s="22"/>
      <c r="J1408" s="22"/>
      <c r="K1408" s="22"/>
      <c r="L1408" s="22"/>
      <c r="M1408" s="22"/>
    </row>
    <row r="1409" spans="1:13" x14ac:dyDescent="0.25">
      <c r="A1409" s="22"/>
      <c r="B1409" s="22"/>
      <c r="C1409" s="22"/>
      <c r="D1409" s="22"/>
      <c r="E1409" s="22"/>
      <c r="F1409" s="22"/>
      <c r="G1409" s="22"/>
      <c r="H1409" s="22"/>
      <c r="I1409" s="22"/>
      <c r="J1409" s="22"/>
      <c r="K1409" s="22"/>
      <c r="L1409" s="22"/>
      <c r="M1409" s="22"/>
    </row>
    <row r="1410" spans="1:13" x14ac:dyDescent="0.25">
      <c r="A1410" s="22"/>
      <c r="B1410" s="22"/>
      <c r="C1410" s="22"/>
      <c r="D1410" s="22"/>
      <c r="E1410" s="22"/>
      <c r="F1410" s="22"/>
      <c r="G1410" s="22"/>
      <c r="H1410" s="22"/>
      <c r="I1410" s="22"/>
      <c r="J1410" s="22"/>
      <c r="K1410" s="22"/>
      <c r="L1410" s="22"/>
      <c r="M1410" s="22"/>
    </row>
    <row r="1411" spans="1:13" x14ac:dyDescent="0.25">
      <c r="A1411" s="22"/>
      <c r="B1411" s="22"/>
      <c r="C1411" s="22"/>
      <c r="D1411" s="22"/>
      <c r="E1411" s="22"/>
      <c r="F1411" s="22"/>
      <c r="G1411" s="22"/>
      <c r="H1411" s="22"/>
      <c r="I1411" s="22"/>
      <c r="J1411" s="22"/>
      <c r="K1411" s="22"/>
      <c r="L1411" s="22"/>
      <c r="M1411" s="22"/>
    </row>
    <row r="1412" spans="1:13" x14ac:dyDescent="0.25">
      <c r="A1412" s="22"/>
      <c r="B1412" s="22"/>
      <c r="C1412" s="22"/>
      <c r="D1412" s="22"/>
      <c r="E1412" s="22"/>
      <c r="F1412" s="22"/>
      <c r="G1412" s="22"/>
      <c r="H1412" s="22"/>
      <c r="I1412" s="22"/>
      <c r="J1412" s="22"/>
      <c r="K1412" s="22"/>
      <c r="L1412" s="22"/>
      <c r="M1412" s="22"/>
    </row>
    <row r="1413" spans="1:13" x14ac:dyDescent="0.25">
      <c r="A1413" s="22"/>
      <c r="B1413" s="22"/>
      <c r="C1413" s="22"/>
      <c r="D1413" s="22"/>
      <c r="E1413" s="22"/>
      <c r="F1413" s="22"/>
      <c r="G1413" s="22"/>
      <c r="H1413" s="22"/>
      <c r="I1413" s="22"/>
      <c r="J1413" s="22"/>
      <c r="K1413" s="22"/>
      <c r="L1413" s="22"/>
      <c r="M1413" s="22"/>
    </row>
    <row r="1414" spans="1:13" x14ac:dyDescent="0.25">
      <c r="A1414" s="22"/>
      <c r="B1414" s="22"/>
      <c r="C1414" s="22"/>
      <c r="D1414" s="22"/>
      <c r="E1414" s="22"/>
      <c r="F1414" s="22"/>
      <c r="G1414" s="22"/>
      <c r="H1414" s="22"/>
      <c r="I1414" s="22"/>
      <c r="J1414" s="22"/>
      <c r="K1414" s="22"/>
      <c r="L1414" s="22"/>
      <c r="M1414" s="22"/>
    </row>
    <row r="1415" spans="1:13" x14ac:dyDescent="0.25">
      <c r="A1415" s="22"/>
      <c r="B1415" s="22"/>
      <c r="C1415" s="22"/>
      <c r="D1415" s="22"/>
      <c r="E1415" s="22"/>
      <c r="F1415" s="22"/>
      <c r="G1415" s="22"/>
      <c r="H1415" s="22"/>
      <c r="I1415" s="22"/>
      <c r="J1415" s="22"/>
      <c r="K1415" s="22"/>
      <c r="L1415" s="22"/>
      <c r="M1415" s="22"/>
    </row>
    <row r="1416" spans="1:13" x14ac:dyDescent="0.25">
      <c r="A1416" s="22"/>
      <c r="B1416" s="22"/>
      <c r="C1416" s="22"/>
      <c r="D1416" s="22"/>
      <c r="E1416" s="22"/>
      <c r="F1416" s="22"/>
      <c r="G1416" s="22"/>
      <c r="H1416" s="22"/>
      <c r="I1416" s="22"/>
      <c r="J1416" s="22"/>
      <c r="K1416" s="22"/>
      <c r="L1416" s="22"/>
      <c r="M1416" s="22"/>
    </row>
    <row r="1417" spans="1:13" x14ac:dyDescent="0.25">
      <c r="A1417" s="22"/>
      <c r="B1417" s="22"/>
      <c r="C1417" s="22"/>
      <c r="D1417" s="22"/>
      <c r="E1417" s="22"/>
      <c r="F1417" s="22"/>
      <c r="G1417" s="22"/>
      <c r="H1417" s="22"/>
      <c r="I1417" s="22"/>
      <c r="J1417" s="22"/>
      <c r="K1417" s="22"/>
      <c r="L1417" s="22"/>
      <c r="M1417" s="22"/>
    </row>
    <row r="1418" spans="1:13" x14ac:dyDescent="0.25">
      <c r="A1418" s="22"/>
      <c r="B1418" s="22"/>
      <c r="C1418" s="22"/>
      <c r="D1418" s="22"/>
      <c r="E1418" s="22"/>
      <c r="F1418" s="22"/>
      <c r="G1418" s="22"/>
      <c r="H1418" s="22"/>
      <c r="I1418" s="22"/>
      <c r="J1418" s="22"/>
      <c r="K1418" s="22"/>
      <c r="L1418" s="22"/>
      <c r="M1418" s="22"/>
    </row>
    <row r="1419" spans="1:13" x14ac:dyDescent="0.25">
      <c r="A1419" s="22"/>
      <c r="B1419" s="22"/>
      <c r="C1419" s="22"/>
      <c r="D1419" s="22"/>
      <c r="E1419" s="22"/>
      <c r="F1419" s="22"/>
      <c r="G1419" s="22"/>
      <c r="H1419" s="22"/>
      <c r="I1419" s="22"/>
      <c r="J1419" s="22"/>
      <c r="K1419" s="22"/>
      <c r="L1419" s="22"/>
      <c r="M1419" s="22"/>
    </row>
    <row r="1420" spans="1:13" x14ac:dyDescent="0.25">
      <c r="A1420" s="22"/>
      <c r="B1420" s="22"/>
      <c r="C1420" s="22"/>
      <c r="D1420" s="22"/>
      <c r="E1420" s="22"/>
      <c r="F1420" s="22"/>
      <c r="G1420" s="22"/>
      <c r="H1420" s="22"/>
      <c r="I1420" s="22"/>
      <c r="J1420" s="22"/>
      <c r="K1420" s="22"/>
      <c r="L1420" s="22"/>
      <c r="M1420" s="22"/>
    </row>
    <row r="1421" spans="1:13" x14ac:dyDescent="0.25">
      <c r="A1421" s="22"/>
      <c r="B1421" s="22"/>
      <c r="C1421" s="22"/>
      <c r="D1421" s="22"/>
      <c r="E1421" s="22"/>
      <c r="F1421" s="22"/>
      <c r="G1421" s="22"/>
      <c r="H1421" s="22"/>
      <c r="I1421" s="22"/>
      <c r="J1421" s="22"/>
      <c r="K1421" s="22"/>
      <c r="L1421" s="22"/>
      <c r="M1421" s="22"/>
    </row>
    <row r="1422" spans="1:13" x14ac:dyDescent="0.25">
      <c r="A1422" s="22"/>
      <c r="B1422" s="22"/>
      <c r="C1422" s="22"/>
      <c r="D1422" s="22"/>
      <c r="E1422" s="22"/>
      <c r="F1422" s="22"/>
      <c r="G1422" s="22"/>
      <c r="H1422" s="22"/>
      <c r="I1422" s="22"/>
      <c r="J1422" s="22"/>
      <c r="K1422" s="22"/>
      <c r="L1422" s="22"/>
      <c r="M1422" s="22"/>
    </row>
    <row r="1423" spans="1:13" x14ac:dyDescent="0.25">
      <c r="A1423" s="22"/>
      <c r="B1423" s="22"/>
      <c r="C1423" s="22"/>
      <c r="D1423" s="22"/>
      <c r="E1423" s="22"/>
      <c r="F1423" s="22"/>
      <c r="G1423" s="22"/>
      <c r="H1423" s="22"/>
      <c r="I1423" s="22"/>
      <c r="J1423" s="22"/>
      <c r="K1423" s="22"/>
      <c r="L1423" s="22"/>
      <c r="M1423" s="22"/>
    </row>
    <row r="1424" spans="1:13" x14ac:dyDescent="0.25">
      <c r="A1424" s="22"/>
      <c r="B1424" s="22"/>
      <c r="C1424" s="22"/>
      <c r="D1424" s="22"/>
      <c r="E1424" s="22"/>
      <c r="F1424" s="22"/>
      <c r="G1424" s="22"/>
      <c r="H1424" s="22"/>
      <c r="I1424" s="22"/>
      <c r="J1424" s="22"/>
      <c r="K1424" s="22"/>
      <c r="L1424" s="22"/>
      <c r="M1424" s="22"/>
    </row>
    <row r="1425" spans="1:13" x14ac:dyDescent="0.25">
      <c r="A1425" s="22"/>
      <c r="B1425" s="22"/>
      <c r="C1425" s="22"/>
      <c r="D1425" s="22"/>
      <c r="E1425" s="22"/>
      <c r="F1425" s="22"/>
      <c r="G1425" s="22"/>
      <c r="H1425" s="22"/>
      <c r="I1425" s="22"/>
      <c r="J1425" s="22"/>
      <c r="K1425" s="22"/>
      <c r="L1425" s="22"/>
      <c r="M1425" s="22"/>
    </row>
    <row r="1426" spans="1:13" x14ac:dyDescent="0.25">
      <c r="A1426" s="22"/>
      <c r="B1426" s="22"/>
      <c r="C1426" s="22"/>
      <c r="D1426" s="22"/>
      <c r="E1426" s="22"/>
      <c r="F1426" s="22"/>
      <c r="G1426" s="22"/>
      <c r="H1426" s="22"/>
      <c r="I1426" s="22"/>
      <c r="J1426" s="22"/>
      <c r="K1426" s="22"/>
      <c r="L1426" s="22"/>
      <c r="M1426" s="22"/>
    </row>
    <row r="1427" spans="1:13" x14ac:dyDescent="0.25">
      <c r="A1427" s="22"/>
      <c r="B1427" s="22"/>
      <c r="C1427" s="22"/>
      <c r="D1427" s="22"/>
      <c r="E1427" s="22"/>
      <c r="F1427" s="22"/>
      <c r="G1427" s="22"/>
      <c r="H1427" s="22"/>
      <c r="I1427" s="22"/>
      <c r="J1427" s="22"/>
      <c r="K1427" s="22"/>
      <c r="L1427" s="22"/>
      <c r="M1427" s="22"/>
    </row>
    <row r="1428" spans="1:13" x14ac:dyDescent="0.25">
      <c r="A1428" s="22"/>
      <c r="B1428" s="22"/>
      <c r="C1428" s="22"/>
      <c r="D1428" s="22"/>
      <c r="E1428" s="22"/>
      <c r="F1428" s="22"/>
      <c r="G1428" s="22"/>
      <c r="H1428" s="22"/>
      <c r="I1428" s="22"/>
      <c r="J1428" s="22"/>
      <c r="K1428" s="22"/>
      <c r="L1428" s="22"/>
      <c r="M1428" s="22"/>
    </row>
    <row r="1429" spans="1:13" x14ac:dyDescent="0.25">
      <c r="A1429" s="22"/>
      <c r="B1429" s="22"/>
      <c r="C1429" s="22"/>
      <c r="D1429" s="22"/>
      <c r="E1429" s="22"/>
      <c r="F1429" s="22"/>
      <c r="G1429" s="22"/>
      <c r="H1429" s="22"/>
      <c r="I1429" s="22"/>
      <c r="J1429" s="22"/>
      <c r="K1429" s="22"/>
      <c r="L1429" s="22"/>
      <c r="M1429" s="22"/>
    </row>
    <row r="1430" spans="1:13" x14ac:dyDescent="0.25">
      <c r="A1430" s="22"/>
      <c r="B1430" s="22"/>
      <c r="C1430" s="22"/>
      <c r="D1430" s="22"/>
      <c r="E1430" s="22"/>
      <c r="F1430" s="22"/>
      <c r="G1430" s="22"/>
      <c r="H1430" s="22"/>
      <c r="I1430" s="22"/>
      <c r="J1430" s="22"/>
      <c r="K1430" s="22"/>
      <c r="L1430" s="22"/>
      <c r="M1430" s="22"/>
    </row>
    <row r="1431" spans="1:13" x14ac:dyDescent="0.25">
      <c r="A1431" s="22"/>
      <c r="B1431" s="22"/>
      <c r="C1431" s="22"/>
      <c r="D1431" s="22"/>
      <c r="E1431" s="22"/>
      <c r="F1431" s="22"/>
      <c r="G1431" s="22"/>
      <c r="H1431" s="22"/>
      <c r="I1431" s="22"/>
      <c r="J1431" s="22"/>
      <c r="K1431" s="22"/>
      <c r="L1431" s="22"/>
      <c r="M1431" s="22"/>
    </row>
    <row r="1432" spans="1:13" x14ac:dyDescent="0.25">
      <c r="A1432" s="22"/>
      <c r="B1432" s="22"/>
      <c r="C1432" s="22"/>
      <c r="D1432" s="22"/>
      <c r="E1432" s="22"/>
      <c r="F1432" s="22"/>
      <c r="G1432" s="22"/>
      <c r="H1432" s="22"/>
      <c r="I1432" s="22"/>
      <c r="J1432" s="22"/>
      <c r="K1432" s="22"/>
      <c r="L1432" s="22"/>
      <c r="M1432" s="22"/>
    </row>
    <row r="1433" spans="1:13" x14ac:dyDescent="0.25">
      <c r="A1433" s="22"/>
      <c r="B1433" s="22"/>
      <c r="C1433" s="22"/>
      <c r="D1433" s="22"/>
      <c r="E1433" s="22"/>
      <c r="F1433" s="22"/>
      <c r="G1433" s="22"/>
      <c r="H1433" s="22"/>
      <c r="I1433" s="22"/>
      <c r="J1433" s="22"/>
      <c r="K1433" s="22"/>
      <c r="L1433" s="22"/>
      <c r="M1433" s="22"/>
    </row>
    <row r="1434" spans="1:13" x14ac:dyDescent="0.25">
      <c r="A1434" s="22"/>
      <c r="B1434" s="22"/>
      <c r="C1434" s="22"/>
      <c r="D1434" s="22"/>
      <c r="E1434" s="22"/>
      <c r="F1434" s="22"/>
      <c r="G1434" s="22"/>
      <c r="H1434" s="22"/>
      <c r="I1434" s="22"/>
      <c r="J1434" s="22"/>
      <c r="K1434" s="22"/>
      <c r="L1434" s="22"/>
      <c r="M1434" s="22"/>
    </row>
    <row r="1435" spans="1:13" x14ac:dyDescent="0.25">
      <c r="A1435" s="22"/>
      <c r="B1435" s="22"/>
      <c r="C1435" s="22"/>
      <c r="D1435" s="22"/>
      <c r="E1435" s="22"/>
      <c r="F1435" s="22"/>
      <c r="G1435" s="22"/>
      <c r="H1435" s="22"/>
      <c r="I1435" s="22"/>
      <c r="J1435" s="22"/>
      <c r="K1435" s="22"/>
      <c r="L1435" s="22"/>
      <c r="M1435" s="22"/>
    </row>
    <row r="1436" spans="1:13" x14ac:dyDescent="0.25">
      <c r="A1436" s="22"/>
      <c r="B1436" s="22"/>
      <c r="C1436" s="22"/>
      <c r="D1436" s="22"/>
      <c r="E1436" s="22"/>
      <c r="F1436" s="22"/>
      <c r="G1436" s="22"/>
      <c r="H1436" s="22"/>
      <c r="I1436" s="22"/>
      <c r="J1436" s="22"/>
      <c r="K1436" s="22"/>
      <c r="L1436" s="22"/>
      <c r="M1436" s="22"/>
    </row>
    <row r="1437" spans="1:13" x14ac:dyDescent="0.25">
      <c r="A1437" s="22"/>
      <c r="B1437" s="22"/>
      <c r="C1437" s="22"/>
      <c r="D1437" s="22"/>
      <c r="E1437" s="22"/>
      <c r="F1437" s="22"/>
      <c r="G1437" s="22"/>
      <c r="H1437" s="22"/>
      <c r="I1437" s="22"/>
      <c r="J1437" s="22"/>
      <c r="K1437" s="22"/>
      <c r="L1437" s="22"/>
      <c r="M1437" s="22"/>
    </row>
    <row r="1438" spans="1:13" x14ac:dyDescent="0.25">
      <c r="A1438" s="22"/>
      <c r="B1438" s="22"/>
      <c r="C1438" s="22"/>
      <c r="D1438" s="22"/>
      <c r="E1438" s="22"/>
      <c r="F1438" s="22"/>
      <c r="G1438" s="22"/>
      <c r="H1438" s="22"/>
      <c r="I1438" s="22"/>
      <c r="J1438" s="22"/>
      <c r="K1438" s="22"/>
      <c r="L1438" s="22"/>
      <c r="M1438" s="22"/>
    </row>
    <row r="1439" spans="1:13" x14ac:dyDescent="0.25">
      <c r="A1439" s="22"/>
      <c r="B1439" s="22"/>
      <c r="C1439" s="22"/>
      <c r="D1439" s="22"/>
      <c r="E1439" s="22"/>
      <c r="F1439" s="22"/>
      <c r="G1439" s="22"/>
      <c r="H1439" s="22"/>
      <c r="I1439" s="22"/>
      <c r="J1439" s="22"/>
      <c r="K1439" s="22"/>
      <c r="L1439" s="22"/>
      <c r="M1439" s="22"/>
    </row>
    <row r="1440" spans="1:13" x14ac:dyDescent="0.25">
      <c r="A1440" s="22"/>
      <c r="B1440" s="22"/>
      <c r="C1440" s="22"/>
      <c r="D1440" s="22"/>
      <c r="E1440" s="22"/>
      <c r="F1440" s="22"/>
      <c r="G1440" s="22"/>
      <c r="H1440" s="22"/>
      <c r="I1440" s="22"/>
      <c r="J1440" s="22"/>
      <c r="K1440" s="22"/>
      <c r="L1440" s="22"/>
      <c r="M1440" s="22"/>
    </row>
    <row r="1441" spans="1:13" x14ac:dyDescent="0.25">
      <c r="A1441" s="22"/>
      <c r="B1441" s="22"/>
      <c r="C1441" s="22"/>
      <c r="D1441" s="22"/>
      <c r="E1441" s="22"/>
      <c r="F1441" s="22"/>
      <c r="G1441" s="22"/>
      <c r="H1441" s="22"/>
      <c r="I1441" s="22"/>
      <c r="J1441" s="22"/>
      <c r="K1441" s="22"/>
      <c r="L1441" s="22"/>
      <c r="M1441" s="22"/>
    </row>
    <row r="1442" spans="1:13" x14ac:dyDescent="0.25">
      <c r="A1442" s="22"/>
      <c r="B1442" s="22"/>
      <c r="C1442" s="22"/>
      <c r="D1442" s="22"/>
      <c r="E1442" s="22"/>
      <c r="F1442" s="22"/>
      <c r="G1442" s="22"/>
      <c r="H1442" s="22"/>
      <c r="I1442" s="22"/>
      <c r="J1442" s="22"/>
      <c r="K1442" s="22"/>
      <c r="L1442" s="22"/>
      <c r="M1442" s="22"/>
    </row>
    <row r="1443" spans="1:13" x14ac:dyDescent="0.25">
      <c r="A1443" s="22"/>
      <c r="B1443" s="22"/>
      <c r="C1443" s="22"/>
      <c r="D1443" s="22"/>
      <c r="E1443" s="22"/>
      <c r="F1443" s="22"/>
      <c r="G1443" s="22"/>
      <c r="H1443" s="22"/>
      <c r="I1443" s="22"/>
      <c r="J1443" s="22"/>
      <c r="K1443" s="22"/>
      <c r="L1443" s="22"/>
      <c r="M1443" s="22"/>
    </row>
    <row r="1444" spans="1:13" x14ac:dyDescent="0.25">
      <c r="A1444" s="22"/>
      <c r="B1444" s="22"/>
      <c r="C1444" s="22"/>
      <c r="D1444" s="22"/>
      <c r="E1444" s="22"/>
      <c r="F1444" s="22"/>
      <c r="G1444" s="22"/>
      <c r="H1444" s="22"/>
      <c r="I1444" s="22"/>
      <c r="J1444" s="22"/>
      <c r="K1444" s="22"/>
      <c r="L1444" s="22"/>
      <c r="M1444" s="22"/>
    </row>
    <row r="1445" spans="1:13" x14ac:dyDescent="0.25">
      <c r="A1445" s="22"/>
      <c r="B1445" s="22"/>
      <c r="C1445" s="22"/>
      <c r="D1445" s="22"/>
      <c r="E1445" s="22"/>
      <c r="F1445" s="22"/>
      <c r="G1445" s="22"/>
      <c r="H1445" s="22"/>
      <c r="I1445" s="22"/>
      <c r="J1445" s="22"/>
      <c r="K1445" s="22"/>
      <c r="L1445" s="22"/>
      <c r="M1445" s="22"/>
    </row>
    <row r="1446" spans="1:13" x14ac:dyDescent="0.25">
      <c r="A1446" s="22"/>
      <c r="B1446" s="22"/>
      <c r="C1446" s="22"/>
      <c r="D1446" s="22"/>
      <c r="E1446" s="22"/>
      <c r="F1446" s="22"/>
      <c r="G1446" s="22"/>
      <c r="H1446" s="22"/>
      <c r="I1446" s="22"/>
      <c r="J1446" s="22"/>
      <c r="K1446" s="22"/>
      <c r="L1446" s="22"/>
      <c r="M1446" s="22"/>
    </row>
    <row r="1447" spans="1:13" x14ac:dyDescent="0.25">
      <c r="A1447" s="22"/>
      <c r="B1447" s="22"/>
      <c r="C1447" s="22"/>
      <c r="D1447" s="22"/>
      <c r="E1447" s="22"/>
      <c r="F1447" s="22"/>
      <c r="G1447" s="22"/>
      <c r="H1447" s="22"/>
      <c r="I1447" s="22"/>
      <c r="J1447" s="22"/>
      <c r="K1447" s="22"/>
      <c r="L1447" s="22"/>
      <c r="M1447" s="22"/>
    </row>
    <row r="1448" spans="1:13" x14ac:dyDescent="0.25">
      <c r="A1448" s="22"/>
      <c r="B1448" s="22"/>
      <c r="C1448" s="22"/>
      <c r="D1448" s="22"/>
      <c r="E1448" s="22"/>
      <c r="F1448" s="22"/>
      <c r="G1448" s="22"/>
      <c r="H1448" s="22"/>
      <c r="I1448" s="22"/>
      <c r="J1448" s="22"/>
      <c r="K1448" s="22"/>
      <c r="L1448" s="22"/>
      <c r="M1448" s="22"/>
    </row>
    <row r="1449" spans="1:13" x14ac:dyDescent="0.25">
      <c r="A1449" s="22"/>
      <c r="B1449" s="22"/>
      <c r="C1449" s="22"/>
      <c r="D1449" s="22"/>
      <c r="E1449" s="22"/>
      <c r="F1449" s="22"/>
      <c r="G1449" s="22"/>
      <c r="H1449" s="22"/>
      <c r="I1449" s="22"/>
      <c r="J1449" s="22"/>
      <c r="K1449" s="22"/>
      <c r="L1449" s="22"/>
      <c r="M1449" s="22"/>
    </row>
    <row r="1450" spans="1:13" x14ac:dyDescent="0.25">
      <c r="A1450" s="22"/>
      <c r="B1450" s="22"/>
      <c r="C1450" s="22"/>
      <c r="D1450" s="22"/>
      <c r="E1450" s="22"/>
      <c r="F1450" s="22"/>
      <c r="G1450" s="22"/>
      <c r="H1450" s="22"/>
      <c r="I1450" s="22"/>
      <c r="J1450" s="22"/>
      <c r="K1450" s="22"/>
      <c r="L1450" s="22"/>
      <c r="M1450" s="22"/>
    </row>
    <row r="1451" spans="1:13" x14ac:dyDescent="0.25">
      <c r="A1451" s="22"/>
      <c r="B1451" s="22"/>
      <c r="C1451" s="22"/>
      <c r="D1451" s="22"/>
      <c r="E1451" s="22"/>
      <c r="F1451" s="22"/>
      <c r="G1451" s="22"/>
      <c r="H1451" s="22"/>
      <c r="I1451" s="22"/>
      <c r="J1451" s="22"/>
      <c r="K1451" s="22"/>
      <c r="L1451" s="22"/>
      <c r="M1451" s="22"/>
    </row>
    <row r="1452" spans="1:13" x14ac:dyDescent="0.25">
      <c r="A1452" s="22"/>
      <c r="B1452" s="22"/>
      <c r="C1452" s="22"/>
      <c r="D1452" s="22"/>
      <c r="E1452" s="22"/>
      <c r="F1452" s="22"/>
      <c r="G1452" s="22"/>
      <c r="H1452" s="22"/>
      <c r="I1452" s="22"/>
      <c r="J1452" s="22"/>
      <c r="K1452" s="22"/>
      <c r="L1452" s="22"/>
      <c r="M1452" s="22"/>
    </row>
    <row r="1453" spans="1:13" x14ac:dyDescent="0.25">
      <c r="A1453" s="22"/>
      <c r="B1453" s="22"/>
      <c r="C1453" s="22"/>
      <c r="D1453" s="22"/>
      <c r="E1453" s="22"/>
      <c r="F1453" s="22"/>
      <c r="G1453" s="22"/>
      <c r="H1453" s="22"/>
      <c r="I1453" s="22"/>
      <c r="J1453" s="22"/>
      <c r="K1453" s="22"/>
      <c r="L1453" s="22"/>
      <c r="M1453" s="22"/>
    </row>
    <row r="1454" spans="1:13" x14ac:dyDescent="0.25">
      <c r="A1454" s="22"/>
      <c r="B1454" s="22"/>
      <c r="C1454" s="22"/>
      <c r="D1454" s="22"/>
      <c r="E1454" s="22"/>
      <c r="F1454" s="22"/>
      <c r="G1454" s="22"/>
      <c r="H1454" s="22"/>
      <c r="I1454" s="22"/>
      <c r="J1454" s="22"/>
      <c r="K1454" s="22"/>
      <c r="L1454" s="22"/>
      <c r="M1454" s="22"/>
    </row>
    <row r="1455" spans="1:13" x14ac:dyDescent="0.25">
      <c r="A1455" s="22"/>
      <c r="B1455" s="22"/>
      <c r="C1455" s="22"/>
      <c r="D1455" s="22"/>
      <c r="E1455" s="22"/>
      <c r="F1455" s="22"/>
      <c r="G1455" s="22"/>
      <c r="H1455" s="22"/>
      <c r="I1455" s="22"/>
      <c r="J1455" s="22"/>
      <c r="K1455" s="22"/>
      <c r="L1455" s="22"/>
      <c r="M1455" s="22"/>
    </row>
    <row r="1456" spans="1:13" x14ac:dyDescent="0.25">
      <c r="A1456" s="22"/>
      <c r="B1456" s="22"/>
      <c r="C1456" s="22"/>
      <c r="D1456" s="22"/>
      <c r="E1456" s="22"/>
      <c r="F1456" s="22"/>
      <c r="G1456" s="22"/>
      <c r="H1456" s="22"/>
      <c r="I1456" s="22"/>
      <c r="J1456" s="22"/>
      <c r="K1456" s="22"/>
      <c r="L1456" s="22"/>
      <c r="M1456" s="22"/>
    </row>
    <row r="1457" spans="1:13" x14ac:dyDescent="0.25">
      <c r="A1457" s="22"/>
      <c r="B1457" s="22"/>
      <c r="C1457" s="22"/>
      <c r="D1457" s="22"/>
      <c r="E1457" s="22"/>
      <c r="F1457" s="22"/>
      <c r="G1457" s="22"/>
      <c r="H1457" s="22"/>
      <c r="I1457" s="22"/>
      <c r="J1457" s="22"/>
      <c r="K1457" s="22"/>
      <c r="L1457" s="22"/>
      <c r="M1457" s="22"/>
    </row>
    <row r="1458" spans="1:13" x14ac:dyDescent="0.25">
      <c r="A1458" s="22"/>
      <c r="B1458" s="22"/>
      <c r="C1458" s="22"/>
      <c r="D1458" s="22"/>
      <c r="E1458" s="22"/>
      <c r="F1458" s="22"/>
      <c r="G1458" s="22"/>
      <c r="H1458" s="22"/>
      <c r="I1458" s="22"/>
      <c r="J1458" s="22"/>
      <c r="K1458" s="22"/>
      <c r="L1458" s="22"/>
      <c r="M1458" s="22"/>
    </row>
    <row r="1459" spans="1:13" x14ac:dyDescent="0.25">
      <c r="A1459" s="22"/>
      <c r="B1459" s="22"/>
      <c r="C1459" s="22"/>
      <c r="D1459" s="22"/>
      <c r="E1459" s="22"/>
      <c r="F1459" s="22"/>
      <c r="G1459" s="22"/>
      <c r="H1459" s="22"/>
      <c r="I1459" s="22"/>
      <c r="J1459" s="22"/>
      <c r="K1459" s="22"/>
      <c r="L1459" s="22"/>
      <c r="M1459" s="22"/>
    </row>
    <row r="1460" spans="1:13" x14ac:dyDescent="0.25">
      <c r="A1460" s="22"/>
      <c r="B1460" s="22"/>
      <c r="C1460" s="22"/>
      <c r="D1460" s="22"/>
      <c r="E1460" s="22"/>
      <c r="F1460" s="22"/>
      <c r="G1460" s="22"/>
      <c r="H1460" s="22"/>
      <c r="I1460" s="22"/>
      <c r="J1460" s="22"/>
      <c r="K1460" s="22"/>
      <c r="L1460" s="22"/>
      <c r="M1460" s="22"/>
    </row>
    <row r="1461" spans="1:13" x14ac:dyDescent="0.25">
      <c r="A1461" s="22"/>
      <c r="B1461" s="22"/>
      <c r="C1461" s="22"/>
      <c r="D1461" s="22"/>
      <c r="E1461" s="22"/>
      <c r="F1461" s="22"/>
      <c r="G1461" s="22"/>
      <c r="H1461" s="22"/>
      <c r="I1461" s="22"/>
      <c r="J1461" s="22"/>
      <c r="K1461" s="22"/>
      <c r="L1461" s="22"/>
      <c r="M1461" s="22"/>
    </row>
    <row r="1462" spans="1:13" x14ac:dyDescent="0.25">
      <c r="A1462" s="22"/>
      <c r="B1462" s="22"/>
      <c r="C1462" s="22"/>
      <c r="D1462" s="22"/>
      <c r="E1462" s="22"/>
      <c r="F1462" s="22"/>
      <c r="G1462" s="22"/>
      <c r="H1462" s="22"/>
      <c r="I1462" s="22"/>
      <c r="J1462" s="22"/>
      <c r="K1462" s="22"/>
      <c r="L1462" s="22"/>
      <c r="M1462" s="22"/>
    </row>
    <row r="1463" spans="1:13" x14ac:dyDescent="0.25">
      <c r="A1463" s="22"/>
      <c r="B1463" s="22"/>
      <c r="C1463" s="22"/>
      <c r="D1463" s="22"/>
      <c r="E1463" s="22"/>
      <c r="F1463" s="22"/>
      <c r="G1463" s="22"/>
      <c r="H1463" s="22"/>
      <c r="I1463" s="22"/>
      <c r="J1463" s="22"/>
      <c r="K1463" s="22"/>
      <c r="L1463" s="22"/>
      <c r="M1463" s="22"/>
    </row>
    <row r="1464" spans="1:13" x14ac:dyDescent="0.25">
      <c r="A1464" s="22"/>
      <c r="B1464" s="22"/>
      <c r="C1464" s="22"/>
      <c r="D1464" s="22"/>
      <c r="E1464" s="22"/>
      <c r="F1464" s="22"/>
      <c r="G1464" s="22"/>
      <c r="H1464" s="22"/>
      <c r="I1464" s="22"/>
      <c r="J1464" s="22"/>
      <c r="K1464" s="22"/>
      <c r="L1464" s="22"/>
      <c r="M1464" s="22"/>
    </row>
    <row r="1465" spans="1:13" x14ac:dyDescent="0.25">
      <c r="A1465" s="22"/>
      <c r="B1465" s="22"/>
      <c r="C1465" s="22"/>
      <c r="D1465" s="22"/>
      <c r="E1465" s="22"/>
      <c r="F1465" s="22"/>
      <c r="G1465" s="22"/>
      <c r="H1465" s="22"/>
      <c r="I1465" s="22"/>
      <c r="J1465" s="22"/>
      <c r="K1465" s="22"/>
      <c r="L1465" s="22"/>
      <c r="M1465" s="22"/>
    </row>
    <row r="1466" spans="1:13" x14ac:dyDescent="0.25">
      <c r="A1466" s="22"/>
      <c r="B1466" s="22"/>
      <c r="C1466" s="22"/>
      <c r="D1466" s="22"/>
      <c r="E1466" s="22"/>
      <c r="F1466" s="22"/>
      <c r="G1466" s="22"/>
      <c r="H1466" s="22"/>
      <c r="I1466" s="22"/>
      <c r="J1466" s="22"/>
      <c r="K1466" s="22"/>
      <c r="L1466" s="22"/>
      <c r="M1466" s="22"/>
    </row>
    <row r="1467" spans="1:13" x14ac:dyDescent="0.25">
      <c r="A1467" s="22"/>
      <c r="B1467" s="22"/>
      <c r="C1467" s="22"/>
      <c r="D1467" s="22"/>
      <c r="E1467" s="22"/>
      <c r="F1467" s="22"/>
      <c r="G1467" s="22"/>
      <c r="H1467" s="22"/>
      <c r="I1467" s="22"/>
      <c r="J1467" s="22"/>
      <c r="K1467" s="22"/>
      <c r="L1467" s="22"/>
      <c r="M1467" s="22"/>
    </row>
    <row r="1468" spans="1:13" x14ac:dyDescent="0.25">
      <c r="A1468" s="22"/>
      <c r="B1468" s="22"/>
      <c r="C1468" s="22"/>
      <c r="D1468" s="22"/>
      <c r="E1468" s="22"/>
      <c r="F1468" s="22"/>
      <c r="G1468" s="22"/>
      <c r="H1468" s="22"/>
      <c r="I1468" s="22"/>
      <c r="J1468" s="22"/>
      <c r="K1468" s="22"/>
      <c r="L1468" s="22"/>
      <c r="M1468" s="22"/>
    </row>
    <row r="1469" spans="1:13" x14ac:dyDescent="0.25">
      <c r="A1469" s="22"/>
      <c r="B1469" s="22"/>
      <c r="C1469" s="22"/>
      <c r="D1469" s="22"/>
      <c r="E1469" s="22"/>
      <c r="F1469" s="22"/>
      <c r="G1469" s="22"/>
      <c r="H1469" s="22"/>
      <c r="I1469" s="22"/>
      <c r="J1469" s="22"/>
      <c r="K1469" s="22"/>
      <c r="L1469" s="22"/>
      <c r="M1469" s="22"/>
    </row>
    <row r="1470" spans="1:13" x14ac:dyDescent="0.25">
      <c r="A1470" s="22"/>
      <c r="B1470" s="22"/>
      <c r="C1470" s="22"/>
      <c r="D1470" s="22"/>
      <c r="E1470" s="22"/>
      <c r="F1470" s="22"/>
      <c r="G1470" s="22"/>
      <c r="H1470" s="22"/>
      <c r="I1470" s="22"/>
      <c r="J1470" s="22"/>
      <c r="K1470" s="22"/>
      <c r="L1470" s="22"/>
      <c r="M1470" s="22"/>
    </row>
    <row r="1471" spans="1:13" x14ac:dyDescent="0.25">
      <c r="A1471" s="22"/>
      <c r="B1471" s="22"/>
      <c r="C1471" s="22"/>
      <c r="D1471" s="22"/>
      <c r="E1471" s="22"/>
      <c r="F1471" s="22"/>
      <c r="G1471" s="22"/>
      <c r="H1471" s="22"/>
      <c r="I1471" s="22"/>
      <c r="J1471" s="22"/>
      <c r="K1471" s="22"/>
      <c r="L1471" s="22"/>
      <c r="M1471" s="22"/>
    </row>
    <row r="1472" spans="1:13" x14ac:dyDescent="0.25">
      <c r="A1472" s="22"/>
      <c r="B1472" s="22"/>
      <c r="C1472" s="22"/>
      <c r="D1472" s="22"/>
      <c r="E1472" s="22"/>
      <c r="F1472" s="22"/>
      <c r="G1472" s="22"/>
      <c r="H1472" s="22"/>
      <c r="I1472" s="22"/>
      <c r="J1472" s="22"/>
      <c r="K1472" s="22"/>
      <c r="L1472" s="22"/>
      <c r="M1472" s="22"/>
    </row>
    <row r="1473" spans="1:13" x14ac:dyDescent="0.25">
      <c r="A1473" s="22"/>
      <c r="B1473" s="22"/>
      <c r="C1473" s="22"/>
      <c r="D1473" s="22"/>
      <c r="E1473" s="22"/>
      <c r="F1473" s="22"/>
      <c r="G1473" s="22"/>
      <c r="H1473" s="22"/>
      <c r="I1473" s="22"/>
      <c r="J1473" s="22"/>
      <c r="K1473" s="22"/>
      <c r="L1473" s="22"/>
      <c r="M1473" s="22"/>
    </row>
    <row r="1474" spans="1:13" x14ac:dyDescent="0.25">
      <c r="A1474" s="22"/>
      <c r="B1474" s="22"/>
      <c r="C1474" s="22"/>
      <c r="D1474" s="22"/>
      <c r="E1474" s="22"/>
      <c r="F1474" s="22"/>
      <c r="G1474" s="22"/>
      <c r="H1474" s="22"/>
      <c r="I1474" s="22"/>
      <c r="J1474" s="22"/>
      <c r="K1474" s="22"/>
      <c r="L1474" s="22"/>
      <c r="M1474" s="22"/>
    </row>
    <row r="1475" spans="1:13" x14ac:dyDescent="0.25">
      <c r="A1475" s="22"/>
      <c r="B1475" s="22"/>
      <c r="C1475" s="22"/>
      <c r="D1475" s="22"/>
      <c r="E1475" s="22"/>
      <c r="F1475" s="22"/>
      <c r="G1475" s="22"/>
      <c r="H1475" s="22"/>
      <c r="I1475" s="22"/>
      <c r="J1475" s="22"/>
      <c r="K1475" s="22"/>
      <c r="L1475" s="22"/>
      <c r="M1475" s="22"/>
    </row>
    <row r="1476" spans="1:13" x14ac:dyDescent="0.25">
      <c r="A1476" s="22"/>
      <c r="B1476" s="22"/>
      <c r="C1476" s="22"/>
      <c r="D1476" s="22"/>
      <c r="E1476" s="22"/>
      <c r="F1476" s="22"/>
      <c r="G1476" s="22"/>
      <c r="H1476" s="22"/>
      <c r="I1476" s="22"/>
      <c r="J1476" s="22"/>
      <c r="K1476" s="22"/>
      <c r="L1476" s="22"/>
      <c r="M1476" s="22"/>
    </row>
    <row r="1477" spans="1:13" x14ac:dyDescent="0.25">
      <c r="A1477" s="22"/>
      <c r="B1477" s="22"/>
      <c r="C1477" s="22"/>
      <c r="D1477" s="22"/>
      <c r="E1477" s="22"/>
      <c r="F1477" s="22"/>
      <c r="G1477" s="22"/>
      <c r="H1477" s="22"/>
      <c r="I1477" s="22"/>
      <c r="J1477" s="22"/>
      <c r="K1477" s="22"/>
      <c r="L1477" s="22"/>
      <c r="M1477" s="22"/>
    </row>
    <row r="1478" spans="1:13" x14ac:dyDescent="0.25">
      <c r="A1478" s="22"/>
      <c r="B1478" s="22"/>
      <c r="C1478" s="22"/>
      <c r="D1478" s="22"/>
      <c r="E1478" s="22"/>
      <c r="F1478" s="22"/>
      <c r="G1478" s="22"/>
      <c r="H1478" s="22"/>
      <c r="I1478" s="22"/>
      <c r="J1478" s="22"/>
      <c r="K1478" s="22"/>
      <c r="L1478" s="22"/>
      <c r="M1478" s="22"/>
    </row>
    <row r="1479" spans="1:13" x14ac:dyDescent="0.25">
      <c r="A1479" s="22"/>
      <c r="B1479" s="22"/>
      <c r="C1479" s="22"/>
      <c r="D1479" s="22"/>
      <c r="E1479" s="22"/>
      <c r="F1479" s="22"/>
      <c r="G1479" s="22"/>
      <c r="H1479" s="22"/>
      <c r="I1479" s="22"/>
      <c r="J1479" s="22"/>
      <c r="K1479" s="22"/>
      <c r="L1479" s="22"/>
      <c r="M1479" s="22"/>
    </row>
    <row r="1480" spans="1:13" x14ac:dyDescent="0.25">
      <c r="A1480" s="22"/>
      <c r="B1480" s="22"/>
      <c r="C1480" s="22"/>
      <c r="D1480" s="22"/>
      <c r="E1480" s="22"/>
      <c r="F1480" s="22"/>
      <c r="G1480" s="22"/>
      <c r="H1480" s="22"/>
      <c r="I1480" s="22"/>
      <c r="J1480" s="22"/>
      <c r="K1480" s="22"/>
      <c r="L1480" s="22"/>
      <c r="M1480" s="22"/>
    </row>
    <row r="1481" spans="1:13" x14ac:dyDescent="0.25">
      <c r="A1481" s="22"/>
      <c r="B1481" s="22"/>
      <c r="C1481" s="22"/>
      <c r="D1481" s="22"/>
      <c r="E1481" s="22"/>
      <c r="F1481" s="22"/>
      <c r="G1481" s="22"/>
      <c r="H1481" s="22"/>
      <c r="I1481" s="22"/>
      <c r="J1481" s="22"/>
      <c r="K1481" s="22"/>
      <c r="L1481" s="22"/>
      <c r="M1481" s="22"/>
    </row>
    <row r="1482" spans="1:13" x14ac:dyDescent="0.25">
      <c r="A1482" s="22"/>
      <c r="B1482" s="22"/>
      <c r="C1482" s="22"/>
      <c r="D1482" s="22"/>
      <c r="E1482" s="22"/>
      <c r="F1482" s="22"/>
      <c r="G1482" s="22"/>
      <c r="H1482" s="22"/>
      <c r="I1482" s="22"/>
      <c r="J1482" s="22"/>
      <c r="K1482" s="22"/>
      <c r="L1482" s="22"/>
      <c r="M1482" s="22"/>
    </row>
    <row r="1483" spans="1:13" x14ac:dyDescent="0.25">
      <c r="A1483" s="22"/>
      <c r="B1483" s="22"/>
      <c r="C1483" s="22"/>
      <c r="D1483" s="22"/>
      <c r="E1483" s="22"/>
      <c r="F1483" s="22"/>
      <c r="G1483" s="22"/>
      <c r="H1483" s="22"/>
      <c r="I1483" s="22"/>
      <c r="J1483" s="22"/>
      <c r="K1483" s="22"/>
      <c r="L1483" s="22"/>
      <c r="M1483" s="22"/>
    </row>
    <row r="1484" spans="1:13" x14ac:dyDescent="0.25">
      <c r="A1484" s="22"/>
      <c r="B1484" s="22"/>
      <c r="C1484" s="22"/>
      <c r="D1484" s="22"/>
      <c r="E1484" s="22"/>
      <c r="F1484" s="22"/>
      <c r="G1484" s="22"/>
      <c r="H1484" s="22"/>
      <c r="I1484" s="22"/>
      <c r="J1484" s="22"/>
      <c r="K1484" s="22"/>
      <c r="L1484" s="22"/>
      <c r="M1484" s="22"/>
    </row>
    <row r="1485" spans="1:13" x14ac:dyDescent="0.25">
      <c r="A1485" s="22"/>
      <c r="B1485" s="22"/>
      <c r="C1485" s="22"/>
      <c r="D1485" s="22"/>
      <c r="E1485" s="22"/>
      <c r="F1485" s="22"/>
      <c r="G1485" s="22"/>
      <c r="H1485" s="22"/>
      <c r="I1485" s="22"/>
      <c r="J1485" s="22"/>
      <c r="K1485" s="22"/>
      <c r="L1485" s="22"/>
      <c r="M1485" s="22"/>
    </row>
    <row r="1486" spans="1:13" x14ac:dyDescent="0.25">
      <c r="A1486" s="22"/>
      <c r="B1486" s="22"/>
      <c r="C1486" s="22"/>
      <c r="D1486" s="22"/>
      <c r="E1486" s="22"/>
      <c r="F1486" s="22"/>
      <c r="G1486" s="22"/>
      <c r="H1486" s="22"/>
      <c r="I1486" s="22"/>
      <c r="J1486" s="22"/>
      <c r="K1486" s="22"/>
      <c r="L1486" s="22"/>
      <c r="M1486" s="22"/>
    </row>
    <row r="1487" spans="1:13" x14ac:dyDescent="0.25">
      <c r="A1487" s="22"/>
      <c r="B1487" s="22"/>
      <c r="C1487" s="22"/>
      <c r="D1487" s="22"/>
      <c r="E1487" s="22"/>
      <c r="F1487" s="22"/>
      <c r="G1487" s="22"/>
      <c r="H1487" s="22"/>
      <c r="I1487" s="22"/>
      <c r="J1487" s="22"/>
      <c r="K1487" s="22"/>
      <c r="L1487" s="22"/>
      <c r="M1487" s="22"/>
    </row>
    <row r="1488" spans="1:13" x14ac:dyDescent="0.25">
      <c r="A1488" s="22"/>
      <c r="B1488" s="22"/>
      <c r="C1488" s="22"/>
      <c r="D1488" s="22"/>
      <c r="E1488" s="22"/>
      <c r="F1488" s="22"/>
      <c r="G1488" s="22"/>
      <c r="H1488" s="22"/>
      <c r="I1488" s="22"/>
      <c r="J1488" s="22"/>
      <c r="K1488" s="22"/>
      <c r="L1488" s="22"/>
      <c r="M1488" s="22"/>
    </row>
    <row r="1489" spans="1:13" x14ac:dyDescent="0.25">
      <c r="A1489" s="22"/>
      <c r="B1489" s="22"/>
      <c r="C1489" s="22"/>
      <c r="D1489" s="22"/>
      <c r="E1489" s="22"/>
      <c r="F1489" s="22"/>
      <c r="G1489" s="22"/>
      <c r="H1489" s="22"/>
      <c r="I1489" s="22"/>
      <c r="J1489" s="22"/>
      <c r="K1489" s="22"/>
      <c r="L1489" s="22"/>
      <c r="M1489" s="22"/>
    </row>
    <row r="1490" spans="1:13" x14ac:dyDescent="0.25">
      <c r="A1490" s="22"/>
      <c r="B1490" s="22"/>
      <c r="C1490" s="22"/>
      <c r="D1490" s="22"/>
      <c r="E1490" s="22"/>
      <c r="F1490" s="22"/>
      <c r="G1490" s="22"/>
      <c r="H1490" s="22"/>
      <c r="I1490" s="22"/>
      <c r="J1490" s="22"/>
      <c r="K1490" s="22"/>
      <c r="L1490" s="22"/>
      <c r="M1490" s="22"/>
    </row>
    <row r="1491" spans="1:13" x14ac:dyDescent="0.25">
      <c r="A1491" s="22"/>
      <c r="B1491" s="22"/>
      <c r="C1491" s="22"/>
      <c r="D1491" s="22"/>
      <c r="E1491" s="22"/>
      <c r="F1491" s="22"/>
      <c r="G1491" s="22"/>
      <c r="H1491" s="22"/>
      <c r="I1491" s="22"/>
      <c r="J1491" s="22"/>
      <c r="K1491" s="22"/>
      <c r="L1491" s="22"/>
      <c r="M1491" s="22"/>
    </row>
    <row r="1492" spans="1:13" x14ac:dyDescent="0.25">
      <c r="A1492" s="22"/>
      <c r="B1492" s="22"/>
      <c r="C1492" s="22"/>
      <c r="D1492" s="22"/>
      <c r="E1492" s="22"/>
      <c r="F1492" s="22"/>
      <c r="G1492" s="22"/>
      <c r="H1492" s="22"/>
      <c r="I1492" s="22"/>
      <c r="J1492" s="22"/>
      <c r="K1492" s="22"/>
      <c r="L1492" s="22"/>
      <c r="M1492" s="22"/>
    </row>
    <row r="1493" spans="1:13" x14ac:dyDescent="0.25">
      <c r="A1493" s="22"/>
      <c r="B1493" s="22"/>
      <c r="C1493" s="22"/>
      <c r="D1493" s="22"/>
      <c r="E1493" s="22"/>
      <c r="F1493" s="22"/>
      <c r="G1493" s="22"/>
      <c r="H1493" s="22"/>
      <c r="I1493" s="22"/>
      <c r="J1493" s="22"/>
      <c r="K1493" s="22"/>
      <c r="L1493" s="22"/>
      <c r="M1493" s="22"/>
    </row>
    <row r="1494" spans="1:13" x14ac:dyDescent="0.25">
      <c r="A1494" s="22"/>
      <c r="B1494" s="22"/>
      <c r="C1494" s="22"/>
      <c r="D1494" s="22"/>
      <c r="E1494" s="22"/>
      <c r="F1494" s="22"/>
      <c r="G1494" s="22"/>
      <c r="H1494" s="22"/>
      <c r="I1494" s="22"/>
      <c r="J1494" s="22"/>
      <c r="K1494" s="22"/>
      <c r="L1494" s="22"/>
      <c r="M1494" s="22"/>
    </row>
    <row r="1495" spans="1:13" x14ac:dyDescent="0.25">
      <c r="A1495" s="22"/>
      <c r="B1495" s="22"/>
      <c r="C1495" s="22"/>
      <c r="D1495" s="22"/>
      <c r="E1495" s="22"/>
      <c r="F1495" s="22"/>
      <c r="G1495" s="22"/>
      <c r="H1495" s="22"/>
      <c r="I1495" s="22"/>
      <c r="J1495" s="22"/>
      <c r="K1495" s="22"/>
      <c r="L1495" s="22"/>
      <c r="M1495" s="22"/>
    </row>
    <row r="1496" spans="1:13" x14ac:dyDescent="0.25">
      <c r="A1496" s="22"/>
      <c r="B1496" s="22"/>
      <c r="C1496" s="22"/>
      <c r="D1496" s="22"/>
      <c r="E1496" s="22"/>
      <c r="F1496" s="22"/>
      <c r="G1496" s="22"/>
      <c r="H1496" s="22"/>
      <c r="I1496" s="22"/>
      <c r="J1496" s="22"/>
      <c r="K1496" s="22"/>
      <c r="L1496" s="22"/>
      <c r="M1496" s="22"/>
    </row>
    <row r="1497" spans="1:13" x14ac:dyDescent="0.25">
      <c r="A1497" s="22"/>
      <c r="B1497" s="22"/>
      <c r="C1497" s="22"/>
      <c r="D1497" s="22"/>
      <c r="E1497" s="22"/>
      <c r="F1497" s="22"/>
      <c r="G1497" s="22"/>
      <c r="H1497" s="22"/>
      <c r="I1497" s="22"/>
      <c r="J1497" s="22"/>
      <c r="K1497" s="22"/>
      <c r="L1497" s="22"/>
      <c r="M1497" s="22"/>
    </row>
    <row r="1498" spans="1:13" x14ac:dyDescent="0.25">
      <c r="A1498" s="22"/>
      <c r="B1498" s="22"/>
      <c r="C1498" s="22"/>
      <c r="D1498" s="22"/>
      <c r="E1498" s="22"/>
      <c r="F1498" s="22"/>
      <c r="G1498" s="22"/>
      <c r="H1498" s="22"/>
      <c r="I1498" s="22"/>
      <c r="J1498" s="22"/>
      <c r="K1498" s="22"/>
      <c r="L1498" s="22"/>
      <c r="M1498" s="22"/>
    </row>
    <row r="1499" spans="1:13" x14ac:dyDescent="0.25">
      <c r="A1499" s="22"/>
      <c r="B1499" s="22"/>
      <c r="C1499" s="22"/>
      <c r="D1499" s="22"/>
      <c r="E1499" s="22"/>
      <c r="F1499" s="22"/>
      <c r="G1499" s="22"/>
      <c r="H1499" s="22"/>
      <c r="I1499" s="22"/>
      <c r="J1499" s="22"/>
      <c r="K1499" s="22"/>
      <c r="L1499" s="22"/>
      <c r="M1499" s="22"/>
    </row>
    <row r="1500" spans="1:13" x14ac:dyDescent="0.25">
      <c r="A1500" s="22"/>
      <c r="B1500" s="22"/>
      <c r="C1500" s="22"/>
      <c r="D1500" s="22"/>
      <c r="E1500" s="22"/>
      <c r="F1500" s="22"/>
      <c r="G1500" s="22"/>
      <c r="H1500" s="22"/>
      <c r="I1500" s="22"/>
      <c r="J1500" s="22"/>
      <c r="K1500" s="22"/>
      <c r="L1500" s="22"/>
      <c r="M1500" s="22"/>
    </row>
    <row r="1501" spans="1:13" x14ac:dyDescent="0.25">
      <c r="A1501" s="22"/>
      <c r="B1501" s="22"/>
      <c r="C1501" s="22"/>
      <c r="D1501" s="22"/>
      <c r="E1501" s="22"/>
      <c r="F1501" s="22"/>
      <c r="G1501" s="22"/>
      <c r="H1501" s="22"/>
      <c r="I1501" s="22"/>
      <c r="J1501" s="22"/>
      <c r="K1501" s="22"/>
      <c r="L1501" s="22"/>
      <c r="M1501" s="22"/>
    </row>
    <row r="1502" spans="1:13" x14ac:dyDescent="0.25">
      <c r="A1502" s="22"/>
      <c r="B1502" s="22"/>
      <c r="C1502" s="22"/>
      <c r="D1502" s="22"/>
      <c r="E1502" s="22"/>
      <c r="F1502" s="22"/>
      <c r="G1502" s="22"/>
      <c r="H1502" s="22"/>
      <c r="I1502" s="22"/>
      <c r="J1502" s="22"/>
      <c r="K1502" s="22"/>
      <c r="L1502" s="22"/>
      <c r="M1502" s="22"/>
    </row>
    <row r="1503" spans="1:13" x14ac:dyDescent="0.25">
      <c r="A1503" s="22"/>
      <c r="B1503" s="22"/>
      <c r="C1503" s="22"/>
      <c r="D1503" s="22"/>
      <c r="E1503" s="22"/>
      <c r="F1503" s="22"/>
      <c r="G1503" s="22"/>
      <c r="H1503" s="22"/>
      <c r="I1503" s="22"/>
      <c r="J1503" s="22"/>
      <c r="K1503" s="22"/>
      <c r="L1503" s="22"/>
      <c r="M1503" s="22"/>
    </row>
    <row r="1504" spans="1:13" x14ac:dyDescent="0.25">
      <c r="A1504" s="22"/>
      <c r="B1504" s="22"/>
      <c r="C1504" s="22"/>
      <c r="D1504" s="22"/>
      <c r="E1504" s="22"/>
      <c r="F1504" s="22"/>
      <c r="G1504" s="22"/>
      <c r="H1504" s="22"/>
      <c r="I1504" s="22"/>
      <c r="J1504" s="22"/>
      <c r="K1504" s="22"/>
      <c r="L1504" s="22"/>
      <c r="M1504" s="22"/>
    </row>
    <row r="1505" spans="1:13" x14ac:dyDescent="0.25">
      <c r="A1505" s="22"/>
      <c r="B1505" s="22"/>
      <c r="C1505" s="22"/>
      <c r="D1505" s="22"/>
      <c r="E1505" s="22"/>
      <c r="F1505" s="22"/>
      <c r="G1505" s="22"/>
      <c r="H1505" s="22"/>
      <c r="I1505" s="22"/>
      <c r="J1505" s="22"/>
      <c r="K1505" s="22"/>
      <c r="L1505" s="22"/>
      <c r="M1505" s="22"/>
    </row>
    <row r="1506" spans="1:13" x14ac:dyDescent="0.25">
      <c r="A1506" s="22"/>
      <c r="B1506" s="22"/>
      <c r="C1506" s="22"/>
      <c r="D1506" s="22"/>
      <c r="E1506" s="22"/>
      <c r="F1506" s="22"/>
      <c r="G1506" s="22"/>
      <c r="H1506" s="22"/>
      <c r="I1506" s="22"/>
      <c r="J1506" s="22"/>
      <c r="K1506" s="22"/>
      <c r="L1506" s="22"/>
      <c r="M1506" s="22"/>
    </row>
    <row r="1507" spans="1:13" x14ac:dyDescent="0.25">
      <c r="A1507" s="22"/>
      <c r="B1507" s="22"/>
      <c r="C1507" s="22"/>
      <c r="D1507" s="22"/>
      <c r="E1507" s="22"/>
      <c r="F1507" s="22"/>
      <c r="G1507" s="22"/>
      <c r="H1507" s="22"/>
      <c r="I1507" s="22"/>
      <c r="J1507" s="22"/>
      <c r="K1507" s="22"/>
      <c r="L1507" s="22"/>
      <c r="M1507" s="22"/>
    </row>
    <row r="1508" spans="1:13" x14ac:dyDescent="0.25">
      <c r="A1508" s="22"/>
      <c r="B1508" s="22"/>
      <c r="C1508" s="22"/>
      <c r="D1508" s="22"/>
      <c r="E1508" s="22"/>
      <c r="F1508" s="22"/>
      <c r="G1508" s="22"/>
      <c r="H1508" s="22"/>
      <c r="I1508" s="22"/>
      <c r="J1508" s="22"/>
      <c r="K1508" s="22"/>
      <c r="L1508" s="22"/>
      <c r="M1508" s="22"/>
    </row>
    <row r="1509" spans="1:13" x14ac:dyDescent="0.25">
      <c r="A1509" s="22"/>
      <c r="B1509" s="22"/>
      <c r="C1509" s="22"/>
      <c r="D1509" s="22"/>
      <c r="E1509" s="22"/>
      <c r="F1509" s="22"/>
      <c r="G1509" s="22"/>
      <c r="H1509" s="22"/>
      <c r="I1509" s="22"/>
      <c r="J1509" s="22"/>
      <c r="K1509" s="22"/>
      <c r="L1509" s="22"/>
      <c r="M1509" s="22"/>
    </row>
    <row r="1510" spans="1:13" x14ac:dyDescent="0.25">
      <c r="A1510" s="22"/>
      <c r="B1510" s="22"/>
      <c r="C1510" s="22"/>
      <c r="D1510" s="22"/>
      <c r="E1510" s="22"/>
      <c r="F1510" s="22"/>
      <c r="G1510" s="22"/>
      <c r="H1510" s="22"/>
      <c r="I1510" s="22"/>
      <c r="J1510" s="22"/>
      <c r="K1510" s="22"/>
      <c r="L1510" s="22"/>
      <c r="M1510" s="22"/>
    </row>
    <row r="1511" spans="1:13" x14ac:dyDescent="0.25">
      <c r="A1511" s="22"/>
      <c r="B1511" s="22"/>
      <c r="C1511" s="22"/>
      <c r="D1511" s="22"/>
      <c r="E1511" s="22"/>
      <c r="F1511" s="22"/>
      <c r="G1511" s="22"/>
      <c r="H1511" s="22"/>
      <c r="I1511" s="22"/>
      <c r="J1511" s="22"/>
      <c r="K1511" s="22"/>
      <c r="L1511" s="22"/>
      <c r="M1511" s="22"/>
    </row>
    <row r="1512" spans="1:13" x14ac:dyDescent="0.25">
      <c r="A1512" s="22"/>
      <c r="B1512" s="22"/>
      <c r="C1512" s="22"/>
      <c r="D1512" s="22"/>
      <c r="E1512" s="22"/>
      <c r="F1512" s="22"/>
      <c r="G1512" s="22"/>
      <c r="H1512" s="22"/>
      <c r="I1512" s="22"/>
      <c r="J1512" s="22"/>
      <c r="K1512" s="22"/>
      <c r="L1512" s="22"/>
      <c r="M1512" s="22"/>
    </row>
    <row r="1513" spans="1:13" x14ac:dyDescent="0.25">
      <c r="A1513" s="22"/>
      <c r="B1513" s="22"/>
      <c r="C1513" s="22"/>
      <c r="D1513" s="22"/>
      <c r="E1513" s="22"/>
      <c r="F1513" s="22"/>
      <c r="G1513" s="22"/>
      <c r="H1513" s="22"/>
      <c r="I1513" s="22"/>
      <c r="J1513" s="22"/>
      <c r="K1513" s="22"/>
      <c r="L1513" s="22"/>
      <c r="M1513" s="22"/>
    </row>
    <row r="1514" spans="1:13" x14ac:dyDescent="0.25">
      <c r="A1514" s="22"/>
      <c r="B1514" s="22"/>
      <c r="C1514" s="22"/>
      <c r="D1514" s="22"/>
      <c r="E1514" s="22"/>
      <c r="F1514" s="22"/>
      <c r="G1514" s="22"/>
      <c r="H1514" s="22"/>
      <c r="I1514" s="22"/>
      <c r="J1514" s="22"/>
      <c r="K1514" s="22"/>
      <c r="L1514" s="22"/>
      <c r="M1514" s="22"/>
    </row>
    <row r="1515" spans="1:13" x14ac:dyDescent="0.25">
      <c r="A1515" s="22"/>
      <c r="B1515" s="22"/>
      <c r="C1515" s="22"/>
      <c r="D1515" s="22"/>
      <c r="E1515" s="22"/>
      <c r="F1515" s="22"/>
      <c r="G1515" s="22"/>
      <c r="H1515" s="22"/>
      <c r="I1515" s="22"/>
      <c r="J1515" s="22"/>
      <c r="K1515" s="22"/>
      <c r="L1515" s="22"/>
      <c r="M1515" s="22"/>
    </row>
    <row r="1516" spans="1:13" x14ac:dyDescent="0.25">
      <c r="A1516" s="22"/>
      <c r="B1516" s="22"/>
      <c r="C1516" s="22"/>
      <c r="D1516" s="22"/>
      <c r="E1516" s="22"/>
      <c r="F1516" s="22"/>
      <c r="G1516" s="22"/>
      <c r="H1516" s="22"/>
      <c r="I1516" s="22"/>
      <c r="J1516" s="22"/>
      <c r="K1516" s="22"/>
      <c r="L1516" s="22"/>
      <c r="M1516" s="22"/>
    </row>
    <row r="1517" spans="1:13" x14ac:dyDescent="0.25">
      <c r="A1517" s="22"/>
      <c r="B1517" s="22"/>
      <c r="C1517" s="22"/>
      <c r="D1517" s="22"/>
      <c r="E1517" s="22"/>
      <c r="F1517" s="22"/>
      <c r="G1517" s="22"/>
      <c r="H1517" s="22"/>
      <c r="I1517" s="22"/>
      <c r="J1517" s="22"/>
      <c r="K1517" s="22"/>
      <c r="L1517" s="22"/>
      <c r="M1517" s="22"/>
    </row>
    <row r="1518" spans="1:13" x14ac:dyDescent="0.25">
      <c r="A1518" s="22"/>
      <c r="B1518" s="22"/>
      <c r="C1518" s="22"/>
      <c r="D1518" s="22"/>
      <c r="E1518" s="22"/>
      <c r="F1518" s="22"/>
      <c r="G1518" s="22"/>
      <c r="H1518" s="22"/>
      <c r="I1518" s="22"/>
      <c r="J1518" s="22"/>
      <c r="K1518" s="22"/>
      <c r="L1518" s="22"/>
      <c r="M1518" s="22"/>
    </row>
    <row r="1519" spans="1:13" x14ac:dyDescent="0.25">
      <c r="A1519" s="22"/>
      <c r="B1519" s="22"/>
      <c r="C1519" s="22"/>
      <c r="D1519" s="22"/>
      <c r="E1519" s="22"/>
      <c r="F1519" s="22"/>
      <c r="G1519" s="22"/>
      <c r="H1519" s="22"/>
      <c r="I1519" s="22"/>
      <c r="J1519" s="22"/>
      <c r="K1519" s="22"/>
      <c r="L1519" s="22"/>
      <c r="M1519" s="22"/>
    </row>
    <row r="1520" spans="1:13" x14ac:dyDescent="0.25">
      <c r="A1520" s="22"/>
      <c r="B1520" s="22"/>
      <c r="C1520" s="22"/>
      <c r="D1520" s="22"/>
      <c r="E1520" s="22"/>
      <c r="F1520" s="22"/>
      <c r="G1520" s="22"/>
      <c r="H1520" s="22"/>
      <c r="I1520" s="22"/>
      <c r="J1520" s="22"/>
      <c r="K1520" s="22"/>
      <c r="L1520" s="22"/>
      <c r="M1520" s="22"/>
    </row>
    <row r="1521" spans="1:13" x14ac:dyDescent="0.25">
      <c r="A1521" s="22"/>
      <c r="B1521" s="22"/>
      <c r="C1521" s="22"/>
      <c r="D1521" s="22"/>
      <c r="E1521" s="22"/>
      <c r="F1521" s="22"/>
      <c r="G1521" s="22"/>
      <c r="H1521" s="22"/>
      <c r="I1521" s="22"/>
      <c r="J1521" s="22"/>
      <c r="K1521" s="22"/>
      <c r="L1521" s="22"/>
      <c r="M1521" s="22"/>
    </row>
    <row r="1522" spans="1:13" x14ac:dyDescent="0.25">
      <c r="A1522" s="22"/>
      <c r="B1522" s="22"/>
      <c r="C1522" s="22"/>
      <c r="D1522" s="22"/>
      <c r="E1522" s="22"/>
      <c r="F1522" s="22"/>
      <c r="G1522" s="22"/>
      <c r="H1522" s="22"/>
      <c r="I1522" s="22"/>
      <c r="J1522" s="22"/>
      <c r="K1522" s="22"/>
      <c r="L1522" s="22"/>
      <c r="M1522" s="22"/>
    </row>
    <row r="1523" spans="1:13" x14ac:dyDescent="0.25">
      <c r="A1523" s="22"/>
      <c r="B1523" s="22"/>
      <c r="C1523" s="22"/>
      <c r="D1523" s="22"/>
      <c r="E1523" s="22"/>
      <c r="F1523" s="22"/>
      <c r="G1523" s="22"/>
      <c r="H1523" s="22"/>
      <c r="I1523" s="22"/>
      <c r="J1523" s="22"/>
      <c r="K1523" s="22"/>
      <c r="L1523" s="22"/>
      <c r="M1523" s="22"/>
    </row>
    <row r="1524" spans="1:13" x14ac:dyDescent="0.25">
      <c r="A1524" s="22"/>
      <c r="B1524" s="22"/>
      <c r="C1524" s="22"/>
      <c r="D1524" s="22"/>
      <c r="E1524" s="22"/>
      <c r="F1524" s="22"/>
      <c r="G1524" s="22"/>
      <c r="H1524" s="22"/>
      <c r="I1524" s="22"/>
      <c r="J1524" s="22"/>
      <c r="K1524" s="22"/>
      <c r="L1524" s="22"/>
      <c r="M1524" s="22"/>
    </row>
    <row r="1525" spans="1:13" x14ac:dyDescent="0.25">
      <c r="A1525" s="22"/>
      <c r="B1525" s="22"/>
      <c r="C1525" s="22"/>
      <c r="D1525" s="22"/>
      <c r="E1525" s="22"/>
      <c r="F1525" s="22"/>
      <c r="G1525" s="22"/>
      <c r="H1525" s="22"/>
      <c r="I1525" s="22"/>
      <c r="J1525" s="22"/>
      <c r="K1525" s="22"/>
      <c r="L1525" s="22"/>
      <c r="M1525" s="22"/>
    </row>
    <row r="1526" spans="1:13" x14ac:dyDescent="0.25">
      <c r="A1526" s="22"/>
      <c r="B1526" s="22"/>
      <c r="C1526" s="22"/>
      <c r="D1526" s="22"/>
      <c r="E1526" s="22"/>
      <c r="F1526" s="22"/>
      <c r="G1526" s="22"/>
      <c r="H1526" s="22"/>
      <c r="I1526" s="22"/>
      <c r="J1526" s="22"/>
      <c r="K1526" s="22"/>
      <c r="L1526" s="22"/>
      <c r="M1526" s="22"/>
    </row>
    <row r="1527" spans="1:13" x14ac:dyDescent="0.25">
      <c r="A1527" s="22"/>
      <c r="B1527" s="22"/>
      <c r="C1527" s="22"/>
      <c r="D1527" s="22"/>
      <c r="E1527" s="22"/>
      <c r="F1527" s="22"/>
      <c r="G1527" s="22"/>
      <c r="H1527" s="22"/>
      <c r="I1527" s="22"/>
      <c r="J1527" s="22"/>
      <c r="K1527" s="22"/>
      <c r="L1527" s="22"/>
      <c r="M1527" s="22"/>
    </row>
    <row r="1528" spans="1:13" x14ac:dyDescent="0.25">
      <c r="A1528" s="22"/>
      <c r="B1528" s="22"/>
      <c r="C1528" s="22"/>
      <c r="D1528" s="22"/>
      <c r="E1528" s="22"/>
      <c r="F1528" s="22"/>
      <c r="G1528" s="22"/>
      <c r="H1528" s="22"/>
      <c r="I1528" s="22"/>
      <c r="J1528" s="22"/>
      <c r="K1528" s="22"/>
      <c r="L1528" s="22"/>
      <c r="M1528" s="22"/>
    </row>
    <row r="1529" spans="1:13" x14ac:dyDescent="0.25">
      <c r="A1529" s="22"/>
      <c r="B1529" s="22"/>
      <c r="C1529" s="22"/>
      <c r="D1529" s="22"/>
      <c r="E1529" s="22"/>
      <c r="F1529" s="22"/>
      <c r="G1529" s="22"/>
      <c r="H1529" s="22"/>
      <c r="I1529" s="22"/>
      <c r="J1529" s="22"/>
      <c r="K1529" s="22"/>
      <c r="L1529" s="22"/>
      <c r="M1529" s="22"/>
    </row>
    <row r="1530" spans="1:13" x14ac:dyDescent="0.25">
      <c r="A1530" s="22"/>
      <c r="B1530" s="22"/>
      <c r="C1530" s="22"/>
      <c r="D1530" s="22"/>
      <c r="E1530" s="22"/>
      <c r="F1530" s="22"/>
      <c r="G1530" s="22"/>
      <c r="H1530" s="22"/>
      <c r="I1530" s="22"/>
      <c r="J1530" s="22"/>
      <c r="K1530" s="22"/>
      <c r="L1530" s="22"/>
      <c r="M1530" s="22"/>
    </row>
    <row r="1531" spans="1:13" x14ac:dyDescent="0.25">
      <c r="A1531" s="22"/>
      <c r="B1531" s="22"/>
      <c r="C1531" s="22"/>
      <c r="D1531" s="22"/>
      <c r="E1531" s="22"/>
      <c r="F1531" s="22"/>
      <c r="G1531" s="22"/>
      <c r="H1531" s="22"/>
      <c r="I1531" s="22"/>
      <c r="J1531" s="22"/>
      <c r="K1531" s="22"/>
      <c r="L1531" s="22"/>
      <c r="M1531" s="22"/>
    </row>
    <row r="1532" spans="1:13" x14ac:dyDescent="0.25">
      <c r="A1532" s="22"/>
      <c r="B1532" s="22"/>
      <c r="C1532" s="22"/>
      <c r="D1532" s="22"/>
      <c r="E1532" s="22"/>
      <c r="F1532" s="22"/>
      <c r="G1532" s="22"/>
      <c r="H1532" s="22"/>
      <c r="I1532" s="22"/>
      <c r="J1532" s="22"/>
      <c r="K1532" s="22"/>
      <c r="L1532" s="22"/>
      <c r="M1532" s="22"/>
    </row>
    <row r="1533" spans="1:13" x14ac:dyDescent="0.25">
      <c r="A1533" s="22"/>
      <c r="B1533" s="22"/>
      <c r="C1533" s="22"/>
      <c r="D1533" s="22"/>
      <c r="E1533" s="22"/>
      <c r="F1533" s="22"/>
      <c r="G1533" s="22"/>
      <c r="H1533" s="22"/>
      <c r="I1533" s="22"/>
      <c r="J1533" s="22"/>
      <c r="K1533" s="22"/>
      <c r="L1533" s="22"/>
      <c r="M1533" s="22"/>
    </row>
    <row r="1534" spans="1:13" x14ac:dyDescent="0.25">
      <c r="A1534" s="22"/>
      <c r="B1534" s="22"/>
      <c r="C1534" s="22"/>
      <c r="D1534" s="22"/>
      <c r="E1534" s="22"/>
      <c r="F1534" s="22"/>
      <c r="G1534" s="22"/>
      <c r="H1534" s="22"/>
      <c r="I1534" s="22"/>
      <c r="J1534" s="22"/>
      <c r="K1534" s="22"/>
      <c r="L1534" s="22"/>
      <c r="M1534" s="22"/>
    </row>
    <row r="1535" spans="1:13" x14ac:dyDescent="0.25">
      <c r="A1535" s="22"/>
      <c r="B1535" s="22"/>
      <c r="C1535" s="22"/>
      <c r="D1535" s="22"/>
      <c r="E1535" s="22"/>
      <c r="F1535" s="22"/>
      <c r="G1535" s="22"/>
      <c r="H1535" s="22"/>
      <c r="I1535" s="22"/>
      <c r="J1535" s="22"/>
      <c r="K1535" s="22"/>
      <c r="L1535" s="22"/>
      <c r="M1535" s="22"/>
    </row>
    <row r="1536" spans="1:13" x14ac:dyDescent="0.25">
      <c r="A1536" s="22"/>
      <c r="B1536" s="22"/>
      <c r="C1536" s="22"/>
      <c r="D1536" s="22"/>
      <c r="E1536" s="22"/>
      <c r="F1536" s="22"/>
      <c r="G1536" s="22"/>
      <c r="H1536" s="22"/>
      <c r="I1536" s="22"/>
      <c r="J1536" s="22"/>
      <c r="K1536" s="22"/>
      <c r="L1536" s="22"/>
      <c r="M1536" s="22"/>
    </row>
    <row r="1537" spans="1:13" x14ac:dyDescent="0.25">
      <c r="A1537" s="22"/>
      <c r="B1537" s="22"/>
      <c r="C1537" s="22"/>
      <c r="D1537" s="22"/>
      <c r="E1537" s="22"/>
      <c r="F1537" s="22"/>
      <c r="G1537" s="22"/>
      <c r="H1537" s="22"/>
      <c r="I1537" s="22"/>
      <c r="J1537" s="22"/>
      <c r="K1537" s="22"/>
      <c r="L1537" s="22"/>
      <c r="M1537" s="22"/>
    </row>
    <row r="1538" spans="1:13" x14ac:dyDescent="0.25">
      <c r="A1538" s="22"/>
      <c r="B1538" s="22"/>
      <c r="C1538" s="22"/>
      <c r="D1538" s="22"/>
      <c r="E1538" s="22"/>
      <c r="F1538" s="22"/>
      <c r="G1538" s="22"/>
      <c r="H1538" s="22"/>
      <c r="I1538" s="22"/>
      <c r="J1538" s="22"/>
      <c r="K1538" s="22"/>
      <c r="L1538" s="22"/>
      <c r="M1538" s="22"/>
    </row>
    <row r="1539" spans="1:13" x14ac:dyDescent="0.25">
      <c r="A1539" s="22"/>
      <c r="B1539" s="22"/>
      <c r="C1539" s="22"/>
      <c r="D1539" s="22"/>
      <c r="E1539" s="22"/>
      <c r="F1539" s="22"/>
      <c r="G1539" s="22"/>
      <c r="H1539" s="22"/>
      <c r="I1539" s="22"/>
      <c r="J1539" s="22"/>
      <c r="K1539" s="22"/>
      <c r="L1539" s="22"/>
      <c r="M1539" s="22"/>
    </row>
    <row r="1540" spans="1:13" x14ac:dyDescent="0.25">
      <c r="A1540" s="22"/>
      <c r="B1540" s="22"/>
      <c r="C1540" s="22"/>
      <c r="D1540" s="22"/>
      <c r="E1540" s="22"/>
      <c r="F1540" s="22"/>
      <c r="G1540" s="22"/>
      <c r="H1540" s="22"/>
      <c r="I1540" s="22"/>
      <c r="J1540" s="22"/>
      <c r="K1540" s="22"/>
      <c r="L1540" s="22"/>
      <c r="M1540" s="22"/>
    </row>
    <row r="1541" spans="1:13" x14ac:dyDescent="0.25">
      <c r="A1541" s="22"/>
      <c r="B1541" s="22"/>
      <c r="C1541" s="22"/>
      <c r="D1541" s="22"/>
      <c r="E1541" s="22"/>
      <c r="F1541" s="22"/>
      <c r="G1541" s="22"/>
      <c r="H1541" s="22"/>
      <c r="I1541" s="22"/>
      <c r="J1541" s="22"/>
      <c r="K1541" s="22"/>
      <c r="L1541" s="22"/>
      <c r="M1541" s="22"/>
    </row>
    <row r="1542" spans="1:13" x14ac:dyDescent="0.25">
      <c r="A1542" s="22"/>
      <c r="B1542" s="22"/>
      <c r="C1542" s="22"/>
      <c r="D1542" s="22"/>
      <c r="E1542" s="22"/>
      <c r="F1542" s="22"/>
      <c r="G1542" s="22"/>
      <c r="H1542" s="22"/>
      <c r="I1542" s="22"/>
      <c r="J1542" s="22"/>
      <c r="K1542" s="22"/>
      <c r="L1542" s="22"/>
      <c r="M1542" s="22"/>
    </row>
    <row r="1543" spans="1:13" x14ac:dyDescent="0.25">
      <c r="A1543" s="22"/>
      <c r="B1543" s="22"/>
      <c r="C1543" s="22"/>
      <c r="D1543" s="22"/>
      <c r="E1543" s="22"/>
      <c r="F1543" s="22"/>
      <c r="G1543" s="22"/>
      <c r="H1543" s="22"/>
      <c r="I1543" s="22"/>
      <c r="J1543" s="22"/>
      <c r="K1543" s="22"/>
      <c r="L1543" s="22"/>
      <c r="M1543" s="22"/>
    </row>
    <row r="1544" spans="1:13" x14ac:dyDescent="0.25">
      <c r="A1544" s="22"/>
      <c r="B1544" s="22"/>
      <c r="C1544" s="22"/>
      <c r="D1544" s="22"/>
      <c r="E1544" s="22"/>
      <c r="F1544" s="22"/>
      <c r="G1544" s="22"/>
      <c r="H1544" s="22"/>
      <c r="I1544" s="22"/>
      <c r="J1544" s="22"/>
      <c r="K1544" s="22"/>
      <c r="L1544" s="22"/>
      <c r="M1544" s="22"/>
    </row>
    <row r="1545" spans="1:13" x14ac:dyDescent="0.25">
      <c r="A1545" s="22"/>
      <c r="B1545" s="22"/>
      <c r="C1545" s="22"/>
      <c r="D1545" s="22"/>
      <c r="E1545" s="22"/>
      <c r="F1545" s="22"/>
      <c r="G1545" s="22"/>
      <c r="H1545" s="22"/>
      <c r="I1545" s="22"/>
      <c r="J1545" s="22"/>
      <c r="K1545" s="22"/>
      <c r="L1545" s="22"/>
      <c r="M1545" s="22"/>
    </row>
    <row r="1546" spans="1:13" x14ac:dyDescent="0.25">
      <c r="A1546" s="22"/>
      <c r="B1546" s="22"/>
      <c r="C1546" s="22"/>
      <c r="D1546" s="22"/>
      <c r="E1546" s="22"/>
      <c r="F1546" s="22"/>
      <c r="G1546" s="22"/>
      <c r="H1546" s="22"/>
      <c r="I1546" s="22"/>
      <c r="J1546" s="22"/>
      <c r="K1546" s="22"/>
      <c r="L1546" s="22"/>
      <c r="M1546" s="22"/>
    </row>
    <row r="1547" spans="1:13" x14ac:dyDescent="0.25">
      <c r="A1547" s="22"/>
      <c r="B1547" s="22"/>
      <c r="C1547" s="22"/>
      <c r="D1547" s="22"/>
      <c r="E1547" s="22"/>
      <c r="F1547" s="22"/>
      <c r="G1547" s="22"/>
      <c r="H1547" s="22"/>
      <c r="I1547" s="22"/>
      <c r="J1547" s="22"/>
      <c r="K1547" s="22"/>
      <c r="L1547" s="22"/>
      <c r="M1547" s="22"/>
    </row>
    <row r="1548" spans="1:13" x14ac:dyDescent="0.25">
      <c r="A1548" s="22"/>
      <c r="B1548" s="22"/>
      <c r="C1548" s="22"/>
      <c r="D1548" s="22"/>
      <c r="E1548" s="22"/>
      <c r="F1548" s="22"/>
      <c r="G1548" s="22"/>
      <c r="H1548" s="22"/>
      <c r="I1548" s="22"/>
      <c r="J1548" s="22"/>
      <c r="K1548" s="22"/>
      <c r="L1548" s="22"/>
      <c r="M1548" s="22"/>
    </row>
    <row r="1549" spans="1:13" x14ac:dyDescent="0.25">
      <c r="A1549" s="22"/>
      <c r="B1549" s="22"/>
      <c r="C1549" s="22"/>
      <c r="D1549" s="22"/>
      <c r="E1549" s="22"/>
      <c r="F1549" s="22"/>
      <c r="G1549" s="22"/>
      <c r="H1549" s="22"/>
      <c r="I1549" s="22"/>
      <c r="J1549" s="22"/>
      <c r="K1549" s="22"/>
      <c r="L1549" s="22"/>
      <c r="M1549" s="22"/>
    </row>
    <row r="1550" spans="1:13" x14ac:dyDescent="0.25">
      <c r="A1550" s="22"/>
      <c r="B1550" s="22"/>
      <c r="C1550" s="22"/>
      <c r="D1550" s="22"/>
      <c r="E1550" s="22"/>
      <c r="F1550" s="22"/>
      <c r="G1550" s="22"/>
      <c r="H1550" s="22"/>
      <c r="I1550" s="22"/>
      <c r="J1550" s="22"/>
      <c r="K1550" s="22"/>
      <c r="L1550" s="22"/>
      <c r="M1550" s="22"/>
    </row>
    <row r="1551" spans="1:13" x14ac:dyDescent="0.25">
      <c r="A1551" s="22"/>
      <c r="B1551" s="22"/>
      <c r="C1551" s="22"/>
      <c r="D1551" s="22"/>
      <c r="E1551" s="22"/>
      <c r="F1551" s="22"/>
      <c r="G1551" s="22"/>
      <c r="H1551" s="22"/>
      <c r="I1551" s="22"/>
      <c r="J1551" s="22"/>
      <c r="K1551" s="22"/>
      <c r="L1551" s="22"/>
      <c r="M1551" s="22"/>
    </row>
    <row r="1552" spans="1:13" x14ac:dyDescent="0.25">
      <c r="A1552" s="22"/>
      <c r="B1552" s="22"/>
      <c r="C1552" s="22"/>
      <c r="D1552" s="22"/>
      <c r="E1552" s="22"/>
      <c r="F1552" s="22"/>
      <c r="G1552" s="22"/>
      <c r="H1552" s="22"/>
      <c r="I1552" s="22"/>
      <c r="J1552" s="22"/>
      <c r="K1552" s="22"/>
      <c r="L1552" s="22"/>
      <c r="M1552" s="22"/>
    </row>
    <row r="1553" spans="1:13" x14ac:dyDescent="0.25">
      <c r="A1553" s="22"/>
      <c r="B1553" s="22"/>
      <c r="C1553" s="22"/>
      <c r="D1553" s="22"/>
      <c r="E1553" s="22"/>
      <c r="F1553" s="22"/>
      <c r="G1553" s="22"/>
      <c r="H1553" s="22"/>
      <c r="I1553" s="22"/>
      <c r="J1553" s="22"/>
      <c r="K1553" s="22"/>
      <c r="L1553" s="22"/>
      <c r="M1553" s="22"/>
    </row>
    <row r="1554" spans="1:13" x14ac:dyDescent="0.25">
      <c r="A1554" s="22"/>
      <c r="B1554" s="22"/>
      <c r="C1554" s="22"/>
      <c r="D1554" s="22"/>
      <c r="E1554" s="22"/>
      <c r="F1554" s="22"/>
      <c r="G1554" s="22"/>
      <c r="H1554" s="22"/>
      <c r="I1554" s="22"/>
      <c r="J1554" s="22"/>
      <c r="K1554" s="22"/>
      <c r="L1554" s="22"/>
      <c r="M1554" s="22"/>
    </row>
    <row r="1555" spans="1:13" x14ac:dyDescent="0.25">
      <c r="A1555" s="22"/>
      <c r="B1555" s="22"/>
      <c r="C1555" s="22"/>
      <c r="D1555" s="22"/>
      <c r="E1555" s="22"/>
      <c r="F1555" s="22"/>
      <c r="G1555" s="22"/>
      <c r="H1555" s="22"/>
      <c r="I1555" s="22"/>
      <c r="J1555" s="22"/>
      <c r="K1555" s="22"/>
      <c r="L1555" s="22"/>
      <c r="M1555" s="22"/>
    </row>
    <row r="1556" spans="1:13" x14ac:dyDescent="0.25">
      <c r="A1556" s="22"/>
      <c r="B1556" s="22"/>
      <c r="C1556" s="22"/>
      <c r="D1556" s="22"/>
      <c r="E1556" s="22"/>
      <c r="F1556" s="22"/>
      <c r="G1556" s="22"/>
      <c r="H1556" s="22"/>
      <c r="I1556" s="22"/>
      <c r="J1556" s="22"/>
      <c r="K1556" s="22"/>
      <c r="L1556" s="22"/>
      <c r="M1556" s="22"/>
    </row>
    <row r="1557" spans="1:13" x14ac:dyDescent="0.25">
      <c r="A1557" s="22"/>
      <c r="B1557" s="22"/>
      <c r="C1557" s="22"/>
      <c r="D1557" s="22"/>
      <c r="E1557" s="22"/>
      <c r="F1557" s="22"/>
      <c r="G1557" s="22"/>
      <c r="H1557" s="22"/>
      <c r="I1557" s="22"/>
      <c r="J1557" s="22"/>
      <c r="K1557" s="22"/>
      <c r="L1557" s="22"/>
      <c r="M1557" s="22"/>
    </row>
    <row r="1558" spans="1:13" x14ac:dyDescent="0.25">
      <c r="A1558" s="22"/>
      <c r="B1558" s="22"/>
      <c r="C1558" s="22"/>
      <c r="D1558" s="22"/>
      <c r="E1558" s="22"/>
      <c r="F1558" s="22"/>
      <c r="G1558" s="22"/>
      <c r="H1558" s="22"/>
      <c r="I1558" s="22"/>
      <c r="J1558" s="22"/>
      <c r="K1558" s="22"/>
      <c r="L1558" s="22"/>
      <c r="M1558" s="22"/>
    </row>
    <row r="1559" spans="1:13" x14ac:dyDescent="0.25">
      <c r="A1559" s="22"/>
      <c r="B1559" s="22"/>
      <c r="C1559" s="22"/>
      <c r="D1559" s="22"/>
      <c r="E1559" s="22"/>
      <c r="F1559" s="22"/>
      <c r="G1559" s="22"/>
      <c r="H1559" s="22"/>
      <c r="I1559" s="22"/>
      <c r="J1559" s="22"/>
      <c r="K1559" s="22"/>
      <c r="L1559" s="22"/>
      <c r="M1559" s="22"/>
    </row>
    <row r="1560" spans="1:13" x14ac:dyDescent="0.25">
      <c r="A1560" s="22"/>
      <c r="B1560" s="22"/>
      <c r="C1560" s="22"/>
      <c r="D1560" s="22"/>
      <c r="E1560" s="22"/>
      <c r="F1560" s="22"/>
      <c r="G1560" s="22"/>
      <c r="H1560" s="22"/>
      <c r="I1560" s="22"/>
      <c r="J1560" s="22"/>
      <c r="K1560" s="22"/>
      <c r="L1560" s="22"/>
      <c r="M1560" s="22"/>
    </row>
    <row r="1561" spans="1:13" x14ac:dyDescent="0.25">
      <c r="A1561" s="22"/>
      <c r="B1561" s="22"/>
      <c r="C1561" s="22"/>
      <c r="D1561" s="22"/>
      <c r="E1561" s="22"/>
      <c r="F1561" s="22"/>
      <c r="G1561" s="22"/>
      <c r="H1561" s="22"/>
      <c r="I1561" s="22"/>
      <c r="J1561" s="22"/>
      <c r="K1561" s="22"/>
      <c r="L1561" s="22"/>
      <c r="M1561" s="22"/>
    </row>
    <row r="1562" spans="1:13" x14ac:dyDescent="0.25">
      <c r="A1562" s="22"/>
      <c r="B1562" s="22"/>
      <c r="C1562" s="22"/>
      <c r="D1562" s="22"/>
      <c r="E1562" s="22"/>
      <c r="F1562" s="22"/>
      <c r="G1562" s="22"/>
      <c r="H1562" s="22"/>
      <c r="I1562" s="22"/>
      <c r="J1562" s="22"/>
      <c r="K1562" s="22"/>
      <c r="L1562" s="22"/>
      <c r="M1562" s="22"/>
    </row>
    <row r="1563" spans="1:13" x14ac:dyDescent="0.25">
      <c r="A1563" s="22"/>
      <c r="B1563" s="22"/>
      <c r="C1563" s="22"/>
      <c r="D1563" s="22"/>
      <c r="E1563" s="22"/>
      <c r="F1563" s="22"/>
      <c r="G1563" s="22"/>
      <c r="H1563" s="22"/>
      <c r="I1563" s="22"/>
      <c r="J1563" s="22"/>
      <c r="K1563" s="22"/>
      <c r="L1563" s="22"/>
      <c r="M1563" s="22"/>
    </row>
    <row r="1564" spans="1:13" x14ac:dyDescent="0.25">
      <c r="A1564" s="22"/>
      <c r="B1564" s="22"/>
      <c r="C1564" s="22"/>
      <c r="D1564" s="22"/>
      <c r="E1564" s="22"/>
      <c r="F1564" s="22"/>
      <c r="G1564" s="22"/>
      <c r="H1564" s="22"/>
      <c r="I1564" s="22"/>
      <c r="J1564" s="22"/>
      <c r="K1564" s="22"/>
      <c r="L1564" s="22"/>
      <c r="M1564" s="22"/>
    </row>
    <row r="1565" spans="1:13" x14ac:dyDescent="0.25">
      <c r="A1565" s="22"/>
      <c r="B1565" s="22"/>
      <c r="C1565" s="22"/>
      <c r="D1565" s="22"/>
      <c r="E1565" s="22"/>
      <c r="F1565" s="22"/>
      <c r="G1565" s="22"/>
      <c r="H1565" s="22"/>
      <c r="I1565" s="22"/>
      <c r="J1565" s="22"/>
      <c r="K1565" s="22"/>
      <c r="L1565" s="22"/>
      <c r="M1565" s="22"/>
    </row>
    <row r="1566" spans="1:13" x14ac:dyDescent="0.25">
      <c r="A1566" s="22"/>
      <c r="B1566" s="22"/>
      <c r="C1566" s="22"/>
      <c r="D1566" s="22"/>
      <c r="E1566" s="22"/>
      <c r="F1566" s="22"/>
      <c r="G1566" s="22"/>
      <c r="H1566" s="22"/>
      <c r="I1566" s="22"/>
      <c r="J1566" s="22"/>
      <c r="K1566" s="22"/>
      <c r="L1566" s="22"/>
      <c r="M1566" s="22"/>
    </row>
    <row r="1567" spans="1:13" x14ac:dyDescent="0.25">
      <c r="A1567" s="22"/>
      <c r="B1567" s="22"/>
      <c r="C1567" s="22"/>
      <c r="D1567" s="22"/>
      <c r="E1567" s="22"/>
      <c r="F1567" s="22"/>
      <c r="G1567" s="22"/>
      <c r="H1567" s="22"/>
      <c r="I1567" s="22"/>
      <c r="J1567" s="22"/>
      <c r="K1567" s="22"/>
      <c r="L1567" s="22"/>
      <c r="M1567" s="22"/>
    </row>
    <row r="1568" spans="1:13" x14ac:dyDescent="0.25">
      <c r="A1568" s="22"/>
      <c r="B1568" s="22"/>
      <c r="C1568" s="22"/>
      <c r="D1568" s="22"/>
      <c r="E1568" s="22"/>
      <c r="F1568" s="22"/>
      <c r="G1568" s="22"/>
      <c r="H1568" s="22"/>
      <c r="I1568" s="22"/>
      <c r="J1568" s="22"/>
      <c r="K1568" s="22"/>
      <c r="L1568" s="22"/>
      <c r="M1568" s="22"/>
    </row>
    <row r="1569" spans="1:13" x14ac:dyDescent="0.25">
      <c r="A1569" s="22"/>
      <c r="B1569" s="22"/>
      <c r="C1569" s="22"/>
      <c r="D1569" s="22"/>
      <c r="E1569" s="22"/>
      <c r="F1569" s="22"/>
      <c r="G1569" s="22"/>
      <c r="H1569" s="22"/>
      <c r="I1569" s="22"/>
      <c r="J1569" s="22"/>
      <c r="K1569" s="22"/>
      <c r="L1569" s="22"/>
      <c r="M1569" s="22"/>
    </row>
    <row r="1570" spans="1:13" x14ac:dyDescent="0.25">
      <c r="A1570" s="22"/>
      <c r="B1570" s="22"/>
      <c r="C1570" s="22"/>
      <c r="D1570" s="22"/>
      <c r="E1570" s="22"/>
      <c r="F1570" s="22"/>
      <c r="G1570" s="22"/>
      <c r="H1570" s="22"/>
      <c r="I1570" s="22"/>
      <c r="J1570" s="22"/>
      <c r="K1570" s="22"/>
      <c r="L1570" s="22"/>
      <c r="M1570" s="22"/>
    </row>
    <row r="1571" spans="1:13" x14ac:dyDescent="0.25">
      <c r="A1571" s="22"/>
      <c r="B1571" s="22"/>
      <c r="C1571" s="22"/>
      <c r="D1571" s="22"/>
      <c r="E1571" s="22"/>
      <c r="F1571" s="22"/>
      <c r="G1571" s="22"/>
      <c r="H1571" s="22"/>
      <c r="I1571" s="22"/>
      <c r="J1571" s="22"/>
      <c r="K1571" s="22"/>
      <c r="L1571" s="22"/>
      <c r="M1571" s="22"/>
    </row>
    <row r="1572" spans="1:13" x14ac:dyDescent="0.25">
      <c r="A1572" s="22"/>
      <c r="B1572" s="22"/>
      <c r="C1572" s="22"/>
      <c r="D1572" s="22"/>
      <c r="E1572" s="22"/>
      <c r="F1572" s="22"/>
      <c r="G1572" s="22"/>
      <c r="H1572" s="22"/>
      <c r="I1572" s="22"/>
      <c r="J1572" s="22"/>
      <c r="K1572" s="22"/>
      <c r="L1572" s="22"/>
      <c r="M1572" s="22"/>
    </row>
    <row r="1573" spans="1:13" x14ac:dyDescent="0.25">
      <c r="A1573" s="22"/>
      <c r="B1573" s="22"/>
      <c r="C1573" s="22"/>
      <c r="D1573" s="22"/>
      <c r="E1573" s="22"/>
      <c r="F1573" s="22"/>
      <c r="G1573" s="22"/>
      <c r="H1573" s="22"/>
      <c r="I1573" s="22"/>
      <c r="J1573" s="22"/>
      <c r="K1573" s="22"/>
      <c r="L1573" s="22"/>
      <c r="M1573" s="22"/>
    </row>
    <row r="1574" spans="1:13" x14ac:dyDescent="0.25">
      <c r="A1574" s="22"/>
      <c r="B1574" s="22"/>
      <c r="C1574" s="22"/>
      <c r="D1574" s="22"/>
      <c r="E1574" s="22"/>
      <c r="F1574" s="22"/>
      <c r="G1574" s="22"/>
      <c r="H1574" s="22"/>
      <c r="I1574" s="22"/>
      <c r="J1574" s="22"/>
      <c r="K1574" s="22"/>
      <c r="L1574" s="22"/>
      <c r="M1574" s="22"/>
    </row>
    <row r="1575" spans="1:13" x14ac:dyDescent="0.25">
      <c r="A1575" s="22"/>
      <c r="B1575" s="22"/>
      <c r="C1575" s="22"/>
      <c r="D1575" s="22"/>
      <c r="E1575" s="22"/>
      <c r="F1575" s="22"/>
      <c r="G1575" s="22"/>
      <c r="H1575" s="22"/>
      <c r="I1575" s="22"/>
      <c r="J1575" s="22"/>
      <c r="K1575" s="22"/>
      <c r="L1575" s="22"/>
      <c r="M1575" s="22"/>
    </row>
    <row r="1576" spans="1:13" x14ac:dyDescent="0.25">
      <c r="A1576" s="22"/>
      <c r="B1576" s="22"/>
      <c r="C1576" s="22"/>
      <c r="D1576" s="22"/>
      <c r="E1576" s="22"/>
      <c r="F1576" s="22"/>
      <c r="G1576" s="22"/>
      <c r="H1576" s="22"/>
      <c r="I1576" s="22"/>
      <c r="J1576" s="22"/>
      <c r="K1576" s="22"/>
      <c r="L1576" s="22"/>
      <c r="M1576" s="22"/>
    </row>
    <row r="1577" spans="1:13" x14ac:dyDescent="0.25">
      <c r="A1577" s="22"/>
      <c r="B1577" s="22"/>
      <c r="C1577" s="22"/>
      <c r="D1577" s="22"/>
      <c r="E1577" s="22"/>
      <c r="F1577" s="22"/>
      <c r="G1577" s="22"/>
      <c r="H1577" s="22"/>
      <c r="I1577" s="22"/>
      <c r="J1577" s="22"/>
      <c r="K1577" s="22"/>
      <c r="L1577" s="22"/>
      <c r="M1577" s="22"/>
    </row>
    <row r="1578" spans="1:13" x14ac:dyDescent="0.25">
      <c r="A1578" s="22"/>
      <c r="B1578" s="22"/>
      <c r="C1578" s="22"/>
      <c r="D1578" s="22"/>
      <c r="E1578" s="22"/>
      <c r="F1578" s="22"/>
      <c r="G1578" s="22"/>
      <c r="H1578" s="22"/>
      <c r="I1578" s="22"/>
      <c r="J1578" s="22"/>
      <c r="K1578" s="22"/>
      <c r="L1578" s="22"/>
      <c r="M1578" s="22"/>
    </row>
    <row r="1579" spans="1:13" x14ac:dyDescent="0.25">
      <c r="A1579" s="22"/>
      <c r="B1579" s="22"/>
      <c r="C1579" s="22"/>
      <c r="D1579" s="22"/>
      <c r="E1579" s="22"/>
      <c r="F1579" s="22"/>
      <c r="G1579" s="22"/>
      <c r="H1579" s="22"/>
      <c r="I1579" s="22"/>
      <c r="J1579" s="22"/>
      <c r="K1579" s="22"/>
      <c r="L1579" s="22"/>
      <c r="M1579" s="22"/>
    </row>
    <row r="1580" spans="1:13" x14ac:dyDescent="0.25">
      <c r="A1580" s="22"/>
      <c r="B1580" s="22"/>
      <c r="C1580" s="22"/>
      <c r="D1580" s="22"/>
      <c r="E1580" s="22"/>
      <c r="F1580" s="22"/>
      <c r="G1580" s="22"/>
      <c r="H1580" s="22"/>
      <c r="I1580" s="22"/>
      <c r="J1580" s="22"/>
      <c r="K1580" s="22"/>
      <c r="L1580" s="22"/>
      <c r="M1580" s="22"/>
    </row>
    <row r="1581" spans="1:13" x14ac:dyDescent="0.25">
      <c r="A1581" s="22"/>
      <c r="B1581" s="22"/>
      <c r="C1581" s="22"/>
      <c r="D1581" s="22"/>
      <c r="E1581" s="22"/>
      <c r="F1581" s="22"/>
      <c r="G1581" s="22"/>
      <c r="H1581" s="22"/>
      <c r="I1581" s="22"/>
      <c r="J1581" s="22"/>
      <c r="K1581" s="22"/>
      <c r="L1581" s="22"/>
      <c r="M1581" s="22"/>
    </row>
    <row r="1582" spans="1:13" x14ac:dyDescent="0.25">
      <c r="A1582" s="22"/>
      <c r="B1582" s="22"/>
      <c r="C1582" s="22"/>
      <c r="D1582" s="22"/>
      <c r="E1582" s="22"/>
      <c r="F1582" s="22"/>
      <c r="G1582" s="22"/>
      <c r="H1582" s="22"/>
      <c r="I1582" s="22"/>
      <c r="J1582" s="22"/>
      <c r="K1582" s="22"/>
      <c r="L1582" s="22"/>
      <c r="M1582" s="22"/>
    </row>
    <row r="1583" spans="1:13" x14ac:dyDescent="0.25">
      <c r="A1583" s="22"/>
      <c r="B1583" s="22"/>
      <c r="C1583" s="22"/>
      <c r="D1583" s="22"/>
      <c r="E1583" s="22"/>
      <c r="F1583" s="22"/>
      <c r="G1583" s="22"/>
      <c r="H1583" s="22"/>
      <c r="I1583" s="22"/>
      <c r="J1583" s="22"/>
      <c r="K1583" s="22"/>
      <c r="L1583" s="22"/>
      <c r="M1583" s="22"/>
    </row>
    <row r="1584" spans="1:13" x14ac:dyDescent="0.25">
      <c r="A1584" s="22"/>
      <c r="B1584" s="22"/>
      <c r="C1584" s="22"/>
      <c r="D1584" s="22"/>
      <c r="E1584" s="22"/>
      <c r="F1584" s="22"/>
      <c r="G1584" s="22"/>
      <c r="H1584" s="22"/>
      <c r="I1584" s="22"/>
      <c r="J1584" s="22"/>
      <c r="K1584" s="22"/>
      <c r="L1584" s="22"/>
      <c r="M1584" s="22"/>
    </row>
    <row r="1585" spans="1:13" x14ac:dyDescent="0.25">
      <c r="A1585" s="22"/>
      <c r="B1585" s="22"/>
      <c r="C1585" s="22"/>
      <c r="D1585" s="22"/>
      <c r="E1585" s="22"/>
      <c r="F1585" s="22"/>
      <c r="G1585" s="22"/>
      <c r="H1585" s="22"/>
      <c r="I1585" s="22"/>
      <c r="J1585" s="22"/>
      <c r="K1585" s="22"/>
      <c r="L1585" s="22"/>
      <c r="M1585" s="22"/>
    </row>
    <row r="1586" spans="1:13" x14ac:dyDescent="0.25">
      <c r="A1586" s="22"/>
      <c r="B1586" s="22"/>
      <c r="C1586" s="22"/>
      <c r="D1586" s="22"/>
      <c r="E1586" s="22"/>
      <c r="F1586" s="22"/>
      <c r="G1586" s="22"/>
      <c r="H1586" s="22"/>
      <c r="I1586" s="22"/>
      <c r="J1586" s="22"/>
      <c r="K1586" s="22"/>
      <c r="L1586" s="22"/>
      <c r="M1586" s="22"/>
    </row>
    <row r="1587" spans="1:13" x14ac:dyDescent="0.25">
      <c r="A1587" s="22"/>
      <c r="B1587" s="22"/>
      <c r="C1587" s="22"/>
      <c r="D1587" s="22"/>
      <c r="E1587" s="22"/>
      <c r="F1587" s="22"/>
      <c r="G1587" s="22"/>
      <c r="H1587" s="22"/>
      <c r="I1587" s="22"/>
      <c r="J1587" s="22"/>
      <c r="K1587" s="22"/>
      <c r="L1587" s="22"/>
      <c r="M1587" s="22"/>
    </row>
    <row r="1588" spans="1:13" x14ac:dyDescent="0.25">
      <c r="A1588" s="22"/>
      <c r="B1588" s="22"/>
      <c r="C1588" s="22"/>
      <c r="D1588" s="22"/>
      <c r="E1588" s="22"/>
      <c r="F1588" s="22"/>
      <c r="G1588" s="22"/>
      <c r="H1588" s="22"/>
      <c r="I1588" s="22"/>
      <c r="J1588" s="22"/>
      <c r="K1588" s="22"/>
      <c r="L1588" s="22"/>
      <c r="M1588" s="22"/>
    </row>
    <row r="1589" spans="1:13" x14ac:dyDescent="0.25">
      <c r="A1589" s="22"/>
      <c r="B1589" s="22"/>
      <c r="C1589" s="22"/>
      <c r="D1589" s="22"/>
      <c r="E1589" s="22"/>
      <c r="F1589" s="22"/>
      <c r="G1589" s="22"/>
      <c r="H1589" s="22"/>
      <c r="I1589" s="22"/>
      <c r="J1589" s="22"/>
      <c r="K1589" s="22"/>
      <c r="L1589" s="22"/>
      <c r="M1589" s="22"/>
    </row>
    <row r="1590" spans="1:13" x14ac:dyDescent="0.25">
      <c r="A1590" s="22"/>
      <c r="B1590" s="22"/>
      <c r="C1590" s="22"/>
      <c r="D1590" s="22"/>
      <c r="E1590" s="22"/>
      <c r="F1590" s="22"/>
      <c r="G1590" s="22"/>
      <c r="H1590" s="22"/>
      <c r="I1590" s="22"/>
      <c r="J1590" s="22"/>
      <c r="K1590" s="22"/>
      <c r="L1590" s="22"/>
      <c r="M1590" s="22"/>
    </row>
    <row r="1591" spans="1:13" x14ac:dyDescent="0.25">
      <c r="A1591" s="22"/>
      <c r="B1591" s="22"/>
      <c r="C1591" s="22"/>
      <c r="D1591" s="22"/>
      <c r="E1591" s="22"/>
      <c r="F1591" s="22"/>
      <c r="G1591" s="22"/>
      <c r="H1591" s="22"/>
      <c r="I1591" s="22"/>
      <c r="J1591" s="22"/>
      <c r="K1591" s="22"/>
      <c r="L1591" s="22"/>
      <c r="M1591" s="22"/>
    </row>
    <row r="1592" spans="1:13" x14ac:dyDescent="0.25">
      <c r="A1592" s="22"/>
      <c r="B1592" s="22"/>
      <c r="C1592" s="22"/>
      <c r="D1592" s="22"/>
      <c r="E1592" s="22"/>
      <c r="F1592" s="22"/>
      <c r="G1592" s="22"/>
      <c r="H1592" s="22"/>
      <c r="I1592" s="22"/>
      <c r="J1592" s="22"/>
      <c r="K1592" s="22"/>
      <c r="L1592" s="22"/>
      <c r="M1592" s="22"/>
    </row>
    <row r="1593" spans="1:13" x14ac:dyDescent="0.25">
      <c r="A1593" s="22"/>
      <c r="B1593" s="22"/>
      <c r="C1593" s="22"/>
      <c r="D1593" s="22"/>
      <c r="E1593" s="22"/>
      <c r="F1593" s="22"/>
      <c r="G1593" s="22"/>
      <c r="H1593" s="22"/>
      <c r="I1593" s="22"/>
      <c r="J1593" s="22"/>
      <c r="K1593" s="22"/>
      <c r="L1593" s="22"/>
      <c r="M1593" s="22"/>
    </row>
    <row r="1594" spans="1:13" x14ac:dyDescent="0.25">
      <c r="A1594" s="22"/>
      <c r="B1594" s="22"/>
      <c r="C1594" s="22"/>
      <c r="D1594" s="22"/>
      <c r="E1594" s="22"/>
      <c r="F1594" s="22"/>
      <c r="G1594" s="22"/>
      <c r="H1594" s="22"/>
      <c r="I1594" s="22"/>
      <c r="J1594" s="22"/>
      <c r="K1594" s="22"/>
      <c r="L1594" s="22"/>
      <c r="M1594" s="22"/>
    </row>
    <row r="1595" spans="1:13" x14ac:dyDescent="0.25">
      <c r="A1595" s="22"/>
      <c r="B1595" s="22"/>
      <c r="C1595" s="22"/>
      <c r="D1595" s="22"/>
      <c r="E1595" s="22"/>
      <c r="F1595" s="22"/>
      <c r="G1595" s="22"/>
      <c r="H1595" s="22"/>
      <c r="I1595" s="22"/>
      <c r="J1595" s="22"/>
      <c r="K1595" s="22"/>
      <c r="L1595" s="22"/>
      <c r="M1595" s="22"/>
    </row>
    <row r="1596" spans="1:13" x14ac:dyDescent="0.25">
      <c r="A1596" s="22"/>
      <c r="B1596" s="22"/>
      <c r="C1596" s="22"/>
      <c r="D1596" s="22"/>
      <c r="E1596" s="22"/>
      <c r="F1596" s="22"/>
      <c r="G1596" s="22"/>
      <c r="H1596" s="22"/>
      <c r="I1596" s="22"/>
      <c r="J1596" s="22"/>
      <c r="K1596" s="22"/>
      <c r="L1596" s="22"/>
      <c r="M1596" s="22"/>
    </row>
    <row r="1597" spans="1:13" x14ac:dyDescent="0.25">
      <c r="A1597" s="22"/>
      <c r="B1597" s="22"/>
      <c r="C1597" s="22"/>
      <c r="D1597" s="22"/>
      <c r="E1597" s="22"/>
      <c r="F1597" s="22"/>
      <c r="G1597" s="22"/>
      <c r="H1597" s="22"/>
      <c r="I1597" s="22"/>
      <c r="J1597" s="22"/>
      <c r="K1597" s="22"/>
      <c r="L1597" s="22"/>
      <c r="M1597" s="22"/>
    </row>
    <row r="1598" spans="1:13" x14ac:dyDescent="0.25">
      <c r="A1598" s="22"/>
      <c r="B1598" s="22"/>
      <c r="C1598" s="22"/>
      <c r="D1598" s="22"/>
      <c r="E1598" s="22"/>
      <c r="F1598" s="22"/>
      <c r="G1598" s="22"/>
      <c r="H1598" s="22"/>
      <c r="I1598" s="22"/>
      <c r="J1598" s="22"/>
      <c r="K1598" s="22"/>
      <c r="L1598" s="22"/>
      <c r="M1598" s="22"/>
    </row>
    <row r="1599" spans="1:13" x14ac:dyDescent="0.25">
      <c r="A1599" s="22"/>
      <c r="B1599" s="22"/>
      <c r="C1599" s="22"/>
      <c r="D1599" s="22"/>
      <c r="E1599" s="22"/>
      <c r="F1599" s="22"/>
      <c r="G1599" s="22"/>
      <c r="H1599" s="22"/>
      <c r="I1599" s="22"/>
      <c r="J1599" s="22"/>
      <c r="K1599" s="22"/>
      <c r="L1599" s="22"/>
      <c r="M1599" s="22"/>
    </row>
    <row r="1600" spans="1:13" x14ac:dyDescent="0.25">
      <c r="A1600" s="22"/>
      <c r="B1600" s="22"/>
      <c r="C1600" s="22"/>
      <c r="D1600" s="22"/>
      <c r="E1600" s="22"/>
      <c r="F1600" s="22"/>
      <c r="G1600" s="22"/>
      <c r="H1600" s="22"/>
      <c r="I1600" s="22"/>
      <c r="J1600" s="22"/>
      <c r="K1600" s="22"/>
      <c r="L1600" s="22"/>
      <c r="M1600" s="22"/>
    </row>
    <row r="1601" spans="1:13" x14ac:dyDescent="0.25">
      <c r="A1601" s="22"/>
      <c r="B1601" s="22"/>
      <c r="C1601" s="22"/>
      <c r="D1601" s="22"/>
      <c r="E1601" s="22"/>
      <c r="F1601" s="22"/>
      <c r="G1601" s="22"/>
      <c r="H1601" s="22"/>
      <c r="I1601" s="22"/>
      <c r="J1601" s="22"/>
      <c r="K1601" s="22"/>
      <c r="L1601" s="22"/>
      <c r="M1601" s="22"/>
    </row>
    <row r="1602" spans="1:13" x14ac:dyDescent="0.25">
      <c r="A1602" s="22"/>
      <c r="B1602" s="22"/>
      <c r="C1602" s="22"/>
      <c r="D1602" s="22"/>
      <c r="E1602" s="22"/>
      <c r="F1602" s="22"/>
      <c r="G1602" s="22"/>
      <c r="H1602" s="22"/>
      <c r="I1602" s="22"/>
      <c r="J1602" s="22"/>
      <c r="K1602" s="22"/>
      <c r="L1602" s="22"/>
      <c r="M1602" s="22"/>
    </row>
    <row r="1603" spans="1:13" x14ac:dyDescent="0.25">
      <c r="A1603" s="22"/>
      <c r="B1603" s="22"/>
      <c r="C1603" s="22"/>
      <c r="D1603" s="22"/>
      <c r="E1603" s="22"/>
      <c r="F1603" s="22"/>
      <c r="G1603" s="22"/>
      <c r="H1603" s="22"/>
      <c r="I1603" s="22"/>
      <c r="J1603" s="22"/>
      <c r="K1603" s="22"/>
      <c r="L1603" s="22"/>
      <c r="M1603" s="22"/>
    </row>
    <row r="1604" spans="1:13" x14ac:dyDescent="0.25">
      <c r="A1604" s="22"/>
      <c r="B1604" s="22"/>
      <c r="C1604" s="22"/>
      <c r="D1604" s="22"/>
      <c r="E1604" s="22"/>
      <c r="F1604" s="22"/>
      <c r="G1604" s="22"/>
      <c r="H1604" s="22"/>
      <c r="I1604" s="22"/>
      <c r="J1604" s="22"/>
      <c r="K1604" s="22"/>
      <c r="L1604" s="22"/>
      <c r="M1604" s="22"/>
    </row>
    <row r="1605" spans="1:13" x14ac:dyDescent="0.25">
      <c r="A1605" s="22"/>
      <c r="B1605" s="22"/>
      <c r="C1605" s="22"/>
      <c r="D1605" s="22"/>
      <c r="E1605" s="22"/>
      <c r="F1605" s="22"/>
      <c r="G1605" s="22"/>
      <c r="H1605" s="22"/>
      <c r="I1605" s="22"/>
      <c r="J1605" s="22"/>
      <c r="K1605" s="22"/>
      <c r="L1605" s="22"/>
      <c r="M1605" s="22"/>
    </row>
    <row r="1606" spans="1:13" x14ac:dyDescent="0.25">
      <c r="A1606" s="22"/>
      <c r="B1606" s="22"/>
      <c r="C1606" s="22"/>
      <c r="D1606" s="22"/>
      <c r="E1606" s="22"/>
      <c r="F1606" s="22"/>
      <c r="G1606" s="22"/>
      <c r="H1606" s="22"/>
      <c r="I1606" s="22"/>
      <c r="J1606" s="22"/>
      <c r="K1606" s="22"/>
      <c r="L1606" s="22"/>
      <c r="M1606" s="22"/>
    </row>
    <row r="1607" spans="1:13" x14ac:dyDescent="0.25">
      <c r="A1607" s="22"/>
      <c r="B1607" s="22"/>
      <c r="C1607" s="22"/>
      <c r="D1607" s="22"/>
      <c r="E1607" s="22"/>
      <c r="F1607" s="22"/>
      <c r="G1607" s="22"/>
      <c r="H1607" s="22"/>
      <c r="I1607" s="22"/>
      <c r="J1607" s="22"/>
      <c r="K1607" s="22"/>
      <c r="L1607" s="22"/>
      <c r="M1607" s="22"/>
    </row>
    <row r="1608" spans="1:13" x14ac:dyDescent="0.25">
      <c r="A1608" s="22"/>
      <c r="B1608" s="22"/>
      <c r="C1608" s="22"/>
      <c r="D1608" s="22"/>
      <c r="E1608" s="22"/>
      <c r="F1608" s="22"/>
      <c r="G1608" s="22"/>
      <c r="H1608" s="22"/>
      <c r="I1608" s="22"/>
      <c r="J1608" s="22"/>
      <c r="K1608" s="22"/>
      <c r="L1608" s="22"/>
      <c r="M1608" s="22"/>
    </row>
    <row r="1609" spans="1:13" x14ac:dyDescent="0.25">
      <c r="A1609" s="22"/>
      <c r="B1609" s="22"/>
      <c r="C1609" s="22"/>
      <c r="D1609" s="22"/>
      <c r="E1609" s="22"/>
      <c r="F1609" s="22"/>
      <c r="G1609" s="22"/>
      <c r="H1609" s="22"/>
      <c r="I1609" s="22"/>
      <c r="J1609" s="22"/>
      <c r="K1609" s="22"/>
      <c r="L1609" s="22"/>
      <c r="M1609" s="22"/>
    </row>
    <row r="1610" spans="1:13" x14ac:dyDescent="0.25">
      <c r="A1610" s="22"/>
      <c r="B1610" s="22"/>
      <c r="C1610" s="22"/>
      <c r="D1610" s="22"/>
      <c r="E1610" s="22"/>
      <c r="F1610" s="22"/>
      <c r="G1610" s="22"/>
      <c r="H1610" s="22"/>
      <c r="I1610" s="22"/>
      <c r="J1610" s="22"/>
      <c r="K1610" s="22"/>
      <c r="L1610" s="22"/>
      <c r="M1610" s="22"/>
    </row>
    <row r="1611" spans="1:13" x14ac:dyDescent="0.25">
      <c r="A1611" s="22"/>
      <c r="B1611" s="22"/>
      <c r="C1611" s="22"/>
      <c r="D1611" s="22"/>
      <c r="E1611" s="22"/>
      <c r="F1611" s="22"/>
      <c r="G1611" s="22"/>
      <c r="H1611" s="22"/>
      <c r="I1611" s="22"/>
      <c r="J1611" s="22"/>
      <c r="K1611" s="22"/>
      <c r="L1611" s="22"/>
      <c r="M1611" s="22"/>
    </row>
    <row r="1612" spans="1:13" x14ac:dyDescent="0.25">
      <c r="A1612" s="22"/>
      <c r="B1612" s="22"/>
      <c r="C1612" s="22"/>
      <c r="D1612" s="22"/>
      <c r="E1612" s="22"/>
      <c r="F1612" s="22"/>
      <c r="G1612" s="22"/>
      <c r="H1612" s="22"/>
      <c r="I1612" s="22"/>
      <c r="J1612" s="22"/>
      <c r="K1612" s="22"/>
      <c r="L1612" s="22"/>
      <c r="M1612" s="22"/>
    </row>
    <row r="1613" spans="1:13" x14ac:dyDescent="0.25">
      <c r="A1613" s="22"/>
      <c r="B1613" s="22"/>
      <c r="C1613" s="22"/>
      <c r="D1613" s="22"/>
      <c r="E1613" s="22"/>
      <c r="F1613" s="22"/>
      <c r="G1613" s="22"/>
      <c r="H1613" s="22"/>
      <c r="I1613" s="22"/>
      <c r="J1613" s="22"/>
      <c r="K1613" s="22"/>
      <c r="L1613" s="22"/>
      <c r="M1613" s="22"/>
    </row>
    <row r="1614" spans="1:13" x14ac:dyDescent="0.25">
      <c r="A1614" s="22"/>
      <c r="B1614" s="22"/>
      <c r="C1614" s="22"/>
      <c r="D1614" s="22"/>
      <c r="E1614" s="22"/>
      <c r="F1614" s="22"/>
      <c r="G1614" s="22"/>
      <c r="H1614" s="22"/>
      <c r="I1614" s="22"/>
      <c r="J1614" s="22"/>
      <c r="K1614" s="22"/>
      <c r="L1614" s="22"/>
      <c r="M1614" s="22"/>
    </row>
    <row r="1615" spans="1:13" x14ac:dyDescent="0.25">
      <c r="A1615" s="22"/>
      <c r="B1615" s="22"/>
      <c r="C1615" s="22"/>
      <c r="D1615" s="22"/>
      <c r="E1615" s="22"/>
      <c r="F1615" s="22"/>
      <c r="G1615" s="22"/>
      <c r="H1615" s="22"/>
      <c r="I1615" s="22"/>
      <c r="J1615" s="22"/>
      <c r="K1615" s="22"/>
      <c r="L1615" s="22"/>
      <c r="M1615" s="22"/>
    </row>
    <row r="1616" spans="1:13" x14ac:dyDescent="0.25">
      <c r="A1616" s="22"/>
      <c r="B1616" s="22"/>
      <c r="C1616" s="22"/>
      <c r="D1616" s="22"/>
      <c r="E1616" s="22"/>
      <c r="F1616" s="22"/>
      <c r="G1616" s="22"/>
      <c r="H1616" s="22"/>
      <c r="I1616" s="22"/>
      <c r="J1616" s="22"/>
      <c r="K1616" s="22"/>
      <c r="L1616" s="22"/>
      <c r="M1616" s="22"/>
    </row>
    <row r="1617" spans="1:13" x14ac:dyDescent="0.25">
      <c r="A1617" s="22"/>
      <c r="B1617" s="22"/>
      <c r="C1617" s="22"/>
      <c r="D1617" s="22"/>
      <c r="E1617" s="22"/>
      <c r="F1617" s="22"/>
      <c r="G1617" s="22"/>
      <c r="H1617" s="22"/>
      <c r="I1617" s="22"/>
      <c r="J1617" s="22"/>
      <c r="K1617" s="22"/>
      <c r="L1617" s="22"/>
      <c r="M1617" s="22"/>
    </row>
    <row r="1618" spans="1:13" x14ac:dyDescent="0.25">
      <c r="A1618" s="22"/>
      <c r="B1618" s="22"/>
      <c r="C1618" s="22"/>
      <c r="D1618" s="22"/>
      <c r="E1618" s="22"/>
      <c r="F1618" s="22"/>
      <c r="G1618" s="22"/>
      <c r="H1618" s="22"/>
      <c r="I1618" s="22"/>
      <c r="J1618" s="22"/>
      <c r="K1618" s="22"/>
      <c r="L1618" s="22"/>
      <c r="M1618" s="22"/>
    </row>
    <row r="1619" spans="1:13" x14ac:dyDescent="0.25">
      <c r="A1619" s="22"/>
      <c r="B1619" s="22"/>
      <c r="C1619" s="22"/>
      <c r="D1619" s="22"/>
      <c r="E1619" s="22"/>
      <c r="F1619" s="22"/>
      <c r="G1619" s="22"/>
      <c r="H1619" s="22"/>
      <c r="I1619" s="22"/>
      <c r="J1619" s="22"/>
      <c r="K1619" s="22"/>
      <c r="L1619" s="22"/>
      <c r="M1619" s="22"/>
    </row>
    <row r="1620" spans="1:13" x14ac:dyDescent="0.25">
      <c r="A1620" s="22"/>
      <c r="B1620" s="22"/>
      <c r="C1620" s="22"/>
      <c r="D1620" s="22"/>
      <c r="E1620" s="22"/>
      <c r="F1620" s="22"/>
      <c r="G1620" s="22"/>
      <c r="H1620" s="22"/>
      <c r="I1620" s="22"/>
      <c r="J1620" s="22"/>
      <c r="K1620" s="22"/>
      <c r="L1620" s="22"/>
      <c r="M1620" s="22"/>
    </row>
    <row r="1621" spans="1:13" x14ac:dyDescent="0.25">
      <c r="A1621" s="22"/>
      <c r="B1621" s="22"/>
      <c r="C1621" s="22"/>
      <c r="D1621" s="22"/>
      <c r="E1621" s="22"/>
      <c r="F1621" s="22"/>
      <c r="G1621" s="22"/>
      <c r="H1621" s="22"/>
      <c r="I1621" s="22"/>
      <c r="J1621" s="22"/>
      <c r="K1621" s="22"/>
      <c r="L1621" s="22"/>
      <c r="M1621" s="22"/>
    </row>
    <row r="1622" spans="1:13" x14ac:dyDescent="0.25">
      <c r="A1622" s="22"/>
      <c r="B1622" s="22"/>
      <c r="C1622" s="22"/>
      <c r="D1622" s="22"/>
      <c r="E1622" s="22"/>
      <c r="F1622" s="22"/>
      <c r="G1622" s="22"/>
      <c r="H1622" s="22"/>
      <c r="I1622" s="22"/>
      <c r="J1622" s="22"/>
      <c r="K1622" s="22"/>
      <c r="L1622" s="22"/>
      <c r="M1622" s="22"/>
    </row>
    <row r="1623" spans="1:13" x14ac:dyDescent="0.25">
      <c r="A1623" s="22"/>
      <c r="B1623" s="22"/>
      <c r="C1623" s="22"/>
      <c r="D1623" s="22"/>
      <c r="E1623" s="22"/>
      <c r="F1623" s="22"/>
      <c r="G1623" s="22"/>
      <c r="H1623" s="22"/>
      <c r="I1623" s="22"/>
      <c r="J1623" s="22"/>
      <c r="K1623" s="22"/>
      <c r="L1623" s="22"/>
      <c r="M1623" s="22"/>
    </row>
    <row r="1624" spans="1:13" x14ac:dyDescent="0.25">
      <c r="A1624" s="22"/>
      <c r="B1624" s="22"/>
      <c r="C1624" s="22"/>
      <c r="D1624" s="22"/>
      <c r="E1624" s="22"/>
      <c r="F1624" s="22"/>
      <c r="G1624" s="22"/>
      <c r="H1624" s="22"/>
      <c r="I1624" s="22"/>
      <c r="J1624" s="22"/>
      <c r="K1624" s="22"/>
      <c r="L1624" s="22"/>
      <c r="M1624" s="22"/>
    </row>
    <row r="1625" spans="1:13" x14ac:dyDescent="0.25">
      <c r="A1625" s="22"/>
      <c r="B1625" s="22"/>
      <c r="C1625" s="22"/>
      <c r="D1625" s="22"/>
      <c r="E1625" s="22"/>
      <c r="F1625" s="22"/>
      <c r="G1625" s="22"/>
      <c r="H1625" s="22"/>
      <c r="I1625" s="22"/>
      <c r="J1625" s="22"/>
      <c r="K1625" s="22"/>
      <c r="L1625" s="22"/>
      <c r="M1625" s="22"/>
    </row>
    <row r="1626" spans="1:13" x14ac:dyDescent="0.25">
      <c r="A1626" s="22"/>
      <c r="B1626" s="22"/>
      <c r="C1626" s="22"/>
      <c r="D1626" s="22"/>
      <c r="E1626" s="22"/>
      <c r="F1626" s="22"/>
      <c r="G1626" s="22"/>
      <c r="H1626" s="22"/>
      <c r="I1626" s="22"/>
      <c r="J1626" s="22"/>
      <c r="K1626" s="22"/>
      <c r="L1626" s="22"/>
      <c r="M1626" s="22"/>
    </row>
    <row r="1627" spans="1:13" x14ac:dyDescent="0.25">
      <c r="A1627" s="22"/>
      <c r="B1627" s="22"/>
      <c r="C1627" s="22"/>
      <c r="D1627" s="22"/>
      <c r="E1627" s="22"/>
      <c r="F1627" s="22"/>
      <c r="G1627" s="22"/>
      <c r="H1627" s="22"/>
      <c r="I1627" s="22"/>
      <c r="J1627" s="22"/>
      <c r="K1627" s="22"/>
      <c r="L1627" s="22"/>
      <c r="M1627" s="22"/>
    </row>
    <row r="1628" spans="1:13" x14ac:dyDescent="0.25">
      <c r="A1628" s="22"/>
      <c r="B1628" s="22"/>
      <c r="C1628" s="22"/>
      <c r="D1628" s="22"/>
      <c r="E1628" s="22"/>
      <c r="F1628" s="22"/>
      <c r="G1628" s="22"/>
      <c r="H1628" s="22"/>
      <c r="I1628" s="22"/>
      <c r="J1628" s="22"/>
      <c r="K1628" s="22"/>
      <c r="L1628" s="22"/>
      <c r="M1628" s="22"/>
    </row>
    <row r="1629" spans="1:13" x14ac:dyDescent="0.25">
      <c r="A1629" s="22"/>
      <c r="B1629" s="22"/>
      <c r="C1629" s="22"/>
      <c r="D1629" s="22"/>
      <c r="E1629" s="22"/>
      <c r="F1629" s="22"/>
      <c r="G1629" s="22"/>
      <c r="H1629" s="22"/>
      <c r="I1629" s="22"/>
      <c r="J1629" s="22"/>
      <c r="K1629" s="22"/>
      <c r="L1629" s="22"/>
      <c r="M1629" s="22"/>
    </row>
    <row r="1630" spans="1:13" x14ac:dyDescent="0.25">
      <c r="A1630" s="22"/>
      <c r="B1630" s="22"/>
      <c r="C1630" s="22"/>
      <c r="D1630" s="22"/>
      <c r="E1630" s="22"/>
      <c r="F1630" s="22"/>
      <c r="G1630" s="22"/>
      <c r="H1630" s="22"/>
      <c r="I1630" s="22"/>
      <c r="J1630" s="22"/>
      <c r="K1630" s="22"/>
      <c r="L1630" s="22"/>
      <c r="M1630" s="22"/>
    </row>
    <row r="1631" spans="1:13" x14ac:dyDescent="0.25">
      <c r="A1631" s="22"/>
      <c r="B1631" s="22"/>
      <c r="C1631" s="22"/>
      <c r="D1631" s="22"/>
      <c r="E1631" s="22"/>
      <c r="F1631" s="22"/>
      <c r="G1631" s="22"/>
      <c r="H1631" s="22"/>
      <c r="I1631" s="22"/>
      <c r="J1631" s="22"/>
      <c r="K1631" s="22"/>
      <c r="L1631" s="22"/>
      <c r="M1631" s="22"/>
    </row>
    <row r="1632" spans="1:13" x14ac:dyDescent="0.25">
      <c r="A1632" s="22"/>
      <c r="B1632" s="22"/>
      <c r="C1632" s="22"/>
      <c r="D1632" s="22"/>
      <c r="E1632" s="22"/>
      <c r="F1632" s="22"/>
      <c r="G1632" s="22"/>
      <c r="H1632" s="22"/>
      <c r="I1632" s="22"/>
      <c r="J1632" s="22"/>
      <c r="K1632" s="22"/>
      <c r="L1632" s="22"/>
      <c r="M1632" s="22"/>
    </row>
    <row r="1633" spans="1:13" x14ac:dyDescent="0.25">
      <c r="A1633" s="22"/>
      <c r="B1633" s="22"/>
      <c r="C1633" s="22"/>
      <c r="D1633" s="22"/>
      <c r="E1633" s="22"/>
      <c r="F1633" s="22"/>
      <c r="G1633" s="22"/>
      <c r="H1633" s="22"/>
      <c r="I1633" s="22"/>
      <c r="J1633" s="22"/>
      <c r="K1633" s="22"/>
      <c r="L1633" s="22"/>
      <c r="M1633" s="22"/>
    </row>
    <row r="1634" spans="1:13" x14ac:dyDescent="0.25">
      <c r="A1634" s="22"/>
      <c r="B1634" s="22"/>
      <c r="C1634" s="22"/>
      <c r="D1634" s="22"/>
      <c r="E1634" s="22"/>
      <c r="F1634" s="22"/>
      <c r="G1634" s="22"/>
      <c r="H1634" s="22"/>
      <c r="I1634" s="22"/>
      <c r="J1634" s="22"/>
      <c r="K1634" s="22"/>
      <c r="L1634" s="22"/>
      <c r="M1634" s="22"/>
    </row>
    <row r="1635" spans="1:13" x14ac:dyDescent="0.25">
      <c r="A1635" s="22"/>
      <c r="B1635" s="22"/>
      <c r="C1635" s="22"/>
      <c r="D1635" s="22"/>
      <c r="E1635" s="22"/>
      <c r="F1635" s="22"/>
      <c r="G1635" s="22"/>
      <c r="H1635" s="22"/>
      <c r="I1635" s="22"/>
      <c r="J1635" s="22"/>
      <c r="K1635" s="22"/>
      <c r="L1635" s="22"/>
      <c r="M1635" s="22"/>
    </row>
    <row r="1636" spans="1:13" x14ac:dyDescent="0.25">
      <c r="A1636" s="22"/>
      <c r="B1636" s="22"/>
      <c r="C1636" s="22"/>
      <c r="D1636" s="22"/>
      <c r="E1636" s="22"/>
      <c r="F1636" s="22"/>
      <c r="G1636" s="22"/>
      <c r="H1636" s="22"/>
      <c r="I1636" s="22"/>
      <c r="J1636" s="22"/>
      <c r="K1636" s="22"/>
      <c r="L1636" s="22"/>
      <c r="M1636" s="22"/>
    </row>
    <row r="1637" spans="1:13" x14ac:dyDescent="0.25">
      <c r="A1637" s="22"/>
      <c r="B1637" s="22"/>
      <c r="C1637" s="22"/>
      <c r="D1637" s="22"/>
      <c r="E1637" s="22"/>
      <c r="F1637" s="22"/>
      <c r="G1637" s="22"/>
      <c r="H1637" s="22"/>
      <c r="I1637" s="22"/>
      <c r="J1637" s="22"/>
      <c r="K1637" s="22"/>
      <c r="L1637" s="22"/>
      <c r="M1637" s="22"/>
    </row>
    <row r="1638" spans="1:13" x14ac:dyDescent="0.25">
      <c r="A1638" s="22"/>
      <c r="B1638" s="22"/>
      <c r="C1638" s="22"/>
      <c r="D1638" s="22"/>
      <c r="E1638" s="22"/>
      <c r="F1638" s="22"/>
      <c r="G1638" s="22"/>
      <c r="H1638" s="22"/>
      <c r="I1638" s="22"/>
      <c r="J1638" s="22"/>
      <c r="K1638" s="22"/>
      <c r="L1638" s="22"/>
      <c r="M1638" s="22"/>
    </row>
    <row r="1639" spans="1:13" x14ac:dyDescent="0.25">
      <c r="A1639" s="22"/>
      <c r="B1639" s="22"/>
      <c r="C1639" s="22"/>
      <c r="D1639" s="22"/>
      <c r="E1639" s="22"/>
      <c r="F1639" s="22"/>
      <c r="G1639" s="22"/>
      <c r="H1639" s="22"/>
      <c r="I1639" s="22"/>
      <c r="J1639" s="22"/>
      <c r="K1639" s="22"/>
      <c r="L1639" s="22"/>
      <c r="M1639" s="22"/>
    </row>
    <row r="1640" spans="1:13" x14ac:dyDescent="0.25">
      <c r="A1640" s="22"/>
      <c r="B1640" s="22"/>
      <c r="C1640" s="22"/>
      <c r="D1640" s="22"/>
      <c r="E1640" s="22"/>
      <c r="F1640" s="22"/>
      <c r="G1640" s="22"/>
      <c r="H1640" s="22"/>
      <c r="I1640" s="22"/>
      <c r="J1640" s="22"/>
      <c r="K1640" s="22"/>
      <c r="L1640" s="22"/>
      <c r="M1640" s="22"/>
    </row>
    <row r="1641" spans="1:13" x14ac:dyDescent="0.25">
      <c r="A1641" s="22"/>
      <c r="B1641" s="22"/>
      <c r="C1641" s="22"/>
      <c r="D1641" s="22"/>
      <c r="E1641" s="22"/>
      <c r="F1641" s="22"/>
      <c r="G1641" s="22"/>
      <c r="H1641" s="22"/>
      <c r="I1641" s="22"/>
      <c r="J1641" s="22"/>
      <c r="K1641" s="22"/>
      <c r="L1641" s="22"/>
      <c r="M1641" s="22"/>
    </row>
    <row r="1642" spans="1:13" x14ac:dyDescent="0.25">
      <c r="A1642" s="22"/>
      <c r="B1642" s="22"/>
      <c r="C1642" s="22"/>
      <c r="D1642" s="22"/>
      <c r="E1642" s="22"/>
      <c r="F1642" s="22"/>
      <c r="G1642" s="22"/>
      <c r="H1642" s="22"/>
      <c r="I1642" s="22"/>
      <c r="J1642" s="22"/>
      <c r="K1642" s="22"/>
      <c r="L1642" s="22"/>
      <c r="M1642" s="22"/>
    </row>
    <row r="1643" spans="1:13" x14ac:dyDescent="0.25">
      <c r="A1643" s="22"/>
      <c r="B1643" s="22"/>
      <c r="C1643" s="22"/>
      <c r="D1643" s="22"/>
      <c r="E1643" s="22"/>
      <c r="F1643" s="22"/>
      <c r="G1643" s="22"/>
      <c r="H1643" s="22"/>
      <c r="I1643" s="22"/>
      <c r="J1643" s="22"/>
      <c r="K1643" s="22"/>
      <c r="L1643" s="22"/>
      <c r="M1643" s="22"/>
    </row>
    <row r="1644" spans="1:13" x14ac:dyDescent="0.25">
      <c r="A1644" s="22"/>
      <c r="B1644" s="22"/>
      <c r="C1644" s="22"/>
      <c r="D1644" s="22"/>
      <c r="E1644" s="22"/>
      <c r="F1644" s="22"/>
      <c r="G1644" s="22"/>
      <c r="H1644" s="22"/>
      <c r="I1644" s="22"/>
      <c r="J1644" s="22"/>
      <c r="K1644" s="22"/>
      <c r="L1644" s="22"/>
      <c r="M1644" s="22"/>
    </row>
    <row r="1645" spans="1:13" x14ac:dyDescent="0.25">
      <c r="A1645" s="22"/>
      <c r="B1645" s="22"/>
      <c r="C1645" s="22"/>
      <c r="D1645" s="22"/>
      <c r="E1645" s="22"/>
      <c r="F1645" s="22"/>
      <c r="G1645" s="22"/>
      <c r="H1645" s="22"/>
      <c r="I1645" s="22"/>
      <c r="J1645" s="22"/>
      <c r="K1645" s="22"/>
      <c r="L1645" s="22"/>
      <c r="M1645" s="22"/>
    </row>
    <row r="1646" spans="1:13" x14ac:dyDescent="0.25">
      <c r="A1646" s="22"/>
      <c r="B1646" s="22"/>
      <c r="C1646" s="22"/>
      <c r="D1646" s="22"/>
      <c r="E1646" s="22"/>
      <c r="F1646" s="22"/>
      <c r="G1646" s="22"/>
      <c r="H1646" s="22"/>
      <c r="I1646" s="22"/>
      <c r="J1646" s="22"/>
      <c r="K1646" s="22"/>
      <c r="L1646" s="22"/>
      <c r="M1646" s="22"/>
    </row>
    <row r="1647" spans="1:13" x14ac:dyDescent="0.25">
      <c r="A1647" s="22"/>
      <c r="B1647" s="22"/>
      <c r="C1647" s="22"/>
      <c r="D1647" s="22"/>
      <c r="E1647" s="22"/>
      <c r="F1647" s="22"/>
      <c r="G1647" s="22"/>
      <c r="H1647" s="22"/>
      <c r="I1647" s="22"/>
      <c r="J1647" s="22"/>
      <c r="K1647" s="22"/>
      <c r="L1647" s="22"/>
      <c r="M1647" s="22"/>
    </row>
    <row r="1648" spans="1:13" x14ac:dyDescent="0.25">
      <c r="A1648" s="22"/>
      <c r="B1648" s="22"/>
      <c r="C1648" s="22"/>
      <c r="D1648" s="22"/>
      <c r="E1648" s="22"/>
      <c r="F1648" s="22"/>
      <c r="G1648" s="22"/>
      <c r="H1648" s="22"/>
      <c r="I1648" s="22"/>
      <c r="J1648" s="22"/>
      <c r="K1648" s="22"/>
      <c r="L1648" s="22"/>
      <c r="M1648" s="22"/>
    </row>
    <row r="1649" spans="1:13" x14ac:dyDescent="0.25">
      <c r="A1649" s="22"/>
      <c r="B1649" s="22"/>
      <c r="C1649" s="22"/>
      <c r="D1649" s="22"/>
      <c r="E1649" s="22"/>
      <c r="F1649" s="22"/>
      <c r="G1649" s="22"/>
      <c r="H1649" s="22"/>
      <c r="I1649" s="22"/>
      <c r="J1649" s="22"/>
      <c r="K1649" s="22"/>
      <c r="L1649" s="22"/>
      <c r="M1649" s="22"/>
    </row>
    <row r="1650" spans="1:13" x14ac:dyDescent="0.25">
      <c r="A1650" s="22"/>
      <c r="B1650" s="22"/>
      <c r="C1650" s="22"/>
      <c r="D1650" s="22"/>
      <c r="E1650" s="22"/>
      <c r="F1650" s="22"/>
      <c r="G1650" s="22"/>
      <c r="H1650" s="22"/>
      <c r="I1650" s="22"/>
      <c r="J1650" s="22"/>
      <c r="K1650" s="22"/>
      <c r="L1650" s="22"/>
      <c r="M1650" s="22"/>
    </row>
    <row r="1651" spans="1:13" x14ac:dyDescent="0.25">
      <c r="A1651" s="22"/>
      <c r="B1651" s="22"/>
      <c r="C1651" s="22"/>
      <c r="D1651" s="22"/>
      <c r="E1651" s="22"/>
      <c r="F1651" s="22"/>
      <c r="G1651" s="22"/>
      <c r="H1651" s="22"/>
      <c r="I1651" s="22"/>
      <c r="J1651" s="22"/>
      <c r="K1651" s="22"/>
      <c r="L1651" s="22"/>
      <c r="M1651" s="22"/>
    </row>
    <row r="1652" spans="1:13" x14ac:dyDescent="0.25">
      <c r="A1652" s="22"/>
      <c r="B1652" s="22"/>
      <c r="C1652" s="22"/>
      <c r="D1652" s="22"/>
      <c r="E1652" s="22"/>
      <c r="F1652" s="22"/>
      <c r="G1652" s="22"/>
      <c r="H1652" s="22"/>
      <c r="I1652" s="22"/>
      <c r="J1652" s="22"/>
      <c r="K1652" s="22"/>
      <c r="L1652" s="22"/>
      <c r="M1652" s="22"/>
    </row>
    <row r="1653" spans="1:13" x14ac:dyDescent="0.25">
      <c r="A1653" s="22"/>
      <c r="B1653" s="22"/>
      <c r="C1653" s="22"/>
      <c r="D1653" s="22"/>
      <c r="E1653" s="22"/>
      <c r="F1653" s="22"/>
      <c r="G1653" s="22"/>
      <c r="H1653" s="22"/>
      <c r="I1653" s="22"/>
      <c r="J1653" s="22"/>
      <c r="K1653" s="22"/>
      <c r="L1653" s="22"/>
      <c r="M1653" s="22"/>
    </row>
    <row r="1654" spans="1:13" x14ac:dyDescent="0.25">
      <c r="A1654" s="22"/>
      <c r="B1654" s="22"/>
      <c r="C1654" s="22"/>
      <c r="D1654" s="22"/>
      <c r="E1654" s="22"/>
      <c r="F1654" s="22"/>
      <c r="G1654" s="22"/>
      <c r="H1654" s="22"/>
      <c r="I1654" s="22"/>
      <c r="J1654" s="22"/>
      <c r="K1654" s="22"/>
      <c r="L1654" s="22"/>
      <c r="M1654" s="22"/>
    </row>
    <row r="1655" spans="1:13" x14ac:dyDescent="0.25">
      <c r="A1655" s="22"/>
      <c r="B1655" s="22"/>
      <c r="C1655" s="22"/>
      <c r="D1655" s="22"/>
      <c r="E1655" s="22"/>
      <c r="F1655" s="22"/>
      <c r="G1655" s="22"/>
      <c r="H1655" s="22"/>
      <c r="I1655" s="22"/>
      <c r="J1655" s="22"/>
      <c r="K1655" s="22"/>
      <c r="L1655" s="22"/>
      <c r="M1655" s="22"/>
    </row>
    <row r="1656" spans="1:13" x14ac:dyDescent="0.25">
      <c r="A1656" s="22"/>
      <c r="B1656" s="22"/>
      <c r="C1656" s="22"/>
      <c r="D1656" s="22"/>
      <c r="E1656" s="22"/>
      <c r="F1656" s="22"/>
      <c r="G1656" s="22"/>
      <c r="H1656" s="22"/>
      <c r="I1656" s="22"/>
      <c r="J1656" s="22"/>
      <c r="K1656" s="22"/>
      <c r="L1656" s="22"/>
      <c r="M1656" s="22"/>
    </row>
    <row r="1657" spans="1:13" x14ac:dyDescent="0.25">
      <c r="A1657" s="22"/>
      <c r="B1657" s="22"/>
      <c r="C1657" s="22"/>
      <c r="D1657" s="22"/>
      <c r="E1657" s="22"/>
      <c r="F1657" s="22"/>
      <c r="G1657" s="22"/>
      <c r="H1657" s="22"/>
      <c r="I1657" s="22"/>
      <c r="J1657" s="22"/>
      <c r="K1657" s="22"/>
      <c r="L1657" s="22"/>
      <c r="M1657" s="22"/>
    </row>
    <row r="1658" spans="1:13" x14ac:dyDescent="0.25">
      <c r="A1658" s="22"/>
      <c r="B1658" s="22"/>
      <c r="C1658" s="22"/>
      <c r="D1658" s="22"/>
      <c r="E1658" s="22"/>
      <c r="F1658" s="22"/>
      <c r="G1658" s="22"/>
      <c r="H1658" s="22"/>
      <c r="I1658" s="22"/>
      <c r="J1658" s="22"/>
      <c r="K1658" s="22"/>
      <c r="L1658" s="22"/>
      <c r="M1658" s="22"/>
    </row>
    <row r="1659" spans="1:13" x14ac:dyDescent="0.25">
      <c r="A1659" s="22"/>
      <c r="B1659" s="22"/>
      <c r="C1659" s="22"/>
      <c r="D1659" s="22"/>
      <c r="E1659" s="22"/>
      <c r="F1659" s="22"/>
      <c r="G1659" s="22"/>
      <c r="H1659" s="22"/>
      <c r="I1659" s="22"/>
      <c r="J1659" s="22"/>
      <c r="K1659" s="22"/>
      <c r="L1659" s="22"/>
      <c r="M1659" s="22"/>
    </row>
    <row r="1660" spans="1:13" x14ac:dyDescent="0.25">
      <c r="A1660" s="22"/>
      <c r="B1660" s="22"/>
      <c r="C1660" s="22"/>
      <c r="D1660" s="22"/>
      <c r="E1660" s="22"/>
      <c r="F1660" s="22"/>
      <c r="G1660" s="22"/>
      <c r="H1660" s="22"/>
      <c r="I1660" s="22"/>
      <c r="J1660" s="22"/>
      <c r="K1660" s="22"/>
      <c r="L1660" s="22"/>
      <c r="M1660" s="22"/>
    </row>
    <row r="1661" spans="1:13" x14ac:dyDescent="0.25">
      <c r="A1661" s="22"/>
      <c r="B1661" s="22"/>
      <c r="C1661" s="22"/>
      <c r="D1661" s="22"/>
      <c r="E1661" s="22"/>
      <c r="F1661" s="22"/>
      <c r="G1661" s="22"/>
      <c r="H1661" s="22"/>
      <c r="I1661" s="22"/>
      <c r="J1661" s="22"/>
      <c r="K1661" s="22"/>
      <c r="L1661" s="22"/>
      <c r="M1661" s="22"/>
    </row>
    <row r="1662" spans="1:13" x14ac:dyDescent="0.25">
      <c r="A1662" s="22"/>
      <c r="B1662" s="22"/>
      <c r="C1662" s="22"/>
      <c r="D1662" s="22"/>
      <c r="E1662" s="22"/>
      <c r="F1662" s="22"/>
      <c r="G1662" s="22"/>
      <c r="H1662" s="22"/>
      <c r="I1662" s="22"/>
      <c r="J1662" s="22"/>
      <c r="K1662" s="22"/>
      <c r="L1662" s="22"/>
      <c r="M1662" s="22"/>
    </row>
    <row r="1663" spans="1:13" x14ac:dyDescent="0.25">
      <c r="A1663" s="22"/>
      <c r="B1663" s="22"/>
      <c r="C1663" s="22"/>
      <c r="D1663" s="22"/>
      <c r="E1663" s="22"/>
      <c r="F1663" s="22"/>
      <c r="G1663" s="22"/>
      <c r="H1663" s="22"/>
      <c r="I1663" s="22"/>
      <c r="J1663" s="22"/>
      <c r="K1663" s="22"/>
      <c r="L1663" s="22"/>
      <c r="M1663" s="22"/>
    </row>
    <row r="1664" spans="1:13" x14ac:dyDescent="0.25">
      <c r="A1664" s="22"/>
      <c r="B1664" s="22"/>
      <c r="C1664" s="22"/>
      <c r="D1664" s="22"/>
      <c r="E1664" s="22"/>
      <c r="F1664" s="22"/>
      <c r="G1664" s="22"/>
      <c r="H1664" s="22"/>
      <c r="I1664" s="22"/>
      <c r="J1664" s="22"/>
      <c r="K1664" s="22"/>
      <c r="L1664" s="22"/>
      <c r="M1664" s="22"/>
    </row>
    <row r="1665" spans="1:13" x14ac:dyDescent="0.25">
      <c r="A1665" s="22"/>
      <c r="B1665" s="22"/>
      <c r="C1665" s="22"/>
      <c r="D1665" s="22"/>
      <c r="E1665" s="22"/>
      <c r="F1665" s="22"/>
      <c r="G1665" s="22"/>
      <c r="H1665" s="22"/>
      <c r="I1665" s="22"/>
      <c r="J1665" s="22"/>
      <c r="K1665" s="22"/>
      <c r="L1665" s="22"/>
      <c r="M1665" s="22"/>
    </row>
    <row r="1666" spans="1:13" x14ac:dyDescent="0.25">
      <c r="A1666" s="22"/>
      <c r="B1666" s="22"/>
      <c r="C1666" s="22"/>
      <c r="D1666" s="22"/>
      <c r="E1666" s="22"/>
      <c r="F1666" s="22"/>
      <c r="G1666" s="22"/>
      <c r="H1666" s="22"/>
      <c r="I1666" s="22"/>
      <c r="J1666" s="22"/>
      <c r="K1666" s="22"/>
      <c r="L1666" s="22"/>
      <c r="M1666" s="22"/>
    </row>
    <row r="1667" spans="1:13" x14ac:dyDescent="0.25">
      <c r="A1667" s="22"/>
      <c r="B1667" s="22"/>
      <c r="C1667" s="22"/>
      <c r="D1667" s="22"/>
      <c r="E1667" s="22"/>
      <c r="F1667" s="22"/>
      <c r="G1667" s="22"/>
      <c r="H1667" s="22"/>
      <c r="I1667" s="22"/>
      <c r="J1667" s="22"/>
      <c r="K1667" s="22"/>
      <c r="L1667" s="22"/>
      <c r="M1667" s="22"/>
    </row>
    <row r="1668" spans="1:13" x14ac:dyDescent="0.25">
      <c r="A1668" s="22"/>
      <c r="B1668" s="22"/>
      <c r="C1668" s="22"/>
      <c r="D1668" s="22"/>
      <c r="E1668" s="22"/>
      <c r="F1668" s="22"/>
      <c r="G1668" s="22"/>
      <c r="H1668" s="22"/>
      <c r="I1668" s="22"/>
      <c r="J1668" s="22"/>
      <c r="K1668" s="22"/>
      <c r="L1668" s="22"/>
      <c r="M1668" s="22"/>
    </row>
    <row r="1669" spans="1:13" x14ac:dyDescent="0.25">
      <c r="A1669" s="22"/>
      <c r="B1669" s="22"/>
      <c r="C1669" s="22"/>
      <c r="D1669" s="22"/>
      <c r="E1669" s="22"/>
      <c r="F1669" s="22"/>
      <c r="G1669" s="22"/>
      <c r="H1669" s="22"/>
      <c r="I1669" s="22"/>
      <c r="J1669" s="22"/>
      <c r="K1669" s="22"/>
      <c r="L1669" s="22"/>
      <c r="M1669" s="22"/>
    </row>
    <row r="1670" spans="1:13" x14ac:dyDescent="0.25">
      <c r="A1670" s="22"/>
      <c r="B1670" s="22"/>
      <c r="C1670" s="22"/>
      <c r="D1670" s="22"/>
      <c r="E1670" s="22"/>
      <c r="F1670" s="22"/>
      <c r="G1670" s="22"/>
      <c r="H1670" s="22"/>
      <c r="I1670" s="22"/>
      <c r="J1670" s="22"/>
      <c r="K1670" s="22"/>
      <c r="L1670" s="22"/>
      <c r="M1670" s="22"/>
    </row>
    <row r="1671" spans="1:13" x14ac:dyDescent="0.25">
      <c r="A1671" s="22"/>
      <c r="B1671" s="22"/>
      <c r="C1671" s="22"/>
      <c r="D1671" s="22"/>
      <c r="E1671" s="22"/>
      <c r="F1671" s="22"/>
      <c r="G1671" s="22"/>
      <c r="H1671" s="22"/>
      <c r="I1671" s="22"/>
      <c r="J1671" s="22"/>
      <c r="K1671" s="22"/>
      <c r="L1671" s="22"/>
      <c r="M1671" s="22"/>
    </row>
    <row r="1672" spans="1:13" x14ac:dyDescent="0.25">
      <c r="A1672" s="22"/>
      <c r="B1672" s="22"/>
      <c r="C1672" s="22"/>
      <c r="D1672" s="22"/>
      <c r="E1672" s="22"/>
      <c r="F1672" s="22"/>
      <c r="G1672" s="22"/>
      <c r="H1672" s="22"/>
      <c r="I1672" s="22"/>
      <c r="J1672" s="22"/>
      <c r="K1672" s="22"/>
      <c r="L1672" s="22"/>
      <c r="M1672" s="22"/>
    </row>
    <row r="1673" spans="1:13" x14ac:dyDescent="0.25">
      <c r="A1673" s="22"/>
      <c r="B1673" s="22"/>
      <c r="C1673" s="22"/>
      <c r="D1673" s="22"/>
      <c r="E1673" s="22"/>
      <c r="F1673" s="22"/>
      <c r="G1673" s="22"/>
      <c r="H1673" s="22"/>
      <c r="I1673" s="22"/>
      <c r="J1673" s="22"/>
      <c r="K1673" s="22"/>
      <c r="L1673" s="22"/>
      <c r="M1673" s="22"/>
    </row>
    <row r="1674" spans="1:13" x14ac:dyDescent="0.25">
      <c r="A1674" s="22"/>
      <c r="B1674" s="22"/>
      <c r="C1674" s="22"/>
      <c r="D1674" s="22"/>
      <c r="E1674" s="22"/>
      <c r="F1674" s="22"/>
      <c r="G1674" s="22"/>
      <c r="H1674" s="22"/>
      <c r="I1674" s="22"/>
      <c r="J1674" s="22"/>
      <c r="K1674" s="22"/>
      <c r="L1674" s="22"/>
      <c r="M1674" s="22"/>
    </row>
    <row r="1675" spans="1:13" x14ac:dyDescent="0.25">
      <c r="A1675" s="22"/>
      <c r="B1675" s="22"/>
      <c r="C1675" s="22"/>
      <c r="D1675" s="22"/>
      <c r="E1675" s="22"/>
      <c r="F1675" s="22"/>
      <c r="G1675" s="22"/>
      <c r="H1675" s="22"/>
      <c r="I1675" s="22"/>
      <c r="J1675" s="22"/>
      <c r="K1675" s="22"/>
      <c r="L1675" s="22"/>
      <c r="M1675" s="22"/>
    </row>
    <row r="1676" spans="1:13" x14ac:dyDescent="0.25">
      <c r="A1676" s="22"/>
      <c r="B1676" s="22"/>
      <c r="C1676" s="22"/>
      <c r="D1676" s="22"/>
      <c r="E1676" s="22"/>
      <c r="F1676" s="22"/>
      <c r="G1676" s="22"/>
      <c r="H1676" s="22"/>
      <c r="I1676" s="22"/>
      <c r="J1676" s="22"/>
      <c r="K1676" s="22"/>
      <c r="L1676" s="22"/>
      <c r="M1676" s="22"/>
    </row>
    <row r="1677" spans="1:13" x14ac:dyDescent="0.25">
      <c r="A1677" s="22"/>
      <c r="B1677" s="22"/>
      <c r="C1677" s="22"/>
      <c r="D1677" s="22"/>
      <c r="E1677" s="22"/>
      <c r="F1677" s="22"/>
      <c r="G1677" s="22"/>
      <c r="H1677" s="22"/>
      <c r="I1677" s="22"/>
      <c r="J1677" s="22"/>
      <c r="K1677" s="22"/>
      <c r="L1677" s="22"/>
      <c r="M1677" s="22"/>
    </row>
    <row r="1678" spans="1:13" x14ac:dyDescent="0.25">
      <c r="A1678" s="22"/>
      <c r="B1678" s="22"/>
      <c r="C1678" s="22"/>
      <c r="D1678" s="22"/>
      <c r="E1678" s="22"/>
      <c r="F1678" s="22"/>
      <c r="G1678" s="22"/>
      <c r="H1678" s="22"/>
      <c r="I1678" s="22"/>
      <c r="J1678" s="22"/>
      <c r="K1678" s="22"/>
      <c r="L1678" s="22"/>
      <c r="M1678" s="22"/>
    </row>
    <row r="1679" spans="1:13" x14ac:dyDescent="0.25">
      <c r="A1679" s="22"/>
      <c r="B1679" s="22"/>
      <c r="C1679" s="22"/>
      <c r="D1679" s="22"/>
      <c r="E1679" s="22"/>
      <c r="F1679" s="22"/>
      <c r="G1679" s="22"/>
      <c r="H1679" s="22"/>
      <c r="I1679" s="22"/>
      <c r="J1679" s="22"/>
      <c r="K1679" s="22"/>
      <c r="L1679" s="22"/>
      <c r="M1679" s="22"/>
    </row>
    <row r="1680" spans="1:13" x14ac:dyDescent="0.25">
      <c r="A1680" s="22"/>
      <c r="B1680" s="22"/>
      <c r="C1680" s="22"/>
      <c r="D1680" s="22"/>
      <c r="E1680" s="22"/>
      <c r="F1680" s="22"/>
      <c r="G1680" s="22"/>
      <c r="H1680" s="22"/>
      <c r="I1680" s="22"/>
      <c r="J1680" s="22"/>
      <c r="K1680" s="22"/>
      <c r="L1680" s="22"/>
      <c r="M1680" s="22"/>
    </row>
    <row r="1681" spans="1:13" x14ac:dyDescent="0.25">
      <c r="A1681" s="22"/>
      <c r="B1681" s="22"/>
      <c r="C1681" s="22"/>
      <c r="D1681" s="22"/>
      <c r="E1681" s="22"/>
      <c r="F1681" s="22"/>
      <c r="G1681" s="22"/>
      <c r="H1681" s="22"/>
      <c r="I1681" s="22"/>
      <c r="J1681" s="22"/>
      <c r="K1681" s="22"/>
      <c r="L1681" s="22"/>
      <c r="M1681" s="22"/>
    </row>
    <row r="1682" spans="1:13" x14ac:dyDescent="0.25">
      <c r="A1682" s="22"/>
      <c r="B1682" s="22"/>
      <c r="C1682" s="22"/>
      <c r="D1682" s="22"/>
      <c r="E1682" s="22"/>
      <c r="F1682" s="22"/>
      <c r="G1682" s="22"/>
      <c r="H1682" s="22"/>
      <c r="I1682" s="22"/>
      <c r="J1682" s="22"/>
      <c r="K1682" s="22"/>
      <c r="L1682" s="22"/>
      <c r="M1682" s="22"/>
    </row>
    <row r="1683" spans="1:13" x14ac:dyDescent="0.25">
      <c r="A1683" s="22"/>
      <c r="B1683" s="22"/>
      <c r="C1683" s="22"/>
      <c r="D1683" s="22"/>
      <c r="E1683" s="22"/>
      <c r="F1683" s="22"/>
      <c r="G1683" s="22"/>
      <c r="H1683" s="22"/>
      <c r="I1683" s="22"/>
      <c r="J1683" s="22"/>
      <c r="K1683" s="22"/>
      <c r="L1683" s="22"/>
      <c r="M1683" s="22"/>
    </row>
    <row r="1684" spans="1:13" x14ac:dyDescent="0.25">
      <c r="A1684" s="22"/>
      <c r="B1684" s="22"/>
      <c r="C1684" s="22"/>
      <c r="D1684" s="22"/>
      <c r="E1684" s="22"/>
      <c r="F1684" s="22"/>
      <c r="G1684" s="22"/>
      <c r="H1684" s="22"/>
      <c r="I1684" s="22"/>
      <c r="J1684" s="22"/>
      <c r="K1684" s="22"/>
      <c r="L1684" s="22"/>
      <c r="M1684" s="22"/>
    </row>
    <row r="1685" spans="1:13" x14ac:dyDescent="0.25">
      <c r="A1685" s="22"/>
      <c r="B1685" s="22"/>
      <c r="C1685" s="22"/>
      <c r="D1685" s="22"/>
      <c r="E1685" s="22"/>
      <c r="F1685" s="22"/>
      <c r="G1685" s="22"/>
      <c r="H1685" s="22"/>
      <c r="I1685" s="22"/>
      <c r="J1685" s="22"/>
      <c r="K1685" s="22"/>
      <c r="L1685" s="22"/>
      <c r="M1685" s="22"/>
    </row>
    <row r="1686" spans="1:13" x14ac:dyDescent="0.25">
      <c r="A1686" s="22"/>
      <c r="B1686" s="22"/>
      <c r="C1686" s="22"/>
      <c r="D1686" s="22"/>
      <c r="E1686" s="22"/>
      <c r="F1686" s="22"/>
      <c r="G1686" s="22"/>
      <c r="H1686" s="22"/>
      <c r="I1686" s="22"/>
      <c r="J1686" s="22"/>
      <c r="K1686" s="22"/>
      <c r="L1686" s="22"/>
      <c r="M1686" s="22"/>
    </row>
    <row r="1687" spans="1:13" x14ac:dyDescent="0.25">
      <c r="A1687" s="22"/>
      <c r="B1687" s="22"/>
      <c r="C1687" s="22"/>
      <c r="D1687" s="22"/>
      <c r="E1687" s="22"/>
      <c r="F1687" s="22"/>
      <c r="G1687" s="22"/>
      <c r="H1687" s="22"/>
      <c r="I1687" s="22"/>
      <c r="J1687" s="22"/>
      <c r="K1687" s="22"/>
      <c r="L1687" s="22"/>
      <c r="M1687" s="22"/>
    </row>
    <row r="1688" spans="1:13" x14ac:dyDescent="0.25">
      <c r="A1688" s="22"/>
      <c r="B1688" s="22"/>
      <c r="C1688" s="22"/>
      <c r="D1688" s="22"/>
      <c r="E1688" s="22"/>
      <c r="F1688" s="22"/>
      <c r="G1688" s="22"/>
      <c r="H1688" s="22"/>
      <c r="I1688" s="22"/>
      <c r="J1688" s="22"/>
      <c r="K1688" s="22"/>
      <c r="L1688" s="22"/>
      <c r="M1688" s="22"/>
    </row>
    <row r="1689" spans="1:13" x14ac:dyDescent="0.25">
      <c r="A1689" s="22"/>
      <c r="B1689" s="22"/>
      <c r="C1689" s="22"/>
      <c r="D1689" s="22"/>
      <c r="E1689" s="22"/>
      <c r="F1689" s="22"/>
      <c r="G1689" s="22"/>
      <c r="H1689" s="22"/>
      <c r="I1689" s="22"/>
      <c r="J1689" s="22"/>
      <c r="K1689" s="22"/>
      <c r="L1689" s="22"/>
      <c r="M1689" s="22"/>
    </row>
    <row r="1690" spans="1:13" x14ac:dyDescent="0.25">
      <c r="A1690" s="22"/>
      <c r="B1690" s="22"/>
      <c r="C1690" s="22"/>
      <c r="D1690" s="22"/>
      <c r="E1690" s="22"/>
      <c r="F1690" s="22"/>
      <c r="G1690" s="22"/>
      <c r="H1690" s="22"/>
      <c r="I1690" s="22"/>
      <c r="J1690" s="22"/>
      <c r="K1690" s="22"/>
      <c r="L1690" s="22"/>
      <c r="M1690" s="22"/>
    </row>
    <row r="1691" spans="1:13" x14ac:dyDescent="0.25">
      <c r="A1691" s="22"/>
      <c r="B1691" s="22"/>
      <c r="C1691" s="22"/>
      <c r="D1691" s="22"/>
      <c r="E1691" s="22"/>
      <c r="F1691" s="22"/>
      <c r="G1691" s="22"/>
      <c r="H1691" s="22"/>
      <c r="I1691" s="22"/>
      <c r="J1691" s="22"/>
      <c r="K1691" s="22"/>
      <c r="L1691" s="22"/>
      <c r="M1691" s="22"/>
    </row>
    <row r="1692" spans="1:13" x14ac:dyDescent="0.25">
      <c r="A1692" s="22"/>
      <c r="B1692" s="22"/>
      <c r="C1692" s="22"/>
      <c r="D1692" s="22"/>
      <c r="E1692" s="22"/>
      <c r="F1692" s="22"/>
      <c r="G1692" s="22"/>
      <c r="H1692" s="22"/>
      <c r="I1692" s="22"/>
      <c r="J1692" s="22"/>
      <c r="K1692" s="22"/>
      <c r="L1692" s="22"/>
      <c r="M1692" s="22"/>
    </row>
    <row r="1693" spans="1:13" x14ac:dyDescent="0.25">
      <c r="A1693" s="22"/>
      <c r="B1693" s="22"/>
      <c r="C1693" s="22"/>
      <c r="D1693" s="22"/>
      <c r="E1693" s="22"/>
      <c r="F1693" s="22"/>
      <c r="G1693" s="22"/>
      <c r="H1693" s="22"/>
      <c r="I1693" s="22"/>
      <c r="J1693" s="22"/>
      <c r="K1693" s="22"/>
      <c r="L1693" s="22"/>
      <c r="M1693" s="22"/>
    </row>
    <row r="1694" spans="1:13" x14ac:dyDescent="0.25">
      <c r="A1694" s="22"/>
      <c r="B1694" s="22"/>
      <c r="C1694" s="22"/>
      <c r="D1694" s="22"/>
      <c r="E1694" s="22"/>
      <c r="F1694" s="22"/>
      <c r="G1694" s="22"/>
      <c r="H1694" s="22"/>
      <c r="I1694" s="22"/>
      <c r="J1694" s="22"/>
      <c r="K1694" s="22"/>
      <c r="L1694" s="22"/>
      <c r="M1694" s="22"/>
    </row>
    <row r="1695" spans="1:13" x14ac:dyDescent="0.25">
      <c r="A1695" s="22"/>
      <c r="B1695" s="22"/>
      <c r="C1695" s="22"/>
      <c r="D1695" s="22"/>
      <c r="E1695" s="22"/>
      <c r="F1695" s="22"/>
      <c r="G1695" s="22"/>
      <c r="H1695" s="22"/>
      <c r="I1695" s="22"/>
      <c r="J1695" s="22"/>
      <c r="K1695" s="22"/>
      <c r="L1695" s="22"/>
      <c r="M1695" s="22"/>
    </row>
    <row r="1696" spans="1:13" x14ac:dyDescent="0.25">
      <c r="A1696" s="22"/>
      <c r="B1696" s="22"/>
      <c r="C1696" s="22"/>
      <c r="D1696" s="22"/>
      <c r="E1696" s="22"/>
      <c r="F1696" s="22"/>
      <c r="G1696" s="22"/>
      <c r="H1696" s="22"/>
      <c r="I1696" s="22"/>
      <c r="J1696" s="22"/>
      <c r="K1696" s="22"/>
      <c r="L1696" s="22"/>
      <c r="M1696" s="22"/>
    </row>
    <row r="1697" spans="1:13" x14ac:dyDescent="0.25">
      <c r="A1697" s="22"/>
      <c r="B1697" s="22"/>
      <c r="C1697" s="22"/>
      <c r="D1697" s="22"/>
      <c r="E1697" s="22"/>
      <c r="F1697" s="22"/>
      <c r="G1697" s="22"/>
      <c r="H1697" s="22"/>
      <c r="I1697" s="22"/>
      <c r="J1697" s="22"/>
      <c r="K1697" s="22"/>
      <c r="L1697" s="22"/>
      <c r="M1697" s="22"/>
    </row>
    <row r="1698" spans="1:13" x14ac:dyDescent="0.25">
      <c r="A1698" s="22"/>
      <c r="B1698" s="22"/>
      <c r="C1698" s="22"/>
      <c r="D1698" s="22"/>
      <c r="E1698" s="22"/>
      <c r="F1698" s="22"/>
      <c r="G1698" s="22"/>
      <c r="H1698" s="22"/>
      <c r="I1698" s="22"/>
      <c r="J1698" s="22"/>
      <c r="K1698" s="22"/>
      <c r="L1698" s="22"/>
      <c r="M1698" s="22"/>
    </row>
    <row r="1699" spans="1:13" x14ac:dyDescent="0.25">
      <c r="A1699" s="22"/>
      <c r="B1699" s="22"/>
      <c r="C1699" s="22"/>
      <c r="D1699" s="22"/>
      <c r="E1699" s="22"/>
      <c r="F1699" s="22"/>
      <c r="G1699" s="22"/>
      <c r="H1699" s="22"/>
      <c r="I1699" s="22"/>
      <c r="J1699" s="22"/>
      <c r="K1699" s="22"/>
      <c r="L1699" s="22"/>
      <c r="M1699" s="22"/>
    </row>
    <row r="1700" spans="1:13" x14ac:dyDescent="0.25">
      <c r="A1700" s="22"/>
      <c r="B1700" s="22"/>
      <c r="C1700" s="22"/>
      <c r="D1700" s="22"/>
      <c r="E1700" s="22"/>
      <c r="F1700" s="22"/>
      <c r="G1700" s="22"/>
      <c r="H1700" s="22"/>
      <c r="I1700" s="22"/>
      <c r="J1700" s="22"/>
      <c r="K1700" s="22"/>
      <c r="L1700" s="22"/>
      <c r="M1700" s="22"/>
    </row>
    <row r="1701" spans="1:13" x14ac:dyDescent="0.25">
      <c r="A1701" s="22"/>
      <c r="B1701" s="22"/>
      <c r="C1701" s="22"/>
      <c r="D1701" s="22"/>
      <c r="E1701" s="22"/>
      <c r="F1701" s="22"/>
      <c r="G1701" s="22"/>
      <c r="H1701" s="22"/>
      <c r="I1701" s="22"/>
      <c r="J1701" s="22"/>
      <c r="K1701" s="22"/>
      <c r="L1701" s="22"/>
      <c r="M1701" s="22"/>
    </row>
    <row r="1702" spans="1:13" x14ac:dyDescent="0.25">
      <c r="A1702" s="22"/>
      <c r="B1702" s="22"/>
      <c r="C1702" s="22"/>
      <c r="D1702" s="22"/>
      <c r="E1702" s="22"/>
      <c r="F1702" s="22"/>
      <c r="G1702" s="22"/>
      <c r="H1702" s="22"/>
      <c r="I1702" s="22"/>
      <c r="J1702" s="22"/>
      <c r="K1702" s="22"/>
      <c r="L1702" s="22"/>
      <c r="M1702" s="22"/>
    </row>
    <row r="1703" spans="1:13" x14ac:dyDescent="0.25">
      <c r="A1703" s="22"/>
      <c r="B1703" s="22"/>
      <c r="C1703" s="22"/>
      <c r="D1703" s="22"/>
      <c r="E1703" s="22"/>
      <c r="F1703" s="22"/>
      <c r="G1703" s="22"/>
      <c r="H1703" s="22"/>
      <c r="I1703" s="22"/>
      <c r="J1703" s="22"/>
      <c r="K1703" s="22"/>
      <c r="L1703" s="22"/>
      <c r="M1703" s="22"/>
    </row>
    <row r="1704" spans="1:13" x14ac:dyDescent="0.25">
      <c r="A1704" s="22"/>
      <c r="B1704" s="22"/>
      <c r="C1704" s="22"/>
      <c r="D1704" s="22"/>
      <c r="E1704" s="22"/>
      <c r="F1704" s="22"/>
      <c r="G1704" s="22"/>
      <c r="H1704" s="22"/>
      <c r="I1704" s="22"/>
      <c r="J1704" s="22"/>
      <c r="K1704" s="22"/>
      <c r="L1704" s="22"/>
      <c r="M1704" s="22"/>
    </row>
    <row r="1705" spans="1:13" x14ac:dyDescent="0.25">
      <c r="A1705" s="22"/>
      <c r="B1705" s="22"/>
      <c r="C1705" s="22"/>
      <c r="D1705" s="22"/>
      <c r="E1705" s="22"/>
      <c r="F1705" s="22"/>
      <c r="G1705" s="22"/>
      <c r="H1705" s="22"/>
      <c r="I1705" s="22"/>
      <c r="J1705" s="22"/>
      <c r="K1705" s="22"/>
      <c r="L1705" s="22"/>
      <c r="M1705" s="22"/>
    </row>
    <row r="1706" spans="1:13" x14ac:dyDescent="0.25">
      <c r="A1706" s="22"/>
      <c r="B1706" s="22"/>
      <c r="C1706" s="22"/>
      <c r="D1706" s="22"/>
      <c r="E1706" s="22"/>
      <c r="F1706" s="22"/>
      <c r="G1706" s="22"/>
      <c r="H1706" s="22"/>
      <c r="I1706" s="22"/>
      <c r="J1706" s="22"/>
      <c r="K1706" s="22"/>
      <c r="L1706" s="22"/>
      <c r="M1706" s="22"/>
    </row>
    <row r="1707" spans="1:13" x14ac:dyDescent="0.25">
      <c r="A1707" s="22"/>
      <c r="B1707" s="22"/>
      <c r="C1707" s="22"/>
      <c r="D1707" s="22"/>
      <c r="E1707" s="22"/>
      <c r="F1707" s="22"/>
      <c r="G1707" s="22"/>
      <c r="H1707" s="22"/>
      <c r="I1707" s="22"/>
      <c r="J1707" s="22"/>
      <c r="K1707" s="22"/>
      <c r="L1707" s="22"/>
      <c r="M1707" s="22"/>
    </row>
    <row r="1708" spans="1:13" x14ac:dyDescent="0.25">
      <c r="A1708" s="22"/>
      <c r="B1708" s="22"/>
      <c r="C1708" s="22"/>
      <c r="D1708" s="22"/>
      <c r="E1708" s="22"/>
      <c r="F1708" s="22"/>
      <c r="G1708" s="22"/>
      <c r="H1708" s="22"/>
      <c r="I1708" s="22"/>
      <c r="J1708" s="22"/>
      <c r="K1708" s="22"/>
      <c r="L1708" s="22"/>
      <c r="M1708" s="22"/>
    </row>
    <row r="1709" spans="1:13" x14ac:dyDescent="0.25">
      <c r="A1709" s="22"/>
      <c r="B1709" s="22"/>
      <c r="C1709" s="22"/>
      <c r="D1709" s="22"/>
      <c r="E1709" s="22"/>
      <c r="F1709" s="22"/>
      <c r="G1709" s="22"/>
      <c r="H1709" s="22"/>
      <c r="I1709" s="22"/>
      <c r="J1709" s="22"/>
      <c r="K1709" s="22"/>
      <c r="L1709" s="22"/>
      <c r="M1709" s="22"/>
    </row>
    <row r="1710" spans="1:13" x14ac:dyDescent="0.25">
      <c r="A1710" s="22"/>
      <c r="B1710" s="22"/>
      <c r="C1710" s="22"/>
      <c r="D1710" s="22"/>
      <c r="E1710" s="22"/>
      <c r="F1710" s="22"/>
      <c r="G1710" s="22"/>
      <c r="H1710" s="22"/>
      <c r="I1710" s="22"/>
      <c r="J1710" s="22"/>
      <c r="K1710" s="22"/>
      <c r="L1710" s="22"/>
      <c r="M1710" s="22"/>
    </row>
    <row r="1711" spans="1:13" x14ac:dyDescent="0.25">
      <c r="A1711" s="22"/>
      <c r="B1711" s="22"/>
      <c r="C1711" s="22"/>
      <c r="D1711" s="22"/>
      <c r="E1711" s="22"/>
      <c r="F1711" s="22"/>
      <c r="G1711" s="22"/>
      <c r="H1711" s="22"/>
      <c r="I1711" s="22"/>
      <c r="J1711" s="22"/>
      <c r="K1711" s="22"/>
      <c r="L1711" s="22"/>
      <c r="M1711" s="22"/>
    </row>
    <row r="1712" spans="1:13" x14ac:dyDescent="0.25">
      <c r="A1712" s="22"/>
      <c r="B1712" s="22"/>
      <c r="C1712" s="22"/>
      <c r="D1712" s="22"/>
      <c r="E1712" s="22"/>
      <c r="F1712" s="22"/>
      <c r="G1712" s="22"/>
      <c r="H1712" s="22"/>
      <c r="I1712" s="22"/>
      <c r="J1712" s="22"/>
      <c r="K1712" s="22"/>
      <c r="L1712" s="22"/>
      <c r="M1712" s="22"/>
    </row>
    <row r="1713" spans="1:13" x14ac:dyDescent="0.25">
      <c r="A1713" s="22"/>
      <c r="B1713" s="22"/>
      <c r="C1713" s="22"/>
      <c r="D1713" s="22"/>
      <c r="E1713" s="22"/>
      <c r="F1713" s="22"/>
      <c r="G1713" s="22"/>
      <c r="H1713" s="22"/>
      <c r="I1713" s="22"/>
      <c r="J1713" s="22"/>
      <c r="K1713" s="22"/>
      <c r="L1713" s="22"/>
      <c r="M1713" s="22"/>
    </row>
    <row r="1714" spans="1:13" x14ac:dyDescent="0.25">
      <c r="A1714" s="22"/>
      <c r="B1714" s="22"/>
      <c r="C1714" s="22"/>
      <c r="D1714" s="22"/>
      <c r="E1714" s="22"/>
      <c r="F1714" s="22"/>
      <c r="G1714" s="22"/>
      <c r="H1714" s="22"/>
      <c r="I1714" s="22"/>
      <c r="J1714" s="22"/>
      <c r="K1714" s="22"/>
      <c r="L1714" s="22"/>
      <c r="M1714" s="22"/>
    </row>
    <row r="1715" spans="1:13" x14ac:dyDescent="0.25">
      <c r="A1715" s="22"/>
      <c r="B1715" s="22"/>
      <c r="C1715" s="22"/>
      <c r="D1715" s="22"/>
      <c r="E1715" s="22"/>
      <c r="F1715" s="22"/>
      <c r="G1715" s="22"/>
      <c r="H1715" s="22"/>
      <c r="I1715" s="22"/>
      <c r="J1715" s="22"/>
      <c r="K1715" s="22"/>
      <c r="L1715" s="22"/>
      <c r="M1715" s="22"/>
    </row>
    <row r="1716" spans="1:13" x14ac:dyDescent="0.25">
      <c r="A1716" s="22"/>
      <c r="B1716" s="22"/>
      <c r="C1716" s="22"/>
      <c r="D1716" s="22"/>
      <c r="E1716" s="22"/>
      <c r="F1716" s="22"/>
      <c r="G1716" s="22"/>
      <c r="H1716" s="22"/>
      <c r="I1716" s="22"/>
      <c r="J1716" s="22"/>
      <c r="K1716" s="22"/>
      <c r="L1716" s="22"/>
      <c r="M1716" s="22"/>
    </row>
    <row r="1717" spans="1:13" x14ac:dyDescent="0.25">
      <c r="A1717" s="22"/>
      <c r="B1717" s="22"/>
      <c r="C1717" s="22"/>
      <c r="D1717" s="22"/>
      <c r="E1717" s="22"/>
      <c r="F1717" s="22"/>
      <c r="G1717" s="22"/>
      <c r="H1717" s="22"/>
      <c r="I1717" s="22"/>
      <c r="J1717" s="22"/>
      <c r="K1717" s="22"/>
      <c r="L1717" s="22"/>
      <c r="M1717" s="22"/>
    </row>
    <row r="1718" spans="1:13" x14ac:dyDescent="0.25">
      <c r="A1718" s="22"/>
      <c r="B1718" s="22"/>
      <c r="C1718" s="22"/>
      <c r="D1718" s="22"/>
      <c r="E1718" s="22"/>
      <c r="F1718" s="22"/>
      <c r="G1718" s="22"/>
      <c r="H1718" s="22"/>
      <c r="I1718" s="22"/>
      <c r="J1718" s="22"/>
      <c r="K1718" s="22"/>
      <c r="L1718" s="22"/>
      <c r="M1718" s="22"/>
    </row>
    <row r="1719" spans="1:13" x14ac:dyDescent="0.25">
      <c r="A1719" s="22"/>
      <c r="B1719" s="22"/>
      <c r="C1719" s="22"/>
      <c r="D1719" s="22"/>
      <c r="E1719" s="22"/>
      <c r="F1719" s="22"/>
      <c r="G1719" s="22"/>
      <c r="H1719" s="22"/>
      <c r="I1719" s="22"/>
      <c r="J1719" s="22"/>
      <c r="K1719" s="22"/>
      <c r="L1719" s="22"/>
      <c r="M1719" s="22"/>
    </row>
    <row r="1720" spans="1:13" x14ac:dyDescent="0.25">
      <c r="A1720" s="22"/>
      <c r="B1720" s="22"/>
      <c r="C1720" s="22"/>
      <c r="D1720" s="22"/>
      <c r="E1720" s="22"/>
      <c r="F1720" s="22"/>
      <c r="G1720" s="22"/>
      <c r="H1720" s="22"/>
      <c r="I1720" s="22"/>
      <c r="J1720" s="22"/>
      <c r="K1720" s="22"/>
      <c r="L1720" s="22"/>
      <c r="M1720" s="22"/>
    </row>
    <row r="1721" spans="1:13" x14ac:dyDescent="0.25">
      <c r="A1721" s="22"/>
      <c r="B1721" s="22"/>
      <c r="C1721" s="22"/>
      <c r="D1721" s="22"/>
      <c r="E1721" s="22"/>
      <c r="F1721" s="22"/>
      <c r="G1721" s="22"/>
      <c r="H1721" s="22"/>
      <c r="I1721" s="22"/>
      <c r="J1721" s="22"/>
      <c r="K1721" s="22"/>
      <c r="L1721" s="22"/>
      <c r="M1721" s="22"/>
    </row>
    <row r="1722" spans="1:13" x14ac:dyDescent="0.25">
      <c r="A1722" s="22"/>
      <c r="B1722" s="22"/>
      <c r="C1722" s="22"/>
      <c r="D1722" s="22"/>
      <c r="E1722" s="22"/>
      <c r="F1722" s="22"/>
      <c r="G1722" s="22"/>
      <c r="H1722" s="22"/>
      <c r="I1722" s="22"/>
      <c r="J1722" s="22"/>
      <c r="K1722" s="22"/>
      <c r="L1722" s="22"/>
      <c r="M1722" s="22"/>
    </row>
    <row r="1723" spans="1:13" x14ac:dyDescent="0.25">
      <c r="A1723" s="22"/>
      <c r="B1723" s="22"/>
      <c r="C1723" s="22"/>
      <c r="D1723" s="22"/>
      <c r="E1723" s="22"/>
      <c r="F1723" s="22"/>
      <c r="G1723" s="22"/>
      <c r="H1723" s="22"/>
      <c r="I1723" s="22"/>
      <c r="J1723" s="22"/>
      <c r="K1723" s="22"/>
      <c r="L1723" s="22"/>
      <c r="M1723" s="22"/>
    </row>
    <row r="1724" spans="1:13" x14ac:dyDescent="0.25">
      <c r="A1724" s="22"/>
      <c r="B1724" s="22"/>
      <c r="C1724" s="22"/>
      <c r="D1724" s="22"/>
      <c r="E1724" s="22"/>
      <c r="F1724" s="22"/>
      <c r="G1724" s="22"/>
      <c r="H1724" s="22"/>
      <c r="I1724" s="22"/>
      <c r="J1724" s="22"/>
      <c r="K1724" s="22"/>
      <c r="L1724" s="22"/>
      <c r="M1724" s="22"/>
    </row>
    <row r="1725" spans="1:13" x14ac:dyDescent="0.25">
      <c r="A1725" s="22"/>
      <c r="B1725" s="22"/>
      <c r="C1725" s="22"/>
      <c r="D1725" s="22"/>
      <c r="E1725" s="22"/>
      <c r="F1725" s="22"/>
      <c r="G1725" s="22"/>
      <c r="H1725" s="22"/>
      <c r="I1725" s="22"/>
      <c r="J1725" s="22"/>
      <c r="K1725" s="22"/>
      <c r="L1725" s="22"/>
      <c r="M1725" s="22"/>
    </row>
    <row r="1726" spans="1:13" x14ac:dyDescent="0.25">
      <c r="A1726" s="22"/>
      <c r="B1726" s="22"/>
      <c r="C1726" s="22"/>
      <c r="D1726" s="22"/>
      <c r="E1726" s="22"/>
      <c r="F1726" s="22"/>
      <c r="G1726" s="22"/>
      <c r="H1726" s="22"/>
      <c r="I1726" s="22"/>
      <c r="J1726" s="22"/>
      <c r="K1726" s="22"/>
      <c r="L1726" s="22"/>
      <c r="M1726" s="22"/>
    </row>
    <row r="1727" spans="1:13" x14ac:dyDescent="0.25">
      <c r="A1727" s="22"/>
      <c r="B1727" s="22"/>
      <c r="C1727" s="22"/>
      <c r="D1727" s="22"/>
      <c r="E1727" s="22"/>
      <c r="F1727" s="22"/>
      <c r="G1727" s="22"/>
      <c r="H1727" s="22"/>
      <c r="I1727" s="22"/>
      <c r="J1727" s="22"/>
      <c r="K1727" s="22"/>
      <c r="L1727" s="22"/>
      <c r="M1727" s="22"/>
    </row>
    <row r="1728" spans="1:13" x14ac:dyDescent="0.25">
      <c r="A1728" s="22"/>
      <c r="B1728" s="22"/>
      <c r="C1728" s="22"/>
      <c r="D1728" s="22"/>
      <c r="E1728" s="22"/>
      <c r="F1728" s="22"/>
      <c r="G1728" s="22"/>
      <c r="H1728" s="22"/>
      <c r="I1728" s="22"/>
      <c r="J1728" s="22"/>
      <c r="K1728" s="22"/>
      <c r="L1728" s="22"/>
      <c r="M1728" s="22"/>
    </row>
    <row r="1729" spans="1:13" x14ac:dyDescent="0.25">
      <c r="A1729" s="22"/>
      <c r="B1729" s="22"/>
      <c r="C1729" s="22"/>
      <c r="D1729" s="22"/>
      <c r="E1729" s="22"/>
      <c r="F1729" s="22"/>
      <c r="G1729" s="22"/>
      <c r="H1729" s="22"/>
      <c r="I1729" s="22"/>
      <c r="J1729" s="22"/>
      <c r="K1729" s="22"/>
      <c r="L1729" s="22"/>
      <c r="M1729" s="22"/>
    </row>
    <row r="1730" spans="1:13" x14ac:dyDescent="0.25">
      <c r="A1730" s="22"/>
      <c r="B1730" s="22"/>
      <c r="C1730" s="22"/>
      <c r="D1730" s="22"/>
      <c r="E1730" s="22"/>
      <c r="F1730" s="22"/>
      <c r="G1730" s="22"/>
      <c r="H1730" s="22"/>
      <c r="I1730" s="22"/>
      <c r="J1730" s="22"/>
      <c r="K1730" s="22"/>
      <c r="L1730" s="22"/>
      <c r="M1730" s="22"/>
    </row>
    <row r="1731" spans="1:13" x14ac:dyDescent="0.25">
      <c r="A1731" s="22"/>
      <c r="B1731" s="22"/>
      <c r="C1731" s="22"/>
      <c r="D1731" s="22"/>
      <c r="E1731" s="22"/>
      <c r="F1731" s="22"/>
      <c r="G1731" s="22"/>
      <c r="H1731" s="22"/>
      <c r="I1731" s="22"/>
      <c r="J1731" s="22"/>
      <c r="K1731" s="22"/>
      <c r="L1731" s="22"/>
      <c r="M1731" s="22"/>
    </row>
    <row r="1732" spans="1:13" x14ac:dyDescent="0.25">
      <c r="A1732" s="22"/>
      <c r="B1732" s="22"/>
      <c r="C1732" s="22"/>
      <c r="D1732" s="22"/>
      <c r="E1732" s="22"/>
      <c r="F1732" s="22"/>
      <c r="G1732" s="22"/>
      <c r="H1732" s="22"/>
      <c r="I1732" s="22"/>
      <c r="J1732" s="22"/>
      <c r="K1732" s="22"/>
      <c r="L1732" s="22"/>
      <c r="M1732" s="22"/>
    </row>
    <row r="1733" spans="1:13" x14ac:dyDescent="0.25">
      <c r="A1733" s="22"/>
      <c r="B1733" s="22"/>
      <c r="C1733" s="22"/>
      <c r="D1733" s="22"/>
      <c r="E1733" s="22"/>
      <c r="F1733" s="22"/>
      <c r="G1733" s="22"/>
      <c r="H1733" s="22"/>
      <c r="I1733" s="22"/>
      <c r="J1733" s="22"/>
      <c r="K1733" s="22"/>
      <c r="L1733" s="22"/>
      <c r="M1733" s="22"/>
    </row>
    <row r="1734" spans="1:13" x14ac:dyDescent="0.25">
      <c r="A1734" s="22"/>
      <c r="B1734" s="22"/>
      <c r="C1734" s="22"/>
      <c r="D1734" s="22"/>
      <c r="E1734" s="22"/>
      <c r="F1734" s="22"/>
      <c r="G1734" s="22"/>
      <c r="H1734" s="22"/>
      <c r="I1734" s="22"/>
      <c r="J1734" s="22"/>
      <c r="K1734" s="22"/>
      <c r="L1734" s="22"/>
      <c r="M1734" s="22"/>
    </row>
    <row r="1735" spans="1:13" x14ac:dyDescent="0.25">
      <c r="A1735" s="22"/>
      <c r="B1735" s="22"/>
      <c r="C1735" s="22"/>
      <c r="D1735" s="22"/>
      <c r="E1735" s="22"/>
      <c r="F1735" s="22"/>
      <c r="G1735" s="22"/>
      <c r="H1735" s="22"/>
      <c r="I1735" s="22"/>
      <c r="J1735" s="22"/>
      <c r="K1735" s="22"/>
      <c r="L1735" s="22"/>
      <c r="M1735" s="22"/>
    </row>
    <row r="1736" spans="1:13" x14ac:dyDescent="0.25">
      <c r="A1736" s="22"/>
      <c r="B1736" s="22"/>
      <c r="C1736" s="22"/>
      <c r="D1736" s="22"/>
      <c r="E1736" s="22"/>
      <c r="F1736" s="22"/>
      <c r="G1736" s="22"/>
      <c r="H1736" s="22"/>
      <c r="I1736" s="22"/>
      <c r="J1736" s="22"/>
      <c r="K1736" s="22"/>
      <c r="L1736" s="22"/>
      <c r="M1736" s="22"/>
    </row>
    <row r="1737" spans="1:13" x14ac:dyDescent="0.25">
      <c r="A1737" s="22"/>
      <c r="B1737" s="22"/>
      <c r="C1737" s="22"/>
      <c r="D1737" s="22"/>
      <c r="E1737" s="22"/>
      <c r="F1737" s="22"/>
      <c r="G1737" s="22"/>
      <c r="H1737" s="22"/>
      <c r="I1737" s="22"/>
      <c r="J1737" s="22"/>
      <c r="K1737" s="22"/>
      <c r="L1737" s="22"/>
      <c r="M1737" s="22"/>
    </row>
    <row r="1738" spans="1:13" x14ac:dyDescent="0.25">
      <c r="A1738" s="22"/>
      <c r="B1738" s="22"/>
      <c r="C1738" s="22"/>
      <c r="D1738" s="22"/>
      <c r="E1738" s="22"/>
      <c r="F1738" s="22"/>
      <c r="G1738" s="22"/>
      <c r="H1738" s="22"/>
      <c r="I1738" s="22"/>
      <c r="J1738" s="22"/>
      <c r="K1738" s="22"/>
      <c r="L1738" s="22"/>
      <c r="M1738" s="22"/>
    </row>
    <row r="1739" spans="1:13" x14ac:dyDescent="0.25">
      <c r="A1739" s="22"/>
      <c r="B1739" s="22"/>
      <c r="C1739" s="22"/>
      <c r="D1739" s="22"/>
      <c r="E1739" s="22"/>
      <c r="F1739" s="22"/>
      <c r="G1739" s="22"/>
      <c r="H1739" s="22"/>
      <c r="I1739" s="22"/>
      <c r="J1739" s="22"/>
      <c r="K1739" s="22"/>
      <c r="L1739" s="22"/>
      <c r="M1739" s="22"/>
    </row>
    <row r="1740" spans="1:13" x14ac:dyDescent="0.25">
      <c r="A1740" s="22"/>
      <c r="B1740" s="22"/>
      <c r="C1740" s="22"/>
      <c r="D1740" s="22"/>
      <c r="E1740" s="22"/>
      <c r="F1740" s="22"/>
      <c r="G1740" s="22"/>
      <c r="H1740" s="22"/>
      <c r="I1740" s="22"/>
      <c r="J1740" s="22"/>
      <c r="K1740" s="22"/>
      <c r="L1740" s="22"/>
      <c r="M1740" s="22"/>
    </row>
    <row r="1741" spans="1:13" x14ac:dyDescent="0.25">
      <c r="A1741" s="22"/>
      <c r="B1741" s="22"/>
      <c r="C1741" s="22"/>
      <c r="D1741" s="22"/>
      <c r="E1741" s="22"/>
      <c r="F1741" s="22"/>
      <c r="G1741" s="22"/>
      <c r="H1741" s="22"/>
      <c r="I1741" s="22"/>
      <c r="J1741" s="22"/>
      <c r="K1741" s="22"/>
      <c r="L1741" s="22"/>
      <c r="M1741" s="22"/>
    </row>
    <row r="1742" spans="1:13" x14ac:dyDescent="0.25">
      <c r="A1742" s="22"/>
      <c r="B1742" s="22"/>
      <c r="C1742" s="22"/>
      <c r="D1742" s="22"/>
      <c r="E1742" s="22"/>
      <c r="F1742" s="22"/>
      <c r="G1742" s="22"/>
      <c r="H1742" s="22"/>
      <c r="I1742" s="22"/>
      <c r="J1742" s="22"/>
      <c r="K1742" s="22"/>
      <c r="L1742" s="22"/>
      <c r="M1742" s="22"/>
    </row>
    <row r="1743" spans="1:13" x14ac:dyDescent="0.25">
      <c r="A1743" s="22"/>
      <c r="B1743" s="22"/>
      <c r="C1743" s="22"/>
      <c r="D1743" s="22"/>
      <c r="E1743" s="22"/>
      <c r="F1743" s="22"/>
      <c r="G1743" s="22"/>
      <c r="H1743" s="22"/>
      <c r="I1743" s="22"/>
      <c r="J1743" s="22"/>
      <c r="K1743" s="22"/>
      <c r="L1743" s="22"/>
      <c r="M1743" s="22"/>
    </row>
    <row r="1744" spans="1:13" x14ac:dyDescent="0.25">
      <c r="A1744" s="22"/>
      <c r="B1744" s="22"/>
      <c r="C1744" s="22"/>
      <c r="D1744" s="22"/>
      <c r="E1744" s="22"/>
      <c r="F1744" s="22"/>
      <c r="G1744" s="22"/>
      <c r="H1744" s="22"/>
      <c r="I1744" s="22"/>
      <c r="J1744" s="22"/>
      <c r="K1744" s="22"/>
      <c r="L1744" s="22"/>
      <c r="M1744" s="22"/>
    </row>
    <row r="1745" spans="1:13" x14ac:dyDescent="0.25">
      <c r="A1745" s="22"/>
      <c r="B1745" s="22"/>
      <c r="C1745" s="22"/>
      <c r="D1745" s="22"/>
      <c r="E1745" s="22"/>
      <c r="F1745" s="22"/>
      <c r="G1745" s="22"/>
      <c r="H1745" s="22"/>
      <c r="I1745" s="22"/>
      <c r="J1745" s="22"/>
      <c r="K1745" s="22"/>
      <c r="L1745" s="22"/>
      <c r="M1745" s="22"/>
    </row>
    <row r="1746" spans="1:13" x14ac:dyDescent="0.25">
      <c r="A1746" s="22"/>
      <c r="B1746" s="22"/>
      <c r="C1746" s="22"/>
      <c r="D1746" s="22"/>
      <c r="E1746" s="22"/>
      <c r="F1746" s="22"/>
      <c r="G1746" s="22"/>
      <c r="H1746" s="22"/>
      <c r="I1746" s="22"/>
      <c r="J1746" s="22"/>
      <c r="K1746" s="22"/>
      <c r="L1746" s="22"/>
      <c r="M1746" s="22"/>
    </row>
    <row r="1747" spans="1:13" x14ac:dyDescent="0.25">
      <c r="A1747" s="22"/>
      <c r="B1747" s="22"/>
      <c r="C1747" s="22"/>
      <c r="D1747" s="22"/>
      <c r="E1747" s="22"/>
      <c r="F1747" s="22"/>
      <c r="G1747" s="22"/>
      <c r="H1747" s="22"/>
      <c r="I1747" s="22"/>
      <c r="J1747" s="22"/>
      <c r="K1747" s="22"/>
      <c r="L1747" s="22"/>
      <c r="M1747" s="22"/>
    </row>
    <row r="1748" spans="1:13" x14ac:dyDescent="0.25">
      <c r="A1748" s="22"/>
      <c r="B1748" s="22"/>
      <c r="C1748" s="22"/>
      <c r="D1748" s="22"/>
      <c r="E1748" s="22"/>
      <c r="F1748" s="22"/>
      <c r="G1748" s="22"/>
      <c r="H1748" s="22"/>
      <c r="I1748" s="22"/>
      <c r="J1748" s="22"/>
      <c r="K1748" s="22"/>
      <c r="L1748" s="22"/>
      <c r="M1748" s="22"/>
    </row>
    <row r="1749" spans="1:13" x14ac:dyDescent="0.25">
      <c r="A1749" s="22"/>
      <c r="B1749" s="22"/>
      <c r="C1749" s="22"/>
      <c r="D1749" s="22"/>
      <c r="E1749" s="22"/>
      <c r="F1749" s="22"/>
      <c r="G1749" s="22"/>
      <c r="H1749" s="22"/>
      <c r="I1749" s="22"/>
      <c r="J1749" s="22"/>
      <c r="K1749" s="22"/>
      <c r="L1749" s="22"/>
      <c r="M1749" s="22"/>
    </row>
    <row r="1750" spans="1:13" x14ac:dyDescent="0.25">
      <c r="A1750" s="22"/>
      <c r="B1750" s="22"/>
      <c r="C1750" s="22"/>
      <c r="D1750" s="22"/>
      <c r="E1750" s="22"/>
      <c r="F1750" s="22"/>
      <c r="G1750" s="22"/>
      <c r="H1750" s="22"/>
      <c r="I1750" s="22"/>
      <c r="J1750" s="22"/>
      <c r="K1750" s="22"/>
      <c r="L1750" s="22"/>
      <c r="M1750" s="22"/>
    </row>
    <row r="1751" spans="1:13" x14ac:dyDescent="0.25">
      <c r="A1751" s="22"/>
      <c r="B1751" s="22"/>
      <c r="C1751" s="22"/>
      <c r="D1751" s="22"/>
      <c r="E1751" s="22"/>
      <c r="F1751" s="22"/>
      <c r="G1751" s="22"/>
      <c r="H1751" s="22"/>
      <c r="I1751" s="22"/>
      <c r="J1751" s="22"/>
      <c r="K1751" s="22"/>
      <c r="L1751" s="22"/>
      <c r="M1751" s="22"/>
    </row>
    <row r="1752" spans="1:13" x14ac:dyDescent="0.25">
      <c r="A1752" s="22"/>
      <c r="B1752" s="22"/>
      <c r="C1752" s="22"/>
      <c r="D1752" s="22"/>
      <c r="E1752" s="22"/>
      <c r="F1752" s="22"/>
      <c r="G1752" s="22"/>
      <c r="H1752" s="22"/>
      <c r="I1752" s="22"/>
      <c r="J1752" s="22"/>
      <c r="K1752" s="22"/>
      <c r="L1752" s="22"/>
      <c r="M1752" s="22"/>
    </row>
    <row r="1753" spans="1:13" x14ac:dyDescent="0.25">
      <c r="A1753" s="22"/>
      <c r="B1753" s="22"/>
      <c r="C1753" s="22"/>
      <c r="D1753" s="22"/>
      <c r="E1753" s="22"/>
      <c r="F1753" s="22"/>
      <c r="G1753" s="22"/>
      <c r="H1753" s="22"/>
      <c r="I1753" s="22"/>
      <c r="J1753" s="22"/>
      <c r="K1753" s="22"/>
      <c r="L1753" s="22"/>
      <c r="M1753" s="22"/>
    </row>
    <row r="1754" spans="1:13" x14ac:dyDescent="0.25">
      <c r="A1754" s="22"/>
      <c r="B1754" s="22"/>
      <c r="C1754" s="22"/>
      <c r="D1754" s="22"/>
      <c r="E1754" s="22"/>
      <c r="F1754" s="22"/>
      <c r="G1754" s="22"/>
      <c r="H1754" s="22"/>
      <c r="I1754" s="22"/>
      <c r="J1754" s="22"/>
      <c r="K1754" s="22"/>
      <c r="L1754" s="22"/>
      <c r="M1754" s="22"/>
    </row>
    <row r="1755" spans="1:13" x14ac:dyDescent="0.25">
      <c r="A1755" s="22"/>
      <c r="B1755" s="22"/>
      <c r="C1755" s="22"/>
      <c r="D1755" s="22"/>
      <c r="E1755" s="22"/>
      <c r="F1755" s="22"/>
      <c r="G1755" s="22"/>
      <c r="H1755" s="22"/>
      <c r="I1755" s="22"/>
      <c r="J1755" s="22"/>
      <c r="K1755" s="22"/>
      <c r="L1755" s="22"/>
      <c r="M1755" s="22"/>
    </row>
    <row r="1756" spans="1:13" x14ac:dyDescent="0.25">
      <c r="A1756" s="22"/>
      <c r="B1756" s="22"/>
      <c r="C1756" s="22"/>
      <c r="D1756" s="22"/>
      <c r="E1756" s="22"/>
      <c r="F1756" s="22"/>
      <c r="G1756" s="22"/>
      <c r="H1756" s="22"/>
      <c r="I1756" s="22"/>
      <c r="J1756" s="22"/>
      <c r="K1756" s="22"/>
      <c r="L1756" s="22"/>
      <c r="M1756" s="22"/>
    </row>
    <row r="1757" spans="1:13" x14ac:dyDescent="0.25">
      <c r="A1757" s="22"/>
      <c r="B1757" s="22"/>
      <c r="C1757" s="22"/>
      <c r="D1757" s="22"/>
      <c r="E1757" s="22"/>
      <c r="F1757" s="22"/>
      <c r="G1757" s="22"/>
      <c r="H1757" s="22"/>
      <c r="I1757" s="22"/>
      <c r="J1757" s="22"/>
      <c r="K1757" s="22"/>
      <c r="L1757" s="22"/>
      <c r="M1757" s="22"/>
    </row>
    <row r="1758" spans="1:13" x14ac:dyDescent="0.25">
      <c r="A1758" s="22"/>
      <c r="B1758" s="22"/>
      <c r="C1758" s="22"/>
      <c r="D1758" s="22"/>
      <c r="E1758" s="22"/>
      <c r="F1758" s="22"/>
      <c r="G1758" s="22"/>
      <c r="H1758" s="22"/>
      <c r="I1758" s="22"/>
      <c r="J1758" s="22"/>
      <c r="K1758" s="22"/>
      <c r="L1758" s="22"/>
      <c r="M1758" s="22"/>
    </row>
    <row r="1759" spans="1:13" x14ac:dyDescent="0.25">
      <c r="A1759" s="22"/>
      <c r="B1759" s="22"/>
      <c r="C1759" s="22"/>
      <c r="D1759" s="22"/>
      <c r="E1759" s="22"/>
      <c r="F1759" s="22"/>
      <c r="G1759" s="22"/>
      <c r="H1759" s="22"/>
      <c r="I1759" s="22"/>
      <c r="J1759" s="22"/>
      <c r="K1759" s="22"/>
      <c r="L1759" s="22"/>
      <c r="M1759" s="22"/>
    </row>
    <row r="1760" spans="1:13" x14ac:dyDescent="0.25">
      <c r="A1760" s="22"/>
      <c r="B1760" s="22"/>
      <c r="C1760" s="22"/>
      <c r="D1760" s="22"/>
      <c r="E1760" s="22"/>
      <c r="F1760" s="22"/>
      <c r="G1760" s="22"/>
      <c r="H1760" s="22"/>
      <c r="I1760" s="22"/>
      <c r="J1760" s="22"/>
      <c r="K1760" s="22"/>
      <c r="L1760" s="22"/>
      <c r="M1760" s="22"/>
    </row>
    <row r="1761" spans="1:13" x14ac:dyDescent="0.25">
      <c r="A1761" s="22"/>
      <c r="B1761" s="22"/>
      <c r="C1761" s="22"/>
      <c r="D1761" s="22"/>
      <c r="E1761" s="22"/>
      <c r="F1761" s="22"/>
      <c r="G1761" s="22"/>
      <c r="H1761" s="22"/>
      <c r="I1761" s="22"/>
      <c r="J1761" s="22"/>
      <c r="K1761" s="22"/>
      <c r="L1761" s="22"/>
      <c r="M1761" s="22"/>
    </row>
    <row r="1762" spans="1:13" x14ac:dyDescent="0.25">
      <c r="A1762" s="22"/>
      <c r="B1762" s="22"/>
      <c r="C1762" s="22"/>
      <c r="D1762" s="22"/>
      <c r="E1762" s="22"/>
      <c r="F1762" s="22"/>
      <c r="G1762" s="22"/>
      <c r="H1762" s="22"/>
      <c r="I1762" s="22"/>
      <c r="J1762" s="22"/>
      <c r="K1762" s="22"/>
      <c r="L1762" s="22"/>
      <c r="M1762" s="22"/>
    </row>
    <row r="1763" spans="1:13" x14ac:dyDescent="0.25">
      <c r="A1763" s="22"/>
      <c r="B1763" s="22"/>
      <c r="C1763" s="22"/>
      <c r="D1763" s="22"/>
      <c r="E1763" s="22"/>
      <c r="F1763" s="22"/>
      <c r="G1763" s="22"/>
      <c r="H1763" s="22"/>
      <c r="I1763" s="22"/>
      <c r="J1763" s="22"/>
      <c r="K1763" s="22"/>
      <c r="L1763" s="22"/>
      <c r="M1763" s="22"/>
    </row>
    <row r="1764" spans="1:13" x14ac:dyDescent="0.25">
      <c r="A1764" s="22"/>
      <c r="B1764" s="22"/>
      <c r="C1764" s="22"/>
      <c r="D1764" s="22"/>
      <c r="E1764" s="22"/>
      <c r="F1764" s="22"/>
      <c r="G1764" s="22"/>
      <c r="H1764" s="22"/>
      <c r="I1764" s="22"/>
      <c r="J1764" s="22"/>
      <c r="K1764" s="22"/>
      <c r="L1764" s="22"/>
      <c r="M1764" s="22"/>
    </row>
    <row r="1765" spans="1:13" x14ac:dyDescent="0.25">
      <c r="A1765" s="22"/>
      <c r="B1765" s="22"/>
      <c r="C1765" s="22"/>
      <c r="D1765" s="22"/>
      <c r="E1765" s="22"/>
      <c r="F1765" s="22"/>
      <c r="G1765" s="22"/>
      <c r="H1765" s="22"/>
      <c r="I1765" s="22"/>
      <c r="J1765" s="22"/>
      <c r="K1765" s="22"/>
      <c r="L1765" s="22"/>
      <c r="M1765" s="22"/>
    </row>
    <row r="1766" spans="1:13" x14ac:dyDescent="0.25">
      <c r="A1766" s="22"/>
      <c r="B1766" s="22"/>
      <c r="C1766" s="22"/>
      <c r="D1766" s="22"/>
      <c r="E1766" s="22"/>
      <c r="F1766" s="22"/>
      <c r="G1766" s="22"/>
      <c r="H1766" s="22"/>
      <c r="I1766" s="22"/>
      <c r="J1766" s="22"/>
      <c r="K1766" s="22"/>
      <c r="L1766" s="22"/>
      <c r="M1766" s="22"/>
    </row>
    <row r="1767" spans="1:13" x14ac:dyDescent="0.25">
      <c r="A1767" s="22"/>
      <c r="B1767" s="22"/>
      <c r="C1767" s="22"/>
      <c r="D1767" s="22"/>
      <c r="E1767" s="22"/>
      <c r="F1767" s="22"/>
      <c r="G1767" s="22"/>
      <c r="H1767" s="22"/>
      <c r="I1767" s="22"/>
      <c r="J1767" s="22"/>
      <c r="K1767" s="22"/>
      <c r="L1767" s="22"/>
      <c r="M1767" s="22"/>
    </row>
    <row r="1768" spans="1:13" x14ac:dyDescent="0.25">
      <c r="A1768" s="22"/>
      <c r="B1768" s="22"/>
      <c r="C1768" s="22"/>
      <c r="D1768" s="22"/>
      <c r="E1768" s="22"/>
      <c r="F1768" s="22"/>
      <c r="G1768" s="22"/>
      <c r="H1768" s="22"/>
      <c r="I1768" s="22"/>
      <c r="J1768" s="22"/>
      <c r="K1768" s="22"/>
      <c r="L1768" s="22"/>
      <c r="M1768" s="22"/>
    </row>
    <row r="1769" spans="1:13" x14ac:dyDescent="0.25">
      <c r="A1769" s="22"/>
      <c r="B1769" s="22"/>
      <c r="C1769" s="22"/>
      <c r="D1769" s="22"/>
      <c r="E1769" s="22"/>
      <c r="F1769" s="22"/>
      <c r="G1769" s="22"/>
      <c r="H1769" s="22"/>
      <c r="I1769" s="22"/>
      <c r="J1769" s="22"/>
      <c r="K1769" s="22"/>
      <c r="L1769" s="22"/>
      <c r="M1769" s="22"/>
    </row>
    <row r="1770" spans="1:13" x14ac:dyDescent="0.25">
      <c r="A1770" s="22"/>
      <c r="B1770" s="22"/>
      <c r="C1770" s="22"/>
      <c r="D1770" s="22"/>
      <c r="E1770" s="22"/>
      <c r="F1770" s="22"/>
      <c r="G1770" s="22"/>
      <c r="H1770" s="22"/>
      <c r="I1770" s="22"/>
      <c r="J1770" s="22"/>
      <c r="K1770" s="22"/>
      <c r="L1770" s="22"/>
      <c r="M1770" s="22"/>
    </row>
    <row r="1771" spans="1:13" x14ac:dyDescent="0.25">
      <c r="A1771" s="22"/>
      <c r="B1771" s="22"/>
      <c r="C1771" s="22"/>
      <c r="D1771" s="22"/>
      <c r="E1771" s="22"/>
      <c r="F1771" s="22"/>
      <c r="G1771" s="22"/>
      <c r="H1771" s="22"/>
      <c r="I1771" s="22"/>
      <c r="J1771" s="22"/>
      <c r="K1771" s="22"/>
      <c r="L1771" s="22"/>
      <c r="M1771" s="22"/>
    </row>
    <row r="1772" spans="1:13" x14ac:dyDescent="0.25">
      <c r="A1772" s="22"/>
      <c r="B1772" s="22"/>
      <c r="C1772" s="22"/>
      <c r="D1772" s="22"/>
      <c r="E1772" s="22"/>
      <c r="F1772" s="22"/>
      <c r="G1772" s="22"/>
      <c r="H1772" s="22"/>
      <c r="I1772" s="22"/>
      <c r="J1772" s="22"/>
      <c r="K1772" s="22"/>
      <c r="L1772" s="22"/>
      <c r="M1772" s="22"/>
    </row>
    <row r="1773" spans="1:13" x14ac:dyDescent="0.25">
      <c r="A1773" s="22"/>
      <c r="B1773" s="22"/>
      <c r="C1773" s="22"/>
      <c r="D1773" s="22"/>
      <c r="E1773" s="22"/>
      <c r="F1773" s="22"/>
      <c r="G1773" s="22"/>
      <c r="H1773" s="22"/>
      <c r="I1773" s="22"/>
      <c r="J1773" s="22"/>
      <c r="K1773" s="22"/>
      <c r="L1773" s="22"/>
      <c r="M1773" s="22"/>
    </row>
    <row r="1774" spans="1:13" x14ac:dyDescent="0.25">
      <c r="A1774" s="22"/>
      <c r="B1774" s="22"/>
      <c r="C1774" s="22"/>
      <c r="D1774" s="22"/>
      <c r="E1774" s="22"/>
      <c r="F1774" s="22"/>
      <c r="G1774" s="22"/>
      <c r="H1774" s="22"/>
      <c r="I1774" s="22"/>
      <c r="J1774" s="22"/>
      <c r="K1774" s="22"/>
      <c r="L1774" s="22"/>
      <c r="M1774" s="22"/>
    </row>
    <row r="1775" spans="1:13" x14ac:dyDescent="0.25">
      <c r="A1775" s="22"/>
      <c r="B1775" s="22"/>
      <c r="C1775" s="22"/>
      <c r="D1775" s="22"/>
      <c r="E1775" s="22"/>
      <c r="F1775" s="22"/>
      <c r="G1775" s="22"/>
      <c r="H1775" s="22"/>
      <c r="I1775" s="22"/>
      <c r="J1775" s="22"/>
      <c r="K1775" s="22"/>
      <c r="L1775" s="22"/>
      <c r="M1775" s="22"/>
    </row>
    <row r="1776" spans="1:13" x14ac:dyDescent="0.25">
      <c r="A1776" s="22"/>
      <c r="B1776" s="22"/>
      <c r="C1776" s="22"/>
      <c r="D1776" s="22"/>
      <c r="E1776" s="22"/>
      <c r="F1776" s="22"/>
      <c r="G1776" s="22"/>
      <c r="H1776" s="22"/>
      <c r="I1776" s="22"/>
      <c r="J1776" s="22"/>
      <c r="K1776" s="22"/>
      <c r="L1776" s="22"/>
      <c r="M1776" s="22"/>
    </row>
    <row r="1777" spans="1:13" x14ac:dyDescent="0.25">
      <c r="A1777" s="22"/>
      <c r="B1777" s="22"/>
      <c r="C1777" s="22"/>
      <c r="D1777" s="22"/>
      <c r="E1777" s="22"/>
      <c r="F1777" s="22"/>
      <c r="G1777" s="22"/>
      <c r="H1777" s="22"/>
      <c r="I1777" s="22"/>
      <c r="J1777" s="22"/>
      <c r="K1777" s="22"/>
      <c r="L1777" s="22"/>
      <c r="M1777" s="22"/>
    </row>
    <row r="1778" spans="1:13" x14ac:dyDescent="0.25">
      <c r="A1778" s="22"/>
      <c r="B1778" s="22"/>
      <c r="C1778" s="22"/>
      <c r="D1778" s="22"/>
      <c r="E1778" s="22"/>
      <c r="F1778" s="22"/>
      <c r="G1778" s="22"/>
      <c r="H1778" s="22"/>
      <c r="I1778" s="22"/>
      <c r="J1778" s="22"/>
      <c r="K1778" s="22"/>
      <c r="L1778" s="22"/>
      <c r="M1778" s="22"/>
    </row>
    <row r="1779" spans="1:13" x14ac:dyDescent="0.25">
      <c r="A1779" s="22"/>
      <c r="B1779" s="22"/>
      <c r="C1779" s="22"/>
      <c r="D1779" s="22"/>
      <c r="E1779" s="22"/>
      <c r="F1779" s="22"/>
      <c r="G1779" s="22"/>
      <c r="H1779" s="22"/>
      <c r="I1779" s="22"/>
      <c r="J1779" s="22"/>
      <c r="K1779" s="22"/>
      <c r="L1779" s="22"/>
      <c r="M1779" s="22"/>
    </row>
    <row r="1780" spans="1:13" x14ac:dyDescent="0.25">
      <c r="A1780" s="22"/>
      <c r="B1780" s="22"/>
      <c r="C1780" s="22"/>
      <c r="D1780" s="22"/>
      <c r="E1780" s="22"/>
      <c r="F1780" s="22"/>
      <c r="G1780" s="22"/>
      <c r="H1780" s="22"/>
      <c r="I1780" s="22"/>
      <c r="J1780" s="22"/>
      <c r="K1780" s="22"/>
      <c r="L1780" s="22"/>
      <c r="M1780" s="22"/>
    </row>
    <row r="1781" spans="1:13" x14ac:dyDescent="0.25">
      <c r="A1781" s="22"/>
      <c r="B1781" s="22"/>
      <c r="C1781" s="22"/>
      <c r="D1781" s="22"/>
      <c r="E1781" s="22"/>
      <c r="F1781" s="22"/>
      <c r="G1781" s="22"/>
      <c r="H1781" s="22"/>
      <c r="I1781" s="22"/>
      <c r="J1781" s="22"/>
      <c r="K1781" s="22"/>
      <c r="L1781" s="22"/>
      <c r="M1781" s="22"/>
    </row>
    <row r="1782" spans="1:13" x14ac:dyDescent="0.25">
      <c r="A1782" s="22"/>
      <c r="B1782" s="22"/>
      <c r="C1782" s="22"/>
      <c r="D1782" s="22"/>
      <c r="E1782" s="22"/>
      <c r="F1782" s="22"/>
      <c r="G1782" s="22"/>
      <c r="H1782" s="22"/>
      <c r="I1782" s="22"/>
      <c r="J1782" s="22"/>
      <c r="K1782" s="22"/>
      <c r="L1782" s="22"/>
      <c r="M1782" s="22"/>
    </row>
    <row r="1783" spans="1:13" x14ac:dyDescent="0.25">
      <c r="A1783" s="22"/>
      <c r="B1783" s="22"/>
      <c r="C1783" s="22"/>
      <c r="D1783" s="22"/>
      <c r="E1783" s="22"/>
      <c r="F1783" s="22"/>
      <c r="G1783" s="22"/>
      <c r="H1783" s="22"/>
      <c r="I1783" s="22"/>
      <c r="J1783" s="22"/>
      <c r="K1783" s="22"/>
      <c r="L1783" s="22"/>
      <c r="M1783" s="22"/>
    </row>
    <row r="1784" spans="1:13" x14ac:dyDescent="0.25">
      <c r="A1784" s="22"/>
      <c r="B1784" s="22"/>
      <c r="C1784" s="22"/>
      <c r="D1784" s="22"/>
      <c r="E1784" s="22"/>
      <c r="F1784" s="22"/>
      <c r="G1784" s="22"/>
      <c r="H1784" s="22"/>
      <c r="I1784" s="22"/>
      <c r="J1784" s="22"/>
      <c r="K1784" s="22"/>
      <c r="L1784" s="22"/>
      <c r="M1784" s="22"/>
    </row>
    <row r="1785" spans="1:13" x14ac:dyDescent="0.25">
      <c r="A1785" s="22"/>
      <c r="B1785" s="22"/>
      <c r="C1785" s="22"/>
      <c r="D1785" s="22"/>
      <c r="E1785" s="22"/>
      <c r="F1785" s="22"/>
      <c r="G1785" s="22"/>
      <c r="H1785" s="22"/>
      <c r="I1785" s="22"/>
      <c r="J1785" s="22"/>
      <c r="K1785" s="22"/>
      <c r="L1785" s="22"/>
      <c r="M1785" s="22"/>
    </row>
    <row r="1786" spans="1:13" x14ac:dyDescent="0.25">
      <c r="A1786" s="22"/>
      <c r="B1786" s="22"/>
      <c r="C1786" s="22"/>
      <c r="D1786" s="22"/>
      <c r="E1786" s="22"/>
      <c r="F1786" s="22"/>
      <c r="G1786" s="22"/>
      <c r="H1786" s="22"/>
      <c r="I1786" s="22"/>
      <c r="J1786" s="22"/>
      <c r="K1786" s="22"/>
      <c r="L1786" s="22"/>
      <c r="M1786" s="22"/>
    </row>
    <row r="1787" spans="1:13" x14ac:dyDescent="0.25">
      <c r="A1787" s="22"/>
      <c r="B1787" s="22"/>
      <c r="C1787" s="22"/>
      <c r="D1787" s="22"/>
      <c r="E1787" s="22"/>
      <c r="F1787" s="22"/>
      <c r="G1787" s="22"/>
      <c r="H1787" s="22"/>
      <c r="I1787" s="22"/>
      <c r="J1787" s="22"/>
      <c r="K1787" s="22"/>
      <c r="L1787" s="22"/>
      <c r="M1787" s="22"/>
    </row>
    <row r="1788" spans="1:13" x14ac:dyDescent="0.25">
      <c r="A1788" s="22"/>
      <c r="B1788" s="22"/>
      <c r="C1788" s="22"/>
      <c r="D1788" s="22"/>
      <c r="E1788" s="22"/>
      <c r="F1788" s="22"/>
      <c r="G1788" s="22"/>
      <c r="H1788" s="22"/>
      <c r="I1788" s="22"/>
      <c r="J1788" s="22"/>
      <c r="K1788" s="22"/>
      <c r="L1788" s="22"/>
      <c r="M1788" s="22"/>
    </row>
    <row r="1789" spans="1:13" x14ac:dyDescent="0.25">
      <c r="A1789" s="22"/>
      <c r="B1789" s="22"/>
      <c r="C1789" s="22"/>
      <c r="D1789" s="22"/>
      <c r="E1789" s="22"/>
      <c r="F1789" s="22"/>
      <c r="G1789" s="22"/>
      <c r="H1789" s="22"/>
      <c r="I1789" s="22"/>
      <c r="J1789" s="22"/>
      <c r="K1789" s="22"/>
      <c r="L1789" s="22"/>
      <c r="M1789" s="22"/>
    </row>
    <row r="1790" spans="1:13" x14ac:dyDescent="0.25">
      <c r="A1790" s="22"/>
      <c r="B1790" s="22"/>
      <c r="C1790" s="22"/>
      <c r="D1790" s="22"/>
      <c r="E1790" s="22"/>
      <c r="F1790" s="22"/>
      <c r="G1790" s="22"/>
      <c r="H1790" s="22"/>
      <c r="I1790" s="22"/>
      <c r="J1790" s="22"/>
      <c r="K1790" s="22"/>
      <c r="L1790" s="22"/>
      <c r="M1790" s="22"/>
    </row>
    <row r="1791" spans="1:13" x14ac:dyDescent="0.25">
      <c r="A1791" s="22"/>
      <c r="B1791" s="22"/>
      <c r="C1791" s="22"/>
      <c r="D1791" s="22"/>
      <c r="E1791" s="22"/>
      <c r="F1791" s="22"/>
      <c r="G1791" s="22"/>
      <c r="H1791" s="22"/>
      <c r="I1791" s="22"/>
      <c r="J1791" s="22"/>
      <c r="K1791" s="22"/>
      <c r="L1791" s="22"/>
      <c r="M1791" s="22"/>
    </row>
    <row r="1792" spans="1:13" x14ac:dyDescent="0.25">
      <c r="A1792" s="22"/>
      <c r="B1792" s="22"/>
      <c r="C1792" s="22"/>
      <c r="D1792" s="22"/>
      <c r="E1792" s="22"/>
      <c r="F1792" s="22"/>
      <c r="G1792" s="22"/>
      <c r="H1792" s="22"/>
      <c r="I1792" s="22"/>
      <c r="J1792" s="22"/>
      <c r="K1792" s="22"/>
      <c r="L1792" s="22"/>
      <c r="M1792" s="22"/>
    </row>
    <row r="1793" spans="1:13" x14ac:dyDescent="0.25">
      <c r="A1793" s="22"/>
      <c r="B1793" s="22"/>
      <c r="C1793" s="22"/>
      <c r="D1793" s="22"/>
      <c r="E1793" s="22"/>
      <c r="F1793" s="22"/>
      <c r="G1793" s="22"/>
      <c r="H1793" s="22"/>
      <c r="I1793" s="22"/>
      <c r="J1793" s="22"/>
      <c r="K1793" s="22"/>
      <c r="L1793" s="22"/>
      <c r="M1793" s="22"/>
    </row>
    <row r="1794" spans="1:13" x14ac:dyDescent="0.25">
      <c r="A1794" s="22"/>
      <c r="B1794" s="22"/>
      <c r="C1794" s="22"/>
      <c r="D1794" s="22"/>
      <c r="E1794" s="22"/>
      <c r="F1794" s="22"/>
      <c r="G1794" s="22"/>
      <c r="H1794" s="22"/>
      <c r="I1794" s="22"/>
      <c r="J1794" s="22"/>
      <c r="K1794" s="22"/>
      <c r="L1794" s="22"/>
      <c r="M1794" s="22"/>
    </row>
    <row r="1795" spans="1:13" x14ac:dyDescent="0.25">
      <c r="A1795" s="22"/>
      <c r="B1795" s="22"/>
      <c r="C1795" s="22"/>
      <c r="D1795" s="22"/>
      <c r="E1795" s="22"/>
      <c r="F1795" s="22"/>
      <c r="G1795" s="22"/>
      <c r="H1795" s="22"/>
      <c r="I1795" s="22"/>
      <c r="J1795" s="22"/>
      <c r="K1795" s="22"/>
      <c r="L1795" s="22"/>
      <c r="M1795" s="22"/>
    </row>
    <row r="1796" spans="1:13" x14ac:dyDescent="0.25">
      <c r="A1796" s="22"/>
      <c r="B1796" s="22"/>
      <c r="C1796" s="22"/>
      <c r="D1796" s="22"/>
      <c r="E1796" s="22"/>
      <c r="F1796" s="22"/>
      <c r="G1796" s="22"/>
      <c r="H1796" s="22"/>
      <c r="I1796" s="22"/>
      <c r="J1796" s="22"/>
      <c r="K1796" s="22"/>
      <c r="L1796" s="22"/>
      <c r="M1796" s="22"/>
    </row>
    <row r="1797" spans="1:13" x14ac:dyDescent="0.25">
      <c r="A1797" s="22"/>
      <c r="B1797" s="22"/>
      <c r="C1797" s="22"/>
      <c r="D1797" s="22"/>
      <c r="E1797" s="22"/>
      <c r="F1797" s="22"/>
      <c r="G1797" s="22"/>
      <c r="H1797" s="22"/>
      <c r="I1797" s="22"/>
      <c r="J1797" s="22"/>
      <c r="K1797" s="22"/>
      <c r="L1797" s="22"/>
      <c r="M1797" s="22"/>
    </row>
    <row r="1798" spans="1:13" x14ac:dyDescent="0.25">
      <c r="A1798" s="22"/>
      <c r="B1798" s="22"/>
      <c r="C1798" s="22"/>
      <c r="D1798" s="22"/>
      <c r="E1798" s="22"/>
      <c r="F1798" s="22"/>
      <c r="G1798" s="22"/>
      <c r="H1798" s="22"/>
      <c r="I1798" s="22"/>
      <c r="J1798" s="22"/>
      <c r="K1798" s="22"/>
      <c r="L1798" s="22"/>
      <c r="M1798" s="22"/>
    </row>
    <row r="1799" spans="1:13" x14ac:dyDescent="0.25">
      <c r="A1799" s="22"/>
      <c r="B1799" s="22"/>
      <c r="C1799" s="22"/>
      <c r="D1799" s="22"/>
      <c r="E1799" s="22"/>
      <c r="F1799" s="22"/>
      <c r="G1799" s="22"/>
      <c r="H1799" s="22"/>
      <c r="I1799" s="22"/>
      <c r="J1799" s="22"/>
      <c r="K1799" s="22"/>
      <c r="L1799" s="22"/>
      <c r="M1799" s="22"/>
    </row>
    <row r="1800" spans="1:13" x14ac:dyDescent="0.25">
      <c r="A1800" s="22"/>
      <c r="B1800" s="22"/>
      <c r="C1800" s="22"/>
      <c r="D1800" s="22"/>
      <c r="E1800" s="22"/>
      <c r="F1800" s="22"/>
      <c r="G1800" s="22"/>
      <c r="H1800" s="22"/>
      <c r="I1800" s="22"/>
      <c r="J1800" s="22"/>
      <c r="K1800" s="22"/>
      <c r="L1800" s="22"/>
      <c r="M1800" s="22"/>
    </row>
    <row r="1801" spans="1:13" x14ac:dyDescent="0.25">
      <c r="A1801" s="22"/>
      <c r="B1801" s="22"/>
      <c r="C1801" s="22"/>
      <c r="D1801" s="22"/>
      <c r="E1801" s="22"/>
      <c r="F1801" s="22"/>
      <c r="G1801" s="22"/>
      <c r="H1801" s="22"/>
      <c r="I1801" s="22"/>
      <c r="J1801" s="22"/>
      <c r="K1801" s="22"/>
      <c r="L1801" s="22"/>
      <c r="M1801" s="22"/>
    </row>
    <row r="1802" spans="1:13" x14ac:dyDescent="0.25">
      <c r="A1802" s="22"/>
      <c r="B1802" s="22"/>
      <c r="C1802" s="22"/>
      <c r="D1802" s="22"/>
      <c r="E1802" s="22"/>
      <c r="F1802" s="22"/>
      <c r="G1802" s="22"/>
      <c r="H1802" s="22"/>
      <c r="I1802" s="22"/>
      <c r="J1802" s="22"/>
      <c r="K1802" s="22"/>
      <c r="L1802" s="22"/>
      <c r="M1802" s="22"/>
    </row>
    <row r="1803" spans="1:13" x14ac:dyDescent="0.25">
      <c r="A1803" s="22"/>
      <c r="B1803" s="22"/>
      <c r="C1803" s="22"/>
      <c r="D1803" s="22"/>
      <c r="E1803" s="22"/>
      <c r="F1803" s="22"/>
      <c r="G1803" s="22"/>
      <c r="H1803" s="22"/>
      <c r="I1803" s="22"/>
      <c r="J1803" s="22"/>
      <c r="K1803" s="22"/>
      <c r="L1803" s="22"/>
      <c r="M1803" s="22"/>
    </row>
    <row r="1804" spans="1:13" x14ac:dyDescent="0.25">
      <c r="A1804" s="22"/>
      <c r="B1804" s="22"/>
      <c r="C1804" s="22"/>
      <c r="D1804" s="22"/>
      <c r="E1804" s="22"/>
      <c r="F1804" s="22"/>
      <c r="G1804" s="22"/>
      <c r="H1804" s="22"/>
      <c r="I1804" s="22"/>
      <c r="J1804" s="22"/>
      <c r="K1804" s="22"/>
      <c r="L1804" s="22"/>
      <c r="M1804" s="22"/>
    </row>
    <row r="1805" spans="1:13" x14ac:dyDescent="0.25">
      <c r="A1805" s="22"/>
      <c r="B1805" s="22"/>
      <c r="C1805" s="22"/>
      <c r="D1805" s="22"/>
      <c r="E1805" s="22"/>
      <c r="F1805" s="22"/>
      <c r="G1805" s="22"/>
      <c r="H1805" s="22"/>
      <c r="I1805" s="22"/>
      <c r="J1805" s="22"/>
      <c r="K1805" s="22"/>
      <c r="L1805" s="22"/>
      <c r="M1805" s="22"/>
    </row>
    <row r="1806" spans="1:13" x14ac:dyDescent="0.25">
      <c r="A1806" s="22"/>
      <c r="B1806" s="22"/>
      <c r="C1806" s="22"/>
      <c r="D1806" s="22"/>
      <c r="E1806" s="22"/>
      <c r="F1806" s="22"/>
      <c r="G1806" s="22"/>
      <c r="H1806" s="22"/>
      <c r="I1806" s="22"/>
      <c r="J1806" s="22"/>
      <c r="K1806" s="22"/>
      <c r="L1806" s="22"/>
      <c r="M1806" s="22"/>
    </row>
    <row r="1807" spans="1:13" x14ac:dyDescent="0.25">
      <c r="A1807" s="22"/>
      <c r="B1807" s="22"/>
      <c r="C1807" s="22"/>
      <c r="D1807" s="22"/>
      <c r="E1807" s="22"/>
      <c r="F1807" s="22"/>
      <c r="G1807" s="22"/>
      <c r="H1807" s="22"/>
      <c r="I1807" s="22"/>
      <c r="J1807" s="22"/>
      <c r="K1807" s="22"/>
      <c r="L1807" s="22"/>
      <c r="M1807" s="22"/>
    </row>
    <row r="1808" spans="1:13" x14ac:dyDescent="0.25">
      <c r="A1808" s="22"/>
      <c r="B1808" s="22"/>
      <c r="C1808" s="22"/>
      <c r="D1808" s="22"/>
      <c r="E1808" s="22"/>
      <c r="F1808" s="22"/>
      <c r="G1808" s="22"/>
      <c r="H1808" s="22"/>
      <c r="I1808" s="22"/>
      <c r="J1808" s="22"/>
      <c r="K1808" s="22"/>
      <c r="L1808" s="22"/>
      <c r="M1808" s="22"/>
    </row>
    <row r="1809" spans="1:13" x14ac:dyDescent="0.25">
      <c r="A1809" s="22"/>
      <c r="B1809" s="22"/>
      <c r="C1809" s="22"/>
      <c r="D1809" s="22"/>
      <c r="E1809" s="22"/>
      <c r="F1809" s="22"/>
      <c r="G1809" s="22"/>
      <c r="H1809" s="22"/>
      <c r="I1809" s="22"/>
      <c r="J1809" s="22"/>
      <c r="K1809" s="22"/>
      <c r="L1809" s="22"/>
      <c r="M1809" s="22"/>
    </row>
    <row r="1810" spans="1:13" x14ac:dyDescent="0.25">
      <c r="A1810" s="22"/>
      <c r="B1810" s="22"/>
      <c r="C1810" s="22"/>
      <c r="D1810" s="22"/>
      <c r="E1810" s="22"/>
      <c r="F1810" s="22"/>
      <c r="G1810" s="22"/>
      <c r="H1810" s="22"/>
      <c r="I1810" s="22"/>
      <c r="J1810" s="22"/>
      <c r="K1810" s="22"/>
      <c r="L1810" s="22"/>
      <c r="M1810" s="22"/>
    </row>
    <row r="1811" spans="1:13" x14ac:dyDescent="0.25">
      <c r="A1811" s="22"/>
      <c r="B1811" s="22"/>
      <c r="C1811" s="22"/>
      <c r="D1811" s="22"/>
      <c r="E1811" s="22"/>
      <c r="F1811" s="22"/>
      <c r="G1811" s="22"/>
      <c r="H1811" s="22"/>
      <c r="I1811" s="22"/>
      <c r="J1811" s="22"/>
      <c r="K1811" s="22"/>
      <c r="L1811" s="22"/>
      <c r="M1811" s="22"/>
    </row>
    <row r="1812" spans="1:13" x14ac:dyDescent="0.25">
      <c r="A1812" s="22"/>
      <c r="B1812" s="22"/>
      <c r="C1812" s="22"/>
      <c r="D1812" s="22"/>
      <c r="E1812" s="22"/>
      <c r="F1812" s="22"/>
      <c r="G1812" s="22"/>
      <c r="H1812" s="22"/>
      <c r="I1812" s="22"/>
      <c r="J1812" s="22"/>
      <c r="K1812" s="22"/>
      <c r="L1812" s="22"/>
      <c r="M1812" s="22"/>
    </row>
    <row r="1813" spans="1:13" x14ac:dyDescent="0.25">
      <c r="A1813" s="22"/>
      <c r="B1813" s="22"/>
      <c r="C1813" s="22"/>
      <c r="D1813" s="22"/>
      <c r="E1813" s="22"/>
      <c r="F1813" s="22"/>
      <c r="G1813" s="22"/>
      <c r="H1813" s="22"/>
      <c r="I1813" s="22"/>
      <c r="J1813" s="22"/>
      <c r="K1813" s="22"/>
      <c r="L1813" s="22"/>
      <c r="M1813" s="22"/>
    </row>
    <row r="1814" spans="1:13" x14ac:dyDescent="0.25">
      <c r="A1814" s="22"/>
      <c r="B1814" s="22"/>
      <c r="C1814" s="22"/>
      <c r="D1814" s="22"/>
      <c r="E1814" s="22"/>
      <c r="F1814" s="22"/>
      <c r="G1814" s="22"/>
      <c r="H1814" s="22"/>
      <c r="I1814" s="22"/>
      <c r="J1814" s="22"/>
      <c r="K1814" s="22"/>
      <c r="L1814" s="22"/>
      <c r="M1814" s="22"/>
    </row>
    <row r="1815" spans="1:13" x14ac:dyDescent="0.25">
      <c r="A1815" s="22"/>
      <c r="B1815" s="22"/>
      <c r="C1815" s="22"/>
      <c r="D1815" s="22"/>
      <c r="E1815" s="22"/>
      <c r="F1815" s="22"/>
      <c r="G1815" s="22"/>
      <c r="H1815" s="22"/>
      <c r="I1815" s="22"/>
      <c r="J1815" s="22"/>
      <c r="K1815" s="22"/>
      <c r="L1815" s="22"/>
      <c r="M1815" s="22"/>
    </row>
    <row r="1816" spans="1:13" x14ac:dyDescent="0.25">
      <c r="A1816" s="22"/>
      <c r="B1816" s="22"/>
      <c r="C1816" s="22"/>
      <c r="D1816" s="22"/>
      <c r="E1816" s="22"/>
      <c r="F1816" s="22"/>
      <c r="G1816" s="22"/>
      <c r="H1816" s="22"/>
      <c r="I1816" s="22"/>
      <c r="J1816" s="22"/>
      <c r="K1816" s="22"/>
      <c r="L1816" s="22"/>
      <c r="M1816" s="22"/>
    </row>
    <row r="1817" spans="1:13" x14ac:dyDescent="0.25">
      <c r="A1817" s="22"/>
      <c r="B1817" s="22"/>
      <c r="C1817" s="22"/>
      <c r="D1817" s="22"/>
      <c r="E1817" s="22"/>
      <c r="F1817" s="22"/>
      <c r="G1817" s="22"/>
      <c r="H1817" s="22"/>
      <c r="I1817" s="22"/>
      <c r="J1817" s="22"/>
      <c r="K1817" s="22"/>
      <c r="L1817" s="22"/>
      <c r="M1817" s="22"/>
    </row>
    <row r="1818" spans="1:13" x14ac:dyDescent="0.25">
      <c r="A1818" s="22"/>
      <c r="B1818" s="22"/>
      <c r="C1818" s="22"/>
      <c r="D1818" s="22"/>
      <c r="E1818" s="22"/>
      <c r="F1818" s="22"/>
      <c r="G1818" s="22"/>
      <c r="H1818" s="22"/>
      <c r="I1818" s="22"/>
      <c r="J1818" s="22"/>
      <c r="K1818" s="22"/>
      <c r="L1818" s="22"/>
      <c r="M1818" s="22"/>
    </row>
    <row r="1819" spans="1:13" x14ac:dyDescent="0.25">
      <c r="A1819" s="22"/>
      <c r="B1819" s="22"/>
      <c r="C1819" s="22"/>
      <c r="D1819" s="22"/>
      <c r="E1819" s="22"/>
      <c r="F1819" s="22"/>
      <c r="G1819" s="22"/>
      <c r="H1819" s="22"/>
      <c r="I1819" s="22"/>
      <c r="J1819" s="22"/>
      <c r="K1819" s="22"/>
      <c r="L1819" s="22"/>
      <c r="M1819" s="22"/>
    </row>
    <row r="1820" spans="1:13" x14ac:dyDescent="0.25">
      <c r="A1820" s="22"/>
      <c r="B1820" s="22"/>
      <c r="C1820" s="22"/>
      <c r="D1820" s="22"/>
      <c r="E1820" s="22"/>
      <c r="F1820" s="22"/>
      <c r="G1820" s="22"/>
      <c r="H1820" s="22"/>
      <c r="I1820" s="22"/>
      <c r="J1820" s="22"/>
      <c r="K1820" s="22"/>
      <c r="L1820" s="22"/>
      <c r="M1820" s="22"/>
    </row>
    <row r="1821" spans="1:13" x14ac:dyDescent="0.25">
      <c r="A1821" s="22"/>
      <c r="B1821" s="22"/>
      <c r="C1821" s="22"/>
      <c r="D1821" s="22"/>
      <c r="E1821" s="22"/>
      <c r="F1821" s="22"/>
      <c r="G1821" s="22"/>
      <c r="H1821" s="22"/>
      <c r="I1821" s="22"/>
      <c r="J1821" s="22"/>
      <c r="K1821" s="22"/>
      <c r="L1821" s="22"/>
      <c r="M1821" s="22"/>
    </row>
    <row r="1822" spans="1:13" x14ac:dyDescent="0.25">
      <c r="A1822" s="22"/>
      <c r="B1822" s="22"/>
      <c r="C1822" s="22"/>
      <c r="D1822" s="22"/>
      <c r="E1822" s="22"/>
      <c r="F1822" s="22"/>
      <c r="G1822" s="22"/>
      <c r="H1822" s="22"/>
      <c r="I1822" s="22"/>
      <c r="J1822" s="22"/>
      <c r="K1822" s="22"/>
      <c r="L1822" s="22"/>
      <c r="M1822" s="22"/>
    </row>
    <row r="1823" spans="1:13" x14ac:dyDescent="0.25">
      <c r="A1823" s="22"/>
      <c r="B1823" s="22"/>
      <c r="C1823" s="22"/>
      <c r="D1823" s="22"/>
      <c r="E1823" s="22"/>
      <c r="F1823" s="22"/>
      <c r="G1823" s="22"/>
      <c r="H1823" s="22"/>
      <c r="I1823" s="22"/>
      <c r="J1823" s="22"/>
      <c r="K1823" s="22"/>
      <c r="L1823" s="22"/>
      <c r="M1823" s="22"/>
    </row>
    <row r="1824" spans="1:13" x14ac:dyDescent="0.25">
      <c r="A1824" s="22"/>
      <c r="B1824" s="22"/>
      <c r="C1824" s="22"/>
      <c r="D1824" s="22"/>
      <c r="E1824" s="22"/>
      <c r="F1824" s="22"/>
      <c r="G1824" s="22"/>
      <c r="H1824" s="22"/>
      <c r="I1824" s="22"/>
      <c r="J1824" s="22"/>
      <c r="K1824" s="22"/>
      <c r="L1824" s="22"/>
      <c r="M1824" s="22"/>
    </row>
    <row r="1825" spans="1:13" x14ac:dyDescent="0.25">
      <c r="A1825" s="22"/>
      <c r="B1825" s="22"/>
      <c r="C1825" s="22"/>
      <c r="D1825" s="22"/>
      <c r="E1825" s="22"/>
      <c r="F1825" s="22"/>
      <c r="G1825" s="22"/>
      <c r="H1825" s="22"/>
      <c r="I1825" s="22"/>
      <c r="J1825" s="22"/>
      <c r="K1825" s="22"/>
      <c r="L1825" s="22"/>
      <c r="M1825" s="22"/>
    </row>
    <row r="1826" spans="1:13" x14ac:dyDescent="0.25">
      <c r="A1826" s="22"/>
      <c r="B1826" s="22"/>
      <c r="C1826" s="22"/>
      <c r="D1826" s="22"/>
      <c r="E1826" s="22"/>
      <c r="F1826" s="22"/>
      <c r="G1826" s="22"/>
      <c r="H1826" s="22"/>
      <c r="I1826" s="22"/>
      <c r="J1826" s="22"/>
      <c r="K1826" s="22"/>
      <c r="L1826" s="22"/>
      <c r="M1826" s="22"/>
    </row>
    <row r="1827" spans="1:13" x14ac:dyDescent="0.25">
      <c r="A1827" s="22"/>
      <c r="B1827" s="22"/>
      <c r="C1827" s="22"/>
      <c r="D1827" s="22"/>
      <c r="E1827" s="22"/>
      <c r="F1827" s="22"/>
      <c r="G1827" s="22"/>
      <c r="H1827" s="22"/>
      <c r="I1827" s="22"/>
      <c r="J1827" s="22"/>
      <c r="K1827" s="22"/>
      <c r="L1827" s="22"/>
      <c r="M1827" s="22"/>
    </row>
    <row r="1828" spans="1:13" x14ac:dyDescent="0.25">
      <c r="A1828" s="22"/>
      <c r="B1828" s="22"/>
      <c r="C1828" s="22"/>
      <c r="D1828" s="22"/>
      <c r="E1828" s="22"/>
      <c r="F1828" s="22"/>
      <c r="G1828" s="22"/>
      <c r="H1828" s="22"/>
      <c r="I1828" s="22"/>
      <c r="J1828" s="22"/>
      <c r="K1828" s="22"/>
      <c r="L1828" s="22"/>
      <c r="M1828" s="22"/>
    </row>
    <row r="1829" spans="1:13" x14ac:dyDescent="0.25">
      <c r="A1829" s="22"/>
      <c r="B1829" s="22"/>
      <c r="C1829" s="22"/>
      <c r="D1829" s="22"/>
      <c r="E1829" s="22"/>
      <c r="F1829" s="22"/>
      <c r="G1829" s="22"/>
      <c r="H1829" s="22"/>
      <c r="I1829" s="22"/>
      <c r="J1829" s="22"/>
      <c r="K1829" s="22"/>
      <c r="L1829" s="22"/>
      <c r="M1829" s="22"/>
    </row>
    <row r="1830" spans="1:13" x14ac:dyDescent="0.25">
      <c r="A1830" s="22"/>
      <c r="B1830" s="22"/>
      <c r="C1830" s="22"/>
      <c r="D1830" s="22"/>
      <c r="E1830" s="22"/>
      <c r="F1830" s="22"/>
      <c r="G1830" s="22"/>
      <c r="H1830" s="22"/>
      <c r="I1830" s="22"/>
      <c r="J1830" s="22"/>
      <c r="K1830" s="22"/>
      <c r="L1830" s="22"/>
      <c r="M1830" s="22"/>
    </row>
    <row r="1831" spans="1:13" x14ac:dyDescent="0.25">
      <c r="A1831" s="22"/>
      <c r="B1831" s="22"/>
      <c r="C1831" s="22"/>
      <c r="D1831" s="22"/>
      <c r="E1831" s="22"/>
      <c r="F1831" s="22"/>
      <c r="G1831" s="22"/>
      <c r="H1831" s="22"/>
      <c r="I1831" s="22"/>
      <c r="J1831" s="22"/>
      <c r="K1831" s="22"/>
      <c r="L1831" s="22"/>
      <c r="M1831" s="22"/>
    </row>
    <row r="1832" spans="1:13" x14ac:dyDescent="0.25">
      <c r="A1832" s="22"/>
      <c r="B1832" s="22"/>
      <c r="C1832" s="22"/>
      <c r="D1832" s="22"/>
      <c r="E1832" s="22"/>
      <c r="F1832" s="22"/>
      <c r="G1832" s="22"/>
      <c r="H1832" s="22"/>
      <c r="I1832" s="22"/>
      <c r="J1832" s="22"/>
      <c r="K1832" s="22"/>
      <c r="L1832" s="22"/>
      <c r="M1832" s="22"/>
    </row>
    <row r="1833" spans="1:13" x14ac:dyDescent="0.25">
      <c r="A1833" s="22"/>
      <c r="B1833" s="22"/>
      <c r="C1833" s="22"/>
      <c r="D1833" s="22"/>
      <c r="E1833" s="22"/>
      <c r="F1833" s="22"/>
      <c r="G1833" s="22"/>
      <c r="H1833" s="22"/>
      <c r="I1833" s="22"/>
      <c r="J1833" s="22"/>
      <c r="K1833" s="22"/>
      <c r="L1833" s="22"/>
      <c r="M1833" s="22"/>
    </row>
    <row r="1834" spans="1:13" x14ac:dyDescent="0.25">
      <c r="A1834" s="22"/>
      <c r="B1834" s="22"/>
      <c r="C1834" s="22"/>
      <c r="D1834" s="22"/>
      <c r="E1834" s="22"/>
      <c r="F1834" s="22"/>
      <c r="G1834" s="22"/>
      <c r="H1834" s="22"/>
      <c r="I1834" s="22"/>
      <c r="J1834" s="22"/>
      <c r="K1834" s="22"/>
      <c r="L1834" s="22"/>
      <c r="M1834" s="22"/>
    </row>
    <row r="1835" spans="1:13" x14ac:dyDescent="0.25">
      <c r="A1835" s="22"/>
      <c r="B1835" s="22"/>
      <c r="C1835" s="22"/>
      <c r="D1835" s="22"/>
      <c r="E1835" s="22"/>
      <c r="F1835" s="22"/>
      <c r="G1835" s="22"/>
      <c r="H1835" s="22"/>
      <c r="I1835" s="22"/>
      <c r="J1835" s="22"/>
      <c r="K1835" s="22"/>
      <c r="L1835" s="22"/>
      <c r="M1835" s="22"/>
    </row>
    <row r="1836" spans="1:13" x14ac:dyDescent="0.25">
      <c r="A1836" s="22"/>
      <c r="B1836" s="22"/>
      <c r="C1836" s="22"/>
      <c r="D1836" s="22"/>
      <c r="E1836" s="22"/>
      <c r="F1836" s="22"/>
      <c r="G1836" s="22"/>
      <c r="H1836" s="22"/>
      <c r="I1836" s="22"/>
      <c r="J1836" s="22"/>
      <c r="K1836" s="22"/>
      <c r="L1836" s="22"/>
      <c r="M1836" s="22"/>
    </row>
    <row r="1837" spans="1:13" x14ac:dyDescent="0.25">
      <c r="A1837" s="22"/>
      <c r="B1837" s="22"/>
      <c r="C1837" s="22"/>
      <c r="D1837" s="22"/>
      <c r="E1837" s="22"/>
      <c r="F1837" s="22"/>
      <c r="G1837" s="22"/>
      <c r="H1837" s="22"/>
      <c r="I1837" s="22"/>
      <c r="J1837" s="22"/>
      <c r="K1837" s="22"/>
      <c r="L1837" s="22"/>
      <c r="M1837" s="22"/>
    </row>
    <row r="1838" spans="1:13" x14ac:dyDescent="0.25">
      <c r="A1838" s="22"/>
      <c r="B1838" s="22"/>
      <c r="C1838" s="22"/>
      <c r="D1838" s="22"/>
      <c r="E1838" s="22"/>
      <c r="F1838" s="22"/>
      <c r="G1838" s="22"/>
      <c r="H1838" s="22"/>
      <c r="I1838" s="22"/>
      <c r="J1838" s="22"/>
      <c r="K1838" s="22"/>
      <c r="L1838" s="22"/>
      <c r="M1838" s="22"/>
    </row>
    <row r="1839" spans="1:13" x14ac:dyDescent="0.25">
      <c r="A1839" s="22"/>
      <c r="B1839" s="22"/>
      <c r="C1839" s="22"/>
      <c r="D1839" s="22"/>
      <c r="E1839" s="22"/>
      <c r="F1839" s="22"/>
      <c r="G1839" s="22"/>
      <c r="H1839" s="22"/>
      <c r="I1839" s="22"/>
      <c r="J1839" s="22"/>
      <c r="K1839" s="22"/>
      <c r="L1839" s="22"/>
      <c r="M1839" s="22"/>
    </row>
    <row r="1840" spans="1:13" x14ac:dyDescent="0.25">
      <c r="A1840" s="22"/>
      <c r="B1840" s="22"/>
      <c r="C1840" s="22"/>
      <c r="D1840" s="22"/>
      <c r="E1840" s="22"/>
      <c r="F1840" s="22"/>
      <c r="G1840" s="22"/>
      <c r="H1840" s="22"/>
      <c r="I1840" s="22"/>
      <c r="J1840" s="22"/>
      <c r="K1840" s="22"/>
      <c r="L1840" s="22"/>
      <c r="M1840" s="22"/>
    </row>
    <row r="1841" spans="1:13" x14ac:dyDescent="0.25">
      <c r="A1841" s="22"/>
      <c r="B1841" s="22"/>
      <c r="C1841" s="22"/>
      <c r="D1841" s="22"/>
      <c r="E1841" s="22"/>
      <c r="F1841" s="22"/>
      <c r="G1841" s="22"/>
      <c r="H1841" s="22"/>
      <c r="I1841" s="22"/>
      <c r="J1841" s="22"/>
      <c r="K1841" s="22"/>
      <c r="L1841" s="22"/>
      <c r="M1841" s="22"/>
    </row>
    <row r="1842" spans="1:13" x14ac:dyDescent="0.25">
      <c r="A1842" s="22"/>
      <c r="B1842" s="22"/>
      <c r="C1842" s="22"/>
      <c r="D1842" s="22"/>
      <c r="E1842" s="22"/>
      <c r="F1842" s="22"/>
      <c r="G1842" s="22"/>
      <c r="H1842" s="22"/>
      <c r="I1842" s="22"/>
      <c r="J1842" s="22"/>
      <c r="K1842" s="22"/>
      <c r="L1842" s="22"/>
      <c r="M1842" s="22"/>
    </row>
    <row r="1843" spans="1:13" x14ac:dyDescent="0.25">
      <c r="A1843" s="22"/>
      <c r="B1843" s="22"/>
      <c r="C1843" s="22"/>
      <c r="D1843" s="22"/>
      <c r="E1843" s="22"/>
      <c r="F1843" s="22"/>
      <c r="G1843" s="22"/>
      <c r="H1843" s="22"/>
      <c r="I1843" s="22"/>
      <c r="J1843" s="22"/>
      <c r="K1843" s="22"/>
      <c r="L1843" s="22"/>
      <c r="M1843" s="22"/>
    </row>
    <row r="1844" spans="1:13" x14ac:dyDescent="0.25">
      <c r="A1844" s="22"/>
      <c r="B1844" s="22"/>
      <c r="C1844" s="22"/>
      <c r="D1844" s="22"/>
      <c r="E1844" s="22"/>
      <c r="F1844" s="22"/>
      <c r="G1844" s="22"/>
      <c r="H1844" s="22"/>
      <c r="I1844" s="22"/>
      <c r="J1844" s="22"/>
      <c r="K1844" s="22"/>
      <c r="L1844" s="22"/>
      <c r="M1844" s="22"/>
    </row>
    <row r="1845" spans="1:13" x14ac:dyDescent="0.25">
      <c r="A1845" s="22"/>
      <c r="B1845" s="22"/>
      <c r="C1845" s="22"/>
      <c r="D1845" s="22"/>
      <c r="E1845" s="22"/>
      <c r="F1845" s="22"/>
      <c r="G1845" s="22"/>
      <c r="H1845" s="22"/>
      <c r="I1845" s="22"/>
      <c r="J1845" s="22"/>
      <c r="K1845" s="22"/>
      <c r="L1845" s="22"/>
      <c r="M1845" s="22"/>
    </row>
    <row r="1846" spans="1:13" x14ac:dyDescent="0.25">
      <c r="A1846" s="22"/>
      <c r="B1846" s="22"/>
      <c r="C1846" s="22"/>
      <c r="D1846" s="22"/>
      <c r="E1846" s="22"/>
      <c r="F1846" s="22"/>
      <c r="G1846" s="22"/>
      <c r="H1846" s="22"/>
      <c r="I1846" s="22"/>
      <c r="J1846" s="22"/>
      <c r="K1846" s="22"/>
      <c r="L1846" s="22"/>
      <c r="M1846" s="22"/>
    </row>
    <row r="1847" spans="1:13" x14ac:dyDescent="0.25">
      <c r="A1847" s="22"/>
      <c r="B1847" s="22"/>
      <c r="C1847" s="22"/>
      <c r="D1847" s="22"/>
      <c r="E1847" s="22"/>
      <c r="F1847" s="22"/>
      <c r="G1847" s="22"/>
      <c r="H1847" s="22"/>
      <c r="I1847" s="22"/>
      <c r="J1847" s="22"/>
      <c r="K1847" s="22"/>
      <c r="L1847" s="22"/>
      <c r="M1847" s="22"/>
    </row>
    <row r="1848" spans="1:13" x14ac:dyDescent="0.25">
      <c r="A1848" s="22"/>
      <c r="B1848" s="22"/>
      <c r="C1848" s="22"/>
      <c r="D1848" s="22"/>
      <c r="E1848" s="22"/>
      <c r="F1848" s="22"/>
      <c r="G1848" s="22"/>
      <c r="H1848" s="22"/>
      <c r="I1848" s="22"/>
      <c r="J1848" s="22"/>
      <c r="K1848" s="22"/>
      <c r="L1848" s="22"/>
      <c r="M1848" s="22"/>
    </row>
    <row r="1849" spans="1:13" x14ac:dyDescent="0.25">
      <c r="A1849" s="22"/>
      <c r="B1849" s="22"/>
      <c r="C1849" s="22"/>
      <c r="D1849" s="22"/>
      <c r="E1849" s="22"/>
      <c r="F1849" s="22"/>
      <c r="G1849" s="22"/>
      <c r="H1849" s="22"/>
      <c r="I1849" s="22"/>
      <c r="J1849" s="22"/>
      <c r="K1849" s="22"/>
      <c r="L1849" s="22"/>
      <c r="M1849" s="22"/>
    </row>
    <row r="1850" spans="1:13" x14ac:dyDescent="0.25">
      <c r="A1850" s="22"/>
      <c r="B1850" s="22"/>
      <c r="C1850" s="22"/>
      <c r="D1850" s="22"/>
      <c r="E1850" s="22"/>
      <c r="F1850" s="22"/>
      <c r="G1850" s="22"/>
      <c r="H1850" s="22"/>
      <c r="I1850" s="22"/>
      <c r="J1850" s="22"/>
      <c r="K1850" s="22"/>
      <c r="L1850" s="22"/>
      <c r="M1850" s="22"/>
    </row>
    <row r="1851" spans="1:13" x14ac:dyDescent="0.25">
      <c r="A1851" s="22"/>
      <c r="B1851" s="22"/>
      <c r="C1851" s="22"/>
      <c r="D1851" s="22"/>
      <c r="E1851" s="22"/>
      <c r="F1851" s="22"/>
      <c r="G1851" s="22"/>
      <c r="H1851" s="22"/>
      <c r="I1851" s="22"/>
      <c r="J1851" s="22"/>
      <c r="K1851" s="22"/>
      <c r="L1851" s="22"/>
      <c r="M1851" s="22"/>
    </row>
    <row r="1852" spans="1:13" x14ac:dyDescent="0.25">
      <c r="A1852" s="22"/>
      <c r="B1852" s="22"/>
      <c r="C1852" s="22"/>
      <c r="D1852" s="22"/>
      <c r="E1852" s="22"/>
      <c r="F1852" s="22"/>
      <c r="G1852" s="22"/>
      <c r="H1852" s="22"/>
      <c r="I1852" s="22"/>
      <c r="J1852" s="22"/>
      <c r="K1852" s="22"/>
      <c r="L1852" s="22"/>
      <c r="M1852" s="22"/>
    </row>
    <row r="1853" spans="1:13" x14ac:dyDescent="0.25">
      <c r="A1853" s="22"/>
      <c r="B1853" s="22"/>
      <c r="C1853" s="22"/>
      <c r="D1853" s="22"/>
      <c r="E1853" s="22"/>
      <c r="F1853" s="22"/>
      <c r="G1853" s="22"/>
      <c r="H1853" s="22"/>
      <c r="I1853" s="22"/>
      <c r="J1853" s="22"/>
      <c r="K1853" s="22"/>
      <c r="L1853" s="22"/>
      <c r="M1853" s="22"/>
    </row>
    <row r="1854" spans="1:13" x14ac:dyDescent="0.25">
      <c r="A1854" s="22"/>
      <c r="B1854" s="22"/>
      <c r="C1854" s="22"/>
      <c r="D1854" s="22"/>
      <c r="E1854" s="22"/>
      <c r="F1854" s="22"/>
      <c r="G1854" s="22"/>
      <c r="H1854" s="22"/>
      <c r="I1854" s="22"/>
      <c r="J1854" s="22"/>
      <c r="K1854" s="22"/>
      <c r="L1854" s="22"/>
      <c r="M1854" s="22"/>
    </row>
    <row r="1855" spans="1:13" x14ac:dyDescent="0.25">
      <c r="A1855" s="22"/>
      <c r="B1855" s="22"/>
      <c r="C1855" s="22"/>
      <c r="D1855" s="22"/>
      <c r="E1855" s="22"/>
      <c r="F1855" s="22"/>
      <c r="G1855" s="22"/>
      <c r="H1855" s="22"/>
      <c r="I1855" s="22"/>
      <c r="J1855" s="22"/>
      <c r="K1855" s="22"/>
      <c r="L1855" s="22"/>
      <c r="M1855" s="22"/>
    </row>
    <row r="1856" spans="1:13" x14ac:dyDescent="0.25">
      <c r="A1856" s="22"/>
      <c r="B1856" s="22"/>
      <c r="C1856" s="22"/>
      <c r="D1856" s="22"/>
      <c r="E1856" s="22"/>
      <c r="F1856" s="22"/>
      <c r="G1856" s="22"/>
      <c r="H1856" s="22"/>
      <c r="I1856" s="22"/>
      <c r="J1856" s="22"/>
      <c r="K1856" s="22"/>
      <c r="L1856" s="22"/>
      <c r="M1856" s="22"/>
    </row>
    <row r="1857" spans="1:13" x14ac:dyDescent="0.25">
      <c r="A1857" s="22"/>
      <c r="B1857" s="22"/>
      <c r="C1857" s="22"/>
      <c r="D1857" s="22"/>
      <c r="E1857" s="22"/>
      <c r="F1857" s="22"/>
      <c r="G1857" s="22"/>
      <c r="H1857" s="22"/>
      <c r="I1857" s="22"/>
      <c r="J1857" s="22"/>
      <c r="K1857" s="22"/>
      <c r="L1857" s="22"/>
      <c r="M1857" s="22"/>
    </row>
    <row r="1858" spans="1:13" x14ac:dyDescent="0.25">
      <c r="A1858" s="22"/>
      <c r="B1858" s="22"/>
      <c r="C1858" s="22"/>
      <c r="D1858" s="22"/>
      <c r="E1858" s="22"/>
      <c r="F1858" s="22"/>
      <c r="G1858" s="22"/>
      <c r="H1858" s="22"/>
      <c r="I1858" s="22"/>
      <c r="J1858" s="22"/>
      <c r="K1858" s="22"/>
      <c r="L1858" s="22"/>
      <c r="M1858" s="22"/>
    </row>
    <row r="1859" spans="1:13" x14ac:dyDescent="0.25">
      <c r="A1859" s="22"/>
      <c r="B1859" s="22"/>
      <c r="C1859" s="22"/>
      <c r="D1859" s="22"/>
      <c r="E1859" s="22"/>
      <c r="F1859" s="22"/>
      <c r="G1859" s="22"/>
      <c r="H1859" s="22"/>
      <c r="I1859" s="22"/>
      <c r="J1859" s="22"/>
      <c r="K1859" s="22"/>
      <c r="L1859" s="22"/>
      <c r="M1859" s="22"/>
    </row>
    <row r="1860" spans="1:13" x14ac:dyDescent="0.25">
      <c r="A1860" s="22"/>
      <c r="B1860" s="22"/>
      <c r="C1860" s="22"/>
      <c r="D1860" s="22"/>
      <c r="E1860" s="22"/>
      <c r="F1860" s="22"/>
      <c r="G1860" s="22"/>
      <c r="H1860" s="22"/>
      <c r="I1860" s="22"/>
      <c r="J1860" s="22"/>
      <c r="K1860" s="22"/>
      <c r="L1860" s="22"/>
      <c r="M1860" s="22"/>
    </row>
    <row r="1861" spans="1:13" x14ac:dyDescent="0.25">
      <c r="A1861" s="22"/>
      <c r="B1861" s="22"/>
      <c r="C1861" s="22"/>
      <c r="D1861" s="22"/>
      <c r="E1861" s="22"/>
      <c r="F1861" s="22"/>
      <c r="G1861" s="22"/>
      <c r="H1861" s="22"/>
      <c r="I1861" s="22"/>
      <c r="J1861" s="22"/>
      <c r="K1861" s="22"/>
      <c r="L1861" s="22"/>
      <c r="M1861" s="22"/>
    </row>
    <row r="1862" spans="1:13" x14ac:dyDescent="0.25">
      <c r="A1862" s="22"/>
      <c r="B1862" s="22"/>
      <c r="C1862" s="22"/>
      <c r="D1862" s="22"/>
      <c r="E1862" s="22"/>
      <c r="F1862" s="22"/>
      <c r="G1862" s="22"/>
      <c r="H1862" s="22"/>
      <c r="I1862" s="22"/>
      <c r="J1862" s="22"/>
      <c r="K1862" s="22"/>
      <c r="L1862" s="22"/>
      <c r="M1862" s="22"/>
    </row>
    <row r="1863" spans="1:13" x14ac:dyDescent="0.25">
      <c r="A1863" s="22"/>
      <c r="B1863" s="22"/>
      <c r="C1863" s="22"/>
      <c r="D1863" s="22"/>
      <c r="E1863" s="22"/>
      <c r="F1863" s="22"/>
      <c r="G1863" s="22"/>
      <c r="H1863" s="22"/>
      <c r="I1863" s="22"/>
      <c r="J1863" s="22"/>
      <c r="K1863" s="22"/>
      <c r="L1863" s="22"/>
      <c r="M1863" s="22"/>
    </row>
    <row r="1864" spans="1:13" x14ac:dyDescent="0.25">
      <c r="A1864" s="22"/>
      <c r="B1864" s="22"/>
      <c r="C1864" s="22"/>
      <c r="D1864" s="22"/>
      <c r="E1864" s="22"/>
      <c r="F1864" s="22"/>
      <c r="G1864" s="22"/>
      <c r="H1864" s="22"/>
      <c r="I1864" s="22"/>
      <c r="J1864" s="22"/>
      <c r="K1864" s="22"/>
      <c r="L1864" s="22"/>
      <c r="M1864" s="22"/>
    </row>
    <row r="1865" spans="1:13" x14ac:dyDescent="0.25">
      <c r="A1865" s="22"/>
      <c r="B1865" s="22"/>
      <c r="C1865" s="22"/>
      <c r="D1865" s="22"/>
      <c r="E1865" s="22"/>
      <c r="F1865" s="22"/>
      <c r="G1865" s="22"/>
      <c r="H1865" s="22"/>
      <c r="I1865" s="22"/>
      <c r="J1865" s="22"/>
      <c r="K1865" s="22"/>
      <c r="L1865" s="22"/>
      <c r="M1865" s="22"/>
    </row>
    <row r="1866" spans="1:13" x14ac:dyDescent="0.25">
      <c r="A1866" s="22"/>
      <c r="B1866" s="22"/>
      <c r="C1866" s="22"/>
      <c r="D1866" s="22"/>
      <c r="E1866" s="22"/>
      <c r="F1866" s="22"/>
      <c r="G1866" s="22"/>
      <c r="H1866" s="22"/>
      <c r="I1866" s="22"/>
      <c r="J1866" s="22"/>
      <c r="K1866" s="22"/>
      <c r="L1866" s="22"/>
      <c r="M1866" s="22"/>
    </row>
    <row r="1867" spans="1:13" x14ac:dyDescent="0.25">
      <c r="A1867" s="22"/>
      <c r="B1867" s="22"/>
      <c r="C1867" s="22"/>
      <c r="D1867" s="22"/>
      <c r="E1867" s="22"/>
      <c r="F1867" s="22"/>
      <c r="G1867" s="22"/>
      <c r="H1867" s="22"/>
      <c r="I1867" s="22"/>
      <c r="J1867" s="22"/>
      <c r="K1867" s="22"/>
      <c r="L1867" s="22"/>
      <c r="M1867" s="22"/>
    </row>
    <row r="1868" spans="1:13" x14ac:dyDescent="0.25">
      <c r="A1868" s="22"/>
      <c r="B1868" s="22"/>
      <c r="C1868" s="22"/>
      <c r="D1868" s="22"/>
      <c r="E1868" s="22"/>
      <c r="F1868" s="22"/>
      <c r="G1868" s="22"/>
      <c r="H1868" s="22"/>
      <c r="I1868" s="22"/>
      <c r="J1868" s="22"/>
      <c r="K1868" s="22"/>
      <c r="L1868" s="22"/>
      <c r="M1868" s="22"/>
    </row>
    <row r="1869" spans="1:13" x14ac:dyDescent="0.25">
      <c r="A1869" s="22"/>
      <c r="B1869" s="22"/>
      <c r="C1869" s="22"/>
      <c r="D1869" s="22"/>
      <c r="E1869" s="22"/>
      <c r="F1869" s="22"/>
      <c r="G1869" s="22"/>
      <c r="H1869" s="22"/>
      <c r="I1869" s="22"/>
      <c r="J1869" s="22"/>
      <c r="K1869" s="22"/>
      <c r="L1869" s="22"/>
      <c r="M1869" s="22"/>
    </row>
    <row r="1870" spans="1:13" x14ac:dyDescent="0.25">
      <c r="A1870" s="22"/>
      <c r="B1870" s="22"/>
      <c r="C1870" s="22"/>
      <c r="D1870" s="22"/>
      <c r="E1870" s="22"/>
      <c r="F1870" s="22"/>
      <c r="G1870" s="22"/>
      <c r="H1870" s="22"/>
      <c r="I1870" s="22"/>
      <c r="J1870" s="22"/>
      <c r="K1870" s="22"/>
      <c r="L1870" s="22"/>
      <c r="M1870" s="22"/>
    </row>
    <row r="1871" spans="1:13" x14ac:dyDescent="0.25">
      <c r="A1871" s="22"/>
      <c r="B1871" s="22"/>
      <c r="C1871" s="22"/>
      <c r="D1871" s="22"/>
      <c r="E1871" s="22"/>
      <c r="F1871" s="22"/>
      <c r="G1871" s="22"/>
      <c r="H1871" s="22"/>
      <c r="I1871" s="22"/>
      <c r="J1871" s="22"/>
      <c r="K1871" s="22"/>
      <c r="L1871" s="22"/>
      <c r="M1871" s="22"/>
    </row>
    <row r="1872" spans="1:13" x14ac:dyDescent="0.25">
      <c r="A1872" s="22"/>
      <c r="B1872" s="22"/>
      <c r="C1872" s="22"/>
      <c r="D1872" s="22"/>
      <c r="E1872" s="22"/>
      <c r="F1872" s="22"/>
      <c r="G1872" s="22"/>
      <c r="H1872" s="22"/>
      <c r="I1872" s="22"/>
      <c r="J1872" s="22"/>
      <c r="K1872" s="22"/>
      <c r="L1872" s="22"/>
      <c r="M1872" s="22"/>
    </row>
    <row r="1873" spans="1:13" x14ac:dyDescent="0.25">
      <c r="A1873" s="22"/>
      <c r="B1873" s="22"/>
      <c r="C1873" s="22"/>
      <c r="D1873" s="22"/>
      <c r="E1873" s="22"/>
      <c r="F1873" s="22"/>
      <c r="G1873" s="22"/>
      <c r="H1873" s="22"/>
      <c r="I1873" s="22"/>
      <c r="J1873" s="22"/>
      <c r="K1873" s="22"/>
      <c r="L1873" s="22"/>
      <c r="M1873" s="22"/>
    </row>
    <row r="1874" spans="1:13" x14ac:dyDescent="0.25">
      <c r="A1874" s="22"/>
      <c r="B1874" s="22"/>
      <c r="C1874" s="22"/>
      <c r="D1874" s="22"/>
      <c r="E1874" s="22"/>
      <c r="F1874" s="22"/>
      <c r="G1874" s="22"/>
      <c r="H1874" s="22"/>
      <c r="I1874" s="22"/>
      <c r="J1874" s="22"/>
      <c r="K1874" s="22"/>
      <c r="L1874" s="22"/>
      <c r="M1874" s="22"/>
    </row>
    <row r="1875" spans="1:13" x14ac:dyDescent="0.25">
      <c r="A1875" s="22"/>
      <c r="B1875" s="22"/>
      <c r="C1875" s="22"/>
      <c r="D1875" s="22"/>
      <c r="E1875" s="22"/>
      <c r="F1875" s="22"/>
      <c r="G1875" s="22"/>
      <c r="H1875" s="22"/>
      <c r="I1875" s="22"/>
      <c r="J1875" s="22"/>
      <c r="K1875" s="22"/>
      <c r="L1875" s="22"/>
      <c r="M1875" s="22"/>
    </row>
    <row r="1876" spans="1:13" x14ac:dyDescent="0.25">
      <c r="A1876" s="22"/>
      <c r="B1876" s="22"/>
      <c r="C1876" s="22"/>
      <c r="D1876" s="22"/>
      <c r="E1876" s="22"/>
      <c r="F1876" s="22"/>
      <c r="G1876" s="22"/>
      <c r="H1876" s="22"/>
      <c r="I1876" s="22"/>
      <c r="J1876" s="22"/>
      <c r="K1876" s="22"/>
      <c r="L1876" s="22"/>
      <c r="M1876" s="22"/>
    </row>
    <row r="1877" spans="1:13" x14ac:dyDescent="0.25">
      <c r="A1877" s="22"/>
      <c r="B1877" s="22"/>
      <c r="C1877" s="22"/>
      <c r="D1877" s="22"/>
      <c r="E1877" s="22"/>
      <c r="F1877" s="22"/>
      <c r="G1877" s="22"/>
      <c r="H1877" s="22"/>
      <c r="I1877" s="22"/>
      <c r="J1877" s="22"/>
      <c r="K1877" s="22"/>
      <c r="L1877" s="22"/>
      <c r="M1877" s="22"/>
    </row>
    <row r="1878" spans="1:13" x14ac:dyDescent="0.25">
      <c r="A1878" s="22"/>
      <c r="B1878" s="22"/>
      <c r="C1878" s="22"/>
      <c r="D1878" s="22"/>
      <c r="E1878" s="22"/>
      <c r="F1878" s="22"/>
      <c r="G1878" s="22"/>
      <c r="H1878" s="22"/>
      <c r="I1878" s="22"/>
      <c r="J1878" s="22"/>
      <c r="K1878" s="22"/>
      <c r="L1878" s="22"/>
      <c r="M1878" s="22"/>
    </row>
    <row r="1879" spans="1:13" x14ac:dyDescent="0.25">
      <c r="A1879" s="22"/>
      <c r="B1879" s="22"/>
      <c r="C1879" s="22"/>
      <c r="D1879" s="22"/>
      <c r="E1879" s="22"/>
      <c r="F1879" s="22"/>
      <c r="G1879" s="22"/>
      <c r="H1879" s="22"/>
      <c r="I1879" s="22"/>
      <c r="J1879" s="22"/>
      <c r="K1879" s="22"/>
      <c r="L1879" s="22"/>
      <c r="M1879" s="22"/>
    </row>
    <row r="1880" spans="1:13" x14ac:dyDescent="0.25">
      <c r="A1880" s="22"/>
      <c r="B1880" s="22"/>
      <c r="C1880" s="22"/>
      <c r="D1880" s="22"/>
      <c r="E1880" s="22"/>
      <c r="F1880" s="22"/>
      <c r="G1880" s="22"/>
      <c r="H1880" s="22"/>
      <c r="I1880" s="22"/>
      <c r="J1880" s="22"/>
      <c r="K1880" s="22"/>
      <c r="L1880" s="22"/>
      <c r="M1880" s="22"/>
    </row>
    <row r="1881" spans="1:13" x14ac:dyDescent="0.25">
      <c r="A1881" s="22"/>
      <c r="B1881" s="22"/>
      <c r="C1881" s="22"/>
      <c r="D1881" s="22"/>
      <c r="E1881" s="22"/>
      <c r="F1881" s="22"/>
      <c r="G1881" s="22"/>
      <c r="H1881" s="22"/>
      <c r="I1881" s="22"/>
      <c r="J1881" s="22"/>
      <c r="K1881" s="22"/>
      <c r="L1881" s="22"/>
      <c r="M1881" s="22"/>
    </row>
    <row r="1882" spans="1:13" x14ac:dyDescent="0.25">
      <c r="A1882" s="22"/>
      <c r="B1882" s="22"/>
      <c r="C1882" s="22"/>
      <c r="D1882" s="22"/>
      <c r="E1882" s="22"/>
      <c r="F1882" s="22"/>
      <c r="G1882" s="22"/>
      <c r="H1882" s="22"/>
      <c r="I1882" s="22"/>
      <c r="J1882" s="22"/>
      <c r="K1882" s="22"/>
      <c r="L1882" s="22"/>
      <c r="M1882" s="22"/>
    </row>
    <row r="1883" spans="1:13" x14ac:dyDescent="0.25">
      <c r="A1883" s="22"/>
      <c r="B1883" s="22"/>
      <c r="C1883" s="22"/>
      <c r="D1883" s="22"/>
      <c r="E1883" s="22"/>
      <c r="F1883" s="22"/>
      <c r="G1883" s="22"/>
      <c r="H1883" s="22"/>
      <c r="I1883" s="22"/>
      <c r="J1883" s="22"/>
      <c r="K1883" s="22"/>
      <c r="L1883" s="22"/>
      <c r="M1883" s="22"/>
    </row>
    <row r="1884" spans="1:13" x14ac:dyDescent="0.25">
      <c r="A1884" s="22"/>
      <c r="B1884" s="22"/>
      <c r="C1884" s="22"/>
      <c r="D1884" s="22"/>
      <c r="E1884" s="22"/>
      <c r="F1884" s="22"/>
      <c r="G1884" s="22"/>
      <c r="H1884" s="22"/>
      <c r="I1884" s="22"/>
      <c r="J1884" s="22"/>
      <c r="K1884" s="22"/>
      <c r="L1884" s="22"/>
      <c r="M1884" s="22"/>
    </row>
    <row r="1885" spans="1:13" x14ac:dyDescent="0.25">
      <c r="A1885" s="22"/>
      <c r="B1885" s="22"/>
      <c r="C1885" s="22"/>
      <c r="D1885" s="22"/>
      <c r="E1885" s="22"/>
      <c r="F1885" s="22"/>
      <c r="G1885" s="22"/>
      <c r="H1885" s="22"/>
      <c r="I1885" s="22"/>
      <c r="J1885" s="22"/>
      <c r="K1885" s="22"/>
      <c r="L1885" s="22"/>
      <c r="M1885" s="22"/>
    </row>
    <row r="1886" spans="1:13" x14ac:dyDescent="0.25">
      <c r="A1886" s="22"/>
      <c r="B1886" s="22"/>
      <c r="C1886" s="22"/>
      <c r="D1886" s="22"/>
      <c r="E1886" s="22"/>
      <c r="F1886" s="22"/>
      <c r="G1886" s="22"/>
      <c r="H1886" s="22"/>
      <c r="I1886" s="22"/>
      <c r="J1886" s="22"/>
      <c r="K1886" s="22"/>
      <c r="L1886" s="22"/>
      <c r="M1886" s="22"/>
    </row>
    <row r="1887" spans="1:13" x14ac:dyDescent="0.25">
      <c r="A1887" s="22"/>
      <c r="B1887" s="22"/>
      <c r="C1887" s="22"/>
      <c r="D1887" s="22"/>
      <c r="E1887" s="22"/>
      <c r="F1887" s="22"/>
      <c r="G1887" s="22"/>
      <c r="H1887" s="22"/>
      <c r="I1887" s="22"/>
      <c r="J1887" s="22"/>
      <c r="K1887" s="22"/>
      <c r="L1887" s="22"/>
      <c r="M1887" s="22"/>
    </row>
    <row r="1888" spans="1:13" x14ac:dyDescent="0.25">
      <c r="A1888" s="22"/>
      <c r="B1888" s="22"/>
      <c r="C1888" s="22"/>
      <c r="D1888" s="22"/>
      <c r="E1888" s="22"/>
      <c r="F1888" s="22"/>
      <c r="G1888" s="22"/>
      <c r="H1888" s="22"/>
      <c r="I1888" s="22"/>
      <c r="J1888" s="22"/>
      <c r="K1888" s="22"/>
      <c r="L1888" s="22"/>
      <c r="M1888" s="22"/>
    </row>
    <row r="1889" spans="1:13" x14ac:dyDescent="0.25">
      <c r="A1889" s="22"/>
      <c r="B1889" s="22"/>
      <c r="C1889" s="22"/>
      <c r="D1889" s="22"/>
      <c r="E1889" s="22"/>
      <c r="F1889" s="22"/>
      <c r="G1889" s="22"/>
      <c r="H1889" s="22"/>
      <c r="I1889" s="22"/>
      <c r="J1889" s="22"/>
      <c r="K1889" s="22"/>
      <c r="L1889" s="22"/>
      <c r="M1889" s="22"/>
    </row>
    <row r="1890" spans="1:13" x14ac:dyDescent="0.25">
      <c r="A1890" s="22"/>
      <c r="B1890" s="22"/>
      <c r="C1890" s="22"/>
      <c r="D1890" s="22"/>
      <c r="E1890" s="22"/>
      <c r="F1890" s="22"/>
      <c r="G1890" s="22"/>
      <c r="H1890" s="22"/>
      <c r="I1890" s="22"/>
      <c r="J1890" s="22"/>
      <c r="K1890" s="22"/>
      <c r="L1890" s="22"/>
      <c r="M1890" s="22"/>
    </row>
    <row r="1891" spans="1:13" x14ac:dyDescent="0.25">
      <c r="A1891" s="22"/>
      <c r="B1891" s="22"/>
      <c r="C1891" s="22"/>
      <c r="D1891" s="22"/>
      <c r="E1891" s="22"/>
      <c r="F1891" s="22"/>
      <c r="G1891" s="22"/>
      <c r="H1891" s="22"/>
      <c r="I1891" s="22"/>
      <c r="J1891" s="22"/>
      <c r="K1891" s="22"/>
      <c r="L1891" s="22"/>
      <c r="M1891" s="22"/>
    </row>
    <row r="1892" spans="1:13" x14ac:dyDescent="0.25">
      <c r="A1892" s="22"/>
      <c r="B1892" s="22"/>
      <c r="C1892" s="22"/>
      <c r="D1892" s="22"/>
      <c r="E1892" s="22"/>
      <c r="F1892" s="22"/>
      <c r="G1892" s="22"/>
      <c r="H1892" s="22"/>
      <c r="I1892" s="22"/>
      <c r="J1892" s="22"/>
      <c r="K1892" s="22"/>
      <c r="L1892" s="22"/>
      <c r="M1892" s="22"/>
    </row>
    <row r="1893" spans="1:13" x14ac:dyDescent="0.25">
      <c r="A1893" s="22"/>
      <c r="B1893" s="22"/>
      <c r="C1893" s="22"/>
      <c r="D1893" s="22"/>
      <c r="E1893" s="22"/>
      <c r="F1893" s="22"/>
      <c r="G1893" s="22"/>
      <c r="H1893" s="22"/>
      <c r="I1893" s="22"/>
      <c r="J1893" s="22"/>
      <c r="K1893" s="22"/>
      <c r="L1893" s="22"/>
      <c r="M1893" s="22"/>
    </row>
    <row r="1894" spans="1:13" x14ac:dyDescent="0.25">
      <c r="A1894" s="22"/>
      <c r="B1894" s="22"/>
      <c r="C1894" s="22"/>
      <c r="D1894" s="22"/>
      <c r="E1894" s="22"/>
      <c r="F1894" s="22"/>
      <c r="G1894" s="22"/>
      <c r="H1894" s="22"/>
      <c r="I1894" s="22"/>
      <c r="J1894" s="22"/>
      <c r="K1894" s="22"/>
      <c r="L1894" s="22"/>
      <c r="M1894" s="22"/>
    </row>
    <row r="1895" spans="1:13" x14ac:dyDescent="0.25">
      <c r="A1895" s="22"/>
      <c r="B1895" s="22"/>
      <c r="C1895" s="22"/>
      <c r="D1895" s="22"/>
      <c r="E1895" s="22"/>
      <c r="F1895" s="22"/>
      <c r="G1895" s="22"/>
      <c r="H1895" s="22"/>
      <c r="I1895" s="22"/>
      <c r="J1895" s="22"/>
      <c r="K1895" s="22"/>
      <c r="L1895" s="22"/>
      <c r="M1895" s="22"/>
    </row>
    <row r="1896" spans="1:13" x14ac:dyDescent="0.25">
      <c r="A1896" s="22"/>
      <c r="B1896" s="22"/>
      <c r="C1896" s="22"/>
      <c r="D1896" s="22"/>
      <c r="E1896" s="22"/>
      <c r="F1896" s="22"/>
      <c r="G1896" s="22"/>
      <c r="H1896" s="22"/>
      <c r="I1896" s="22"/>
      <c r="J1896" s="22"/>
      <c r="K1896" s="22"/>
      <c r="L1896" s="22"/>
      <c r="M1896" s="22"/>
    </row>
    <row r="1897" spans="1:13" x14ac:dyDescent="0.25">
      <c r="A1897" s="22"/>
      <c r="B1897" s="22"/>
      <c r="C1897" s="22"/>
      <c r="D1897" s="22"/>
      <c r="E1897" s="22"/>
      <c r="F1897" s="22"/>
      <c r="G1897" s="22"/>
      <c r="H1897" s="22"/>
      <c r="I1897" s="22"/>
      <c r="J1897" s="22"/>
      <c r="K1897" s="22"/>
      <c r="L1897" s="22"/>
      <c r="M1897" s="22"/>
    </row>
    <row r="1898" spans="1:13" x14ac:dyDescent="0.25">
      <c r="A1898" s="22"/>
      <c r="B1898" s="22"/>
      <c r="C1898" s="22"/>
      <c r="D1898" s="22"/>
      <c r="E1898" s="22"/>
      <c r="F1898" s="22"/>
      <c r="G1898" s="22"/>
      <c r="H1898" s="22"/>
      <c r="I1898" s="22"/>
      <c r="J1898" s="22"/>
      <c r="K1898" s="22"/>
      <c r="L1898" s="22"/>
      <c r="M1898" s="22"/>
    </row>
    <row r="1899" spans="1:13" x14ac:dyDescent="0.25">
      <c r="A1899" s="22"/>
      <c r="B1899" s="22"/>
      <c r="C1899" s="22"/>
      <c r="D1899" s="22"/>
      <c r="E1899" s="22"/>
      <c r="F1899" s="22"/>
      <c r="G1899" s="22"/>
      <c r="H1899" s="22"/>
      <c r="I1899" s="22"/>
      <c r="J1899" s="22"/>
      <c r="K1899" s="22"/>
      <c r="L1899" s="22"/>
      <c r="M1899" s="22"/>
    </row>
    <row r="1900" spans="1:13" x14ac:dyDescent="0.25">
      <c r="A1900" s="22"/>
      <c r="B1900" s="22"/>
      <c r="C1900" s="22"/>
      <c r="D1900" s="22"/>
      <c r="E1900" s="22"/>
      <c r="F1900" s="22"/>
      <c r="G1900" s="22"/>
      <c r="H1900" s="22"/>
      <c r="I1900" s="22"/>
      <c r="J1900" s="22"/>
      <c r="K1900" s="22"/>
      <c r="L1900" s="22"/>
      <c r="M1900" s="22"/>
    </row>
    <row r="1901" spans="1:13" x14ac:dyDescent="0.25">
      <c r="A1901" s="22"/>
      <c r="B1901" s="22"/>
      <c r="C1901" s="22"/>
      <c r="D1901" s="22"/>
      <c r="E1901" s="22"/>
      <c r="F1901" s="22"/>
      <c r="G1901" s="22"/>
      <c r="H1901" s="22"/>
      <c r="I1901" s="22"/>
      <c r="J1901" s="22"/>
      <c r="K1901" s="22"/>
      <c r="L1901" s="22"/>
      <c r="M1901" s="22"/>
    </row>
    <row r="1902" spans="1:13" x14ac:dyDescent="0.25">
      <c r="A1902" s="22"/>
      <c r="B1902" s="22"/>
      <c r="C1902" s="22"/>
      <c r="D1902" s="22"/>
      <c r="E1902" s="22"/>
      <c r="F1902" s="22"/>
      <c r="G1902" s="22"/>
      <c r="H1902" s="22"/>
      <c r="I1902" s="22"/>
      <c r="J1902" s="22"/>
      <c r="K1902" s="22"/>
      <c r="L1902" s="22"/>
      <c r="M1902" s="22"/>
    </row>
    <row r="1903" spans="1:13" x14ac:dyDescent="0.25">
      <c r="A1903" s="22"/>
      <c r="B1903" s="22"/>
      <c r="C1903" s="22"/>
      <c r="D1903" s="22"/>
      <c r="E1903" s="22"/>
      <c r="F1903" s="22"/>
      <c r="G1903" s="22"/>
      <c r="H1903" s="22"/>
      <c r="I1903" s="22"/>
      <c r="J1903" s="22"/>
      <c r="K1903" s="22"/>
      <c r="L1903" s="22"/>
      <c r="M1903" s="22"/>
    </row>
    <row r="1904" spans="1:13" x14ac:dyDescent="0.25">
      <c r="A1904" s="22"/>
      <c r="B1904" s="22"/>
      <c r="C1904" s="22"/>
      <c r="D1904" s="22"/>
      <c r="E1904" s="22"/>
      <c r="F1904" s="22"/>
      <c r="G1904" s="22"/>
      <c r="H1904" s="22"/>
      <c r="I1904" s="22"/>
      <c r="J1904" s="22"/>
      <c r="K1904" s="22"/>
      <c r="L1904" s="22"/>
      <c r="M1904" s="22"/>
    </row>
    <row r="1905" spans="1:13" x14ac:dyDescent="0.25">
      <c r="A1905" s="22"/>
      <c r="B1905" s="22"/>
      <c r="C1905" s="22"/>
      <c r="D1905" s="22"/>
      <c r="E1905" s="22"/>
      <c r="F1905" s="22"/>
      <c r="G1905" s="22"/>
      <c r="H1905" s="22"/>
      <c r="I1905" s="22"/>
      <c r="J1905" s="22"/>
      <c r="K1905" s="22"/>
      <c r="L1905" s="22"/>
      <c r="M1905" s="22"/>
    </row>
    <row r="1906" spans="1:13" x14ac:dyDescent="0.25">
      <c r="A1906" s="22"/>
      <c r="B1906" s="22"/>
      <c r="C1906" s="22"/>
      <c r="D1906" s="22"/>
      <c r="E1906" s="22"/>
      <c r="F1906" s="22"/>
      <c r="G1906" s="22"/>
      <c r="H1906" s="22"/>
      <c r="I1906" s="22"/>
      <c r="J1906" s="22"/>
      <c r="K1906" s="22"/>
      <c r="L1906" s="22"/>
      <c r="M1906" s="22"/>
    </row>
    <row r="1907" spans="1:13" x14ac:dyDescent="0.25">
      <c r="A1907" s="22"/>
      <c r="B1907" s="22"/>
      <c r="C1907" s="22"/>
      <c r="D1907" s="22"/>
      <c r="E1907" s="22"/>
      <c r="F1907" s="22"/>
      <c r="G1907" s="22"/>
      <c r="H1907" s="22"/>
      <c r="I1907" s="22"/>
      <c r="J1907" s="22"/>
      <c r="K1907" s="22"/>
      <c r="L1907" s="22"/>
      <c r="M1907" s="22"/>
    </row>
    <row r="1908" spans="1:13" x14ac:dyDescent="0.25">
      <c r="A1908" s="22"/>
      <c r="B1908" s="22"/>
      <c r="C1908" s="22"/>
      <c r="D1908" s="22"/>
      <c r="E1908" s="22"/>
      <c r="F1908" s="22"/>
      <c r="G1908" s="22"/>
      <c r="H1908" s="22"/>
      <c r="I1908" s="22"/>
      <c r="J1908" s="22"/>
      <c r="K1908" s="22"/>
      <c r="L1908" s="22"/>
      <c r="M1908" s="22"/>
    </row>
    <row r="1909" spans="1:13" x14ac:dyDescent="0.25">
      <c r="A1909" s="22"/>
      <c r="B1909" s="22"/>
      <c r="C1909" s="22"/>
      <c r="D1909" s="22"/>
      <c r="E1909" s="22"/>
      <c r="F1909" s="22"/>
      <c r="G1909" s="22"/>
      <c r="H1909" s="22"/>
      <c r="I1909" s="22"/>
      <c r="J1909" s="22"/>
      <c r="K1909" s="22"/>
      <c r="L1909" s="22"/>
      <c r="M1909" s="22"/>
    </row>
    <row r="1910" spans="1:13" x14ac:dyDescent="0.25">
      <c r="A1910" s="22"/>
      <c r="B1910" s="22"/>
      <c r="C1910" s="22"/>
      <c r="D1910" s="22"/>
      <c r="E1910" s="22"/>
      <c r="F1910" s="22"/>
      <c r="G1910" s="22"/>
      <c r="H1910" s="22"/>
      <c r="I1910" s="22"/>
      <c r="J1910" s="22"/>
      <c r="K1910" s="22"/>
      <c r="L1910" s="22"/>
      <c r="M1910" s="22"/>
    </row>
    <row r="1911" spans="1:13" x14ac:dyDescent="0.25">
      <c r="A1911" s="22"/>
      <c r="B1911" s="22"/>
      <c r="C1911" s="22"/>
      <c r="D1911" s="22"/>
      <c r="E1911" s="22"/>
      <c r="F1911" s="22"/>
      <c r="G1911" s="22"/>
      <c r="H1911" s="22"/>
      <c r="I1911" s="22"/>
      <c r="J1911" s="22"/>
      <c r="K1911" s="22"/>
      <c r="L1911" s="22"/>
      <c r="M1911" s="22"/>
    </row>
    <row r="1912" spans="1:13" x14ac:dyDescent="0.25">
      <c r="A1912" s="22"/>
      <c r="B1912" s="22"/>
      <c r="C1912" s="22"/>
      <c r="D1912" s="22"/>
      <c r="E1912" s="22"/>
      <c r="F1912" s="22"/>
      <c r="G1912" s="22"/>
      <c r="H1912" s="22"/>
      <c r="I1912" s="22"/>
      <c r="J1912" s="22"/>
      <c r="K1912" s="22"/>
      <c r="L1912" s="22"/>
      <c r="M1912" s="22"/>
    </row>
    <row r="1913" spans="1:13" x14ac:dyDescent="0.25">
      <c r="A1913" s="22"/>
      <c r="B1913" s="22"/>
      <c r="C1913" s="22"/>
      <c r="D1913" s="22"/>
      <c r="E1913" s="22"/>
      <c r="F1913" s="22"/>
      <c r="G1913" s="22"/>
      <c r="H1913" s="22"/>
      <c r="I1913" s="22"/>
      <c r="J1913" s="22"/>
      <c r="K1913" s="22"/>
      <c r="L1913" s="22"/>
      <c r="M1913" s="22"/>
    </row>
    <row r="1914" spans="1:13" x14ac:dyDescent="0.25">
      <c r="A1914" s="22"/>
      <c r="B1914" s="22"/>
      <c r="C1914" s="22"/>
      <c r="D1914" s="22"/>
      <c r="E1914" s="22"/>
      <c r="F1914" s="22"/>
      <c r="G1914" s="22"/>
      <c r="H1914" s="22"/>
      <c r="I1914" s="22"/>
      <c r="J1914" s="22"/>
      <c r="K1914" s="22"/>
      <c r="L1914" s="22"/>
      <c r="M1914" s="22"/>
    </row>
    <row r="1915" spans="1:13" x14ac:dyDescent="0.25">
      <c r="A1915" s="22"/>
      <c r="B1915" s="22"/>
      <c r="C1915" s="22"/>
      <c r="D1915" s="22"/>
      <c r="E1915" s="22"/>
      <c r="F1915" s="22"/>
      <c r="G1915" s="22"/>
      <c r="H1915" s="22"/>
      <c r="I1915" s="22"/>
      <c r="J1915" s="22"/>
      <c r="K1915" s="22"/>
      <c r="L1915" s="22"/>
      <c r="M1915" s="22"/>
    </row>
    <row r="1916" spans="1:13" x14ac:dyDescent="0.25">
      <c r="A1916" s="22"/>
      <c r="B1916" s="22"/>
      <c r="C1916" s="22"/>
      <c r="D1916" s="22"/>
      <c r="E1916" s="22"/>
      <c r="F1916" s="22"/>
      <c r="G1916" s="22"/>
      <c r="H1916" s="22"/>
      <c r="I1916" s="22"/>
      <c r="J1916" s="22"/>
      <c r="K1916" s="22"/>
      <c r="L1916" s="22"/>
      <c r="M1916" s="22"/>
    </row>
    <row r="1917" spans="1:13" x14ac:dyDescent="0.25">
      <c r="A1917" s="22"/>
      <c r="B1917" s="22"/>
      <c r="C1917" s="22"/>
      <c r="D1917" s="22"/>
      <c r="E1917" s="22"/>
      <c r="F1917" s="22"/>
      <c r="G1917" s="22"/>
      <c r="H1917" s="22"/>
      <c r="I1917" s="22"/>
      <c r="J1917" s="22"/>
      <c r="K1917" s="22"/>
      <c r="L1917" s="22"/>
      <c r="M1917" s="22"/>
    </row>
    <row r="1918" spans="1:13" x14ac:dyDescent="0.25">
      <c r="A1918" s="22"/>
      <c r="B1918" s="22"/>
      <c r="C1918" s="22"/>
      <c r="D1918" s="22"/>
      <c r="E1918" s="22"/>
      <c r="F1918" s="22"/>
      <c r="G1918" s="22"/>
      <c r="H1918" s="22"/>
      <c r="I1918" s="22"/>
      <c r="J1918" s="22"/>
      <c r="K1918" s="22"/>
      <c r="L1918" s="22"/>
      <c r="M1918" s="22"/>
    </row>
    <row r="1919" spans="1:13" x14ac:dyDescent="0.25">
      <c r="A1919" s="22"/>
      <c r="B1919" s="22"/>
      <c r="C1919" s="22"/>
      <c r="D1919" s="22"/>
      <c r="E1919" s="22"/>
      <c r="F1919" s="22"/>
      <c r="G1919" s="22"/>
      <c r="H1919" s="22"/>
      <c r="I1919" s="22"/>
      <c r="J1919" s="22"/>
      <c r="K1919" s="22"/>
      <c r="L1919" s="22"/>
      <c r="M1919" s="22"/>
    </row>
    <row r="1920" spans="1:13" x14ac:dyDescent="0.25">
      <c r="A1920" s="22"/>
      <c r="B1920" s="22"/>
      <c r="C1920" s="22"/>
      <c r="D1920" s="22"/>
      <c r="E1920" s="22"/>
      <c r="F1920" s="22"/>
      <c r="G1920" s="22"/>
      <c r="H1920" s="22"/>
      <c r="I1920" s="22"/>
      <c r="J1920" s="22"/>
      <c r="K1920" s="22"/>
      <c r="L1920" s="22"/>
      <c r="M1920" s="22"/>
    </row>
    <row r="1921" spans="1:13" x14ac:dyDescent="0.25">
      <c r="A1921" s="22"/>
      <c r="B1921" s="22"/>
      <c r="C1921" s="22"/>
      <c r="D1921" s="22"/>
      <c r="E1921" s="22"/>
      <c r="F1921" s="22"/>
      <c r="G1921" s="22"/>
      <c r="H1921" s="22"/>
      <c r="I1921" s="22"/>
      <c r="J1921" s="22"/>
      <c r="K1921" s="22"/>
      <c r="L1921" s="22"/>
      <c r="M1921" s="22"/>
    </row>
    <row r="1922" spans="1:13" x14ac:dyDescent="0.25">
      <c r="A1922" s="22"/>
      <c r="B1922" s="22"/>
      <c r="C1922" s="22"/>
      <c r="D1922" s="22"/>
      <c r="E1922" s="22"/>
      <c r="F1922" s="22"/>
      <c r="G1922" s="22"/>
      <c r="H1922" s="22"/>
      <c r="I1922" s="22"/>
      <c r="J1922" s="22"/>
      <c r="K1922" s="22"/>
      <c r="L1922" s="22"/>
      <c r="M1922" s="22"/>
    </row>
    <row r="1923" spans="1:13" x14ac:dyDescent="0.25">
      <c r="A1923" s="22"/>
      <c r="B1923" s="22"/>
      <c r="C1923" s="22"/>
      <c r="D1923" s="22"/>
      <c r="E1923" s="22"/>
      <c r="F1923" s="22"/>
      <c r="G1923" s="22"/>
      <c r="H1923" s="22"/>
      <c r="I1923" s="22"/>
      <c r="J1923" s="22"/>
      <c r="K1923" s="22"/>
      <c r="L1923" s="22"/>
      <c r="M1923" s="22"/>
    </row>
    <row r="1924" spans="1:13" x14ac:dyDescent="0.25">
      <c r="A1924" s="22"/>
      <c r="B1924" s="22"/>
      <c r="C1924" s="22"/>
      <c r="D1924" s="22"/>
      <c r="E1924" s="22"/>
      <c r="F1924" s="22"/>
      <c r="G1924" s="22"/>
      <c r="H1924" s="22"/>
      <c r="I1924" s="22"/>
      <c r="J1924" s="22"/>
      <c r="K1924" s="22"/>
      <c r="L1924" s="22"/>
      <c r="M1924" s="22"/>
    </row>
    <row r="1925" spans="1:13" x14ac:dyDescent="0.25">
      <c r="A1925" s="22"/>
      <c r="B1925" s="22"/>
      <c r="C1925" s="22"/>
      <c r="D1925" s="22"/>
      <c r="E1925" s="22"/>
      <c r="F1925" s="22"/>
      <c r="G1925" s="22"/>
      <c r="H1925" s="22"/>
      <c r="I1925" s="22"/>
      <c r="J1925" s="22"/>
      <c r="K1925" s="22"/>
      <c r="L1925" s="22"/>
      <c r="M1925" s="22"/>
    </row>
    <row r="1926" spans="1:13" x14ac:dyDescent="0.25">
      <c r="A1926" s="22"/>
      <c r="B1926" s="22"/>
      <c r="C1926" s="22"/>
      <c r="D1926" s="22"/>
      <c r="E1926" s="22"/>
      <c r="F1926" s="22"/>
      <c r="G1926" s="22"/>
      <c r="H1926" s="22"/>
      <c r="I1926" s="22"/>
      <c r="J1926" s="22"/>
      <c r="K1926" s="22"/>
      <c r="L1926" s="22"/>
      <c r="M1926" s="22"/>
    </row>
    <row r="1927" spans="1:13" x14ac:dyDescent="0.25">
      <c r="A1927" s="22"/>
      <c r="B1927" s="22"/>
      <c r="C1927" s="22"/>
      <c r="D1927" s="22"/>
      <c r="E1927" s="22"/>
      <c r="F1927" s="22"/>
      <c r="G1927" s="22"/>
      <c r="H1927" s="22"/>
      <c r="I1927" s="22"/>
      <c r="J1927" s="22"/>
      <c r="K1927" s="22"/>
      <c r="L1927" s="22"/>
      <c r="M1927" s="22"/>
    </row>
    <row r="1928" spans="1:13" x14ac:dyDescent="0.25">
      <c r="A1928" s="22"/>
      <c r="B1928" s="22"/>
      <c r="C1928" s="22"/>
      <c r="D1928" s="22"/>
      <c r="E1928" s="22"/>
      <c r="F1928" s="22"/>
      <c r="G1928" s="22"/>
      <c r="H1928" s="22"/>
      <c r="I1928" s="22"/>
      <c r="J1928" s="22"/>
      <c r="K1928" s="22"/>
      <c r="L1928" s="22"/>
      <c r="M1928" s="22"/>
    </row>
    <row r="1929" spans="1:13" x14ac:dyDescent="0.25">
      <c r="A1929" s="22"/>
      <c r="B1929" s="22"/>
      <c r="C1929" s="22"/>
      <c r="D1929" s="22"/>
      <c r="E1929" s="22"/>
      <c r="F1929" s="22"/>
      <c r="G1929" s="22"/>
      <c r="H1929" s="22"/>
      <c r="I1929" s="22"/>
      <c r="J1929" s="22"/>
      <c r="K1929" s="22"/>
      <c r="L1929" s="22"/>
      <c r="M1929" s="22"/>
    </row>
    <row r="1930" spans="1:13" x14ac:dyDescent="0.25">
      <c r="A1930" s="22"/>
      <c r="B1930" s="22"/>
      <c r="C1930" s="22"/>
      <c r="D1930" s="22"/>
      <c r="E1930" s="22"/>
      <c r="F1930" s="22"/>
      <c r="G1930" s="22"/>
      <c r="H1930" s="22"/>
      <c r="I1930" s="22"/>
      <c r="J1930" s="22"/>
      <c r="K1930" s="22"/>
      <c r="L1930" s="22"/>
      <c r="M1930" s="22"/>
    </row>
    <row r="1931" spans="1:13" x14ac:dyDescent="0.25">
      <c r="A1931" s="22"/>
      <c r="B1931" s="22"/>
      <c r="C1931" s="22"/>
      <c r="D1931" s="22"/>
      <c r="E1931" s="22"/>
      <c r="F1931" s="22"/>
      <c r="G1931" s="22"/>
      <c r="H1931" s="22"/>
      <c r="I1931" s="22"/>
      <c r="J1931" s="22"/>
      <c r="K1931" s="22"/>
      <c r="L1931" s="22"/>
      <c r="M1931" s="22"/>
    </row>
    <row r="1932" spans="1:13" x14ac:dyDescent="0.25">
      <c r="A1932" s="22"/>
      <c r="B1932" s="22"/>
      <c r="C1932" s="22"/>
      <c r="D1932" s="22"/>
      <c r="E1932" s="22"/>
      <c r="F1932" s="22"/>
      <c r="G1932" s="22"/>
      <c r="H1932" s="22"/>
      <c r="I1932" s="22"/>
      <c r="J1932" s="22"/>
      <c r="K1932" s="22"/>
      <c r="L1932" s="22"/>
      <c r="M1932" s="22"/>
    </row>
    <row r="1933" spans="1:13" x14ac:dyDescent="0.25">
      <c r="A1933" s="22"/>
      <c r="B1933" s="22"/>
      <c r="C1933" s="22"/>
      <c r="D1933" s="22"/>
      <c r="E1933" s="22"/>
      <c r="F1933" s="22"/>
      <c r="G1933" s="22"/>
      <c r="H1933" s="22"/>
      <c r="I1933" s="22"/>
      <c r="J1933" s="22"/>
      <c r="K1933" s="22"/>
      <c r="L1933" s="22"/>
      <c r="M1933" s="22"/>
    </row>
    <row r="1934" spans="1:13" x14ac:dyDescent="0.25">
      <c r="A1934" s="22"/>
      <c r="B1934" s="22"/>
      <c r="C1934" s="22"/>
      <c r="D1934" s="22"/>
      <c r="E1934" s="22"/>
      <c r="F1934" s="22"/>
      <c r="G1934" s="22"/>
      <c r="H1934" s="22"/>
      <c r="I1934" s="22"/>
      <c r="J1934" s="22"/>
      <c r="K1934" s="22"/>
      <c r="L1934" s="22"/>
      <c r="M1934" s="22"/>
    </row>
    <row r="1935" spans="1:13" x14ac:dyDescent="0.25">
      <c r="A1935" s="22"/>
      <c r="B1935" s="22"/>
      <c r="C1935" s="22"/>
      <c r="D1935" s="22"/>
      <c r="E1935" s="22"/>
      <c r="F1935" s="22"/>
      <c r="G1935" s="22"/>
      <c r="H1935" s="22"/>
      <c r="I1935" s="22"/>
      <c r="J1935" s="22"/>
      <c r="K1935" s="22"/>
      <c r="L1935" s="22"/>
      <c r="M1935" s="22"/>
    </row>
    <row r="1936" spans="1:13" x14ac:dyDescent="0.25">
      <c r="A1936" s="22"/>
      <c r="B1936" s="22"/>
      <c r="C1936" s="22"/>
      <c r="D1936" s="22"/>
      <c r="E1936" s="22"/>
      <c r="F1936" s="22"/>
      <c r="G1936" s="22"/>
      <c r="H1936" s="22"/>
      <c r="I1936" s="22"/>
      <c r="J1936" s="22"/>
      <c r="K1936" s="22"/>
      <c r="L1936" s="22"/>
      <c r="M1936" s="22"/>
    </row>
    <row r="1937" spans="1:13" x14ac:dyDescent="0.25">
      <c r="A1937" s="22"/>
      <c r="B1937" s="22"/>
      <c r="C1937" s="22"/>
      <c r="D1937" s="22"/>
      <c r="E1937" s="22"/>
      <c r="F1937" s="22"/>
      <c r="G1937" s="22"/>
      <c r="H1937" s="22"/>
      <c r="I1937" s="22"/>
      <c r="J1937" s="22"/>
      <c r="K1937" s="22"/>
      <c r="L1937" s="22"/>
      <c r="M1937" s="22"/>
    </row>
    <row r="1938" spans="1:13" x14ac:dyDescent="0.25">
      <c r="A1938" s="22"/>
      <c r="B1938" s="22"/>
      <c r="C1938" s="22"/>
      <c r="D1938" s="22"/>
      <c r="E1938" s="22"/>
      <c r="F1938" s="22"/>
      <c r="G1938" s="22"/>
      <c r="H1938" s="22"/>
      <c r="I1938" s="22"/>
      <c r="J1938" s="22"/>
      <c r="K1938" s="22"/>
      <c r="L1938" s="22"/>
      <c r="M1938" s="22"/>
    </row>
    <row r="1939" spans="1:13" x14ac:dyDescent="0.25">
      <c r="A1939" s="22"/>
      <c r="B1939" s="22"/>
      <c r="C1939" s="22"/>
      <c r="D1939" s="22"/>
      <c r="E1939" s="22"/>
      <c r="F1939" s="22"/>
      <c r="G1939" s="22"/>
      <c r="H1939" s="22"/>
      <c r="I1939" s="22"/>
      <c r="J1939" s="22"/>
      <c r="K1939" s="22"/>
      <c r="L1939" s="22"/>
      <c r="M1939" s="22"/>
    </row>
    <row r="1940" spans="1:13" x14ac:dyDescent="0.25">
      <c r="A1940" s="22"/>
      <c r="B1940" s="22"/>
      <c r="C1940" s="22"/>
      <c r="D1940" s="22"/>
      <c r="E1940" s="22"/>
      <c r="F1940" s="22"/>
      <c r="G1940" s="22"/>
      <c r="H1940" s="22"/>
      <c r="I1940" s="22"/>
      <c r="J1940" s="22"/>
      <c r="K1940" s="22"/>
      <c r="L1940" s="22"/>
      <c r="M1940" s="22"/>
    </row>
    <row r="1941" spans="1:13" x14ac:dyDescent="0.25">
      <c r="A1941" s="22"/>
      <c r="B1941" s="22"/>
      <c r="C1941" s="22"/>
      <c r="D1941" s="22"/>
      <c r="E1941" s="22"/>
      <c r="F1941" s="22"/>
      <c r="G1941" s="22"/>
      <c r="H1941" s="22"/>
      <c r="I1941" s="22"/>
      <c r="J1941" s="22"/>
      <c r="K1941" s="22"/>
      <c r="L1941" s="22"/>
      <c r="M1941" s="22"/>
    </row>
    <row r="1942" spans="1:13" x14ac:dyDescent="0.25">
      <c r="A1942" s="22"/>
      <c r="B1942" s="22"/>
      <c r="C1942" s="22"/>
      <c r="D1942" s="22"/>
      <c r="E1942" s="22"/>
      <c r="F1942" s="22"/>
      <c r="G1942" s="22"/>
      <c r="H1942" s="22"/>
      <c r="I1942" s="22"/>
      <c r="J1942" s="22"/>
      <c r="K1942" s="22"/>
      <c r="L1942" s="22"/>
      <c r="M1942" s="22"/>
    </row>
    <row r="1943" spans="1:13" x14ac:dyDescent="0.25">
      <c r="A1943" s="22"/>
      <c r="B1943" s="22"/>
      <c r="C1943" s="22"/>
      <c r="D1943" s="22"/>
      <c r="E1943" s="22"/>
      <c r="F1943" s="22"/>
      <c r="G1943" s="22"/>
      <c r="H1943" s="22"/>
      <c r="I1943" s="22"/>
      <c r="J1943" s="22"/>
      <c r="K1943" s="22"/>
      <c r="L1943" s="22"/>
      <c r="M1943" s="22"/>
    </row>
    <row r="1944" spans="1:13" x14ac:dyDescent="0.25">
      <c r="A1944" s="22"/>
      <c r="B1944" s="22"/>
      <c r="C1944" s="22"/>
      <c r="D1944" s="22"/>
      <c r="E1944" s="22"/>
      <c r="F1944" s="22"/>
      <c r="G1944" s="22"/>
      <c r="H1944" s="22"/>
      <c r="I1944" s="22"/>
      <c r="J1944" s="22"/>
      <c r="K1944" s="22"/>
      <c r="L1944" s="22"/>
      <c r="M1944" s="22"/>
    </row>
    <row r="1945" spans="1:13" x14ac:dyDescent="0.25">
      <c r="A1945" s="22"/>
      <c r="B1945" s="22"/>
      <c r="C1945" s="22"/>
      <c r="D1945" s="22"/>
      <c r="E1945" s="22"/>
      <c r="F1945" s="22"/>
      <c r="G1945" s="22"/>
      <c r="H1945" s="22"/>
      <c r="I1945" s="22"/>
      <c r="J1945" s="22"/>
      <c r="K1945" s="22"/>
      <c r="L1945" s="22"/>
      <c r="M1945" s="22"/>
    </row>
    <row r="1946" spans="1:13" x14ac:dyDescent="0.25">
      <c r="A1946" s="22"/>
      <c r="B1946" s="22"/>
      <c r="C1946" s="22"/>
      <c r="D1946" s="22"/>
      <c r="E1946" s="22"/>
      <c r="F1946" s="22"/>
      <c r="G1946" s="22"/>
      <c r="H1946" s="22"/>
      <c r="I1946" s="22"/>
      <c r="J1946" s="22"/>
      <c r="K1946" s="22"/>
      <c r="L1946" s="22"/>
      <c r="M1946" s="22"/>
    </row>
    <row r="1947" spans="1:13" x14ac:dyDescent="0.25">
      <c r="A1947" s="22"/>
      <c r="B1947" s="22"/>
      <c r="C1947" s="22"/>
      <c r="D1947" s="22"/>
      <c r="E1947" s="22"/>
      <c r="F1947" s="22"/>
      <c r="G1947" s="22"/>
      <c r="H1947" s="22"/>
      <c r="I1947" s="22"/>
      <c r="J1947" s="22"/>
      <c r="K1947" s="22"/>
      <c r="L1947" s="22"/>
      <c r="M1947" s="22"/>
    </row>
    <row r="1948" spans="1:13" x14ac:dyDescent="0.25">
      <c r="A1948" s="22"/>
      <c r="B1948" s="22"/>
      <c r="C1948" s="22"/>
      <c r="D1948" s="22"/>
      <c r="E1948" s="22"/>
      <c r="F1948" s="22"/>
      <c r="G1948" s="22"/>
      <c r="H1948" s="22"/>
      <c r="I1948" s="22"/>
      <c r="J1948" s="22"/>
      <c r="K1948" s="22"/>
      <c r="L1948" s="22"/>
      <c r="M1948" s="22"/>
    </row>
    <row r="1949" spans="1:13" x14ac:dyDescent="0.25">
      <c r="A1949" s="22"/>
      <c r="B1949" s="22"/>
      <c r="C1949" s="22"/>
      <c r="D1949" s="22"/>
      <c r="E1949" s="22"/>
      <c r="F1949" s="22"/>
      <c r="G1949" s="22"/>
      <c r="H1949" s="22"/>
      <c r="I1949" s="22"/>
      <c r="J1949" s="22"/>
      <c r="K1949" s="22"/>
      <c r="L1949" s="22"/>
      <c r="M1949" s="22"/>
    </row>
    <row r="1950" spans="1:13" x14ac:dyDescent="0.25">
      <c r="A1950" s="22"/>
      <c r="B1950" s="22"/>
      <c r="C1950" s="22"/>
      <c r="D1950" s="22"/>
      <c r="E1950" s="22"/>
      <c r="F1950" s="22"/>
      <c r="G1950" s="22"/>
      <c r="H1950" s="22"/>
      <c r="I1950" s="22"/>
      <c r="J1950" s="22"/>
      <c r="K1950" s="22"/>
      <c r="L1950" s="22"/>
      <c r="M1950" s="22"/>
    </row>
    <row r="1951" spans="1:13" x14ac:dyDescent="0.25">
      <c r="A1951" s="22"/>
      <c r="B1951" s="22"/>
      <c r="C1951" s="22"/>
      <c r="D1951" s="22"/>
      <c r="E1951" s="22"/>
      <c r="F1951" s="22"/>
      <c r="G1951" s="22"/>
      <c r="H1951" s="22"/>
      <c r="I1951" s="22"/>
      <c r="J1951" s="22"/>
      <c r="K1951" s="22"/>
      <c r="L1951" s="22"/>
      <c r="M1951" s="22"/>
    </row>
    <row r="1952" spans="1:13" x14ac:dyDescent="0.25">
      <c r="A1952" s="22"/>
      <c r="B1952" s="22"/>
      <c r="C1952" s="22"/>
      <c r="D1952" s="22"/>
      <c r="E1952" s="22"/>
      <c r="F1952" s="22"/>
      <c r="G1952" s="22"/>
      <c r="H1952" s="22"/>
      <c r="I1952" s="22"/>
      <c r="J1952" s="22"/>
      <c r="K1952" s="22"/>
      <c r="L1952" s="22"/>
      <c r="M1952" s="22"/>
    </row>
    <row r="1953" spans="1:13" x14ac:dyDescent="0.25">
      <c r="A1953" s="22"/>
      <c r="B1953" s="22"/>
      <c r="C1953" s="22"/>
      <c r="D1953" s="22"/>
      <c r="E1953" s="22"/>
      <c r="F1953" s="22"/>
      <c r="G1953" s="22"/>
      <c r="H1953" s="22"/>
      <c r="I1953" s="22"/>
      <c r="J1953" s="22"/>
      <c r="K1953" s="22"/>
      <c r="L1953" s="22"/>
      <c r="M1953" s="22"/>
    </row>
    <row r="1954" spans="1:13" x14ac:dyDescent="0.25">
      <c r="A1954" s="22"/>
      <c r="B1954" s="22"/>
      <c r="C1954" s="22"/>
      <c r="D1954" s="22"/>
      <c r="E1954" s="22"/>
      <c r="F1954" s="22"/>
      <c r="G1954" s="22"/>
      <c r="H1954" s="22"/>
      <c r="I1954" s="22"/>
      <c r="J1954" s="22"/>
      <c r="K1954" s="22"/>
      <c r="L1954" s="22"/>
      <c r="M1954" s="22"/>
    </row>
    <row r="1955" spans="1:13" x14ac:dyDescent="0.25">
      <c r="A1955" s="22"/>
      <c r="B1955" s="22"/>
      <c r="C1955" s="22"/>
      <c r="D1955" s="22"/>
      <c r="E1955" s="22"/>
      <c r="F1955" s="22"/>
      <c r="G1955" s="22"/>
      <c r="H1955" s="22"/>
      <c r="I1955" s="22"/>
      <c r="J1955" s="22"/>
      <c r="K1955" s="22"/>
      <c r="L1955" s="22"/>
      <c r="M1955" s="22"/>
    </row>
    <row r="1956" spans="1:13" x14ac:dyDescent="0.25">
      <c r="A1956" s="22"/>
      <c r="B1956" s="22"/>
      <c r="C1956" s="22"/>
      <c r="D1956" s="22"/>
      <c r="E1956" s="22"/>
      <c r="F1956" s="22"/>
      <c r="G1956" s="22"/>
      <c r="H1956" s="22"/>
      <c r="I1956" s="22"/>
      <c r="J1956" s="22"/>
      <c r="K1956" s="22"/>
      <c r="L1956" s="22"/>
      <c r="M1956" s="22"/>
    </row>
    <row r="1957" spans="1:13" x14ac:dyDescent="0.25">
      <c r="A1957" s="22"/>
      <c r="B1957" s="22"/>
      <c r="C1957" s="22"/>
      <c r="D1957" s="22"/>
      <c r="E1957" s="22"/>
      <c r="F1957" s="22"/>
      <c r="G1957" s="22"/>
      <c r="H1957" s="22"/>
      <c r="I1957" s="22"/>
      <c r="J1957" s="22"/>
      <c r="K1957" s="22"/>
      <c r="L1957" s="22"/>
      <c r="M1957" s="22"/>
    </row>
    <row r="1958" spans="1:13" x14ac:dyDescent="0.25">
      <c r="A1958" s="22"/>
      <c r="B1958" s="22"/>
      <c r="C1958" s="22"/>
      <c r="D1958" s="22"/>
      <c r="E1958" s="22"/>
      <c r="F1958" s="22"/>
      <c r="G1958" s="22"/>
      <c r="H1958" s="22"/>
      <c r="I1958" s="22"/>
      <c r="J1958" s="22"/>
      <c r="K1958" s="22"/>
      <c r="L1958" s="22"/>
      <c r="M1958" s="22"/>
    </row>
    <row r="1959" spans="1:13" x14ac:dyDescent="0.25">
      <c r="A1959" s="22"/>
      <c r="B1959" s="22"/>
      <c r="C1959" s="22"/>
      <c r="D1959" s="22"/>
      <c r="E1959" s="22"/>
      <c r="F1959" s="22"/>
      <c r="G1959" s="22"/>
      <c r="H1959" s="22"/>
      <c r="I1959" s="22"/>
      <c r="J1959" s="22"/>
      <c r="K1959" s="22"/>
      <c r="L1959" s="22"/>
      <c r="M1959" s="22"/>
    </row>
    <row r="1960" spans="1:13" x14ac:dyDescent="0.25">
      <c r="A1960" s="22"/>
      <c r="B1960" s="22"/>
      <c r="C1960" s="22"/>
      <c r="D1960" s="22"/>
      <c r="E1960" s="22"/>
      <c r="F1960" s="22"/>
      <c r="G1960" s="22"/>
      <c r="H1960" s="22"/>
      <c r="I1960" s="22"/>
      <c r="J1960" s="22"/>
      <c r="K1960" s="22"/>
      <c r="L1960" s="22"/>
      <c r="M1960" s="22"/>
    </row>
    <row r="1961" spans="1:13" x14ac:dyDescent="0.25">
      <c r="A1961" s="22"/>
      <c r="B1961" s="22"/>
      <c r="C1961" s="22"/>
      <c r="D1961" s="22"/>
      <c r="E1961" s="22"/>
      <c r="F1961" s="22"/>
      <c r="G1961" s="22"/>
      <c r="H1961" s="22"/>
      <c r="I1961" s="22"/>
      <c r="J1961" s="22"/>
      <c r="K1961" s="22"/>
      <c r="L1961" s="22"/>
      <c r="M1961" s="22"/>
    </row>
    <row r="1962" spans="1:13" x14ac:dyDescent="0.25">
      <c r="A1962" s="22"/>
      <c r="B1962" s="22"/>
      <c r="C1962" s="22"/>
      <c r="D1962" s="22"/>
      <c r="E1962" s="22"/>
      <c r="F1962" s="22"/>
      <c r="G1962" s="22"/>
      <c r="H1962" s="22"/>
      <c r="I1962" s="22"/>
      <c r="J1962" s="22"/>
      <c r="K1962" s="22"/>
      <c r="L1962" s="22"/>
      <c r="M1962" s="22"/>
    </row>
    <row r="1963" spans="1:13" x14ac:dyDescent="0.25">
      <c r="A1963" s="22"/>
      <c r="B1963" s="22"/>
      <c r="C1963" s="22"/>
      <c r="D1963" s="22"/>
      <c r="E1963" s="22"/>
      <c r="F1963" s="22"/>
      <c r="G1963" s="22"/>
      <c r="H1963" s="22"/>
      <c r="I1963" s="22"/>
      <c r="J1963" s="22"/>
      <c r="K1963" s="22"/>
      <c r="L1963" s="22"/>
      <c r="M1963" s="22"/>
    </row>
    <row r="1964" spans="1:13" x14ac:dyDescent="0.25">
      <c r="A1964" s="22"/>
      <c r="B1964" s="22"/>
      <c r="C1964" s="22"/>
      <c r="D1964" s="22"/>
      <c r="E1964" s="22"/>
      <c r="F1964" s="22"/>
      <c r="G1964" s="22"/>
      <c r="H1964" s="22"/>
      <c r="I1964" s="22"/>
      <c r="J1964" s="22"/>
      <c r="K1964" s="22"/>
      <c r="L1964" s="22"/>
      <c r="M1964" s="22"/>
    </row>
    <row r="1965" spans="1:13" x14ac:dyDescent="0.25">
      <c r="A1965" s="22"/>
      <c r="B1965" s="22"/>
      <c r="C1965" s="22"/>
      <c r="D1965" s="22"/>
      <c r="E1965" s="22"/>
      <c r="F1965" s="22"/>
      <c r="G1965" s="22"/>
      <c r="H1965" s="22"/>
      <c r="I1965" s="22"/>
      <c r="J1965" s="22"/>
      <c r="K1965" s="22"/>
      <c r="L1965" s="22"/>
      <c r="M1965" s="22"/>
    </row>
    <row r="1966" spans="1:13" x14ac:dyDescent="0.25">
      <c r="A1966" s="22"/>
      <c r="B1966" s="22"/>
      <c r="C1966" s="22"/>
      <c r="D1966" s="22"/>
      <c r="E1966" s="22"/>
      <c r="F1966" s="22"/>
      <c r="G1966" s="22"/>
      <c r="H1966" s="22"/>
      <c r="I1966" s="22"/>
      <c r="J1966" s="22"/>
      <c r="K1966" s="22"/>
      <c r="L1966" s="22"/>
      <c r="M1966" s="22"/>
    </row>
    <row r="1967" spans="1:13" x14ac:dyDescent="0.25">
      <c r="A1967" s="22"/>
      <c r="B1967" s="22"/>
      <c r="C1967" s="22"/>
      <c r="D1967" s="22"/>
      <c r="E1967" s="22"/>
      <c r="F1967" s="22"/>
      <c r="G1967" s="22"/>
      <c r="H1967" s="22"/>
      <c r="I1967" s="22"/>
      <c r="J1967" s="22"/>
      <c r="K1967" s="22"/>
      <c r="L1967" s="22"/>
      <c r="M1967" s="22"/>
    </row>
    <row r="1968" spans="1:13" x14ac:dyDescent="0.25">
      <c r="A1968" s="22"/>
      <c r="B1968" s="22"/>
      <c r="C1968" s="22"/>
      <c r="D1968" s="22"/>
      <c r="E1968" s="22"/>
      <c r="F1968" s="22"/>
      <c r="G1968" s="22"/>
      <c r="H1968" s="22"/>
      <c r="I1968" s="22"/>
      <c r="J1968" s="22"/>
      <c r="K1968" s="22"/>
      <c r="L1968" s="22"/>
      <c r="M1968" s="22"/>
    </row>
    <row r="1969" spans="1:13" x14ac:dyDescent="0.25">
      <c r="A1969" s="22"/>
      <c r="B1969" s="22"/>
      <c r="C1969" s="22"/>
      <c r="D1969" s="22"/>
      <c r="E1969" s="22"/>
      <c r="F1969" s="22"/>
      <c r="G1969" s="22"/>
      <c r="H1969" s="22"/>
      <c r="I1969" s="22"/>
      <c r="J1969" s="22"/>
      <c r="K1969" s="22"/>
      <c r="L1969" s="22"/>
      <c r="M1969" s="22"/>
    </row>
    <row r="1970" spans="1:13" x14ac:dyDescent="0.25">
      <c r="A1970" s="22"/>
      <c r="B1970" s="22"/>
      <c r="C1970" s="22"/>
      <c r="D1970" s="22"/>
      <c r="E1970" s="22"/>
      <c r="F1970" s="22"/>
      <c r="G1970" s="22"/>
      <c r="H1970" s="22"/>
      <c r="I1970" s="22"/>
      <c r="J1970" s="22"/>
      <c r="K1970" s="22"/>
      <c r="L1970" s="22"/>
      <c r="M1970" s="22"/>
    </row>
    <row r="1971" spans="1:13" x14ac:dyDescent="0.25">
      <c r="A1971" s="22"/>
      <c r="B1971" s="22"/>
      <c r="C1971" s="22"/>
      <c r="D1971" s="22"/>
      <c r="E1971" s="22"/>
      <c r="F1971" s="22"/>
      <c r="G1971" s="22"/>
      <c r="H1971" s="22"/>
      <c r="I1971" s="22"/>
      <c r="J1971" s="22"/>
      <c r="K1971" s="22"/>
      <c r="L1971" s="22"/>
      <c r="M1971" s="22"/>
    </row>
    <row r="1972" spans="1:13" x14ac:dyDescent="0.25">
      <c r="A1972" s="22"/>
      <c r="B1972" s="22"/>
      <c r="C1972" s="22"/>
      <c r="D1972" s="22"/>
      <c r="E1972" s="22"/>
      <c r="F1972" s="22"/>
      <c r="G1972" s="22"/>
      <c r="H1972" s="22"/>
      <c r="I1972" s="22"/>
      <c r="J1972" s="22"/>
      <c r="K1972" s="22"/>
      <c r="L1972" s="22"/>
      <c r="M1972" s="22"/>
    </row>
    <row r="1973" spans="1:13" x14ac:dyDescent="0.25">
      <c r="A1973" s="22"/>
      <c r="B1973" s="22"/>
      <c r="C1973" s="22"/>
      <c r="D1973" s="22"/>
      <c r="E1973" s="22"/>
      <c r="F1973" s="22"/>
      <c r="G1973" s="22"/>
      <c r="H1973" s="22"/>
      <c r="I1973" s="22"/>
      <c r="J1973" s="22"/>
      <c r="K1973" s="22"/>
      <c r="L1973" s="22"/>
      <c r="M1973" s="22"/>
    </row>
    <row r="1974" spans="1:13" x14ac:dyDescent="0.25">
      <c r="A1974" s="22"/>
      <c r="B1974" s="22"/>
      <c r="C1974" s="22"/>
      <c r="D1974" s="22"/>
      <c r="E1974" s="22"/>
      <c r="F1974" s="22"/>
      <c r="G1974" s="22"/>
      <c r="H1974" s="22"/>
      <c r="I1974" s="22"/>
      <c r="J1974" s="22"/>
      <c r="K1974" s="22"/>
      <c r="L1974" s="22"/>
      <c r="M1974" s="22"/>
    </row>
    <row r="1975" spans="1:13" x14ac:dyDescent="0.25">
      <c r="A1975" s="22"/>
      <c r="B1975" s="22"/>
      <c r="C1975" s="22"/>
      <c r="D1975" s="22"/>
      <c r="E1975" s="22"/>
      <c r="F1975" s="22"/>
      <c r="G1975" s="22"/>
      <c r="H1975" s="22"/>
      <c r="I1975" s="22"/>
      <c r="J1975" s="22"/>
      <c r="K1975" s="22"/>
      <c r="L1975" s="22"/>
      <c r="M1975" s="22"/>
    </row>
    <row r="1976" spans="1:13" x14ac:dyDescent="0.25">
      <c r="A1976" s="22"/>
      <c r="B1976" s="22"/>
      <c r="C1976" s="22"/>
      <c r="D1976" s="22"/>
      <c r="E1976" s="22"/>
      <c r="F1976" s="22"/>
      <c r="G1976" s="22"/>
      <c r="H1976" s="22"/>
      <c r="I1976" s="22"/>
      <c r="J1976" s="22"/>
      <c r="K1976" s="22"/>
      <c r="L1976" s="22"/>
      <c r="M1976" s="22"/>
    </row>
    <row r="1977" spans="1:13" x14ac:dyDescent="0.25">
      <c r="A1977" s="22"/>
      <c r="B1977" s="22"/>
      <c r="C1977" s="22"/>
      <c r="D1977" s="22"/>
      <c r="E1977" s="22"/>
      <c r="F1977" s="22"/>
      <c r="G1977" s="22"/>
      <c r="H1977" s="22"/>
      <c r="I1977" s="22"/>
      <c r="J1977" s="22"/>
      <c r="K1977" s="22"/>
      <c r="L1977" s="22"/>
      <c r="M1977" s="22"/>
    </row>
    <row r="1978" spans="1:13" x14ac:dyDescent="0.25">
      <c r="A1978" s="22"/>
      <c r="B1978" s="22"/>
      <c r="C1978" s="22"/>
      <c r="D1978" s="22"/>
      <c r="E1978" s="22"/>
      <c r="F1978" s="22"/>
      <c r="G1978" s="22"/>
      <c r="H1978" s="22"/>
      <c r="I1978" s="22"/>
      <c r="J1978" s="22"/>
      <c r="K1978" s="22"/>
      <c r="L1978" s="22"/>
      <c r="M1978" s="22"/>
    </row>
    <row r="1979" spans="1:13" x14ac:dyDescent="0.25">
      <c r="A1979" s="22"/>
      <c r="B1979" s="22"/>
      <c r="C1979" s="22"/>
      <c r="D1979" s="22"/>
      <c r="E1979" s="22"/>
      <c r="F1979" s="22"/>
      <c r="G1979" s="22"/>
      <c r="H1979" s="22"/>
      <c r="I1979" s="22"/>
      <c r="J1979" s="22"/>
      <c r="K1979" s="22"/>
      <c r="L1979" s="22"/>
      <c r="M1979" s="22"/>
    </row>
    <row r="1980" spans="1:13" x14ac:dyDescent="0.25">
      <c r="A1980" s="22"/>
      <c r="B1980" s="22"/>
      <c r="C1980" s="22"/>
      <c r="D1980" s="22"/>
      <c r="E1980" s="22"/>
      <c r="F1980" s="22"/>
      <c r="G1980" s="22"/>
      <c r="H1980" s="22"/>
      <c r="I1980" s="22"/>
      <c r="J1980" s="22"/>
      <c r="K1980" s="22"/>
      <c r="L1980" s="22"/>
      <c r="M1980" s="22"/>
    </row>
    <row r="1981" spans="1:13" x14ac:dyDescent="0.25">
      <c r="A1981" s="22"/>
      <c r="B1981" s="22"/>
      <c r="C1981" s="22"/>
      <c r="D1981" s="22"/>
      <c r="E1981" s="22"/>
      <c r="F1981" s="22"/>
      <c r="G1981" s="22"/>
      <c r="H1981" s="22"/>
      <c r="I1981" s="22"/>
      <c r="J1981" s="22"/>
      <c r="K1981" s="22"/>
      <c r="L1981" s="22"/>
      <c r="M1981" s="22"/>
    </row>
    <row r="1982" spans="1:13" x14ac:dyDescent="0.25">
      <c r="A1982" s="22"/>
      <c r="B1982" s="22"/>
      <c r="C1982" s="22"/>
      <c r="D1982" s="22"/>
      <c r="E1982" s="22"/>
      <c r="F1982" s="22"/>
      <c r="G1982" s="22"/>
      <c r="H1982" s="22"/>
      <c r="I1982" s="22"/>
      <c r="J1982" s="22"/>
      <c r="K1982" s="22"/>
      <c r="L1982" s="22"/>
      <c r="M1982" s="22"/>
    </row>
    <row r="1983" spans="1:13" x14ac:dyDescent="0.25">
      <c r="A1983" s="22"/>
      <c r="B1983" s="22"/>
      <c r="C1983" s="22"/>
      <c r="D1983" s="22"/>
      <c r="E1983" s="22"/>
      <c r="F1983" s="22"/>
      <c r="G1983" s="22"/>
      <c r="H1983" s="22"/>
      <c r="I1983" s="22"/>
      <c r="J1983" s="22"/>
      <c r="K1983" s="22"/>
      <c r="L1983" s="22"/>
      <c r="M1983" s="22"/>
    </row>
    <row r="1984" spans="1:13" x14ac:dyDescent="0.25">
      <c r="A1984" s="22"/>
      <c r="B1984" s="22"/>
      <c r="C1984" s="22"/>
      <c r="D1984" s="22"/>
      <c r="E1984" s="22"/>
      <c r="F1984" s="22"/>
      <c r="G1984" s="22"/>
      <c r="H1984" s="22"/>
      <c r="I1984" s="22"/>
      <c r="J1984" s="22"/>
      <c r="K1984" s="22"/>
      <c r="L1984" s="22"/>
      <c r="M1984" s="22"/>
    </row>
    <row r="1985" spans="1:13" x14ac:dyDescent="0.25">
      <c r="A1985" s="22"/>
      <c r="B1985" s="22"/>
      <c r="C1985" s="22"/>
      <c r="D1985" s="22"/>
      <c r="E1985" s="22"/>
      <c r="F1985" s="22"/>
      <c r="G1985" s="22"/>
      <c r="H1985" s="22"/>
      <c r="I1985" s="22"/>
      <c r="J1985" s="22"/>
      <c r="K1985" s="22"/>
      <c r="L1985" s="22"/>
      <c r="M1985" s="22"/>
    </row>
    <row r="1986" spans="1:13" x14ac:dyDescent="0.25">
      <c r="A1986" s="22"/>
      <c r="B1986" s="22"/>
      <c r="C1986" s="22"/>
      <c r="D1986" s="22"/>
      <c r="E1986" s="22"/>
      <c r="F1986" s="22"/>
      <c r="G1986" s="22"/>
      <c r="H1986" s="22"/>
      <c r="I1986" s="22"/>
      <c r="J1986" s="22"/>
      <c r="K1986" s="22"/>
      <c r="L1986" s="22"/>
      <c r="M1986" s="22"/>
    </row>
    <row r="1987" spans="1:13" x14ac:dyDescent="0.25">
      <c r="A1987" s="22"/>
      <c r="B1987" s="22"/>
      <c r="C1987" s="22"/>
      <c r="D1987" s="22"/>
      <c r="E1987" s="22"/>
      <c r="F1987" s="22"/>
      <c r="G1987" s="22"/>
      <c r="H1987" s="22"/>
      <c r="I1987" s="22"/>
      <c r="J1987" s="22"/>
      <c r="K1987" s="22"/>
      <c r="L1987" s="22"/>
      <c r="M1987" s="22"/>
    </row>
    <row r="1988" spans="1:13" x14ac:dyDescent="0.25">
      <c r="A1988" s="22"/>
      <c r="B1988" s="22"/>
      <c r="C1988" s="22"/>
      <c r="D1988" s="22"/>
      <c r="E1988" s="22"/>
      <c r="F1988" s="22"/>
      <c r="G1988" s="22"/>
      <c r="H1988" s="22"/>
      <c r="I1988" s="22"/>
      <c r="J1988" s="22"/>
      <c r="K1988" s="22"/>
      <c r="L1988" s="22"/>
      <c r="M1988" s="22"/>
    </row>
    <row r="1989" spans="1:13" x14ac:dyDescent="0.25">
      <c r="A1989" s="22"/>
      <c r="B1989" s="22"/>
      <c r="C1989" s="22"/>
      <c r="D1989" s="22"/>
      <c r="E1989" s="22"/>
      <c r="F1989" s="22"/>
      <c r="G1989" s="22"/>
      <c r="H1989" s="22"/>
      <c r="I1989" s="22"/>
      <c r="J1989" s="22"/>
      <c r="K1989" s="22"/>
      <c r="L1989" s="22"/>
      <c r="M1989" s="22"/>
    </row>
    <row r="1990" spans="1:13" x14ac:dyDescent="0.25">
      <c r="A1990" s="22"/>
      <c r="B1990" s="22"/>
      <c r="C1990" s="22"/>
      <c r="D1990" s="22"/>
      <c r="E1990" s="22"/>
      <c r="F1990" s="22"/>
      <c r="G1990" s="22"/>
      <c r="H1990" s="22"/>
      <c r="I1990" s="22"/>
      <c r="J1990" s="22"/>
      <c r="K1990" s="22"/>
      <c r="L1990" s="22"/>
      <c r="M1990" s="22"/>
    </row>
    <row r="1991" spans="1:13" x14ac:dyDescent="0.25">
      <c r="A1991" s="22"/>
      <c r="B1991" s="22"/>
      <c r="C1991" s="22"/>
      <c r="D1991" s="22"/>
      <c r="E1991" s="22"/>
      <c r="F1991" s="22"/>
      <c r="G1991" s="22"/>
      <c r="H1991" s="22"/>
      <c r="I1991" s="22"/>
      <c r="J1991" s="22"/>
      <c r="K1991" s="22"/>
      <c r="L1991" s="22"/>
      <c r="M1991" s="22"/>
    </row>
    <row r="1992" spans="1:13" x14ac:dyDescent="0.25">
      <c r="A1992" s="22"/>
      <c r="B1992" s="22"/>
      <c r="C1992" s="22"/>
      <c r="D1992" s="22"/>
      <c r="E1992" s="22"/>
      <c r="F1992" s="22"/>
      <c r="G1992" s="22"/>
      <c r="H1992" s="22"/>
      <c r="I1992" s="22"/>
      <c r="J1992" s="22"/>
      <c r="K1992" s="22"/>
      <c r="L1992" s="22"/>
      <c r="M1992" s="22"/>
    </row>
    <row r="1993" spans="1:13" x14ac:dyDescent="0.25">
      <c r="A1993" s="22"/>
      <c r="B1993" s="22"/>
      <c r="C1993" s="22"/>
      <c r="D1993" s="22"/>
      <c r="E1993" s="22"/>
      <c r="F1993" s="22"/>
      <c r="G1993" s="22"/>
      <c r="H1993" s="22"/>
      <c r="I1993" s="22"/>
      <c r="J1993" s="22"/>
      <c r="K1993" s="22"/>
      <c r="L1993" s="22"/>
      <c r="M1993" s="22"/>
    </row>
    <row r="1994" spans="1:13" x14ac:dyDescent="0.25">
      <c r="A1994" s="22"/>
      <c r="B1994" s="22"/>
      <c r="C1994" s="22"/>
      <c r="D1994" s="22"/>
      <c r="E1994" s="22"/>
      <c r="F1994" s="22"/>
      <c r="G1994" s="22"/>
      <c r="H1994" s="22"/>
      <c r="I1994" s="22"/>
      <c r="J1994" s="22"/>
      <c r="K1994" s="22"/>
      <c r="L1994" s="22"/>
      <c r="M1994" s="22"/>
    </row>
    <row r="1995" spans="1:13" x14ac:dyDescent="0.25">
      <c r="A1995" s="22"/>
      <c r="B1995" s="22"/>
      <c r="C1995" s="22"/>
      <c r="D1995" s="22"/>
      <c r="E1995" s="22"/>
      <c r="F1995" s="22"/>
      <c r="G1995" s="22"/>
      <c r="H1995" s="22"/>
      <c r="I1995" s="22"/>
      <c r="J1995" s="22"/>
      <c r="K1995" s="22"/>
      <c r="L1995" s="22"/>
      <c r="M1995" s="22"/>
    </row>
    <row r="1996" spans="1:13" x14ac:dyDescent="0.25">
      <c r="A1996" s="22"/>
      <c r="B1996" s="22"/>
      <c r="C1996" s="22"/>
      <c r="D1996" s="22"/>
      <c r="E1996" s="22"/>
      <c r="F1996" s="22"/>
      <c r="G1996" s="22"/>
      <c r="H1996" s="22"/>
      <c r="I1996" s="22"/>
      <c r="J1996" s="22"/>
      <c r="K1996" s="22"/>
      <c r="L1996" s="22"/>
      <c r="M1996" s="22"/>
    </row>
    <row r="1997" spans="1:13" x14ac:dyDescent="0.25">
      <c r="A1997" s="22"/>
      <c r="B1997" s="22"/>
      <c r="C1997" s="22"/>
      <c r="D1997" s="22"/>
      <c r="E1997" s="22"/>
      <c r="F1997" s="22"/>
      <c r="G1997" s="22"/>
      <c r="H1997" s="22"/>
      <c r="I1997" s="22"/>
      <c r="J1997" s="22"/>
      <c r="K1997" s="22"/>
      <c r="L1997" s="22"/>
      <c r="M1997" s="22"/>
    </row>
    <row r="1998" spans="1:13" x14ac:dyDescent="0.25">
      <c r="A1998" s="22"/>
      <c r="B1998" s="22"/>
      <c r="C1998" s="22"/>
      <c r="D1998" s="22"/>
      <c r="E1998" s="22"/>
      <c r="F1998" s="22"/>
      <c r="G1998" s="22"/>
      <c r="H1998" s="22"/>
      <c r="I1998" s="22"/>
      <c r="J1998" s="22"/>
      <c r="K1998" s="22"/>
      <c r="L1998" s="22"/>
      <c r="M1998" s="22"/>
    </row>
    <row r="1999" spans="1:13" x14ac:dyDescent="0.25">
      <c r="A1999" s="22"/>
      <c r="B1999" s="22"/>
      <c r="C1999" s="22"/>
      <c r="D1999" s="22"/>
      <c r="E1999" s="22"/>
      <c r="F1999" s="22"/>
      <c r="G1999" s="22"/>
      <c r="H1999" s="22"/>
      <c r="I1999" s="22"/>
      <c r="J1999" s="22"/>
      <c r="K1999" s="22"/>
      <c r="L1999" s="22"/>
      <c r="M1999" s="22"/>
    </row>
    <row r="2000" spans="1:13" x14ac:dyDescent="0.25">
      <c r="A2000" s="22"/>
      <c r="B2000" s="22"/>
      <c r="C2000" s="22"/>
      <c r="D2000" s="22"/>
      <c r="E2000" s="22"/>
      <c r="F2000" s="22"/>
      <c r="G2000" s="22"/>
      <c r="H2000" s="22"/>
      <c r="I2000" s="22"/>
      <c r="J2000" s="22"/>
      <c r="K2000" s="22"/>
      <c r="L2000" s="22"/>
      <c r="M2000" s="22"/>
    </row>
    <row r="2001" spans="1:13" x14ac:dyDescent="0.25">
      <c r="A2001" s="22"/>
      <c r="B2001" s="22"/>
      <c r="C2001" s="22"/>
      <c r="D2001" s="22"/>
      <c r="E2001" s="22"/>
      <c r="F2001" s="22"/>
      <c r="G2001" s="22"/>
      <c r="H2001" s="22"/>
      <c r="I2001" s="22"/>
      <c r="J2001" s="22"/>
      <c r="K2001" s="22"/>
      <c r="L2001" s="22"/>
      <c r="M2001" s="22"/>
    </row>
    <row r="2002" spans="1:13" x14ac:dyDescent="0.25">
      <c r="A2002" s="22"/>
      <c r="B2002" s="22"/>
      <c r="C2002" s="22"/>
      <c r="D2002" s="22"/>
      <c r="E2002" s="22"/>
      <c r="F2002" s="22"/>
      <c r="G2002" s="22"/>
      <c r="H2002" s="22"/>
      <c r="I2002" s="22"/>
      <c r="J2002" s="22"/>
      <c r="K2002" s="22"/>
      <c r="L2002" s="22"/>
      <c r="M2002" s="22"/>
    </row>
    <row r="2003" spans="1:13" x14ac:dyDescent="0.25">
      <c r="A2003" s="22"/>
      <c r="B2003" s="22"/>
      <c r="C2003" s="22"/>
      <c r="D2003" s="22"/>
      <c r="E2003" s="22"/>
      <c r="F2003" s="22"/>
      <c r="G2003" s="22"/>
      <c r="H2003" s="22"/>
      <c r="I2003" s="22"/>
      <c r="J2003" s="22"/>
      <c r="K2003" s="22"/>
      <c r="L2003" s="22"/>
      <c r="M2003" s="22"/>
    </row>
    <row r="2004" spans="1:13" x14ac:dyDescent="0.25">
      <c r="A2004" s="22"/>
      <c r="B2004" s="22"/>
      <c r="C2004" s="22"/>
      <c r="D2004" s="22"/>
      <c r="E2004" s="22"/>
      <c r="F2004" s="22"/>
      <c r="G2004" s="22"/>
      <c r="H2004" s="22"/>
      <c r="I2004" s="22"/>
      <c r="J2004" s="22"/>
      <c r="K2004" s="22"/>
      <c r="L2004" s="22"/>
      <c r="M2004" s="22"/>
    </row>
    <row r="2005" spans="1:13" x14ac:dyDescent="0.25">
      <c r="A2005" s="22"/>
      <c r="B2005" s="22"/>
      <c r="C2005" s="22"/>
      <c r="D2005" s="22"/>
      <c r="E2005" s="22"/>
      <c r="F2005" s="22"/>
      <c r="G2005" s="22"/>
      <c r="H2005" s="22"/>
      <c r="I2005" s="22"/>
      <c r="J2005" s="22"/>
      <c r="K2005" s="22"/>
      <c r="L2005" s="22"/>
      <c r="M2005" s="22"/>
    </row>
    <row r="2006" spans="1:13" x14ac:dyDescent="0.25">
      <c r="A2006" s="22"/>
      <c r="B2006" s="22"/>
      <c r="C2006" s="22"/>
      <c r="D2006" s="22"/>
      <c r="E2006" s="22"/>
      <c r="F2006" s="22"/>
      <c r="G2006" s="22"/>
      <c r="H2006" s="22"/>
      <c r="I2006" s="22"/>
      <c r="J2006" s="22"/>
      <c r="K2006" s="22"/>
      <c r="L2006" s="22"/>
      <c r="M2006" s="22"/>
    </row>
    <row r="2007" spans="1:13" x14ac:dyDescent="0.25">
      <c r="A2007" s="22"/>
      <c r="B2007" s="22"/>
      <c r="C2007" s="22"/>
      <c r="D2007" s="22"/>
      <c r="E2007" s="22"/>
      <c r="F2007" s="22"/>
      <c r="G2007" s="22"/>
      <c r="H2007" s="22"/>
      <c r="I2007" s="22"/>
      <c r="J2007" s="22"/>
      <c r="K2007" s="22"/>
      <c r="L2007" s="22"/>
      <c r="M2007" s="22"/>
    </row>
    <row r="2008" spans="1:13" x14ac:dyDescent="0.25">
      <c r="A2008" s="22"/>
      <c r="B2008" s="22"/>
      <c r="C2008" s="22"/>
      <c r="D2008" s="22"/>
      <c r="E2008" s="22"/>
      <c r="F2008" s="22"/>
      <c r="G2008" s="22"/>
      <c r="H2008" s="22"/>
      <c r="I2008" s="22"/>
      <c r="J2008" s="22"/>
      <c r="K2008" s="22"/>
      <c r="L2008" s="22"/>
      <c r="M2008" s="22"/>
    </row>
    <row r="2009" spans="1:13" x14ac:dyDescent="0.25">
      <c r="A2009" s="22"/>
      <c r="B2009" s="22"/>
      <c r="C2009" s="22"/>
      <c r="D2009" s="22"/>
      <c r="E2009" s="22"/>
      <c r="F2009" s="22"/>
      <c r="G2009" s="22"/>
      <c r="H2009" s="22"/>
      <c r="I2009" s="22"/>
      <c r="J2009" s="22"/>
      <c r="K2009" s="22"/>
      <c r="L2009" s="22"/>
      <c r="M2009" s="22"/>
    </row>
    <row r="2010" spans="1:13" x14ac:dyDescent="0.25">
      <c r="A2010" s="22"/>
      <c r="B2010" s="22"/>
      <c r="C2010" s="22"/>
      <c r="D2010" s="22"/>
      <c r="E2010" s="22"/>
      <c r="F2010" s="22"/>
      <c r="G2010" s="22"/>
      <c r="H2010" s="22"/>
      <c r="I2010" s="22"/>
      <c r="J2010" s="22"/>
      <c r="K2010" s="22"/>
      <c r="L2010" s="22"/>
      <c r="M2010" s="22"/>
    </row>
    <row r="2011" spans="1:13" x14ac:dyDescent="0.25">
      <c r="A2011" s="22"/>
      <c r="B2011" s="22"/>
      <c r="C2011" s="22"/>
      <c r="D2011" s="22"/>
      <c r="E2011" s="22"/>
      <c r="F2011" s="22"/>
      <c r="G2011" s="22"/>
      <c r="H2011" s="22"/>
      <c r="I2011" s="22"/>
      <c r="J2011" s="22"/>
      <c r="K2011" s="22"/>
      <c r="L2011" s="22"/>
      <c r="M2011" s="22"/>
    </row>
    <row r="2012" spans="1:13" x14ac:dyDescent="0.25">
      <c r="A2012" s="22"/>
      <c r="B2012" s="22"/>
      <c r="C2012" s="22"/>
      <c r="D2012" s="22"/>
      <c r="E2012" s="22"/>
      <c r="F2012" s="22"/>
      <c r="G2012" s="22"/>
      <c r="H2012" s="22"/>
      <c r="I2012" s="22"/>
      <c r="J2012" s="22"/>
      <c r="K2012" s="22"/>
      <c r="L2012" s="22"/>
      <c r="M2012" s="22"/>
    </row>
    <row r="2013" spans="1:13" x14ac:dyDescent="0.25">
      <c r="A2013" s="22"/>
      <c r="B2013" s="22"/>
      <c r="C2013" s="22"/>
      <c r="D2013" s="22"/>
      <c r="E2013" s="22"/>
      <c r="F2013" s="22"/>
      <c r="G2013" s="22"/>
      <c r="H2013" s="22"/>
      <c r="I2013" s="22"/>
      <c r="J2013" s="22"/>
      <c r="K2013" s="22"/>
      <c r="L2013" s="22"/>
      <c r="M2013" s="22"/>
    </row>
    <row r="2014" spans="1:13" x14ac:dyDescent="0.25">
      <c r="A2014" s="22"/>
      <c r="B2014" s="22"/>
      <c r="C2014" s="22"/>
      <c r="D2014" s="22"/>
      <c r="E2014" s="22"/>
      <c r="F2014" s="22"/>
      <c r="G2014" s="22"/>
      <c r="H2014" s="22"/>
      <c r="I2014" s="22"/>
      <c r="J2014" s="22"/>
      <c r="K2014" s="22"/>
      <c r="L2014" s="22"/>
      <c r="M2014" s="22"/>
    </row>
    <row r="2015" spans="1:13" x14ac:dyDescent="0.25">
      <c r="A2015" s="22"/>
      <c r="B2015" s="22"/>
      <c r="C2015" s="22"/>
      <c r="D2015" s="22"/>
      <c r="E2015" s="22"/>
      <c r="F2015" s="22"/>
      <c r="G2015" s="22"/>
      <c r="H2015" s="22"/>
      <c r="I2015" s="22"/>
      <c r="J2015" s="22"/>
      <c r="K2015" s="22"/>
      <c r="L2015" s="22"/>
      <c r="M2015" s="22"/>
    </row>
    <row r="2016" spans="1:13" x14ac:dyDescent="0.25">
      <c r="A2016" s="22"/>
      <c r="B2016" s="22"/>
      <c r="C2016" s="22"/>
      <c r="D2016" s="22"/>
      <c r="E2016" s="22"/>
      <c r="F2016" s="22"/>
      <c r="G2016" s="22"/>
      <c r="H2016" s="22"/>
      <c r="I2016" s="22"/>
      <c r="J2016" s="22"/>
      <c r="K2016" s="22"/>
      <c r="L2016" s="22"/>
      <c r="M2016" s="22"/>
    </row>
    <row r="2017" spans="1:13" x14ac:dyDescent="0.25">
      <c r="A2017" s="22"/>
      <c r="B2017" s="22"/>
      <c r="C2017" s="22"/>
      <c r="D2017" s="22"/>
      <c r="E2017" s="22"/>
      <c r="F2017" s="22"/>
      <c r="G2017" s="22"/>
      <c r="H2017" s="22"/>
      <c r="I2017" s="22"/>
      <c r="J2017" s="22"/>
      <c r="K2017" s="22"/>
      <c r="L2017" s="22"/>
      <c r="M2017" s="22"/>
    </row>
    <row r="2018" spans="1:13" x14ac:dyDescent="0.25">
      <c r="A2018" s="22"/>
      <c r="B2018" s="22"/>
      <c r="C2018" s="22"/>
      <c r="D2018" s="22"/>
      <c r="E2018" s="22"/>
      <c r="F2018" s="22"/>
      <c r="G2018" s="22"/>
      <c r="H2018" s="22"/>
      <c r="I2018" s="22"/>
      <c r="J2018" s="22"/>
      <c r="K2018" s="22"/>
      <c r="L2018" s="22"/>
      <c r="M2018" s="22"/>
    </row>
    <row r="2019" spans="1:13" x14ac:dyDescent="0.25">
      <c r="A2019" s="22"/>
      <c r="B2019" s="22"/>
      <c r="C2019" s="22"/>
      <c r="D2019" s="22"/>
      <c r="E2019" s="22"/>
      <c r="F2019" s="22"/>
      <c r="G2019" s="22"/>
      <c r="H2019" s="22"/>
      <c r="I2019" s="22"/>
      <c r="J2019" s="22"/>
      <c r="K2019" s="22"/>
      <c r="L2019" s="22"/>
      <c r="M2019" s="22"/>
    </row>
    <row r="2020" spans="1:13" x14ac:dyDescent="0.25">
      <c r="A2020" s="22"/>
      <c r="B2020" s="22"/>
      <c r="C2020" s="22"/>
      <c r="D2020" s="22"/>
      <c r="E2020" s="22"/>
      <c r="F2020" s="22"/>
      <c r="G2020" s="22"/>
      <c r="H2020" s="22"/>
      <c r="I2020" s="22"/>
      <c r="J2020" s="22"/>
      <c r="K2020" s="22"/>
      <c r="L2020" s="22"/>
      <c r="M2020" s="22"/>
    </row>
    <row r="2021" spans="1:13" x14ac:dyDescent="0.25">
      <c r="A2021" s="22"/>
      <c r="B2021" s="22"/>
      <c r="C2021" s="22"/>
      <c r="D2021" s="22"/>
      <c r="E2021" s="22"/>
      <c r="F2021" s="22"/>
      <c r="G2021" s="22"/>
      <c r="H2021" s="22"/>
      <c r="I2021" s="22"/>
      <c r="J2021" s="22"/>
      <c r="K2021" s="22"/>
      <c r="L2021" s="22"/>
      <c r="M2021" s="22"/>
    </row>
    <row r="2022" spans="1:13" x14ac:dyDescent="0.25">
      <c r="A2022" s="22"/>
      <c r="B2022" s="22"/>
      <c r="C2022" s="22"/>
      <c r="D2022" s="22"/>
      <c r="E2022" s="22"/>
      <c r="F2022" s="22"/>
      <c r="G2022" s="22"/>
      <c r="H2022" s="22"/>
      <c r="I2022" s="22"/>
      <c r="J2022" s="22"/>
      <c r="K2022" s="22"/>
      <c r="L2022" s="22"/>
      <c r="M2022" s="22"/>
    </row>
    <row r="2023" spans="1:13" x14ac:dyDescent="0.25">
      <c r="A2023" s="22"/>
      <c r="B2023" s="22"/>
      <c r="C2023" s="22"/>
      <c r="D2023" s="22"/>
      <c r="E2023" s="22"/>
      <c r="F2023" s="22"/>
      <c r="G2023" s="22"/>
      <c r="H2023" s="22"/>
      <c r="I2023" s="22"/>
      <c r="J2023" s="22"/>
      <c r="K2023" s="22"/>
      <c r="L2023" s="22"/>
      <c r="M2023" s="22"/>
    </row>
    <row r="2024" spans="1:13" x14ac:dyDescent="0.25">
      <c r="A2024" s="22"/>
      <c r="B2024" s="22"/>
      <c r="C2024" s="22"/>
      <c r="D2024" s="22"/>
      <c r="E2024" s="22"/>
      <c r="F2024" s="22"/>
      <c r="G2024" s="22"/>
      <c r="H2024" s="22"/>
      <c r="I2024" s="22"/>
      <c r="J2024" s="22"/>
      <c r="K2024" s="22"/>
      <c r="L2024" s="22"/>
      <c r="M2024" s="22"/>
    </row>
    <row r="2025" spans="1:13" x14ac:dyDescent="0.25">
      <c r="A2025" s="22"/>
      <c r="B2025" s="22"/>
      <c r="C2025" s="22"/>
      <c r="D2025" s="22"/>
      <c r="E2025" s="22"/>
      <c r="F2025" s="22"/>
      <c r="G2025" s="22"/>
      <c r="H2025" s="22"/>
      <c r="I2025" s="22"/>
      <c r="J2025" s="22"/>
      <c r="K2025" s="22"/>
      <c r="L2025" s="22"/>
      <c r="M2025" s="22"/>
    </row>
    <row r="2026" spans="1:13" x14ac:dyDescent="0.25">
      <c r="A2026" s="22"/>
      <c r="B2026" s="22"/>
      <c r="C2026" s="22"/>
      <c r="D2026" s="22"/>
      <c r="E2026" s="22"/>
      <c r="F2026" s="22"/>
      <c r="G2026" s="22"/>
      <c r="H2026" s="22"/>
      <c r="I2026" s="22"/>
      <c r="J2026" s="22"/>
      <c r="K2026" s="22"/>
      <c r="L2026" s="22"/>
      <c r="M2026" s="22"/>
    </row>
    <row r="2027" spans="1:13" x14ac:dyDescent="0.25">
      <c r="A2027" s="22"/>
      <c r="B2027" s="22"/>
      <c r="C2027" s="22"/>
      <c r="D2027" s="22"/>
      <c r="E2027" s="22"/>
      <c r="F2027" s="22"/>
      <c r="G2027" s="22"/>
      <c r="H2027" s="22"/>
      <c r="I2027" s="22"/>
      <c r="J2027" s="22"/>
      <c r="K2027" s="22"/>
      <c r="L2027" s="22"/>
      <c r="M2027" s="22"/>
    </row>
    <row r="2028" spans="1:13" x14ac:dyDescent="0.25">
      <c r="A2028" s="22"/>
      <c r="B2028" s="22"/>
      <c r="C2028" s="22"/>
      <c r="D2028" s="22"/>
      <c r="E2028" s="22"/>
      <c r="F2028" s="22"/>
      <c r="G2028" s="22"/>
      <c r="H2028" s="22"/>
      <c r="I2028" s="22"/>
      <c r="J2028" s="22"/>
      <c r="K2028" s="22"/>
      <c r="L2028" s="22"/>
      <c r="M2028" s="22"/>
    </row>
    <row r="2029" spans="1:13" x14ac:dyDescent="0.25">
      <c r="A2029" s="22"/>
      <c r="B2029" s="22"/>
      <c r="C2029" s="22"/>
      <c r="D2029" s="22"/>
      <c r="E2029" s="22"/>
      <c r="F2029" s="22"/>
      <c r="G2029" s="22"/>
      <c r="H2029" s="22"/>
      <c r="I2029" s="22"/>
      <c r="J2029" s="22"/>
      <c r="K2029" s="22"/>
      <c r="L2029" s="22"/>
      <c r="M2029" s="22"/>
    </row>
    <row r="2030" spans="1:13" x14ac:dyDescent="0.25">
      <c r="A2030" s="22"/>
      <c r="B2030" s="22"/>
      <c r="C2030" s="22"/>
      <c r="D2030" s="22"/>
      <c r="E2030" s="22"/>
      <c r="F2030" s="22"/>
      <c r="G2030" s="22"/>
      <c r="H2030" s="22"/>
      <c r="I2030" s="22"/>
      <c r="J2030" s="22"/>
      <c r="K2030" s="22"/>
      <c r="L2030" s="22"/>
      <c r="M2030" s="22"/>
    </row>
    <row r="2031" spans="1:13" x14ac:dyDescent="0.25">
      <c r="A2031" s="22"/>
      <c r="B2031" s="22"/>
      <c r="C2031" s="22"/>
      <c r="D2031" s="22"/>
      <c r="E2031" s="22"/>
      <c r="F2031" s="22"/>
      <c r="G2031" s="22"/>
      <c r="H2031" s="22"/>
      <c r="I2031" s="22"/>
      <c r="J2031" s="22"/>
      <c r="K2031" s="22"/>
      <c r="L2031" s="22"/>
      <c r="M2031" s="22"/>
    </row>
    <row r="2032" spans="1:13" x14ac:dyDescent="0.25">
      <c r="A2032" s="22"/>
      <c r="B2032" s="22"/>
      <c r="C2032" s="22"/>
      <c r="D2032" s="22"/>
      <c r="E2032" s="22"/>
      <c r="F2032" s="22"/>
      <c r="G2032" s="22"/>
      <c r="H2032" s="22"/>
      <c r="I2032" s="22"/>
      <c r="J2032" s="22"/>
      <c r="K2032" s="22"/>
      <c r="L2032" s="22"/>
      <c r="M2032" s="22"/>
    </row>
    <row r="2033" spans="1:13" x14ac:dyDescent="0.25">
      <c r="A2033" s="22"/>
      <c r="B2033" s="22"/>
      <c r="C2033" s="22"/>
      <c r="D2033" s="22"/>
      <c r="E2033" s="22"/>
      <c r="F2033" s="22"/>
      <c r="G2033" s="22"/>
      <c r="H2033" s="22"/>
      <c r="I2033" s="22"/>
      <c r="J2033" s="22"/>
      <c r="K2033" s="22"/>
      <c r="L2033" s="22"/>
      <c r="M2033" s="22"/>
    </row>
    <row r="2034" spans="1:13" x14ac:dyDescent="0.25">
      <c r="A2034" s="22"/>
      <c r="B2034" s="22"/>
      <c r="C2034" s="22"/>
      <c r="D2034" s="22"/>
      <c r="E2034" s="22"/>
      <c r="F2034" s="22"/>
      <c r="G2034" s="22"/>
      <c r="H2034" s="22"/>
      <c r="I2034" s="22"/>
      <c r="J2034" s="22"/>
      <c r="K2034" s="22"/>
      <c r="L2034" s="22"/>
      <c r="M2034" s="22"/>
    </row>
    <row r="2035" spans="1:13" x14ac:dyDescent="0.25">
      <c r="A2035" s="22"/>
      <c r="B2035" s="22"/>
      <c r="C2035" s="22"/>
      <c r="D2035" s="22"/>
      <c r="E2035" s="22"/>
      <c r="F2035" s="22"/>
      <c r="G2035" s="22"/>
      <c r="H2035" s="22"/>
      <c r="I2035" s="22"/>
      <c r="J2035" s="22"/>
      <c r="K2035" s="22"/>
      <c r="L2035" s="22"/>
      <c r="M2035" s="22"/>
    </row>
    <row r="2036" spans="1:13" x14ac:dyDescent="0.25">
      <c r="A2036" s="22"/>
      <c r="B2036" s="22"/>
      <c r="C2036" s="22"/>
      <c r="D2036" s="22"/>
      <c r="E2036" s="22"/>
      <c r="F2036" s="22"/>
      <c r="G2036" s="22"/>
      <c r="H2036" s="22"/>
      <c r="I2036" s="22"/>
      <c r="J2036" s="22"/>
      <c r="K2036" s="22"/>
      <c r="L2036" s="22"/>
      <c r="M2036" s="22"/>
    </row>
    <row r="2037" spans="1:13" x14ac:dyDescent="0.25">
      <c r="A2037" s="22"/>
      <c r="B2037" s="22"/>
      <c r="C2037" s="22"/>
      <c r="D2037" s="22"/>
      <c r="E2037" s="22"/>
      <c r="F2037" s="22"/>
      <c r="G2037" s="22"/>
      <c r="H2037" s="22"/>
      <c r="I2037" s="22"/>
      <c r="J2037" s="22"/>
      <c r="K2037" s="22"/>
      <c r="L2037" s="22"/>
      <c r="M2037" s="22"/>
    </row>
    <row r="2038" spans="1:13" x14ac:dyDescent="0.25">
      <c r="A2038" s="22"/>
      <c r="B2038" s="22"/>
      <c r="C2038" s="22"/>
      <c r="D2038" s="22"/>
      <c r="E2038" s="22"/>
      <c r="F2038" s="22"/>
      <c r="G2038" s="22"/>
      <c r="H2038" s="22"/>
      <c r="I2038" s="22"/>
      <c r="J2038" s="22"/>
      <c r="K2038" s="22"/>
      <c r="L2038" s="22"/>
      <c r="M2038" s="22"/>
    </row>
    <row r="2039" spans="1:13" x14ac:dyDescent="0.25">
      <c r="A2039" s="22"/>
      <c r="B2039" s="22"/>
      <c r="C2039" s="22"/>
      <c r="D2039" s="22"/>
      <c r="E2039" s="22"/>
      <c r="F2039" s="22"/>
      <c r="G2039" s="22"/>
      <c r="H2039" s="22"/>
      <c r="I2039" s="22"/>
      <c r="J2039" s="22"/>
      <c r="K2039" s="22"/>
      <c r="L2039" s="22"/>
      <c r="M2039" s="22"/>
    </row>
    <row r="2040" spans="1:13" x14ac:dyDescent="0.25">
      <c r="A2040" s="22"/>
      <c r="B2040" s="22"/>
      <c r="C2040" s="22"/>
      <c r="D2040" s="22"/>
      <c r="E2040" s="22"/>
      <c r="F2040" s="22"/>
      <c r="G2040" s="22"/>
      <c r="H2040" s="22"/>
      <c r="I2040" s="22"/>
      <c r="J2040" s="22"/>
      <c r="K2040" s="22"/>
      <c r="L2040" s="22"/>
      <c r="M2040" s="22"/>
    </row>
    <row r="2041" spans="1:13" x14ac:dyDescent="0.25">
      <c r="A2041" s="22"/>
      <c r="B2041" s="22"/>
      <c r="C2041" s="22"/>
      <c r="D2041" s="22"/>
      <c r="E2041" s="22"/>
      <c r="F2041" s="22"/>
      <c r="G2041" s="22"/>
      <c r="H2041" s="22"/>
      <c r="I2041" s="22"/>
      <c r="J2041" s="22"/>
      <c r="K2041" s="22"/>
      <c r="L2041" s="22"/>
      <c r="M2041" s="22"/>
    </row>
    <row r="2042" spans="1:13" x14ac:dyDescent="0.25">
      <c r="A2042" s="22"/>
      <c r="B2042" s="22"/>
      <c r="C2042" s="22"/>
      <c r="D2042" s="22"/>
      <c r="E2042" s="22"/>
      <c r="F2042" s="22"/>
      <c r="G2042" s="22"/>
      <c r="H2042" s="22"/>
      <c r="I2042" s="22"/>
      <c r="J2042" s="22"/>
      <c r="K2042" s="22"/>
      <c r="L2042" s="22"/>
      <c r="M2042" s="22"/>
    </row>
    <row r="2043" spans="1:13" x14ac:dyDescent="0.25">
      <c r="A2043" s="22"/>
      <c r="B2043" s="22"/>
      <c r="C2043" s="22"/>
      <c r="D2043" s="22"/>
      <c r="E2043" s="22"/>
      <c r="F2043" s="22"/>
      <c r="G2043" s="22"/>
      <c r="H2043" s="22"/>
      <c r="I2043" s="22"/>
      <c r="J2043" s="22"/>
      <c r="K2043" s="22"/>
      <c r="L2043" s="22"/>
      <c r="M2043" s="22"/>
    </row>
    <row r="2044" spans="1:13" x14ac:dyDescent="0.25">
      <c r="A2044" s="22"/>
      <c r="B2044" s="22"/>
      <c r="C2044" s="22"/>
      <c r="D2044" s="22"/>
      <c r="E2044" s="22"/>
      <c r="F2044" s="22"/>
      <c r="G2044" s="22"/>
      <c r="H2044" s="22"/>
      <c r="I2044" s="22"/>
      <c r="J2044" s="22"/>
      <c r="K2044" s="22"/>
      <c r="L2044" s="22"/>
      <c r="M2044" s="22"/>
    </row>
    <row r="2045" spans="1:13" x14ac:dyDescent="0.25">
      <c r="A2045" s="22"/>
      <c r="B2045" s="22"/>
      <c r="C2045" s="22"/>
      <c r="D2045" s="22"/>
      <c r="E2045" s="22"/>
      <c r="F2045" s="22"/>
      <c r="G2045" s="22"/>
      <c r="H2045" s="22"/>
      <c r="I2045" s="22"/>
      <c r="J2045" s="22"/>
      <c r="K2045" s="22"/>
      <c r="L2045" s="22"/>
      <c r="M2045" s="22"/>
    </row>
    <row r="2046" spans="1:13" x14ac:dyDescent="0.25">
      <c r="A2046" s="22"/>
      <c r="B2046" s="22"/>
      <c r="C2046" s="22"/>
      <c r="D2046" s="22"/>
      <c r="E2046" s="22"/>
      <c r="F2046" s="22"/>
      <c r="G2046" s="22"/>
      <c r="H2046" s="22"/>
      <c r="I2046" s="22"/>
      <c r="J2046" s="22"/>
      <c r="K2046" s="22"/>
      <c r="L2046" s="22"/>
      <c r="M2046" s="22"/>
    </row>
    <row r="2047" spans="1:13" x14ac:dyDescent="0.25">
      <c r="A2047" s="22"/>
      <c r="B2047" s="22"/>
      <c r="C2047" s="22"/>
      <c r="D2047" s="22"/>
      <c r="E2047" s="22"/>
      <c r="F2047" s="22"/>
      <c r="G2047" s="22"/>
      <c r="H2047" s="22"/>
      <c r="I2047" s="22"/>
      <c r="J2047" s="22"/>
      <c r="K2047" s="22"/>
      <c r="L2047" s="22"/>
      <c r="M2047" s="22"/>
    </row>
    <row r="2048" spans="1:13" x14ac:dyDescent="0.25">
      <c r="A2048" s="22"/>
      <c r="B2048" s="22"/>
      <c r="C2048" s="22"/>
      <c r="D2048" s="22"/>
      <c r="E2048" s="22"/>
      <c r="F2048" s="22"/>
      <c r="G2048" s="22"/>
      <c r="H2048" s="22"/>
      <c r="I2048" s="22"/>
      <c r="J2048" s="22"/>
      <c r="K2048" s="22"/>
      <c r="L2048" s="22"/>
      <c r="M2048" s="22"/>
    </row>
    <row r="2049" spans="1:13" x14ac:dyDescent="0.25">
      <c r="A2049" s="22"/>
      <c r="B2049" s="22"/>
      <c r="C2049" s="22"/>
      <c r="D2049" s="22"/>
      <c r="E2049" s="22"/>
      <c r="F2049" s="22"/>
      <c r="G2049" s="22"/>
      <c r="H2049" s="22"/>
      <c r="I2049" s="22"/>
      <c r="J2049" s="22"/>
      <c r="K2049" s="22"/>
      <c r="L2049" s="22"/>
      <c r="M2049" s="22"/>
    </row>
    <row r="2050" spans="1:13" x14ac:dyDescent="0.25">
      <c r="A2050" s="22"/>
      <c r="B2050" s="22"/>
      <c r="C2050" s="22"/>
      <c r="D2050" s="22"/>
      <c r="E2050" s="22"/>
      <c r="F2050" s="22"/>
      <c r="G2050" s="22"/>
      <c r="H2050" s="22"/>
      <c r="I2050" s="22"/>
      <c r="J2050" s="22"/>
      <c r="K2050" s="22"/>
      <c r="L2050" s="22"/>
      <c r="M2050" s="22"/>
    </row>
    <row r="2051" spans="1:13" x14ac:dyDescent="0.25">
      <c r="A2051" s="22"/>
      <c r="B2051" s="22"/>
      <c r="C2051" s="22"/>
      <c r="D2051" s="22"/>
      <c r="E2051" s="22"/>
      <c r="F2051" s="22"/>
      <c r="G2051" s="22"/>
      <c r="H2051" s="22"/>
      <c r="I2051" s="22"/>
      <c r="J2051" s="22"/>
      <c r="K2051" s="22"/>
      <c r="L2051" s="22"/>
      <c r="M2051" s="22"/>
    </row>
    <row r="2052" spans="1:13" x14ac:dyDescent="0.25">
      <c r="A2052" s="22"/>
      <c r="B2052" s="22"/>
      <c r="C2052" s="22"/>
      <c r="D2052" s="22"/>
      <c r="E2052" s="22"/>
      <c r="F2052" s="22"/>
      <c r="G2052" s="22"/>
      <c r="H2052" s="22"/>
      <c r="I2052" s="22"/>
      <c r="J2052" s="22"/>
      <c r="K2052" s="22"/>
      <c r="L2052" s="22"/>
      <c r="M2052" s="22"/>
    </row>
    <row r="2053" spans="1:13" x14ac:dyDescent="0.25">
      <c r="A2053" s="22"/>
      <c r="B2053" s="22"/>
      <c r="C2053" s="22"/>
      <c r="D2053" s="22"/>
      <c r="E2053" s="22"/>
      <c r="F2053" s="22"/>
      <c r="G2053" s="22"/>
      <c r="H2053" s="22"/>
      <c r="I2053" s="22"/>
      <c r="J2053" s="22"/>
      <c r="K2053" s="22"/>
      <c r="L2053" s="22"/>
      <c r="M2053" s="22"/>
    </row>
    <row r="2054" spans="1:13" x14ac:dyDescent="0.25">
      <c r="A2054" s="22"/>
      <c r="B2054" s="22"/>
      <c r="C2054" s="22"/>
      <c r="D2054" s="22"/>
      <c r="E2054" s="22"/>
      <c r="F2054" s="22"/>
      <c r="G2054" s="22"/>
      <c r="H2054" s="22"/>
      <c r="I2054" s="22"/>
      <c r="J2054" s="22"/>
      <c r="K2054" s="22"/>
      <c r="L2054" s="22"/>
      <c r="M2054" s="22"/>
    </row>
    <row r="2055" spans="1:13" x14ac:dyDescent="0.25">
      <c r="A2055" s="22"/>
      <c r="B2055" s="22"/>
      <c r="C2055" s="22"/>
      <c r="D2055" s="22"/>
      <c r="E2055" s="22"/>
      <c r="F2055" s="22"/>
      <c r="G2055" s="22"/>
      <c r="H2055" s="22"/>
      <c r="I2055" s="22"/>
      <c r="J2055" s="22"/>
      <c r="K2055" s="22"/>
      <c r="L2055" s="22"/>
      <c r="M2055" s="22"/>
    </row>
    <row r="2056" spans="1:13" x14ac:dyDescent="0.25">
      <c r="A2056" s="22"/>
      <c r="B2056" s="22"/>
      <c r="C2056" s="22"/>
      <c r="D2056" s="22"/>
      <c r="E2056" s="22"/>
      <c r="F2056" s="22"/>
      <c r="G2056" s="22"/>
      <c r="H2056" s="22"/>
      <c r="I2056" s="22"/>
      <c r="J2056" s="22"/>
      <c r="K2056" s="22"/>
      <c r="L2056" s="22"/>
      <c r="M2056" s="22"/>
    </row>
    <row r="2057" spans="1:13" x14ac:dyDescent="0.25">
      <c r="A2057" s="22"/>
      <c r="B2057" s="22"/>
      <c r="C2057" s="22"/>
      <c r="D2057" s="22"/>
      <c r="E2057" s="22"/>
      <c r="F2057" s="22"/>
      <c r="G2057" s="22"/>
      <c r="H2057" s="22"/>
      <c r="I2057" s="22"/>
      <c r="J2057" s="22"/>
      <c r="K2057" s="22"/>
      <c r="L2057" s="22"/>
      <c r="M2057" s="22"/>
    </row>
    <row r="2058" spans="1:13" x14ac:dyDescent="0.25">
      <c r="A2058" s="22"/>
      <c r="B2058" s="22"/>
      <c r="C2058" s="22"/>
      <c r="D2058" s="22"/>
      <c r="E2058" s="22"/>
      <c r="F2058" s="22"/>
      <c r="G2058" s="22"/>
      <c r="H2058" s="22"/>
      <c r="I2058" s="22"/>
      <c r="J2058" s="22"/>
      <c r="K2058" s="22"/>
      <c r="L2058" s="22"/>
      <c r="M2058" s="22"/>
    </row>
    <row r="2059" spans="1:13" x14ac:dyDescent="0.25">
      <c r="A2059" s="22"/>
      <c r="B2059" s="22"/>
      <c r="C2059" s="22"/>
      <c r="D2059" s="22"/>
      <c r="E2059" s="22"/>
      <c r="F2059" s="22"/>
      <c r="G2059" s="22"/>
      <c r="H2059" s="22"/>
      <c r="I2059" s="22"/>
      <c r="J2059" s="22"/>
      <c r="K2059" s="22"/>
      <c r="L2059" s="22"/>
      <c r="M2059" s="22"/>
    </row>
    <row r="2060" spans="1:13" x14ac:dyDescent="0.25">
      <c r="A2060" s="22"/>
      <c r="B2060" s="22"/>
      <c r="C2060" s="22"/>
      <c r="D2060" s="22"/>
      <c r="E2060" s="22"/>
      <c r="F2060" s="22"/>
      <c r="G2060" s="22"/>
      <c r="H2060" s="22"/>
      <c r="I2060" s="22"/>
      <c r="J2060" s="22"/>
      <c r="K2060" s="22"/>
      <c r="L2060" s="22"/>
      <c r="M2060" s="22"/>
    </row>
    <row r="2061" spans="1:13" x14ac:dyDescent="0.25">
      <c r="A2061" s="22"/>
      <c r="B2061" s="22"/>
      <c r="C2061" s="22"/>
      <c r="D2061" s="22"/>
      <c r="E2061" s="22"/>
      <c r="F2061" s="22"/>
      <c r="G2061" s="22"/>
      <c r="H2061" s="22"/>
      <c r="I2061" s="22"/>
      <c r="J2061" s="22"/>
      <c r="K2061" s="22"/>
      <c r="L2061" s="22"/>
      <c r="M2061" s="22"/>
    </row>
    <row r="2062" spans="1:13" x14ac:dyDescent="0.25">
      <c r="A2062" s="22"/>
      <c r="B2062" s="22"/>
      <c r="C2062" s="22"/>
      <c r="D2062" s="22"/>
      <c r="E2062" s="22"/>
      <c r="F2062" s="22"/>
      <c r="G2062" s="22"/>
      <c r="H2062" s="22"/>
      <c r="I2062" s="22"/>
      <c r="J2062" s="22"/>
      <c r="K2062" s="22"/>
      <c r="L2062" s="22"/>
      <c r="M2062" s="22"/>
    </row>
    <row r="2063" spans="1:13" x14ac:dyDescent="0.25">
      <c r="A2063" s="22"/>
      <c r="B2063" s="22"/>
      <c r="C2063" s="22"/>
      <c r="D2063" s="22"/>
      <c r="E2063" s="22"/>
      <c r="F2063" s="22"/>
      <c r="G2063" s="22"/>
      <c r="H2063" s="22"/>
      <c r="I2063" s="22"/>
      <c r="J2063" s="22"/>
      <c r="K2063" s="22"/>
      <c r="L2063" s="22"/>
      <c r="M2063" s="22"/>
    </row>
    <row r="2064" spans="1:13" x14ac:dyDescent="0.25">
      <c r="A2064" s="22"/>
      <c r="B2064" s="22"/>
      <c r="C2064" s="22"/>
      <c r="D2064" s="22"/>
      <c r="E2064" s="22"/>
      <c r="F2064" s="22"/>
      <c r="G2064" s="22"/>
      <c r="H2064" s="22"/>
      <c r="I2064" s="22"/>
      <c r="J2064" s="22"/>
      <c r="K2064" s="22"/>
      <c r="L2064" s="22"/>
      <c r="M2064" s="22"/>
    </row>
    <row r="2065" spans="1:13" x14ac:dyDescent="0.25">
      <c r="A2065" s="22"/>
      <c r="B2065" s="22"/>
      <c r="C2065" s="22"/>
      <c r="D2065" s="22"/>
      <c r="E2065" s="22"/>
      <c r="F2065" s="22"/>
      <c r="G2065" s="22"/>
      <c r="H2065" s="22"/>
      <c r="I2065" s="22"/>
      <c r="J2065" s="22"/>
      <c r="K2065" s="22"/>
      <c r="L2065" s="22"/>
      <c r="M2065" s="22"/>
    </row>
    <row r="2066" spans="1:13" x14ac:dyDescent="0.25">
      <c r="A2066" s="22"/>
      <c r="B2066" s="22"/>
      <c r="C2066" s="22"/>
      <c r="D2066" s="22"/>
      <c r="E2066" s="22"/>
      <c r="F2066" s="22"/>
      <c r="G2066" s="22"/>
      <c r="H2066" s="22"/>
      <c r="I2066" s="22"/>
      <c r="J2066" s="22"/>
      <c r="K2066" s="22"/>
      <c r="L2066" s="22"/>
      <c r="M2066" s="22"/>
    </row>
    <row r="2067" spans="1:13" x14ac:dyDescent="0.25">
      <c r="A2067" s="22"/>
      <c r="B2067" s="22"/>
      <c r="C2067" s="22"/>
      <c r="D2067" s="22"/>
      <c r="E2067" s="22"/>
      <c r="F2067" s="22"/>
      <c r="G2067" s="22"/>
      <c r="H2067" s="22"/>
      <c r="I2067" s="22"/>
      <c r="J2067" s="22"/>
      <c r="K2067" s="22"/>
      <c r="L2067" s="22"/>
      <c r="M2067" s="22"/>
    </row>
    <row r="2068" spans="1:13" x14ac:dyDescent="0.25">
      <c r="A2068" s="22"/>
      <c r="B2068" s="22"/>
      <c r="C2068" s="22"/>
      <c r="D2068" s="22"/>
      <c r="E2068" s="22"/>
      <c r="F2068" s="22"/>
      <c r="G2068" s="22"/>
      <c r="H2068" s="22"/>
      <c r="I2068" s="22"/>
      <c r="J2068" s="22"/>
      <c r="K2068" s="22"/>
      <c r="L2068" s="22"/>
      <c r="M2068" s="22"/>
    </row>
    <row r="2069" spans="1:13" x14ac:dyDescent="0.25">
      <c r="A2069" s="22"/>
      <c r="B2069" s="22"/>
      <c r="C2069" s="22"/>
      <c r="D2069" s="22"/>
      <c r="E2069" s="22"/>
      <c r="F2069" s="22"/>
      <c r="G2069" s="22"/>
      <c r="H2069" s="22"/>
      <c r="I2069" s="22"/>
      <c r="J2069" s="22"/>
      <c r="K2069" s="22"/>
      <c r="L2069" s="22"/>
      <c r="M2069" s="22"/>
    </row>
    <row r="2070" spans="1:13" x14ac:dyDescent="0.25">
      <c r="A2070" s="22"/>
      <c r="B2070" s="22"/>
      <c r="C2070" s="22"/>
      <c r="D2070" s="22"/>
      <c r="E2070" s="22"/>
      <c r="F2070" s="22"/>
      <c r="G2070" s="22"/>
      <c r="H2070" s="22"/>
      <c r="I2070" s="22"/>
      <c r="J2070" s="22"/>
      <c r="K2070" s="22"/>
      <c r="L2070" s="22"/>
      <c r="M2070" s="22"/>
    </row>
    <row r="2071" spans="1:13" x14ac:dyDescent="0.25">
      <c r="A2071" s="22"/>
      <c r="B2071" s="22"/>
      <c r="C2071" s="22"/>
      <c r="D2071" s="22"/>
      <c r="E2071" s="22"/>
      <c r="F2071" s="22"/>
      <c r="G2071" s="22"/>
      <c r="H2071" s="22"/>
      <c r="I2071" s="22"/>
      <c r="J2071" s="22"/>
      <c r="K2071" s="22"/>
      <c r="L2071" s="22"/>
      <c r="M2071" s="22"/>
    </row>
    <row r="2072" spans="1:13" x14ac:dyDescent="0.25">
      <c r="A2072" s="22"/>
      <c r="B2072" s="22"/>
      <c r="C2072" s="22"/>
      <c r="D2072" s="22"/>
      <c r="E2072" s="22"/>
      <c r="F2072" s="22"/>
      <c r="G2072" s="22"/>
      <c r="H2072" s="22"/>
      <c r="I2072" s="22"/>
      <c r="J2072" s="22"/>
      <c r="K2072" s="22"/>
      <c r="L2072" s="22"/>
      <c r="M2072" s="22"/>
    </row>
    <row r="2073" spans="1:13" x14ac:dyDescent="0.25">
      <c r="A2073" s="22"/>
      <c r="B2073" s="22"/>
      <c r="C2073" s="22"/>
      <c r="D2073" s="22"/>
      <c r="E2073" s="22"/>
      <c r="F2073" s="22"/>
      <c r="G2073" s="22"/>
      <c r="H2073" s="22"/>
      <c r="I2073" s="22"/>
      <c r="J2073" s="22"/>
      <c r="K2073" s="22"/>
      <c r="L2073" s="22"/>
      <c r="M2073" s="22"/>
    </row>
    <row r="2074" spans="1:13" x14ac:dyDescent="0.25">
      <c r="A2074" s="22"/>
      <c r="B2074" s="22"/>
      <c r="C2074" s="22"/>
      <c r="D2074" s="22"/>
      <c r="E2074" s="22"/>
      <c r="F2074" s="22"/>
      <c r="G2074" s="22"/>
      <c r="H2074" s="22"/>
      <c r="I2074" s="22"/>
      <c r="J2074" s="22"/>
      <c r="K2074" s="22"/>
      <c r="L2074" s="22"/>
      <c r="M2074" s="22"/>
    </row>
    <row r="2075" spans="1:13" x14ac:dyDescent="0.25">
      <c r="A2075" s="22"/>
      <c r="B2075" s="22"/>
      <c r="C2075" s="22"/>
      <c r="D2075" s="22"/>
      <c r="E2075" s="22"/>
      <c r="F2075" s="22"/>
      <c r="G2075" s="22"/>
      <c r="H2075" s="22"/>
      <c r="I2075" s="22"/>
      <c r="J2075" s="22"/>
      <c r="K2075" s="22"/>
      <c r="L2075" s="22"/>
      <c r="M2075" s="22"/>
    </row>
    <row r="2076" spans="1:13" x14ac:dyDescent="0.25">
      <c r="A2076" s="22"/>
      <c r="B2076" s="22"/>
      <c r="C2076" s="22"/>
      <c r="D2076" s="22"/>
      <c r="E2076" s="22"/>
      <c r="F2076" s="22"/>
      <c r="G2076" s="22"/>
      <c r="H2076" s="22"/>
      <c r="I2076" s="22"/>
      <c r="J2076" s="22"/>
      <c r="K2076" s="22"/>
      <c r="L2076" s="22"/>
      <c r="M2076" s="22"/>
    </row>
    <row r="2077" spans="1:13" x14ac:dyDescent="0.25">
      <c r="A2077" s="22"/>
      <c r="B2077" s="22"/>
      <c r="C2077" s="22"/>
      <c r="D2077" s="22"/>
      <c r="E2077" s="22"/>
      <c r="F2077" s="22"/>
      <c r="G2077" s="22"/>
      <c r="H2077" s="22"/>
      <c r="I2077" s="22"/>
      <c r="J2077" s="22"/>
      <c r="K2077" s="22"/>
      <c r="L2077" s="22"/>
      <c r="M2077" s="22"/>
    </row>
    <row r="2078" spans="1:13" x14ac:dyDescent="0.25">
      <c r="A2078" s="22"/>
      <c r="B2078" s="22"/>
      <c r="C2078" s="22"/>
      <c r="D2078" s="22"/>
      <c r="E2078" s="22"/>
      <c r="F2078" s="22"/>
      <c r="G2078" s="22"/>
      <c r="H2078" s="22"/>
      <c r="I2078" s="22"/>
      <c r="J2078" s="22"/>
      <c r="K2078" s="22"/>
      <c r="L2078" s="22"/>
      <c r="M2078" s="22"/>
    </row>
    <row r="2079" spans="1:13" x14ac:dyDescent="0.25">
      <c r="A2079" s="22"/>
      <c r="B2079" s="22"/>
      <c r="C2079" s="22"/>
      <c r="D2079" s="22"/>
      <c r="E2079" s="22"/>
      <c r="F2079" s="22"/>
      <c r="G2079" s="22"/>
      <c r="H2079" s="22"/>
      <c r="I2079" s="22"/>
      <c r="J2079" s="22"/>
      <c r="K2079" s="22"/>
      <c r="L2079" s="22"/>
      <c r="M2079" s="22"/>
    </row>
    <row r="2080" spans="1:13" x14ac:dyDescent="0.25">
      <c r="A2080" s="22"/>
      <c r="B2080" s="22"/>
      <c r="C2080" s="22"/>
      <c r="D2080" s="22"/>
      <c r="E2080" s="22"/>
      <c r="F2080" s="22"/>
      <c r="G2080" s="22"/>
      <c r="H2080" s="22"/>
      <c r="I2080" s="22"/>
      <c r="J2080" s="22"/>
      <c r="K2080" s="22"/>
      <c r="L2080" s="22"/>
      <c r="M2080" s="22"/>
    </row>
    <row r="2081" spans="1:13" x14ac:dyDescent="0.25">
      <c r="A2081" s="22"/>
      <c r="B2081" s="22"/>
      <c r="C2081" s="22"/>
      <c r="D2081" s="22"/>
      <c r="E2081" s="22"/>
      <c r="F2081" s="22"/>
      <c r="G2081" s="22"/>
      <c r="H2081" s="22"/>
      <c r="I2081" s="22"/>
      <c r="J2081" s="22"/>
      <c r="K2081" s="22"/>
      <c r="L2081" s="22"/>
      <c r="M2081" s="22"/>
    </row>
    <row r="2082" spans="1:13" x14ac:dyDescent="0.25">
      <c r="A2082" s="22"/>
      <c r="B2082" s="22"/>
      <c r="C2082" s="22"/>
      <c r="D2082" s="22"/>
      <c r="E2082" s="22"/>
      <c r="F2082" s="22"/>
      <c r="G2082" s="22"/>
      <c r="H2082" s="22"/>
      <c r="I2082" s="22"/>
      <c r="J2082" s="22"/>
      <c r="K2082" s="22"/>
      <c r="L2082" s="22"/>
      <c r="M2082" s="22"/>
    </row>
    <row r="2083" spans="1:13" x14ac:dyDescent="0.25">
      <c r="A2083" s="22"/>
      <c r="B2083" s="22"/>
      <c r="C2083" s="22"/>
      <c r="D2083" s="22"/>
      <c r="E2083" s="22"/>
      <c r="F2083" s="22"/>
      <c r="G2083" s="22"/>
      <c r="H2083" s="22"/>
      <c r="I2083" s="22"/>
      <c r="J2083" s="22"/>
      <c r="K2083" s="22"/>
      <c r="L2083" s="22"/>
      <c r="M2083" s="22"/>
    </row>
    <row r="2084" spans="1:13" x14ac:dyDescent="0.25">
      <c r="A2084" s="22"/>
      <c r="B2084" s="22"/>
      <c r="C2084" s="22"/>
      <c r="D2084" s="22"/>
      <c r="E2084" s="22"/>
      <c r="F2084" s="22"/>
      <c r="G2084" s="22"/>
      <c r="H2084" s="22"/>
      <c r="I2084" s="22"/>
      <c r="J2084" s="22"/>
      <c r="K2084" s="22"/>
      <c r="L2084" s="22"/>
      <c r="M2084" s="22"/>
    </row>
    <row r="2085" spans="1:13" x14ac:dyDescent="0.25">
      <c r="A2085" s="22"/>
      <c r="B2085" s="22"/>
      <c r="C2085" s="22"/>
      <c r="D2085" s="22"/>
      <c r="E2085" s="22"/>
      <c r="F2085" s="22"/>
      <c r="G2085" s="22"/>
      <c r="H2085" s="22"/>
      <c r="I2085" s="22"/>
      <c r="J2085" s="22"/>
      <c r="K2085" s="22"/>
      <c r="L2085" s="22"/>
      <c r="M2085" s="22"/>
    </row>
    <row r="2086" spans="1:13" x14ac:dyDescent="0.25">
      <c r="A2086" s="22"/>
      <c r="B2086" s="22"/>
      <c r="C2086" s="22"/>
      <c r="D2086" s="22"/>
      <c r="E2086" s="22"/>
      <c r="F2086" s="22"/>
      <c r="G2086" s="22"/>
      <c r="H2086" s="22"/>
      <c r="I2086" s="22"/>
      <c r="J2086" s="22"/>
      <c r="K2086" s="22"/>
      <c r="L2086" s="22"/>
      <c r="M2086" s="22"/>
    </row>
    <row r="2087" spans="1:13" x14ac:dyDescent="0.25">
      <c r="A2087" s="22"/>
      <c r="B2087" s="22"/>
      <c r="C2087" s="22"/>
      <c r="D2087" s="22"/>
      <c r="E2087" s="22"/>
      <c r="F2087" s="22"/>
      <c r="G2087" s="22"/>
      <c r="H2087" s="22"/>
      <c r="I2087" s="22"/>
      <c r="J2087" s="22"/>
      <c r="K2087" s="22"/>
      <c r="L2087" s="22"/>
      <c r="M2087" s="22"/>
    </row>
    <row r="2088" spans="1:13" x14ac:dyDescent="0.25">
      <c r="A2088" s="22"/>
      <c r="B2088" s="22"/>
      <c r="C2088" s="22"/>
      <c r="D2088" s="22"/>
      <c r="E2088" s="22"/>
      <c r="F2088" s="22"/>
      <c r="G2088" s="22"/>
      <c r="H2088" s="22"/>
      <c r="I2088" s="22"/>
      <c r="J2088" s="22"/>
      <c r="K2088" s="22"/>
      <c r="L2088" s="22"/>
      <c r="M2088" s="22"/>
    </row>
    <row r="2089" spans="1:13" x14ac:dyDescent="0.25">
      <c r="A2089" s="22"/>
      <c r="B2089" s="22"/>
      <c r="C2089" s="22"/>
      <c r="D2089" s="22"/>
      <c r="E2089" s="22"/>
      <c r="F2089" s="22"/>
      <c r="G2089" s="22"/>
      <c r="H2089" s="22"/>
      <c r="I2089" s="22"/>
      <c r="J2089" s="22"/>
      <c r="K2089" s="22"/>
      <c r="L2089" s="22"/>
      <c r="M2089" s="22"/>
    </row>
    <row r="2090" spans="1:13" x14ac:dyDescent="0.25">
      <c r="A2090" s="22"/>
      <c r="B2090" s="22"/>
      <c r="C2090" s="22"/>
      <c r="D2090" s="22"/>
      <c r="E2090" s="22"/>
      <c r="F2090" s="22"/>
      <c r="G2090" s="22"/>
      <c r="H2090" s="22"/>
      <c r="I2090" s="22"/>
      <c r="J2090" s="22"/>
      <c r="K2090" s="22"/>
      <c r="L2090" s="22"/>
      <c r="M2090" s="22"/>
    </row>
    <row r="2091" spans="1:13" x14ac:dyDescent="0.25">
      <c r="A2091" s="22"/>
      <c r="B2091" s="22"/>
      <c r="C2091" s="22"/>
      <c r="D2091" s="22"/>
      <c r="E2091" s="22"/>
      <c r="F2091" s="22"/>
      <c r="G2091" s="22"/>
      <c r="H2091" s="22"/>
      <c r="I2091" s="22"/>
      <c r="J2091" s="22"/>
      <c r="K2091" s="22"/>
      <c r="L2091" s="22"/>
      <c r="M2091" s="22"/>
    </row>
    <row r="2092" spans="1:13" x14ac:dyDescent="0.25">
      <c r="A2092" s="22"/>
      <c r="B2092" s="22"/>
      <c r="C2092" s="22"/>
      <c r="D2092" s="22"/>
      <c r="E2092" s="22"/>
      <c r="F2092" s="22"/>
      <c r="G2092" s="22"/>
      <c r="H2092" s="22"/>
      <c r="I2092" s="22"/>
      <c r="J2092" s="22"/>
      <c r="K2092" s="22"/>
      <c r="L2092" s="22"/>
      <c r="M2092" s="22"/>
    </row>
    <row r="2093" spans="1:13" x14ac:dyDescent="0.25">
      <c r="A2093" s="22"/>
      <c r="B2093" s="22"/>
      <c r="C2093" s="22"/>
      <c r="D2093" s="22"/>
      <c r="E2093" s="22"/>
      <c r="F2093" s="22"/>
      <c r="G2093" s="22"/>
      <c r="H2093" s="22"/>
      <c r="I2093" s="22"/>
      <c r="J2093" s="22"/>
      <c r="K2093" s="22"/>
      <c r="L2093" s="22"/>
      <c r="M2093" s="22"/>
    </row>
    <row r="2094" spans="1:13" x14ac:dyDescent="0.25">
      <c r="A2094" s="22"/>
      <c r="B2094" s="22"/>
      <c r="C2094" s="22"/>
      <c r="D2094" s="22"/>
      <c r="E2094" s="22"/>
      <c r="F2094" s="22"/>
      <c r="G2094" s="22"/>
      <c r="H2094" s="22"/>
      <c r="I2094" s="22"/>
      <c r="J2094" s="22"/>
      <c r="K2094" s="22"/>
      <c r="L2094" s="22"/>
      <c r="M2094" s="22"/>
    </row>
    <row r="2095" spans="1:13" x14ac:dyDescent="0.25">
      <c r="A2095" s="22"/>
      <c r="B2095" s="22"/>
      <c r="C2095" s="22"/>
      <c r="D2095" s="22"/>
      <c r="E2095" s="22"/>
      <c r="F2095" s="22"/>
      <c r="G2095" s="22"/>
      <c r="H2095" s="22"/>
      <c r="I2095" s="22"/>
      <c r="J2095" s="22"/>
      <c r="K2095" s="22"/>
      <c r="L2095" s="22"/>
      <c r="M2095" s="22"/>
    </row>
    <row r="2096" spans="1:13" x14ac:dyDescent="0.25">
      <c r="A2096" s="22"/>
      <c r="B2096" s="22"/>
      <c r="C2096" s="22"/>
      <c r="D2096" s="22"/>
      <c r="E2096" s="22"/>
      <c r="F2096" s="22"/>
      <c r="G2096" s="22"/>
      <c r="H2096" s="22"/>
      <c r="I2096" s="22"/>
      <c r="J2096" s="22"/>
      <c r="K2096" s="22"/>
      <c r="L2096" s="22"/>
      <c r="M2096" s="22"/>
    </row>
    <row r="2097" spans="1:13" x14ac:dyDescent="0.25">
      <c r="A2097" s="22"/>
      <c r="B2097" s="22"/>
      <c r="C2097" s="22"/>
      <c r="D2097" s="22"/>
      <c r="E2097" s="22"/>
      <c r="F2097" s="22"/>
      <c r="G2097" s="22"/>
      <c r="H2097" s="22"/>
      <c r="I2097" s="22"/>
      <c r="J2097" s="22"/>
      <c r="K2097" s="22"/>
      <c r="L2097" s="22"/>
      <c r="M2097" s="22"/>
    </row>
    <row r="2098" spans="1:13" x14ac:dyDescent="0.25">
      <c r="A2098" s="22"/>
      <c r="B2098" s="22"/>
      <c r="C2098" s="22"/>
      <c r="D2098" s="22"/>
      <c r="E2098" s="22"/>
      <c r="F2098" s="22"/>
      <c r="G2098" s="22"/>
      <c r="H2098" s="22"/>
      <c r="I2098" s="22"/>
      <c r="J2098" s="22"/>
      <c r="K2098" s="22"/>
      <c r="L2098" s="22"/>
      <c r="M2098" s="22"/>
    </row>
    <row r="2099" spans="1:13" x14ac:dyDescent="0.25">
      <c r="A2099" s="22"/>
      <c r="B2099" s="22"/>
      <c r="C2099" s="22"/>
      <c r="D2099" s="22"/>
      <c r="E2099" s="22"/>
      <c r="F2099" s="22"/>
      <c r="G2099" s="22"/>
      <c r="H2099" s="22"/>
      <c r="I2099" s="22"/>
      <c r="J2099" s="22"/>
      <c r="K2099" s="22"/>
      <c r="L2099" s="22"/>
      <c r="M2099" s="22"/>
    </row>
    <row r="2100" spans="1:13" x14ac:dyDescent="0.25">
      <c r="A2100" s="22"/>
      <c r="B2100" s="22"/>
      <c r="C2100" s="22"/>
      <c r="D2100" s="22"/>
      <c r="E2100" s="22"/>
      <c r="F2100" s="22"/>
      <c r="G2100" s="22"/>
      <c r="H2100" s="22"/>
      <c r="I2100" s="22"/>
      <c r="J2100" s="22"/>
      <c r="K2100" s="22"/>
      <c r="L2100" s="22"/>
      <c r="M2100" s="22"/>
    </row>
    <row r="2101" spans="1:13" x14ac:dyDescent="0.25">
      <c r="A2101" s="22"/>
      <c r="B2101" s="22"/>
      <c r="C2101" s="22"/>
      <c r="D2101" s="22"/>
      <c r="E2101" s="22"/>
      <c r="F2101" s="22"/>
      <c r="G2101" s="22"/>
      <c r="H2101" s="22"/>
      <c r="I2101" s="22"/>
      <c r="J2101" s="22"/>
      <c r="K2101" s="22"/>
      <c r="L2101" s="22"/>
      <c r="M2101" s="22"/>
    </row>
    <row r="2102" spans="1:13" x14ac:dyDescent="0.25">
      <c r="A2102" s="22"/>
      <c r="B2102" s="22"/>
      <c r="C2102" s="22"/>
      <c r="D2102" s="22"/>
      <c r="E2102" s="22"/>
      <c r="F2102" s="22"/>
      <c r="G2102" s="22"/>
      <c r="H2102" s="22"/>
      <c r="I2102" s="22"/>
      <c r="J2102" s="22"/>
      <c r="K2102" s="22"/>
      <c r="L2102" s="22"/>
      <c r="M2102" s="22"/>
    </row>
    <row r="2103" spans="1:13" x14ac:dyDescent="0.25">
      <c r="A2103" s="22"/>
      <c r="B2103" s="22"/>
      <c r="C2103" s="22"/>
      <c r="D2103" s="22"/>
      <c r="E2103" s="22"/>
      <c r="F2103" s="22"/>
      <c r="G2103" s="22"/>
      <c r="H2103" s="22"/>
      <c r="I2103" s="22"/>
      <c r="J2103" s="22"/>
      <c r="K2103" s="22"/>
      <c r="L2103" s="22"/>
      <c r="M2103" s="22"/>
    </row>
    <row r="2104" spans="1:13" x14ac:dyDescent="0.25">
      <c r="A2104" s="22"/>
      <c r="B2104" s="22"/>
      <c r="C2104" s="22"/>
      <c r="D2104" s="22"/>
      <c r="E2104" s="22"/>
      <c r="F2104" s="22"/>
      <c r="G2104" s="22"/>
      <c r="H2104" s="22"/>
      <c r="I2104" s="22"/>
      <c r="J2104" s="22"/>
      <c r="K2104" s="22"/>
      <c r="L2104" s="22"/>
      <c r="M2104" s="22"/>
    </row>
    <row r="2105" spans="1:13" x14ac:dyDescent="0.25">
      <c r="A2105" s="22"/>
      <c r="B2105" s="22"/>
      <c r="C2105" s="22"/>
      <c r="D2105" s="22"/>
      <c r="E2105" s="22"/>
      <c r="F2105" s="22"/>
      <c r="G2105" s="22"/>
      <c r="H2105" s="22"/>
      <c r="I2105" s="22"/>
      <c r="J2105" s="22"/>
      <c r="K2105" s="22"/>
      <c r="L2105" s="22"/>
      <c r="M2105" s="22"/>
    </row>
    <row r="2106" spans="1:13" x14ac:dyDescent="0.25">
      <c r="A2106" s="22"/>
      <c r="B2106" s="22"/>
      <c r="C2106" s="22"/>
      <c r="D2106" s="22"/>
      <c r="E2106" s="22"/>
      <c r="F2106" s="22"/>
      <c r="G2106" s="22"/>
      <c r="H2106" s="22"/>
      <c r="I2106" s="22"/>
      <c r="J2106" s="22"/>
      <c r="K2106" s="22"/>
      <c r="L2106" s="22"/>
      <c r="M2106" s="22"/>
    </row>
    <row r="2107" spans="1:13" x14ac:dyDescent="0.25">
      <c r="A2107" s="22"/>
      <c r="B2107" s="22"/>
      <c r="C2107" s="22"/>
      <c r="D2107" s="22"/>
      <c r="E2107" s="22"/>
      <c r="F2107" s="22"/>
      <c r="G2107" s="22"/>
      <c r="H2107" s="22"/>
      <c r="I2107" s="22"/>
      <c r="J2107" s="22"/>
      <c r="K2107" s="22"/>
      <c r="L2107" s="22"/>
      <c r="M2107" s="22"/>
    </row>
    <row r="2108" spans="1:13" x14ac:dyDescent="0.25">
      <c r="A2108" s="22"/>
      <c r="B2108" s="22"/>
      <c r="C2108" s="22"/>
      <c r="D2108" s="22"/>
      <c r="E2108" s="22"/>
      <c r="F2108" s="22"/>
      <c r="G2108" s="22"/>
      <c r="H2108" s="22"/>
      <c r="I2108" s="22"/>
      <c r="J2108" s="22"/>
      <c r="K2108" s="22"/>
      <c r="L2108" s="22"/>
      <c r="M2108" s="22"/>
    </row>
    <row r="2109" spans="1:13" x14ac:dyDescent="0.25">
      <c r="A2109" s="22"/>
      <c r="B2109" s="22"/>
      <c r="C2109" s="22"/>
      <c r="D2109" s="22"/>
      <c r="E2109" s="22"/>
      <c r="F2109" s="22"/>
      <c r="G2109" s="22"/>
      <c r="H2109" s="22"/>
      <c r="I2109" s="22"/>
      <c r="J2109" s="22"/>
      <c r="K2109" s="22"/>
      <c r="L2109" s="22"/>
      <c r="M2109" s="22"/>
    </row>
    <row r="2110" spans="1:13" x14ac:dyDescent="0.25">
      <c r="A2110" s="22"/>
      <c r="B2110" s="22"/>
      <c r="C2110" s="22"/>
      <c r="D2110" s="22"/>
      <c r="E2110" s="22"/>
      <c r="F2110" s="22"/>
      <c r="G2110" s="22"/>
      <c r="H2110" s="22"/>
      <c r="I2110" s="22"/>
      <c r="J2110" s="22"/>
      <c r="K2110" s="22"/>
      <c r="L2110" s="22"/>
      <c r="M2110" s="22"/>
    </row>
    <row r="2111" spans="1:13" x14ac:dyDescent="0.25">
      <c r="A2111" s="22"/>
      <c r="B2111" s="22"/>
      <c r="C2111" s="22"/>
      <c r="D2111" s="22"/>
      <c r="E2111" s="22"/>
      <c r="F2111" s="22"/>
      <c r="G2111" s="22"/>
      <c r="H2111" s="22"/>
      <c r="I2111" s="22"/>
      <c r="J2111" s="22"/>
      <c r="K2111" s="22"/>
      <c r="L2111" s="22"/>
      <c r="M2111" s="22"/>
    </row>
    <row r="2112" spans="1:13" x14ac:dyDescent="0.25">
      <c r="A2112" s="22"/>
      <c r="B2112" s="22"/>
      <c r="C2112" s="22"/>
      <c r="D2112" s="22"/>
      <c r="E2112" s="22"/>
      <c r="F2112" s="22"/>
      <c r="G2112" s="22"/>
      <c r="H2112" s="22"/>
      <c r="I2112" s="22"/>
      <c r="J2112" s="22"/>
      <c r="K2112" s="22"/>
      <c r="L2112" s="22"/>
      <c r="M2112" s="22"/>
    </row>
    <row r="2113" spans="1:13" x14ac:dyDescent="0.25">
      <c r="A2113" s="22"/>
      <c r="B2113" s="22"/>
      <c r="C2113" s="22"/>
      <c r="D2113" s="22"/>
      <c r="E2113" s="22"/>
      <c r="F2113" s="22"/>
      <c r="G2113" s="22"/>
      <c r="H2113" s="22"/>
      <c r="I2113" s="22"/>
      <c r="J2113" s="22"/>
      <c r="K2113" s="22"/>
      <c r="L2113" s="22"/>
      <c r="M2113" s="22"/>
    </row>
    <row r="2114" spans="1:13" x14ac:dyDescent="0.25">
      <c r="A2114" s="22"/>
      <c r="B2114" s="22"/>
      <c r="C2114" s="22"/>
      <c r="D2114" s="22"/>
      <c r="E2114" s="22"/>
      <c r="F2114" s="22"/>
      <c r="G2114" s="22"/>
      <c r="H2114" s="22"/>
      <c r="I2114" s="22"/>
      <c r="J2114" s="22"/>
      <c r="K2114" s="22"/>
      <c r="L2114" s="22"/>
      <c r="M2114" s="22"/>
    </row>
    <row r="2115" spans="1:13" x14ac:dyDescent="0.25">
      <c r="A2115" s="22"/>
      <c r="B2115" s="22"/>
      <c r="C2115" s="22"/>
      <c r="D2115" s="22"/>
      <c r="E2115" s="22"/>
      <c r="F2115" s="22"/>
      <c r="G2115" s="22"/>
      <c r="H2115" s="22"/>
      <c r="I2115" s="22"/>
      <c r="J2115" s="22"/>
      <c r="K2115" s="22"/>
      <c r="L2115" s="22"/>
      <c r="M2115" s="22"/>
    </row>
    <row r="2116" spans="1:13" x14ac:dyDescent="0.25">
      <c r="A2116" s="22"/>
      <c r="B2116" s="22"/>
      <c r="C2116" s="22"/>
      <c r="D2116" s="22"/>
      <c r="E2116" s="22"/>
      <c r="F2116" s="22"/>
      <c r="G2116" s="22"/>
      <c r="H2116" s="22"/>
      <c r="I2116" s="22"/>
      <c r="J2116" s="22"/>
      <c r="K2116" s="22"/>
      <c r="L2116" s="22"/>
      <c r="M2116" s="22"/>
    </row>
    <row r="2117" spans="1:13" x14ac:dyDescent="0.25">
      <c r="A2117" s="22"/>
      <c r="B2117" s="22"/>
      <c r="C2117" s="22"/>
      <c r="D2117" s="22"/>
      <c r="E2117" s="22"/>
      <c r="F2117" s="22"/>
      <c r="G2117" s="22"/>
      <c r="H2117" s="22"/>
      <c r="I2117" s="22"/>
      <c r="J2117" s="22"/>
      <c r="K2117" s="22"/>
      <c r="L2117" s="22"/>
      <c r="M2117" s="22"/>
    </row>
    <row r="2118" spans="1:13" x14ac:dyDescent="0.25">
      <c r="A2118" s="22"/>
      <c r="B2118" s="22"/>
      <c r="C2118" s="22"/>
      <c r="D2118" s="22"/>
      <c r="E2118" s="22"/>
      <c r="F2118" s="22"/>
      <c r="G2118" s="22"/>
      <c r="H2118" s="22"/>
      <c r="I2118" s="22"/>
      <c r="J2118" s="22"/>
      <c r="K2118" s="22"/>
      <c r="L2118" s="22"/>
      <c r="M2118" s="22"/>
    </row>
    <row r="2119" spans="1:13" x14ac:dyDescent="0.25">
      <c r="A2119" s="22"/>
      <c r="B2119" s="22"/>
      <c r="C2119" s="22"/>
      <c r="D2119" s="22"/>
      <c r="E2119" s="22"/>
      <c r="F2119" s="22"/>
      <c r="G2119" s="22"/>
      <c r="H2119" s="22"/>
      <c r="I2119" s="22"/>
      <c r="J2119" s="22"/>
      <c r="K2119" s="22"/>
      <c r="L2119" s="22"/>
      <c r="M2119" s="22"/>
    </row>
    <row r="2120" spans="1:13" x14ac:dyDescent="0.25">
      <c r="A2120" s="22"/>
      <c r="B2120" s="22"/>
      <c r="C2120" s="22"/>
      <c r="D2120" s="22"/>
      <c r="E2120" s="22"/>
      <c r="F2120" s="22"/>
      <c r="G2120" s="22"/>
      <c r="H2120" s="22"/>
      <c r="I2120" s="22"/>
      <c r="J2120" s="22"/>
      <c r="K2120" s="22"/>
      <c r="L2120" s="22"/>
      <c r="M2120" s="22"/>
    </row>
    <row r="2121" spans="1:13" x14ac:dyDescent="0.25">
      <c r="A2121" s="22"/>
      <c r="B2121" s="22"/>
      <c r="C2121" s="22"/>
      <c r="D2121" s="22"/>
      <c r="E2121" s="22"/>
      <c r="F2121" s="22"/>
      <c r="G2121" s="22"/>
      <c r="H2121" s="22"/>
      <c r="I2121" s="22"/>
      <c r="J2121" s="22"/>
      <c r="K2121" s="22"/>
      <c r="L2121" s="22"/>
      <c r="M2121" s="22"/>
    </row>
    <row r="2122" spans="1:13" x14ac:dyDescent="0.25">
      <c r="A2122" s="22"/>
      <c r="B2122" s="22"/>
      <c r="C2122" s="22"/>
      <c r="D2122" s="22"/>
      <c r="E2122" s="22"/>
      <c r="F2122" s="22"/>
      <c r="G2122" s="22"/>
      <c r="H2122" s="22"/>
      <c r="I2122" s="22"/>
      <c r="J2122" s="22"/>
      <c r="K2122" s="22"/>
      <c r="L2122" s="22"/>
      <c r="M2122" s="22"/>
    </row>
    <row r="2123" spans="1:13" x14ac:dyDescent="0.25">
      <c r="A2123" s="22"/>
      <c r="B2123" s="22"/>
      <c r="C2123" s="22"/>
      <c r="D2123" s="22"/>
      <c r="E2123" s="22"/>
      <c r="F2123" s="22"/>
      <c r="G2123" s="22"/>
      <c r="H2123" s="22"/>
      <c r="I2123" s="22"/>
      <c r="J2123" s="22"/>
      <c r="K2123" s="22"/>
      <c r="L2123" s="22"/>
      <c r="M2123" s="22"/>
    </row>
    <row r="2124" spans="1:13" x14ac:dyDescent="0.25">
      <c r="A2124" s="22"/>
      <c r="B2124" s="22"/>
      <c r="C2124" s="22"/>
      <c r="D2124" s="22"/>
      <c r="E2124" s="22"/>
      <c r="F2124" s="22"/>
      <c r="G2124" s="22"/>
      <c r="H2124" s="22"/>
      <c r="I2124" s="22"/>
      <c r="J2124" s="22"/>
      <c r="K2124" s="22"/>
      <c r="L2124" s="22"/>
      <c r="M2124" s="22"/>
    </row>
    <row r="2125" spans="1:13" x14ac:dyDescent="0.25">
      <c r="A2125" s="22"/>
      <c r="B2125" s="22"/>
      <c r="C2125" s="22"/>
      <c r="D2125" s="22"/>
      <c r="E2125" s="22"/>
      <c r="F2125" s="22"/>
      <c r="G2125" s="22"/>
      <c r="H2125" s="22"/>
      <c r="I2125" s="22"/>
      <c r="J2125" s="22"/>
      <c r="K2125" s="22"/>
      <c r="L2125" s="22"/>
      <c r="M2125" s="22"/>
    </row>
    <row r="2126" spans="1:13" x14ac:dyDescent="0.25">
      <c r="A2126" s="22"/>
      <c r="B2126" s="22"/>
      <c r="C2126" s="22"/>
      <c r="D2126" s="22"/>
      <c r="E2126" s="22"/>
      <c r="F2126" s="22"/>
      <c r="G2126" s="22"/>
      <c r="H2126" s="22"/>
      <c r="I2126" s="22"/>
      <c r="J2126" s="22"/>
      <c r="K2126" s="22"/>
      <c r="L2126" s="22"/>
      <c r="M2126" s="22"/>
    </row>
    <row r="2127" spans="1:13" x14ac:dyDescent="0.25">
      <c r="A2127" s="22"/>
      <c r="B2127" s="22"/>
      <c r="C2127" s="22"/>
      <c r="D2127" s="22"/>
      <c r="E2127" s="22"/>
      <c r="F2127" s="22"/>
      <c r="G2127" s="22"/>
      <c r="H2127" s="22"/>
      <c r="I2127" s="22"/>
      <c r="J2127" s="22"/>
      <c r="K2127" s="22"/>
      <c r="L2127" s="22"/>
      <c r="M2127" s="22"/>
    </row>
    <row r="2128" spans="1:13" x14ac:dyDescent="0.25">
      <c r="A2128" s="22"/>
      <c r="B2128" s="22"/>
      <c r="C2128" s="22"/>
      <c r="D2128" s="22"/>
      <c r="E2128" s="22"/>
      <c r="F2128" s="22"/>
      <c r="G2128" s="22"/>
      <c r="H2128" s="22"/>
      <c r="I2128" s="22"/>
      <c r="J2128" s="22"/>
      <c r="K2128" s="22"/>
      <c r="L2128" s="22"/>
      <c r="M2128" s="22"/>
    </row>
    <row r="2129" spans="1:13" x14ac:dyDescent="0.25">
      <c r="A2129" s="22"/>
      <c r="B2129" s="22"/>
      <c r="C2129" s="22"/>
      <c r="D2129" s="22"/>
      <c r="E2129" s="22"/>
      <c r="F2129" s="22"/>
      <c r="G2129" s="22"/>
      <c r="H2129" s="22"/>
      <c r="I2129" s="22"/>
      <c r="J2129" s="22"/>
      <c r="K2129" s="22"/>
      <c r="L2129" s="22"/>
      <c r="M2129" s="22"/>
    </row>
    <row r="2130" spans="1:13" x14ac:dyDescent="0.25">
      <c r="A2130" s="22"/>
      <c r="B2130" s="22"/>
      <c r="C2130" s="22"/>
      <c r="D2130" s="22"/>
      <c r="E2130" s="22"/>
      <c r="F2130" s="22"/>
      <c r="G2130" s="22"/>
      <c r="H2130" s="22"/>
      <c r="I2130" s="22"/>
      <c r="J2130" s="22"/>
      <c r="K2130" s="22"/>
      <c r="L2130" s="22"/>
      <c r="M2130" s="22"/>
    </row>
    <row r="2131" spans="1:13" x14ac:dyDescent="0.25">
      <c r="A2131" s="22"/>
      <c r="B2131" s="22"/>
      <c r="C2131" s="22"/>
      <c r="D2131" s="22"/>
      <c r="E2131" s="22"/>
      <c r="F2131" s="22"/>
      <c r="G2131" s="22"/>
      <c r="H2131" s="22"/>
      <c r="I2131" s="22"/>
      <c r="J2131" s="22"/>
      <c r="K2131" s="22"/>
      <c r="L2131" s="22"/>
      <c r="M2131" s="22"/>
    </row>
    <row r="2132" spans="1:13" x14ac:dyDescent="0.25">
      <c r="A2132" s="22"/>
      <c r="B2132" s="22"/>
      <c r="C2132" s="22"/>
      <c r="D2132" s="22"/>
      <c r="E2132" s="22"/>
      <c r="F2132" s="22"/>
      <c r="G2132" s="22"/>
      <c r="H2132" s="22"/>
      <c r="I2132" s="22"/>
      <c r="J2132" s="22"/>
      <c r="K2132" s="22"/>
      <c r="L2132" s="22"/>
      <c r="M2132" s="22"/>
    </row>
    <row r="2133" spans="1:13" x14ac:dyDescent="0.25">
      <c r="A2133" s="22"/>
      <c r="B2133" s="22"/>
      <c r="C2133" s="22"/>
      <c r="D2133" s="22"/>
      <c r="E2133" s="22"/>
      <c r="F2133" s="22"/>
      <c r="G2133" s="22"/>
      <c r="H2133" s="22"/>
      <c r="I2133" s="22"/>
      <c r="J2133" s="22"/>
      <c r="K2133" s="22"/>
      <c r="L2133" s="22"/>
      <c r="M2133" s="22"/>
    </row>
    <row r="2134" spans="1:13" x14ac:dyDescent="0.25">
      <c r="A2134" s="22"/>
      <c r="B2134" s="22"/>
      <c r="C2134" s="22"/>
      <c r="D2134" s="22"/>
      <c r="E2134" s="22"/>
      <c r="F2134" s="22"/>
      <c r="G2134" s="22"/>
      <c r="H2134" s="22"/>
      <c r="I2134" s="22"/>
      <c r="J2134" s="22"/>
      <c r="K2134" s="22"/>
      <c r="L2134" s="22"/>
      <c r="M2134" s="22"/>
    </row>
    <row r="2135" spans="1:13" x14ac:dyDescent="0.25">
      <c r="A2135" s="22"/>
      <c r="B2135" s="22"/>
      <c r="C2135" s="22"/>
      <c r="D2135" s="22"/>
      <c r="E2135" s="22"/>
      <c r="F2135" s="22"/>
      <c r="G2135" s="22"/>
      <c r="H2135" s="22"/>
      <c r="I2135" s="22"/>
      <c r="J2135" s="22"/>
      <c r="K2135" s="22"/>
      <c r="L2135" s="22"/>
      <c r="M2135" s="22"/>
    </row>
    <row r="2136" spans="1:13" x14ac:dyDescent="0.25">
      <c r="A2136" s="22"/>
      <c r="B2136" s="22"/>
      <c r="C2136" s="22"/>
      <c r="D2136" s="22"/>
      <c r="E2136" s="22"/>
      <c r="F2136" s="22"/>
      <c r="G2136" s="22"/>
      <c r="H2136" s="22"/>
      <c r="I2136" s="22"/>
      <c r="J2136" s="22"/>
      <c r="K2136" s="22"/>
      <c r="L2136" s="22"/>
      <c r="M2136" s="22"/>
    </row>
    <row r="2137" spans="1:13" x14ac:dyDescent="0.25">
      <c r="A2137" s="22"/>
      <c r="B2137" s="22"/>
      <c r="C2137" s="22"/>
      <c r="D2137" s="22"/>
      <c r="E2137" s="22"/>
      <c r="F2137" s="22"/>
      <c r="G2137" s="22"/>
      <c r="H2137" s="22"/>
      <c r="I2137" s="22"/>
      <c r="J2137" s="22"/>
      <c r="K2137" s="22"/>
      <c r="L2137" s="22"/>
      <c r="M2137" s="22"/>
    </row>
    <row r="2138" spans="1:13" x14ac:dyDescent="0.25">
      <c r="A2138" s="22"/>
      <c r="B2138" s="22"/>
      <c r="C2138" s="22"/>
      <c r="D2138" s="22"/>
      <c r="E2138" s="22"/>
      <c r="F2138" s="22"/>
      <c r="G2138" s="22"/>
      <c r="H2138" s="22"/>
      <c r="I2138" s="22"/>
      <c r="J2138" s="22"/>
      <c r="K2138" s="22"/>
      <c r="L2138" s="22"/>
      <c r="M2138" s="22"/>
    </row>
    <row r="2139" spans="1:13" x14ac:dyDescent="0.25">
      <c r="A2139" s="22"/>
      <c r="B2139" s="22"/>
      <c r="C2139" s="22"/>
      <c r="D2139" s="22"/>
      <c r="E2139" s="22"/>
      <c r="F2139" s="22"/>
      <c r="G2139" s="22"/>
      <c r="H2139" s="22"/>
      <c r="I2139" s="22"/>
      <c r="J2139" s="22"/>
      <c r="K2139" s="22"/>
      <c r="L2139" s="22"/>
      <c r="M2139" s="22"/>
    </row>
    <row r="2140" spans="1:13" x14ac:dyDescent="0.25">
      <c r="A2140" s="22"/>
      <c r="B2140" s="22"/>
      <c r="C2140" s="22"/>
      <c r="D2140" s="22"/>
      <c r="E2140" s="22"/>
      <c r="F2140" s="22"/>
      <c r="G2140" s="22"/>
      <c r="H2140" s="22"/>
      <c r="I2140" s="22"/>
      <c r="J2140" s="22"/>
      <c r="K2140" s="22"/>
      <c r="L2140" s="22"/>
      <c r="M2140" s="22"/>
    </row>
    <row r="2141" spans="1:13" x14ac:dyDescent="0.25">
      <c r="A2141" s="22"/>
      <c r="B2141" s="22"/>
      <c r="C2141" s="22"/>
      <c r="D2141" s="22"/>
      <c r="E2141" s="22"/>
      <c r="F2141" s="22"/>
      <c r="G2141" s="22"/>
      <c r="H2141" s="22"/>
      <c r="I2141" s="22"/>
      <c r="J2141" s="22"/>
      <c r="K2141" s="22"/>
      <c r="L2141" s="22"/>
      <c r="M2141" s="22"/>
    </row>
    <row r="2142" spans="1:13" x14ac:dyDescent="0.25">
      <c r="A2142" s="22"/>
      <c r="B2142" s="22"/>
      <c r="C2142" s="22"/>
      <c r="D2142" s="22"/>
      <c r="E2142" s="22"/>
      <c r="F2142" s="22"/>
      <c r="G2142" s="22"/>
      <c r="H2142" s="22"/>
      <c r="I2142" s="22"/>
      <c r="J2142" s="22"/>
      <c r="K2142" s="22"/>
      <c r="L2142" s="22"/>
      <c r="M2142" s="22"/>
    </row>
    <row r="2143" spans="1:13" x14ac:dyDescent="0.25">
      <c r="A2143" s="22"/>
      <c r="B2143" s="22"/>
      <c r="C2143" s="22"/>
      <c r="D2143" s="22"/>
      <c r="E2143" s="22"/>
      <c r="F2143" s="22"/>
      <c r="G2143" s="22"/>
      <c r="H2143" s="22"/>
      <c r="I2143" s="22"/>
      <c r="J2143" s="22"/>
      <c r="K2143" s="22"/>
      <c r="L2143" s="22"/>
      <c r="M2143" s="22"/>
    </row>
    <row r="2144" spans="1:13" x14ac:dyDescent="0.25">
      <c r="A2144" s="22"/>
      <c r="B2144" s="22"/>
      <c r="C2144" s="22"/>
      <c r="D2144" s="22"/>
      <c r="E2144" s="22"/>
      <c r="F2144" s="22"/>
      <c r="G2144" s="22"/>
      <c r="H2144" s="22"/>
      <c r="I2144" s="22"/>
      <c r="J2144" s="22"/>
      <c r="K2144" s="22"/>
      <c r="L2144" s="22"/>
      <c r="M2144" s="22"/>
    </row>
    <row r="2145" spans="1:13" x14ac:dyDescent="0.25">
      <c r="A2145" s="22"/>
      <c r="B2145" s="22"/>
      <c r="C2145" s="22"/>
      <c r="D2145" s="22"/>
      <c r="E2145" s="22"/>
      <c r="F2145" s="22"/>
      <c r="G2145" s="22"/>
      <c r="H2145" s="22"/>
      <c r="I2145" s="22"/>
      <c r="J2145" s="22"/>
      <c r="K2145" s="22"/>
      <c r="L2145" s="22"/>
      <c r="M2145" s="22"/>
    </row>
    <row r="2146" spans="1:13" x14ac:dyDescent="0.25">
      <c r="A2146" s="22"/>
      <c r="B2146" s="22"/>
      <c r="C2146" s="22"/>
      <c r="D2146" s="22"/>
      <c r="E2146" s="22"/>
      <c r="F2146" s="22"/>
      <c r="G2146" s="22"/>
      <c r="H2146" s="22"/>
      <c r="I2146" s="22"/>
      <c r="J2146" s="22"/>
      <c r="K2146" s="22"/>
      <c r="L2146" s="22"/>
      <c r="M2146" s="22"/>
    </row>
    <row r="2147" spans="1:13" x14ac:dyDescent="0.25">
      <c r="A2147" s="22"/>
      <c r="B2147" s="22"/>
      <c r="C2147" s="22"/>
      <c r="D2147" s="22"/>
      <c r="E2147" s="22"/>
      <c r="F2147" s="22"/>
      <c r="G2147" s="22"/>
      <c r="H2147" s="22"/>
      <c r="I2147" s="22"/>
      <c r="J2147" s="22"/>
      <c r="K2147" s="22"/>
      <c r="L2147" s="22"/>
      <c r="M2147" s="22"/>
    </row>
    <row r="2148" spans="1:13" x14ac:dyDescent="0.25">
      <c r="A2148" s="22"/>
      <c r="B2148" s="22"/>
      <c r="C2148" s="22"/>
      <c r="D2148" s="22"/>
      <c r="E2148" s="22"/>
      <c r="F2148" s="22"/>
      <c r="G2148" s="22"/>
      <c r="H2148" s="22"/>
      <c r="I2148" s="22"/>
      <c r="J2148" s="22"/>
      <c r="K2148" s="22"/>
      <c r="L2148" s="22"/>
      <c r="M2148" s="22"/>
    </row>
    <row r="2149" spans="1:13" x14ac:dyDescent="0.25">
      <c r="A2149" s="22"/>
      <c r="B2149" s="22"/>
      <c r="C2149" s="22"/>
      <c r="D2149" s="22"/>
      <c r="E2149" s="22"/>
      <c r="F2149" s="22"/>
      <c r="G2149" s="22"/>
      <c r="H2149" s="22"/>
      <c r="I2149" s="22"/>
      <c r="J2149" s="22"/>
      <c r="K2149" s="22"/>
      <c r="L2149" s="22"/>
      <c r="M2149" s="22"/>
    </row>
    <row r="2150" spans="1:13" x14ac:dyDescent="0.25">
      <c r="A2150" s="22"/>
      <c r="B2150" s="22"/>
      <c r="C2150" s="22"/>
      <c r="D2150" s="22"/>
      <c r="E2150" s="22"/>
      <c r="F2150" s="22"/>
      <c r="G2150" s="22"/>
      <c r="H2150" s="22"/>
      <c r="I2150" s="22"/>
      <c r="J2150" s="22"/>
      <c r="K2150" s="22"/>
      <c r="L2150" s="22"/>
      <c r="M2150" s="22"/>
    </row>
    <row r="2151" spans="1:13" x14ac:dyDescent="0.25">
      <c r="A2151" s="22"/>
      <c r="B2151" s="22"/>
      <c r="C2151" s="22"/>
      <c r="D2151" s="22"/>
      <c r="E2151" s="22"/>
      <c r="F2151" s="22"/>
      <c r="G2151" s="22"/>
      <c r="H2151" s="22"/>
      <c r="I2151" s="22"/>
      <c r="J2151" s="22"/>
      <c r="K2151" s="22"/>
      <c r="L2151" s="22"/>
      <c r="M2151" s="22"/>
    </row>
    <row r="2152" spans="1:13" x14ac:dyDescent="0.25">
      <c r="A2152" s="22"/>
      <c r="B2152" s="22"/>
      <c r="C2152" s="22"/>
      <c r="D2152" s="22"/>
      <c r="E2152" s="22"/>
      <c r="F2152" s="22"/>
      <c r="G2152" s="22"/>
      <c r="H2152" s="22"/>
      <c r="I2152" s="22"/>
      <c r="J2152" s="22"/>
      <c r="K2152" s="22"/>
      <c r="L2152" s="22"/>
      <c r="M2152" s="22"/>
    </row>
    <row r="2153" spans="1:13" x14ac:dyDescent="0.25">
      <c r="A2153" s="22"/>
      <c r="B2153" s="22"/>
      <c r="C2153" s="22"/>
      <c r="D2153" s="22"/>
      <c r="E2153" s="22"/>
      <c r="F2153" s="22"/>
      <c r="G2153" s="22"/>
      <c r="H2153" s="22"/>
      <c r="I2153" s="22"/>
      <c r="J2153" s="22"/>
      <c r="K2153" s="22"/>
      <c r="L2153" s="22"/>
      <c r="M2153" s="22"/>
    </row>
    <row r="2154" spans="1:13" x14ac:dyDescent="0.25">
      <c r="A2154" s="22"/>
      <c r="B2154" s="22"/>
      <c r="C2154" s="22"/>
      <c r="D2154" s="22"/>
      <c r="E2154" s="22"/>
      <c r="F2154" s="22"/>
      <c r="G2154" s="22"/>
      <c r="H2154" s="22"/>
      <c r="I2154" s="22"/>
      <c r="J2154" s="22"/>
      <c r="K2154" s="22"/>
      <c r="L2154" s="22"/>
      <c r="M2154" s="22"/>
    </row>
    <row r="2155" spans="1:13" x14ac:dyDescent="0.25">
      <c r="A2155" s="22"/>
      <c r="B2155" s="22"/>
      <c r="C2155" s="22"/>
      <c r="D2155" s="22"/>
      <c r="E2155" s="22"/>
      <c r="F2155" s="22"/>
      <c r="G2155" s="22"/>
      <c r="H2155" s="22"/>
      <c r="I2155" s="22"/>
      <c r="J2155" s="22"/>
      <c r="K2155" s="22"/>
      <c r="L2155" s="22"/>
      <c r="M2155" s="22"/>
    </row>
    <row r="2156" spans="1:13" x14ac:dyDescent="0.25">
      <c r="A2156" s="22"/>
      <c r="B2156" s="22"/>
      <c r="C2156" s="22"/>
      <c r="D2156" s="22"/>
      <c r="E2156" s="22"/>
      <c r="F2156" s="22"/>
      <c r="G2156" s="22"/>
      <c r="H2156" s="22"/>
      <c r="I2156" s="22"/>
      <c r="J2156" s="22"/>
      <c r="K2156" s="22"/>
      <c r="L2156" s="22"/>
      <c r="M2156" s="22"/>
    </row>
    <row r="2157" spans="1:13" x14ac:dyDescent="0.25">
      <c r="A2157" s="22"/>
      <c r="B2157" s="22"/>
      <c r="C2157" s="22"/>
      <c r="D2157" s="22"/>
      <c r="E2157" s="22"/>
      <c r="F2157" s="22"/>
      <c r="G2157" s="22"/>
      <c r="H2157" s="22"/>
      <c r="I2157" s="22"/>
      <c r="J2157" s="22"/>
      <c r="K2157" s="22"/>
      <c r="L2157" s="22"/>
      <c r="M2157" s="22"/>
    </row>
    <row r="2158" spans="1:13" x14ac:dyDescent="0.25">
      <c r="A2158" s="22"/>
      <c r="B2158" s="22"/>
      <c r="C2158" s="22"/>
      <c r="D2158" s="22"/>
      <c r="E2158" s="22"/>
      <c r="F2158" s="22"/>
      <c r="G2158" s="22"/>
      <c r="H2158" s="22"/>
      <c r="I2158" s="22"/>
      <c r="J2158" s="22"/>
      <c r="K2158" s="22"/>
      <c r="L2158" s="22"/>
      <c r="M2158" s="22"/>
    </row>
    <row r="2159" spans="1:13" x14ac:dyDescent="0.25">
      <c r="A2159" s="22"/>
      <c r="B2159" s="22"/>
      <c r="C2159" s="22"/>
      <c r="D2159" s="22"/>
      <c r="E2159" s="22"/>
      <c r="F2159" s="22"/>
      <c r="G2159" s="22"/>
      <c r="H2159" s="22"/>
      <c r="I2159" s="22"/>
      <c r="J2159" s="22"/>
      <c r="K2159" s="22"/>
      <c r="L2159" s="22"/>
      <c r="M2159" s="22"/>
    </row>
    <row r="2160" spans="1:13" x14ac:dyDescent="0.25">
      <c r="A2160" s="22"/>
      <c r="B2160" s="22"/>
      <c r="C2160" s="22"/>
      <c r="D2160" s="22"/>
      <c r="E2160" s="22"/>
      <c r="F2160" s="22"/>
      <c r="G2160" s="22"/>
      <c r="H2160" s="22"/>
      <c r="I2160" s="22"/>
      <c r="J2160" s="22"/>
      <c r="K2160" s="22"/>
      <c r="L2160" s="22"/>
      <c r="M2160" s="22"/>
    </row>
    <row r="2161" spans="1:13" x14ac:dyDescent="0.25">
      <c r="A2161" s="22"/>
      <c r="B2161" s="22"/>
      <c r="C2161" s="22"/>
      <c r="D2161" s="22"/>
      <c r="E2161" s="22"/>
      <c r="F2161" s="22"/>
      <c r="G2161" s="22"/>
      <c r="H2161" s="22"/>
      <c r="I2161" s="22"/>
      <c r="J2161" s="22"/>
      <c r="K2161" s="22"/>
      <c r="L2161" s="22"/>
      <c r="M2161" s="22"/>
    </row>
    <row r="2162" spans="1:13" x14ac:dyDescent="0.25">
      <c r="A2162" s="22"/>
      <c r="B2162" s="22"/>
      <c r="C2162" s="22"/>
      <c r="D2162" s="22"/>
      <c r="E2162" s="22"/>
      <c r="F2162" s="22"/>
      <c r="G2162" s="22"/>
      <c r="H2162" s="22"/>
      <c r="I2162" s="22"/>
      <c r="J2162" s="22"/>
      <c r="K2162" s="22"/>
      <c r="L2162" s="22"/>
      <c r="M2162" s="22"/>
    </row>
    <row r="2163" spans="1:13" x14ac:dyDescent="0.25">
      <c r="A2163" s="22"/>
      <c r="B2163" s="22"/>
      <c r="C2163" s="22"/>
      <c r="D2163" s="22"/>
      <c r="E2163" s="22"/>
      <c r="F2163" s="22"/>
      <c r="G2163" s="22"/>
      <c r="H2163" s="22"/>
      <c r="I2163" s="22"/>
      <c r="J2163" s="22"/>
      <c r="K2163" s="22"/>
      <c r="L2163" s="22"/>
      <c r="M2163" s="22"/>
    </row>
    <row r="2164" spans="1:13" x14ac:dyDescent="0.25">
      <c r="A2164" s="22"/>
      <c r="B2164" s="22"/>
      <c r="C2164" s="22"/>
      <c r="D2164" s="22"/>
      <c r="E2164" s="22"/>
      <c r="F2164" s="22"/>
      <c r="G2164" s="22"/>
      <c r="H2164" s="22"/>
      <c r="I2164" s="22"/>
      <c r="J2164" s="22"/>
      <c r="K2164" s="22"/>
      <c r="L2164" s="22"/>
      <c r="M2164" s="22"/>
    </row>
    <row r="2165" spans="1:13" x14ac:dyDescent="0.25">
      <c r="A2165" s="22"/>
      <c r="B2165" s="22"/>
      <c r="C2165" s="22"/>
      <c r="D2165" s="22"/>
      <c r="E2165" s="22"/>
      <c r="F2165" s="22"/>
      <c r="G2165" s="22"/>
      <c r="H2165" s="22"/>
      <c r="I2165" s="22"/>
      <c r="J2165" s="22"/>
      <c r="K2165" s="22"/>
      <c r="L2165" s="22"/>
      <c r="M2165" s="22"/>
    </row>
    <row r="2166" spans="1:13" x14ac:dyDescent="0.25">
      <c r="A2166" s="22"/>
      <c r="B2166" s="22"/>
      <c r="C2166" s="22"/>
      <c r="D2166" s="22"/>
      <c r="E2166" s="22"/>
      <c r="F2166" s="22"/>
      <c r="G2166" s="22"/>
      <c r="H2166" s="22"/>
      <c r="I2166" s="22"/>
      <c r="J2166" s="22"/>
      <c r="K2166" s="22"/>
      <c r="L2166" s="22"/>
      <c r="M2166" s="22"/>
    </row>
    <row r="2167" spans="1:13" x14ac:dyDescent="0.25">
      <c r="A2167" s="22"/>
      <c r="B2167" s="22"/>
      <c r="C2167" s="22"/>
      <c r="D2167" s="22"/>
      <c r="E2167" s="22"/>
      <c r="F2167" s="22"/>
      <c r="G2167" s="22"/>
      <c r="H2167" s="22"/>
      <c r="I2167" s="22"/>
      <c r="J2167" s="22"/>
      <c r="K2167" s="22"/>
      <c r="L2167" s="22"/>
      <c r="M2167" s="22"/>
    </row>
    <row r="2168" spans="1:13" x14ac:dyDescent="0.25">
      <c r="A2168" s="22"/>
      <c r="B2168" s="22"/>
      <c r="C2168" s="22"/>
      <c r="D2168" s="22"/>
      <c r="E2168" s="22"/>
      <c r="F2168" s="22"/>
      <c r="G2168" s="22"/>
      <c r="H2168" s="22"/>
      <c r="I2168" s="22"/>
      <c r="J2168" s="22"/>
      <c r="K2168" s="22"/>
      <c r="L2168" s="22"/>
      <c r="M2168" s="22"/>
    </row>
    <row r="2169" spans="1:13" x14ac:dyDescent="0.25">
      <c r="A2169" s="22"/>
      <c r="B2169" s="22"/>
      <c r="C2169" s="22"/>
      <c r="D2169" s="22"/>
      <c r="E2169" s="22"/>
      <c r="F2169" s="22"/>
      <c r="G2169" s="22"/>
      <c r="H2169" s="22"/>
      <c r="I2169" s="22"/>
      <c r="J2169" s="22"/>
      <c r="K2169" s="22"/>
      <c r="L2169" s="22"/>
      <c r="M2169" s="22"/>
    </row>
    <row r="2170" spans="1:13" x14ac:dyDescent="0.25">
      <c r="A2170" s="22"/>
      <c r="B2170" s="22"/>
      <c r="C2170" s="22"/>
      <c r="D2170" s="22"/>
      <c r="E2170" s="22"/>
      <c r="F2170" s="22"/>
      <c r="G2170" s="22"/>
      <c r="H2170" s="22"/>
      <c r="I2170" s="22"/>
      <c r="J2170" s="22"/>
      <c r="K2170" s="22"/>
      <c r="L2170" s="22"/>
      <c r="M2170" s="22"/>
    </row>
    <row r="2171" spans="1:13" x14ac:dyDescent="0.25">
      <c r="A2171" s="22"/>
      <c r="B2171" s="22"/>
      <c r="C2171" s="22"/>
      <c r="D2171" s="22"/>
      <c r="E2171" s="22"/>
      <c r="F2171" s="22"/>
      <c r="G2171" s="22"/>
      <c r="H2171" s="22"/>
      <c r="I2171" s="22"/>
      <c r="J2171" s="22"/>
      <c r="K2171" s="22"/>
      <c r="L2171" s="22"/>
      <c r="M2171" s="22"/>
    </row>
    <row r="2172" spans="1:13" x14ac:dyDescent="0.25">
      <c r="A2172" s="22"/>
      <c r="B2172" s="22"/>
      <c r="C2172" s="22"/>
      <c r="D2172" s="22"/>
      <c r="E2172" s="22"/>
      <c r="F2172" s="22"/>
      <c r="G2172" s="22"/>
      <c r="H2172" s="22"/>
      <c r="I2172" s="22"/>
      <c r="J2172" s="22"/>
      <c r="K2172" s="22"/>
      <c r="L2172" s="22"/>
      <c r="M2172" s="22"/>
    </row>
    <row r="2173" spans="1:13" x14ac:dyDescent="0.25">
      <c r="A2173" s="22"/>
      <c r="B2173" s="22"/>
      <c r="C2173" s="22"/>
      <c r="D2173" s="22"/>
      <c r="E2173" s="22"/>
      <c r="F2173" s="22"/>
      <c r="G2173" s="22"/>
      <c r="H2173" s="22"/>
      <c r="I2173" s="22"/>
      <c r="J2173" s="22"/>
      <c r="K2173" s="22"/>
      <c r="L2173" s="22"/>
      <c r="M2173" s="22"/>
    </row>
    <row r="2174" spans="1:13" x14ac:dyDescent="0.25">
      <c r="A2174" s="22"/>
      <c r="B2174" s="22"/>
      <c r="C2174" s="22"/>
      <c r="D2174" s="22"/>
      <c r="E2174" s="22"/>
      <c r="F2174" s="22"/>
      <c r="G2174" s="22"/>
      <c r="H2174" s="22"/>
      <c r="I2174" s="22"/>
      <c r="J2174" s="22"/>
      <c r="K2174" s="22"/>
      <c r="L2174" s="22"/>
      <c r="M2174" s="22"/>
    </row>
    <row r="2175" spans="1:13" x14ac:dyDescent="0.25">
      <c r="A2175" s="22"/>
      <c r="B2175" s="22"/>
      <c r="C2175" s="22"/>
      <c r="D2175" s="22"/>
      <c r="E2175" s="22"/>
      <c r="F2175" s="22"/>
      <c r="G2175" s="22"/>
      <c r="H2175" s="22"/>
      <c r="I2175" s="22"/>
      <c r="J2175" s="22"/>
      <c r="K2175" s="22"/>
      <c r="L2175" s="22"/>
      <c r="M2175" s="22"/>
    </row>
    <row r="2176" spans="1:13" x14ac:dyDescent="0.25">
      <c r="A2176" s="22"/>
      <c r="B2176" s="22"/>
      <c r="C2176" s="22"/>
      <c r="D2176" s="22"/>
      <c r="E2176" s="22"/>
      <c r="F2176" s="22"/>
      <c r="G2176" s="22"/>
      <c r="H2176" s="22"/>
      <c r="I2176" s="22"/>
      <c r="J2176" s="22"/>
      <c r="K2176" s="22"/>
      <c r="L2176" s="22"/>
      <c r="M2176" s="22"/>
    </row>
    <row r="2177" spans="1:13" x14ac:dyDescent="0.25">
      <c r="A2177" s="22"/>
      <c r="B2177" s="22"/>
      <c r="C2177" s="22"/>
      <c r="D2177" s="22"/>
      <c r="E2177" s="22"/>
      <c r="F2177" s="22"/>
      <c r="G2177" s="22"/>
      <c r="H2177" s="22"/>
      <c r="I2177" s="22"/>
      <c r="J2177" s="22"/>
      <c r="K2177" s="22"/>
      <c r="L2177" s="22"/>
      <c r="M2177" s="22"/>
    </row>
    <row r="2178" spans="1:13" x14ac:dyDescent="0.25">
      <c r="A2178" s="22"/>
      <c r="B2178" s="22"/>
      <c r="C2178" s="22"/>
      <c r="D2178" s="22"/>
      <c r="E2178" s="22"/>
      <c r="F2178" s="22"/>
      <c r="G2178" s="22"/>
      <c r="H2178" s="22"/>
      <c r="I2178" s="22"/>
      <c r="J2178" s="22"/>
      <c r="K2178" s="22"/>
      <c r="L2178" s="22"/>
      <c r="M2178" s="22"/>
    </row>
    <row r="2179" spans="1:13" x14ac:dyDescent="0.25">
      <c r="A2179" s="22"/>
      <c r="B2179" s="22"/>
      <c r="C2179" s="22"/>
      <c r="D2179" s="22"/>
      <c r="E2179" s="22"/>
      <c r="F2179" s="22"/>
      <c r="G2179" s="22"/>
      <c r="H2179" s="22"/>
      <c r="I2179" s="22"/>
      <c r="J2179" s="22"/>
      <c r="K2179" s="22"/>
      <c r="L2179" s="22"/>
      <c r="M2179" s="22"/>
    </row>
    <row r="2180" spans="1:13" x14ac:dyDescent="0.25">
      <c r="A2180" s="22"/>
      <c r="B2180" s="22"/>
      <c r="C2180" s="22"/>
      <c r="D2180" s="22"/>
      <c r="E2180" s="22"/>
      <c r="F2180" s="22"/>
      <c r="G2180" s="22"/>
      <c r="H2180" s="22"/>
      <c r="I2180" s="22"/>
      <c r="J2180" s="22"/>
      <c r="K2180" s="22"/>
      <c r="L2180" s="22"/>
      <c r="M2180" s="22"/>
    </row>
    <row r="2181" spans="1:13" x14ac:dyDescent="0.25">
      <c r="A2181" s="22"/>
      <c r="B2181" s="22"/>
      <c r="C2181" s="22"/>
      <c r="D2181" s="22"/>
      <c r="E2181" s="22"/>
      <c r="F2181" s="22"/>
      <c r="G2181" s="22"/>
      <c r="H2181" s="22"/>
      <c r="I2181" s="22"/>
      <c r="J2181" s="22"/>
      <c r="K2181" s="22"/>
      <c r="L2181" s="22"/>
      <c r="M2181" s="22"/>
    </row>
    <row r="2182" spans="1:13" x14ac:dyDescent="0.25">
      <c r="A2182" s="22"/>
      <c r="B2182" s="22"/>
      <c r="C2182" s="22"/>
      <c r="D2182" s="22"/>
      <c r="E2182" s="22"/>
      <c r="F2182" s="22"/>
      <c r="G2182" s="22"/>
      <c r="H2182" s="22"/>
      <c r="I2182" s="22"/>
      <c r="J2182" s="22"/>
      <c r="K2182" s="22"/>
      <c r="L2182" s="22"/>
      <c r="M2182" s="22"/>
    </row>
    <row r="2183" spans="1:13" x14ac:dyDescent="0.25">
      <c r="A2183" s="22"/>
      <c r="B2183" s="22"/>
      <c r="C2183" s="22"/>
      <c r="D2183" s="22"/>
      <c r="E2183" s="22"/>
      <c r="F2183" s="22"/>
      <c r="G2183" s="22"/>
      <c r="H2183" s="22"/>
      <c r="I2183" s="22"/>
      <c r="J2183" s="22"/>
      <c r="K2183" s="22"/>
      <c r="L2183" s="22"/>
      <c r="M2183" s="22"/>
    </row>
    <row r="2184" spans="1:13" x14ac:dyDescent="0.25">
      <c r="A2184" s="22"/>
      <c r="B2184" s="22"/>
      <c r="C2184" s="22"/>
      <c r="D2184" s="22"/>
      <c r="E2184" s="22"/>
      <c r="F2184" s="22"/>
      <c r="G2184" s="22"/>
      <c r="H2184" s="22"/>
      <c r="I2184" s="22"/>
      <c r="J2184" s="22"/>
      <c r="K2184" s="22"/>
      <c r="L2184" s="22"/>
      <c r="M2184" s="22"/>
    </row>
    <row r="2185" spans="1:13" x14ac:dyDescent="0.25">
      <c r="A2185" s="22"/>
      <c r="B2185" s="22"/>
      <c r="C2185" s="22"/>
      <c r="D2185" s="22"/>
      <c r="E2185" s="22"/>
      <c r="F2185" s="22"/>
      <c r="G2185" s="22"/>
      <c r="H2185" s="22"/>
      <c r="I2185" s="22"/>
      <c r="J2185" s="22"/>
      <c r="K2185" s="22"/>
      <c r="L2185" s="22"/>
      <c r="M2185" s="22"/>
    </row>
    <row r="2186" spans="1:13" x14ac:dyDescent="0.25">
      <c r="A2186" s="22"/>
      <c r="B2186" s="22"/>
      <c r="C2186" s="22"/>
      <c r="D2186" s="22"/>
      <c r="E2186" s="22"/>
      <c r="F2186" s="22"/>
      <c r="G2186" s="22"/>
      <c r="H2186" s="22"/>
      <c r="I2186" s="22"/>
      <c r="J2186" s="22"/>
      <c r="K2186" s="22"/>
      <c r="L2186" s="22"/>
      <c r="M2186" s="22"/>
    </row>
    <row r="2187" spans="1:13" x14ac:dyDescent="0.25">
      <c r="A2187" s="22"/>
      <c r="B2187" s="22"/>
      <c r="C2187" s="22"/>
      <c r="D2187" s="22"/>
      <c r="E2187" s="22"/>
      <c r="F2187" s="22"/>
      <c r="G2187" s="22"/>
      <c r="H2187" s="22"/>
      <c r="I2187" s="22"/>
      <c r="J2187" s="22"/>
      <c r="K2187" s="22"/>
      <c r="L2187" s="22"/>
      <c r="M2187" s="22"/>
    </row>
    <row r="2188" spans="1:13" x14ac:dyDescent="0.25">
      <c r="A2188" s="22"/>
      <c r="B2188" s="22"/>
      <c r="C2188" s="22"/>
      <c r="D2188" s="22"/>
      <c r="E2188" s="22"/>
      <c r="F2188" s="22"/>
      <c r="G2188" s="22"/>
      <c r="H2188" s="22"/>
      <c r="I2188" s="22"/>
      <c r="J2188" s="22"/>
      <c r="K2188" s="22"/>
      <c r="L2188" s="22"/>
      <c r="M2188" s="22"/>
    </row>
    <row r="2189" spans="1:13" x14ac:dyDescent="0.25">
      <c r="A2189" s="22"/>
      <c r="B2189" s="22"/>
      <c r="C2189" s="22"/>
      <c r="D2189" s="22"/>
      <c r="E2189" s="22"/>
      <c r="F2189" s="22"/>
      <c r="G2189" s="22"/>
      <c r="H2189" s="22"/>
      <c r="I2189" s="22"/>
      <c r="J2189" s="22"/>
      <c r="K2189" s="22"/>
      <c r="L2189" s="22"/>
      <c r="M2189" s="22"/>
    </row>
    <row r="2190" spans="1:13" x14ac:dyDescent="0.25">
      <c r="A2190" s="22"/>
      <c r="B2190" s="22"/>
      <c r="C2190" s="22"/>
      <c r="D2190" s="22"/>
      <c r="E2190" s="22"/>
      <c r="F2190" s="22"/>
      <c r="G2190" s="22"/>
      <c r="H2190" s="22"/>
      <c r="I2190" s="22"/>
      <c r="J2190" s="22"/>
      <c r="K2190" s="22"/>
      <c r="L2190" s="22"/>
      <c r="M2190" s="22"/>
    </row>
    <row r="2191" spans="1:13" x14ac:dyDescent="0.25">
      <c r="A2191" s="22"/>
      <c r="B2191" s="22"/>
      <c r="C2191" s="22"/>
      <c r="D2191" s="22"/>
      <c r="E2191" s="22"/>
      <c r="F2191" s="22"/>
      <c r="G2191" s="22"/>
      <c r="H2191" s="22"/>
      <c r="I2191" s="22"/>
      <c r="J2191" s="22"/>
      <c r="K2191" s="22"/>
      <c r="L2191" s="22"/>
      <c r="M2191" s="22"/>
    </row>
    <row r="2192" spans="1:13" x14ac:dyDescent="0.25">
      <c r="A2192" s="22"/>
      <c r="B2192" s="22"/>
      <c r="C2192" s="22"/>
      <c r="D2192" s="22"/>
      <c r="E2192" s="22"/>
      <c r="F2192" s="22"/>
      <c r="G2192" s="22"/>
      <c r="H2192" s="22"/>
      <c r="I2192" s="22"/>
      <c r="J2192" s="22"/>
      <c r="K2192" s="22"/>
      <c r="L2192" s="22"/>
      <c r="M2192" s="22"/>
    </row>
    <row r="2193" spans="1:13" x14ac:dyDescent="0.25">
      <c r="A2193" s="22"/>
      <c r="B2193" s="22"/>
      <c r="C2193" s="22"/>
      <c r="D2193" s="22"/>
      <c r="E2193" s="22"/>
      <c r="F2193" s="22"/>
      <c r="G2193" s="22"/>
      <c r="H2193" s="22"/>
      <c r="I2193" s="22"/>
      <c r="J2193" s="22"/>
      <c r="K2193" s="22"/>
      <c r="L2193" s="22"/>
      <c r="M2193" s="22"/>
    </row>
    <row r="2194" spans="1:13" x14ac:dyDescent="0.25">
      <c r="A2194" s="22"/>
      <c r="B2194" s="22"/>
      <c r="C2194" s="22"/>
      <c r="D2194" s="22"/>
      <c r="E2194" s="22"/>
      <c r="F2194" s="22"/>
      <c r="G2194" s="22"/>
      <c r="H2194" s="22"/>
      <c r="I2194" s="22"/>
      <c r="J2194" s="22"/>
      <c r="K2194" s="22"/>
      <c r="L2194" s="22"/>
      <c r="M2194" s="22"/>
    </row>
    <row r="2195" spans="1:13" x14ac:dyDescent="0.25">
      <c r="A2195" s="22"/>
      <c r="B2195" s="22"/>
      <c r="C2195" s="22"/>
      <c r="D2195" s="22"/>
      <c r="E2195" s="22"/>
      <c r="F2195" s="22"/>
      <c r="G2195" s="22"/>
      <c r="H2195" s="22"/>
      <c r="I2195" s="22"/>
      <c r="J2195" s="22"/>
      <c r="K2195" s="22"/>
      <c r="L2195" s="22"/>
      <c r="M2195" s="22"/>
    </row>
    <row r="2196" spans="1:13" x14ac:dyDescent="0.25">
      <c r="A2196" s="22"/>
      <c r="B2196" s="22"/>
      <c r="C2196" s="22"/>
      <c r="D2196" s="22"/>
      <c r="E2196" s="22"/>
      <c r="F2196" s="22"/>
      <c r="G2196" s="22"/>
      <c r="H2196" s="22"/>
      <c r="I2196" s="22"/>
      <c r="J2196" s="22"/>
      <c r="K2196" s="22"/>
      <c r="L2196" s="22"/>
      <c r="M2196" s="22"/>
    </row>
    <row r="2197" spans="1:13" x14ac:dyDescent="0.25">
      <c r="A2197" s="22"/>
      <c r="B2197" s="22"/>
      <c r="C2197" s="22"/>
      <c r="D2197" s="22"/>
      <c r="E2197" s="22"/>
      <c r="F2197" s="22"/>
      <c r="G2197" s="22"/>
      <c r="H2197" s="22"/>
      <c r="I2197" s="22"/>
      <c r="J2197" s="22"/>
      <c r="K2197" s="22"/>
      <c r="L2197" s="22"/>
      <c r="M2197" s="22"/>
    </row>
    <row r="2198" spans="1:13" x14ac:dyDescent="0.25">
      <c r="A2198" s="22"/>
      <c r="B2198" s="22"/>
      <c r="C2198" s="22"/>
      <c r="D2198" s="22"/>
      <c r="E2198" s="22"/>
      <c r="F2198" s="22"/>
      <c r="G2198" s="22"/>
      <c r="H2198" s="22"/>
      <c r="I2198" s="22"/>
      <c r="J2198" s="22"/>
      <c r="K2198" s="22"/>
      <c r="L2198" s="22"/>
      <c r="M2198" s="22"/>
    </row>
    <row r="2199" spans="1:13" x14ac:dyDescent="0.25">
      <c r="A2199" s="22"/>
      <c r="B2199" s="22"/>
      <c r="C2199" s="22"/>
      <c r="D2199" s="22"/>
      <c r="E2199" s="22"/>
      <c r="F2199" s="22"/>
      <c r="G2199" s="22"/>
      <c r="H2199" s="22"/>
      <c r="I2199" s="22"/>
      <c r="J2199" s="22"/>
      <c r="K2199" s="22"/>
      <c r="L2199" s="22"/>
      <c r="M2199" s="22"/>
    </row>
    <row r="2200" spans="1:13" x14ac:dyDescent="0.25">
      <c r="A2200" s="22"/>
      <c r="B2200" s="22"/>
      <c r="C2200" s="22"/>
      <c r="D2200" s="22"/>
      <c r="E2200" s="22"/>
      <c r="F2200" s="22"/>
      <c r="G2200" s="22"/>
      <c r="H2200" s="22"/>
      <c r="I2200" s="22"/>
      <c r="J2200" s="22"/>
      <c r="K2200" s="22"/>
      <c r="L2200" s="22"/>
      <c r="M2200" s="22"/>
    </row>
    <row r="2201" spans="1:13" x14ac:dyDescent="0.25">
      <c r="A2201" s="22"/>
      <c r="B2201" s="22"/>
      <c r="C2201" s="22"/>
      <c r="D2201" s="22"/>
      <c r="E2201" s="22"/>
      <c r="F2201" s="22"/>
      <c r="G2201" s="22"/>
      <c r="H2201" s="22"/>
      <c r="I2201" s="22"/>
      <c r="J2201" s="22"/>
      <c r="K2201" s="22"/>
      <c r="L2201" s="22"/>
      <c r="M2201" s="22"/>
    </row>
    <row r="2202" spans="1:13" x14ac:dyDescent="0.25">
      <c r="A2202" s="22"/>
      <c r="B2202" s="22"/>
      <c r="C2202" s="22"/>
      <c r="D2202" s="22"/>
      <c r="E2202" s="22"/>
      <c r="F2202" s="22"/>
      <c r="G2202" s="22"/>
      <c r="H2202" s="22"/>
      <c r="I2202" s="22"/>
      <c r="J2202" s="22"/>
      <c r="K2202" s="22"/>
      <c r="L2202" s="22"/>
      <c r="M2202" s="22"/>
    </row>
    <row r="2203" spans="1:13" x14ac:dyDescent="0.25">
      <c r="A2203" s="22"/>
      <c r="B2203" s="22"/>
      <c r="C2203" s="22"/>
      <c r="D2203" s="22"/>
      <c r="E2203" s="22"/>
      <c r="F2203" s="22"/>
      <c r="G2203" s="22"/>
      <c r="H2203" s="22"/>
      <c r="I2203" s="22"/>
      <c r="J2203" s="22"/>
      <c r="K2203" s="22"/>
      <c r="L2203" s="22"/>
      <c r="M2203" s="22"/>
    </row>
    <row r="2204" spans="1:13" x14ac:dyDescent="0.25">
      <c r="A2204" s="22"/>
      <c r="B2204" s="22"/>
      <c r="C2204" s="22"/>
      <c r="D2204" s="22"/>
      <c r="E2204" s="22"/>
      <c r="F2204" s="22"/>
      <c r="G2204" s="22"/>
      <c r="H2204" s="22"/>
      <c r="I2204" s="22"/>
      <c r="J2204" s="22"/>
      <c r="K2204" s="22"/>
      <c r="L2204" s="22"/>
      <c r="M2204" s="22"/>
    </row>
    <row r="2205" spans="1:13" x14ac:dyDescent="0.25">
      <c r="A2205" s="22"/>
      <c r="B2205" s="22"/>
      <c r="C2205" s="22"/>
      <c r="D2205" s="22"/>
      <c r="E2205" s="22"/>
      <c r="F2205" s="22"/>
      <c r="G2205" s="22"/>
      <c r="H2205" s="22"/>
      <c r="I2205" s="22"/>
      <c r="J2205" s="22"/>
      <c r="K2205" s="22"/>
      <c r="L2205" s="22"/>
      <c r="M2205" s="22"/>
    </row>
    <row r="2206" spans="1:13" x14ac:dyDescent="0.25">
      <c r="A2206" s="22"/>
      <c r="B2206" s="22"/>
      <c r="C2206" s="22"/>
      <c r="D2206" s="22"/>
      <c r="E2206" s="22"/>
      <c r="F2206" s="22"/>
      <c r="G2206" s="22"/>
      <c r="H2206" s="22"/>
      <c r="I2206" s="22"/>
      <c r="J2206" s="22"/>
      <c r="K2206" s="22"/>
      <c r="L2206" s="22"/>
      <c r="M2206" s="22"/>
    </row>
    <row r="2207" spans="1:13" x14ac:dyDescent="0.25">
      <c r="A2207" s="22"/>
      <c r="B2207" s="22"/>
      <c r="C2207" s="22"/>
      <c r="D2207" s="22"/>
      <c r="E2207" s="22"/>
      <c r="F2207" s="22"/>
      <c r="G2207" s="22"/>
      <c r="H2207" s="22"/>
      <c r="I2207" s="22"/>
      <c r="J2207" s="22"/>
      <c r="K2207" s="22"/>
      <c r="L2207" s="22"/>
      <c r="M2207" s="22"/>
    </row>
    <row r="2208" spans="1:13" x14ac:dyDescent="0.25">
      <c r="A2208" s="22"/>
      <c r="B2208" s="22"/>
      <c r="C2208" s="22"/>
      <c r="D2208" s="22"/>
      <c r="E2208" s="22"/>
      <c r="F2208" s="22"/>
      <c r="G2208" s="22"/>
      <c r="H2208" s="22"/>
      <c r="I2208" s="22"/>
      <c r="J2208" s="22"/>
      <c r="K2208" s="22"/>
      <c r="L2208" s="22"/>
      <c r="M2208" s="22"/>
    </row>
    <row r="2209" spans="1:13" x14ac:dyDescent="0.25">
      <c r="A2209" s="22"/>
      <c r="B2209" s="22"/>
      <c r="C2209" s="22"/>
      <c r="D2209" s="22"/>
      <c r="E2209" s="22"/>
      <c r="F2209" s="22"/>
      <c r="G2209" s="22"/>
      <c r="H2209" s="22"/>
      <c r="I2209" s="22"/>
      <c r="J2209" s="22"/>
      <c r="K2209" s="22"/>
      <c r="L2209" s="22"/>
      <c r="M2209" s="22"/>
    </row>
    <row r="2210" spans="1:13" x14ac:dyDescent="0.25">
      <c r="A2210" s="22"/>
      <c r="B2210" s="22"/>
      <c r="C2210" s="22"/>
      <c r="D2210" s="22"/>
      <c r="E2210" s="22"/>
      <c r="F2210" s="22"/>
      <c r="G2210" s="22"/>
      <c r="H2210" s="22"/>
      <c r="I2210" s="22"/>
      <c r="J2210" s="22"/>
      <c r="K2210" s="22"/>
      <c r="L2210" s="22"/>
      <c r="M2210" s="22"/>
    </row>
    <row r="2211" spans="1:13" x14ac:dyDescent="0.25">
      <c r="A2211" s="22"/>
      <c r="B2211" s="22"/>
      <c r="C2211" s="22"/>
      <c r="D2211" s="22"/>
      <c r="E2211" s="22"/>
      <c r="F2211" s="22"/>
      <c r="G2211" s="22"/>
      <c r="H2211" s="22"/>
      <c r="I2211" s="22"/>
      <c r="J2211" s="22"/>
      <c r="K2211" s="22"/>
      <c r="L2211" s="22"/>
      <c r="M2211" s="22"/>
    </row>
    <row r="2212" spans="1:13" x14ac:dyDescent="0.25">
      <c r="A2212" s="22"/>
      <c r="B2212" s="22"/>
      <c r="C2212" s="22"/>
      <c r="D2212" s="22"/>
      <c r="E2212" s="22"/>
      <c r="F2212" s="22"/>
      <c r="G2212" s="22"/>
      <c r="H2212" s="22"/>
      <c r="I2212" s="22"/>
      <c r="J2212" s="22"/>
      <c r="K2212" s="22"/>
      <c r="L2212" s="22"/>
      <c r="M2212" s="22"/>
    </row>
    <row r="2213" spans="1:13" x14ac:dyDescent="0.25">
      <c r="A2213" s="22"/>
      <c r="B2213" s="22"/>
      <c r="C2213" s="22"/>
      <c r="D2213" s="22"/>
      <c r="E2213" s="22"/>
      <c r="F2213" s="22"/>
      <c r="G2213" s="22"/>
      <c r="H2213" s="22"/>
      <c r="I2213" s="22"/>
      <c r="J2213" s="22"/>
      <c r="K2213" s="22"/>
      <c r="L2213" s="22"/>
      <c r="M2213" s="22"/>
    </row>
    <row r="2214" spans="1:13" x14ac:dyDescent="0.25">
      <c r="A2214" s="22"/>
      <c r="B2214" s="22"/>
      <c r="C2214" s="22"/>
      <c r="D2214" s="22"/>
      <c r="E2214" s="22"/>
      <c r="F2214" s="22"/>
      <c r="G2214" s="22"/>
      <c r="H2214" s="22"/>
      <c r="I2214" s="22"/>
      <c r="J2214" s="22"/>
      <c r="K2214" s="22"/>
      <c r="L2214" s="22"/>
      <c r="M2214" s="22"/>
    </row>
    <row r="2215" spans="1:13" x14ac:dyDescent="0.25">
      <c r="A2215" s="22"/>
      <c r="B2215" s="22"/>
      <c r="C2215" s="22"/>
      <c r="D2215" s="22"/>
      <c r="E2215" s="22"/>
      <c r="F2215" s="22"/>
      <c r="G2215" s="22"/>
      <c r="H2215" s="22"/>
      <c r="I2215" s="22"/>
      <c r="J2215" s="22"/>
      <c r="K2215" s="22"/>
      <c r="L2215" s="22"/>
      <c r="M2215" s="22"/>
    </row>
    <row r="2216" spans="1:13" x14ac:dyDescent="0.25">
      <c r="A2216" s="22"/>
      <c r="B2216" s="22"/>
      <c r="C2216" s="22"/>
      <c r="D2216" s="22"/>
      <c r="E2216" s="22"/>
      <c r="F2216" s="22"/>
      <c r="G2216" s="22"/>
      <c r="H2216" s="22"/>
      <c r="I2216" s="22"/>
      <c r="J2216" s="22"/>
      <c r="K2216" s="22"/>
      <c r="L2216" s="22"/>
      <c r="M2216" s="22"/>
    </row>
    <row r="2217" spans="1:13" x14ac:dyDescent="0.25">
      <c r="A2217" s="22"/>
      <c r="B2217" s="22"/>
      <c r="C2217" s="22"/>
      <c r="D2217" s="22"/>
      <c r="E2217" s="22"/>
      <c r="F2217" s="22"/>
      <c r="G2217" s="22"/>
      <c r="H2217" s="22"/>
      <c r="I2217" s="22"/>
      <c r="J2217" s="22"/>
      <c r="K2217" s="22"/>
      <c r="L2217" s="22"/>
      <c r="M2217" s="22"/>
    </row>
    <row r="2218" spans="1:13" x14ac:dyDescent="0.25">
      <c r="A2218" s="22"/>
      <c r="B2218" s="22"/>
      <c r="C2218" s="22"/>
      <c r="D2218" s="22"/>
      <c r="E2218" s="22"/>
      <c r="F2218" s="22"/>
      <c r="G2218" s="22"/>
      <c r="H2218" s="22"/>
      <c r="I2218" s="22"/>
      <c r="J2218" s="22"/>
      <c r="K2218" s="22"/>
      <c r="L2218" s="22"/>
      <c r="M2218" s="22"/>
    </row>
    <row r="2219" spans="1:13" x14ac:dyDescent="0.25">
      <c r="A2219" s="22"/>
      <c r="B2219" s="22"/>
      <c r="C2219" s="22"/>
      <c r="D2219" s="22"/>
      <c r="E2219" s="22"/>
      <c r="F2219" s="22"/>
      <c r="G2219" s="22"/>
      <c r="H2219" s="22"/>
      <c r="I2219" s="22"/>
      <c r="J2219" s="22"/>
      <c r="K2219" s="22"/>
      <c r="L2219" s="22"/>
      <c r="M2219" s="22"/>
    </row>
    <row r="2220" spans="1:13" x14ac:dyDescent="0.25">
      <c r="A2220" s="22"/>
      <c r="B2220" s="22"/>
      <c r="C2220" s="22"/>
      <c r="D2220" s="22"/>
      <c r="E2220" s="22"/>
      <c r="F2220" s="22"/>
      <c r="G2220" s="22"/>
      <c r="H2220" s="22"/>
      <c r="I2220" s="22"/>
      <c r="J2220" s="22"/>
      <c r="K2220" s="22"/>
      <c r="L2220" s="22"/>
      <c r="M2220" s="22"/>
    </row>
    <row r="2221" spans="1:13" x14ac:dyDescent="0.25">
      <c r="A2221" s="22"/>
      <c r="B2221" s="22"/>
      <c r="C2221" s="22"/>
      <c r="D2221" s="22"/>
      <c r="E2221" s="22"/>
      <c r="F2221" s="22"/>
      <c r="G2221" s="22"/>
      <c r="H2221" s="22"/>
      <c r="I2221" s="22"/>
      <c r="J2221" s="22"/>
      <c r="K2221" s="22"/>
      <c r="L2221" s="22"/>
      <c r="M2221" s="22"/>
    </row>
    <row r="2222" spans="1:13" x14ac:dyDescent="0.25">
      <c r="A2222" s="22"/>
      <c r="B2222" s="22"/>
      <c r="C2222" s="22"/>
      <c r="D2222" s="22"/>
      <c r="E2222" s="22"/>
      <c r="F2222" s="22"/>
      <c r="G2222" s="22"/>
      <c r="H2222" s="22"/>
      <c r="I2222" s="22"/>
      <c r="J2222" s="22"/>
      <c r="K2222" s="22"/>
      <c r="L2222" s="22"/>
      <c r="M2222" s="22"/>
    </row>
    <row r="2223" spans="1:13" x14ac:dyDescent="0.25">
      <c r="A2223" s="22"/>
      <c r="B2223" s="22"/>
      <c r="C2223" s="22"/>
      <c r="D2223" s="22"/>
      <c r="E2223" s="22"/>
      <c r="F2223" s="22"/>
      <c r="G2223" s="22"/>
      <c r="H2223" s="22"/>
      <c r="I2223" s="22"/>
      <c r="J2223" s="22"/>
      <c r="K2223" s="22"/>
      <c r="L2223" s="22"/>
      <c r="M2223" s="22"/>
    </row>
    <row r="2224" spans="1:13" x14ac:dyDescent="0.25">
      <c r="A2224" s="22"/>
      <c r="B2224" s="22"/>
      <c r="C2224" s="22"/>
      <c r="D2224" s="22"/>
      <c r="E2224" s="22"/>
      <c r="F2224" s="22"/>
      <c r="G2224" s="22"/>
      <c r="H2224" s="22"/>
      <c r="I2224" s="22"/>
      <c r="J2224" s="22"/>
      <c r="K2224" s="22"/>
      <c r="L2224" s="22"/>
      <c r="M2224" s="22"/>
    </row>
    <row r="2225" spans="1:13" x14ac:dyDescent="0.25">
      <c r="A2225" s="22"/>
      <c r="B2225" s="22"/>
      <c r="C2225" s="22"/>
      <c r="D2225" s="22"/>
      <c r="E2225" s="22"/>
      <c r="F2225" s="22"/>
      <c r="G2225" s="22"/>
      <c r="H2225" s="22"/>
      <c r="I2225" s="22"/>
      <c r="J2225" s="22"/>
      <c r="K2225" s="22"/>
      <c r="L2225" s="22"/>
      <c r="M2225" s="22"/>
    </row>
    <row r="2226" spans="1:13" x14ac:dyDescent="0.25">
      <c r="A2226" s="22"/>
      <c r="B2226" s="22"/>
      <c r="C2226" s="22"/>
      <c r="D2226" s="22"/>
      <c r="E2226" s="22"/>
      <c r="F2226" s="22"/>
      <c r="G2226" s="22"/>
      <c r="H2226" s="22"/>
      <c r="I2226" s="22"/>
      <c r="J2226" s="22"/>
      <c r="K2226" s="22"/>
      <c r="L2226" s="22"/>
      <c r="M2226" s="22"/>
    </row>
    <row r="2227" spans="1:13" x14ac:dyDescent="0.25">
      <c r="A2227" s="22"/>
      <c r="B2227" s="22"/>
      <c r="C2227" s="22"/>
      <c r="D2227" s="22"/>
      <c r="E2227" s="22"/>
      <c r="F2227" s="22"/>
      <c r="G2227" s="22"/>
      <c r="H2227" s="22"/>
      <c r="I2227" s="22"/>
      <c r="J2227" s="22"/>
      <c r="K2227" s="22"/>
      <c r="L2227" s="22"/>
      <c r="M2227" s="22"/>
    </row>
    <row r="2228" spans="1:13" x14ac:dyDescent="0.25">
      <c r="A2228" s="22"/>
      <c r="B2228" s="22"/>
      <c r="C2228" s="22"/>
      <c r="D2228" s="22"/>
      <c r="E2228" s="22"/>
      <c r="F2228" s="22"/>
      <c r="G2228" s="22"/>
      <c r="H2228" s="22"/>
      <c r="I2228" s="22"/>
      <c r="J2228" s="22"/>
      <c r="K2228" s="22"/>
      <c r="L2228" s="22"/>
      <c r="M2228" s="22"/>
    </row>
    <row r="2229" spans="1:13" x14ac:dyDescent="0.25">
      <c r="A2229" s="22"/>
      <c r="B2229" s="22"/>
      <c r="C2229" s="22"/>
      <c r="D2229" s="22"/>
      <c r="E2229" s="22"/>
      <c r="F2229" s="22"/>
      <c r="G2229" s="22"/>
      <c r="H2229" s="22"/>
      <c r="I2229" s="22"/>
      <c r="J2229" s="22"/>
      <c r="K2229" s="22"/>
      <c r="L2229" s="22"/>
      <c r="M2229" s="22"/>
    </row>
    <row r="2230" spans="1:13" x14ac:dyDescent="0.25">
      <c r="A2230" s="22"/>
      <c r="B2230" s="22"/>
      <c r="C2230" s="22"/>
      <c r="D2230" s="22"/>
      <c r="E2230" s="22"/>
      <c r="F2230" s="22"/>
      <c r="G2230" s="22"/>
      <c r="H2230" s="22"/>
      <c r="I2230" s="22"/>
      <c r="J2230" s="22"/>
      <c r="K2230" s="22"/>
      <c r="L2230" s="22"/>
      <c r="M2230" s="22"/>
    </row>
    <row r="2231" spans="1:13" x14ac:dyDescent="0.25">
      <c r="A2231" s="22"/>
      <c r="B2231" s="22"/>
      <c r="C2231" s="22"/>
      <c r="D2231" s="22"/>
      <c r="E2231" s="22"/>
      <c r="F2231" s="22"/>
      <c r="G2231" s="22"/>
      <c r="H2231" s="22"/>
      <c r="I2231" s="22"/>
      <c r="J2231" s="22"/>
      <c r="K2231" s="22"/>
      <c r="L2231" s="22"/>
      <c r="M2231" s="22"/>
    </row>
    <row r="2232" spans="1:13" x14ac:dyDescent="0.25">
      <c r="A2232" s="22"/>
      <c r="B2232" s="22"/>
      <c r="C2232" s="22"/>
      <c r="D2232" s="22"/>
      <c r="E2232" s="22"/>
      <c r="F2232" s="22"/>
      <c r="G2232" s="22"/>
      <c r="H2232" s="22"/>
      <c r="I2232" s="22"/>
      <c r="J2232" s="22"/>
      <c r="K2232" s="22"/>
      <c r="L2232" s="22"/>
      <c r="M2232" s="22"/>
    </row>
    <row r="2233" spans="1:13" x14ac:dyDescent="0.25">
      <c r="A2233" s="22"/>
      <c r="B2233" s="22"/>
      <c r="C2233" s="22"/>
      <c r="D2233" s="22"/>
      <c r="E2233" s="22"/>
      <c r="F2233" s="22"/>
      <c r="G2233" s="22"/>
      <c r="H2233" s="22"/>
      <c r="I2233" s="22"/>
      <c r="J2233" s="22"/>
      <c r="K2233" s="22"/>
      <c r="L2233" s="22"/>
      <c r="M2233" s="22"/>
    </row>
    <row r="2234" spans="1:13" x14ac:dyDescent="0.25">
      <c r="A2234" s="22"/>
      <c r="B2234" s="22"/>
      <c r="C2234" s="22"/>
      <c r="D2234" s="22"/>
      <c r="E2234" s="22"/>
      <c r="F2234" s="22"/>
      <c r="G2234" s="22"/>
      <c r="H2234" s="22"/>
      <c r="I2234" s="22"/>
      <c r="J2234" s="22"/>
      <c r="K2234" s="22"/>
      <c r="L2234" s="22"/>
      <c r="M2234" s="22"/>
    </row>
    <row r="2235" spans="1:13" x14ac:dyDescent="0.25">
      <c r="A2235" s="22"/>
      <c r="B2235" s="22"/>
      <c r="C2235" s="22"/>
      <c r="D2235" s="22"/>
      <c r="E2235" s="22"/>
      <c r="F2235" s="22"/>
      <c r="G2235" s="22"/>
      <c r="H2235" s="22"/>
      <c r="I2235" s="22"/>
      <c r="J2235" s="22"/>
      <c r="K2235" s="22"/>
      <c r="L2235" s="22"/>
      <c r="M2235" s="22"/>
    </row>
    <row r="2236" spans="1:13" x14ac:dyDescent="0.25">
      <c r="A2236" s="22"/>
      <c r="B2236" s="22"/>
      <c r="C2236" s="22"/>
      <c r="D2236" s="22"/>
      <c r="E2236" s="22"/>
      <c r="F2236" s="22"/>
      <c r="G2236" s="22"/>
      <c r="H2236" s="22"/>
      <c r="I2236" s="22"/>
      <c r="J2236" s="22"/>
      <c r="K2236" s="22"/>
      <c r="L2236" s="22"/>
      <c r="M2236" s="22"/>
    </row>
    <row r="2237" spans="1:13" x14ac:dyDescent="0.25">
      <c r="A2237" s="22"/>
      <c r="B2237" s="22"/>
      <c r="C2237" s="22"/>
      <c r="D2237" s="22"/>
      <c r="E2237" s="22"/>
      <c r="F2237" s="22"/>
      <c r="G2237" s="22"/>
      <c r="H2237" s="22"/>
      <c r="I2237" s="22"/>
      <c r="J2237" s="22"/>
      <c r="K2237" s="22"/>
      <c r="L2237" s="22"/>
      <c r="M2237" s="22"/>
    </row>
    <row r="2238" spans="1:13" x14ac:dyDescent="0.25">
      <c r="A2238" s="22"/>
      <c r="B2238" s="22"/>
      <c r="C2238" s="22"/>
      <c r="D2238" s="22"/>
      <c r="E2238" s="22"/>
      <c r="F2238" s="22"/>
      <c r="G2238" s="22"/>
      <c r="H2238" s="22"/>
      <c r="I2238" s="22"/>
      <c r="J2238" s="22"/>
      <c r="K2238" s="22"/>
      <c r="L2238" s="22"/>
      <c r="M2238" s="22"/>
    </row>
    <row r="2239" spans="1:13" x14ac:dyDescent="0.25">
      <c r="A2239" s="22"/>
      <c r="B2239" s="22"/>
      <c r="C2239" s="22"/>
      <c r="D2239" s="22"/>
      <c r="E2239" s="22"/>
      <c r="F2239" s="22"/>
      <c r="G2239" s="22"/>
      <c r="H2239" s="22"/>
      <c r="I2239" s="22"/>
      <c r="J2239" s="22"/>
      <c r="K2239" s="22"/>
      <c r="L2239" s="22"/>
      <c r="M2239" s="22"/>
    </row>
    <row r="2240" spans="1:13" x14ac:dyDescent="0.25">
      <c r="A2240" s="22"/>
      <c r="B2240" s="22"/>
      <c r="C2240" s="22"/>
      <c r="D2240" s="22"/>
      <c r="E2240" s="22"/>
      <c r="F2240" s="22"/>
      <c r="G2240" s="22"/>
      <c r="H2240" s="22"/>
      <c r="I2240" s="22"/>
      <c r="J2240" s="22"/>
      <c r="K2240" s="22"/>
      <c r="L2240" s="22"/>
      <c r="M2240" s="22"/>
    </row>
    <row r="2241" spans="1:13" x14ac:dyDescent="0.25">
      <c r="A2241" s="22"/>
      <c r="B2241" s="22"/>
      <c r="C2241" s="22"/>
      <c r="D2241" s="22"/>
      <c r="E2241" s="22"/>
      <c r="F2241" s="22"/>
      <c r="G2241" s="22"/>
      <c r="H2241" s="22"/>
      <c r="I2241" s="22"/>
      <c r="J2241" s="22"/>
      <c r="K2241" s="22"/>
      <c r="L2241" s="22"/>
      <c r="M2241" s="22"/>
    </row>
    <row r="2242" spans="1:13" x14ac:dyDescent="0.25">
      <c r="A2242" s="22"/>
      <c r="B2242" s="22"/>
      <c r="C2242" s="22"/>
      <c r="D2242" s="22"/>
      <c r="E2242" s="22"/>
      <c r="F2242" s="22"/>
      <c r="G2242" s="22"/>
      <c r="H2242" s="22"/>
      <c r="I2242" s="22"/>
      <c r="J2242" s="22"/>
      <c r="K2242" s="22"/>
      <c r="L2242" s="22"/>
      <c r="M2242" s="22"/>
    </row>
    <row r="2243" spans="1:13" x14ac:dyDescent="0.25">
      <c r="A2243" s="22"/>
      <c r="B2243" s="22"/>
      <c r="C2243" s="22"/>
      <c r="D2243" s="22"/>
      <c r="E2243" s="22"/>
      <c r="F2243" s="22"/>
      <c r="G2243" s="22"/>
      <c r="H2243" s="22"/>
      <c r="I2243" s="22"/>
      <c r="J2243" s="22"/>
      <c r="K2243" s="22"/>
      <c r="L2243" s="22"/>
      <c r="M2243" s="22"/>
    </row>
    <row r="2244" spans="1:13" x14ac:dyDescent="0.25">
      <c r="A2244" s="22"/>
      <c r="B2244" s="22"/>
      <c r="C2244" s="22"/>
      <c r="D2244" s="22"/>
      <c r="E2244" s="22"/>
      <c r="F2244" s="22"/>
      <c r="G2244" s="22"/>
      <c r="H2244" s="22"/>
      <c r="I2244" s="22"/>
      <c r="J2244" s="22"/>
      <c r="K2244" s="22"/>
      <c r="L2244" s="22"/>
      <c r="M2244" s="22"/>
    </row>
    <row r="2245" spans="1:13" x14ac:dyDescent="0.25">
      <c r="A2245" s="22"/>
      <c r="B2245" s="22"/>
      <c r="C2245" s="22"/>
      <c r="D2245" s="22"/>
      <c r="E2245" s="22"/>
      <c r="F2245" s="22"/>
      <c r="G2245" s="22"/>
      <c r="H2245" s="22"/>
      <c r="I2245" s="22"/>
      <c r="J2245" s="22"/>
      <c r="K2245" s="22"/>
      <c r="L2245" s="22"/>
      <c r="M2245" s="22"/>
    </row>
    <row r="2246" spans="1:13" x14ac:dyDescent="0.25">
      <c r="A2246" s="22"/>
      <c r="B2246" s="22"/>
      <c r="C2246" s="22"/>
      <c r="D2246" s="22"/>
      <c r="E2246" s="22"/>
      <c r="F2246" s="22"/>
      <c r="G2246" s="22"/>
      <c r="H2246" s="22"/>
      <c r="I2246" s="22"/>
      <c r="J2246" s="22"/>
      <c r="K2246" s="22"/>
      <c r="L2246" s="22"/>
      <c r="M2246" s="22"/>
    </row>
    <row r="2247" spans="1:13" x14ac:dyDescent="0.25">
      <c r="A2247" s="22"/>
      <c r="B2247" s="22"/>
      <c r="C2247" s="22"/>
      <c r="D2247" s="22"/>
      <c r="E2247" s="22"/>
      <c r="F2247" s="22"/>
      <c r="G2247" s="22"/>
      <c r="H2247" s="22"/>
      <c r="I2247" s="22"/>
      <c r="J2247" s="22"/>
      <c r="K2247" s="22"/>
      <c r="L2247" s="22"/>
      <c r="M2247" s="22"/>
    </row>
    <row r="2248" spans="1:13" x14ac:dyDescent="0.25">
      <c r="A2248" s="22"/>
      <c r="B2248" s="22"/>
      <c r="C2248" s="22"/>
      <c r="D2248" s="22"/>
      <c r="E2248" s="22"/>
      <c r="F2248" s="22"/>
      <c r="G2248" s="22"/>
      <c r="H2248" s="22"/>
      <c r="I2248" s="22"/>
      <c r="J2248" s="22"/>
      <c r="K2248" s="22"/>
      <c r="L2248" s="22"/>
      <c r="M2248" s="22"/>
    </row>
    <row r="2249" spans="1:13" x14ac:dyDescent="0.25">
      <c r="A2249" s="22"/>
      <c r="B2249" s="22"/>
      <c r="C2249" s="22"/>
      <c r="D2249" s="22"/>
      <c r="E2249" s="22"/>
      <c r="F2249" s="22"/>
      <c r="G2249" s="22"/>
      <c r="H2249" s="22"/>
      <c r="I2249" s="22"/>
      <c r="J2249" s="22"/>
      <c r="K2249" s="22"/>
      <c r="L2249" s="22"/>
      <c r="M2249" s="22"/>
    </row>
    <row r="2250" spans="1:13" x14ac:dyDescent="0.25">
      <c r="A2250" s="22"/>
      <c r="B2250" s="22"/>
      <c r="C2250" s="22"/>
      <c r="D2250" s="22"/>
      <c r="E2250" s="22"/>
      <c r="F2250" s="22"/>
      <c r="G2250" s="22"/>
      <c r="H2250" s="22"/>
      <c r="I2250" s="22"/>
      <c r="J2250" s="22"/>
      <c r="K2250" s="22"/>
      <c r="L2250" s="22"/>
      <c r="M2250" s="22"/>
    </row>
    <row r="2251" spans="1:13" x14ac:dyDescent="0.25">
      <c r="A2251" s="22"/>
      <c r="B2251" s="22"/>
      <c r="C2251" s="22"/>
      <c r="D2251" s="22"/>
      <c r="E2251" s="22"/>
      <c r="F2251" s="22"/>
      <c r="G2251" s="22"/>
      <c r="H2251" s="22"/>
      <c r="I2251" s="22"/>
      <c r="J2251" s="22"/>
      <c r="K2251" s="22"/>
      <c r="L2251" s="22"/>
      <c r="M2251" s="22"/>
    </row>
    <row r="2252" spans="1:13" x14ac:dyDescent="0.25">
      <c r="A2252" s="22"/>
      <c r="B2252" s="22"/>
      <c r="C2252" s="22"/>
      <c r="D2252" s="22"/>
      <c r="E2252" s="22"/>
      <c r="F2252" s="22"/>
      <c r="G2252" s="22"/>
      <c r="H2252" s="22"/>
      <c r="I2252" s="22"/>
      <c r="J2252" s="22"/>
      <c r="K2252" s="22"/>
      <c r="L2252" s="22"/>
      <c r="M2252" s="22"/>
    </row>
    <row r="2253" spans="1:13" x14ac:dyDescent="0.25">
      <c r="A2253" s="22"/>
      <c r="B2253" s="22"/>
      <c r="C2253" s="22"/>
      <c r="D2253" s="22"/>
      <c r="E2253" s="22"/>
      <c r="F2253" s="22"/>
      <c r="G2253" s="22"/>
      <c r="H2253" s="22"/>
      <c r="I2253" s="22"/>
      <c r="J2253" s="22"/>
      <c r="K2253" s="22"/>
      <c r="L2253" s="22"/>
      <c r="M2253" s="22"/>
    </row>
    <row r="2254" spans="1:13" x14ac:dyDescent="0.25">
      <c r="A2254" s="22"/>
      <c r="B2254" s="22"/>
      <c r="C2254" s="22"/>
      <c r="D2254" s="22"/>
      <c r="E2254" s="22"/>
      <c r="F2254" s="22"/>
      <c r="G2254" s="22"/>
      <c r="H2254" s="22"/>
      <c r="I2254" s="22"/>
      <c r="J2254" s="22"/>
      <c r="K2254" s="22"/>
      <c r="L2254" s="22"/>
      <c r="M2254" s="22"/>
    </row>
    <row r="2255" spans="1:13" x14ac:dyDescent="0.25">
      <c r="A2255" s="22"/>
      <c r="B2255" s="22"/>
      <c r="C2255" s="22"/>
      <c r="D2255" s="22"/>
      <c r="E2255" s="22"/>
      <c r="F2255" s="22"/>
      <c r="G2255" s="22"/>
      <c r="H2255" s="22"/>
      <c r="I2255" s="22"/>
      <c r="J2255" s="22"/>
      <c r="K2255" s="22"/>
      <c r="L2255" s="22"/>
      <c r="M2255" s="22"/>
    </row>
    <row r="2256" spans="1:13" x14ac:dyDescent="0.25">
      <c r="A2256" s="22"/>
      <c r="B2256" s="22"/>
      <c r="C2256" s="22"/>
      <c r="D2256" s="22"/>
      <c r="E2256" s="22"/>
      <c r="F2256" s="22"/>
      <c r="G2256" s="22"/>
      <c r="H2256" s="22"/>
      <c r="I2256" s="22"/>
      <c r="J2256" s="22"/>
      <c r="K2256" s="22"/>
      <c r="L2256" s="22"/>
      <c r="M2256" s="22"/>
    </row>
    <row r="2257" spans="1:13" x14ac:dyDescent="0.25">
      <c r="A2257" s="22"/>
      <c r="B2257" s="22"/>
      <c r="C2257" s="22"/>
      <c r="D2257" s="22"/>
      <c r="E2257" s="22"/>
      <c r="F2257" s="22"/>
      <c r="G2257" s="22"/>
      <c r="H2257" s="22"/>
      <c r="I2257" s="22"/>
      <c r="J2257" s="22"/>
      <c r="K2257" s="22"/>
      <c r="L2257" s="22"/>
      <c r="M2257" s="22"/>
    </row>
    <row r="2258" spans="1:13" x14ac:dyDescent="0.25">
      <c r="A2258" s="22"/>
      <c r="B2258" s="22"/>
      <c r="C2258" s="22"/>
      <c r="D2258" s="22"/>
      <c r="E2258" s="22"/>
      <c r="F2258" s="22"/>
      <c r="G2258" s="22"/>
      <c r="H2258" s="22"/>
      <c r="I2258" s="22"/>
      <c r="J2258" s="22"/>
      <c r="K2258" s="22"/>
      <c r="L2258" s="22"/>
      <c r="M2258" s="22"/>
    </row>
    <row r="2259" spans="1:13" x14ac:dyDescent="0.25">
      <c r="A2259" s="22"/>
      <c r="B2259" s="22"/>
      <c r="C2259" s="22"/>
      <c r="D2259" s="22"/>
      <c r="E2259" s="22"/>
      <c r="F2259" s="22"/>
      <c r="G2259" s="22"/>
      <c r="H2259" s="22"/>
      <c r="I2259" s="22"/>
      <c r="J2259" s="22"/>
      <c r="K2259" s="22"/>
      <c r="L2259" s="22"/>
      <c r="M2259" s="22"/>
    </row>
    <row r="2260" spans="1:13" x14ac:dyDescent="0.25">
      <c r="A2260" s="22"/>
      <c r="B2260" s="22"/>
      <c r="C2260" s="22"/>
      <c r="D2260" s="22"/>
      <c r="E2260" s="22"/>
      <c r="F2260" s="22"/>
      <c r="G2260" s="22"/>
      <c r="H2260" s="22"/>
      <c r="I2260" s="22"/>
      <c r="J2260" s="22"/>
      <c r="K2260" s="22"/>
      <c r="L2260" s="22"/>
      <c r="M2260" s="22"/>
    </row>
    <row r="2261" spans="1:13" x14ac:dyDescent="0.25">
      <c r="A2261" s="22"/>
      <c r="B2261" s="22"/>
      <c r="C2261" s="22"/>
      <c r="D2261" s="22"/>
      <c r="E2261" s="22"/>
      <c r="F2261" s="22"/>
      <c r="G2261" s="22"/>
      <c r="H2261" s="22"/>
      <c r="I2261" s="22"/>
      <c r="J2261" s="22"/>
      <c r="K2261" s="22"/>
      <c r="L2261" s="22"/>
      <c r="M2261" s="22"/>
    </row>
    <row r="2262" spans="1:13" x14ac:dyDescent="0.25">
      <c r="A2262" s="22"/>
      <c r="B2262" s="22"/>
      <c r="C2262" s="22"/>
      <c r="D2262" s="22"/>
      <c r="E2262" s="22"/>
      <c r="F2262" s="22"/>
      <c r="G2262" s="22"/>
      <c r="H2262" s="22"/>
      <c r="I2262" s="22"/>
      <c r="J2262" s="22"/>
      <c r="K2262" s="22"/>
      <c r="L2262" s="22"/>
      <c r="M2262" s="22"/>
    </row>
    <row r="2263" spans="1:13" x14ac:dyDescent="0.25">
      <c r="A2263" s="22"/>
      <c r="B2263" s="22"/>
      <c r="C2263" s="22"/>
      <c r="D2263" s="22"/>
      <c r="E2263" s="22"/>
      <c r="F2263" s="22"/>
      <c r="G2263" s="22"/>
      <c r="H2263" s="22"/>
      <c r="I2263" s="22"/>
      <c r="J2263" s="22"/>
      <c r="K2263" s="22"/>
      <c r="L2263" s="22"/>
      <c r="M2263" s="22"/>
    </row>
    <row r="2264" spans="1:13" x14ac:dyDescent="0.25">
      <c r="A2264" s="22"/>
      <c r="B2264" s="22"/>
      <c r="C2264" s="22"/>
      <c r="D2264" s="22"/>
      <c r="E2264" s="22"/>
      <c r="F2264" s="22"/>
      <c r="G2264" s="22"/>
      <c r="H2264" s="22"/>
      <c r="I2264" s="22"/>
      <c r="J2264" s="22"/>
      <c r="K2264" s="22"/>
      <c r="L2264" s="22"/>
      <c r="M2264" s="22"/>
    </row>
    <row r="2265" spans="1:13" x14ac:dyDescent="0.25">
      <c r="A2265" s="22"/>
      <c r="B2265" s="22"/>
      <c r="C2265" s="22"/>
      <c r="D2265" s="22"/>
      <c r="E2265" s="22"/>
      <c r="F2265" s="22"/>
      <c r="G2265" s="22"/>
      <c r="H2265" s="22"/>
      <c r="I2265" s="22"/>
      <c r="J2265" s="22"/>
      <c r="K2265" s="22"/>
      <c r="L2265" s="22"/>
      <c r="M2265" s="22"/>
    </row>
    <row r="2266" spans="1:13" x14ac:dyDescent="0.25">
      <c r="A2266" s="22"/>
      <c r="B2266" s="22"/>
      <c r="C2266" s="22"/>
      <c r="D2266" s="22"/>
      <c r="E2266" s="22"/>
      <c r="F2266" s="22"/>
      <c r="G2266" s="22"/>
      <c r="H2266" s="22"/>
      <c r="I2266" s="22"/>
      <c r="J2266" s="22"/>
      <c r="K2266" s="22"/>
      <c r="L2266" s="22"/>
      <c r="M2266" s="22"/>
    </row>
    <row r="2267" spans="1:13" x14ac:dyDescent="0.25">
      <c r="A2267" s="22"/>
      <c r="B2267" s="22"/>
      <c r="C2267" s="22"/>
      <c r="D2267" s="22"/>
      <c r="E2267" s="22"/>
      <c r="F2267" s="22"/>
      <c r="G2267" s="22"/>
      <c r="H2267" s="22"/>
      <c r="I2267" s="22"/>
      <c r="J2267" s="22"/>
      <c r="K2267" s="22"/>
      <c r="L2267" s="22"/>
      <c r="M2267" s="22"/>
    </row>
    <row r="2268" spans="1:13" x14ac:dyDescent="0.25">
      <c r="A2268" s="22"/>
      <c r="B2268" s="22"/>
      <c r="C2268" s="22"/>
      <c r="D2268" s="22"/>
      <c r="E2268" s="22"/>
      <c r="F2268" s="22"/>
      <c r="G2268" s="22"/>
      <c r="H2268" s="22"/>
      <c r="I2268" s="22"/>
      <c r="J2268" s="22"/>
      <c r="K2268" s="22"/>
      <c r="L2268" s="22"/>
      <c r="M2268" s="22"/>
    </row>
    <row r="2269" spans="1:13" x14ac:dyDescent="0.25">
      <c r="A2269" s="22"/>
      <c r="B2269" s="22"/>
      <c r="C2269" s="22"/>
      <c r="D2269" s="22"/>
      <c r="E2269" s="22"/>
      <c r="F2269" s="22"/>
      <c r="G2269" s="22"/>
      <c r="H2269" s="22"/>
      <c r="I2269" s="22"/>
      <c r="J2269" s="22"/>
      <c r="K2269" s="22"/>
      <c r="L2269" s="22"/>
      <c r="M2269" s="22"/>
    </row>
    <row r="2270" spans="1:13" x14ac:dyDescent="0.25">
      <c r="A2270" s="22"/>
      <c r="B2270" s="22"/>
      <c r="C2270" s="22"/>
      <c r="D2270" s="22"/>
      <c r="E2270" s="22"/>
      <c r="F2270" s="22"/>
      <c r="G2270" s="22"/>
      <c r="H2270" s="22"/>
      <c r="I2270" s="22"/>
      <c r="J2270" s="22"/>
      <c r="K2270" s="22"/>
      <c r="L2270" s="22"/>
      <c r="M2270" s="22"/>
    </row>
    <row r="2271" spans="1:13" x14ac:dyDescent="0.25">
      <c r="A2271" s="22"/>
      <c r="B2271" s="22"/>
      <c r="C2271" s="22"/>
      <c r="D2271" s="22"/>
      <c r="E2271" s="22"/>
      <c r="F2271" s="22"/>
      <c r="G2271" s="22"/>
      <c r="H2271" s="22"/>
      <c r="I2271" s="22"/>
      <c r="J2271" s="22"/>
      <c r="K2271" s="22"/>
      <c r="L2271" s="22"/>
      <c r="M2271" s="22"/>
    </row>
    <row r="2272" spans="1:13" x14ac:dyDescent="0.25">
      <c r="A2272" s="22"/>
      <c r="B2272" s="22"/>
      <c r="C2272" s="22"/>
      <c r="D2272" s="22"/>
      <c r="E2272" s="22"/>
      <c r="F2272" s="22"/>
      <c r="G2272" s="22"/>
      <c r="H2272" s="22"/>
      <c r="I2272" s="22"/>
      <c r="J2272" s="22"/>
      <c r="K2272" s="22"/>
      <c r="L2272" s="22"/>
      <c r="M2272" s="22"/>
    </row>
    <row r="2273" spans="1:13" x14ac:dyDescent="0.25">
      <c r="A2273" s="22"/>
      <c r="B2273" s="22"/>
      <c r="C2273" s="22"/>
      <c r="D2273" s="22"/>
      <c r="E2273" s="22"/>
      <c r="F2273" s="22"/>
      <c r="G2273" s="22"/>
      <c r="H2273" s="22"/>
      <c r="I2273" s="22"/>
      <c r="J2273" s="22"/>
      <c r="K2273" s="22"/>
      <c r="L2273" s="22"/>
      <c r="M2273" s="22"/>
    </row>
    <row r="2274" spans="1:13" x14ac:dyDescent="0.25">
      <c r="A2274" s="22"/>
      <c r="B2274" s="22"/>
      <c r="C2274" s="22"/>
      <c r="D2274" s="22"/>
      <c r="E2274" s="22"/>
      <c r="F2274" s="22"/>
      <c r="G2274" s="22"/>
      <c r="H2274" s="22"/>
      <c r="I2274" s="22"/>
      <c r="J2274" s="22"/>
      <c r="K2274" s="22"/>
      <c r="L2274" s="22"/>
      <c r="M2274" s="22"/>
    </row>
    <row r="2275" spans="1:13" x14ac:dyDescent="0.25">
      <c r="A2275" s="22"/>
      <c r="B2275" s="22"/>
      <c r="C2275" s="22"/>
      <c r="D2275" s="22"/>
      <c r="E2275" s="22"/>
      <c r="F2275" s="22"/>
      <c r="G2275" s="22"/>
      <c r="H2275" s="22"/>
      <c r="I2275" s="22"/>
      <c r="J2275" s="22"/>
      <c r="K2275" s="22"/>
      <c r="L2275" s="22"/>
      <c r="M2275" s="22"/>
    </row>
    <row r="2276" spans="1:13" x14ac:dyDescent="0.25">
      <c r="A2276" s="22"/>
      <c r="B2276" s="22"/>
      <c r="C2276" s="22"/>
      <c r="D2276" s="22"/>
      <c r="E2276" s="22"/>
      <c r="F2276" s="22"/>
      <c r="G2276" s="22"/>
      <c r="H2276" s="22"/>
      <c r="I2276" s="22"/>
      <c r="J2276" s="22"/>
      <c r="K2276" s="22"/>
      <c r="L2276" s="22"/>
      <c r="M2276" s="22"/>
    </row>
    <row r="2277" spans="1:13" x14ac:dyDescent="0.25">
      <c r="A2277" s="22"/>
      <c r="B2277" s="22"/>
      <c r="C2277" s="22"/>
      <c r="D2277" s="22"/>
      <c r="E2277" s="22"/>
      <c r="F2277" s="22"/>
      <c r="G2277" s="22"/>
      <c r="H2277" s="22"/>
      <c r="I2277" s="22"/>
      <c r="J2277" s="22"/>
      <c r="K2277" s="22"/>
      <c r="L2277" s="22"/>
      <c r="M2277" s="22"/>
    </row>
    <row r="2278" spans="1:13" x14ac:dyDescent="0.25">
      <c r="A2278" s="22"/>
      <c r="B2278" s="22"/>
      <c r="C2278" s="22"/>
      <c r="D2278" s="22"/>
      <c r="E2278" s="22"/>
      <c r="F2278" s="22"/>
      <c r="G2278" s="22"/>
      <c r="H2278" s="22"/>
      <c r="I2278" s="22"/>
      <c r="J2278" s="22"/>
      <c r="K2278" s="22"/>
      <c r="L2278" s="22"/>
      <c r="M2278" s="22"/>
    </row>
    <row r="2279" spans="1:13" x14ac:dyDescent="0.25">
      <c r="A2279" s="22"/>
      <c r="B2279" s="22"/>
      <c r="C2279" s="22"/>
      <c r="D2279" s="22"/>
      <c r="E2279" s="22"/>
      <c r="F2279" s="22"/>
      <c r="G2279" s="22"/>
      <c r="H2279" s="22"/>
      <c r="I2279" s="22"/>
      <c r="J2279" s="22"/>
      <c r="K2279" s="22"/>
      <c r="L2279" s="22"/>
      <c r="M2279" s="22"/>
    </row>
    <row r="2280" spans="1:13" x14ac:dyDescent="0.25">
      <c r="A2280" s="22"/>
      <c r="B2280" s="22"/>
      <c r="C2280" s="22"/>
      <c r="D2280" s="22"/>
      <c r="E2280" s="22"/>
      <c r="F2280" s="22"/>
      <c r="G2280" s="22"/>
      <c r="H2280" s="22"/>
      <c r="I2280" s="22"/>
      <c r="J2280" s="22"/>
      <c r="K2280" s="22"/>
      <c r="L2280" s="22"/>
      <c r="M2280" s="22"/>
    </row>
    <row r="2281" spans="1:13" x14ac:dyDescent="0.25">
      <c r="A2281" s="22"/>
      <c r="B2281" s="22"/>
      <c r="C2281" s="22"/>
      <c r="D2281" s="22"/>
      <c r="E2281" s="22"/>
      <c r="F2281" s="22"/>
      <c r="G2281" s="22"/>
      <c r="H2281" s="22"/>
      <c r="I2281" s="22"/>
      <c r="J2281" s="22"/>
      <c r="K2281" s="22"/>
      <c r="L2281" s="22"/>
      <c r="M2281" s="22"/>
    </row>
    <row r="2282" spans="1:13" x14ac:dyDescent="0.25">
      <c r="A2282" s="22"/>
      <c r="B2282" s="22"/>
      <c r="C2282" s="22"/>
      <c r="D2282" s="22"/>
      <c r="E2282" s="22"/>
      <c r="F2282" s="22"/>
      <c r="G2282" s="22"/>
      <c r="H2282" s="22"/>
      <c r="I2282" s="22"/>
      <c r="J2282" s="22"/>
      <c r="K2282" s="22"/>
      <c r="L2282" s="22"/>
      <c r="M2282" s="22"/>
    </row>
    <row r="2283" spans="1:13" x14ac:dyDescent="0.25">
      <c r="A2283" s="22"/>
      <c r="B2283" s="22"/>
      <c r="C2283" s="22"/>
      <c r="D2283" s="22"/>
      <c r="E2283" s="22"/>
      <c r="F2283" s="22"/>
      <c r="G2283" s="22"/>
      <c r="H2283" s="22"/>
      <c r="I2283" s="22"/>
      <c r="J2283" s="22"/>
      <c r="K2283" s="22"/>
      <c r="L2283" s="22"/>
      <c r="M2283" s="22"/>
    </row>
    <row r="2284" spans="1:13" x14ac:dyDescent="0.25">
      <c r="A2284" s="22"/>
      <c r="B2284" s="22"/>
      <c r="C2284" s="22"/>
      <c r="D2284" s="22"/>
      <c r="E2284" s="22"/>
      <c r="F2284" s="22"/>
      <c r="G2284" s="22"/>
      <c r="H2284" s="22"/>
      <c r="I2284" s="22"/>
      <c r="J2284" s="22"/>
      <c r="K2284" s="22"/>
      <c r="L2284" s="22"/>
      <c r="M2284" s="22"/>
    </row>
    <row r="2285" spans="1:13" x14ac:dyDescent="0.25">
      <c r="A2285" s="22"/>
      <c r="B2285" s="22"/>
      <c r="C2285" s="22"/>
      <c r="D2285" s="22"/>
      <c r="E2285" s="22"/>
      <c r="F2285" s="22"/>
      <c r="G2285" s="22"/>
      <c r="H2285" s="22"/>
      <c r="I2285" s="22"/>
      <c r="J2285" s="22"/>
      <c r="K2285" s="22"/>
      <c r="L2285" s="22"/>
      <c r="M2285" s="22"/>
    </row>
    <row r="2286" spans="1:13" x14ac:dyDescent="0.25">
      <c r="A2286" s="22"/>
      <c r="B2286" s="22"/>
      <c r="C2286" s="22"/>
      <c r="D2286" s="22"/>
      <c r="E2286" s="22"/>
      <c r="F2286" s="22"/>
      <c r="G2286" s="22"/>
      <c r="H2286" s="22"/>
      <c r="I2286" s="22"/>
      <c r="J2286" s="22"/>
      <c r="K2286" s="22"/>
      <c r="L2286" s="22"/>
      <c r="M2286" s="22"/>
    </row>
    <row r="2287" spans="1:13" x14ac:dyDescent="0.25">
      <c r="A2287" s="22"/>
      <c r="B2287" s="22"/>
      <c r="C2287" s="22"/>
      <c r="D2287" s="22"/>
      <c r="E2287" s="22"/>
      <c r="F2287" s="22"/>
      <c r="G2287" s="22"/>
      <c r="H2287" s="22"/>
      <c r="I2287" s="22"/>
      <c r="J2287" s="22"/>
      <c r="K2287" s="22"/>
      <c r="L2287" s="22"/>
      <c r="M2287" s="22"/>
    </row>
    <row r="2288" spans="1:13" x14ac:dyDescent="0.25">
      <c r="A2288" s="22"/>
      <c r="B2288" s="22"/>
      <c r="C2288" s="22"/>
      <c r="D2288" s="22"/>
      <c r="E2288" s="22"/>
      <c r="F2288" s="22"/>
      <c r="G2288" s="22"/>
      <c r="H2288" s="22"/>
      <c r="I2288" s="22"/>
      <c r="J2288" s="22"/>
      <c r="K2288" s="22"/>
      <c r="L2288" s="22"/>
      <c r="M2288" s="22"/>
    </row>
    <row r="2289" spans="1:13" x14ac:dyDescent="0.25">
      <c r="A2289" s="22"/>
      <c r="B2289" s="22"/>
      <c r="C2289" s="22"/>
      <c r="D2289" s="22"/>
      <c r="E2289" s="22"/>
      <c r="F2289" s="22"/>
      <c r="G2289" s="22"/>
      <c r="H2289" s="22"/>
      <c r="I2289" s="22"/>
      <c r="J2289" s="22"/>
      <c r="K2289" s="22"/>
      <c r="L2289" s="22"/>
      <c r="M2289" s="22"/>
    </row>
    <row r="2290" spans="1:13" x14ac:dyDescent="0.25">
      <c r="A2290" s="22"/>
      <c r="B2290" s="22"/>
      <c r="C2290" s="22"/>
      <c r="D2290" s="22"/>
      <c r="E2290" s="22"/>
      <c r="F2290" s="22"/>
      <c r="G2290" s="22"/>
      <c r="H2290" s="22"/>
      <c r="I2290" s="22"/>
      <c r="J2290" s="22"/>
      <c r="K2290" s="22"/>
      <c r="L2290" s="22"/>
      <c r="M2290" s="22"/>
    </row>
    <row r="2291" spans="1:13" x14ac:dyDescent="0.25">
      <c r="A2291" s="22"/>
      <c r="B2291" s="22"/>
      <c r="C2291" s="22"/>
      <c r="D2291" s="22"/>
      <c r="E2291" s="22"/>
      <c r="F2291" s="22"/>
      <c r="G2291" s="22"/>
      <c r="H2291" s="22"/>
      <c r="I2291" s="22"/>
      <c r="J2291" s="22"/>
      <c r="K2291" s="22"/>
      <c r="L2291" s="22"/>
      <c r="M2291" s="22"/>
    </row>
    <row r="2292" spans="1:13" x14ac:dyDescent="0.25">
      <c r="A2292" s="22"/>
      <c r="B2292" s="22"/>
      <c r="C2292" s="22"/>
      <c r="D2292" s="22"/>
      <c r="E2292" s="22"/>
      <c r="F2292" s="22"/>
      <c r="G2292" s="22"/>
      <c r="H2292" s="22"/>
      <c r="I2292" s="22"/>
      <c r="J2292" s="22"/>
      <c r="K2292" s="22"/>
      <c r="L2292" s="22"/>
      <c r="M2292" s="22"/>
    </row>
    <row r="2293" spans="1:13" x14ac:dyDescent="0.25">
      <c r="A2293" s="22"/>
      <c r="B2293" s="22"/>
      <c r="C2293" s="22"/>
      <c r="D2293" s="22"/>
      <c r="E2293" s="22"/>
      <c r="F2293" s="22"/>
      <c r="G2293" s="22"/>
      <c r="H2293" s="22"/>
      <c r="I2293" s="22"/>
      <c r="J2293" s="22"/>
      <c r="K2293" s="22"/>
      <c r="L2293" s="22"/>
      <c r="M2293" s="22"/>
    </row>
    <row r="2294" spans="1:13" x14ac:dyDescent="0.25">
      <c r="A2294" s="22"/>
      <c r="B2294" s="22"/>
      <c r="C2294" s="22"/>
      <c r="D2294" s="22"/>
      <c r="E2294" s="22"/>
      <c r="F2294" s="22"/>
      <c r="G2294" s="22"/>
      <c r="H2294" s="22"/>
      <c r="I2294" s="22"/>
      <c r="J2294" s="22"/>
      <c r="K2294" s="22"/>
      <c r="L2294" s="22"/>
      <c r="M2294" s="22"/>
    </row>
    <row r="2295" spans="1:13" x14ac:dyDescent="0.25">
      <c r="A2295" s="22"/>
      <c r="B2295" s="22"/>
      <c r="C2295" s="22"/>
      <c r="D2295" s="22"/>
      <c r="E2295" s="22"/>
      <c r="F2295" s="22"/>
      <c r="G2295" s="22"/>
      <c r="H2295" s="22"/>
      <c r="I2295" s="22"/>
      <c r="J2295" s="22"/>
      <c r="K2295" s="22"/>
      <c r="L2295" s="22"/>
      <c r="M2295" s="22"/>
    </row>
    <row r="2296" spans="1:13" x14ac:dyDescent="0.25">
      <c r="A2296" s="22"/>
      <c r="B2296" s="22"/>
      <c r="C2296" s="22"/>
      <c r="D2296" s="22"/>
      <c r="E2296" s="22"/>
      <c r="F2296" s="22"/>
      <c r="G2296" s="22"/>
      <c r="H2296" s="22"/>
      <c r="I2296" s="22"/>
      <c r="J2296" s="22"/>
      <c r="K2296" s="22"/>
      <c r="L2296" s="22"/>
      <c r="M2296" s="22"/>
    </row>
    <row r="2297" spans="1:13" x14ac:dyDescent="0.25">
      <c r="A2297" s="22"/>
      <c r="B2297" s="22"/>
      <c r="C2297" s="22"/>
      <c r="D2297" s="22"/>
      <c r="E2297" s="22"/>
      <c r="F2297" s="22"/>
      <c r="G2297" s="22"/>
      <c r="H2297" s="22"/>
      <c r="I2297" s="22"/>
      <c r="J2297" s="22"/>
      <c r="K2297" s="22"/>
      <c r="L2297" s="22"/>
      <c r="M2297" s="22"/>
    </row>
    <row r="2298" spans="1:13" x14ac:dyDescent="0.25">
      <c r="A2298" s="22"/>
      <c r="B2298" s="22"/>
      <c r="C2298" s="22"/>
      <c r="D2298" s="22"/>
      <c r="E2298" s="22"/>
      <c r="F2298" s="22"/>
      <c r="G2298" s="22"/>
      <c r="H2298" s="22"/>
      <c r="I2298" s="22"/>
      <c r="J2298" s="22"/>
      <c r="K2298" s="22"/>
      <c r="L2298" s="22"/>
      <c r="M2298" s="22"/>
    </row>
    <row r="2299" spans="1:13" x14ac:dyDescent="0.25">
      <c r="A2299" s="22"/>
      <c r="B2299" s="22"/>
      <c r="C2299" s="22"/>
      <c r="D2299" s="22"/>
      <c r="E2299" s="22"/>
      <c r="F2299" s="22"/>
      <c r="G2299" s="22"/>
      <c r="H2299" s="22"/>
      <c r="I2299" s="22"/>
      <c r="J2299" s="22"/>
      <c r="K2299" s="22"/>
      <c r="L2299" s="22"/>
      <c r="M2299" s="22"/>
    </row>
    <row r="2300" spans="1:13" x14ac:dyDescent="0.25">
      <c r="A2300" s="22"/>
      <c r="B2300" s="22"/>
      <c r="C2300" s="22"/>
      <c r="D2300" s="22"/>
      <c r="E2300" s="22"/>
      <c r="F2300" s="22"/>
      <c r="G2300" s="22"/>
      <c r="H2300" s="22"/>
      <c r="I2300" s="22"/>
      <c r="J2300" s="22"/>
      <c r="K2300" s="22"/>
      <c r="L2300" s="22"/>
      <c r="M2300" s="22"/>
    </row>
    <row r="2301" spans="1:13" x14ac:dyDescent="0.25">
      <c r="A2301" s="22"/>
      <c r="B2301" s="22"/>
      <c r="C2301" s="22"/>
      <c r="D2301" s="22"/>
      <c r="E2301" s="22"/>
      <c r="F2301" s="22"/>
      <c r="G2301" s="22"/>
      <c r="H2301" s="22"/>
      <c r="I2301" s="22"/>
      <c r="J2301" s="22"/>
      <c r="K2301" s="22"/>
      <c r="L2301" s="22"/>
      <c r="M2301" s="22"/>
    </row>
    <row r="2302" spans="1:13" x14ac:dyDescent="0.25">
      <c r="A2302" s="22"/>
      <c r="B2302" s="22"/>
      <c r="C2302" s="22"/>
      <c r="D2302" s="22"/>
      <c r="E2302" s="22"/>
      <c r="F2302" s="22"/>
      <c r="G2302" s="22"/>
      <c r="H2302" s="22"/>
      <c r="I2302" s="22"/>
      <c r="J2302" s="22"/>
      <c r="K2302" s="22"/>
      <c r="L2302" s="22"/>
      <c r="M2302" s="22"/>
    </row>
    <row r="2303" spans="1:13" x14ac:dyDescent="0.25">
      <c r="A2303" s="22"/>
      <c r="B2303" s="22"/>
      <c r="C2303" s="22"/>
      <c r="D2303" s="22"/>
      <c r="E2303" s="22"/>
      <c r="F2303" s="22"/>
      <c r="G2303" s="22"/>
      <c r="H2303" s="22"/>
      <c r="I2303" s="22"/>
      <c r="J2303" s="22"/>
      <c r="K2303" s="22"/>
      <c r="L2303" s="22"/>
      <c r="M2303" s="22"/>
    </row>
    <row r="2304" spans="1:13" x14ac:dyDescent="0.25">
      <c r="A2304" s="22"/>
      <c r="B2304" s="22"/>
      <c r="C2304" s="22"/>
      <c r="D2304" s="22"/>
      <c r="E2304" s="22"/>
      <c r="F2304" s="22"/>
      <c r="G2304" s="22"/>
      <c r="H2304" s="22"/>
      <c r="I2304" s="22"/>
      <c r="J2304" s="22"/>
      <c r="K2304" s="22"/>
      <c r="L2304" s="22"/>
      <c r="M2304" s="22"/>
    </row>
    <row r="2305" spans="1:13" x14ac:dyDescent="0.25">
      <c r="A2305" s="22"/>
      <c r="B2305" s="22"/>
      <c r="C2305" s="22"/>
      <c r="D2305" s="22"/>
      <c r="E2305" s="22"/>
      <c r="F2305" s="22"/>
      <c r="G2305" s="22"/>
      <c r="H2305" s="22"/>
      <c r="I2305" s="22"/>
      <c r="J2305" s="22"/>
      <c r="K2305" s="22"/>
      <c r="L2305" s="22"/>
      <c r="M2305" s="22"/>
    </row>
    <row r="2306" spans="1:13" x14ac:dyDescent="0.25">
      <c r="A2306" s="22"/>
      <c r="B2306" s="22"/>
      <c r="C2306" s="22"/>
      <c r="D2306" s="22"/>
      <c r="E2306" s="22"/>
      <c r="F2306" s="22"/>
      <c r="G2306" s="22"/>
      <c r="H2306" s="22"/>
      <c r="I2306" s="22"/>
      <c r="J2306" s="22"/>
      <c r="K2306" s="22"/>
      <c r="L2306" s="22"/>
      <c r="M2306" s="22"/>
    </row>
    <row r="2307" spans="1:13" x14ac:dyDescent="0.25">
      <c r="A2307" s="22"/>
      <c r="B2307" s="22"/>
      <c r="C2307" s="22"/>
      <c r="D2307" s="22"/>
      <c r="E2307" s="22"/>
      <c r="F2307" s="22"/>
      <c r="G2307" s="22"/>
      <c r="H2307" s="22"/>
      <c r="I2307" s="22"/>
      <c r="J2307" s="22"/>
      <c r="K2307" s="22"/>
      <c r="L2307" s="22"/>
      <c r="M2307" s="22"/>
    </row>
    <row r="2308" spans="1:13" x14ac:dyDescent="0.25">
      <c r="A2308" s="22"/>
      <c r="B2308" s="22"/>
      <c r="C2308" s="22"/>
      <c r="D2308" s="22"/>
      <c r="E2308" s="22"/>
      <c r="F2308" s="22"/>
      <c r="G2308" s="22"/>
      <c r="H2308" s="22"/>
      <c r="I2308" s="22"/>
      <c r="J2308" s="22"/>
      <c r="K2308" s="22"/>
      <c r="L2308" s="22"/>
      <c r="M2308" s="22"/>
    </row>
    <row r="2309" spans="1:13" x14ac:dyDescent="0.25">
      <c r="A2309" s="22"/>
      <c r="B2309" s="22"/>
      <c r="C2309" s="22"/>
      <c r="D2309" s="22"/>
      <c r="E2309" s="22"/>
      <c r="F2309" s="22"/>
      <c r="G2309" s="22"/>
      <c r="H2309" s="22"/>
      <c r="I2309" s="22"/>
      <c r="J2309" s="22"/>
      <c r="K2309" s="22"/>
      <c r="L2309" s="22"/>
      <c r="M2309" s="22"/>
    </row>
    <row r="2310" spans="1:13" x14ac:dyDescent="0.25">
      <c r="A2310" s="22"/>
      <c r="B2310" s="22"/>
      <c r="C2310" s="22"/>
      <c r="D2310" s="22"/>
      <c r="E2310" s="22"/>
      <c r="F2310" s="22"/>
      <c r="G2310" s="22"/>
      <c r="H2310" s="22"/>
      <c r="I2310" s="22"/>
      <c r="J2310" s="22"/>
      <c r="K2310" s="22"/>
      <c r="L2310" s="22"/>
      <c r="M2310" s="22"/>
    </row>
    <row r="2311" spans="1:13" x14ac:dyDescent="0.25">
      <c r="A2311" s="22"/>
      <c r="B2311" s="22"/>
      <c r="C2311" s="22"/>
      <c r="D2311" s="22"/>
      <c r="E2311" s="22"/>
      <c r="F2311" s="22"/>
      <c r="G2311" s="22"/>
      <c r="H2311" s="22"/>
      <c r="I2311" s="22"/>
      <c r="J2311" s="22"/>
      <c r="K2311" s="22"/>
      <c r="L2311" s="22"/>
      <c r="M2311" s="22"/>
    </row>
    <row r="2312" spans="1:13" x14ac:dyDescent="0.25">
      <c r="A2312" s="22"/>
      <c r="B2312" s="22"/>
      <c r="C2312" s="22"/>
      <c r="D2312" s="22"/>
      <c r="E2312" s="22"/>
      <c r="F2312" s="22"/>
      <c r="G2312" s="22"/>
      <c r="H2312" s="22"/>
      <c r="I2312" s="22"/>
      <c r="J2312" s="22"/>
      <c r="K2312" s="22"/>
      <c r="L2312" s="22"/>
      <c r="M2312" s="22"/>
    </row>
    <row r="2313" spans="1:13" x14ac:dyDescent="0.25">
      <c r="A2313" s="22"/>
      <c r="B2313" s="22"/>
      <c r="C2313" s="22"/>
      <c r="D2313" s="22"/>
      <c r="E2313" s="22"/>
      <c r="F2313" s="22"/>
      <c r="G2313" s="22"/>
      <c r="H2313" s="22"/>
      <c r="I2313" s="22"/>
      <c r="J2313" s="22"/>
      <c r="K2313" s="22"/>
      <c r="L2313" s="22"/>
      <c r="M2313" s="22"/>
    </row>
    <row r="2314" spans="1:13" x14ac:dyDescent="0.25">
      <c r="A2314" s="22"/>
      <c r="B2314" s="22"/>
      <c r="C2314" s="22"/>
      <c r="D2314" s="22"/>
      <c r="E2314" s="22"/>
      <c r="F2314" s="22"/>
      <c r="G2314" s="22"/>
      <c r="H2314" s="22"/>
      <c r="I2314" s="22"/>
      <c r="J2314" s="22"/>
      <c r="K2314" s="22"/>
      <c r="L2314" s="22"/>
      <c r="M2314" s="22"/>
    </row>
    <row r="2315" spans="1:13" x14ac:dyDescent="0.25">
      <c r="A2315" s="22"/>
      <c r="B2315" s="22"/>
      <c r="C2315" s="22"/>
      <c r="D2315" s="22"/>
      <c r="E2315" s="22"/>
      <c r="F2315" s="22"/>
      <c r="G2315" s="22"/>
      <c r="H2315" s="22"/>
      <c r="I2315" s="22"/>
      <c r="J2315" s="22"/>
      <c r="K2315" s="22"/>
      <c r="L2315" s="22"/>
      <c r="M2315" s="22"/>
    </row>
    <row r="2316" spans="1:13" x14ac:dyDescent="0.25">
      <c r="A2316" s="22"/>
      <c r="B2316" s="22"/>
      <c r="C2316" s="22"/>
      <c r="D2316" s="22"/>
      <c r="E2316" s="22"/>
      <c r="F2316" s="22"/>
      <c r="G2316" s="22"/>
      <c r="H2316" s="22"/>
      <c r="I2316" s="22"/>
      <c r="J2316" s="22"/>
      <c r="K2316" s="22"/>
      <c r="L2316" s="22"/>
      <c r="M2316" s="22"/>
    </row>
    <row r="2317" spans="1:13" x14ac:dyDescent="0.25">
      <c r="A2317" s="22"/>
      <c r="B2317" s="22"/>
      <c r="C2317" s="22"/>
      <c r="D2317" s="22"/>
      <c r="E2317" s="22"/>
      <c r="F2317" s="22"/>
      <c r="G2317" s="22"/>
      <c r="H2317" s="22"/>
      <c r="I2317" s="22"/>
      <c r="J2317" s="22"/>
      <c r="K2317" s="22"/>
      <c r="L2317" s="22"/>
      <c r="M2317" s="22"/>
    </row>
    <row r="2318" spans="1:13" x14ac:dyDescent="0.25">
      <c r="A2318" s="22"/>
      <c r="B2318" s="22"/>
      <c r="C2318" s="22"/>
      <c r="D2318" s="22"/>
      <c r="E2318" s="22"/>
      <c r="F2318" s="22"/>
      <c r="G2318" s="22"/>
      <c r="H2318" s="22"/>
      <c r="I2318" s="22"/>
      <c r="J2318" s="22"/>
      <c r="K2318" s="22"/>
      <c r="L2318" s="22"/>
      <c r="M2318" s="22"/>
    </row>
    <row r="2319" spans="1:13" x14ac:dyDescent="0.25">
      <c r="A2319" s="22"/>
      <c r="B2319" s="22"/>
      <c r="C2319" s="22"/>
      <c r="D2319" s="22"/>
      <c r="E2319" s="22"/>
      <c r="F2319" s="22"/>
      <c r="G2319" s="22"/>
      <c r="H2319" s="22"/>
      <c r="I2319" s="22"/>
      <c r="J2319" s="22"/>
      <c r="K2319" s="22"/>
      <c r="L2319" s="22"/>
      <c r="M2319" s="22"/>
    </row>
    <row r="2320" spans="1:13" x14ac:dyDescent="0.25">
      <c r="A2320" s="22"/>
      <c r="B2320" s="22"/>
      <c r="C2320" s="22"/>
      <c r="D2320" s="22"/>
      <c r="E2320" s="22"/>
      <c r="F2320" s="22"/>
      <c r="G2320" s="22"/>
      <c r="H2320" s="22"/>
      <c r="I2320" s="22"/>
      <c r="J2320" s="22"/>
      <c r="K2320" s="22"/>
      <c r="L2320" s="22"/>
      <c r="M2320" s="22"/>
    </row>
    <row r="2321" spans="1:13" x14ac:dyDescent="0.25">
      <c r="A2321" s="22"/>
      <c r="B2321" s="22"/>
      <c r="C2321" s="22"/>
      <c r="D2321" s="22"/>
      <c r="E2321" s="22"/>
      <c r="F2321" s="22"/>
      <c r="G2321" s="22"/>
      <c r="H2321" s="22"/>
      <c r="I2321" s="22"/>
      <c r="J2321" s="22"/>
      <c r="K2321" s="22"/>
      <c r="L2321" s="22"/>
      <c r="M2321" s="22"/>
    </row>
    <row r="2322" spans="1:13" x14ac:dyDescent="0.25">
      <c r="A2322" s="22"/>
      <c r="B2322" s="22"/>
      <c r="C2322" s="22"/>
      <c r="D2322" s="22"/>
      <c r="E2322" s="22"/>
      <c r="F2322" s="22"/>
      <c r="G2322" s="22"/>
      <c r="H2322" s="22"/>
      <c r="I2322" s="22"/>
      <c r="J2322" s="22"/>
      <c r="K2322" s="22"/>
      <c r="L2322" s="22"/>
      <c r="M2322" s="22"/>
    </row>
    <row r="2323" spans="1:13" x14ac:dyDescent="0.25">
      <c r="A2323" s="22"/>
      <c r="B2323" s="22"/>
      <c r="C2323" s="22"/>
      <c r="D2323" s="22"/>
      <c r="E2323" s="22"/>
      <c r="F2323" s="22"/>
      <c r="G2323" s="22"/>
      <c r="H2323" s="22"/>
      <c r="I2323" s="22"/>
      <c r="J2323" s="22"/>
      <c r="K2323" s="22"/>
      <c r="L2323" s="22"/>
      <c r="M2323" s="22"/>
    </row>
    <row r="2324" spans="1:13" x14ac:dyDescent="0.25">
      <c r="A2324" s="22"/>
      <c r="B2324" s="22"/>
      <c r="C2324" s="22"/>
      <c r="D2324" s="22"/>
      <c r="E2324" s="22"/>
      <c r="F2324" s="22"/>
      <c r="G2324" s="22"/>
      <c r="H2324" s="22"/>
      <c r="I2324" s="22"/>
      <c r="J2324" s="22"/>
      <c r="K2324" s="22"/>
      <c r="L2324" s="22"/>
      <c r="M2324" s="22"/>
    </row>
    <row r="2325" spans="1:13" x14ac:dyDescent="0.25">
      <c r="A2325" s="22"/>
      <c r="B2325" s="22"/>
      <c r="C2325" s="22"/>
      <c r="D2325" s="22"/>
      <c r="E2325" s="22"/>
      <c r="F2325" s="22"/>
      <c r="G2325" s="22"/>
      <c r="H2325" s="22"/>
      <c r="I2325" s="22"/>
      <c r="J2325" s="22"/>
      <c r="K2325" s="22"/>
      <c r="L2325" s="22"/>
      <c r="M2325" s="22"/>
    </row>
    <row r="2326" spans="1:13" x14ac:dyDescent="0.25">
      <c r="A2326" s="22"/>
      <c r="B2326" s="22"/>
      <c r="C2326" s="22"/>
      <c r="D2326" s="22"/>
      <c r="E2326" s="22"/>
      <c r="F2326" s="22"/>
      <c r="G2326" s="22"/>
      <c r="H2326" s="22"/>
      <c r="I2326" s="22"/>
      <c r="J2326" s="22"/>
      <c r="K2326" s="22"/>
      <c r="L2326" s="22"/>
      <c r="M2326" s="22"/>
    </row>
    <row r="2327" spans="1:13" x14ac:dyDescent="0.25">
      <c r="A2327" s="22"/>
      <c r="B2327" s="22"/>
      <c r="C2327" s="22"/>
      <c r="D2327" s="22"/>
      <c r="E2327" s="22"/>
      <c r="F2327" s="22"/>
      <c r="G2327" s="22"/>
      <c r="H2327" s="22"/>
      <c r="I2327" s="22"/>
      <c r="J2327" s="22"/>
      <c r="K2327" s="22"/>
      <c r="L2327" s="22"/>
      <c r="M2327" s="22"/>
    </row>
    <row r="2328" spans="1:13" x14ac:dyDescent="0.25">
      <c r="A2328" s="22"/>
      <c r="B2328" s="22"/>
      <c r="C2328" s="22"/>
      <c r="D2328" s="22"/>
      <c r="E2328" s="22"/>
      <c r="F2328" s="22"/>
      <c r="G2328" s="22"/>
      <c r="H2328" s="22"/>
      <c r="I2328" s="22"/>
      <c r="J2328" s="22"/>
      <c r="K2328" s="22"/>
      <c r="L2328" s="22"/>
      <c r="M2328" s="22"/>
    </row>
    <row r="2329" spans="1:13" x14ac:dyDescent="0.25">
      <c r="A2329" s="22"/>
      <c r="B2329" s="22"/>
      <c r="C2329" s="22"/>
      <c r="D2329" s="22"/>
      <c r="E2329" s="22"/>
      <c r="F2329" s="22"/>
      <c r="G2329" s="22"/>
      <c r="H2329" s="22"/>
      <c r="I2329" s="22"/>
      <c r="J2329" s="22"/>
      <c r="K2329" s="22"/>
      <c r="L2329" s="22"/>
      <c r="M2329" s="22"/>
    </row>
    <row r="2330" spans="1:13" x14ac:dyDescent="0.25">
      <c r="A2330" s="22"/>
      <c r="B2330" s="22"/>
      <c r="C2330" s="22"/>
      <c r="D2330" s="22"/>
      <c r="E2330" s="22"/>
      <c r="F2330" s="22"/>
      <c r="G2330" s="22"/>
      <c r="H2330" s="22"/>
      <c r="I2330" s="22"/>
      <c r="J2330" s="22"/>
      <c r="K2330" s="22"/>
      <c r="L2330" s="22"/>
      <c r="M2330" s="22"/>
    </row>
    <row r="2331" spans="1:13" x14ac:dyDescent="0.25">
      <c r="A2331" s="22"/>
      <c r="B2331" s="22"/>
      <c r="C2331" s="22"/>
      <c r="D2331" s="22"/>
      <c r="E2331" s="22"/>
      <c r="F2331" s="22"/>
      <c r="G2331" s="22"/>
      <c r="H2331" s="22"/>
      <c r="I2331" s="22"/>
      <c r="J2331" s="22"/>
      <c r="K2331" s="22"/>
      <c r="L2331" s="22"/>
      <c r="M2331" s="22"/>
    </row>
    <row r="2332" spans="1:13" x14ac:dyDescent="0.25">
      <c r="A2332" s="22"/>
      <c r="B2332" s="22"/>
      <c r="C2332" s="22"/>
      <c r="D2332" s="22"/>
      <c r="E2332" s="22"/>
      <c r="F2332" s="22"/>
      <c r="G2332" s="22"/>
      <c r="H2332" s="22"/>
      <c r="I2332" s="22"/>
      <c r="J2332" s="22"/>
      <c r="K2332" s="22"/>
      <c r="L2332" s="22"/>
      <c r="M2332" s="22"/>
    </row>
    <row r="2333" spans="1:13" x14ac:dyDescent="0.25">
      <c r="A2333" s="22"/>
      <c r="B2333" s="22"/>
      <c r="C2333" s="22"/>
      <c r="D2333" s="22"/>
      <c r="E2333" s="22"/>
      <c r="F2333" s="22"/>
      <c r="G2333" s="22"/>
      <c r="H2333" s="22"/>
      <c r="I2333" s="22"/>
      <c r="J2333" s="22"/>
      <c r="K2333" s="22"/>
      <c r="L2333" s="22"/>
      <c r="M2333" s="22"/>
    </row>
    <row r="2334" spans="1:13" x14ac:dyDescent="0.25">
      <c r="A2334" s="22"/>
      <c r="B2334" s="22"/>
      <c r="C2334" s="22"/>
      <c r="D2334" s="22"/>
      <c r="E2334" s="22"/>
      <c r="F2334" s="22"/>
      <c r="G2334" s="22"/>
      <c r="H2334" s="22"/>
      <c r="I2334" s="22"/>
      <c r="J2334" s="22"/>
      <c r="K2334" s="22"/>
      <c r="L2334" s="22"/>
      <c r="M2334" s="22"/>
    </row>
    <row r="2335" spans="1:13" x14ac:dyDescent="0.25">
      <c r="A2335" s="22"/>
      <c r="B2335" s="22"/>
      <c r="C2335" s="22"/>
      <c r="D2335" s="22"/>
      <c r="E2335" s="22"/>
      <c r="F2335" s="22"/>
      <c r="G2335" s="22"/>
      <c r="H2335" s="22"/>
      <c r="I2335" s="22"/>
      <c r="J2335" s="22"/>
      <c r="K2335" s="22"/>
      <c r="L2335" s="22"/>
      <c r="M2335" s="22"/>
    </row>
    <row r="2336" spans="1:13" x14ac:dyDescent="0.25">
      <c r="A2336" s="22"/>
      <c r="B2336" s="22"/>
      <c r="C2336" s="22"/>
      <c r="D2336" s="22"/>
      <c r="E2336" s="22"/>
      <c r="F2336" s="22"/>
      <c r="G2336" s="22"/>
      <c r="H2336" s="22"/>
      <c r="I2336" s="22"/>
      <c r="J2336" s="22"/>
      <c r="K2336" s="22"/>
      <c r="L2336" s="22"/>
      <c r="M2336" s="22"/>
    </row>
    <row r="2337" spans="1:13" x14ac:dyDescent="0.25">
      <c r="A2337" s="22"/>
      <c r="B2337" s="22"/>
      <c r="C2337" s="22"/>
      <c r="D2337" s="22"/>
      <c r="E2337" s="22"/>
      <c r="F2337" s="22"/>
      <c r="G2337" s="22"/>
      <c r="H2337" s="22"/>
      <c r="I2337" s="22"/>
      <c r="J2337" s="22"/>
      <c r="K2337" s="22"/>
      <c r="L2337" s="22"/>
      <c r="M2337" s="22"/>
    </row>
    <row r="2338" spans="1:13" x14ac:dyDescent="0.25">
      <c r="A2338" s="22"/>
      <c r="B2338" s="22"/>
      <c r="C2338" s="22"/>
      <c r="D2338" s="22"/>
      <c r="E2338" s="22"/>
      <c r="F2338" s="22"/>
      <c r="G2338" s="22"/>
      <c r="H2338" s="22"/>
      <c r="I2338" s="22"/>
      <c r="J2338" s="22"/>
      <c r="K2338" s="22"/>
      <c r="L2338" s="22"/>
      <c r="M2338" s="22"/>
    </row>
    <row r="2339" spans="1:13" x14ac:dyDescent="0.25">
      <c r="A2339" s="22"/>
      <c r="B2339" s="22"/>
      <c r="C2339" s="22"/>
      <c r="D2339" s="22"/>
      <c r="E2339" s="22"/>
      <c r="F2339" s="22"/>
      <c r="G2339" s="22"/>
      <c r="H2339" s="22"/>
      <c r="I2339" s="22"/>
      <c r="J2339" s="22"/>
      <c r="K2339" s="22"/>
      <c r="L2339" s="22"/>
      <c r="M2339" s="22"/>
    </row>
    <row r="2340" spans="1:13" x14ac:dyDescent="0.25">
      <c r="A2340" s="22"/>
      <c r="B2340" s="22"/>
      <c r="C2340" s="22"/>
      <c r="D2340" s="22"/>
      <c r="E2340" s="22"/>
      <c r="F2340" s="22"/>
      <c r="G2340" s="22"/>
      <c r="H2340" s="22"/>
      <c r="I2340" s="22"/>
      <c r="J2340" s="22"/>
      <c r="K2340" s="22"/>
      <c r="L2340" s="22"/>
      <c r="M2340" s="22"/>
    </row>
    <row r="2341" spans="1:13" x14ac:dyDescent="0.25">
      <c r="A2341" s="22"/>
      <c r="B2341" s="22"/>
      <c r="C2341" s="22"/>
      <c r="D2341" s="22"/>
      <c r="E2341" s="22"/>
      <c r="F2341" s="22"/>
      <c r="G2341" s="22"/>
      <c r="H2341" s="22"/>
      <c r="I2341" s="22"/>
      <c r="J2341" s="22"/>
      <c r="K2341" s="22"/>
      <c r="L2341" s="22"/>
      <c r="M2341" s="22"/>
    </row>
    <row r="2342" spans="1:13" x14ac:dyDescent="0.25">
      <c r="A2342" s="22"/>
      <c r="B2342" s="22"/>
      <c r="C2342" s="22"/>
      <c r="D2342" s="22"/>
      <c r="E2342" s="22"/>
      <c r="F2342" s="22"/>
      <c r="G2342" s="22"/>
      <c r="H2342" s="22"/>
      <c r="I2342" s="22"/>
      <c r="J2342" s="22"/>
      <c r="K2342" s="22"/>
      <c r="L2342" s="22"/>
      <c r="M2342" s="22"/>
    </row>
    <row r="2343" spans="1:13" x14ac:dyDescent="0.25">
      <c r="A2343" s="22"/>
      <c r="B2343" s="22"/>
      <c r="C2343" s="22"/>
      <c r="D2343" s="22"/>
      <c r="E2343" s="22"/>
      <c r="F2343" s="22"/>
      <c r="G2343" s="22"/>
      <c r="H2343" s="22"/>
      <c r="I2343" s="22"/>
      <c r="J2343" s="22"/>
      <c r="K2343" s="22"/>
      <c r="L2343" s="22"/>
      <c r="M2343" s="22"/>
    </row>
    <row r="2344" spans="1:13" x14ac:dyDescent="0.25">
      <c r="A2344" s="22"/>
      <c r="B2344" s="22"/>
      <c r="C2344" s="22"/>
      <c r="D2344" s="22"/>
      <c r="E2344" s="22"/>
      <c r="F2344" s="22"/>
      <c r="G2344" s="22"/>
      <c r="H2344" s="22"/>
      <c r="I2344" s="22"/>
      <c r="J2344" s="22"/>
      <c r="K2344" s="22"/>
      <c r="L2344" s="22"/>
      <c r="M2344" s="22"/>
    </row>
    <row r="2345" spans="1:13" x14ac:dyDescent="0.25">
      <c r="A2345" s="22"/>
      <c r="B2345" s="22"/>
      <c r="C2345" s="22"/>
      <c r="D2345" s="22"/>
      <c r="E2345" s="22"/>
      <c r="F2345" s="22"/>
      <c r="G2345" s="22"/>
      <c r="H2345" s="22"/>
      <c r="I2345" s="22"/>
      <c r="J2345" s="22"/>
      <c r="K2345" s="22"/>
      <c r="L2345" s="22"/>
      <c r="M2345" s="22"/>
    </row>
    <row r="2346" spans="1:13" x14ac:dyDescent="0.25">
      <c r="A2346" s="22"/>
      <c r="B2346" s="22"/>
      <c r="C2346" s="22"/>
      <c r="D2346" s="22"/>
      <c r="E2346" s="22"/>
      <c r="F2346" s="22"/>
      <c r="G2346" s="22"/>
      <c r="H2346" s="22"/>
      <c r="I2346" s="22"/>
      <c r="J2346" s="22"/>
      <c r="K2346" s="22"/>
      <c r="L2346" s="22"/>
      <c r="M2346" s="22"/>
    </row>
    <row r="2347" spans="1:13" x14ac:dyDescent="0.25">
      <c r="A2347" s="22"/>
      <c r="B2347" s="22"/>
      <c r="C2347" s="22"/>
      <c r="D2347" s="22"/>
      <c r="E2347" s="22"/>
      <c r="F2347" s="22"/>
      <c r="G2347" s="22"/>
      <c r="H2347" s="22"/>
      <c r="I2347" s="22"/>
      <c r="J2347" s="22"/>
      <c r="K2347" s="22"/>
      <c r="L2347" s="22"/>
      <c r="M2347" s="22"/>
    </row>
    <row r="2348" spans="1:13" x14ac:dyDescent="0.25">
      <c r="A2348" s="22"/>
      <c r="B2348" s="22"/>
      <c r="C2348" s="22"/>
      <c r="D2348" s="22"/>
      <c r="E2348" s="22"/>
      <c r="F2348" s="22"/>
      <c r="G2348" s="22"/>
      <c r="H2348" s="22"/>
      <c r="I2348" s="22"/>
      <c r="J2348" s="22"/>
      <c r="K2348" s="22"/>
      <c r="L2348" s="22"/>
      <c r="M2348" s="22"/>
    </row>
    <row r="2349" spans="1:13" x14ac:dyDescent="0.25">
      <c r="A2349" s="22"/>
      <c r="B2349" s="22"/>
      <c r="C2349" s="22"/>
      <c r="D2349" s="22"/>
      <c r="E2349" s="22"/>
      <c r="F2349" s="22"/>
      <c r="G2349" s="22"/>
      <c r="H2349" s="22"/>
      <c r="I2349" s="22"/>
      <c r="J2349" s="22"/>
      <c r="K2349" s="22"/>
      <c r="L2349" s="22"/>
      <c r="M2349" s="22"/>
    </row>
    <row r="2350" spans="1:13" x14ac:dyDescent="0.25">
      <c r="A2350" s="22"/>
      <c r="B2350" s="22"/>
      <c r="C2350" s="22"/>
      <c r="D2350" s="22"/>
      <c r="E2350" s="22"/>
      <c r="F2350" s="22"/>
      <c r="G2350" s="22"/>
      <c r="H2350" s="22"/>
      <c r="I2350" s="22"/>
      <c r="J2350" s="22"/>
      <c r="K2350" s="22"/>
      <c r="L2350" s="22"/>
      <c r="M2350" s="22"/>
    </row>
    <row r="2351" spans="1:13" x14ac:dyDescent="0.25">
      <c r="A2351" s="22"/>
      <c r="B2351" s="22"/>
      <c r="C2351" s="22"/>
      <c r="D2351" s="22"/>
      <c r="E2351" s="22"/>
      <c r="F2351" s="22"/>
      <c r="G2351" s="22"/>
      <c r="H2351" s="22"/>
      <c r="I2351" s="22"/>
      <c r="J2351" s="22"/>
      <c r="K2351" s="22"/>
      <c r="L2351" s="22"/>
      <c r="M2351" s="22"/>
    </row>
    <row r="2352" spans="1:13" x14ac:dyDescent="0.25">
      <c r="A2352" s="22"/>
      <c r="B2352" s="22"/>
      <c r="C2352" s="22"/>
      <c r="D2352" s="22"/>
      <c r="E2352" s="22"/>
      <c r="F2352" s="22"/>
      <c r="G2352" s="22"/>
      <c r="H2352" s="22"/>
      <c r="I2352" s="22"/>
      <c r="J2352" s="22"/>
      <c r="K2352" s="22"/>
      <c r="L2352" s="22"/>
      <c r="M2352" s="22"/>
    </row>
    <row r="2353" spans="1:13" x14ac:dyDescent="0.25">
      <c r="A2353" s="22"/>
      <c r="B2353" s="22"/>
      <c r="C2353" s="22"/>
      <c r="D2353" s="22"/>
      <c r="E2353" s="22"/>
      <c r="F2353" s="22"/>
      <c r="G2353" s="22"/>
      <c r="H2353" s="22"/>
      <c r="I2353" s="22"/>
      <c r="J2353" s="22"/>
      <c r="K2353" s="22"/>
      <c r="L2353" s="22"/>
      <c r="M2353" s="22"/>
    </row>
    <row r="2354" spans="1:13" x14ac:dyDescent="0.25">
      <c r="A2354" s="22"/>
      <c r="B2354" s="22"/>
      <c r="C2354" s="22"/>
      <c r="D2354" s="22"/>
      <c r="E2354" s="22"/>
      <c r="F2354" s="22"/>
      <c r="G2354" s="22"/>
      <c r="H2354" s="22"/>
      <c r="I2354" s="22"/>
      <c r="J2354" s="22"/>
      <c r="K2354" s="22"/>
      <c r="L2354" s="22"/>
      <c r="M2354" s="22"/>
    </row>
    <row r="2355" spans="1:13" x14ac:dyDescent="0.25">
      <c r="A2355" s="22"/>
      <c r="B2355" s="22"/>
      <c r="C2355" s="22"/>
      <c r="D2355" s="22"/>
      <c r="E2355" s="22"/>
      <c r="F2355" s="22"/>
      <c r="G2355" s="22"/>
      <c r="H2355" s="22"/>
      <c r="I2355" s="22"/>
      <c r="J2355" s="22"/>
      <c r="K2355" s="22"/>
      <c r="L2355" s="22"/>
      <c r="M2355" s="22"/>
    </row>
    <row r="2356" spans="1:13" x14ac:dyDescent="0.25">
      <c r="A2356" s="22"/>
      <c r="B2356" s="22"/>
      <c r="C2356" s="22"/>
      <c r="D2356" s="22"/>
      <c r="E2356" s="22"/>
      <c r="F2356" s="22"/>
      <c r="G2356" s="22"/>
      <c r="H2356" s="22"/>
      <c r="I2356" s="22"/>
      <c r="J2356" s="22"/>
      <c r="K2356" s="22"/>
      <c r="L2356" s="22"/>
      <c r="M2356" s="22"/>
    </row>
    <row r="2357" spans="1:13" x14ac:dyDescent="0.25">
      <c r="A2357" s="22"/>
      <c r="B2357" s="22"/>
      <c r="C2357" s="22"/>
      <c r="D2357" s="22"/>
      <c r="E2357" s="22"/>
      <c r="F2357" s="22"/>
      <c r="G2357" s="22"/>
      <c r="H2357" s="22"/>
      <c r="I2357" s="22"/>
      <c r="J2357" s="22"/>
      <c r="K2357" s="22"/>
      <c r="L2357" s="22"/>
      <c r="M2357" s="22"/>
    </row>
    <row r="2358" spans="1:13" x14ac:dyDescent="0.25">
      <c r="A2358" s="22"/>
      <c r="B2358" s="22"/>
      <c r="C2358" s="22"/>
      <c r="D2358" s="22"/>
      <c r="E2358" s="22"/>
      <c r="F2358" s="22"/>
      <c r="G2358" s="22"/>
      <c r="H2358" s="22"/>
      <c r="I2358" s="22"/>
      <c r="J2358" s="22"/>
      <c r="K2358" s="22"/>
      <c r="L2358" s="22"/>
      <c r="M2358" s="22"/>
    </row>
    <row r="2359" spans="1:13" x14ac:dyDescent="0.25">
      <c r="A2359" s="22"/>
      <c r="B2359" s="22"/>
      <c r="C2359" s="22"/>
      <c r="D2359" s="22"/>
      <c r="E2359" s="22"/>
      <c r="F2359" s="22"/>
      <c r="G2359" s="22"/>
      <c r="H2359" s="22"/>
      <c r="I2359" s="22"/>
      <c r="J2359" s="22"/>
      <c r="K2359" s="22"/>
      <c r="L2359" s="22"/>
      <c r="M2359" s="22"/>
    </row>
    <row r="2360" spans="1:13" x14ac:dyDescent="0.25">
      <c r="A2360" s="22"/>
      <c r="B2360" s="22"/>
      <c r="C2360" s="22"/>
      <c r="D2360" s="22"/>
      <c r="E2360" s="22"/>
      <c r="F2360" s="22"/>
      <c r="G2360" s="22"/>
      <c r="H2360" s="22"/>
      <c r="I2360" s="22"/>
      <c r="J2360" s="22"/>
      <c r="K2360" s="22"/>
      <c r="L2360" s="22"/>
      <c r="M2360" s="22"/>
    </row>
    <row r="2361" spans="1:13" x14ac:dyDescent="0.25">
      <c r="A2361" s="22"/>
      <c r="B2361" s="22"/>
      <c r="C2361" s="22"/>
      <c r="D2361" s="22"/>
      <c r="E2361" s="22"/>
      <c r="F2361" s="22"/>
      <c r="G2361" s="22"/>
      <c r="H2361" s="22"/>
      <c r="I2361" s="22"/>
      <c r="J2361" s="22"/>
      <c r="K2361" s="22"/>
      <c r="L2361" s="22"/>
      <c r="M2361" s="22"/>
    </row>
    <row r="2362" spans="1:13" x14ac:dyDescent="0.25">
      <c r="A2362" s="22"/>
      <c r="B2362" s="22"/>
      <c r="C2362" s="22"/>
      <c r="D2362" s="22"/>
      <c r="E2362" s="22"/>
      <c r="F2362" s="22"/>
      <c r="G2362" s="22"/>
      <c r="H2362" s="22"/>
      <c r="I2362" s="22"/>
      <c r="J2362" s="22"/>
      <c r="K2362" s="22"/>
      <c r="L2362" s="22"/>
      <c r="M2362" s="22"/>
    </row>
    <row r="2363" spans="1:13" x14ac:dyDescent="0.25">
      <c r="A2363" s="22"/>
      <c r="B2363" s="22"/>
      <c r="C2363" s="22"/>
      <c r="D2363" s="22"/>
      <c r="E2363" s="22"/>
      <c r="F2363" s="22"/>
      <c r="G2363" s="22"/>
      <c r="H2363" s="22"/>
      <c r="I2363" s="22"/>
      <c r="J2363" s="22"/>
      <c r="K2363" s="22"/>
      <c r="L2363" s="22"/>
      <c r="M2363" s="22"/>
    </row>
    <row r="2364" spans="1:13" x14ac:dyDescent="0.25">
      <c r="A2364" s="22"/>
      <c r="B2364" s="22"/>
      <c r="C2364" s="22"/>
      <c r="D2364" s="22"/>
      <c r="E2364" s="22"/>
      <c r="F2364" s="22"/>
      <c r="G2364" s="22"/>
      <c r="H2364" s="22"/>
      <c r="I2364" s="22"/>
      <c r="J2364" s="22"/>
      <c r="K2364" s="22"/>
      <c r="L2364" s="22"/>
      <c r="M2364" s="22"/>
    </row>
    <row r="2365" spans="1:13" x14ac:dyDescent="0.25">
      <c r="A2365" s="22"/>
      <c r="B2365" s="22"/>
      <c r="C2365" s="22"/>
      <c r="D2365" s="22"/>
      <c r="E2365" s="22"/>
      <c r="F2365" s="22"/>
      <c r="G2365" s="22"/>
      <c r="H2365" s="22"/>
      <c r="I2365" s="22"/>
      <c r="J2365" s="22"/>
      <c r="K2365" s="22"/>
      <c r="L2365" s="22"/>
      <c r="M2365" s="22"/>
    </row>
    <row r="2366" spans="1:13" x14ac:dyDescent="0.25">
      <c r="A2366" s="22"/>
      <c r="B2366" s="22"/>
      <c r="C2366" s="22"/>
      <c r="D2366" s="22"/>
      <c r="E2366" s="22"/>
      <c r="F2366" s="22"/>
      <c r="G2366" s="22"/>
      <c r="H2366" s="22"/>
      <c r="I2366" s="22"/>
      <c r="J2366" s="22"/>
      <c r="K2366" s="22"/>
      <c r="L2366" s="22"/>
      <c r="M2366" s="22"/>
    </row>
    <row r="2367" spans="1:13" x14ac:dyDescent="0.25">
      <c r="A2367" s="22"/>
      <c r="B2367" s="22"/>
      <c r="C2367" s="22"/>
      <c r="D2367" s="22"/>
      <c r="E2367" s="22"/>
      <c r="F2367" s="22"/>
      <c r="G2367" s="22"/>
      <c r="H2367" s="22"/>
      <c r="I2367" s="22"/>
      <c r="J2367" s="22"/>
      <c r="K2367" s="22"/>
      <c r="L2367" s="22"/>
      <c r="M2367" s="22"/>
    </row>
    <row r="2368" spans="1:13" x14ac:dyDescent="0.25">
      <c r="A2368" s="22"/>
      <c r="B2368" s="22"/>
      <c r="C2368" s="22"/>
      <c r="D2368" s="22"/>
      <c r="E2368" s="22"/>
      <c r="F2368" s="22"/>
      <c r="G2368" s="22"/>
      <c r="H2368" s="22"/>
      <c r="I2368" s="22"/>
      <c r="J2368" s="22"/>
      <c r="K2368" s="22"/>
      <c r="L2368" s="22"/>
      <c r="M2368" s="22"/>
    </row>
    <row r="2369" spans="1:13" x14ac:dyDescent="0.25">
      <c r="A2369" s="22"/>
      <c r="B2369" s="22"/>
      <c r="C2369" s="22"/>
      <c r="D2369" s="22"/>
      <c r="E2369" s="22"/>
      <c r="F2369" s="22"/>
      <c r="G2369" s="22"/>
      <c r="H2369" s="22"/>
      <c r="I2369" s="22"/>
      <c r="J2369" s="22"/>
      <c r="K2369" s="22"/>
      <c r="L2369" s="22"/>
      <c r="M2369" s="22"/>
    </row>
    <row r="2370" spans="1:13" x14ac:dyDescent="0.25">
      <c r="A2370" s="22"/>
      <c r="B2370" s="22"/>
      <c r="C2370" s="22"/>
      <c r="D2370" s="22"/>
      <c r="E2370" s="22"/>
      <c r="F2370" s="22"/>
      <c r="G2370" s="22"/>
      <c r="H2370" s="22"/>
      <c r="I2370" s="22"/>
      <c r="J2370" s="22"/>
      <c r="K2370" s="22"/>
      <c r="L2370" s="22"/>
      <c r="M2370" s="22"/>
    </row>
    <row r="2371" spans="1:13" x14ac:dyDescent="0.25">
      <c r="A2371" s="22"/>
      <c r="B2371" s="22"/>
      <c r="C2371" s="22"/>
      <c r="D2371" s="22"/>
      <c r="E2371" s="22"/>
      <c r="F2371" s="22"/>
      <c r="G2371" s="22"/>
      <c r="H2371" s="22"/>
      <c r="I2371" s="22"/>
      <c r="J2371" s="22"/>
      <c r="K2371" s="22"/>
      <c r="L2371" s="22"/>
      <c r="M2371" s="22"/>
    </row>
    <row r="2372" spans="1:13" x14ac:dyDescent="0.25">
      <c r="A2372" s="22"/>
      <c r="B2372" s="22"/>
      <c r="C2372" s="22"/>
      <c r="D2372" s="22"/>
      <c r="E2372" s="22"/>
      <c r="F2372" s="22"/>
      <c r="G2372" s="22"/>
      <c r="H2372" s="22"/>
      <c r="I2372" s="22"/>
      <c r="J2372" s="22"/>
      <c r="K2372" s="22"/>
      <c r="L2372" s="22"/>
      <c r="M2372" s="22"/>
    </row>
    <row r="2373" spans="1:13" x14ac:dyDescent="0.25">
      <c r="A2373" s="22"/>
      <c r="B2373" s="22"/>
      <c r="C2373" s="22"/>
      <c r="D2373" s="22"/>
      <c r="E2373" s="22"/>
      <c r="F2373" s="22"/>
      <c r="G2373" s="22"/>
      <c r="H2373" s="22"/>
      <c r="I2373" s="22"/>
      <c r="J2373" s="22"/>
      <c r="K2373" s="22"/>
      <c r="L2373" s="22"/>
      <c r="M2373" s="22"/>
    </row>
    <row r="2374" spans="1:13" x14ac:dyDescent="0.25">
      <c r="A2374" s="22"/>
      <c r="B2374" s="22"/>
      <c r="C2374" s="22"/>
      <c r="D2374" s="22"/>
      <c r="E2374" s="22"/>
      <c r="F2374" s="22"/>
      <c r="G2374" s="22"/>
      <c r="H2374" s="22"/>
      <c r="I2374" s="22"/>
      <c r="J2374" s="22"/>
      <c r="K2374" s="22"/>
      <c r="L2374" s="22"/>
      <c r="M2374" s="22"/>
    </row>
    <row r="2375" spans="1:13" x14ac:dyDescent="0.25">
      <c r="A2375" s="22"/>
      <c r="B2375" s="22"/>
      <c r="C2375" s="22"/>
      <c r="D2375" s="22"/>
      <c r="E2375" s="22"/>
      <c r="F2375" s="22"/>
      <c r="G2375" s="22"/>
      <c r="H2375" s="22"/>
      <c r="I2375" s="22"/>
      <c r="J2375" s="22"/>
      <c r="K2375" s="22"/>
      <c r="L2375" s="22"/>
      <c r="M2375" s="22"/>
    </row>
    <row r="2376" spans="1:13" x14ac:dyDescent="0.25">
      <c r="A2376" s="22"/>
      <c r="B2376" s="22"/>
      <c r="C2376" s="22"/>
      <c r="D2376" s="22"/>
      <c r="E2376" s="22"/>
      <c r="F2376" s="22"/>
      <c r="G2376" s="22"/>
      <c r="H2376" s="22"/>
      <c r="I2376" s="22"/>
      <c r="J2376" s="22"/>
      <c r="K2376" s="22"/>
      <c r="L2376" s="22"/>
      <c r="M2376" s="22"/>
    </row>
    <row r="2377" spans="1:13" x14ac:dyDescent="0.25">
      <c r="A2377" s="22"/>
      <c r="B2377" s="22"/>
      <c r="C2377" s="22"/>
      <c r="D2377" s="22"/>
      <c r="E2377" s="22"/>
      <c r="F2377" s="22"/>
      <c r="G2377" s="22"/>
      <c r="H2377" s="22"/>
      <c r="I2377" s="22"/>
      <c r="J2377" s="22"/>
      <c r="K2377" s="22"/>
      <c r="L2377" s="22"/>
      <c r="M2377" s="22"/>
    </row>
    <row r="2378" spans="1:13" x14ac:dyDescent="0.25">
      <c r="A2378" s="22"/>
      <c r="B2378" s="22"/>
      <c r="C2378" s="22"/>
      <c r="D2378" s="22"/>
      <c r="E2378" s="22"/>
      <c r="F2378" s="22"/>
      <c r="G2378" s="22"/>
      <c r="H2378" s="22"/>
      <c r="I2378" s="22"/>
      <c r="J2378" s="22"/>
      <c r="K2378" s="22"/>
      <c r="L2378" s="22"/>
      <c r="M2378" s="22"/>
    </row>
    <row r="2379" spans="1:13" x14ac:dyDescent="0.25">
      <c r="A2379" s="22"/>
      <c r="B2379" s="22"/>
      <c r="C2379" s="22"/>
      <c r="D2379" s="22"/>
      <c r="E2379" s="22"/>
      <c r="F2379" s="22"/>
      <c r="G2379" s="22"/>
      <c r="H2379" s="22"/>
      <c r="I2379" s="22"/>
      <c r="J2379" s="22"/>
      <c r="K2379" s="22"/>
      <c r="L2379" s="22"/>
      <c r="M2379" s="22"/>
    </row>
    <row r="2380" spans="1:13" x14ac:dyDescent="0.25">
      <c r="A2380" s="22"/>
      <c r="B2380" s="22"/>
      <c r="C2380" s="22"/>
      <c r="D2380" s="22"/>
      <c r="E2380" s="22"/>
      <c r="F2380" s="22"/>
      <c r="G2380" s="22"/>
      <c r="H2380" s="22"/>
      <c r="I2380" s="22"/>
      <c r="J2380" s="22"/>
      <c r="K2380" s="22"/>
      <c r="L2380" s="22"/>
      <c r="M2380" s="22"/>
    </row>
    <row r="2381" spans="1:13" x14ac:dyDescent="0.25">
      <c r="A2381" s="22"/>
      <c r="B2381" s="22"/>
      <c r="C2381" s="22"/>
      <c r="D2381" s="22"/>
      <c r="E2381" s="22"/>
      <c r="F2381" s="22"/>
      <c r="G2381" s="22"/>
      <c r="H2381" s="22"/>
      <c r="I2381" s="22"/>
      <c r="J2381" s="22"/>
      <c r="K2381" s="22"/>
      <c r="L2381" s="22"/>
      <c r="M2381" s="22"/>
    </row>
    <row r="2382" spans="1:13" x14ac:dyDescent="0.25">
      <c r="A2382" s="22"/>
      <c r="B2382" s="22"/>
      <c r="C2382" s="22"/>
      <c r="D2382" s="22"/>
      <c r="E2382" s="22"/>
      <c r="F2382" s="22"/>
      <c r="G2382" s="22"/>
      <c r="H2382" s="22"/>
      <c r="I2382" s="22"/>
      <c r="J2382" s="22"/>
      <c r="K2382" s="22"/>
      <c r="L2382" s="22"/>
      <c r="M2382" s="22"/>
    </row>
    <row r="2383" spans="1:13" x14ac:dyDescent="0.25">
      <c r="A2383" s="22"/>
      <c r="B2383" s="22"/>
      <c r="C2383" s="22"/>
      <c r="D2383" s="22"/>
      <c r="E2383" s="22"/>
      <c r="F2383" s="22"/>
      <c r="G2383" s="22"/>
      <c r="H2383" s="22"/>
      <c r="I2383" s="22"/>
      <c r="J2383" s="22"/>
      <c r="K2383" s="22"/>
      <c r="L2383" s="22"/>
      <c r="M2383" s="22"/>
    </row>
    <row r="2384" spans="1:13" x14ac:dyDescent="0.25">
      <c r="A2384" s="22"/>
      <c r="B2384" s="22"/>
      <c r="C2384" s="22"/>
      <c r="D2384" s="22"/>
      <c r="E2384" s="22"/>
      <c r="F2384" s="22"/>
      <c r="G2384" s="22"/>
      <c r="H2384" s="22"/>
      <c r="I2384" s="22"/>
      <c r="J2384" s="22"/>
      <c r="K2384" s="22"/>
      <c r="L2384" s="22"/>
      <c r="M2384" s="22"/>
    </row>
    <row r="2385" spans="1:13" x14ac:dyDescent="0.25">
      <c r="A2385" s="22"/>
      <c r="B2385" s="22"/>
      <c r="C2385" s="22"/>
      <c r="D2385" s="22"/>
      <c r="E2385" s="22"/>
      <c r="F2385" s="22"/>
      <c r="G2385" s="22"/>
      <c r="H2385" s="22"/>
      <c r="I2385" s="22"/>
      <c r="J2385" s="22"/>
      <c r="K2385" s="22"/>
      <c r="L2385" s="22"/>
      <c r="M2385" s="22"/>
    </row>
    <row r="2386" spans="1:13" x14ac:dyDescent="0.25">
      <c r="A2386" s="22"/>
      <c r="B2386" s="22"/>
      <c r="C2386" s="22"/>
      <c r="D2386" s="22"/>
      <c r="E2386" s="22"/>
      <c r="F2386" s="22"/>
      <c r="G2386" s="22"/>
      <c r="H2386" s="22"/>
      <c r="I2386" s="22"/>
      <c r="J2386" s="22"/>
      <c r="K2386" s="22"/>
      <c r="L2386" s="22"/>
      <c r="M2386" s="22"/>
    </row>
    <row r="2387" spans="1:13" x14ac:dyDescent="0.25">
      <c r="A2387" s="22"/>
      <c r="B2387" s="22"/>
      <c r="C2387" s="22"/>
      <c r="D2387" s="22"/>
      <c r="E2387" s="22"/>
      <c r="F2387" s="22"/>
      <c r="G2387" s="22"/>
      <c r="H2387" s="22"/>
      <c r="I2387" s="22"/>
      <c r="J2387" s="22"/>
      <c r="K2387" s="22"/>
      <c r="L2387" s="22"/>
      <c r="M2387" s="22"/>
    </row>
    <row r="2388" spans="1:13" x14ac:dyDescent="0.25">
      <c r="A2388" s="22"/>
      <c r="B2388" s="22"/>
      <c r="C2388" s="22"/>
      <c r="D2388" s="22"/>
      <c r="E2388" s="22"/>
      <c r="F2388" s="22"/>
      <c r="G2388" s="22"/>
      <c r="H2388" s="22"/>
      <c r="I2388" s="22"/>
      <c r="J2388" s="22"/>
      <c r="K2388" s="22"/>
      <c r="L2388" s="22"/>
      <c r="M2388" s="22"/>
    </row>
    <row r="2389" spans="1:13" x14ac:dyDescent="0.25">
      <c r="A2389" s="22"/>
      <c r="B2389" s="22"/>
      <c r="C2389" s="22"/>
      <c r="D2389" s="22"/>
      <c r="E2389" s="22"/>
      <c r="F2389" s="22"/>
      <c r="G2389" s="22"/>
      <c r="H2389" s="22"/>
      <c r="I2389" s="22"/>
      <c r="J2389" s="22"/>
      <c r="K2389" s="22"/>
      <c r="L2389" s="22"/>
      <c r="M2389" s="22"/>
    </row>
    <row r="2390" spans="1:13" x14ac:dyDescent="0.25">
      <c r="A2390" s="22"/>
      <c r="B2390" s="22"/>
      <c r="C2390" s="22"/>
      <c r="D2390" s="22"/>
      <c r="E2390" s="22"/>
      <c r="F2390" s="22"/>
      <c r="G2390" s="22"/>
      <c r="H2390" s="22"/>
      <c r="I2390" s="22"/>
      <c r="J2390" s="22"/>
      <c r="K2390" s="22"/>
      <c r="L2390" s="22"/>
      <c r="M2390" s="22"/>
    </row>
    <row r="2391" spans="1:13" x14ac:dyDescent="0.25">
      <c r="A2391" s="22"/>
      <c r="B2391" s="22"/>
      <c r="C2391" s="22"/>
      <c r="D2391" s="22"/>
      <c r="E2391" s="22"/>
      <c r="F2391" s="22"/>
      <c r="G2391" s="22"/>
      <c r="H2391" s="22"/>
      <c r="I2391" s="22"/>
      <c r="J2391" s="22"/>
      <c r="K2391" s="22"/>
      <c r="L2391" s="22"/>
      <c r="M2391" s="22"/>
    </row>
    <row r="2392" spans="1:13" x14ac:dyDescent="0.25">
      <c r="A2392" s="22"/>
      <c r="B2392" s="22"/>
      <c r="C2392" s="22"/>
      <c r="D2392" s="22"/>
      <c r="E2392" s="22"/>
      <c r="F2392" s="22"/>
      <c r="G2392" s="22"/>
      <c r="H2392" s="22"/>
      <c r="I2392" s="22"/>
      <c r="J2392" s="22"/>
      <c r="K2392" s="22"/>
      <c r="L2392" s="22"/>
      <c r="M2392" s="22"/>
    </row>
    <row r="2393" spans="1:13" x14ac:dyDescent="0.25">
      <c r="A2393" s="22"/>
      <c r="B2393" s="22"/>
      <c r="C2393" s="22"/>
      <c r="D2393" s="22"/>
      <c r="E2393" s="22"/>
      <c r="F2393" s="22"/>
      <c r="G2393" s="22"/>
      <c r="H2393" s="22"/>
      <c r="I2393" s="22"/>
      <c r="J2393" s="22"/>
      <c r="K2393" s="22"/>
      <c r="L2393" s="22"/>
      <c r="M2393" s="22"/>
    </row>
    <row r="2394" spans="1:13" x14ac:dyDescent="0.25">
      <c r="A2394" s="22"/>
      <c r="B2394" s="22"/>
      <c r="C2394" s="22"/>
      <c r="D2394" s="22"/>
      <c r="E2394" s="22"/>
      <c r="F2394" s="22"/>
      <c r="G2394" s="22"/>
      <c r="H2394" s="22"/>
      <c r="I2394" s="22"/>
      <c r="J2394" s="22"/>
      <c r="K2394" s="22"/>
      <c r="L2394" s="22"/>
      <c r="M2394" s="22"/>
    </row>
    <row r="2395" spans="1:13" x14ac:dyDescent="0.25">
      <c r="A2395" s="22"/>
      <c r="B2395" s="22"/>
      <c r="C2395" s="22"/>
      <c r="D2395" s="22"/>
      <c r="E2395" s="22"/>
      <c r="F2395" s="22"/>
      <c r="G2395" s="22"/>
      <c r="H2395" s="22"/>
      <c r="I2395" s="22"/>
      <c r="J2395" s="22"/>
      <c r="K2395" s="22"/>
      <c r="L2395" s="22"/>
      <c r="M2395" s="22"/>
    </row>
    <row r="2396" spans="1:13" x14ac:dyDescent="0.25">
      <c r="A2396" s="22"/>
      <c r="B2396" s="22"/>
      <c r="C2396" s="22"/>
      <c r="D2396" s="22"/>
      <c r="E2396" s="22"/>
      <c r="F2396" s="22"/>
      <c r="G2396" s="22"/>
      <c r="H2396" s="22"/>
      <c r="I2396" s="22"/>
      <c r="J2396" s="22"/>
      <c r="K2396" s="22"/>
      <c r="L2396" s="22"/>
      <c r="M2396" s="22"/>
    </row>
    <row r="2397" spans="1:13" x14ac:dyDescent="0.25">
      <c r="A2397" s="22"/>
      <c r="B2397" s="22"/>
      <c r="C2397" s="22"/>
      <c r="D2397" s="22"/>
      <c r="E2397" s="22"/>
      <c r="F2397" s="22"/>
      <c r="G2397" s="22"/>
      <c r="H2397" s="22"/>
      <c r="I2397" s="22"/>
      <c r="J2397" s="22"/>
      <c r="K2397" s="22"/>
      <c r="L2397" s="22"/>
      <c r="M2397" s="22"/>
    </row>
    <row r="2398" spans="1:13" x14ac:dyDescent="0.25">
      <c r="A2398" s="22"/>
      <c r="B2398" s="22"/>
      <c r="C2398" s="22"/>
      <c r="D2398" s="22"/>
      <c r="E2398" s="22"/>
      <c r="F2398" s="22"/>
      <c r="G2398" s="22"/>
      <c r="H2398" s="22"/>
      <c r="I2398" s="22"/>
      <c r="J2398" s="22"/>
      <c r="K2398" s="22"/>
      <c r="L2398" s="22"/>
      <c r="M2398" s="22"/>
    </row>
    <row r="2399" spans="1:13" x14ac:dyDescent="0.25">
      <c r="A2399" s="22"/>
      <c r="B2399" s="22"/>
      <c r="C2399" s="22"/>
      <c r="D2399" s="22"/>
      <c r="E2399" s="22"/>
      <c r="F2399" s="22"/>
      <c r="G2399" s="22"/>
      <c r="H2399" s="22"/>
      <c r="I2399" s="22"/>
      <c r="J2399" s="22"/>
      <c r="K2399" s="22"/>
      <c r="L2399" s="22"/>
      <c r="M2399" s="22"/>
    </row>
    <row r="2400" spans="1:13" x14ac:dyDescent="0.25">
      <c r="A2400" s="22"/>
      <c r="B2400" s="22"/>
      <c r="C2400" s="22"/>
      <c r="D2400" s="22"/>
      <c r="E2400" s="22"/>
      <c r="F2400" s="22"/>
      <c r="G2400" s="22"/>
      <c r="H2400" s="22"/>
      <c r="I2400" s="22"/>
      <c r="J2400" s="22"/>
      <c r="K2400" s="22"/>
      <c r="L2400" s="22"/>
      <c r="M2400" s="22"/>
    </row>
    <row r="2401" spans="1:13" x14ac:dyDescent="0.25">
      <c r="A2401" s="22"/>
      <c r="B2401" s="22"/>
      <c r="C2401" s="22"/>
      <c r="D2401" s="22"/>
      <c r="E2401" s="22"/>
      <c r="F2401" s="22"/>
      <c r="G2401" s="22"/>
      <c r="H2401" s="22"/>
      <c r="I2401" s="22"/>
      <c r="J2401" s="22"/>
      <c r="K2401" s="22"/>
      <c r="L2401" s="22"/>
      <c r="M2401" s="22"/>
    </row>
    <row r="2402" spans="1:13" x14ac:dyDescent="0.25">
      <c r="A2402" s="22"/>
      <c r="B2402" s="22"/>
      <c r="C2402" s="22"/>
      <c r="D2402" s="22"/>
      <c r="E2402" s="22"/>
      <c r="F2402" s="22"/>
      <c r="G2402" s="22"/>
      <c r="H2402" s="22"/>
      <c r="I2402" s="22"/>
      <c r="J2402" s="22"/>
      <c r="K2402" s="22"/>
      <c r="L2402" s="22"/>
      <c r="M2402" s="22"/>
    </row>
    <row r="2403" spans="1:13" x14ac:dyDescent="0.25">
      <c r="A2403" s="22"/>
      <c r="B2403" s="22"/>
      <c r="C2403" s="22"/>
      <c r="D2403" s="22"/>
      <c r="E2403" s="22"/>
      <c r="F2403" s="22"/>
      <c r="G2403" s="22"/>
      <c r="H2403" s="22"/>
      <c r="I2403" s="22"/>
      <c r="J2403" s="22"/>
      <c r="K2403" s="22"/>
      <c r="L2403" s="22"/>
      <c r="M2403" s="22"/>
    </row>
    <row r="2404" spans="1:13" x14ac:dyDescent="0.25">
      <c r="A2404" s="22"/>
      <c r="B2404" s="22"/>
      <c r="C2404" s="22"/>
      <c r="D2404" s="22"/>
      <c r="E2404" s="22"/>
      <c r="F2404" s="22"/>
      <c r="G2404" s="22"/>
      <c r="H2404" s="22"/>
      <c r="I2404" s="22"/>
      <c r="J2404" s="22"/>
      <c r="K2404" s="22"/>
      <c r="L2404" s="22"/>
      <c r="M2404" s="22"/>
    </row>
    <row r="2405" spans="1:13" x14ac:dyDescent="0.25">
      <c r="A2405" s="22"/>
      <c r="B2405" s="22"/>
      <c r="C2405" s="22"/>
      <c r="D2405" s="22"/>
      <c r="E2405" s="22"/>
      <c r="F2405" s="22"/>
      <c r="G2405" s="22"/>
      <c r="H2405" s="22"/>
      <c r="I2405" s="22"/>
      <c r="J2405" s="22"/>
      <c r="K2405" s="22"/>
      <c r="L2405" s="22"/>
      <c r="M2405" s="22"/>
    </row>
    <row r="2406" spans="1:13" x14ac:dyDescent="0.25">
      <c r="A2406" s="22"/>
      <c r="B2406" s="22"/>
      <c r="C2406" s="22"/>
      <c r="D2406" s="22"/>
      <c r="E2406" s="22"/>
      <c r="F2406" s="22"/>
      <c r="G2406" s="22"/>
      <c r="H2406" s="22"/>
      <c r="I2406" s="22"/>
      <c r="J2406" s="22"/>
      <c r="K2406" s="22"/>
      <c r="L2406" s="22"/>
      <c r="M2406" s="22"/>
    </row>
    <row r="2407" spans="1:13" x14ac:dyDescent="0.25">
      <c r="A2407" s="22"/>
      <c r="B2407" s="22"/>
      <c r="C2407" s="22"/>
      <c r="D2407" s="22"/>
      <c r="E2407" s="22"/>
      <c r="F2407" s="22"/>
      <c r="G2407" s="22"/>
      <c r="H2407" s="22"/>
      <c r="I2407" s="22"/>
      <c r="J2407" s="22"/>
      <c r="K2407" s="22"/>
      <c r="L2407" s="22"/>
      <c r="M2407" s="22"/>
    </row>
    <row r="2408" spans="1:13" x14ac:dyDescent="0.25">
      <c r="A2408" s="22"/>
      <c r="B2408" s="22"/>
      <c r="C2408" s="22"/>
      <c r="D2408" s="22"/>
      <c r="E2408" s="22"/>
      <c r="F2408" s="22"/>
      <c r="G2408" s="22"/>
      <c r="H2408" s="22"/>
      <c r="I2408" s="22"/>
      <c r="J2408" s="22"/>
      <c r="K2408" s="22"/>
      <c r="L2408" s="22"/>
      <c r="M2408" s="22"/>
    </row>
    <row r="2409" spans="1:13" x14ac:dyDescent="0.25">
      <c r="A2409" s="22"/>
      <c r="B2409" s="22"/>
      <c r="C2409" s="22"/>
      <c r="D2409" s="22"/>
      <c r="E2409" s="22"/>
      <c r="F2409" s="22"/>
      <c r="G2409" s="22"/>
      <c r="H2409" s="22"/>
      <c r="I2409" s="22"/>
      <c r="J2409" s="22"/>
      <c r="K2409" s="22"/>
      <c r="L2409" s="22"/>
      <c r="M2409" s="22"/>
    </row>
    <row r="2410" spans="1:13" x14ac:dyDescent="0.25">
      <c r="A2410" s="22"/>
      <c r="B2410" s="22"/>
      <c r="C2410" s="22"/>
      <c r="D2410" s="22"/>
      <c r="E2410" s="22"/>
      <c r="F2410" s="22"/>
      <c r="G2410" s="22"/>
      <c r="H2410" s="22"/>
      <c r="I2410" s="22"/>
      <c r="J2410" s="22"/>
      <c r="K2410" s="22"/>
      <c r="L2410" s="22"/>
      <c r="M2410" s="22"/>
    </row>
    <row r="2411" spans="1:13" x14ac:dyDescent="0.25">
      <c r="A2411" s="22"/>
      <c r="B2411" s="22"/>
      <c r="C2411" s="22"/>
      <c r="D2411" s="22"/>
      <c r="E2411" s="22"/>
      <c r="F2411" s="22"/>
      <c r="G2411" s="22"/>
      <c r="H2411" s="22"/>
      <c r="I2411" s="22"/>
      <c r="J2411" s="22"/>
      <c r="K2411" s="22"/>
      <c r="L2411" s="22"/>
      <c r="M2411" s="22"/>
    </row>
    <row r="2412" spans="1:13" x14ac:dyDescent="0.25">
      <c r="A2412" s="22"/>
      <c r="B2412" s="22"/>
      <c r="C2412" s="22"/>
      <c r="D2412" s="22"/>
      <c r="E2412" s="22"/>
      <c r="F2412" s="22"/>
      <c r="G2412" s="22"/>
      <c r="H2412" s="22"/>
      <c r="I2412" s="22"/>
      <c r="J2412" s="22"/>
      <c r="K2412" s="22"/>
      <c r="L2412" s="22"/>
      <c r="M2412" s="22"/>
    </row>
    <row r="2413" spans="1:13" x14ac:dyDescent="0.25">
      <c r="A2413" s="22"/>
      <c r="B2413" s="22"/>
      <c r="C2413" s="22"/>
      <c r="D2413" s="22"/>
      <c r="E2413" s="22"/>
      <c r="F2413" s="22"/>
      <c r="G2413" s="22"/>
      <c r="H2413" s="22"/>
      <c r="I2413" s="22"/>
      <c r="J2413" s="22"/>
      <c r="K2413" s="22"/>
      <c r="L2413" s="22"/>
      <c r="M2413" s="22"/>
    </row>
    <row r="2414" spans="1:13" x14ac:dyDescent="0.25">
      <c r="A2414" s="22"/>
      <c r="B2414" s="22"/>
      <c r="C2414" s="22"/>
      <c r="D2414" s="22"/>
      <c r="E2414" s="22"/>
      <c r="F2414" s="22"/>
      <c r="G2414" s="22"/>
      <c r="H2414" s="22"/>
      <c r="I2414" s="22"/>
      <c r="J2414" s="22"/>
      <c r="K2414" s="22"/>
      <c r="L2414" s="22"/>
      <c r="M2414" s="22"/>
    </row>
    <row r="2415" spans="1:13" x14ac:dyDescent="0.25">
      <c r="A2415" s="22"/>
      <c r="B2415" s="22"/>
      <c r="C2415" s="22"/>
      <c r="D2415" s="22"/>
      <c r="E2415" s="22"/>
      <c r="F2415" s="22"/>
      <c r="G2415" s="22"/>
      <c r="H2415" s="22"/>
      <c r="I2415" s="22"/>
      <c r="J2415" s="22"/>
      <c r="K2415" s="22"/>
      <c r="L2415" s="22"/>
      <c r="M2415" s="22"/>
    </row>
    <row r="2416" spans="1:13" x14ac:dyDescent="0.25">
      <c r="A2416" s="22"/>
      <c r="B2416" s="22"/>
      <c r="C2416" s="22"/>
      <c r="D2416" s="22"/>
      <c r="E2416" s="22"/>
      <c r="F2416" s="22"/>
      <c r="G2416" s="22"/>
      <c r="H2416" s="22"/>
      <c r="I2416" s="22"/>
      <c r="J2416" s="22"/>
      <c r="K2416" s="22"/>
      <c r="L2416" s="22"/>
      <c r="M2416" s="22"/>
    </row>
    <row r="2417" spans="1:13" x14ac:dyDescent="0.25">
      <c r="A2417" s="22"/>
      <c r="B2417" s="22"/>
      <c r="C2417" s="22"/>
      <c r="D2417" s="22"/>
      <c r="E2417" s="22"/>
      <c r="F2417" s="22"/>
      <c r="G2417" s="22"/>
      <c r="H2417" s="22"/>
      <c r="I2417" s="22"/>
      <c r="J2417" s="22"/>
      <c r="K2417" s="22"/>
      <c r="L2417" s="22"/>
      <c r="M2417" s="22"/>
    </row>
    <row r="2418" spans="1:13" x14ac:dyDescent="0.25">
      <c r="A2418" s="22"/>
      <c r="B2418" s="22"/>
      <c r="C2418" s="22"/>
      <c r="D2418" s="22"/>
      <c r="E2418" s="22"/>
      <c r="F2418" s="22"/>
      <c r="G2418" s="22"/>
      <c r="H2418" s="22"/>
      <c r="I2418" s="22"/>
      <c r="J2418" s="22"/>
      <c r="K2418" s="22"/>
      <c r="L2418" s="22"/>
      <c r="M2418" s="22"/>
    </row>
    <row r="2419" spans="1:13" x14ac:dyDescent="0.25">
      <c r="A2419" s="22"/>
      <c r="B2419" s="22"/>
      <c r="C2419" s="22"/>
      <c r="D2419" s="22"/>
      <c r="E2419" s="22"/>
      <c r="F2419" s="22"/>
      <c r="G2419" s="22"/>
      <c r="H2419" s="22"/>
      <c r="I2419" s="22"/>
      <c r="J2419" s="22"/>
      <c r="K2419" s="22"/>
      <c r="L2419" s="22"/>
      <c r="M2419" s="22"/>
    </row>
    <row r="2420" spans="1:13" x14ac:dyDescent="0.25">
      <c r="A2420" s="22"/>
      <c r="B2420" s="22"/>
      <c r="C2420" s="22"/>
      <c r="D2420" s="22"/>
      <c r="E2420" s="22"/>
      <c r="F2420" s="22"/>
      <c r="G2420" s="22"/>
      <c r="H2420" s="22"/>
      <c r="I2420" s="22"/>
      <c r="J2420" s="22"/>
      <c r="K2420" s="22"/>
      <c r="L2420" s="22"/>
      <c r="M2420" s="22"/>
    </row>
    <row r="2421" spans="1:13" x14ac:dyDescent="0.25">
      <c r="A2421" s="22"/>
      <c r="B2421" s="22"/>
      <c r="C2421" s="22"/>
      <c r="D2421" s="22"/>
      <c r="E2421" s="22"/>
      <c r="F2421" s="22"/>
      <c r="G2421" s="22"/>
      <c r="H2421" s="22"/>
      <c r="I2421" s="22"/>
      <c r="J2421" s="22"/>
      <c r="K2421" s="22"/>
      <c r="L2421" s="22"/>
      <c r="M2421" s="22"/>
    </row>
    <row r="2422" spans="1:13" x14ac:dyDescent="0.25">
      <c r="A2422" s="22"/>
      <c r="B2422" s="22"/>
      <c r="C2422" s="22"/>
      <c r="D2422" s="22"/>
      <c r="E2422" s="22"/>
      <c r="F2422" s="22"/>
      <c r="G2422" s="22"/>
      <c r="H2422" s="22"/>
      <c r="I2422" s="22"/>
      <c r="J2422" s="22"/>
      <c r="K2422" s="22"/>
      <c r="L2422" s="22"/>
      <c r="M2422" s="22"/>
    </row>
    <row r="2423" spans="1:13" x14ac:dyDescent="0.25">
      <c r="A2423" s="22"/>
      <c r="B2423" s="22"/>
      <c r="C2423" s="22"/>
      <c r="D2423" s="22"/>
      <c r="E2423" s="22"/>
      <c r="F2423" s="22"/>
      <c r="G2423" s="22"/>
      <c r="H2423" s="22"/>
      <c r="I2423" s="22"/>
      <c r="J2423" s="22"/>
      <c r="K2423" s="22"/>
      <c r="L2423" s="22"/>
      <c r="M2423" s="22"/>
    </row>
    <row r="2424" spans="1:13" x14ac:dyDescent="0.25">
      <c r="A2424" s="22"/>
      <c r="B2424" s="22"/>
      <c r="C2424" s="22"/>
      <c r="D2424" s="22"/>
      <c r="E2424" s="22"/>
      <c r="F2424" s="22"/>
      <c r="G2424" s="22"/>
      <c r="H2424" s="22"/>
      <c r="I2424" s="22"/>
      <c r="J2424" s="22"/>
      <c r="K2424" s="22"/>
      <c r="L2424" s="22"/>
      <c r="M2424" s="22"/>
    </row>
    <row r="2425" spans="1:13" x14ac:dyDescent="0.25">
      <c r="A2425" s="22"/>
      <c r="B2425" s="22"/>
      <c r="C2425" s="22"/>
      <c r="D2425" s="22"/>
      <c r="E2425" s="22"/>
      <c r="F2425" s="22"/>
      <c r="G2425" s="22"/>
      <c r="H2425" s="22"/>
      <c r="I2425" s="22"/>
      <c r="J2425" s="22"/>
      <c r="K2425" s="22"/>
      <c r="L2425" s="22"/>
      <c r="M2425" s="22"/>
    </row>
    <row r="2426" spans="1:13" x14ac:dyDescent="0.25">
      <c r="A2426" s="22"/>
      <c r="B2426" s="22"/>
      <c r="C2426" s="22"/>
      <c r="D2426" s="22"/>
      <c r="E2426" s="22"/>
      <c r="F2426" s="22"/>
      <c r="G2426" s="22"/>
      <c r="H2426" s="22"/>
      <c r="I2426" s="22"/>
      <c r="J2426" s="22"/>
      <c r="K2426" s="22"/>
      <c r="L2426" s="22"/>
      <c r="M2426" s="22"/>
    </row>
    <row r="2427" spans="1:13" x14ac:dyDescent="0.25">
      <c r="A2427" s="22"/>
      <c r="B2427" s="22"/>
      <c r="C2427" s="22"/>
      <c r="D2427" s="22"/>
      <c r="E2427" s="22"/>
      <c r="F2427" s="22"/>
      <c r="G2427" s="22"/>
      <c r="H2427" s="22"/>
      <c r="I2427" s="22"/>
      <c r="J2427" s="22"/>
      <c r="K2427" s="22"/>
      <c r="L2427" s="22"/>
      <c r="M2427" s="22"/>
    </row>
    <row r="2428" spans="1:13" x14ac:dyDescent="0.25">
      <c r="A2428" s="22"/>
      <c r="B2428" s="22"/>
      <c r="C2428" s="22"/>
      <c r="D2428" s="22"/>
      <c r="E2428" s="22"/>
      <c r="F2428" s="22"/>
      <c r="G2428" s="22"/>
      <c r="H2428" s="22"/>
      <c r="I2428" s="22"/>
      <c r="J2428" s="22"/>
      <c r="K2428" s="22"/>
      <c r="L2428" s="22"/>
      <c r="M2428" s="22"/>
    </row>
    <row r="2429" spans="1:13" x14ac:dyDescent="0.25">
      <c r="A2429" s="22"/>
      <c r="B2429" s="22"/>
      <c r="C2429" s="22"/>
      <c r="D2429" s="22"/>
      <c r="E2429" s="22"/>
      <c r="F2429" s="22"/>
      <c r="G2429" s="22"/>
      <c r="H2429" s="22"/>
      <c r="I2429" s="22"/>
      <c r="J2429" s="22"/>
      <c r="K2429" s="22"/>
      <c r="L2429" s="22"/>
      <c r="M2429" s="22"/>
    </row>
    <row r="2430" spans="1:13" x14ac:dyDescent="0.25">
      <c r="A2430" s="22"/>
      <c r="B2430" s="22"/>
      <c r="C2430" s="22"/>
      <c r="D2430" s="22"/>
      <c r="E2430" s="22"/>
      <c r="F2430" s="22"/>
      <c r="G2430" s="22"/>
      <c r="H2430" s="22"/>
      <c r="I2430" s="22"/>
      <c r="J2430" s="22"/>
      <c r="K2430" s="22"/>
      <c r="L2430" s="22"/>
      <c r="M2430" s="22"/>
    </row>
    <row r="2431" spans="1:13" x14ac:dyDescent="0.25">
      <c r="A2431" s="22"/>
      <c r="B2431" s="22"/>
      <c r="C2431" s="22"/>
      <c r="D2431" s="22"/>
      <c r="E2431" s="22"/>
      <c r="F2431" s="22"/>
      <c r="G2431" s="22"/>
      <c r="H2431" s="22"/>
      <c r="I2431" s="22"/>
      <c r="J2431" s="22"/>
      <c r="K2431" s="22"/>
      <c r="L2431" s="22"/>
      <c r="M2431" s="22"/>
    </row>
    <row r="2432" spans="1:13" x14ac:dyDescent="0.25">
      <c r="A2432" s="22"/>
      <c r="B2432" s="22"/>
      <c r="C2432" s="22"/>
      <c r="D2432" s="22"/>
      <c r="E2432" s="22"/>
      <c r="F2432" s="22"/>
      <c r="G2432" s="22"/>
      <c r="H2432" s="22"/>
      <c r="I2432" s="22"/>
      <c r="J2432" s="22"/>
      <c r="K2432" s="22"/>
      <c r="L2432" s="22"/>
      <c r="M2432" s="22"/>
    </row>
    <row r="2433" spans="1:13" x14ac:dyDescent="0.25">
      <c r="A2433" s="22"/>
      <c r="B2433" s="22"/>
      <c r="C2433" s="22"/>
      <c r="D2433" s="22"/>
      <c r="E2433" s="22"/>
      <c r="F2433" s="22"/>
      <c r="G2433" s="22"/>
      <c r="H2433" s="22"/>
      <c r="I2433" s="22"/>
      <c r="J2433" s="22"/>
      <c r="K2433" s="22"/>
      <c r="L2433" s="22"/>
      <c r="M2433" s="22"/>
    </row>
    <row r="2434" spans="1:13" x14ac:dyDescent="0.25">
      <c r="A2434" s="22"/>
      <c r="B2434" s="22"/>
      <c r="C2434" s="22"/>
      <c r="D2434" s="22"/>
      <c r="E2434" s="22"/>
      <c r="F2434" s="22"/>
      <c r="G2434" s="22"/>
      <c r="H2434" s="22"/>
      <c r="I2434" s="22"/>
      <c r="J2434" s="22"/>
      <c r="K2434" s="22"/>
      <c r="L2434" s="22"/>
      <c r="M2434" s="22"/>
    </row>
    <row r="2435" spans="1:13" x14ac:dyDescent="0.25">
      <c r="A2435" s="22"/>
      <c r="B2435" s="22"/>
      <c r="C2435" s="22"/>
      <c r="D2435" s="22"/>
      <c r="E2435" s="22"/>
      <c r="F2435" s="22"/>
      <c r="G2435" s="22"/>
      <c r="H2435" s="22"/>
      <c r="I2435" s="22"/>
      <c r="J2435" s="22"/>
      <c r="K2435" s="22"/>
      <c r="L2435" s="22"/>
      <c r="M2435" s="22"/>
    </row>
    <row r="2436" spans="1:13" x14ac:dyDescent="0.25">
      <c r="A2436" s="22"/>
      <c r="B2436" s="22"/>
      <c r="C2436" s="22"/>
      <c r="D2436" s="22"/>
      <c r="E2436" s="22"/>
      <c r="F2436" s="22"/>
      <c r="G2436" s="22"/>
      <c r="H2436" s="22"/>
      <c r="I2436" s="22"/>
      <c r="J2436" s="22"/>
      <c r="K2436" s="22"/>
      <c r="L2436" s="22"/>
      <c r="M2436" s="22"/>
    </row>
    <row r="2437" spans="1:13" x14ac:dyDescent="0.25">
      <c r="A2437" s="22"/>
      <c r="B2437" s="22"/>
      <c r="C2437" s="22"/>
      <c r="D2437" s="22"/>
      <c r="E2437" s="22"/>
      <c r="F2437" s="22"/>
      <c r="G2437" s="22"/>
      <c r="H2437" s="22"/>
      <c r="I2437" s="22"/>
      <c r="J2437" s="22"/>
      <c r="K2437" s="22"/>
      <c r="L2437" s="22"/>
      <c r="M2437" s="22"/>
    </row>
    <row r="2438" spans="1:13" x14ac:dyDescent="0.25">
      <c r="A2438" s="22"/>
      <c r="B2438" s="22"/>
      <c r="C2438" s="22"/>
      <c r="D2438" s="22"/>
      <c r="E2438" s="22"/>
      <c r="F2438" s="22"/>
      <c r="G2438" s="22"/>
      <c r="H2438" s="22"/>
      <c r="I2438" s="22"/>
      <c r="J2438" s="22"/>
      <c r="K2438" s="22"/>
      <c r="L2438" s="22"/>
      <c r="M2438" s="22"/>
    </row>
    <row r="2439" spans="1:13" x14ac:dyDescent="0.25">
      <c r="A2439" s="22"/>
      <c r="B2439" s="22"/>
      <c r="C2439" s="22"/>
      <c r="D2439" s="22"/>
      <c r="E2439" s="22"/>
      <c r="F2439" s="22"/>
      <c r="G2439" s="22"/>
      <c r="H2439" s="22"/>
      <c r="I2439" s="22"/>
      <c r="J2439" s="22"/>
      <c r="K2439" s="22"/>
      <c r="L2439" s="22"/>
      <c r="M2439" s="22"/>
    </row>
    <row r="2440" spans="1:13" x14ac:dyDescent="0.25">
      <c r="A2440" s="22"/>
      <c r="B2440" s="22"/>
      <c r="C2440" s="22"/>
      <c r="D2440" s="22"/>
      <c r="E2440" s="22"/>
      <c r="F2440" s="22"/>
      <c r="G2440" s="22"/>
      <c r="H2440" s="22"/>
      <c r="I2440" s="22"/>
      <c r="J2440" s="22"/>
      <c r="K2440" s="22"/>
      <c r="L2440" s="22"/>
      <c r="M2440" s="22"/>
    </row>
    <row r="2441" spans="1:13" x14ac:dyDescent="0.25">
      <c r="A2441" s="22"/>
      <c r="B2441" s="22"/>
      <c r="C2441" s="22"/>
      <c r="D2441" s="22"/>
      <c r="E2441" s="22"/>
      <c r="F2441" s="22"/>
      <c r="G2441" s="22"/>
      <c r="H2441" s="22"/>
      <c r="I2441" s="22"/>
      <c r="J2441" s="22"/>
      <c r="K2441" s="22"/>
      <c r="L2441" s="22"/>
      <c r="M2441" s="22"/>
    </row>
    <row r="2442" spans="1:13" x14ac:dyDescent="0.25">
      <c r="A2442" s="22"/>
      <c r="B2442" s="22"/>
      <c r="C2442" s="22"/>
      <c r="D2442" s="22"/>
      <c r="E2442" s="22"/>
      <c r="F2442" s="22"/>
      <c r="G2442" s="22"/>
      <c r="H2442" s="22"/>
      <c r="I2442" s="22"/>
      <c r="J2442" s="22"/>
      <c r="K2442" s="22"/>
      <c r="L2442" s="22"/>
      <c r="M2442" s="22"/>
    </row>
    <row r="2443" spans="1:13" x14ac:dyDescent="0.25">
      <c r="A2443" s="22"/>
      <c r="B2443" s="22"/>
      <c r="C2443" s="22"/>
      <c r="D2443" s="22"/>
      <c r="E2443" s="22"/>
      <c r="F2443" s="22"/>
      <c r="G2443" s="22"/>
      <c r="H2443" s="22"/>
      <c r="I2443" s="22"/>
      <c r="J2443" s="22"/>
      <c r="K2443" s="22"/>
      <c r="L2443" s="22"/>
      <c r="M2443" s="22"/>
    </row>
    <row r="2444" spans="1:13" x14ac:dyDescent="0.25">
      <c r="A2444" s="22"/>
      <c r="B2444" s="22"/>
      <c r="C2444" s="22"/>
      <c r="D2444" s="22"/>
      <c r="E2444" s="22"/>
      <c r="F2444" s="22"/>
      <c r="G2444" s="22"/>
      <c r="H2444" s="22"/>
      <c r="I2444" s="22"/>
      <c r="J2444" s="22"/>
      <c r="K2444" s="22"/>
      <c r="L2444" s="22"/>
      <c r="M2444" s="22"/>
    </row>
    <row r="2445" spans="1:13" x14ac:dyDescent="0.25">
      <c r="A2445" s="22"/>
      <c r="B2445" s="22"/>
      <c r="C2445" s="22"/>
      <c r="D2445" s="22"/>
      <c r="E2445" s="22"/>
      <c r="F2445" s="22"/>
      <c r="G2445" s="22"/>
      <c r="H2445" s="22"/>
      <c r="I2445" s="22"/>
      <c r="J2445" s="22"/>
      <c r="K2445" s="22"/>
      <c r="L2445" s="22"/>
      <c r="M2445" s="22"/>
    </row>
    <row r="2446" spans="1:13" x14ac:dyDescent="0.25">
      <c r="A2446" s="22"/>
      <c r="B2446" s="22"/>
      <c r="C2446" s="22"/>
      <c r="D2446" s="22"/>
      <c r="E2446" s="22"/>
      <c r="F2446" s="22"/>
      <c r="G2446" s="22"/>
      <c r="H2446" s="22"/>
      <c r="I2446" s="22"/>
      <c r="J2446" s="22"/>
      <c r="K2446" s="22"/>
      <c r="L2446" s="22"/>
      <c r="M2446" s="22"/>
    </row>
    <row r="2447" spans="1:13" x14ac:dyDescent="0.25">
      <c r="A2447" s="22"/>
      <c r="B2447" s="22"/>
      <c r="C2447" s="22"/>
      <c r="D2447" s="22"/>
      <c r="E2447" s="22"/>
      <c r="F2447" s="22"/>
      <c r="G2447" s="22"/>
      <c r="H2447" s="22"/>
      <c r="I2447" s="22"/>
      <c r="J2447" s="22"/>
      <c r="K2447" s="22"/>
      <c r="L2447" s="22"/>
      <c r="M2447" s="22"/>
    </row>
    <row r="2448" spans="1:13" x14ac:dyDescent="0.25">
      <c r="A2448" s="22"/>
      <c r="B2448" s="22"/>
      <c r="C2448" s="22"/>
      <c r="D2448" s="22"/>
      <c r="E2448" s="22"/>
      <c r="F2448" s="22"/>
      <c r="G2448" s="22"/>
      <c r="H2448" s="22"/>
      <c r="I2448" s="22"/>
      <c r="J2448" s="22"/>
      <c r="K2448" s="22"/>
      <c r="L2448" s="22"/>
      <c r="M2448" s="22"/>
    </row>
    <row r="2449" spans="1:13" x14ac:dyDescent="0.25">
      <c r="A2449" s="22"/>
      <c r="B2449" s="22"/>
      <c r="C2449" s="22"/>
      <c r="D2449" s="22"/>
      <c r="E2449" s="22"/>
      <c r="F2449" s="22"/>
      <c r="G2449" s="22"/>
      <c r="H2449" s="22"/>
      <c r="I2449" s="22"/>
      <c r="J2449" s="22"/>
      <c r="K2449" s="22"/>
      <c r="L2449" s="22"/>
      <c r="M2449" s="22"/>
    </row>
    <row r="2450" spans="1:13" x14ac:dyDescent="0.25">
      <c r="A2450" s="22"/>
      <c r="B2450" s="22"/>
      <c r="C2450" s="22"/>
      <c r="D2450" s="22"/>
      <c r="E2450" s="22"/>
      <c r="F2450" s="22"/>
      <c r="G2450" s="22"/>
      <c r="H2450" s="22"/>
      <c r="I2450" s="22"/>
      <c r="J2450" s="22"/>
      <c r="K2450" s="22"/>
      <c r="L2450" s="22"/>
      <c r="M2450" s="22"/>
    </row>
    <row r="2451" spans="1:13" x14ac:dyDescent="0.25">
      <c r="A2451" s="22"/>
      <c r="B2451" s="22"/>
      <c r="C2451" s="22"/>
      <c r="D2451" s="22"/>
      <c r="E2451" s="22"/>
      <c r="F2451" s="22"/>
      <c r="G2451" s="22"/>
      <c r="H2451" s="22"/>
      <c r="I2451" s="22"/>
      <c r="J2451" s="22"/>
      <c r="K2451" s="22"/>
      <c r="L2451" s="22"/>
      <c r="M2451" s="22"/>
    </row>
    <row r="2452" spans="1:13" x14ac:dyDescent="0.25">
      <c r="A2452" s="22"/>
      <c r="B2452" s="22"/>
      <c r="C2452" s="22"/>
      <c r="D2452" s="22"/>
      <c r="E2452" s="22"/>
      <c r="F2452" s="22"/>
      <c r="G2452" s="22"/>
      <c r="H2452" s="22"/>
      <c r="I2452" s="22"/>
      <c r="J2452" s="22"/>
      <c r="K2452" s="22"/>
      <c r="L2452" s="22"/>
      <c r="M2452" s="22"/>
    </row>
    <row r="2453" spans="1:13" x14ac:dyDescent="0.25">
      <c r="A2453" s="22"/>
      <c r="B2453" s="22"/>
      <c r="C2453" s="22"/>
      <c r="D2453" s="22"/>
      <c r="E2453" s="22"/>
      <c r="F2453" s="22"/>
      <c r="G2453" s="22"/>
      <c r="H2453" s="22"/>
      <c r="I2453" s="22"/>
      <c r="J2453" s="22"/>
      <c r="K2453" s="22"/>
      <c r="L2453" s="22"/>
      <c r="M2453" s="22"/>
    </row>
    <row r="2454" spans="1:13" x14ac:dyDescent="0.25">
      <c r="A2454" s="22"/>
      <c r="B2454" s="22"/>
      <c r="C2454" s="22"/>
      <c r="D2454" s="22"/>
      <c r="E2454" s="22"/>
      <c r="F2454" s="22"/>
      <c r="G2454" s="22"/>
      <c r="H2454" s="22"/>
      <c r="I2454" s="22"/>
      <c r="J2454" s="22"/>
      <c r="K2454" s="22"/>
      <c r="L2454" s="22"/>
      <c r="M2454" s="22"/>
    </row>
    <row r="2455" spans="1:13" x14ac:dyDescent="0.25">
      <c r="A2455" s="22"/>
      <c r="B2455" s="22"/>
      <c r="C2455" s="22"/>
      <c r="D2455" s="22"/>
      <c r="E2455" s="22"/>
      <c r="F2455" s="22"/>
      <c r="G2455" s="22"/>
      <c r="H2455" s="22"/>
      <c r="I2455" s="22"/>
      <c r="J2455" s="22"/>
      <c r="K2455" s="22"/>
      <c r="L2455" s="22"/>
      <c r="M2455" s="22"/>
    </row>
    <row r="2456" spans="1:13" x14ac:dyDescent="0.25">
      <c r="A2456" s="22"/>
      <c r="B2456" s="22"/>
      <c r="C2456" s="22"/>
      <c r="D2456" s="22"/>
      <c r="E2456" s="22"/>
      <c r="F2456" s="22"/>
      <c r="G2456" s="22"/>
      <c r="H2456" s="22"/>
      <c r="I2456" s="22"/>
      <c r="J2456" s="22"/>
      <c r="K2456" s="22"/>
      <c r="L2456" s="22"/>
      <c r="M2456" s="22"/>
    </row>
    <row r="2457" spans="1:13" x14ac:dyDescent="0.25">
      <c r="A2457" s="22"/>
      <c r="B2457" s="22"/>
      <c r="C2457" s="22"/>
      <c r="D2457" s="22"/>
      <c r="E2457" s="22"/>
      <c r="F2457" s="22"/>
      <c r="G2457" s="22"/>
      <c r="H2457" s="22"/>
      <c r="I2457" s="22"/>
      <c r="J2457" s="22"/>
      <c r="K2457" s="22"/>
      <c r="L2457" s="22"/>
      <c r="M2457" s="22"/>
    </row>
    <row r="2458" spans="1:13" x14ac:dyDescent="0.25">
      <c r="A2458" s="22"/>
      <c r="B2458" s="22"/>
      <c r="C2458" s="22"/>
      <c r="D2458" s="22"/>
      <c r="E2458" s="22"/>
      <c r="F2458" s="22"/>
      <c r="G2458" s="22"/>
      <c r="H2458" s="22"/>
      <c r="I2458" s="22"/>
      <c r="J2458" s="22"/>
      <c r="K2458" s="22"/>
      <c r="L2458" s="22"/>
      <c r="M2458" s="22"/>
    </row>
    <row r="2459" spans="1:13" x14ac:dyDescent="0.25">
      <c r="A2459" s="22"/>
      <c r="B2459" s="22"/>
      <c r="C2459" s="22"/>
      <c r="D2459" s="22"/>
      <c r="E2459" s="22"/>
      <c r="F2459" s="22"/>
      <c r="G2459" s="22"/>
      <c r="H2459" s="22"/>
      <c r="I2459" s="22"/>
      <c r="J2459" s="22"/>
      <c r="K2459" s="22"/>
      <c r="L2459" s="22"/>
      <c r="M2459" s="22"/>
    </row>
    <row r="2460" spans="1:13" x14ac:dyDescent="0.25">
      <c r="A2460" s="22"/>
      <c r="B2460" s="22"/>
      <c r="C2460" s="22"/>
      <c r="D2460" s="22"/>
      <c r="E2460" s="22"/>
      <c r="F2460" s="22"/>
      <c r="G2460" s="22"/>
      <c r="H2460" s="22"/>
      <c r="I2460" s="22"/>
      <c r="J2460" s="22"/>
      <c r="K2460" s="22"/>
      <c r="L2460" s="22"/>
      <c r="M2460" s="22"/>
    </row>
    <row r="2461" spans="1:13" x14ac:dyDescent="0.25">
      <c r="A2461" s="22"/>
      <c r="B2461" s="22"/>
      <c r="C2461" s="22"/>
      <c r="D2461" s="22"/>
      <c r="E2461" s="22"/>
      <c r="F2461" s="22"/>
      <c r="G2461" s="22"/>
      <c r="H2461" s="22"/>
      <c r="I2461" s="22"/>
      <c r="J2461" s="22"/>
      <c r="K2461" s="22"/>
      <c r="L2461" s="22"/>
      <c r="M2461" s="22"/>
    </row>
    <row r="2462" spans="1:13" x14ac:dyDescent="0.25">
      <c r="A2462" s="22"/>
      <c r="B2462" s="22"/>
      <c r="C2462" s="22"/>
      <c r="D2462" s="22"/>
      <c r="E2462" s="22"/>
      <c r="F2462" s="22"/>
      <c r="G2462" s="22"/>
      <c r="H2462" s="22"/>
      <c r="I2462" s="22"/>
      <c r="J2462" s="22"/>
      <c r="K2462" s="22"/>
      <c r="L2462" s="22"/>
      <c r="M2462" s="22"/>
    </row>
    <row r="2463" spans="1:13" x14ac:dyDescent="0.25">
      <c r="A2463" s="22"/>
      <c r="B2463" s="22"/>
      <c r="C2463" s="22"/>
      <c r="D2463" s="22"/>
      <c r="E2463" s="22"/>
      <c r="F2463" s="22"/>
      <c r="G2463" s="22"/>
      <c r="H2463" s="22"/>
      <c r="I2463" s="22"/>
      <c r="J2463" s="22"/>
      <c r="K2463" s="22"/>
      <c r="L2463" s="22"/>
      <c r="M2463" s="22"/>
    </row>
    <row r="2464" spans="1:13" x14ac:dyDescent="0.25">
      <c r="A2464" s="22"/>
      <c r="B2464" s="22"/>
      <c r="C2464" s="22"/>
      <c r="D2464" s="22"/>
      <c r="E2464" s="22"/>
      <c r="F2464" s="22"/>
      <c r="G2464" s="22"/>
      <c r="H2464" s="22"/>
      <c r="I2464" s="22"/>
      <c r="J2464" s="22"/>
      <c r="K2464" s="22"/>
      <c r="L2464" s="22"/>
      <c r="M2464" s="22"/>
    </row>
    <row r="2465" spans="1:13" x14ac:dyDescent="0.25">
      <c r="A2465" s="22"/>
      <c r="B2465" s="22"/>
      <c r="C2465" s="22"/>
      <c r="D2465" s="22"/>
      <c r="E2465" s="22"/>
      <c r="F2465" s="22"/>
      <c r="G2465" s="22"/>
      <c r="H2465" s="22"/>
      <c r="I2465" s="22"/>
      <c r="J2465" s="22"/>
      <c r="K2465" s="22"/>
      <c r="L2465" s="22"/>
      <c r="M2465" s="22"/>
    </row>
    <row r="2466" spans="1:13" x14ac:dyDescent="0.25">
      <c r="A2466" s="22"/>
      <c r="B2466" s="22"/>
      <c r="C2466" s="22"/>
      <c r="D2466" s="22"/>
      <c r="E2466" s="22"/>
      <c r="F2466" s="22"/>
      <c r="G2466" s="22"/>
      <c r="H2466" s="22"/>
      <c r="I2466" s="22"/>
      <c r="J2466" s="22"/>
      <c r="K2466" s="22"/>
      <c r="L2466" s="22"/>
      <c r="M2466" s="22"/>
    </row>
    <row r="2467" spans="1:13" x14ac:dyDescent="0.25">
      <c r="A2467" s="22"/>
      <c r="B2467" s="22"/>
      <c r="C2467" s="22"/>
      <c r="D2467" s="22"/>
      <c r="E2467" s="22"/>
      <c r="F2467" s="22"/>
      <c r="G2467" s="22"/>
      <c r="H2467" s="22"/>
      <c r="I2467" s="22"/>
      <c r="J2467" s="22"/>
      <c r="K2467" s="22"/>
      <c r="L2467" s="22"/>
      <c r="M2467" s="22"/>
    </row>
    <row r="2468" spans="1:13" x14ac:dyDescent="0.25">
      <c r="A2468" s="22"/>
      <c r="B2468" s="22"/>
      <c r="C2468" s="22"/>
      <c r="D2468" s="22"/>
      <c r="E2468" s="22"/>
      <c r="F2468" s="22"/>
      <c r="G2468" s="22"/>
      <c r="H2468" s="22"/>
      <c r="I2468" s="22"/>
      <c r="J2468" s="22"/>
      <c r="K2468" s="22"/>
      <c r="L2468" s="22"/>
      <c r="M2468" s="22"/>
    </row>
    <row r="2469" spans="1:13" x14ac:dyDescent="0.25">
      <c r="A2469" s="22"/>
      <c r="B2469" s="22"/>
      <c r="C2469" s="22"/>
      <c r="D2469" s="22"/>
      <c r="E2469" s="22"/>
      <c r="F2469" s="22"/>
      <c r="G2469" s="22"/>
      <c r="H2469" s="22"/>
      <c r="I2469" s="22"/>
      <c r="J2469" s="22"/>
      <c r="K2469" s="22"/>
      <c r="L2469" s="22"/>
      <c r="M2469" s="22"/>
    </row>
    <row r="2470" spans="1:13" x14ac:dyDescent="0.25">
      <c r="A2470" s="22"/>
      <c r="B2470" s="22"/>
      <c r="C2470" s="22"/>
      <c r="D2470" s="22"/>
      <c r="E2470" s="22"/>
      <c r="F2470" s="22"/>
      <c r="G2470" s="22"/>
      <c r="H2470" s="22"/>
      <c r="I2470" s="22"/>
      <c r="J2470" s="22"/>
      <c r="K2470" s="22"/>
      <c r="L2470" s="22"/>
      <c r="M2470" s="22"/>
    </row>
    <row r="2471" spans="1:13" x14ac:dyDescent="0.25">
      <c r="A2471" s="22"/>
      <c r="B2471" s="22"/>
      <c r="C2471" s="22"/>
      <c r="D2471" s="22"/>
      <c r="E2471" s="22"/>
      <c r="F2471" s="22"/>
      <c r="G2471" s="22"/>
      <c r="H2471" s="22"/>
      <c r="I2471" s="22"/>
      <c r="J2471" s="22"/>
      <c r="K2471" s="22"/>
      <c r="L2471" s="22"/>
      <c r="M2471" s="22"/>
    </row>
    <row r="2472" spans="1:13" x14ac:dyDescent="0.25">
      <c r="A2472" s="22"/>
      <c r="B2472" s="22"/>
      <c r="C2472" s="22"/>
      <c r="D2472" s="22"/>
      <c r="E2472" s="22"/>
      <c r="F2472" s="22"/>
      <c r="G2472" s="22"/>
      <c r="H2472" s="22"/>
      <c r="I2472" s="22"/>
      <c r="J2472" s="22"/>
      <c r="K2472" s="22"/>
      <c r="L2472" s="22"/>
      <c r="M2472" s="22"/>
    </row>
    <row r="2473" spans="1:13" x14ac:dyDescent="0.25">
      <c r="A2473" s="22"/>
      <c r="B2473" s="22"/>
      <c r="C2473" s="22"/>
      <c r="D2473" s="22"/>
      <c r="E2473" s="22"/>
      <c r="F2473" s="22"/>
      <c r="G2473" s="22"/>
      <c r="H2473" s="22"/>
      <c r="I2473" s="22"/>
      <c r="J2473" s="22"/>
      <c r="K2473" s="22"/>
      <c r="L2473" s="22"/>
      <c r="M2473" s="22"/>
    </row>
    <row r="2474" spans="1:13" x14ac:dyDescent="0.25">
      <c r="A2474" s="22"/>
      <c r="B2474" s="22"/>
      <c r="C2474" s="22"/>
      <c r="D2474" s="22"/>
      <c r="E2474" s="22"/>
      <c r="F2474" s="22"/>
      <c r="G2474" s="22"/>
      <c r="H2474" s="22"/>
      <c r="I2474" s="22"/>
      <c r="J2474" s="22"/>
      <c r="K2474" s="22"/>
      <c r="L2474" s="22"/>
      <c r="M2474" s="22"/>
    </row>
    <row r="2475" spans="1:13" x14ac:dyDescent="0.25">
      <c r="A2475" s="22"/>
      <c r="B2475" s="22"/>
      <c r="C2475" s="22"/>
      <c r="D2475" s="22"/>
      <c r="E2475" s="22"/>
      <c r="F2475" s="22"/>
      <c r="G2475" s="22"/>
      <c r="H2475" s="22"/>
      <c r="I2475" s="22"/>
      <c r="J2475" s="22"/>
      <c r="K2475" s="22"/>
      <c r="L2475" s="22"/>
      <c r="M2475" s="22"/>
    </row>
    <row r="2476" spans="1:13" x14ac:dyDescent="0.25">
      <c r="A2476" s="22"/>
      <c r="B2476" s="22"/>
      <c r="C2476" s="22"/>
      <c r="D2476" s="22"/>
      <c r="E2476" s="22"/>
      <c r="F2476" s="22"/>
      <c r="G2476" s="22"/>
      <c r="H2476" s="22"/>
      <c r="I2476" s="22"/>
      <c r="J2476" s="22"/>
      <c r="K2476" s="22"/>
      <c r="L2476" s="22"/>
      <c r="M2476" s="22"/>
    </row>
    <row r="2477" spans="1:13" x14ac:dyDescent="0.25">
      <c r="A2477" s="22"/>
      <c r="B2477" s="22"/>
      <c r="C2477" s="22"/>
      <c r="D2477" s="22"/>
      <c r="E2477" s="22"/>
      <c r="F2477" s="22"/>
      <c r="G2477" s="22"/>
      <c r="H2477" s="22"/>
      <c r="I2477" s="22"/>
      <c r="J2477" s="22"/>
      <c r="K2477" s="22"/>
      <c r="L2477" s="22"/>
      <c r="M2477" s="22"/>
    </row>
    <row r="2478" spans="1:13" x14ac:dyDescent="0.25">
      <c r="A2478" s="22"/>
      <c r="B2478" s="22"/>
      <c r="C2478" s="22"/>
      <c r="D2478" s="22"/>
      <c r="E2478" s="22"/>
      <c r="F2478" s="22"/>
      <c r="G2478" s="22"/>
      <c r="H2478" s="22"/>
      <c r="I2478" s="22"/>
      <c r="J2478" s="22"/>
      <c r="K2478" s="22"/>
      <c r="L2478" s="22"/>
      <c r="M2478" s="22"/>
    </row>
    <row r="2479" spans="1:13" x14ac:dyDescent="0.25">
      <c r="A2479" s="22"/>
      <c r="B2479" s="22"/>
      <c r="C2479" s="22"/>
      <c r="D2479" s="22"/>
      <c r="E2479" s="22"/>
      <c r="F2479" s="22"/>
      <c r="G2479" s="22"/>
      <c r="H2479" s="22"/>
      <c r="I2479" s="22"/>
      <c r="J2479" s="22"/>
      <c r="K2479" s="22"/>
      <c r="L2479" s="22"/>
      <c r="M2479" s="22"/>
    </row>
    <row r="2480" spans="1:13" x14ac:dyDescent="0.25">
      <c r="A2480" s="22"/>
      <c r="B2480" s="22"/>
      <c r="C2480" s="22"/>
      <c r="D2480" s="22"/>
      <c r="E2480" s="22"/>
      <c r="F2480" s="22"/>
      <c r="G2480" s="22"/>
      <c r="H2480" s="22"/>
      <c r="I2480" s="22"/>
      <c r="J2480" s="22"/>
      <c r="K2480" s="22"/>
      <c r="L2480" s="22"/>
      <c r="M2480" s="22"/>
    </row>
    <row r="2481" spans="1:13" x14ac:dyDescent="0.25">
      <c r="A2481" s="22"/>
      <c r="B2481" s="22"/>
      <c r="C2481" s="22"/>
      <c r="D2481" s="22"/>
      <c r="E2481" s="22"/>
      <c r="F2481" s="22"/>
      <c r="G2481" s="22"/>
      <c r="H2481" s="22"/>
      <c r="I2481" s="22"/>
      <c r="J2481" s="22"/>
      <c r="K2481" s="22"/>
      <c r="L2481" s="22"/>
      <c r="M2481" s="22"/>
    </row>
    <row r="2482" spans="1:13" x14ac:dyDescent="0.25">
      <c r="A2482" s="22"/>
      <c r="B2482" s="22"/>
      <c r="C2482" s="22"/>
      <c r="D2482" s="22"/>
      <c r="E2482" s="22"/>
      <c r="F2482" s="22"/>
      <c r="G2482" s="22"/>
      <c r="H2482" s="22"/>
      <c r="I2482" s="22"/>
      <c r="J2482" s="22"/>
      <c r="K2482" s="22"/>
      <c r="L2482" s="22"/>
      <c r="M2482" s="22"/>
    </row>
    <row r="2483" spans="1:13" x14ac:dyDescent="0.25">
      <c r="A2483" s="22"/>
      <c r="B2483" s="22"/>
      <c r="C2483" s="22"/>
      <c r="D2483" s="22"/>
      <c r="E2483" s="22"/>
      <c r="F2483" s="22"/>
      <c r="G2483" s="22"/>
      <c r="H2483" s="22"/>
      <c r="I2483" s="22"/>
      <c r="J2483" s="22"/>
      <c r="K2483" s="22"/>
      <c r="L2483" s="22"/>
      <c r="M2483" s="22"/>
    </row>
    <row r="2484" spans="1:13" x14ac:dyDescent="0.25">
      <c r="A2484" s="22"/>
      <c r="B2484" s="22"/>
      <c r="C2484" s="22"/>
      <c r="D2484" s="22"/>
      <c r="E2484" s="22"/>
      <c r="F2484" s="22"/>
      <c r="G2484" s="22"/>
      <c r="H2484" s="22"/>
      <c r="I2484" s="22"/>
      <c r="J2484" s="22"/>
      <c r="K2484" s="22"/>
      <c r="L2484" s="22"/>
      <c r="M2484" s="22"/>
    </row>
    <row r="2485" spans="1:13" x14ac:dyDescent="0.25">
      <c r="A2485" s="22"/>
      <c r="B2485" s="22"/>
      <c r="C2485" s="22"/>
      <c r="D2485" s="22"/>
      <c r="E2485" s="22"/>
      <c r="F2485" s="22"/>
      <c r="G2485" s="22"/>
      <c r="H2485" s="22"/>
      <c r="I2485" s="22"/>
      <c r="J2485" s="22"/>
      <c r="K2485" s="22"/>
      <c r="L2485" s="22"/>
      <c r="M2485" s="22"/>
    </row>
    <row r="2486" spans="1:13" x14ac:dyDescent="0.25">
      <c r="A2486" s="22"/>
      <c r="B2486" s="22"/>
      <c r="C2486" s="22"/>
      <c r="D2486" s="22"/>
      <c r="E2486" s="22"/>
      <c r="F2486" s="22"/>
      <c r="G2486" s="22"/>
      <c r="H2486" s="22"/>
      <c r="I2486" s="22"/>
      <c r="J2486" s="22"/>
      <c r="K2486" s="22"/>
      <c r="L2486" s="22"/>
      <c r="M2486" s="22"/>
    </row>
    <row r="2487" spans="1:13" x14ac:dyDescent="0.25">
      <c r="A2487" s="22"/>
      <c r="B2487" s="22"/>
      <c r="C2487" s="22"/>
      <c r="D2487" s="22"/>
      <c r="E2487" s="22"/>
      <c r="F2487" s="22"/>
      <c r="G2487" s="22"/>
      <c r="H2487" s="22"/>
      <c r="I2487" s="22"/>
      <c r="J2487" s="22"/>
      <c r="K2487" s="22"/>
      <c r="L2487" s="22"/>
      <c r="M2487" s="22"/>
    </row>
    <row r="2488" spans="1:13" x14ac:dyDescent="0.25">
      <c r="A2488" s="22"/>
      <c r="B2488" s="22"/>
      <c r="C2488" s="22"/>
      <c r="D2488" s="22"/>
      <c r="E2488" s="22"/>
      <c r="F2488" s="22"/>
      <c r="G2488" s="22"/>
      <c r="H2488" s="22"/>
      <c r="I2488" s="22"/>
      <c r="J2488" s="22"/>
      <c r="K2488" s="22"/>
      <c r="L2488" s="22"/>
      <c r="M2488" s="22"/>
    </row>
    <row r="2489" spans="1:13" x14ac:dyDescent="0.25">
      <c r="A2489" s="22"/>
      <c r="B2489" s="22"/>
      <c r="C2489" s="22"/>
      <c r="D2489" s="22"/>
      <c r="E2489" s="22"/>
      <c r="F2489" s="22"/>
      <c r="G2489" s="22"/>
      <c r="H2489" s="22"/>
      <c r="I2489" s="22"/>
      <c r="J2489" s="22"/>
      <c r="K2489" s="22"/>
      <c r="L2489" s="22"/>
      <c r="M2489" s="22"/>
    </row>
    <row r="2490" spans="1:13" x14ac:dyDescent="0.25">
      <c r="A2490" s="22"/>
      <c r="B2490" s="22"/>
      <c r="C2490" s="22"/>
      <c r="D2490" s="22"/>
      <c r="E2490" s="22"/>
      <c r="F2490" s="22"/>
      <c r="G2490" s="22"/>
      <c r="H2490" s="22"/>
      <c r="I2490" s="22"/>
      <c r="J2490" s="22"/>
      <c r="K2490" s="22"/>
      <c r="L2490" s="22"/>
      <c r="M2490" s="22"/>
    </row>
    <row r="2491" spans="1:13" x14ac:dyDescent="0.25">
      <c r="A2491" s="22"/>
      <c r="B2491" s="22"/>
      <c r="C2491" s="22"/>
      <c r="D2491" s="22"/>
      <c r="E2491" s="22"/>
      <c r="F2491" s="22"/>
      <c r="G2491" s="22"/>
      <c r="H2491" s="22"/>
      <c r="I2491" s="22"/>
      <c r="J2491" s="22"/>
      <c r="K2491" s="22"/>
      <c r="L2491" s="22"/>
      <c r="M2491" s="22"/>
    </row>
    <row r="2492" spans="1:13" x14ac:dyDescent="0.25">
      <c r="A2492" s="22"/>
      <c r="B2492" s="22"/>
      <c r="C2492" s="22"/>
      <c r="D2492" s="22"/>
      <c r="E2492" s="22"/>
      <c r="F2492" s="22"/>
      <c r="G2492" s="22"/>
      <c r="H2492" s="22"/>
      <c r="I2492" s="22"/>
      <c r="J2492" s="22"/>
      <c r="K2492" s="22"/>
      <c r="L2492" s="22"/>
      <c r="M2492" s="22"/>
    </row>
    <row r="2493" spans="1:13" x14ac:dyDescent="0.25">
      <c r="A2493" s="22"/>
      <c r="B2493" s="22"/>
      <c r="C2493" s="22"/>
      <c r="D2493" s="22"/>
      <c r="E2493" s="22"/>
      <c r="F2493" s="22"/>
      <c r="G2493" s="22"/>
      <c r="H2493" s="22"/>
      <c r="I2493" s="22"/>
      <c r="J2493" s="22"/>
      <c r="K2493" s="22"/>
      <c r="L2493" s="22"/>
      <c r="M2493" s="22"/>
    </row>
    <row r="2494" spans="1:13" x14ac:dyDescent="0.25">
      <c r="A2494" s="22"/>
      <c r="B2494" s="22"/>
      <c r="C2494" s="22"/>
      <c r="D2494" s="22"/>
      <c r="E2494" s="22"/>
      <c r="F2494" s="22"/>
      <c r="G2494" s="22"/>
      <c r="H2494" s="22"/>
      <c r="I2494" s="22"/>
      <c r="J2494" s="22"/>
      <c r="K2494" s="22"/>
      <c r="L2494" s="22"/>
      <c r="M2494" s="22"/>
    </row>
    <row r="2495" spans="1:13" x14ac:dyDescent="0.25">
      <c r="A2495" s="22"/>
      <c r="B2495" s="22"/>
      <c r="C2495" s="22"/>
      <c r="D2495" s="22"/>
      <c r="E2495" s="22"/>
      <c r="F2495" s="22"/>
      <c r="G2495" s="22"/>
      <c r="H2495" s="22"/>
      <c r="I2495" s="22"/>
      <c r="J2495" s="22"/>
      <c r="K2495" s="22"/>
      <c r="L2495" s="22"/>
      <c r="M2495" s="22"/>
    </row>
    <row r="2496" spans="1:13" x14ac:dyDescent="0.25">
      <c r="A2496" s="22"/>
      <c r="B2496" s="22"/>
      <c r="C2496" s="22"/>
      <c r="D2496" s="22"/>
      <c r="E2496" s="22"/>
      <c r="F2496" s="22"/>
      <c r="G2496" s="22"/>
      <c r="H2496" s="22"/>
      <c r="I2496" s="22"/>
      <c r="J2496" s="22"/>
      <c r="K2496" s="22"/>
      <c r="L2496" s="22"/>
      <c r="M2496" s="22"/>
    </row>
    <row r="2497" spans="1:13" x14ac:dyDescent="0.25">
      <c r="A2497" s="22"/>
      <c r="B2497" s="22"/>
      <c r="C2497" s="22"/>
      <c r="D2497" s="22"/>
      <c r="E2497" s="22"/>
      <c r="F2497" s="22"/>
      <c r="G2497" s="22"/>
      <c r="H2497" s="22"/>
      <c r="I2497" s="22"/>
      <c r="J2497" s="22"/>
      <c r="K2497" s="22"/>
      <c r="L2497" s="22"/>
      <c r="M2497" s="22"/>
    </row>
    <row r="2498" spans="1:13" x14ac:dyDescent="0.25">
      <c r="A2498" s="22"/>
      <c r="B2498" s="22"/>
      <c r="C2498" s="22"/>
      <c r="D2498" s="22"/>
      <c r="E2498" s="22"/>
      <c r="F2498" s="22"/>
      <c r="G2498" s="22"/>
      <c r="H2498" s="22"/>
      <c r="I2498" s="22"/>
      <c r="J2498" s="22"/>
      <c r="K2498" s="22"/>
      <c r="L2498" s="22"/>
      <c r="M2498" s="22"/>
    </row>
    <row r="2499" spans="1:13" x14ac:dyDescent="0.25">
      <c r="A2499" s="22"/>
      <c r="B2499" s="22"/>
      <c r="C2499" s="22"/>
      <c r="D2499" s="22"/>
      <c r="E2499" s="22"/>
      <c r="F2499" s="22"/>
      <c r="G2499" s="22"/>
      <c r="H2499" s="22"/>
      <c r="I2499" s="22"/>
      <c r="J2499" s="22"/>
      <c r="K2499" s="22"/>
      <c r="L2499" s="22"/>
      <c r="M2499" s="22"/>
    </row>
    <row r="2500" spans="1:13" x14ac:dyDescent="0.25">
      <c r="A2500" s="22"/>
      <c r="B2500" s="22"/>
      <c r="C2500" s="22"/>
      <c r="D2500" s="22"/>
      <c r="E2500" s="22"/>
      <c r="F2500" s="22"/>
      <c r="G2500" s="22"/>
      <c r="H2500" s="22"/>
      <c r="I2500" s="22"/>
      <c r="J2500" s="22"/>
      <c r="K2500" s="22"/>
      <c r="L2500" s="22"/>
      <c r="M2500" s="22"/>
    </row>
    <row r="2501" spans="1:13" x14ac:dyDescent="0.25">
      <c r="A2501" s="22"/>
      <c r="B2501" s="22"/>
      <c r="C2501" s="22"/>
      <c r="D2501" s="22"/>
      <c r="E2501" s="22"/>
      <c r="F2501" s="22"/>
      <c r="G2501" s="22"/>
      <c r="H2501" s="22"/>
      <c r="I2501" s="22"/>
      <c r="J2501" s="22"/>
      <c r="K2501" s="22"/>
      <c r="L2501" s="22"/>
      <c r="M2501" s="22"/>
    </row>
    <row r="2502" spans="1:13" x14ac:dyDescent="0.25">
      <c r="A2502" s="22"/>
      <c r="B2502" s="22"/>
      <c r="C2502" s="22"/>
      <c r="D2502" s="22"/>
      <c r="E2502" s="22"/>
      <c r="F2502" s="22"/>
      <c r="G2502" s="22"/>
      <c r="H2502" s="22"/>
      <c r="I2502" s="22"/>
      <c r="J2502" s="22"/>
      <c r="K2502" s="22"/>
      <c r="L2502" s="22"/>
      <c r="M2502" s="22"/>
    </row>
    <row r="2503" spans="1:13" x14ac:dyDescent="0.25">
      <c r="A2503" s="22"/>
      <c r="B2503" s="22"/>
      <c r="C2503" s="22"/>
      <c r="D2503" s="22"/>
      <c r="E2503" s="22"/>
      <c r="F2503" s="22"/>
      <c r="G2503" s="22"/>
      <c r="H2503" s="22"/>
      <c r="I2503" s="22"/>
      <c r="J2503" s="22"/>
      <c r="K2503" s="22"/>
      <c r="L2503" s="22"/>
      <c r="M2503" s="22"/>
    </row>
    <row r="2504" spans="1:13" x14ac:dyDescent="0.25">
      <c r="A2504" s="22"/>
      <c r="B2504" s="22"/>
      <c r="C2504" s="22"/>
      <c r="D2504" s="22"/>
      <c r="E2504" s="22"/>
      <c r="F2504" s="22"/>
      <c r="G2504" s="22"/>
      <c r="H2504" s="22"/>
      <c r="I2504" s="22"/>
      <c r="J2504" s="22"/>
      <c r="K2504" s="22"/>
      <c r="L2504" s="22"/>
      <c r="M2504" s="22"/>
    </row>
    <row r="2505" spans="1:13" x14ac:dyDescent="0.25">
      <c r="A2505" s="22"/>
      <c r="B2505" s="22"/>
      <c r="C2505" s="22"/>
      <c r="D2505" s="22"/>
      <c r="E2505" s="22"/>
      <c r="F2505" s="22"/>
      <c r="G2505" s="22"/>
      <c r="H2505" s="22"/>
      <c r="I2505" s="22"/>
      <c r="J2505" s="22"/>
      <c r="K2505" s="22"/>
      <c r="L2505" s="22"/>
      <c r="M2505" s="22"/>
    </row>
    <row r="2506" spans="1:13" x14ac:dyDescent="0.25">
      <c r="A2506" s="22"/>
      <c r="B2506" s="22"/>
      <c r="C2506" s="22"/>
      <c r="D2506" s="22"/>
      <c r="E2506" s="22"/>
      <c r="F2506" s="22"/>
      <c r="G2506" s="22"/>
      <c r="H2506" s="22"/>
      <c r="I2506" s="22"/>
      <c r="J2506" s="22"/>
      <c r="K2506" s="22"/>
      <c r="L2506" s="22"/>
      <c r="M2506" s="22"/>
    </row>
    <row r="2507" spans="1:13" x14ac:dyDescent="0.25">
      <c r="A2507" s="22"/>
      <c r="B2507" s="22"/>
      <c r="C2507" s="22"/>
      <c r="D2507" s="22"/>
      <c r="E2507" s="22"/>
      <c r="F2507" s="22"/>
      <c r="G2507" s="22"/>
      <c r="H2507" s="22"/>
      <c r="I2507" s="22"/>
      <c r="J2507" s="22"/>
      <c r="K2507" s="22"/>
      <c r="L2507" s="22"/>
      <c r="M2507" s="22"/>
    </row>
    <row r="2508" spans="1:13" x14ac:dyDescent="0.25">
      <c r="A2508" s="22"/>
      <c r="B2508" s="22"/>
      <c r="C2508" s="22"/>
      <c r="D2508" s="22"/>
      <c r="E2508" s="22"/>
      <c r="F2508" s="22"/>
      <c r="G2508" s="22"/>
      <c r="H2508" s="22"/>
      <c r="I2508" s="22"/>
      <c r="J2508" s="22"/>
      <c r="K2508" s="22"/>
      <c r="L2508" s="22"/>
      <c r="M2508" s="22"/>
    </row>
    <row r="2509" spans="1:13" x14ac:dyDescent="0.25">
      <c r="A2509" s="22"/>
      <c r="B2509" s="22"/>
      <c r="C2509" s="22"/>
      <c r="D2509" s="22"/>
      <c r="E2509" s="22"/>
      <c r="F2509" s="22"/>
      <c r="G2509" s="22"/>
      <c r="H2509" s="22"/>
      <c r="I2509" s="22"/>
      <c r="J2509" s="22"/>
      <c r="K2509" s="22"/>
      <c r="L2509" s="22"/>
      <c r="M2509" s="22"/>
    </row>
    <row r="2510" spans="1:13" x14ac:dyDescent="0.25">
      <c r="A2510" s="22"/>
      <c r="B2510" s="22"/>
      <c r="C2510" s="22"/>
      <c r="D2510" s="22"/>
      <c r="E2510" s="22"/>
      <c r="F2510" s="22"/>
      <c r="G2510" s="22"/>
      <c r="H2510" s="22"/>
      <c r="I2510" s="22"/>
      <c r="J2510" s="22"/>
      <c r="K2510" s="22"/>
      <c r="L2510" s="22"/>
      <c r="M2510" s="22"/>
    </row>
    <row r="2511" spans="1:13" x14ac:dyDescent="0.25">
      <c r="A2511" s="22"/>
      <c r="B2511" s="22"/>
      <c r="C2511" s="22"/>
      <c r="D2511" s="22"/>
      <c r="E2511" s="22"/>
      <c r="F2511" s="22"/>
      <c r="G2511" s="22"/>
      <c r="H2511" s="22"/>
      <c r="I2511" s="22"/>
      <c r="J2511" s="22"/>
      <c r="K2511" s="22"/>
      <c r="L2511" s="22"/>
      <c r="M2511" s="22"/>
    </row>
    <row r="2512" spans="1:13" x14ac:dyDescent="0.25">
      <c r="A2512" s="22"/>
      <c r="B2512" s="22"/>
      <c r="C2512" s="22"/>
      <c r="D2512" s="22"/>
      <c r="E2512" s="22"/>
      <c r="F2512" s="22"/>
      <c r="G2512" s="22"/>
      <c r="H2512" s="22"/>
      <c r="I2512" s="22"/>
      <c r="J2512" s="22"/>
      <c r="K2512" s="22"/>
      <c r="L2512" s="22"/>
      <c r="M2512" s="22"/>
    </row>
    <row r="2513" spans="1:13" x14ac:dyDescent="0.25">
      <c r="A2513" s="22"/>
      <c r="B2513" s="22"/>
      <c r="C2513" s="22"/>
      <c r="D2513" s="22"/>
      <c r="E2513" s="22"/>
      <c r="F2513" s="22"/>
      <c r="G2513" s="22"/>
      <c r="H2513" s="22"/>
      <c r="I2513" s="22"/>
      <c r="J2513" s="22"/>
      <c r="K2513" s="22"/>
      <c r="L2513" s="22"/>
      <c r="M2513" s="22"/>
    </row>
    <row r="2514" spans="1:13" x14ac:dyDescent="0.25">
      <c r="A2514" s="22"/>
      <c r="B2514" s="22"/>
      <c r="C2514" s="22"/>
      <c r="D2514" s="22"/>
      <c r="E2514" s="22"/>
      <c r="F2514" s="22"/>
      <c r="G2514" s="22"/>
      <c r="H2514" s="22"/>
      <c r="I2514" s="22"/>
      <c r="J2514" s="22"/>
      <c r="K2514" s="22"/>
      <c r="L2514" s="22"/>
      <c r="M2514" s="22"/>
    </row>
    <row r="2515" spans="1:13" x14ac:dyDescent="0.25">
      <c r="A2515" s="22"/>
      <c r="B2515" s="22"/>
      <c r="C2515" s="22"/>
      <c r="D2515" s="22"/>
      <c r="E2515" s="22"/>
      <c r="F2515" s="22"/>
      <c r="G2515" s="22"/>
      <c r="H2515" s="22"/>
      <c r="I2515" s="22"/>
      <c r="J2515" s="22"/>
      <c r="K2515" s="22"/>
      <c r="L2515" s="22"/>
      <c r="M2515" s="22"/>
    </row>
    <row r="2516" spans="1:13" x14ac:dyDescent="0.25">
      <c r="A2516" s="22"/>
      <c r="B2516" s="22"/>
      <c r="C2516" s="22"/>
      <c r="D2516" s="22"/>
      <c r="E2516" s="22"/>
      <c r="F2516" s="22"/>
      <c r="G2516" s="22"/>
      <c r="H2516" s="22"/>
      <c r="I2516" s="22"/>
      <c r="J2516" s="22"/>
      <c r="K2516" s="22"/>
      <c r="L2516" s="22"/>
      <c r="M2516" s="22"/>
    </row>
    <row r="2517" spans="1:13" x14ac:dyDescent="0.25">
      <c r="A2517" s="22"/>
      <c r="B2517" s="22"/>
      <c r="C2517" s="22"/>
      <c r="D2517" s="22"/>
      <c r="E2517" s="22"/>
      <c r="F2517" s="22"/>
      <c r="G2517" s="22"/>
      <c r="H2517" s="22"/>
      <c r="I2517" s="22"/>
      <c r="J2517" s="22"/>
      <c r="K2517" s="22"/>
      <c r="L2517" s="22"/>
      <c r="M2517" s="22"/>
    </row>
    <row r="2518" spans="1:13" x14ac:dyDescent="0.25">
      <c r="A2518" s="22"/>
      <c r="B2518" s="22"/>
      <c r="C2518" s="22"/>
      <c r="D2518" s="22"/>
      <c r="E2518" s="22"/>
      <c r="F2518" s="22"/>
      <c r="G2518" s="22"/>
      <c r="H2518" s="22"/>
      <c r="I2518" s="22"/>
      <c r="J2518" s="22"/>
      <c r="K2518" s="22"/>
      <c r="L2518" s="22"/>
      <c r="M2518" s="22"/>
    </row>
    <row r="2519" spans="1:13" x14ac:dyDescent="0.25">
      <c r="A2519" s="22"/>
      <c r="B2519" s="22"/>
      <c r="C2519" s="22"/>
      <c r="D2519" s="22"/>
      <c r="E2519" s="22"/>
      <c r="F2519" s="22"/>
      <c r="G2519" s="22"/>
      <c r="H2519" s="22"/>
      <c r="I2519" s="22"/>
      <c r="J2519" s="22"/>
      <c r="K2519" s="22"/>
      <c r="L2519" s="22"/>
      <c r="M2519" s="22"/>
    </row>
    <row r="2520" spans="1:13" x14ac:dyDescent="0.25">
      <c r="A2520" s="22"/>
      <c r="B2520" s="22"/>
      <c r="C2520" s="22"/>
      <c r="D2520" s="22"/>
      <c r="E2520" s="22"/>
      <c r="F2520" s="22"/>
      <c r="G2520" s="22"/>
      <c r="H2520" s="22"/>
      <c r="I2520" s="22"/>
      <c r="J2520" s="22"/>
      <c r="K2520" s="22"/>
      <c r="L2520" s="22"/>
      <c r="M2520" s="22"/>
    </row>
    <row r="2521" spans="1:13" x14ac:dyDescent="0.25">
      <c r="A2521" s="22"/>
      <c r="B2521" s="22"/>
      <c r="C2521" s="22"/>
      <c r="D2521" s="22"/>
      <c r="E2521" s="22"/>
      <c r="F2521" s="22"/>
      <c r="G2521" s="22"/>
      <c r="H2521" s="22"/>
      <c r="I2521" s="22"/>
      <c r="J2521" s="22"/>
      <c r="K2521" s="22"/>
      <c r="L2521" s="22"/>
      <c r="M2521" s="22"/>
    </row>
    <row r="2522" spans="1:13" x14ac:dyDescent="0.25">
      <c r="A2522" s="22"/>
      <c r="B2522" s="22"/>
      <c r="C2522" s="22"/>
      <c r="D2522" s="22"/>
      <c r="E2522" s="22"/>
      <c r="F2522" s="22"/>
      <c r="G2522" s="22"/>
      <c r="H2522" s="22"/>
      <c r="I2522" s="22"/>
      <c r="J2522" s="22"/>
      <c r="K2522" s="22"/>
      <c r="L2522" s="22"/>
      <c r="M2522" s="22"/>
    </row>
    <row r="2523" spans="1:13" x14ac:dyDescent="0.25">
      <c r="A2523" s="22"/>
      <c r="B2523" s="22"/>
      <c r="C2523" s="22"/>
      <c r="D2523" s="22"/>
      <c r="E2523" s="22"/>
      <c r="F2523" s="22"/>
      <c r="G2523" s="22"/>
      <c r="H2523" s="22"/>
      <c r="I2523" s="22"/>
      <c r="J2523" s="22"/>
      <c r="K2523" s="22"/>
      <c r="L2523" s="22"/>
      <c r="M2523" s="22"/>
    </row>
    <row r="2524" spans="1:13" x14ac:dyDescent="0.25">
      <c r="A2524" s="22"/>
      <c r="B2524" s="22"/>
      <c r="C2524" s="22"/>
      <c r="D2524" s="22"/>
      <c r="E2524" s="22"/>
      <c r="F2524" s="22"/>
      <c r="G2524" s="22"/>
      <c r="H2524" s="22"/>
      <c r="I2524" s="22"/>
      <c r="J2524" s="22"/>
      <c r="K2524" s="22"/>
      <c r="L2524" s="22"/>
      <c r="M2524" s="22"/>
    </row>
    <row r="2525" spans="1:13" x14ac:dyDescent="0.25">
      <c r="A2525" s="22"/>
      <c r="B2525" s="22"/>
      <c r="C2525" s="22"/>
      <c r="D2525" s="22"/>
      <c r="E2525" s="22"/>
      <c r="F2525" s="22"/>
      <c r="G2525" s="22"/>
      <c r="H2525" s="22"/>
      <c r="I2525" s="22"/>
      <c r="J2525" s="22"/>
      <c r="K2525" s="22"/>
      <c r="L2525" s="22"/>
      <c r="M2525" s="22"/>
    </row>
    <row r="2526" spans="1:13" x14ac:dyDescent="0.25">
      <c r="A2526" s="22"/>
      <c r="B2526" s="22"/>
      <c r="C2526" s="22"/>
      <c r="D2526" s="22"/>
      <c r="E2526" s="22"/>
      <c r="F2526" s="22"/>
      <c r="G2526" s="22"/>
      <c r="H2526" s="22"/>
      <c r="I2526" s="22"/>
      <c r="J2526" s="22"/>
      <c r="K2526" s="22"/>
      <c r="L2526" s="22"/>
      <c r="M2526" s="22"/>
    </row>
    <row r="2527" spans="1:13" x14ac:dyDescent="0.25">
      <c r="A2527" s="22"/>
      <c r="B2527" s="22"/>
      <c r="C2527" s="22"/>
      <c r="D2527" s="22"/>
      <c r="E2527" s="22"/>
      <c r="F2527" s="22"/>
      <c r="G2527" s="22"/>
      <c r="H2527" s="22"/>
      <c r="I2527" s="22"/>
      <c r="J2527" s="22"/>
      <c r="K2527" s="22"/>
      <c r="L2527" s="22"/>
      <c r="M2527" s="22"/>
    </row>
    <row r="2528" spans="1:13" x14ac:dyDescent="0.25">
      <c r="A2528" s="22"/>
      <c r="B2528" s="22"/>
      <c r="C2528" s="22"/>
      <c r="D2528" s="22"/>
      <c r="E2528" s="22"/>
      <c r="F2528" s="22"/>
      <c r="G2528" s="22"/>
      <c r="H2528" s="22"/>
      <c r="I2528" s="22"/>
      <c r="J2528" s="22"/>
      <c r="K2528" s="22"/>
      <c r="L2528" s="22"/>
      <c r="M2528" s="22"/>
    </row>
    <row r="2529" spans="1:13" x14ac:dyDescent="0.25">
      <c r="A2529" s="22"/>
      <c r="B2529" s="22"/>
      <c r="C2529" s="22"/>
      <c r="D2529" s="22"/>
      <c r="E2529" s="22"/>
      <c r="F2529" s="22"/>
      <c r="G2529" s="22"/>
      <c r="H2529" s="22"/>
      <c r="I2529" s="22"/>
      <c r="J2529" s="22"/>
      <c r="K2529" s="22"/>
      <c r="L2529" s="22"/>
      <c r="M2529" s="22"/>
    </row>
    <row r="2530" spans="1:13" x14ac:dyDescent="0.25">
      <c r="A2530" s="22"/>
      <c r="B2530" s="22"/>
      <c r="C2530" s="22"/>
      <c r="D2530" s="22"/>
      <c r="E2530" s="22"/>
      <c r="F2530" s="22"/>
      <c r="G2530" s="22"/>
      <c r="H2530" s="22"/>
      <c r="I2530" s="22"/>
      <c r="J2530" s="22"/>
      <c r="K2530" s="22"/>
      <c r="L2530" s="22"/>
      <c r="M2530" s="22"/>
    </row>
    <row r="2531" spans="1:13" x14ac:dyDescent="0.25">
      <c r="A2531" s="22"/>
      <c r="B2531" s="22"/>
      <c r="C2531" s="22"/>
      <c r="D2531" s="22"/>
      <c r="E2531" s="22"/>
      <c r="F2531" s="22"/>
      <c r="G2531" s="22"/>
      <c r="H2531" s="22"/>
      <c r="I2531" s="22"/>
      <c r="J2531" s="22"/>
      <c r="K2531" s="22"/>
      <c r="L2531" s="22"/>
      <c r="M2531" s="22"/>
    </row>
    <row r="2532" spans="1:13" x14ac:dyDescent="0.25">
      <c r="A2532" s="22"/>
      <c r="B2532" s="22"/>
      <c r="C2532" s="22"/>
      <c r="D2532" s="22"/>
      <c r="E2532" s="22"/>
      <c r="F2532" s="22"/>
      <c r="G2532" s="22"/>
      <c r="H2532" s="22"/>
      <c r="I2532" s="22"/>
      <c r="J2532" s="22"/>
      <c r="K2532" s="22"/>
      <c r="L2532" s="22"/>
      <c r="M2532" s="22"/>
    </row>
    <row r="2533" spans="1:13" x14ac:dyDescent="0.25">
      <c r="A2533" s="22"/>
      <c r="B2533" s="22"/>
      <c r="C2533" s="22"/>
      <c r="D2533" s="22"/>
      <c r="E2533" s="22"/>
      <c r="F2533" s="22"/>
      <c r="G2533" s="22"/>
      <c r="H2533" s="22"/>
      <c r="I2533" s="22"/>
      <c r="J2533" s="22"/>
      <c r="K2533" s="22"/>
      <c r="L2533" s="22"/>
      <c r="M2533" s="22"/>
    </row>
    <row r="2534" spans="1:13" x14ac:dyDescent="0.25">
      <c r="A2534" s="22"/>
      <c r="B2534" s="22"/>
      <c r="C2534" s="22"/>
      <c r="D2534" s="22"/>
      <c r="E2534" s="22"/>
      <c r="F2534" s="22"/>
      <c r="G2534" s="22"/>
      <c r="H2534" s="22"/>
      <c r="I2534" s="22"/>
      <c r="J2534" s="22"/>
      <c r="K2534" s="22"/>
      <c r="L2534" s="22"/>
      <c r="M2534" s="22"/>
    </row>
    <row r="2535" spans="1:13" x14ac:dyDescent="0.25">
      <c r="A2535" s="22"/>
      <c r="B2535" s="22"/>
      <c r="C2535" s="22"/>
      <c r="D2535" s="22"/>
      <c r="E2535" s="22"/>
      <c r="F2535" s="22"/>
      <c r="G2535" s="22"/>
      <c r="H2535" s="22"/>
      <c r="I2535" s="22"/>
      <c r="J2535" s="22"/>
      <c r="K2535" s="22"/>
      <c r="L2535" s="22"/>
      <c r="M2535" s="22"/>
    </row>
    <row r="2536" spans="1:13" x14ac:dyDescent="0.25">
      <c r="A2536" s="22"/>
      <c r="B2536" s="22"/>
      <c r="C2536" s="22"/>
      <c r="D2536" s="22"/>
      <c r="E2536" s="22"/>
      <c r="F2536" s="22"/>
      <c r="G2536" s="22"/>
      <c r="H2536" s="22"/>
      <c r="I2536" s="22"/>
      <c r="J2536" s="22"/>
      <c r="K2536" s="22"/>
      <c r="L2536" s="22"/>
      <c r="M2536" s="22"/>
    </row>
    <row r="2537" spans="1:13" x14ac:dyDescent="0.25">
      <c r="A2537" s="22"/>
      <c r="B2537" s="22"/>
      <c r="C2537" s="22"/>
      <c r="D2537" s="22"/>
      <c r="E2537" s="22"/>
      <c r="F2537" s="22"/>
      <c r="G2537" s="22"/>
      <c r="H2537" s="22"/>
      <c r="I2537" s="22"/>
      <c r="J2537" s="22"/>
      <c r="K2537" s="22"/>
      <c r="L2537" s="22"/>
      <c r="M2537" s="22"/>
    </row>
    <row r="2538" spans="1:13" x14ac:dyDescent="0.25">
      <c r="A2538" s="22"/>
      <c r="B2538" s="22"/>
      <c r="C2538" s="22"/>
      <c r="D2538" s="22"/>
      <c r="E2538" s="22"/>
      <c r="F2538" s="22"/>
      <c r="G2538" s="22"/>
      <c r="H2538" s="22"/>
      <c r="I2538" s="22"/>
      <c r="J2538" s="22"/>
      <c r="K2538" s="22"/>
      <c r="L2538" s="22"/>
      <c r="M2538" s="22"/>
    </row>
    <row r="2539" spans="1:13" x14ac:dyDescent="0.25">
      <c r="A2539" s="22"/>
      <c r="B2539" s="22"/>
      <c r="C2539" s="22"/>
      <c r="D2539" s="22"/>
      <c r="E2539" s="22"/>
      <c r="F2539" s="22"/>
      <c r="G2539" s="22"/>
      <c r="H2539" s="22"/>
      <c r="I2539" s="22"/>
      <c r="J2539" s="22"/>
      <c r="K2539" s="22"/>
      <c r="L2539" s="22"/>
      <c r="M2539" s="22"/>
    </row>
    <row r="2540" spans="1:13" x14ac:dyDescent="0.25">
      <c r="A2540" s="22"/>
      <c r="B2540" s="22"/>
      <c r="C2540" s="22"/>
      <c r="D2540" s="22"/>
      <c r="E2540" s="22"/>
      <c r="F2540" s="22"/>
      <c r="G2540" s="22"/>
      <c r="H2540" s="22"/>
      <c r="I2540" s="22"/>
      <c r="J2540" s="22"/>
      <c r="K2540" s="22"/>
      <c r="L2540" s="22"/>
      <c r="M2540" s="22"/>
    </row>
    <row r="2541" spans="1:13" x14ac:dyDescent="0.25">
      <c r="A2541" s="22"/>
      <c r="B2541" s="22"/>
      <c r="C2541" s="22"/>
      <c r="D2541" s="22"/>
      <c r="E2541" s="22"/>
      <c r="F2541" s="22"/>
      <c r="G2541" s="22"/>
      <c r="H2541" s="22"/>
      <c r="I2541" s="22"/>
      <c r="J2541" s="22"/>
      <c r="K2541" s="22"/>
      <c r="L2541" s="22"/>
      <c r="M2541" s="22"/>
    </row>
    <row r="2542" spans="1:13" x14ac:dyDescent="0.25">
      <c r="A2542" s="22"/>
      <c r="B2542" s="22"/>
      <c r="C2542" s="22"/>
      <c r="D2542" s="22"/>
      <c r="E2542" s="22"/>
      <c r="F2542" s="22"/>
      <c r="G2542" s="22"/>
      <c r="H2542" s="22"/>
      <c r="I2542" s="22"/>
      <c r="J2542" s="22"/>
      <c r="K2542" s="22"/>
      <c r="L2542" s="22"/>
      <c r="M2542" s="22"/>
    </row>
    <row r="2543" spans="1:13" x14ac:dyDescent="0.25">
      <c r="A2543" s="22"/>
      <c r="B2543" s="22"/>
      <c r="C2543" s="22"/>
      <c r="D2543" s="22"/>
      <c r="E2543" s="22"/>
      <c r="F2543" s="22"/>
      <c r="G2543" s="22"/>
      <c r="H2543" s="22"/>
      <c r="I2543" s="22"/>
      <c r="J2543" s="22"/>
      <c r="K2543" s="22"/>
      <c r="L2543" s="22"/>
      <c r="M2543" s="22"/>
    </row>
    <row r="2544" spans="1:13" x14ac:dyDescent="0.25">
      <c r="A2544" s="22"/>
      <c r="B2544" s="22"/>
      <c r="C2544" s="22"/>
      <c r="D2544" s="22"/>
      <c r="E2544" s="22"/>
      <c r="F2544" s="22"/>
      <c r="G2544" s="22"/>
      <c r="H2544" s="22"/>
      <c r="I2544" s="22"/>
      <c r="J2544" s="22"/>
      <c r="K2544" s="22"/>
      <c r="L2544" s="22"/>
      <c r="M2544" s="22"/>
    </row>
    <row r="2545" spans="1:13" x14ac:dyDescent="0.25">
      <c r="A2545" s="22"/>
      <c r="B2545" s="22"/>
      <c r="C2545" s="22"/>
      <c r="D2545" s="22"/>
      <c r="E2545" s="22"/>
      <c r="F2545" s="22"/>
      <c r="G2545" s="22"/>
      <c r="H2545" s="22"/>
      <c r="I2545" s="22"/>
      <c r="J2545" s="22"/>
      <c r="K2545" s="22"/>
      <c r="L2545" s="22"/>
      <c r="M2545" s="22"/>
    </row>
    <row r="2546" spans="1:13" x14ac:dyDescent="0.25">
      <c r="A2546" s="22"/>
      <c r="B2546" s="22"/>
      <c r="C2546" s="22"/>
      <c r="D2546" s="22"/>
      <c r="E2546" s="22"/>
      <c r="F2546" s="22"/>
      <c r="G2546" s="22"/>
      <c r="H2546" s="22"/>
      <c r="I2546" s="22"/>
      <c r="J2546" s="22"/>
      <c r="K2546" s="22"/>
      <c r="L2546" s="22"/>
      <c r="M2546" s="22"/>
    </row>
    <row r="2547" spans="1:13" x14ac:dyDescent="0.25">
      <c r="A2547" s="22"/>
      <c r="B2547" s="22"/>
      <c r="C2547" s="22"/>
      <c r="D2547" s="22"/>
      <c r="E2547" s="22"/>
      <c r="F2547" s="22"/>
      <c r="G2547" s="22"/>
      <c r="H2547" s="22"/>
      <c r="I2547" s="22"/>
      <c r="J2547" s="22"/>
      <c r="K2547" s="22"/>
      <c r="L2547" s="22"/>
      <c r="M2547" s="22"/>
    </row>
    <row r="2548" spans="1:13" x14ac:dyDescent="0.25">
      <c r="A2548" s="22"/>
      <c r="B2548" s="22"/>
      <c r="C2548" s="22"/>
      <c r="D2548" s="22"/>
      <c r="E2548" s="22"/>
      <c r="F2548" s="22"/>
      <c r="G2548" s="22"/>
      <c r="H2548" s="22"/>
      <c r="I2548" s="22"/>
      <c r="J2548" s="22"/>
      <c r="K2548" s="22"/>
      <c r="L2548" s="22"/>
      <c r="M2548" s="22"/>
    </row>
    <row r="2549" spans="1:13" x14ac:dyDescent="0.25">
      <c r="A2549" s="22"/>
      <c r="B2549" s="22"/>
      <c r="C2549" s="22"/>
      <c r="D2549" s="22"/>
      <c r="E2549" s="22"/>
      <c r="F2549" s="22"/>
      <c r="G2549" s="22"/>
      <c r="H2549" s="22"/>
      <c r="I2549" s="22"/>
      <c r="J2549" s="22"/>
      <c r="K2549" s="22"/>
      <c r="L2549" s="22"/>
      <c r="M2549" s="22"/>
    </row>
    <row r="2550" spans="1:13" x14ac:dyDescent="0.25">
      <c r="A2550" s="22"/>
      <c r="B2550" s="22"/>
      <c r="C2550" s="22"/>
      <c r="D2550" s="22"/>
      <c r="E2550" s="22"/>
      <c r="F2550" s="22"/>
      <c r="G2550" s="22"/>
      <c r="H2550" s="22"/>
      <c r="I2550" s="22"/>
      <c r="J2550" s="22"/>
      <c r="K2550" s="22"/>
      <c r="L2550" s="22"/>
      <c r="M2550" s="22"/>
    </row>
    <row r="2551" spans="1:13" x14ac:dyDescent="0.25">
      <c r="A2551" s="22"/>
      <c r="B2551" s="22"/>
      <c r="C2551" s="22"/>
      <c r="D2551" s="22"/>
      <c r="E2551" s="22"/>
      <c r="F2551" s="22"/>
      <c r="G2551" s="22"/>
      <c r="H2551" s="22"/>
      <c r="I2551" s="22"/>
      <c r="J2551" s="22"/>
      <c r="K2551" s="22"/>
      <c r="L2551" s="22"/>
      <c r="M2551" s="22"/>
    </row>
    <row r="2552" spans="1:13" x14ac:dyDescent="0.25">
      <c r="A2552" s="22"/>
      <c r="B2552" s="22"/>
      <c r="C2552" s="22"/>
      <c r="D2552" s="22"/>
      <c r="E2552" s="22"/>
      <c r="F2552" s="22"/>
      <c r="G2552" s="22"/>
      <c r="H2552" s="22"/>
      <c r="I2552" s="22"/>
      <c r="J2552" s="22"/>
      <c r="K2552" s="22"/>
      <c r="L2552" s="22"/>
      <c r="M2552" s="22"/>
    </row>
    <row r="2553" spans="1:13" x14ac:dyDescent="0.25">
      <c r="A2553" s="22"/>
      <c r="B2553" s="22"/>
      <c r="C2553" s="22"/>
      <c r="D2553" s="22"/>
      <c r="E2553" s="22"/>
      <c r="F2553" s="22"/>
      <c r="G2553" s="22"/>
      <c r="H2553" s="22"/>
      <c r="I2553" s="22"/>
      <c r="J2553" s="22"/>
      <c r="K2553" s="22"/>
      <c r="L2553" s="22"/>
      <c r="M2553" s="22"/>
    </row>
    <row r="2554" spans="1:13" x14ac:dyDescent="0.25">
      <c r="A2554" s="22"/>
      <c r="B2554" s="22"/>
      <c r="C2554" s="22"/>
      <c r="D2554" s="22"/>
      <c r="E2554" s="22"/>
      <c r="F2554" s="22"/>
      <c r="G2554" s="22"/>
      <c r="H2554" s="22"/>
      <c r="I2554" s="22"/>
      <c r="J2554" s="22"/>
      <c r="K2554" s="22"/>
      <c r="L2554" s="22"/>
      <c r="M2554" s="22"/>
    </row>
    <row r="2555" spans="1:13" x14ac:dyDescent="0.25">
      <c r="A2555" s="22"/>
      <c r="B2555" s="22"/>
      <c r="C2555" s="22"/>
      <c r="D2555" s="22"/>
      <c r="E2555" s="22"/>
      <c r="F2555" s="22"/>
      <c r="G2555" s="22"/>
      <c r="H2555" s="22"/>
      <c r="I2555" s="22"/>
      <c r="J2555" s="22"/>
      <c r="K2555" s="22"/>
      <c r="L2555" s="22"/>
      <c r="M2555" s="22"/>
    </row>
    <row r="2556" spans="1:13" x14ac:dyDescent="0.25">
      <c r="A2556" s="22"/>
      <c r="B2556" s="22"/>
      <c r="C2556" s="22"/>
      <c r="D2556" s="22"/>
      <c r="E2556" s="22"/>
      <c r="F2556" s="22"/>
      <c r="G2556" s="22"/>
      <c r="H2556" s="22"/>
      <c r="I2556" s="22"/>
      <c r="J2556" s="22"/>
      <c r="K2556" s="22"/>
      <c r="L2556" s="22"/>
      <c r="M2556" s="22"/>
    </row>
    <row r="2557" spans="1:13" x14ac:dyDescent="0.25">
      <c r="A2557" s="22"/>
      <c r="B2557" s="22"/>
      <c r="C2557" s="22"/>
      <c r="D2557" s="22"/>
      <c r="E2557" s="22"/>
      <c r="F2557" s="22"/>
      <c r="G2557" s="22"/>
      <c r="H2557" s="22"/>
      <c r="I2557" s="22"/>
      <c r="J2557" s="22"/>
      <c r="K2557" s="22"/>
      <c r="L2557" s="22"/>
      <c r="M2557" s="22"/>
    </row>
    <row r="2558" spans="1:13" x14ac:dyDescent="0.25">
      <c r="A2558" s="22"/>
      <c r="B2558" s="22"/>
      <c r="C2558" s="22"/>
      <c r="D2558" s="22"/>
      <c r="E2558" s="22"/>
      <c r="F2558" s="22"/>
      <c r="G2558" s="22"/>
      <c r="H2558" s="22"/>
      <c r="I2558" s="22"/>
      <c r="J2558" s="22"/>
      <c r="K2558" s="22"/>
      <c r="L2558" s="22"/>
      <c r="M2558" s="22"/>
    </row>
    <row r="2559" spans="1:13" x14ac:dyDescent="0.25">
      <c r="A2559" s="22"/>
      <c r="B2559" s="22"/>
      <c r="C2559" s="22"/>
      <c r="D2559" s="22"/>
      <c r="E2559" s="22"/>
      <c r="F2559" s="22"/>
      <c r="G2559" s="22"/>
      <c r="H2559" s="22"/>
      <c r="I2559" s="22"/>
      <c r="J2559" s="22"/>
      <c r="K2559" s="22"/>
      <c r="L2559" s="22"/>
      <c r="M2559" s="22"/>
    </row>
    <row r="2560" spans="1:13" x14ac:dyDescent="0.25">
      <c r="A2560" s="22"/>
      <c r="B2560" s="22"/>
      <c r="C2560" s="22"/>
      <c r="D2560" s="22"/>
      <c r="E2560" s="22"/>
      <c r="F2560" s="22"/>
      <c r="G2560" s="22"/>
      <c r="H2560" s="22"/>
      <c r="I2560" s="22"/>
      <c r="J2560" s="22"/>
      <c r="K2560" s="22"/>
      <c r="L2560" s="22"/>
      <c r="M2560" s="22"/>
    </row>
    <row r="2561" spans="1:13" x14ac:dyDescent="0.25">
      <c r="A2561" s="22"/>
      <c r="B2561" s="22"/>
      <c r="C2561" s="22"/>
      <c r="D2561" s="22"/>
      <c r="E2561" s="22"/>
      <c r="F2561" s="22"/>
      <c r="G2561" s="22"/>
      <c r="H2561" s="22"/>
      <c r="I2561" s="22"/>
      <c r="J2561" s="22"/>
      <c r="K2561" s="22"/>
      <c r="L2561" s="22"/>
      <c r="M2561" s="22"/>
    </row>
    <row r="2562" spans="1:13" x14ac:dyDescent="0.25">
      <c r="A2562" s="22"/>
      <c r="B2562" s="22"/>
      <c r="C2562" s="22"/>
      <c r="D2562" s="22"/>
      <c r="E2562" s="22"/>
      <c r="F2562" s="22"/>
      <c r="G2562" s="22"/>
      <c r="H2562" s="22"/>
      <c r="I2562" s="22"/>
      <c r="J2562" s="22"/>
      <c r="K2562" s="22"/>
      <c r="L2562" s="22"/>
      <c r="M2562" s="22"/>
    </row>
    <row r="2563" spans="1:13" x14ac:dyDescent="0.25">
      <c r="A2563" s="22"/>
      <c r="B2563" s="22"/>
      <c r="C2563" s="22"/>
      <c r="D2563" s="22"/>
      <c r="E2563" s="22"/>
      <c r="F2563" s="22"/>
      <c r="G2563" s="22"/>
      <c r="H2563" s="22"/>
      <c r="I2563" s="22"/>
      <c r="J2563" s="22"/>
      <c r="K2563" s="22"/>
      <c r="L2563" s="22"/>
      <c r="M2563" s="22"/>
    </row>
    <row r="2564" spans="1:13" x14ac:dyDescent="0.25">
      <c r="A2564" s="22"/>
      <c r="B2564" s="22"/>
      <c r="C2564" s="22"/>
      <c r="D2564" s="22"/>
      <c r="E2564" s="22"/>
      <c r="F2564" s="22"/>
      <c r="G2564" s="22"/>
      <c r="H2564" s="22"/>
      <c r="I2564" s="22"/>
      <c r="J2564" s="22"/>
      <c r="K2564" s="22"/>
      <c r="L2564" s="22"/>
      <c r="M2564" s="22"/>
    </row>
    <row r="2565" spans="1:13" x14ac:dyDescent="0.25">
      <c r="A2565" s="22"/>
      <c r="B2565" s="22"/>
      <c r="C2565" s="22"/>
      <c r="D2565" s="22"/>
      <c r="E2565" s="22"/>
      <c r="F2565" s="22"/>
      <c r="G2565" s="22"/>
      <c r="H2565" s="22"/>
      <c r="I2565" s="22"/>
      <c r="J2565" s="22"/>
      <c r="K2565" s="22"/>
      <c r="L2565" s="22"/>
      <c r="M2565" s="22"/>
    </row>
    <row r="2566" spans="1:13" x14ac:dyDescent="0.25">
      <c r="A2566" s="22"/>
      <c r="B2566" s="22"/>
      <c r="C2566" s="22"/>
      <c r="D2566" s="22"/>
      <c r="E2566" s="22"/>
      <c r="F2566" s="22"/>
      <c r="G2566" s="22"/>
      <c r="H2566" s="22"/>
      <c r="I2566" s="22"/>
      <c r="J2566" s="22"/>
      <c r="K2566" s="22"/>
      <c r="L2566" s="22"/>
      <c r="M2566" s="22"/>
    </row>
    <row r="2567" spans="1:13" x14ac:dyDescent="0.25">
      <c r="A2567" s="22"/>
      <c r="B2567" s="22"/>
      <c r="C2567" s="22"/>
      <c r="D2567" s="22"/>
      <c r="E2567" s="22"/>
      <c r="F2567" s="22"/>
      <c r="G2567" s="22"/>
      <c r="H2567" s="22"/>
      <c r="I2567" s="22"/>
      <c r="J2567" s="22"/>
      <c r="K2567" s="22"/>
      <c r="L2567" s="22"/>
      <c r="M2567" s="22"/>
    </row>
    <row r="2568" spans="1:13" x14ac:dyDescent="0.25">
      <c r="A2568" s="22"/>
      <c r="B2568" s="22"/>
      <c r="C2568" s="22"/>
      <c r="D2568" s="22"/>
      <c r="E2568" s="22"/>
      <c r="F2568" s="22"/>
      <c r="G2568" s="22"/>
      <c r="H2568" s="22"/>
      <c r="I2568" s="22"/>
      <c r="J2568" s="22"/>
      <c r="K2568" s="22"/>
      <c r="L2568" s="22"/>
      <c r="M2568" s="22"/>
    </row>
    <row r="2569" spans="1:13" x14ac:dyDescent="0.25">
      <c r="A2569" s="22"/>
      <c r="B2569" s="22"/>
      <c r="C2569" s="22"/>
      <c r="D2569" s="22"/>
      <c r="E2569" s="22"/>
      <c r="F2569" s="22"/>
      <c r="G2569" s="22"/>
      <c r="H2569" s="22"/>
      <c r="I2569" s="22"/>
      <c r="J2569" s="22"/>
      <c r="K2569" s="22"/>
      <c r="L2569" s="22"/>
      <c r="M2569" s="22"/>
    </row>
    <row r="2570" spans="1:13" x14ac:dyDescent="0.25">
      <c r="A2570" s="22"/>
      <c r="B2570" s="22"/>
      <c r="C2570" s="22"/>
      <c r="D2570" s="22"/>
      <c r="E2570" s="22"/>
      <c r="F2570" s="22"/>
      <c r="G2570" s="22"/>
      <c r="H2570" s="22"/>
      <c r="I2570" s="22"/>
      <c r="J2570" s="22"/>
      <c r="K2570" s="22"/>
      <c r="L2570" s="22"/>
      <c r="M2570" s="22"/>
    </row>
    <row r="2571" spans="1:13" x14ac:dyDescent="0.25">
      <c r="A2571" s="22"/>
      <c r="B2571" s="22"/>
      <c r="C2571" s="22"/>
      <c r="D2571" s="22"/>
      <c r="E2571" s="22"/>
      <c r="F2571" s="22"/>
      <c r="G2571" s="22"/>
      <c r="H2571" s="22"/>
      <c r="I2571" s="22"/>
      <c r="J2571" s="22"/>
      <c r="K2571" s="22"/>
      <c r="L2571" s="22"/>
      <c r="M2571" s="22"/>
    </row>
    <row r="2572" spans="1:13" x14ac:dyDescent="0.25">
      <c r="A2572" s="22"/>
      <c r="B2572" s="22"/>
      <c r="C2572" s="22"/>
      <c r="D2572" s="22"/>
      <c r="E2572" s="22"/>
      <c r="F2572" s="22"/>
      <c r="G2572" s="22"/>
      <c r="H2572" s="22"/>
      <c r="I2572" s="22"/>
      <c r="J2572" s="22"/>
      <c r="K2572" s="22"/>
      <c r="L2572" s="22"/>
      <c r="M2572" s="22"/>
    </row>
    <row r="2573" spans="1:13" x14ac:dyDescent="0.25">
      <c r="A2573" s="22"/>
      <c r="B2573" s="22"/>
      <c r="C2573" s="22"/>
      <c r="D2573" s="22"/>
      <c r="E2573" s="22"/>
      <c r="F2573" s="22"/>
      <c r="G2573" s="22"/>
      <c r="H2573" s="22"/>
      <c r="I2573" s="22"/>
      <c r="J2573" s="22"/>
      <c r="K2573" s="22"/>
      <c r="L2573" s="22"/>
      <c r="M2573" s="22"/>
    </row>
    <row r="2574" spans="1:13" x14ac:dyDescent="0.25">
      <c r="A2574" s="22"/>
      <c r="B2574" s="22"/>
      <c r="C2574" s="22"/>
      <c r="D2574" s="22"/>
      <c r="E2574" s="22"/>
      <c r="F2574" s="22"/>
      <c r="G2574" s="22"/>
      <c r="H2574" s="22"/>
      <c r="I2574" s="22"/>
      <c r="J2574" s="22"/>
      <c r="K2574" s="22"/>
      <c r="L2574" s="22"/>
      <c r="M2574" s="22"/>
    </row>
    <row r="2575" spans="1:13" x14ac:dyDescent="0.25">
      <c r="A2575" s="22"/>
      <c r="B2575" s="22"/>
      <c r="C2575" s="22"/>
      <c r="D2575" s="22"/>
      <c r="E2575" s="22"/>
      <c r="F2575" s="22"/>
      <c r="G2575" s="22"/>
      <c r="H2575" s="22"/>
      <c r="I2575" s="22"/>
      <c r="J2575" s="22"/>
      <c r="K2575" s="22"/>
      <c r="L2575" s="22"/>
      <c r="M2575" s="22"/>
    </row>
    <row r="2576" spans="1:13" x14ac:dyDescent="0.25">
      <c r="A2576" s="22"/>
      <c r="B2576" s="22"/>
      <c r="C2576" s="22"/>
      <c r="D2576" s="22"/>
      <c r="E2576" s="22"/>
      <c r="F2576" s="22"/>
      <c r="G2576" s="22"/>
      <c r="H2576" s="22"/>
      <c r="I2576" s="22"/>
      <c r="J2576" s="22"/>
      <c r="K2576" s="22"/>
      <c r="L2576" s="22"/>
      <c r="M2576" s="22"/>
    </row>
    <row r="2577" spans="1:13" x14ac:dyDescent="0.25">
      <c r="A2577" s="22"/>
      <c r="B2577" s="22"/>
      <c r="C2577" s="22"/>
      <c r="D2577" s="22"/>
      <c r="E2577" s="22"/>
      <c r="F2577" s="22"/>
      <c r="G2577" s="22"/>
      <c r="H2577" s="22"/>
      <c r="I2577" s="22"/>
      <c r="J2577" s="22"/>
      <c r="K2577" s="22"/>
      <c r="L2577" s="22"/>
      <c r="M2577" s="22"/>
    </row>
    <row r="2578" spans="1:13" x14ac:dyDescent="0.25">
      <c r="A2578" s="22"/>
      <c r="B2578" s="22"/>
      <c r="C2578" s="22"/>
      <c r="D2578" s="22"/>
      <c r="E2578" s="22"/>
      <c r="F2578" s="22"/>
      <c r="G2578" s="22"/>
      <c r="H2578" s="22"/>
      <c r="I2578" s="22"/>
      <c r="J2578" s="22"/>
      <c r="K2578" s="22"/>
      <c r="L2578" s="22"/>
      <c r="M2578" s="22"/>
    </row>
    <row r="2579" spans="1:13" x14ac:dyDescent="0.25">
      <c r="A2579" s="22"/>
      <c r="B2579" s="22"/>
      <c r="C2579" s="22"/>
      <c r="D2579" s="22"/>
      <c r="E2579" s="22"/>
      <c r="F2579" s="22"/>
      <c r="G2579" s="22"/>
      <c r="H2579" s="22"/>
      <c r="I2579" s="22"/>
      <c r="J2579" s="22"/>
      <c r="K2579" s="22"/>
      <c r="L2579" s="22"/>
      <c r="M2579" s="22"/>
    </row>
    <row r="2580" spans="1:13" x14ac:dyDescent="0.25">
      <c r="A2580" s="22"/>
      <c r="B2580" s="22"/>
      <c r="C2580" s="22"/>
      <c r="D2580" s="22"/>
      <c r="E2580" s="22"/>
      <c r="F2580" s="22"/>
      <c r="G2580" s="22"/>
      <c r="H2580" s="22"/>
      <c r="I2580" s="22"/>
      <c r="J2580" s="22"/>
      <c r="K2580" s="22"/>
      <c r="L2580" s="22"/>
      <c r="M2580" s="22"/>
    </row>
    <row r="2581" spans="1:13" x14ac:dyDescent="0.25">
      <c r="A2581" s="22"/>
      <c r="B2581" s="22"/>
      <c r="C2581" s="22"/>
      <c r="D2581" s="22"/>
      <c r="E2581" s="22"/>
      <c r="F2581" s="22"/>
      <c r="G2581" s="22"/>
      <c r="H2581" s="22"/>
      <c r="I2581" s="22"/>
      <c r="J2581" s="22"/>
      <c r="K2581" s="22"/>
      <c r="L2581" s="22"/>
      <c r="M2581" s="22"/>
    </row>
    <row r="2582" spans="1:13" x14ac:dyDescent="0.25">
      <c r="A2582" s="22"/>
      <c r="B2582" s="22"/>
      <c r="C2582" s="22"/>
      <c r="D2582" s="22"/>
      <c r="E2582" s="22"/>
      <c r="F2582" s="22"/>
      <c r="G2582" s="22"/>
      <c r="H2582" s="22"/>
      <c r="I2582" s="22"/>
      <c r="J2582" s="22"/>
      <c r="K2582" s="22"/>
      <c r="L2582" s="22"/>
      <c r="M2582" s="22"/>
    </row>
    <row r="2583" spans="1:13" x14ac:dyDescent="0.25">
      <c r="A2583" s="22"/>
      <c r="B2583" s="22"/>
      <c r="C2583" s="22"/>
      <c r="D2583" s="22"/>
      <c r="E2583" s="22"/>
      <c r="F2583" s="22"/>
      <c r="G2583" s="22"/>
      <c r="H2583" s="22"/>
      <c r="I2583" s="22"/>
      <c r="J2583" s="22"/>
      <c r="K2583" s="22"/>
      <c r="L2583" s="22"/>
      <c r="M2583" s="22"/>
    </row>
    <row r="2584" spans="1:13" x14ac:dyDescent="0.25">
      <c r="A2584" s="22"/>
      <c r="B2584" s="22"/>
      <c r="C2584" s="22"/>
      <c r="D2584" s="22"/>
      <c r="E2584" s="22"/>
      <c r="F2584" s="22"/>
      <c r="G2584" s="22"/>
      <c r="H2584" s="22"/>
      <c r="I2584" s="22"/>
      <c r="J2584" s="22"/>
      <c r="K2584" s="22"/>
      <c r="L2584" s="22"/>
      <c r="M2584" s="22"/>
    </row>
    <row r="2585" spans="1:13" x14ac:dyDescent="0.25">
      <c r="A2585" s="22"/>
      <c r="B2585" s="22"/>
      <c r="C2585" s="22"/>
      <c r="D2585" s="22"/>
      <c r="E2585" s="22"/>
      <c r="F2585" s="22"/>
      <c r="G2585" s="22"/>
      <c r="H2585" s="22"/>
      <c r="I2585" s="22"/>
      <c r="J2585" s="22"/>
      <c r="K2585" s="22"/>
      <c r="L2585" s="22"/>
      <c r="M2585" s="22"/>
    </row>
    <row r="2586" spans="1:13" x14ac:dyDescent="0.25">
      <c r="A2586" s="22"/>
      <c r="B2586" s="22"/>
      <c r="C2586" s="22"/>
      <c r="D2586" s="22"/>
      <c r="E2586" s="22"/>
      <c r="F2586" s="22"/>
      <c r="G2586" s="22"/>
      <c r="H2586" s="22"/>
      <c r="I2586" s="22"/>
      <c r="J2586" s="22"/>
      <c r="K2586" s="22"/>
      <c r="L2586" s="22"/>
      <c r="M2586" s="22"/>
    </row>
    <row r="2587" spans="1:13" x14ac:dyDescent="0.25">
      <c r="A2587" s="22"/>
      <c r="B2587" s="22"/>
      <c r="C2587" s="22"/>
      <c r="D2587" s="22"/>
      <c r="E2587" s="22"/>
      <c r="F2587" s="22"/>
      <c r="G2587" s="22"/>
      <c r="H2587" s="22"/>
      <c r="I2587" s="22"/>
      <c r="J2587" s="22"/>
      <c r="K2587" s="22"/>
      <c r="L2587" s="22"/>
      <c r="M2587" s="22"/>
    </row>
    <row r="2588" spans="1:13" x14ac:dyDescent="0.25">
      <c r="A2588" s="22"/>
      <c r="B2588" s="22"/>
      <c r="C2588" s="22"/>
      <c r="D2588" s="22"/>
      <c r="E2588" s="22"/>
      <c r="F2588" s="22"/>
      <c r="G2588" s="22"/>
      <c r="H2588" s="22"/>
      <c r="I2588" s="22"/>
      <c r="J2588" s="22"/>
      <c r="K2588" s="22"/>
      <c r="L2588" s="22"/>
      <c r="M2588" s="22"/>
    </row>
    <row r="2589" spans="1:13" x14ac:dyDescent="0.25">
      <c r="A2589" s="22"/>
      <c r="B2589" s="22"/>
      <c r="C2589" s="22"/>
      <c r="D2589" s="22"/>
      <c r="E2589" s="22"/>
      <c r="F2589" s="22"/>
      <c r="G2589" s="22"/>
      <c r="H2589" s="22"/>
      <c r="I2589" s="22"/>
      <c r="J2589" s="22"/>
      <c r="K2589" s="22"/>
      <c r="L2589" s="22"/>
      <c r="M2589" s="22"/>
    </row>
    <row r="2590" spans="1:13" x14ac:dyDescent="0.25">
      <c r="A2590" s="22"/>
      <c r="B2590" s="22"/>
      <c r="C2590" s="22"/>
      <c r="D2590" s="22"/>
      <c r="E2590" s="22"/>
      <c r="F2590" s="22"/>
      <c r="G2590" s="22"/>
      <c r="H2590" s="22"/>
      <c r="I2590" s="22"/>
      <c r="J2590" s="22"/>
      <c r="K2590" s="22"/>
      <c r="L2590" s="22"/>
      <c r="M2590" s="22"/>
    </row>
    <row r="2591" spans="1:13" x14ac:dyDescent="0.25">
      <c r="A2591" s="22"/>
      <c r="B2591" s="22"/>
      <c r="C2591" s="22"/>
      <c r="D2591" s="22"/>
      <c r="E2591" s="22"/>
      <c r="F2591" s="22"/>
      <c r="G2591" s="22"/>
      <c r="H2591" s="22"/>
      <c r="I2591" s="22"/>
      <c r="J2591" s="22"/>
      <c r="K2591" s="22"/>
      <c r="L2591" s="22"/>
      <c r="M2591" s="22"/>
    </row>
    <row r="2592" spans="1:13" x14ac:dyDescent="0.25">
      <c r="A2592" s="22"/>
      <c r="B2592" s="22"/>
      <c r="C2592" s="22"/>
      <c r="D2592" s="22"/>
      <c r="E2592" s="22"/>
      <c r="F2592" s="22"/>
      <c r="G2592" s="22"/>
      <c r="H2592" s="22"/>
      <c r="I2592" s="22"/>
      <c r="J2592" s="22"/>
      <c r="K2592" s="22"/>
      <c r="L2592" s="22"/>
      <c r="M2592" s="22"/>
    </row>
    <row r="2593" spans="1:13" x14ac:dyDescent="0.25">
      <c r="A2593" s="22"/>
      <c r="B2593" s="22"/>
      <c r="C2593" s="22"/>
      <c r="D2593" s="22"/>
      <c r="E2593" s="22"/>
      <c r="F2593" s="22"/>
      <c r="G2593" s="22"/>
      <c r="H2593" s="22"/>
      <c r="I2593" s="22"/>
      <c r="J2593" s="22"/>
      <c r="K2593" s="22"/>
      <c r="L2593" s="22"/>
      <c r="M2593" s="22"/>
    </row>
    <row r="2594" spans="1:13" x14ac:dyDescent="0.25">
      <c r="A2594" s="22"/>
      <c r="B2594" s="22"/>
      <c r="C2594" s="22"/>
      <c r="D2594" s="22"/>
      <c r="E2594" s="22"/>
      <c r="F2594" s="22"/>
      <c r="G2594" s="22"/>
      <c r="H2594" s="22"/>
      <c r="I2594" s="22"/>
      <c r="J2594" s="22"/>
      <c r="K2594" s="22"/>
      <c r="L2594" s="22"/>
      <c r="M2594" s="22"/>
    </row>
    <row r="2595" spans="1:13" x14ac:dyDescent="0.25">
      <c r="A2595" s="22"/>
      <c r="B2595" s="22"/>
      <c r="C2595" s="22"/>
      <c r="D2595" s="22"/>
      <c r="E2595" s="22"/>
      <c r="F2595" s="22"/>
      <c r="G2595" s="22"/>
      <c r="H2595" s="22"/>
      <c r="I2595" s="22"/>
      <c r="J2595" s="22"/>
      <c r="K2595" s="22"/>
      <c r="L2595" s="22"/>
      <c r="M2595" s="22"/>
    </row>
    <row r="2596" spans="1:13" x14ac:dyDescent="0.25">
      <c r="A2596" s="22"/>
      <c r="B2596" s="22"/>
      <c r="C2596" s="22"/>
      <c r="D2596" s="22"/>
      <c r="E2596" s="22"/>
      <c r="F2596" s="22"/>
      <c r="G2596" s="22"/>
      <c r="H2596" s="22"/>
      <c r="I2596" s="22"/>
      <c r="J2596" s="22"/>
      <c r="K2596" s="22"/>
      <c r="L2596" s="22"/>
      <c r="M2596" s="22"/>
    </row>
    <row r="2597" spans="1:13" x14ac:dyDescent="0.25">
      <c r="A2597" s="22"/>
      <c r="B2597" s="22"/>
      <c r="C2597" s="22"/>
      <c r="D2597" s="22"/>
      <c r="E2597" s="22"/>
      <c r="F2597" s="22"/>
      <c r="G2597" s="22"/>
      <c r="H2597" s="22"/>
      <c r="I2597" s="22"/>
      <c r="J2597" s="22"/>
      <c r="K2597" s="22"/>
      <c r="L2597" s="22"/>
      <c r="M2597" s="22"/>
    </row>
    <row r="2598" spans="1:13" x14ac:dyDescent="0.25">
      <c r="A2598" s="22"/>
      <c r="B2598" s="22"/>
      <c r="C2598" s="22"/>
      <c r="D2598" s="22"/>
      <c r="E2598" s="22"/>
      <c r="F2598" s="22"/>
      <c r="G2598" s="22"/>
      <c r="H2598" s="22"/>
      <c r="I2598" s="22"/>
      <c r="J2598" s="22"/>
      <c r="K2598" s="22"/>
      <c r="L2598" s="22"/>
      <c r="M2598" s="22"/>
    </row>
    <row r="2599" spans="1:13" x14ac:dyDescent="0.25">
      <c r="A2599" s="22"/>
      <c r="B2599" s="22"/>
      <c r="C2599" s="22"/>
      <c r="D2599" s="22"/>
      <c r="E2599" s="22"/>
      <c r="F2599" s="22"/>
      <c r="G2599" s="22"/>
      <c r="H2599" s="22"/>
      <c r="I2599" s="22"/>
      <c r="J2599" s="22"/>
      <c r="K2599" s="22"/>
      <c r="L2599" s="22"/>
      <c r="M2599" s="22"/>
    </row>
    <row r="2600" spans="1:13" x14ac:dyDescent="0.25">
      <c r="A2600" s="22"/>
      <c r="B2600" s="22"/>
      <c r="C2600" s="22"/>
      <c r="D2600" s="22"/>
      <c r="E2600" s="22"/>
      <c r="F2600" s="22"/>
      <c r="G2600" s="22"/>
      <c r="H2600" s="22"/>
      <c r="I2600" s="22"/>
      <c r="J2600" s="22"/>
      <c r="K2600" s="22"/>
      <c r="L2600" s="22"/>
      <c r="M2600" s="22"/>
    </row>
    <row r="2601" spans="1:13" x14ac:dyDescent="0.25">
      <c r="A2601" s="22"/>
      <c r="B2601" s="22"/>
      <c r="C2601" s="22"/>
      <c r="D2601" s="22"/>
      <c r="E2601" s="22"/>
      <c r="F2601" s="22"/>
      <c r="G2601" s="22"/>
      <c r="H2601" s="22"/>
      <c r="I2601" s="22"/>
      <c r="J2601" s="22"/>
      <c r="K2601" s="22"/>
      <c r="L2601" s="22"/>
      <c r="M2601" s="22"/>
    </row>
    <row r="2602" spans="1:13" x14ac:dyDescent="0.25">
      <c r="A2602" s="22"/>
      <c r="B2602" s="22"/>
      <c r="C2602" s="22"/>
      <c r="D2602" s="22"/>
      <c r="E2602" s="22"/>
      <c r="F2602" s="22"/>
      <c r="G2602" s="22"/>
      <c r="H2602" s="22"/>
      <c r="I2602" s="22"/>
      <c r="J2602" s="22"/>
      <c r="K2602" s="22"/>
      <c r="L2602" s="22"/>
      <c r="M2602" s="22"/>
    </row>
    <row r="2603" spans="1:13" x14ac:dyDescent="0.25">
      <c r="A2603" s="22"/>
      <c r="B2603" s="22"/>
      <c r="C2603" s="22"/>
      <c r="D2603" s="22"/>
      <c r="E2603" s="22"/>
      <c r="F2603" s="22"/>
      <c r="G2603" s="22"/>
      <c r="H2603" s="22"/>
      <c r="I2603" s="22"/>
      <c r="J2603" s="22"/>
      <c r="K2603" s="22"/>
      <c r="L2603" s="22"/>
      <c r="M2603" s="22"/>
    </row>
    <row r="2604" spans="1:13" x14ac:dyDescent="0.25">
      <c r="A2604" s="22"/>
      <c r="B2604" s="22"/>
      <c r="C2604" s="22"/>
      <c r="D2604" s="22"/>
      <c r="E2604" s="22"/>
      <c r="F2604" s="22"/>
      <c r="G2604" s="22"/>
      <c r="H2604" s="22"/>
      <c r="I2604" s="22"/>
      <c r="J2604" s="22"/>
      <c r="K2604" s="22"/>
      <c r="L2604" s="22"/>
      <c r="M2604" s="22"/>
    </row>
    <row r="2605" spans="1:13" x14ac:dyDescent="0.25">
      <c r="A2605" s="22"/>
      <c r="B2605" s="22"/>
      <c r="C2605" s="22"/>
      <c r="D2605" s="22"/>
      <c r="E2605" s="22"/>
      <c r="F2605" s="22"/>
      <c r="G2605" s="22"/>
      <c r="H2605" s="22"/>
      <c r="I2605" s="22"/>
      <c r="J2605" s="22"/>
      <c r="K2605" s="22"/>
      <c r="L2605" s="22"/>
      <c r="M2605" s="22"/>
    </row>
    <row r="2606" spans="1:13" x14ac:dyDescent="0.25">
      <c r="A2606" s="22"/>
      <c r="B2606" s="22"/>
      <c r="C2606" s="22"/>
      <c r="D2606" s="22"/>
      <c r="E2606" s="22"/>
      <c r="F2606" s="22"/>
      <c r="G2606" s="22"/>
      <c r="H2606" s="22"/>
      <c r="I2606" s="22"/>
      <c r="J2606" s="22"/>
      <c r="K2606" s="22"/>
      <c r="L2606" s="22"/>
      <c r="M2606" s="22"/>
    </row>
    <row r="2607" spans="1:13" x14ac:dyDescent="0.25">
      <c r="A2607" s="22"/>
      <c r="B2607" s="22"/>
      <c r="C2607" s="22"/>
      <c r="D2607" s="22"/>
      <c r="E2607" s="22"/>
      <c r="F2607" s="22"/>
      <c r="G2607" s="22"/>
      <c r="H2607" s="22"/>
      <c r="I2607" s="22"/>
      <c r="J2607" s="22"/>
      <c r="K2607" s="22"/>
      <c r="L2607" s="22"/>
      <c r="M2607" s="22"/>
    </row>
    <row r="2608" spans="1:13" x14ac:dyDescent="0.25">
      <c r="A2608" s="22"/>
      <c r="B2608" s="22"/>
      <c r="C2608" s="22"/>
      <c r="D2608" s="22"/>
      <c r="E2608" s="22"/>
      <c r="F2608" s="22"/>
      <c r="G2608" s="22"/>
      <c r="H2608" s="22"/>
      <c r="I2608" s="22"/>
      <c r="J2608" s="22"/>
      <c r="K2608" s="22"/>
      <c r="L2608" s="22"/>
      <c r="M2608" s="22"/>
    </row>
    <row r="2609" spans="1:13" x14ac:dyDescent="0.25">
      <c r="A2609" s="22"/>
      <c r="B2609" s="22"/>
      <c r="C2609" s="22"/>
      <c r="D2609" s="22"/>
      <c r="E2609" s="22"/>
      <c r="F2609" s="22"/>
      <c r="G2609" s="22"/>
      <c r="H2609" s="22"/>
      <c r="I2609" s="22"/>
      <c r="J2609" s="22"/>
      <c r="K2609" s="22"/>
      <c r="L2609" s="22"/>
      <c r="M2609" s="22"/>
    </row>
    <row r="2610" spans="1:13" x14ac:dyDescent="0.25">
      <c r="A2610" s="22"/>
      <c r="B2610" s="22"/>
      <c r="C2610" s="22"/>
      <c r="D2610" s="22"/>
      <c r="E2610" s="22"/>
      <c r="F2610" s="22"/>
      <c r="G2610" s="22"/>
      <c r="H2610" s="22"/>
      <c r="I2610" s="22"/>
      <c r="J2610" s="22"/>
      <c r="K2610" s="22"/>
      <c r="L2610" s="22"/>
      <c r="M2610" s="22"/>
    </row>
    <row r="2611" spans="1:13" x14ac:dyDescent="0.25">
      <c r="A2611" s="22"/>
      <c r="B2611" s="22"/>
      <c r="C2611" s="22"/>
      <c r="D2611" s="22"/>
      <c r="E2611" s="22"/>
      <c r="F2611" s="22"/>
      <c r="G2611" s="22"/>
      <c r="H2611" s="22"/>
      <c r="I2611" s="22"/>
      <c r="J2611" s="22"/>
      <c r="K2611" s="22"/>
      <c r="L2611" s="22"/>
      <c r="M2611" s="22"/>
    </row>
    <row r="2612" spans="1:13" x14ac:dyDescent="0.25">
      <c r="A2612" s="22"/>
      <c r="B2612" s="22"/>
      <c r="C2612" s="22"/>
      <c r="D2612" s="22"/>
      <c r="E2612" s="22"/>
      <c r="F2612" s="22"/>
      <c r="G2612" s="22"/>
      <c r="H2612" s="22"/>
      <c r="I2612" s="22"/>
      <c r="J2612" s="22"/>
      <c r="K2612" s="22"/>
      <c r="L2612" s="22"/>
      <c r="M2612" s="22"/>
    </row>
    <row r="2613" spans="1:13" x14ac:dyDescent="0.25">
      <c r="A2613" s="22"/>
      <c r="B2613" s="22"/>
      <c r="C2613" s="22"/>
      <c r="D2613" s="22"/>
      <c r="E2613" s="22"/>
      <c r="F2613" s="22"/>
      <c r="G2613" s="22"/>
      <c r="H2613" s="22"/>
      <c r="I2613" s="22"/>
      <c r="J2613" s="22"/>
      <c r="K2613" s="22"/>
      <c r="L2613" s="22"/>
      <c r="M2613" s="22"/>
    </row>
    <row r="2614" spans="1:13" x14ac:dyDescent="0.25">
      <c r="A2614" s="22"/>
      <c r="B2614" s="22"/>
      <c r="C2614" s="22"/>
      <c r="D2614" s="22"/>
      <c r="E2614" s="22"/>
      <c r="F2614" s="22"/>
      <c r="G2614" s="22"/>
      <c r="H2614" s="22"/>
      <c r="I2614" s="22"/>
      <c r="J2614" s="22"/>
      <c r="K2614" s="22"/>
      <c r="L2614" s="22"/>
      <c r="M2614" s="22"/>
    </row>
    <row r="2615" spans="1:13" x14ac:dyDescent="0.25">
      <c r="A2615" s="22"/>
      <c r="B2615" s="22"/>
      <c r="C2615" s="22"/>
      <c r="D2615" s="22"/>
      <c r="E2615" s="22"/>
      <c r="F2615" s="22"/>
      <c r="G2615" s="22"/>
      <c r="H2615" s="22"/>
      <c r="I2615" s="22"/>
      <c r="J2615" s="22"/>
      <c r="K2615" s="22"/>
      <c r="L2615" s="22"/>
      <c r="M2615" s="22"/>
    </row>
    <row r="2616" spans="1:13" x14ac:dyDescent="0.25">
      <c r="A2616" s="22"/>
      <c r="B2616" s="22"/>
      <c r="C2616" s="22"/>
      <c r="D2616" s="22"/>
      <c r="E2616" s="22"/>
      <c r="F2616" s="22"/>
      <c r="G2616" s="22"/>
      <c r="H2616" s="22"/>
      <c r="I2616" s="22"/>
      <c r="J2616" s="22"/>
      <c r="K2616" s="22"/>
      <c r="L2616" s="22"/>
      <c r="M2616" s="22"/>
    </row>
    <row r="2617" spans="1:13" x14ac:dyDescent="0.25">
      <c r="A2617" s="22"/>
      <c r="B2617" s="22"/>
      <c r="C2617" s="22"/>
      <c r="D2617" s="22"/>
      <c r="E2617" s="22"/>
      <c r="F2617" s="22"/>
      <c r="G2617" s="22"/>
      <c r="H2617" s="22"/>
      <c r="I2617" s="22"/>
      <c r="J2617" s="22"/>
      <c r="K2617" s="22"/>
      <c r="L2617" s="22"/>
      <c r="M2617" s="22"/>
    </row>
    <row r="2618" spans="1:13" x14ac:dyDescent="0.25">
      <c r="A2618" s="22"/>
      <c r="B2618" s="22"/>
      <c r="C2618" s="22"/>
      <c r="D2618" s="22"/>
      <c r="E2618" s="22"/>
      <c r="F2618" s="22"/>
      <c r="G2618" s="22"/>
      <c r="H2618" s="22"/>
      <c r="I2618" s="22"/>
      <c r="J2618" s="22"/>
      <c r="K2618" s="22"/>
      <c r="L2618" s="22"/>
      <c r="M2618" s="22"/>
    </row>
    <row r="2619" spans="1:13" x14ac:dyDescent="0.25">
      <c r="A2619" s="22"/>
      <c r="B2619" s="22"/>
      <c r="C2619" s="22"/>
      <c r="D2619" s="22"/>
      <c r="E2619" s="22"/>
      <c r="F2619" s="22"/>
      <c r="G2619" s="22"/>
      <c r="H2619" s="22"/>
      <c r="I2619" s="22"/>
      <c r="J2619" s="22"/>
      <c r="K2619" s="22"/>
      <c r="L2619" s="22"/>
      <c r="M2619" s="22"/>
    </row>
    <row r="2620" spans="1:13" x14ac:dyDescent="0.25">
      <c r="A2620" s="22"/>
      <c r="B2620" s="22"/>
      <c r="C2620" s="22"/>
      <c r="D2620" s="22"/>
      <c r="E2620" s="22"/>
      <c r="F2620" s="22"/>
      <c r="G2620" s="22"/>
      <c r="H2620" s="22"/>
      <c r="I2620" s="22"/>
      <c r="J2620" s="22"/>
      <c r="K2620" s="22"/>
      <c r="L2620" s="22"/>
      <c r="M2620" s="22"/>
    </row>
    <row r="2621" spans="1:13" x14ac:dyDescent="0.25">
      <c r="A2621" s="22"/>
      <c r="B2621" s="22"/>
      <c r="C2621" s="22"/>
      <c r="D2621" s="22"/>
      <c r="E2621" s="22"/>
      <c r="F2621" s="22"/>
      <c r="G2621" s="22"/>
      <c r="H2621" s="22"/>
      <c r="I2621" s="22"/>
      <c r="J2621" s="22"/>
      <c r="K2621" s="22"/>
      <c r="L2621" s="22"/>
      <c r="M2621" s="22"/>
    </row>
    <row r="2622" spans="1:13" x14ac:dyDescent="0.25">
      <c r="A2622" s="22"/>
      <c r="B2622" s="22"/>
      <c r="C2622" s="22"/>
      <c r="D2622" s="22"/>
      <c r="E2622" s="22"/>
      <c r="F2622" s="22"/>
      <c r="G2622" s="22"/>
      <c r="H2622" s="22"/>
      <c r="I2622" s="22"/>
      <c r="J2622" s="22"/>
      <c r="K2622" s="22"/>
      <c r="L2622" s="22"/>
      <c r="M2622" s="22"/>
    </row>
    <row r="2623" spans="1:13" x14ac:dyDescent="0.25">
      <c r="A2623" s="22"/>
      <c r="B2623" s="22"/>
      <c r="C2623" s="22"/>
      <c r="D2623" s="22"/>
      <c r="E2623" s="22"/>
      <c r="F2623" s="22"/>
      <c r="G2623" s="22"/>
      <c r="H2623" s="22"/>
      <c r="I2623" s="22"/>
      <c r="J2623" s="22"/>
      <c r="K2623" s="22"/>
      <c r="L2623" s="22"/>
      <c r="M2623" s="22"/>
    </row>
    <row r="2624" spans="1:13" x14ac:dyDescent="0.25">
      <c r="A2624" s="22"/>
      <c r="B2624" s="22"/>
      <c r="C2624" s="22"/>
      <c r="D2624" s="22"/>
      <c r="E2624" s="22"/>
      <c r="F2624" s="22"/>
      <c r="G2624" s="22"/>
      <c r="H2624" s="22"/>
      <c r="I2624" s="22"/>
      <c r="J2624" s="22"/>
      <c r="K2624" s="22"/>
      <c r="L2624" s="22"/>
      <c r="M2624" s="22"/>
    </row>
    <row r="2625" spans="1:13" x14ac:dyDescent="0.25">
      <c r="A2625" s="22"/>
      <c r="B2625" s="22"/>
      <c r="C2625" s="22"/>
      <c r="D2625" s="22"/>
      <c r="E2625" s="22"/>
      <c r="F2625" s="22"/>
      <c r="G2625" s="22"/>
      <c r="H2625" s="22"/>
      <c r="I2625" s="22"/>
      <c r="J2625" s="22"/>
      <c r="K2625" s="22"/>
      <c r="L2625" s="22"/>
      <c r="M2625" s="22"/>
    </row>
    <row r="2626" spans="1:13" x14ac:dyDescent="0.25">
      <c r="A2626" s="22"/>
      <c r="B2626" s="22"/>
      <c r="C2626" s="22"/>
      <c r="D2626" s="22"/>
      <c r="E2626" s="22"/>
      <c r="F2626" s="22"/>
      <c r="G2626" s="22"/>
      <c r="H2626" s="22"/>
      <c r="I2626" s="22"/>
      <c r="J2626" s="22"/>
      <c r="K2626" s="22"/>
      <c r="L2626" s="22"/>
      <c r="M2626" s="22"/>
    </row>
    <row r="2627" spans="1:13" x14ac:dyDescent="0.25">
      <c r="A2627" s="22"/>
      <c r="B2627" s="22"/>
      <c r="C2627" s="22"/>
      <c r="D2627" s="22"/>
      <c r="E2627" s="22"/>
      <c r="F2627" s="22"/>
      <c r="G2627" s="22"/>
      <c r="H2627" s="22"/>
      <c r="I2627" s="22"/>
      <c r="J2627" s="22"/>
      <c r="K2627" s="22"/>
      <c r="L2627" s="22"/>
      <c r="M2627" s="22"/>
    </row>
    <row r="2628" spans="1:13" x14ac:dyDescent="0.25">
      <c r="A2628" s="22"/>
      <c r="B2628" s="22"/>
      <c r="C2628" s="22"/>
      <c r="D2628" s="22"/>
      <c r="E2628" s="22"/>
      <c r="F2628" s="22"/>
      <c r="G2628" s="22"/>
      <c r="H2628" s="22"/>
      <c r="I2628" s="22"/>
      <c r="J2628" s="22"/>
      <c r="K2628" s="22"/>
      <c r="L2628" s="22"/>
      <c r="M2628" s="22"/>
    </row>
    <row r="2629" spans="1:13" x14ac:dyDescent="0.25">
      <c r="A2629" s="22"/>
      <c r="B2629" s="22"/>
      <c r="C2629" s="22"/>
      <c r="D2629" s="22"/>
      <c r="E2629" s="22"/>
      <c r="F2629" s="22"/>
      <c r="G2629" s="22"/>
      <c r="H2629" s="22"/>
      <c r="I2629" s="22"/>
      <c r="J2629" s="22"/>
      <c r="K2629" s="22"/>
      <c r="L2629" s="22"/>
      <c r="M2629" s="22"/>
    </row>
    <row r="2630" spans="1:13" x14ac:dyDescent="0.25">
      <c r="A2630" s="22"/>
      <c r="B2630" s="22"/>
      <c r="C2630" s="22"/>
      <c r="D2630" s="22"/>
      <c r="E2630" s="22"/>
      <c r="F2630" s="22"/>
      <c r="G2630" s="22"/>
      <c r="H2630" s="22"/>
      <c r="I2630" s="22"/>
      <c r="J2630" s="22"/>
      <c r="K2630" s="22"/>
      <c r="L2630" s="22"/>
      <c r="M2630" s="22"/>
    </row>
    <row r="2631" spans="1:13" x14ac:dyDescent="0.25">
      <c r="A2631" s="22"/>
      <c r="B2631" s="22"/>
      <c r="C2631" s="22"/>
      <c r="D2631" s="22"/>
      <c r="E2631" s="22"/>
      <c r="F2631" s="22"/>
      <c r="G2631" s="22"/>
      <c r="H2631" s="22"/>
      <c r="I2631" s="22"/>
      <c r="J2631" s="22"/>
      <c r="K2631" s="22"/>
      <c r="L2631" s="22"/>
      <c r="M2631" s="22"/>
    </row>
    <row r="2632" spans="1:13" x14ac:dyDescent="0.25">
      <c r="A2632" s="22"/>
      <c r="B2632" s="22"/>
      <c r="C2632" s="22"/>
      <c r="D2632" s="22"/>
      <c r="E2632" s="22"/>
      <c r="F2632" s="22"/>
      <c r="G2632" s="22"/>
      <c r="H2632" s="22"/>
      <c r="I2632" s="22"/>
      <c r="J2632" s="22"/>
      <c r="K2632" s="22"/>
      <c r="L2632" s="22"/>
      <c r="M2632" s="22"/>
    </row>
    <row r="2633" spans="1:13" x14ac:dyDescent="0.25">
      <c r="A2633" s="22"/>
      <c r="B2633" s="22"/>
      <c r="C2633" s="22"/>
      <c r="D2633" s="22"/>
      <c r="E2633" s="22"/>
      <c r="F2633" s="22"/>
      <c r="G2633" s="22"/>
      <c r="H2633" s="22"/>
      <c r="I2633" s="22"/>
      <c r="J2633" s="22"/>
      <c r="K2633" s="22"/>
      <c r="L2633" s="22"/>
      <c r="M2633" s="22"/>
    </row>
    <row r="2634" spans="1:13" x14ac:dyDescent="0.25">
      <c r="A2634" s="22"/>
      <c r="B2634" s="22"/>
      <c r="C2634" s="22"/>
      <c r="D2634" s="22"/>
      <c r="E2634" s="22"/>
      <c r="F2634" s="22"/>
      <c r="G2634" s="22"/>
      <c r="H2634" s="22"/>
      <c r="I2634" s="22"/>
      <c r="J2634" s="22"/>
      <c r="K2634" s="22"/>
      <c r="L2634" s="22"/>
      <c r="M2634" s="22"/>
    </row>
    <row r="2635" spans="1:13" x14ac:dyDescent="0.25">
      <c r="A2635" s="22"/>
      <c r="B2635" s="22"/>
      <c r="C2635" s="22"/>
      <c r="D2635" s="22"/>
      <c r="E2635" s="22"/>
      <c r="F2635" s="22"/>
      <c r="G2635" s="22"/>
      <c r="H2635" s="22"/>
      <c r="I2635" s="22"/>
      <c r="J2635" s="22"/>
      <c r="K2635" s="22"/>
      <c r="L2635" s="22"/>
      <c r="M2635" s="22"/>
    </row>
    <row r="2636" spans="1:13" x14ac:dyDescent="0.25">
      <c r="A2636" s="22"/>
      <c r="B2636" s="22"/>
      <c r="C2636" s="22"/>
      <c r="D2636" s="22"/>
      <c r="E2636" s="22"/>
      <c r="F2636" s="22"/>
      <c r="G2636" s="22"/>
      <c r="H2636" s="22"/>
      <c r="I2636" s="22"/>
      <c r="J2636" s="22"/>
      <c r="K2636" s="22"/>
      <c r="L2636" s="22"/>
      <c r="M2636" s="22"/>
    </row>
    <row r="2637" spans="1:13" x14ac:dyDescent="0.25">
      <c r="A2637" s="22"/>
      <c r="B2637" s="22"/>
      <c r="C2637" s="22"/>
      <c r="D2637" s="22"/>
      <c r="E2637" s="22"/>
      <c r="F2637" s="22"/>
      <c r="G2637" s="22"/>
      <c r="H2637" s="22"/>
      <c r="I2637" s="22"/>
      <c r="J2637" s="22"/>
      <c r="K2637" s="22"/>
      <c r="L2637" s="22"/>
      <c r="M2637" s="22"/>
    </row>
    <row r="2638" spans="1:13" x14ac:dyDescent="0.25">
      <c r="A2638" s="22"/>
      <c r="B2638" s="22"/>
      <c r="C2638" s="22"/>
      <c r="D2638" s="22"/>
      <c r="E2638" s="22"/>
      <c r="F2638" s="22"/>
      <c r="G2638" s="22"/>
      <c r="H2638" s="22"/>
      <c r="I2638" s="22"/>
      <c r="J2638" s="22"/>
      <c r="K2638" s="22"/>
      <c r="L2638" s="22"/>
      <c r="M2638" s="22"/>
    </row>
    <row r="2639" spans="1:13" x14ac:dyDescent="0.25">
      <c r="A2639" s="22"/>
      <c r="B2639" s="22"/>
      <c r="C2639" s="22"/>
      <c r="D2639" s="22"/>
      <c r="E2639" s="22"/>
      <c r="F2639" s="22"/>
      <c r="G2639" s="22"/>
      <c r="H2639" s="22"/>
      <c r="I2639" s="22"/>
      <c r="J2639" s="22"/>
      <c r="K2639" s="22"/>
      <c r="L2639" s="22"/>
      <c r="M2639" s="22"/>
    </row>
    <row r="2640" spans="1:13" x14ac:dyDescent="0.25">
      <c r="A2640" s="22"/>
      <c r="B2640" s="22"/>
      <c r="C2640" s="22"/>
      <c r="D2640" s="22"/>
      <c r="E2640" s="22"/>
      <c r="F2640" s="22"/>
      <c r="G2640" s="22"/>
      <c r="H2640" s="22"/>
      <c r="I2640" s="22"/>
      <c r="J2640" s="22"/>
      <c r="K2640" s="22"/>
      <c r="L2640" s="22"/>
      <c r="M2640" s="22"/>
    </row>
    <row r="2641" spans="1:13" x14ac:dyDescent="0.25">
      <c r="A2641" s="22"/>
      <c r="B2641" s="22"/>
      <c r="C2641" s="22"/>
      <c r="D2641" s="22"/>
      <c r="E2641" s="22"/>
      <c r="F2641" s="22"/>
      <c r="G2641" s="22"/>
      <c r="H2641" s="22"/>
      <c r="I2641" s="22"/>
      <c r="J2641" s="22"/>
      <c r="K2641" s="22"/>
      <c r="L2641" s="22"/>
      <c r="M2641" s="22"/>
    </row>
    <row r="2642" spans="1:13" x14ac:dyDescent="0.25">
      <c r="A2642" s="22"/>
      <c r="B2642" s="22"/>
      <c r="C2642" s="22"/>
      <c r="D2642" s="22"/>
      <c r="E2642" s="22"/>
      <c r="F2642" s="22"/>
      <c r="G2642" s="22"/>
      <c r="H2642" s="22"/>
      <c r="I2642" s="22"/>
      <c r="J2642" s="22"/>
      <c r="K2642" s="22"/>
      <c r="L2642" s="22"/>
      <c r="M2642" s="22"/>
    </row>
    <row r="2643" spans="1:13" x14ac:dyDescent="0.25">
      <c r="A2643" s="22"/>
      <c r="B2643" s="22"/>
      <c r="C2643" s="22"/>
      <c r="D2643" s="22"/>
      <c r="E2643" s="22"/>
      <c r="F2643" s="22"/>
      <c r="G2643" s="22"/>
      <c r="H2643" s="22"/>
      <c r="I2643" s="22"/>
      <c r="J2643" s="22"/>
      <c r="K2643" s="22"/>
      <c r="L2643" s="22"/>
      <c r="M2643" s="22"/>
    </row>
    <row r="2644" spans="1:13" x14ac:dyDescent="0.25">
      <c r="A2644" s="22"/>
      <c r="B2644" s="22"/>
      <c r="C2644" s="22"/>
      <c r="D2644" s="22"/>
      <c r="E2644" s="22"/>
      <c r="F2644" s="22"/>
      <c r="G2644" s="22"/>
      <c r="H2644" s="22"/>
      <c r="I2644" s="22"/>
      <c r="J2644" s="22"/>
      <c r="K2644" s="22"/>
      <c r="L2644" s="22"/>
      <c r="M2644" s="22"/>
    </row>
    <row r="2645" spans="1:13" x14ac:dyDescent="0.25">
      <c r="A2645" s="22"/>
      <c r="B2645" s="22"/>
      <c r="C2645" s="22"/>
      <c r="D2645" s="22"/>
      <c r="E2645" s="22"/>
      <c r="F2645" s="22"/>
      <c r="G2645" s="22"/>
      <c r="H2645" s="22"/>
      <c r="I2645" s="22"/>
      <c r="J2645" s="22"/>
      <c r="K2645" s="22"/>
      <c r="L2645" s="22"/>
      <c r="M2645" s="22"/>
    </row>
    <row r="2646" spans="1:13" x14ac:dyDescent="0.25">
      <c r="A2646" s="22"/>
      <c r="B2646" s="22"/>
      <c r="C2646" s="22"/>
      <c r="D2646" s="22"/>
      <c r="E2646" s="22"/>
      <c r="F2646" s="22"/>
      <c r="G2646" s="22"/>
      <c r="H2646" s="22"/>
      <c r="I2646" s="22"/>
      <c r="J2646" s="22"/>
      <c r="K2646" s="22"/>
      <c r="L2646" s="22"/>
      <c r="M2646" s="22"/>
    </row>
    <row r="2647" spans="1:13" x14ac:dyDescent="0.25">
      <c r="A2647" s="22"/>
      <c r="B2647" s="22"/>
      <c r="C2647" s="22"/>
      <c r="D2647" s="22"/>
      <c r="E2647" s="22"/>
      <c r="F2647" s="22"/>
      <c r="G2647" s="22"/>
      <c r="H2647" s="22"/>
      <c r="I2647" s="22"/>
      <c r="J2647" s="22"/>
      <c r="K2647" s="22"/>
      <c r="L2647" s="22"/>
      <c r="M2647" s="22"/>
    </row>
    <row r="2648" spans="1:13" x14ac:dyDescent="0.25">
      <c r="A2648" s="22"/>
      <c r="B2648" s="22"/>
      <c r="C2648" s="22"/>
      <c r="D2648" s="22"/>
      <c r="E2648" s="22"/>
      <c r="F2648" s="22"/>
      <c r="G2648" s="22"/>
      <c r="H2648" s="22"/>
      <c r="I2648" s="22"/>
      <c r="J2648" s="22"/>
      <c r="K2648" s="22"/>
      <c r="L2648" s="22"/>
      <c r="M2648" s="22"/>
    </row>
    <row r="2649" spans="1:13" x14ac:dyDescent="0.25">
      <c r="A2649" s="22"/>
      <c r="B2649" s="22"/>
      <c r="C2649" s="22"/>
      <c r="D2649" s="22"/>
      <c r="E2649" s="22"/>
      <c r="F2649" s="22"/>
      <c r="G2649" s="22"/>
      <c r="H2649" s="22"/>
      <c r="I2649" s="22"/>
      <c r="J2649" s="22"/>
      <c r="K2649" s="22"/>
      <c r="L2649" s="22"/>
      <c r="M2649" s="22"/>
    </row>
    <row r="2650" spans="1:13" x14ac:dyDescent="0.25">
      <c r="A2650" s="22"/>
      <c r="B2650" s="22"/>
      <c r="C2650" s="22"/>
      <c r="D2650" s="22"/>
      <c r="E2650" s="22"/>
      <c r="F2650" s="22"/>
      <c r="G2650" s="22"/>
      <c r="H2650" s="22"/>
      <c r="I2650" s="22"/>
      <c r="J2650" s="22"/>
      <c r="K2650" s="22"/>
      <c r="L2650" s="22"/>
      <c r="M2650" s="22"/>
    </row>
    <row r="2651" spans="1:13" x14ac:dyDescent="0.25">
      <c r="A2651" s="22"/>
      <c r="B2651" s="22"/>
      <c r="C2651" s="22"/>
      <c r="D2651" s="22"/>
      <c r="E2651" s="22"/>
      <c r="F2651" s="22"/>
      <c r="G2651" s="22"/>
      <c r="H2651" s="22"/>
      <c r="I2651" s="22"/>
      <c r="J2651" s="22"/>
      <c r="K2651" s="22"/>
      <c r="L2651" s="22"/>
      <c r="M2651" s="22"/>
    </row>
    <row r="2652" spans="1:13" x14ac:dyDescent="0.25">
      <c r="A2652" s="22"/>
      <c r="B2652" s="22"/>
      <c r="C2652" s="22"/>
      <c r="D2652" s="22"/>
      <c r="E2652" s="22"/>
      <c r="F2652" s="22"/>
      <c r="G2652" s="22"/>
      <c r="H2652" s="22"/>
      <c r="I2652" s="22"/>
      <c r="J2652" s="22"/>
      <c r="K2652" s="22"/>
      <c r="L2652" s="22"/>
      <c r="M2652" s="22"/>
    </row>
    <row r="2653" spans="1:13" x14ac:dyDescent="0.25">
      <c r="A2653" s="22"/>
      <c r="B2653" s="22"/>
      <c r="C2653" s="22"/>
      <c r="D2653" s="22"/>
      <c r="E2653" s="22"/>
      <c r="F2653" s="22"/>
      <c r="G2653" s="22"/>
      <c r="H2653" s="22"/>
      <c r="I2653" s="22"/>
      <c r="J2653" s="22"/>
      <c r="K2653" s="22"/>
      <c r="L2653" s="22"/>
      <c r="M2653" s="22"/>
    </row>
    <row r="2654" spans="1:13" x14ac:dyDescent="0.25">
      <c r="A2654" s="22"/>
      <c r="B2654" s="22"/>
      <c r="C2654" s="22"/>
      <c r="D2654" s="22"/>
      <c r="E2654" s="22"/>
      <c r="F2654" s="22"/>
      <c r="G2654" s="22"/>
      <c r="H2654" s="22"/>
      <c r="I2654" s="22"/>
      <c r="J2654" s="22"/>
      <c r="K2654" s="22"/>
      <c r="L2654" s="22"/>
      <c r="M2654" s="22"/>
    </row>
    <row r="2655" spans="1:13" x14ac:dyDescent="0.25">
      <c r="A2655" s="22"/>
      <c r="B2655" s="22"/>
      <c r="C2655" s="22"/>
      <c r="D2655" s="22"/>
      <c r="E2655" s="22"/>
      <c r="F2655" s="22"/>
      <c r="G2655" s="22"/>
      <c r="H2655" s="22"/>
      <c r="I2655" s="22"/>
      <c r="J2655" s="22"/>
      <c r="K2655" s="22"/>
      <c r="L2655" s="22"/>
      <c r="M2655" s="22"/>
    </row>
    <row r="2656" spans="1:13" x14ac:dyDescent="0.25">
      <c r="A2656" s="22"/>
      <c r="B2656" s="22"/>
      <c r="C2656" s="22"/>
      <c r="D2656" s="22"/>
      <c r="E2656" s="22"/>
      <c r="F2656" s="22"/>
      <c r="G2656" s="22"/>
      <c r="H2656" s="22"/>
      <c r="I2656" s="22"/>
      <c r="J2656" s="22"/>
      <c r="K2656" s="22"/>
      <c r="L2656" s="22"/>
      <c r="M2656" s="22"/>
    </row>
    <row r="2657" spans="1:13" x14ac:dyDescent="0.25">
      <c r="A2657" s="22"/>
      <c r="B2657" s="22"/>
      <c r="C2657" s="22"/>
      <c r="D2657" s="22"/>
      <c r="E2657" s="22"/>
      <c r="F2657" s="22"/>
      <c r="G2657" s="22"/>
      <c r="H2657" s="22"/>
      <c r="I2657" s="22"/>
      <c r="J2657" s="22"/>
      <c r="K2657" s="22"/>
      <c r="L2657" s="22"/>
      <c r="M2657" s="22"/>
    </row>
    <row r="2658" spans="1:13" x14ac:dyDescent="0.25">
      <c r="A2658" s="22"/>
      <c r="B2658" s="22"/>
      <c r="C2658" s="22"/>
      <c r="D2658" s="22"/>
      <c r="E2658" s="22"/>
      <c r="F2658" s="22"/>
      <c r="G2658" s="22"/>
      <c r="H2658" s="22"/>
      <c r="I2658" s="22"/>
      <c r="J2658" s="22"/>
      <c r="K2658" s="22"/>
      <c r="L2658" s="22"/>
      <c r="M2658" s="22"/>
    </row>
    <row r="2659" spans="1:13" x14ac:dyDescent="0.25">
      <c r="A2659" s="22"/>
      <c r="B2659" s="22"/>
      <c r="C2659" s="22"/>
      <c r="D2659" s="22"/>
      <c r="E2659" s="22"/>
      <c r="F2659" s="22"/>
      <c r="G2659" s="22"/>
      <c r="H2659" s="22"/>
      <c r="I2659" s="22"/>
      <c r="J2659" s="22"/>
      <c r="K2659" s="22"/>
      <c r="L2659" s="22"/>
      <c r="M2659" s="22"/>
    </row>
    <row r="2660" spans="1:13" x14ac:dyDescent="0.25">
      <c r="A2660" s="22"/>
      <c r="B2660" s="22"/>
      <c r="C2660" s="22"/>
      <c r="D2660" s="22"/>
      <c r="E2660" s="22"/>
      <c r="F2660" s="22"/>
      <c r="G2660" s="22"/>
      <c r="H2660" s="22"/>
      <c r="I2660" s="22"/>
      <c r="J2660" s="22"/>
      <c r="K2660" s="22"/>
      <c r="L2660" s="22"/>
      <c r="M2660" s="22"/>
    </row>
    <row r="2661" spans="1:13" x14ac:dyDescent="0.25">
      <c r="A2661" s="22"/>
      <c r="B2661" s="22"/>
      <c r="C2661" s="22"/>
      <c r="D2661" s="22"/>
      <c r="E2661" s="22"/>
      <c r="F2661" s="22"/>
      <c r="G2661" s="22"/>
      <c r="H2661" s="22"/>
      <c r="I2661" s="22"/>
      <c r="J2661" s="22"/>
      <c r="K2661" s="22"/>
      <c r="L2661" s="22"/>
      <c r="M2661" s="22"/>
    </row>
    <row r="2662" spans="1:13" x14ac:dyDescent="0.25">
      <c r="A2662" s="22"/>
      <c r="B2662" s="22"/>
      <c r="C2662" s="22"/>
      <c r="D2662" s="22"/>
      <c r="E2662" s="22"/>
      <c r="F2662" s="22"/>
      <c r="G2662" s="22"/>
      <c r="H2662" s="22"/>
      <c r="I2662" s="22"/>
      <c r="J2662" s="22"/>
      <c r="K2662" s="22"/>
      <c r="L2662" s="22"/>
      <c r="M2662" s="22"/>
    </row>
    <row r="2663" spans="1:13" x14ac:dyDescent="0.25">
      <c r="A2663" s="22"/>
      <c r="B2663" s="22"/>
      <c r="C2663" s="22"/>
      <c r="D2663" s="22"/>
      <c r="E2663" s="22"/>
      <c r="F2663" s="22"/>
      <c r="G2663" s="22"/>
      <c r="H2663" s="22"/>
      <c r="I2663" s="22"/>
      <c r="J2663" s="22"/>
      <c r="K2663" s="22"/>
      <c r="L2663" s="22"/>
      <c r="M2663" s="22"/>
    </row>
    <row r="2664" spans="1:13" x14ac:dyDescent="0.25">
      <c r="A2664" s="22"/>
      <c r="B2664" s="22"/>
      <c r="C2664" s="22"/>
      <c r="D2664" s="22"/>
      <c r="E2664" s="22"/>
      <c r="F2664" s="22"/>
      <c r="G2664" s="22"/>
      <c r="H2664" s="22"/>
      <c r="I2664" s="22"/>
      <c r="J2664" s="22"/>
      <c r="K2664" s="22"/>
      <c r="L2664" s="22"/>
      <c r="M2664" s="22"/>
    </row>
    <row r="2665" spans="1:13" x14ac:dyDescent="0.25">
      <c r="A2665" s="22"/>
      <c r="B2665" s="22"/>
      <c r="C2665" s="22"/>
      <c r="D2665" s="22"/>
      <c r="E2665" s="22"/>
      <c r="F2665" s="22"/>
      <c r="G2665" s="22"/>
      <c r="H2665" s="22"/>
      <c r="I2665" s="22"/>
      <c r="J2665" s="22"/>
      <c r="K2665" s="22"/>
      <c r="L2665" s="22"/>
      <c r="M2665" s="22"/>
    </row>
    <row r="2666" spans="1:13" x14ac:dyDescent="0.25">
      <c r="A2666" s="22"/>
      <c r="B2666" s="22"/>
      <c r="C2666" s="22"/>
      <c r="D2666" s="22"/>
      <c r="E2666" s="22"/>
      <c r="F2666" s="22"/>
      <c r="G2666" s="22"/>
      <c r="H2666" s="22"/>
      <c r="I2666" s="22"/>
      <c r="J2666" s="22"/>
      <c r="K2666" s="22"/>
      <c r="L2666" s="22"/>
      <c r="M2666" s="22"/>
    </row>
    <row r="2667" spans="1:13" x14ac:dyDescent="0.25">
      <c r="A2667" s="22"/>
      <c r="B2667" s="22"/>
      <c r="C2667" s="22"/>
      <c r="D2667" s="22"/>
      <c r="E2667" s="22"/>
      <c r="F2667" s="22"/>
      <c r="G2667" s="22"/>
      <c r="H2667" s="22"/>
      <c r="I2667" s="22"/>
      <c r="J2667" s="22"/>
      <c r="K2667" s="22"/>
      <c r="L2667" s="22"/>
      <c r="M2667" s="22"/>
    </row>
    <row r="2668" spans="1:13" x14ac:dyDescent="0.25">
      <c r="A2668" s="22"/>
      <c r="B2668" s="22"/>
      <c r="C2668" s="22"/>
      <c r="D2668" s="22"/>
      <c r="E2668" s="22"/>
      <c r="F2668" s="22"/>
      <c r="G2668" s="22"/>
      <c r="H2668" s="22"/>
      <c r="I2668" s="22"/>
      <c r="J2668" s="22"/>
      <c r="K2668" s="22"/>
      <c r="L2668" s="22"/>
      <c r="M2668" s="22"/>
    </row>
    <row r="2669" spans="1:13" x14ac:dyDescent="0.25">
      <c r="A2669" s="22"/>
      <c r="B2669" s="22"/>
      <c r="C2669" s="22"/>
      <c r="D2669" s="22"/>
      <c r="E2669" s="22"/>
      <c r="F2669" s="22"/>
      <c r="G2669" s="22"/>
      <c r="H2669" s="22"/>
      <c r="I2669" s="22"/>
      <c r="J2669" s="22"/>
      <c r="K2669" s="22"/>
      <c r="L2669" s="22"/>
      <c r="M2669" s="22"/>
    </row>
    <row r="2670" spans="1:13" x14ac:dyDescent="0.25">
      <c r="A2670" s="22"/>
      <c r="B2670" s="22"/>
      <c r="C2670" s="22"/>
      <c r="D2670" s="22"/>
      <c r="E2670" s="22"/>
      <c r="F2670" s="22"/>
      <c r="G2670" s="22"/>
      <c r="H2670" s="22"/>
      <c r="I2670" s="22"/>
      <c r="J2670" s="22"/>
      <c r="K2670" s="22"/>
      <c r="L2670" s="22"/>
      <c r="M2670" s="22"/>
    </row>
    <row r="2671" spans="1:13" x14ac:dyDescent="0.25">
      <c r="A2671" s="22"/>
      <c r="B2671" s="22"/>
      <c r="C2671" s="22"/>
      <c r="D2671" s="22"/>
      <c r="E2671" s="22"/>
      <c r="F2671" s="22"/>
      <c r="G2671" s="22"/>
      <c r="H2671" s="22"/>
      <c r="I2671" s="22"/>
      <c r="J2671" s="22"/>
      <c r="K2671" s="22"/>
      <c r="L2671" s="22"/>
      <c r="M2671" s="22"/>
    </row>
    <row r="2672" spans="1:13" x14ac:dyDescent="0.25">
      <c r="A2672" s="22"/>
      <c r="B2672" s="22"/>
      <c r="C2672" s="22"/>
      <c r="D2672" s="22"/>
      <c r="E2672" s="22"/>
      <c r="F2672" s="22"/>
      <c r="G2672" s="22"/>
      <c r="H2672" s="22"/>
      <c r="I2672" s="22"/>
      <c r="J2672" s="22"/>
      <c r="K2672" s="22"/>
      <c r="L2672" s="22"/>
      <c r="M2672" s="22"/>
    </row>
    <row r="2673" spans="1:13" x14ac:dyDescent="0.25">
      <c r="A2673" s="22"/>
      <c r="B2673" s="22"/>
      <c r="C2673" s="22"/>
      <c r="D2673" s="22"/>
      <c r="E2673" s="22"/>
      <c r="F2673" s="22"/>
      <c r="G2673" s="22"/>
      <c r="H2673" s="22"/>
      <c r="I2673" s="22"/>
      <c r="J2673" s="22"/>
      <c r="K2673" s="22"/>
      <c r="L2673" s="22"/>
      <c r="M2673" s="22"/>
    </row>
    <row r="2674" spans="1:13" x14ac:dyDescent="0.25">
      <c r="A2674" s="22"/>
      <c r="B2674" s="22"/>
      <c r="C2674" s="22"/>
      <c r="D2674" s="22"/>
      <c r="E2674" s="22"/>
      <c r="F2674" s="22"/>
      <c r="G2674" s="22"/>
      <c r="H2674" s="22"/>
      <c r="I2674" s="22"/>
      <c r="J2674" s="22"/>
      <c r="K2674" s="22"/>
      <c r="L2674" s="22"/>
      <c r="M2674" s="22"/>
    </row>
    <row r="2675" spans="1:13" x14ac:dyDescent="0.25">
      <c r="A2675" s="22"/>
      <c r="B2675" s="22"/>
      <c r="C2675" s="22"/>
      <c r="D2675" s="22"/>
      <c r="E2675" s="22"/>
      <c r="F2675" s="22"/>
      <c r="G2675" s="22"/>
      <c r="H2675" s="22"/>
      <c r="I2675" s="22"/>
      <c r="J2675" s="22"/>
      <c r="K2675" s="22"/>
      <c r="L2675" s="22"/>
      <c r="M2675" s="22"/>
    </row>
    <row r="2676" spans="1:13" x14ac:dyDescent="0.25">
      <c r="A2676" s="22"/>
      <c r="B2676" s="22"/>
      <c r="C2676" s="22"/>
      <c r="D2676" s="22"/>
      <c r="E2676" s="22"/>
      <c r="F2676" s="22"/>
      <c r="G2676" s="22"/>
      <c r="H2676" s="22"/>
      <c r="I2676" s="22"/>
      <c r="J2676" s="22"/>
      <c r="K2676" s="22"/>
      <c r="L2676" s="22"/>
      <c r="M2676" s="22"/>
    </row>
    <row r="2677" spans="1:13" x14ac:dyDescent="0.25">
      <c r="A2677" s="22"/>
      <c r="B2677" s="22"/>
      <c r="C2677" s="22"/>
      <c r="D2677" s="22"/>
      <c r="E2677" s="22"/>
      <c r="F2677" s="22"/>
      <c r="G2677" s="22"/>
      <c r="H2677" s="22"/>
      <c r="I2677" s="22"/>
      <c r="J2677" s="22"/>
      <c r="K2677" s="22"/>
      <c r="L2677" s="22"/>
      <c r="M2677" s="22"/>
    </row>
    <row r="2678" spans="1:13" x14ac:dyDescent="0.25">
      <c r="A2678" s="22"/>
      <c r="B2678" s="22"/>
      <c r="C2678" s="22"/>
      <c r="D2678" s="22"/>
      <c r="E2678" s="22"/>
      <c r="F2678" s="22"/>
      <c r="G2678" s="22"/>
      <c r="H2678" s="22"/>
      <c r="I2678" s="22"/>
      <c r="J2678" s="22"/>
      <c r="K2678" s="22"/>
      <c r="L2678" s="22"/>
      <c r="M2678" s="22"/>
    </row>
    <row r="2679" spans="1:13" x14ac:dyDescent="0.25">
      <c r="A2679" s="22"/>
      <c r="B2679" s="22"/>
      <c r="C2679" s="22"/>
      <c r="D2679" s="22"/>
      <c r="E2679" s="22"/>
      <c r="F2679" s="22"/>
      <c r="G2679" s="22"/>
      <c r="H2679" s="22"/>
      <c r="I2679" s="22"/>
      <c r="J2679" s="22"/>
      <c r="K2679" s="22"/>
      <c r="L2679" s="22"/>
      <c r="M2679" s="22"/>
    </row>
    <row r="2680" spans="1:13" x14ac:dyDescent="0.25">
      <c r="A2680" s="22"/>
      <c r="B2680" s="22"/>
      <c r="C2680" s="22"/>
      <c r="D2680" s="22"/>
      <c r="E2680" s="22"/>
      <c r="F2680" s="22"/>
      <c r="G2680" s="22"/>
      <c r="H2680" s="22"/>
      <c r="I2680" s="22"/>
      <c r="J2680" s="22"/>
      <c r="K2680" s="22"/>
      <c r="L2680" s="22"/>
      <c r="M2680" s="22"/>
    </row>
    <row r="2681" spans="1:13" x14ac:dyDescent="0.25">
      <c r="A2681" s="22"/>
      <c r="B2681" s="22"/>
      <c r="C2681" s="22"/>
      <c r="D2681" s="22"/>
      <c r="E2681" s="22"/>
      <c r="F2681" s="22"/>
      <c r="G2681" s="22"/>
      <c r="H2681" s="22"/>
      <c r="I2681" s="22"/>
      <c r="J2681" s="22"/>
      <c r="K2681" s="22"/>
      <c r="L2681" s="22"/>
      <c r="M2681" s="22"/>
    </row>
    <row r="2682" spans="1:13" x14ac:dyDescent="0.25">
      <c r="A2682" s="22"/>
      <c r="B2682" s="22"/>
      <c r="C2682" s="22"/>
      <c r="D2682" s="22"/>
      <c r="E2682" s="22"/>
      <c r="F2682" s="22"/>
      <c r="G2682" s="22"/>
      <c r="H2682" s="22"/>
      <c r="I2682" s="22"/>
      <c r="J2682" s="22"/>
      <c r="K2682" s="22"/>
      <c r="L2682" s="22"/>
      <c r="M2682" s="22"/>
    </row>
    <row r="2683" spans="1:13" x14ac:dyDescent="0.25">
      <c r="A2683" s="22"/>
      <c r="B2683" s="22"/>
      <c r="C2683" s="22"/>
      <c r="D2683" s="22"/>
      <c r="E2683" s="22"/>
      <c r="F2683" s="22"/>
      <c r="G2683" s="22"/>
      <c r="H2683" s="22"/>
      <c r="I2683" s="22"/>
      <c r="J2683" s="22"/>
      <c r="K2683" s="22"/>
      <c r="L2683" s="22"/>
      <c r="M2683" s="22"/>
    </row>
    <row r="2684" spans="1:13" x14ac:dyDescent="0.25">
      <c r="A2684" s="22"/>
      <c r="B2684" s="22"/>
      <c r="C2684" s="22"/>
      <c r="D2684" s="22"/>
      <c r="E2684" s="22"/>
      <c r="F2684" s="22"/>
      <c r="G2684" s="22"/>
      <c r="H2684" s="22"/>
      <c r="I2684" s="22"/>
      <c r="J2684" s="22"/>
      <c r="K2684" s="22"/>
      <c r="L2684" s="22"/>
      <c r="M2684" s="22"/>
    </row>
    <row r="2685" spans="1:13" x14ac:dyDescent="0.25">
      <c r="A2685" s="22"/>
      <c r="B2685" s="22"/>
      <c r="C2685" s="22"/>
      <c r="D2685" s="22"/>
      <c r="E2685" s="22"/>
      <c r="F2685" s="22"/>
      <c r="G2685" s="22"/>
      <c r="H2685" s="22"/>
      <c r="I2685" s="22"/>
      <c r="J2685" s="22"/>
      <c r="K2685" s="22"/>
      <c r="L2685" s="22"/>
      <c r="M2685" s="22"/>
    </row>
    <row r="2686" spans="1:13" x14ac:dyDescent="0.25">
      <c r="A2686" s="22"/>
      <c r="B2686" s="22"/>
      <c r="C2686" s="22"/>
      <c r="D2686" s="22"/>
      <c r="E2686" s="22"/>
      <c r="F2686" s="22"/>
      <c r="G2686" s="22"/>
      <c r="H2686" s="22"/>
      <c r="I2686" s="22"/>
      <c r="J2686" s="22"/>
      <c r="K2686" s="22"/>
      <c r="L2686" s="22"/>
      <c r="M2686" s="22"/>
    </row>
    <row r="2687" spans="1:13" x14ac:dyDescent="0.25">
      <c r="A2687" s="22"/>
      <c r="B2687" s="22"/>
      <c r="C2687" s="22"/>
      <c r="D2687" s="22"/>
      <c r="E2687" s="22"/>
      <c r="F2687" s="22"/>
      <c r="G2687" s="22"/>
      <c r="H2687" s="22"/>
      <c r="I2687" s="22"/>
      <c r="J2687" s="22"/>
      <c r="K2687" s="22"/>
      <c r="L2687" s="22"/>
      <c r="M2687" s="22"/>
    </row>
    <row r="2688" spans="1:13" x14ac:dyDescent="0.25">
      <c r="A2688" s="22"/>
      <c r="B2688" s="22"/>
      <c r="C2688" s="22"/>
      <c r="D2688" s="22"/>
      <c r="E2688" s="22"/>
      <c r="F2688" s="22"/>
      <c r="G2688" s="22"/>
      <c r="H2688" s="22"/>
      <c r="I2688" s="22"/>
      <c r="J2688" s="22"/>
      <c r="K2688" s="22"/>
      <c r="L2688" s="22"/>
      <c r="M2688" s="22"/>
    </row>
    <row r="2689" spans="1:13" x14ac:dyDescent="0.25">
      <c r="A2689" s="22"/>
      <c r="B2689" s="22"/>
      <c r="C2689" s="22"/>
      <c r="D2689" s="22"/>
      <c r="E2689" s="22"/>
      <c r="F2689" s="22"/>
      <c r="G2689" s="22"/>
      <c r="H2689" s="22"/>
      <c r="I2689" s="22"/>
      <c r="J2689" s="22"/>
      <c r="K2689" s="22"/>
      <c r="L2689" s="22"/>
      <c r="M2689" s="22"/>
    </row>
    <row r="2690" spans="1:13" x14ac:dyDescent="0.25">
      <c r="A2690" s="22"/>
      <c r="B2690" s="22"/>
      <c r="C2690" s="22"/>
      <c r="D2690" s="22"/>
      <c r="E2690" s="22"/>
      <c r="F2690" s="22"/>
      <c r="G2690" s="22"/>
      <c r="H2690" s="22"/>
      <c r="I2690" s="22"/>
      <c r="J2690" s="22"/>
      <c r="K2690" s="22"/>
      <c r="L2690" s="22"/>
      <c r="M2690" s="22"/>
    </row>
    <row r="2691" spans="1:13" x14ac:dyDescent="0.25">
      <c r="A2691" s="22"/>
      <c r="B2691" s="22"/>
      <c r="C2691" s="22"/>
      <c r="D2691" s="22"/>
      <c r="E2691" s="22"/>
      <c r="F2691" s="22"/>
      <c r="G2691" s="22"/>
      <c r="H2691" s="22"/>
      <c r="I2691" s="22"/>
      <c r="J2691" s="22"/>
      <c r="K2691" s="22"/>
      <c r="L2691" s="22"/>
      <c r="M2691" s="22"/>
    </row>
    <row r="2692" spans="1:13" x14ac:dyDescent="0.25">
      <c r="A2692" s="22"/>
      <c r="B2692" s="22"/>
      <c r="C2692" s="22"/>
      <c r="D2692" s="22"/>
      <c r="E2692" s="22"/>
      <c r="F2692" s="22"/>
      <c r="G2692" s="22"/>
      <c r="H2692" s="22"/>
      <c r="I2692" s="22"/>
      <c r="J2692" s="22"/>
      <c r="K2692" s="22"/>
      <c r="L2692" s="22"/>
      <c r="M2692" s="22"/>
    </row>
    <row r="2693" spans="1:13" x14ac:dyDescent="0.25">
      <c r="A2693" s="22"/>
      <c r="B2693" s="22"/>
      <c r="C2693" s="22"/>
      <c r="D2693" s="22"/>
      <c r="E2693" s="22"/>
      <c r="F2693" s="22"/>
      <c r="G2693" s="22"/>
      <c r="H2693" s="22"/>
      <c r="I2693" s="22"/>
      <c r="J2693" s="22"/>
      <c r="K2693" s="22"/>
      <c r="L2693" s="22"/>
      <c r="M2693" s="22"/>
    </row>
    <row r="2694" spans="1:13" x14ac:dyDescent="0.25">
      <c r="A2694" s="22"/>
      <c r="B2694" s="22"/>
      <c r="C2694" s="22"/>
      <c r="D2694" s="22"/>
      <c r="E2694" s="22"/>
      <c r="F2694" s="22"/>
      <c r="G2694" s="22"/>
      <c r="H2694" s="22"/>
      <c r="I2694" s="22"/>
      <c r="J2694" s="22"/>
      <c r="K2694" s="22"/>
      <c r="L2694" s="22"/>
      <c r="M2694" s="22"/>
    </row>
    <row r="2695" spans="1:13" x14ac:dyDescent="0.25">
      <c r="A2695" s="22"/>
      <c r="B2695" s="22"/>
      <c r="C2695" s="22"/>
      <c r="D2695" s="22"/>
      <c r="E2695" s="22"/>
      <c r="F2695" s="22"/>
      <c r="G2695" s="22"/>
      <c r="H2695" s="22"/>
      <c r="I2695" s="22"/>
      <c r="J2695" s="22"/>
      <c r="K2695" s="22"/>
      <c r="L2695" s="22"/>
      <c r="M2695" s="22"/>
    </row>
    <row r="2696" spans="1:13" x14ac:dyDescent="0.25">
      <c r="A2696" s="22"/>
      <c r="B2696" s="22"/>
      <c r="C2696" s="22"/>
      <c r="D2696" s="22"/>
      <c r="E2696" s="22"/>
      <c r="F2696" s="22"/>
      <c r="G2696" s="22"/>
      <c r="H2696" s="22"/>
      <c r="I2696" s="22"/>
      <c r="J2696" s="22"/>
      <c r="K2696" s="22"/>
      <c r="L2696" s="22"/>
      <c r="M2696" s="22"/>
    </row>
    <row r="2697" spans="1:13" x14ac:dyDescent="0.25">
      <c r="A2697" s="22"/>
      <c r="B2697" s="22"/>
      <c r="C2697" s="22"/>
      <c r="D2697" s="22"/>
      <c r="E2697" s="22"/>
      <c r="F2697" s="22"/>
      <c r="G2697" s="22"/>
      <c r="H2697" s="22"/>
      <c r="I2697" s="22"/>
      <c r="J2697" s="22"/>
      <c r="K2697" s="22"/>
      <c r="L2697" s="22"/>
      <c r="M2697" s="22"/>
    </row>
    <row r="2698" spans="1:13" x14ac:dyDescent="0.25">
      <c r="A2698" s="22"/>
      <c r="B2698" s="22"/>
      <c r="C2698" s="22"/>
      <c r="D2698" s="22"/>
      <c r="E2698" s="22"/>
      <c r="F2698" s="22"/>
      <c r="G2698" s="22"/>
      <c r="H2698" s="22"/>
      <c r="I2698" s="22"/>
      <c r="J2698" s="22"/>
      <c r="K2698" s="22"/>
      <c r="L2698" s="22"/>
      <c r="M2698" s="22"/>
    </row>
    <row r="2699" spans="1:13" x14ac:dyDescent="0.25">
      <c r="A2699" s="22"/>
      <c r="B2699" s="22"/>
      <c r="C2699" s="22"/>
      <c r="D2699" s="22"/>
      <c r="E2699" s="22"/>
      <c r="F2699" s="22"/>
      <c r="G2699" s="22"/>
      <c r="H2699" s="22"/>
      <c r="I2699" s="22"/>
      <c r="J2699" s="22"/>
      <c r="K2699" s="22"/>
      <c r="L2699" s="22"/>
      <c r="M2699" s="22"/>
    </row>
    <row r="2700" spans="1:13" x14ac:dyDescent="0.25">
      <c r="A2700" s="22"/>
      <c r="B2700" s="22"/>
      <c r="C2700" s="22"/>
      <c r="D2700" s="22"/>
      <c r="E2700" s="22"/>
      <c r="F2700" s="22"/>
      <c r="G2700" s="22"/>
      <c r="H2700" s="22"/>
      <c r="I2700" s="22"/>
      <c r="J2700" s="22"/>
      <c r="K2700" s="22"/>
      <c r="L2700" s="22"/>
      <c r="M2700" s="22"/>
    </row>
    <row r="2701" spans="1:13" x14ac:dyDescent="0.25">
      <c r="A2701" s="22"/>
      <c r="B2701" s="22"/>
      <c r="C2701" s="22"/>
      <c r="D2701" s="22"/>
      <c r="E2701" s="22"/>
      <c r="F2701" s="22"/>
      <c r="G2701" s="22"/>
      <c r="H2701" s="22"/>
      <c r="I2701" s="22"/>
      <c r="J2701" s="22"/>
      <c r="K2701" s="22"/>
      <c r="L2701" s="22"/>
      <c r="M2701" s="22"/>
    </row>
    <row r="2702" spans="1:13" x14ac:dyDescent="0.25">
      <c r="A2702" s="22"/>
      <c r="B2702" s="22"/>
      <c r="C2702" s="22"/>
      <c r="D2702" s="22"/>
      <c r="E2702" s="22"/>
      <c r="F2702" s="22"/>
      <c r="G2702" s="22"/>
      <c r="H2702" s="22"/>
      <c r="I2702" s="22"/>
      <c r="J2702" s="22"/>
      <c r="K2702" s="22"/>
      <c r="L2702" s="22"/>
      <c r="M2702" s="22"/>
    </row>
    <row r="2703" spans="1:13" x14ac:dyDescent="0.25">
      <c r="A2703" s="22"/>
      <c r="B2703" s="22"/>
      <c r="C2703" s="22"/>
      <c r="D2703" s="22"/>
      <c r="E2703" s="22"/>
      <c r="F2703" s="22"/>
      <c r="G2703" s="22"/>
      <c r="H2703" s="22"/>
      <c r="I2703" s="22"/>
      <c r="J2703" s="22"/>
      <c r="K2703" s="22"/>
      <c r="L2703" s="22"/>
      <c r="M2703" s="22"/>
    </row>
    <row r="2704" spans="1:13" x14ac:dyDescent="0.25">
      <c r="A2704" s="22"/>
      <c r="B2704" s="22"/>
      <c r="C2704" s="22"/>
      <c r="D2704" s="22"/>
      <c r="E2704" s="22"/>
      <c r="F2704" s="22"/>
      <c r="G2704" s="22"/>
      <c r="H2704" s="22"/>
      <c r="I2704" s="22"/>
      <c r="J2704" s="22"/>
      <c r="K2704" s="22"/>
      <c r="L2704" s="22"/>
      <c r="M2704" s="22"/>
    </row>
    <row r="2705" spans="1:13" x14ac:dyDescent="0.25">
      <c r="A2705" s="22"/>
      <c r="B2705" s="22"/>
      <c r="C2705" s="22"/>
      <c r="D2705" s="22"/>
      <c r="E2705" s="22"/>
      <c r="F2705" s="22"/>
      <c r="G2705" s="22"/>
      <c r="H2705" s="22"/>
      <c r="I2705" s="22"/>
      <c r="J2705" s="22"/>
      <c r="K2705" s="22"/>
      <c r="L2705" s="22"/>
      <c r="M2705" s="22"/>
    </row>
    <row r="2706" spans="1:13" x14ac:dyDescent="0.25">
      <c r="A2706" s="22"/>
      <c r="B2706" s="22"/>
      <c r="C2706" s="22"/>
      <c r="D2706" s="22"/>
      <c r="E2706" s="22"/>
      <c r="F2706" s="22"/>
      <c r="G2706" s="22"/>
      <c r="H2706" s="22"/>
      <c r="I2706" s="22"/>
      <c r="J2706" s="22"/>
      <c r="K2706" s="22"/>
      <c r="L2706" s="22"/>
      <c r="M2706" s="22"/>
    </row>
    <row r="2707" spans="1:13" x14ac:dyDescent="0.25">
      <c r="A2707" s="22"/>
      <c r="B2707" s="22"/>
      <c r="C2707" s="22"/>
      <c r="D2707" s="22"/>
      <c r="E2707" s="22"/>
      <c r="F2707" s="22"/>
      <c r="G2707" s="22"/>
      <c r="H2707" s="22"/>
      <c r="I2707" s="22"/>
      <c r="J2707" s="22"/>
      <c r="K2707" s="22"/>
      <c r="L2707" s="22"/>
      <c r="M2707" s="22"/>
    </row>
    <row r="2708" spans="1:13" x14ac:dyDescent="0.25">
      <c r="A2708" s="22"/>
      <c r="B2708" s="22"/>
      <c r="C2708" s="22"/>
      <c r="D2708" s="22"/>
      <c r="E2708" s="22"/>
      <c r="F2708" s="22"/>
      <c r="G2708" s="22"/>
      <c r="H2708" s="22"/>
      <c r="I2708" s="22"/>
      <c r="J2708" s="22"/>
      <c r="K2708" s="22"/>
      <c r="L2708" s="22"/>
      <c r="M2708" s="22"/>
    </row>
    <row r="2709" spans="1:13" x14ac:dyDescent="0.25">
      <c r="A2709" s="22"/>
      <c r="B2709" s="22"/>
      <c r="C2709" s="22"/>
      <c r="D2709" s="22"/>
      <c r="E2709" s="22"/>
      <c r="F2709" s="22"/>
      <c r="G2709" s="22"/>
      <c r="H2709" s="22"/>
      <c r="I2709" s="22"/>
      <c r="J2709" s="22"/>
      <c r="K2709" s="22"/>
      <c r="L2709" s="22"/>
      <c r="M2709" s="22"/>
    </row>
    <row r="2710" spans="1:13" x14ac:dyDescent="0.25">
      <c r="A2710" s="22"/>
      <c r="B2710" s="22"/>
      <c r="C2710" s="22"/>
      <c r="D2710" s="22"/>
      <c r="E2710" s="22"/>
      <c r="F2710" s="22"/>
      <c r="G2710" s="22"/>
      <c r="H2710" s="22"/>
      <c r="I2710" s="22"/>
      <c r="J2710" s="22"/>
      <c r="K2710" s="22"/>
      <c r="L2710" s="22"/>
      <c r="M2710" s="22"/>
    </row>
    <row r="2711" spans="1:13" x14ac:dyDescent="0.25">
      <c r="A2711" s="22"/>
      <c r="B2711" s="22"/>
      <c r="C2711" s="22"/>
      <c r="D2711" s="22"/>
      <c r="E2711" s="22"/>
      <c r="F2711" s="22"/>
      <c r="G2711" s="22"/>
      <c r="H2711" s="22"/>
      <c r="I2711" s="22"/>
      <c r="J2711" s="22"/>
      <c r="K2711" s="22"/>
      <c r="L2711" s="22"/>
      <c r="M2711" s="22"/>
    </row>
    <row r="2712" spans="1:13" x14ac:dyDescent="0.25">
      <c r="A2712" s="22"/>
      <c r="B2712" s="22"/>
      <c r="C2712" s="22"/>
      <c r="D2712" s="22"/>
      <c r="E2712" s="22"/>
      <c r="F2712" s="22"/>
      <c r="G2712" s="22"/>
      <c r="H2712" s="22"/>
      <c r="I2712" s="22"/>
      <c r="J2712" s="22"/>
      <c r="K2712" s="22"/>
      <c r="L2712" s="22"/>
      <c r="M2712" s="22"/>
    </row>
    <row r="2713" spans="1:13" x14ac:dyDescent="0.25">
      <c r="A2713" s="22"/>
      <c r="B2713" s="22"/>
      <c r="C2713" s="22"/>
      <c r="D2713" s="22"/>
      <c r="E2713" s="22"/>
      <c r="F2713" s="22"/>
      <c r="G2713" s="22"/>
      <c r="H2713" s="22"/>
      <c r="I2713" s="22"/>
      <c r="J2713" s="22"/>
      <c r="K2713" s="22"/>
      <c r="L2713" s="22"/>
      <c r="M2713" s="22"/>
    </row>
    <row r="2714" spans="1:13" x14ac:dyDescent="0.25">
      <c r="A2714" s="22"/>
      <c r="B2714" s="22"/>
      <c r="C2714" s="22"/>
      <c r="D2714" s="22"/>
      <c r="E2714" s="22"/>
      <c r="F2714" s="22"/>
      <c r="G2714" s="22"/>
      <c r="H2714" s="22"/>
      <c r="I2714" s="22"/>
      <c r="J2714" s="22"/>
      <c r="K2714" s="22"/>
      <c r="L2714" s="22"/>
      <c r="M2714" s="22"/>
    </row>
    <row r="2715" spans="1:13" x14ac:dyDescent="0.25">
      <c r="A2715" s="22"/>
      <c r="B2715" s="22"/>
      <c r="C2715" s="22"/>
      <c r="D2715" s="22"/>
      <c r="E2715" s="22"/>
      <c r="F2715" s="22"/>
      <c r="G2715" s="22"/>
      <c r="H2715" s="22"/>
      <c r="I2715" s="22"/>
      <c r="J2715" s="22"/>
      <c r="K2715" s="22"/>
      <c r="L2715" s="22"/>
      <c r="M2715" s="22"/>
    </row>
    <row r="2716" spans="1:13" x14ac:dyDescent="0.25">
      <c r="A2716" s="22"/>
      <c r="B2716" s="22"/>
      <c r="C2716" s="22"/>
      <c r="D2716" s="22"/>
      <c r="E2716" s="22"/>
      <c r="F2716" s="22"/>
      <c r="G2716" s="22"/>
      <c r="H2716" s="22"/>
      <c r="I2716" s="22"/>
      <c r="J2716" s="22"/>
      <c r="K2716" s="22"/>
      <c r="L2716" s="22"/>
      <c r="M2716" s="22"/>
    </row>
    <row r="2717" spans="1:13" x14ac:dyDescent="0.25">
      <c r="A2717" s="22"/>
      <c r="B2717" s="22"/>
      <c r="C2717" s="22"/>
      <c r="D2717" s="22"/>
      <c r="E2717" s="22"/>
      <c r="F2717" s="22"/>
      <c r="G2717" s="22"/>
      <c r="H2717" s="22"/>
      <c r="I2717" s="22"/>
      <c r="J2717" s="22"/>
      <c r="K2717" s="22"/>
      <c r="L2717" s="22"/>
      <c r="M2717" s="22"/>
    </row>
    <row r="2718" spans="1:13" x14ac:dyDescent="0.25">
      <c r="A2718" s="22"/>
      <c r="B2718" s="22"/>
      <c r="C2718" s="22"/>
      <c r="D2718" s="22"/>
      <c r="E2718" s="22"/>
      <c r="F2718" s="22"/>
      <c r="G2718" s="22"/>
      <c r="H2718" s="22"/>
      <c r="I2718" s="22"/>
      <c r="J2718" s="22"/>
      <c r="K2718" s="22"/>
      <c r="L2718" s="22"/>
      <c r="M2718" s="22"/>
    </row>
    <row r="2719" spans="1:13" x14ac:dyDescent="0.25">
      <c r="A2719" s="22"/>
      <c r="B2719" s="22"/>
      <c r="C2719" s="22"/>
      <c r="D2719" s="22"/>
      <c r="E2719" s="22"/>
      <c r="F2719" s="22"/>
      <c r="G2719" s="22"/>
      <c r="H2719" s="22"/>
      <c r="I2719" s="22"/>
      <c r="J2719" s="22"/>
      <c r="K2719" s="22"/>
      <c r="L2719" s="22"/>
      <c r="M2719" s="22"/>
    </row>
    <row r="2720" spans="1:13" x14ac:dyDescent="0.25">
      <c r="A2720" s="22"/>
      <c r="B2720" s="22"/>
      <c r="C2720" s="22"/>
      <c r="D2720" s="22"/>
      <c r="E2720" s="22"/>
      <c r="F2720" s="22"/>
      <c r="G2720" s="22"/>
      <c r="H2720" s="22"/>
      <c r="I2720" s="22"/>
      <c r="J2720" s="22"/>
      <c r="K2720" s="22"/>
      <c r="L2720" s="22"/>
      <c r="M2720" s="22"/>
    </row>
    <row r="2721" spans="1:13" x14ac:dyDescent="0.25">
      <c r="A2721" s="22"/>
      <c r="B2721" s="22"/>
      <c r="C2721" s="22"/>
      <c r="D2721" s="22"/>
      <c r="E2721" s="22"/>
      <c r="F2721" s="22"/>
      <c r="G2721" s="22"/>
      <c r="H2721" s="22"/>
      <c r="I2721" s="22"/>
      <c r="J2721" s="22"/>
      <c r="K2721" s="22"/>
      <c r="L2721" s="22"/>
      <c r="M2721" s="22"/>
    </row>
    <row r="2722" spans="1:13" x14ac:dyDescent="0.25">
      <c r="A2722" s="22"/>
      <c r="B2722" s="22"/>
      <c r="C2722" s="22"/>
      <c r="D2722" s="22"/>
      <c r="E2722" s="22"/>
      <c r="F2722" s="22"/>
      <c r="G2722" s="22"/>
      <c r="H2722" s="22"/>
      <c r="I2722" s="22"/>
      <c r="J2722" s="22"/>
      <c r="K2722" s="22"/>
      <c r="L2722" s="22"/>
      <c r="M2722" s="22"/>
    </row>
    <row r="2723" spans="1:13" x14ac:dyDescent="0.25">
      <c r="A2723" s="22"/>
      <c r="B2723" s="22"/>
      <c r="C2723" s="22"/>
      <c r="D2723" s="22"/>
      <c r="E2723" s="22"/>
      <c r="F2723" s="22"/>
      <c r="G2723" s="22"/>
      <c r="H2723" s="22"/>
      <c r="I2723" s="22"/>
      <c r="J2723" s="22"/>
      <c r="K2723" s="22"/>
      <c r="L2723" s="22"/>
      <c r="M2723" s="22"/>
    </row>
    <row r="2724" spans="1:13" x14ac:dyDescent="0.25">
      <c r="A2724" s="22"/>
      <c r="B2724" s="22"/>
      <c r="C2724" s="22"/>
      <c r="D2724" s="22"/>
      <c r="E2724" s="22"/>
      <c r="F2724" s="22"/>
      <c r="G2724" s="22"/>
      <c r="H2724" s="22"/>
      <c r="I2724" s="22"/>
      <c r="J2724" s="22"/>
      <c r="K2724" s="22"/>
      <c r="L2724" s="22"/>
      <c r="M2724" s="22"/>
    </row>
    <row r="2725" spans="1:13" x14ac:dyDescent="0.25">
      <c r="A2725" s="22"/>
      <c r="B2725" s="22"/>
      <c r="C2725" s="22"/>
      <c r="D2725" s="22"/>
      <c r="E2725" s="22"/>
      <c r="F2725" s="22"/>
      <c r="G2725" s="22"/>
      <c r="H2725" s="22"/>
      <c r="I2725" s="22"/>
      <c r="J2725" s="22"/>
      <c r="K2725" s="22"/>
      <c r="L2725" s="22"/>
      <c r="M2725" s="22"/>
    </row>
    <row r="2726" spans="1:13" x14ac:dyDescent="0.25">
      <c r="A2726" s="22"/>
      <c r="B2726" s="22"/>
      <c r="C2726" s="22"/>
      <c r="D2726" s="22"/>
      <c r="E2726" s="22"/>
      <c r="F2726" s="22"/>
      <c r="G2726" s="22"/>
      <c r="H2726" s="22"/>
      <c r="I2726" s="22"/>
      <c r="J2726" s="22"/>
      <c r="K2726" s="22"/>
      <c r="L2726" s="22"/>
      <c r="M2726" s="22"/>
    </row>
    <row r="2727" spans="1:13" x14ac:dyDescent="0.25">
      <c r="A2727" s="22"/>
      <c r="B2727" s="22"/>
      <c r="C2727" s="22"/>
      <c r="D2727" s="22"/>
      <c r="E2727" s="22"/>
      <c r="F2727" s="22"/>
      <c r="G2727" s="22"/>
      <c r="H2727" s="22"/>
      <c r="I2727" s="22"/>
      <c r="J2727" s="22"/>
      <c r="K2727" s="22"/>
      <c r="L2727" s="22"/>
      <c r="M2727" s="22"/>
    </row>
    <row r="2728" spans="1:13" x14ac:dyDescent="0.25">
      <c r="A2728" s="22"/>
      <c r="B2728" s="22"/>
      <c r="C2728" s="22"/>
      <c r="D2728" s="22"/>
      <c r="E2728" s="22"/>
      <c r="F2728" s="22"/>
      <c r="G2728" s="22"/>
      <c r="H2728" s="22"/>
      <c r="I2728" s="22"/>
      <c r="J2728" s="22"/>
      <c r="K2728" s="22"/>
      <c r="L2728" s="22"/>
      <c r="M2728" s="22"/>
    </row>
    <row r="2729" spans="1:13" x14ac:dyDescent="0.25">
      <c r="A2729" s="22"/>
      <c r="B2729" s="22"/>
      <c r="C2729" s="22"/>
      <c r="D2729" s="22"/>
      <c r="E2729" s="22"/>
      <c r="F2729" s="22"/>
      <c r="G2729" s="22"/>
      <c r="H2729" s="22"/>
      <c r="I2729" s="22"/>
      <c r="J2729" s="22"/>
      <c r="K2729" s="22"/>
      <c r="L2729" s="22"/>
      <c r="M2729" s="22"/>
    </row>
    <row r="2730" spans="1:13" x14ac:dyDescent="0.25">
      <c r="A2730" s="22"/>
      <c r="B2730" s="22"/>
      <c r="C2730" s="22"/>
      <c r="D2730" s="22"/>
      <c r="E2730" s="22"/>
      <c r="F2730" s="22"/>
      <c r="G2730" s="22"/>
      <c r="H2730" s="22"/>
      <c r="I2730" s="22"/>
      <c r="J2730" s="22"/>
      <c r="K2730" s="22"/>
      <c r="L2730" s="22"/>
      <c r="M2730" s="22"/>
    </row>
    <row r="2731" spans="1:13" x14ac:dyDescent="0.25">
      <c r="A2731" s="22"/>
      <c r="B2731" s="22"/>
      <c r="C2731" s="22"/>
      <c r="D2731" s="22"/>
      <c r="E2731" s="22"/>
      <c r="F2731" s="22"/>
      <c r="G2731" s="22"/>
      <c r="H2731" s="22"/>
      <c r="I2731" s="22"/>
      <c r="J2731" s="22"/>
      <c r="K2731" s="22"/>
      <c r="L2731" s="22"/>
      <c r="M2731" s="22"/>
    </row>
    <row r="2732" spans="1:13" x14ac:dyDescent="0.25">
      <c r="A2732" s="22"/>
      <c r="B2732" s="22"/>
      <c r="C2732" s="22"/>
      <c r="D2732" s="22"/>
      <c r="E2732" s="22"/>
      <c r="F2732" s="22"/>
      <c r="G2732" s="22"/>
      <c r="H2732" s="22"/>
      <c r="I2732" s="22"/>
      <c r="J2732" s="22"/>
      <c r="K2732" s="22"/>
      <c r="L2732" s="22"/>
      <c r="M2732" s="22"/>
    </row>
    <row r="2733" spans="1:13" x14ac:dyDescent="0.25">
      <c r="A2733" s="22"/>
      <c r="B2733" s="22"/>
      <c r="C2733" s="22"/>
      <c r="D2733" s="22"/>
      <c r="E2733" s="22"/>
      <c r="F2733" s="22"/>
      <c r="G2733" s="22"/>
      <c r="H2733" s="22"/>
      <c r="I2733" s="22"/>
      <c r="J2733" s="22"/>
      <c r="K2733" s="22"/>
      <c r="L2733" s="22"/>
      <c r="M2733" s="22"/>
    </row>
    <row r="2734" spans="1:13" x14ac:dyDescent="0.25">
      <c r="A2734" s="22"/>
      <c r="B2734" s="22"/>
      <c r="C2734" s="22"/>
      <c r="D2734" s="22"/>
      <c r="E2734" s="22"/>
      <c r="F2734" s="22"/>
      <c r="G2734" s="22"/>
      <c r="H2734" s="22"/>
      <c r="I2734" s="22"/>
      <c r="J2734" s="22"/>
      <c r="K2734" s="22"/>
      <c r="L2734" s="22"/>
      <c r="M2734" s="22"/>
    </row>
    <row r="2735" spans="1:13" x14ac:dyDescent="0.25">
      <c r="A2735" s="22"/>
      <c r="B2735" s="22"/>
      <c r="C2735" s="22"/>
      <c r="D2735" s="22"/>
      <c r="E2735" s="22"/>
      <c r="F2735" s="22"/>
      <c r="G2735" s="22"/>
      <c r="H2735" s="22"/>
      <c r="I2735" s="22"/>
      <c r="J2735" s="22"/>
      <c r="K2735" s="22"/>
      <c r="L2735" s="22"/>
      <c r="M2735" s="22"/>
    </row>
    <row r="2736" spans="1:13" x14ac:dyDescent="0.25">
      <c r="A2736" s="22"/>
      <c r="B2736" s="22"/>
      <c r="C2736" s="22"/>
      <c r="D2736" s="22"/>
      <c r="E2736" s="22"/>
      <c r="F2736" s="22"/>
      <c r="G2736" s="22"/>
      <c r="H2736" s="22"/>
      <c r="I2736" s="22"/>
      <c r="J2736" s="22"/>
      <c r="K2736" s="22"/>
      <c r="L2736" s="22"/>
      <c r="M2736" s="22"/>
    </row>
    <row r="2737" spans="1:13" x14ac:dyDescent="0.25">
      <c r="A2737" s="22"/>
      <c r="B2737" s="22"/>
      <c r="C2737" s="22"/>
      <c r="D2737" s="22"/>
      <c r="E2737" s="22"/>
      <c r="F2737" s="22"/>
      <c r="G2737" s="22"/>
      <c r="H2737" s="22"/>
      <c r="I2737" s="22"/>
      <c r="J2737" s="22"/>
      <c r="K2737" s="22"/>
      <c r="L2737" s="22"/>
      <c r="M2737" s="22"/>
    </row>
    <row r="2738" spans="1:13" x14ac:dyDescent="0.25">
      <c r="A2738" s="22"/>
      <c r="B2738" s="22"/>
      <c r="C2738" s="22"/>
      <c r="D2738" s="22"/>
      <c r="E2738" s="22"/>
      <c r="F2738" s="22"/>
      <c r="G2738" s="22"/>
      <c r="H2738" s="22"/>
      <c r="I2738" s="22"/>
      <c r="J2738" s="22"/>
      <c r="K2738" s="22"/>
      <c r="L2738" s="22"/>
      <c r="M2738" s="22"/>
    </row>
    <row r="2739" spans="1:13" x14ac:dyDescent="0.25">
      <c r="A2739" s="22"/>
      <c r="B2739" s="22"/>
      <c r="C2739" s="22"/>
      <c r="D2739" s="22"/>
      <c r="E2739" s="22"/>
      <c r="F2739" s="22"/>
      <c r="G2739" s="22"/>
      <c r="H2739" s="22"/>
      <c r="I2739" s="22"/>
      <c r="J2739" s="22"/>
      <c r="K2739" s="22"/>
      <c r="L2739" s="22"/>
      <c r="M2739" s="22"/>
    </row>
    <row r="2740" spans="1:13" x14ac:dyDescent="0.25">
      <c r="A2740" s="22"/>
      <c r="B2740" s="22"/>
      <c r="C2740" s="22"/>
      <c r="D2740" s="22"/>
      <c r="E2740" s="22"/>
      <c r="F2740" s="22"/>
      <c r="G2740" s="22"/>
      <c r="H2740" s="22"/>
      <c r="I2740" s="22"/>
      <c r="J2740" s="22"/>
      <c r="K2740" s="22"/>
      <c r="L2740" s="22"/>
      <c r="M2740" s="22"/>
    </row>
    <row r="2741" spans="1:13" x14ac:dyDescent="0.25">
      <c r="A2741" s="22"/>
      <c r="B2741" s="22"/>
      <c r="C2741" s="22"/>
      <c r="D2741" s="22"/>
      <c r="E2741" s="22"/>
      <c r="F2741" s="22"/>
      <c r="G2741" s="22"/>
      <c r="H2741" s="22"/>
      <c r="I2741" s="22"/>
      <c r="J2741" s="22"/>
      <c r="K2741" s="22"/>
      <c r="L2741" s="22"/>
      <c r="M2741" s="22"/>
    </row>
    <row r="2742" spans="1:13" x14ac:dyDescent="0.25">
      <c r="A2742" s="22"/>
      <c r="B2742" s="22"/>
      <c r="C2742" s="22"/>
      <c r="D2742" s="22"/>
      <c r="E2742" s="22"/>
      <c r="F2742" s="22"/>
      <c r="G2742" s="22"/>
      <c r="H2742" s="22"/>
      <c r="I2742" s="22"/>
      <c r="J2742" s="22"/>
      <c r="K2742" s="22"/>
      <c r="L2742" s="22"/>
      <c r="M2742" s="22"/>
    </row>
    <row r="2743" spans="1:13" x14ac:dyDescent="0.25">
      <c r="A2743" s="22"/>
      <c r="B2743" s="22"/>
      <c r="C2743" s="22"/>
      <c r="D2743" s="22"/>
      <c r="E2743" s="22"/>
      <c r="F2743" s="22"/>
      <c r="G2743" s="22"/>
      <c r="H2743" s="22"/>
      <c r="I2743" s="22"/>
      <c r="J2743" s="22"/>
      <c r="K2743" s="22"/>
      <c r="L2743" s="22"/>
      <c r="M2743" s="22"/>
    </row>
    <row r="2744" spans="1:13" x14ac:dyDescent="0.25">
      <c r="A2744" s="22"/>
      <c r="B2744" s="22"/>
      <c r="C2744" s="22"/>
      <c r="D2744" s="22"/>
      <c r="E2744" s="22"/>
      <c r="F2744" s="22"/>
      <c r="G2744" s="22"/>
      <c r="H2744" s="22"/>
      <c r="I2744" s="22"/>
      <c r="J2744" s="22"/>
      <c r="K2744" s="22"/>
      <c r="L2744" s="22"/>
      <c r="M2744" s="22"/>
    </row>
    <row r="2745" spans="1:13" x14ac:dyDescent="0.25">
      <c r="A2745" s="22"/>
      <c r="B2745" s="22"/>
      <c r="C2745" s="22"/>
      <c r="D2745" s="22"/>
      <c r="E2745" s="22"/>
      <c r="F2745" s="22"/>
      <c r="G2745" s="22"/>
      <c r="H2745" s="22"/>
      <c r="I2745" s="22"/>
      <c r="J2745" s="22"/>
      <c r="K2745" s="22"/>
      <c r="L2745" s="22"/>
      <c r="M2745" s="22"/>
    </row>
    <row r="2746" spans="1:13" x14ac:dyDescent="0.25">
      <c r="A2746" s="22"/>
      <c r="B2746" s="22"/>
      <c r="C2746" s="22"/>
      <c r="D2746" s="22"/>
      <c r="E2746" s="22"/>
      <c r="F2746" s="22"/>
      <c r="G2746" s="22"/>
      <c r="H2746" s="22"/>
      <c r="I2746" s="22"/>
      <c r="J2746" s="22"/>
      <c r="K2746" s="22"/>
      <c r="L2746" s="22"/>
      <c r="M2746" s="22"/>
    </row>
    <row r="2747" spans="1:13" x14ac:dyDescent="0.25">
      <c r="A2747" s="22"/>
      <c r="B2747" s="22"/>
      <c r="C2747" s="22"/>
      <c r="D2747" s="22"/>
      <c r="E2747" s="22"/>
      <c r="F2747" s="22"/>
      <c r="G2747" s="22"/>
      <c r="H2747" s="22"/>
      <c r="I2747" s="22"/>
      <c r="J2747" s="22"/>
      <c r="K2747" s="22"/>
      <c r="L2747" s="22"/>
      <c r="M2747" s="22"/>
    </row>
    <row r="2748" spans="1:13" x14ac:dyDescent="0.25">
      <c r="A2748" s="22"/>
      <c r="B2748" s="22"/>
      <c r="C2748" s="22"/>
      <c r="D2748" s="22"/>
      <c r="E2748" s="22"/>
      <c r="F2748" s="22"/>
      <c r="G2748" s="22"/>
      <c r="H2748" s="22"/>
      <c r="I2748" s="22"/>
      <c r="J2748" s="22"/>
      <c r="K2748" s="22"/>
      <c r="L2748" s="22"/>
      <c r="M2748" s="22"/>
    </row>
    <row r="2749" spans="1:13" x14ac:dyDescent="0.25">
      <c r="A2749" s="22"/>
      <c r="B2749" s="22"/>
      <c r="C2749" s="22"/>
      <c r="D2749" s="22"/>
      <c r="E2749" s="22"/>
      <c r="F2749" s="22"/>
      <c r="G2749" s="22"/>
      <c r="H2749" s="22"/>
      <c r="I2749" s="22"/>
      <c r="J2749" s="22"/>
      <c r="K2749" s="22"/>
      <c r="L2749" s="22"/>
      <c r="M2749" s="22"/>
    </row>
    <row r="2750" spans="1:13" x14ac:dyDescent="0.25">
      <c r="A2750" s="22"/>
      <c r="B2750" s="22"/>
      <c r="C2750" s="22"/>
      <c r="D2750" s="22"/>
      <c r="E2750" s="22"/>
      <c r="F2750" s="22"/>
      <c r="G2750" s="22"/>
      <c r="H2750" s="22"/>
      <c r="I2750" s="22"/>
      <c r="J2750" s="22"/>
      <c r="K2750" s="22"/>
      <c r="L2750" s="22"/>
      <c r="M2750" s="22"/>
    </row>
    <row r="2751" spans="1:13" x14ac:dyDescent="0.25">
      <c r="A2751" s="22"/>
      <c r="B2751" s="22"/>
      <c r="C2751" s="22"/>
      <c r="D2751" s="22"/>
      <c r="E2751" s="22"/>
      <c r="F2751" s="22"/>
      <c r="G2751" s="22"/>
      <c r="H2751" s="22"/>
      <c r="I2751" s="22"/>
      <c r="J2751" s="22"/>
      <c r="K2751" s="22"/>
      <c r="L2751" s="22"/>
      <c r="M2751" s="22"/>
    </row>
    <row r="2752" spans="1:13" x14ac:dyDescent="0.25">
      <c r="A2752" s="22"/>
      <c r="B2752" s="22"/>
      <c r="C2752" s="22"/>
      <c r="D2752" s="22"/>
      <c r="E2752" s="22"/>
      <c r="F2752" s="22"/>
      <c r="G2752" s="22"/>
      <c r="H2752" s="22"/>
      <c r="I2752" s="22"/>
      <c r="J2752" s="22"/>
      <c r="K2752" s="22"/>
      <c r="L2752" s="22"/>
      <c r="M2752" s="22"/>
    </row>
    <row r="2753" spans="1:13" x14ac:dyDescent="0.25">
      <c r="A2753" s="22"/>
      <c r="B2753" s="22"/>
      <c r="C2753" s="22"/>
      <c r="D2753" s="22"/>
      <c r="E2753" s="22"/>
      <c r="F2753" s="22"/>
      <c r="G2753" s="22"/>
      <c r="H2753" s="22"/>
      <c r="I2753" s="22"/>
      <c r="J2753" s="22"/>
      <c r="K2753" s="22"/>
      <c r="L2753" s="22"/>
      <c r="M2753" s="22"/>
    </row>
    <row r="2754" spans="1:13" x14ac:dyDescent="0.25">
      <c r="A2754" s="22"/>
      <c r="B2754" s="22"/>
      <c r="C2754" s="22"/>
      <c r="D2754" s="22"/>
      <c r="E2754" s="22"/>
      <c r="F2754" s="22"/>
      <c r="G2754" s="22"/>
      <c r="H2754" s="22"/>
      <c r="I2754" s="22"/>
      <c r="J2754" s="22"/>
      <c r="K2754" s="22"/>
      <c r="L2754" s="22"/>
      <c r="M2754" s="22"/>
    </row>
    <row r="2755" spans="1:13" x14ac:dyDescent="0.25">
      <c r="A2755" s="22"/>
      <c r="B2755" s="22"/>
      <c r="C2755" s="22"/>
      <c r="D2755" s="22"/>
      <c r="E2755" s="22"/>
      <c r="F2755" s="22"/>
      <c r="G2755" s="22"/>
      <c r="H2755" s="22"/>
      <c r="I2755" s="22"/>
      <c r="J2755" s="22"/>
      <c r="K2755" s="22"/>
      <c r="L2755" s="22"/>
      <c r="M2755" s="22"/>
    </row>
    <row r="2756" spans="1:13" x14ac:dyDescent="0.25">
      <c r="A2756" s="22"/>
      <c r="B2756" s="22"/>
      <c r="C2756" s="22"/>
      <c r="D2756" s="22"/>
      <c r="E2756" s="22"/>
      <c r="F2756" s="22"/>
      <c r="G2756" s="22"/>
      <c r="H2756" s="22"/>
      <c r="I2756" s="22"/>
      <c r="J2756" s="22"/>
      <c r="K2756" s="22"/>
      <c r="L2756" s="22"/>
      <c r="M2756" s="22"/>
    </row>
    <row r="2757" spans="1:13" x14ac:dyDescent="0.25">
      <c r="A2757" s="22"/>
      <c r="B2757" s="22"/>
      <c r="C2757" s="22"/>
      <c r="D2757" s="22"/>
      <c r="E2757" s="22"/>
      <c r="F2757" s="22"/>
      <c r="G2757" s="22"/>
      <c r="H2757" s="22"/>
      <c r="I2757" s="22"/>
      <c r="J2757" s="22"/>
      <c r="K2757" s="22"/>
      <c r="L2757" s="22"/>
      <c r="M2757" s="22"/>
    </row>
    <row r="2758" spans="1:13" x14ac:dyDescent="0.25">
      <c r="A2758" s="22"/>
      <c r="B2758" s="22"/>
      <c r="C2758" s="22"/>
      <c r="D2758" s="22"/>
      <c r="E2758" s="22"/>
      <c r="F2758" s="22"/>
      <c r="G2758" s="22"/>
      <c r="H2758" s="22"/>
      <c r="I2758" s="22"/>
      <c r="J2758" s="22"/>
      <c r="K2758" s="22"/>
      <c r="L2758" s="22"/>
      <c r="M2758" s="22"/>
    </row>
    <row r="2759" spans="1:13" x14ac:dyDescent="0.25">
      <c r="A2759" s="22"/>
      <c r="B2759" s="22"/>
      <c r="C2759" s="22"/>
      <c r="D2759" s="22"/>
      <c r="E2759" s="22"/>
      <c r="F2759" s="22"/>
      <c r="G2759" s="22"/>
      <c r="H2759" s="22"/>
      <c r="I2759" s="22"/>
      <c r="J2759" s="22"/>
      <c r="K2759" s="22"/>
      <c r="L2759" s="22"/>
      <c r="M2759" s="22"/>
    </row>
    <row r="2760" spans="1:13" x14ac:dyDescent="0.25">
      <c r="A2760" s="22"/>
      <c r="B2760" s="22"/>
      <c r="C2760" s="22"/>
      <c r="D2760" s="22"/>
      <c r="E2760" s="22"/>
      <c r="F2760" s="22"/>
      <c r="G2760" s="22"/>
      <c r="H2760" s="22"/>
      <c r="I2760" s="22"/>
      <c r="J2760" s="22"/>
      <c r="K2760" s="22"/>
      <c r="L2760" s="22"/>
      <c r="M2760" s="22"/>
    </row>
    <row r="2761" spans="1:13" x14ac:dyDescent="0.25">
      <c r="A2761" s="22"/>
      <c r="B2761" s="22"/>
      <c r="C2761" s="22"/>
      <c r="D2761" s="22"/>
      <c r="E2761" s="22"/>
      <c r="F2761" s="22"/>
      <c r="G2761" s="22"/>
      <c r="H2761" s="22"/>
      <c r="I2761" s="22"/>
      <c r="J2761" s="22"/>
      <c r="K2761" s="22"/>
      <c r="L2761" s="22"/>
      <c r="M2761" s="22"/>
    </row>
    <row r="2762" spans="1:13" x14ac:dyDescent="0.25">
      <c r="A2762" s="22"/>
      <c r="B2762" s="22"/>
      <c r="C2762" s="22"/>
      <c r="D2762" s="22"/>
      <c r="E2762" s="22"/>
      <c r="F2762" s="22"/>
      <c r="G2762" s="22"/>
      <c r="H2762" s="22"/>
      <c r="I2762" s="22"/>
      <c r="J2762" s="22"/>
      <c r="K2762" s="22"/>
      <c r="L2762" s="22"/>
      <c r="M2762" s="22"/>
    </row>
    <row r="2763" spans="1:13" x14ac:dyDescent="0.25">
      <c r="A2763" s="22"/>
      <c r="B2763" s="22"/>
      <c r="C2763" s="22"/>
      <c r="D2763" s="22"/>
      <c r="E2763" s="22"/>
      <c r="F2763" s="22"/>
      <c r="G2763" s="22"/>
      <c r="H2763" s="22"/>
      <c r="I2763" s="22"/>
      <c r="J2763" s="22"/>
      <c r="K2763" s="22"/>
      <c r="L2763" s="22"/>
      <c r="M2763" s="22"/>
    </row>
    <row r="2764" spans="1:13" x14ac:dyDescent="0.25">
      <c r="A2764" s="22"/>
      <c r="B2764" s="22"/>
      <c r="C2764" s="22"/>
      <c r="D2764" s="22"/>
      <c r="E2764" s="22"/>
      <c r="F2764" s="22"/>
      <c r="G2764" s="22"/>
      <c r="H2764" s="22"/>
      <c r="I2764" s="22"/>
      <c r="J2764" s="22"/>
      <c r="K2764" s="22"/>
      <c r="L2764" s="22"/>
      <c r="M2764" s="22"/>
    </row>
    <row r="2765" spans="1:13" x14ac:dyDescent="0.25">
      <c r="A2765" s="22"/>
      <c r="B2765" s="22"/>
      <c r="C2765" s="22"/>
      <c r="D2765" s="22"/>
      <c r="E2765" s="22"/>
      <c r="F2765" s="22"/>
      <c r="G2765" s="22"/>
      <c r="H2765" s="22"/>
      <c r="I2765" s="22"/>
      <c r="J2765" s="22"/>
      <c r="K2765" s="22"/>
      <c r="L2765" s="22"/>
      <c r="M2765" s="22"/>
    </row>
    <row r="2766" spans="1:13" x14ac:dyDescent="0.25">
      <c r="A2766" s="22"/>
      <c r="B2766" s="22"/>
      <c r="C2766" s="22"/>
      <c r="D2766" s="22"/>
      <c r="E2766" s="22"/>
      <c r="F2766" s="22"/>
      <c r="G2766" s="22"/>
      <c r="H2766" s="22"/>
      <c r="I2766" s="22"/>
      <c r="J2766" s="22"/>
      <c r="K2766" s="22"/>
      <c r="L2766" s="22"/>
      <c r="M2766" s="22"/>
    </row>
    <row r="2767" spans="1:13" x14ac:dyDescent="0.25">
      <c r="A2767" s="22"/>
      <c r="B2767" s="22"/>
      <c r="C2767" s="22"/>
      <c r="D2767" s="22"/>
      <c r="E2767" s="22"/>
      <c r="F2767" s="22"/>
      <c r="G2767" s="22"/>
      <c r="H2767" s="22"/>
      <c r="I2767" s="22"/>
      <c r="J2767" s="22"/>
      <c r="K2767" s="22"/>
      <c r="L2767" s="22"/>
      <c r="M2767" s="22"/>
    </row>
    <row r="2768" spans="1:13" x14ac:dyDescent="0.25">
      <c r="A2768" s="22"/>
      <c r="B2768" s="22"/>
      <c r="C2768" s="22"/>
      <c r="D2768" s="22"/>
      <c r="E2768" s="22"/>
      <c r="F2768" s="22"/>
      <c r="G2768" s="22"/>
      <c r="H2768" s="22"/>
      <c r="I2768" s="22"/>
      <c r="J2768" s="22"/>
      <c r="K2768" s="22"/>
      <c r="L2768" s="22"/>
      <c r="M2768" s="22"/>
    </row>
    <row r="2769" spans="1:13" x14ac:dyDescent="0.25">
      <c r="A2769" s="22"/>
      <c r="B2769" s="22"/>
      <c r="C2769" s="22"/>
      <c r="D2769" s="22"/>
      <c r="E2769" s="22"/>
      <c r="F2769" s="22"/>
      <c r="G2769" s="22"/>
      <c r="H2769" s="22"/>
      <c r="I2769" s="22"/>
      <c r="J2769" s="22"/>
      <c r="K2769" s="22"/>
      <c r="L2769" s="22"/>
      <c r="M2769" s="22"/>
    </row>
    <row r="2770" spans="1:13" x14ac:dyDescent="0.25">
      <c r="A2770" s="22"/>
      <c r="B2770" s="22"/>
      <c r="C2770" s="22"/>
      <c r="D2770" s="22"/>
      <c r="E2770" s="22"/>
      <c r="F2770" s="22"/>
      <c r="G2770" s="22"/>
      <c r="H2770" s="22"/>
      <c r="I2770" s="22"/>
      <c r="J2770" s="22"/>
      <c r="K2770" s="22"/>
      <c r="L2770" s="22"/>
      <c r="M2770" s="22"/>
    </row>
    <row r="2771" spans="1:13" x14ac:dyDescent="0.25">
      <c r="A2771" s="22"/>
      <c r="B2771" s="22"/>
      <c r="C2771" s="22"/>
      <c r="D2771" s="22"/>
      <c r="E2771" s="22"/>
      <c r="F2771" s="22"/>
      <c r="G2771" s="22"/>
      <c r="H2771" s="22"/>
      <c r="I2771" s="22"/>
      <c r="J2771" s="22"/>
      <c r="K2771" s="22"/>
      <c r="L2771" s="22"/>
      <c r="M2771" s="22"/>
    </row>
    <row r="2772" spans="1:13" x14ac:dyDescent="0.25">
      <c r="A2772" s="22"/>
      <c r="B2772" s="22"/>
      <c r="C2772" s="22"/>
      <c r="D2772" s="22"/>
      <c r="E2772" s="22"/>
      <c r="F2772" s="22"/>
      <c r="G2772" s="22"/>
      <c r="H2772" s="22"/>
      <c r="I2772" s="22"/>
      <c r="J2772" s="22"/>
      <c r="K2772" s="22"/>
      <c r="L2772" s="22"/>
      <c r="M2772" s="22"/>
    </row>
    <row r="2773" spans="1:13" x14ac:dyDescent="0.25">
      <c r="A2773" s="22"/>
      <c r="B2773" s="22"/>
      <c r="C2773" s="22"/>
      <c r="D2773" s="22"/>
      <c r="E2773" s="22"/>
      <c r="F2773" s="22"/>
      <c r="G2773" s="22"/>
      <c r="H2773" s="22"/>
      <c r="I2773" s="22"/>
      <c r="J2773" s="22"/>
      <c r="K2773" s="22"/>
      <c r="L2773" s="22"/>
      <c r="M2773" s="22"/>
    </row>
    <row r="2774" spans="1:13" x14ac:dyDescent="0.25">
      <c r="A2774" s="22"/>
      <c r="B2774" s="22"/>
      <c r="C2774" s="22"/>
      <c r="D2774" s="22"/>
      <c r="E2774" s="22"/>
      <c r="F2774" s="22"/>
      <c r="G2774" s="22"/>
      <c r="H2774" s="22"/>
      <c r="I2774" s="22"/>
      <c r="J2774" s="22"/>
      <c r="K2774" s="22"/>
      <c r="L2774" s="22"/>
      <c r="M2774" s="22"/>
    </row>
    <row r="2775" spans="1:13" x14ac:dyDescent="0.25">
      <c r="A2775" s="22"/>
      <c r="B2775" s="22"/>
      <c r="C2775" s="22"/>
      <c r="D2775" s="22"/>
      <c r="E2775" s="22"/>
      <c r="F2775" s="22"/>
      <c r="G2775" s="22"/>
      <c r="H2775" s="22"/>
      <c r="I2775" s="22"/>
      <c r="J2775" s="22"/>
      <c r="K2775" s="22"/>
      <c r="L2775" s="22"/>
      <c r="M2775" s="22"/>
    </row>
    <row r="2776" spans="1:13" x14ac:dyDescent="0.25">
      <c r="A2776" s="22"/>
      <c r="B2776" s="22"/>
      <c r="C2776" s="22"/>
      <c r="D2776" s="22"/>
      <c r="E2776" s="22"/>
      <c r="F2776" s="22"/>
      <c r="G2776" s="22"/>
      <c r="H2776" s="22"/>
      <c r="I2776" s="22"/>
      <c r="J2776" s="22"/>
      <c r="K2776" s="22"/>
      <c r="L2776" s="22"/>
      <c r="M2776" s="22"/>
    </row>
    <row r="2777" spans="1:13" x14ac:dyDescent="0.25">
      <c r="A2777" s="22"/>
      <c r="B2777" s="22"/>
      <c r="C2777" s="22"/>
      <c r="D2777" s="22"/>
      <c r="E2777" s="22"/>
      <c r="F2777" s="22"/>
      <c r="G2777" s="22"/>
      <c r="H2777" s="22"/>
      <c r="I2777" s="22"/>
      <c r="J2777" s="22"/>
      <c r="K2777" s="22"/>
      <c r="L2777" s="22"/>
      <c r="M2777" s="22"/>
    </row>
    <row r="2778" spans="1:13" x14ac:dyDescent="0.25">
      <c r="A2778" s="22"/>
      <c r="B2778" s="22"/>
      <c r="C2778" s="22"/>
      <c r="D2778" s="22"/>
      <c r="E2778" s="22"/>
      <c r="F2778" s="22"/>
      <c r="G2778" s="22"/>
      <c r="H2778" s="22"/>
      <c r="I2778" s="22"/>
      <c r="J2778" s="22"/>
      <c r="K2778" s="22"/>
      <c r="L2778" s="22"/>
      <c r="M2778" s="22"/>
    </row>
    <row r="2779" spans="1:13" x14ac:dyDescent="0.25">
      <c r="A2779" s="22"/>
      <c r="B2779" s="22"/>
      <c r="C2779" s="22"/>
      <c r="D2779" s="22"/>
      <c r="E2779" s="22"/>
      <c r="F2779" s="22"/>
      <c r="G2779" s="22"/>
      <c r="H2779" s="22"/>
      <c r="I2779" s="22"/>
      <c r="J2779" s="22"/>
      <c r="K2779" s="22"/>
      <c r="L2779" s="22"/>
      <c r="M2779" s="22"/>
    </row>
    <row r="2780" spans="1:13" x14ac:dyDescent="0.25">
      <c r="A2780" s="22"/>
      <c r="B2780" s="22"/>
      <c r="C2780" s="22"/>
      <c r="D2780" s="22"/>
      <c r="E2780" s="22"/>
      <c r="F2780" s="22"/>
      <c r="G2780" s="22"/>
      <c r="H2780" s="22"/>
      <c r="I2780" s="22"/>
      <c r="J2780" s="22"/>
      <c r="K2780" s="22"/>
      <c r="L2780" s="22"/>
      <c r="M2780" s="22"/>
    </row>
    <row r="2781" spans="1:13" x14ac:dyDescent="0.25">
      <c r="A2781" s="22"/>
      <c r="B2781" s="22"/>
      <c r="C2781" s="22"/>
      <c r="D2781" s="22"/>
      <c r="E2781" s="22"/>
      <c r="F2781" s="22"/>
      <c r="G2781" s="22"/>
      <c r="H2781" s="22"/>
      <c r="I2781" s="22"/>
      <c r="J2781" s="22"/>
      <c r="K2781" s="22"/>
      <c r="L2781" s="22"/>
      <c r="M2781" s="22"/>
    </row>
    <row r="2782" spans="1:13" x14ac:dyDescent="0.25">
      <c r="A2782" s="22"/>
      <c r="B2782" s="22"/>
      <c r="C2782" s="22"/>
      <c r="D2782" s="22"/>
      <c r="E2782" s="22"/>
      <c r="F2782" s="22"/>
      <c r="G2782" s="22"/>
      <c r="H2782" s="22"/>
      <c r="I2782" s="22"/>
      <c r="J2782" s="22"/>
      <c r="K2782" s="22"/>
      <c r="L2782" s="22"/>
      <c r="M2782" s="22"/>
    </row>
    <row r="2783" spans="1:13" x14ac:dyDescent="0.25">
      <c r="A2783" s="22"/>
      <c r="B2783" s="22"/>
      <c r="C2783" s="22"/>
      <c r="D2783" s="22"/>
      <c r="E2783" s="22"/>
      <c r="F2783" s="22"/>
      <c r="G2783" s="22"/>
      <c r="H2783" s="22"/>
      <c r="I2783" s="22"/>
      <c r="J2783" s="22"/>
      <c r="K2783" s="22"/>
      <c r="L2783" s="22"/>
      <c r="M2783" s="22"/>
    </row>
    <row r="2784" spans="1:13" x14ac:dyDescent="0.25">
      <c r="A2784" s="22"/>
      <c r="B2784" s="22"/>
      <c r="C2784" s="22"/>
      <c r="D2784" s="22"/>
      <c r="E2784" s="22"/>
      <c r="F2784" s="22"/>
      <c r="G2784" s="22"/>
      <c r="H2784" s="22"/>
      <c r="I2784" s="22"/>
      <c r="J2784" s="22"/>
      <c r="K2784" s="22"/>
      <c r="L2784" s="22"/>
      <c r="M2784" s="22"/>
    </row>
    <row r="2785" spans="1:13" x14ac:dyDescent="0.25">
      <c r="A2785" s="22"/>
      <c r="B2785" s="22"/>
      <c r="C2785" s="22"/>
      <c r="D2785" s="22"/>
      <c r="E2785" s="22"/>
      <c r="F2785" s="22"/>
      <c r="G2785" s="22"/>
      <c r="H2785" s="22"/>
      <c r="I2785" s="22"/>
      <c r="J2785" s="22"/>
      <c r="K2785" s="22"/>
      <c r="L2785" s="22"/>
      <c r="M2785" s="22"/>
    </row>
    <row r="2786" spans="1:13" x14ac:dyDescent="0.25">
      <c r="A2786" s="22"/>
      <c r="B2786" s="22"/>
      <c r="C2786" s="22"/>
      <c r="D2786" s="22"/>
      <c r="E2786" s="22"/>
      <c r="F2786" s="22"/>
      <c r="G2786" s="22"/>
      <c r="H2786" s="22"/>
      <c r="I2786" s="22"/>
      <c r="J2786" s="22"/>
      <c r="K2786" s="22"/>
      <c r="L2786" s="22"/>
      <c r="M2786" s="22"/>
    </row>
    <row r="2787" spans="1:13" x14ac:dyDescent="0.25">
      <c r="A2787" s="22"/>
      <c r="B2787" s="22"/>
      <c r="C2787" s="22"/>
      <c r="D2787" s="22"/>
      <c r="E2787" s="22"/>
      <c r="F2787" s="22"/>
      <c r="G2787" s="22"/>
      <c r="H2787" s="22"/>
      <c r="I2787" s="22"/>
      <c r="J2787" s="22"/>
      <c r="K2787" s="22"/>
      <c r="L2787" s="22"/>
      <c r="M2787" s="22"/>
    </row>
    <row r="2788" spans="1:13" x14ac:dyDescent="0.25">
      <c r="A2788" s="22"/>
      <c r="B2788" s="22"/>
      <c r="C2788" s="22"/>
      <c r="D2788" s="22"/>
      <c r="E2788" s="22"/>
      <c r="F2788" s="22"/>
      <c r="G2788" s="22"/>
      <c r="H2788" s="22"/>
      <c r="I2788" s="22"/>
      <c r="J2788" s="22"/>
      <c r="K2788" s="22"/>
      <c r="L2788" s="22"/>
      <c r="M2788" s="22"/>
    </row>
    <row r="2789" spans="1:13" x14ac:dyDescent="0.25">
      <c r="A2789" s="22"/>
      <c r="B2789" s="22"/>
      <c r="C2789" s="22"/>
      <c r="D2789" s="22"/>
      <c r="E2789" s="22"/>
      <c r="F2789" s="22"/>
      <c r="G2789" s="22"/>
      <c r="H2789" s="22"/>
      <c r="I2789" s="22"/>
      <c r="J2789" s="22"/>
      <c r="K2789" s="22"/>
      <c r="L2789" s="22"/>
      <c r="M2789" s="22"/>
    </row>
    <row r="2790" spans="1:13" x14ac:dyDescent="0.25">
      <c r="A2790" s="22"/>
      <c r="B2790" s="22"/>
      <c r="C2790" s="22"/>
      <c r="D2790" s="22"/>
      <c r="E2790" s="22"/>
      <c r="F2790" s="22"/>
      <c r="G2790" s="22"/>
      <c r="H2790" s="22"/>
      <c r="I2790" s="22"/>
      <c r="J2790" s="22"/>
      <c r="K2790" s="22"/>
      <c r="L2790" s="22"/>
      <c r="M2790" s="22"/>
    </row>
    <row r="2791" spans="1:13" x14ac:dyDescent="0.25">
      <c r="A2791" s="22"/>
      <c r="B2791" s="22"/>
      <c r="C2791" s="22"/>
      <c r="D2791" s="22"/>
      <c r="E2791" s="22"/>
      <c r="F2791" s="22"/>
      <c r="G2791" s="22"/>
      <c r="H2791" s="22"/>
      <c r="I2791" s="22"/>
      <c r="J2791" s="22"/>
      <c r="K2791" s="22"/>
      <c r="L2791" s="22"/>
      <c r="M2791" s="22"/>
    </row>
    <row r="2792" spans="1:13" x14ac:dyDescent="0.25">
      <c r="A2792" s="22"/>
      <c r="B2792" s="22"/>
      <c r="C2792" s="22"/>
      <c r="D2792" s="22"/>
      <c r="E2792" s="22"/>
      <c r="F2792" s="22"/>
      <c r="G2792" s="22"/>
      <c r="H2792" s="22"/>
      <c r="I2792" s="22"/>
      <c r="J2792" s="22"/>
      <c r="K2792" s="22"/>
      <c r="L2792" s="22"/>
      <c r="M2792" s="22"/>
    </row>
    <row r="2793" spans="1:13" x14ac:dyDescent="0.25">
      <c r="A2793" s="22"/>
      <c r="B2793" s="22"/>
      <c r="C2793" s="22"/>
      <c r="D2793" s="22"/>
      <c r="E2793" s="22"/>
      <c r="F2793" s="22"/>
      <c r="G2793" s="22"/>
      <c r="H2793" s="22"/>
      <c r="I2793" s="22"/>
      <c r="J2793" s="22"/>
      <c r="K2793" s="22"/>
      <c r="L2793" s="22"/>
      <c r="M2793" s="22"/>
    </row>
    <row r="2794" spans="1:13" x14ac:dyDescent="0.25">
      <c r="A2794" s="22"/>
      <c r="B2794" s="22"/>
      <c r="C2794" s="22"/>
      <c r="D2794" s="22"/>
      <c r="E2794" s="22"/>
      <c r="F2794" s="22"/>
      <c r="G2794" s="22"/>
      <c r="H2794" s="22"/>
      <c r="I2794" s="22"/>
      <c r="J2794" s="22"/>
      <c r="K2794" s="22"/>
      <c r="L2794" s="22"/>
      <c r="M2794" s="22"/>
    </row>
    <row r="2795" spans="1:13" x14ac:dyDescent="0.25">
      <c r="A2795" s="22"/>
      <c r="B2795" s="22"/>
      <c r="C2795" s="22"/>
      <c r="D2795" s="22"/>
      <c r="E2795" s="22"/>
      <c r="F2795" s="22"/>
      <c r="G2795" s="22"/>
      <c r="H2795" s="22"/>
      <c r="I2795" s="22"/>
      <c r="J2795" s="22"/>
      <c r="K2795" s="22"/>
      <c r="L2795" s="22"/>
      <c r="M2795" s="22"/>
    </row>
    <row r="2796" spans="1:13" x14ac:dyDescent="0.25">
      <c r="A2796" s="22"/>
      <c r="B2796" s="22"/>
      <c r="C2796" s="22"/>
      <c r="D2796" s="22"/>
      <c r="E2796" s="22"/>
      <c r="F2796" s="22"/>
      <c r="G2796" s="22"/>
      <c r="H2796" s="22"/>
      <c r="I2796" s="22"/>
      <c r="J2796" s="22"/>
      <c r="K2796" s="22"/>
      <c r="L2796" s="22"/>
      <c r="M2796" s="22"/>
    </row>
    <row r="2797" spans="1:13" x14ac:dyDescent="0.25">
      <c r="A2797" s="22"/>
      <c r="B2797" s="22"/>
      <c r="C2797" s="22"/>
      <c r="D2797" s="22"/>
      <c r="E2797" s="22"/>
      <c r="F2797" s="22"/>
      <c r="G2797" s="22"/>
      <c r="H2797" s="22"/>
      <c r="I2797" s="22"/>
      <c r="J2797" s="22"/>
      <c r="K2797" s="22"/>
      <c r="L2797" s="22"/>
      <c r="M2797" s="22"/>
    </row>
    <row r="2798" spans="1:13" x14ac:dyDescent="0.25">
      <c r="A2798" s="22"/>
      <c r="B2798" s="22"/>
      <c r="C2798" s="22"/>
      <c r="D2798" s="22"/>
      <c r="E2798" s="22"/>
      <c r="F2798" s="22"/>
      <c r="G2798" s="22"/>
      <c r="H2798" s="22"/>
      <c r="I2798" s="22"/>
      <c r="J2798" s="22"/>
      <c r="K2798" s="22"/>
      <c r="L2798" s="22"/>
      <c r="M2798" s="22"/>
    </row>
    <row r="2799" spans="1:13" x14ac:dyDescent="0.25">
      <c r="A2799" s="22"/>
      <c r="B2799" s="22"/>
      <c r="C2799" s="22"/>
      <c r="D2799" s="22"/>
      <c r="E2799" s="22"/>
      <c r="F2799" s="22"/>
      <c r="G2799" s="22"/>
      <c r="H2799" s="22"/>
      <c r="I2799" s="22"/>
      <c r="J2799" s="22"/>
      <c r="K2799" s="22"/>
      <c r="L2799" s="22"/>
      <c r="M2799" s="22"/>
    </row>
    <row r="2800" spans="1:13" x14ac:dyDescent="0.25">
      <c r="A2800" s="22"/>
      <c r="B2800" s="22"/>
      <c r="C2800" s="22"/>
      <c r="D2800" s="22"/>
      <c r="E2800" s="22"/>
      <c r="F2800" s="22"/>
      <c r="G2800" s="22"/>
      <c r="H2800" s="22"/>
      <c r="I2800" s="22"/>
      <c r="J2800" s="22"/>
      <c r="K2800" s="22"/>
      <c r="L2800" s="22"/>
      <c r="M2800" s="22"/>
    </row>
    <row r="2801" spans="1:13" x14ac:dyDescent="0.25">
      <c r="A2801" s="22"/>
      <c r="B2801" s="22"/>
      <c r="C2801" s="22"/>
      <c r="D2801" s="22"/>
      <c r="E2801" s="22"/>
      <c r="F2801" s="22"/>
      <c r="G2801" s="22"/>
      <c r="H2801" s="22"/>
      <c r="I2801" s="22"/>
      <c r="J2801" s="22"/>
      <c r="K2801" s="22"/>
      <c r="L2801" s="22"/>
      <c r="M2801" s="22"/>
    </row>
    <row r="2802" spans="1:13" x14ac:dyDescent="0.25">
      <c r="A2802" s="22"/>
      <c r="B2802" s="22"/>
      <c r="C2802" s="22"/>
      <c r="D2802" s="22"/>
      <c r="E2802" s="22"/>
      <c r="F2802" s="22"/>
      <c r="G2802" s="22"/>
      <c r="H2802" s="22"/>
      <c r="I2802" s="22"/>
      <c r="J2802" s="22"/>
      <c r="K2802" s="22"/>
      <c r="L2802" s="22"/>
      <c r="M2802" s="22"/>
    </row>
    <row r="2803" spans="1:13" x14ac:dyDescent="0.25">
      <c r="A2803" s="22"/>
      <c r="B2803" s="22"/>
      <c r="C2803" s="22"/>
      <c r="D2803" s="22"/>
      <c r="E2803" s="22"/>
      <c r="F2803" s="22"/>
      <c r="G2803" s="22"/>
      <c r="H2803" s="22"/>
      <c r="I2803" s="22"/>
      <c r="J2803" s="22"/>
      <c r="K2803" s="22"/>
      <c r="L2803" s="22"/>
      <c r="M2803" s="22"/>
    </row>
    <row r="2804" spans="1:13" x14ac:dyDescent="0.25">
      <c r="A2804" s="22"/>
      <c r="B2804" s="22"/>
      <c r="C2804" s="22"/>
      <c r="D2804" s="22"/>
      <c r="E2804" s="22"/>
      <c r="F2804" s="22"/>
      <c r="G2804" s="22"/>
      <c r="H2804" s="22"/>
      <c r="I2804" s="22"/>
      <c r="J2804" s="22"/>
      <c r="K2804" s="22"/>
      <c r="L2804" s="22"/>
      <c r="M2804" s="22"/>
    </row>
    <row r="2805" spans="1:13" x14ac:dyDescent="0.25">
      <c r="A2805" s="22"/>
      <c r="B2805" s="22"/>
      <c r="C2805" s="22"/>
      <c r="D2805" s="22"/>
      <c r="E2805" s="22"/>
      <c r="F2805" s="22"/>
      <c r="G2805" s="22"/>
      <c r="H2805" s="22"/>
      <c r="I2805" s="22"/>
      <c r="J2805" s="22"/>
      <c r="K2805" s="22"/>
      <c r="L2805" s="22"/>
      <c r="M2805" s="22"/>
    </row>
    <row r="2806" spans="1:13" x14ac:dyDescent="0.25">
      <c r="A2806" s="22"/>
      <c r="B2806" s="22"/>
      <c r="C2806" s="22"/>
      <c r="D2806" s="22"/>
      <c r="E2806" s="22"/>
      <c r="F2806" s="22"/>
      <c r="G2806" s="22"/>
      <c r="H2806" s="22"/>
      <c r="I2806" s="22"/>
      <c r="J2806" s="22"/>
      <c r="K2806" s="22"/>
      <c r="L2806" s="22"/>
      <c r="M2806" s="22"/>
    </row>
    <row r="2807" spans="1:13" x14ac:dyDescent="0.25">
      <c r="A2807" s="22"/>
      <c r="B2807" s="22"/>
      <c r="C2807" s="22"/>
      <c r="D2807" s="22"/>
      <c r="E2807" s="22"/>
      <c r="F2807" s="22"/>
      <c r="G2807" s="22"/>
      <c r="H2807" s="22"/>
      <c r="I2807" s="22"/>
      <c r="J2807" s="22"/>
      <c r="K2807" s="22"/>
      <c r="L2807" s="22"/>
      <c r="M2807" s="22"/>
    </row>
    <row r="2808" spans="1:13" x14ac:dyDescent="0.25">
      <c r="A2808" s="22"/>
      <c r="B2808" s="22"/>
      <c r="C2808" s="22"/>
      <c r="D2808" s="22"/>
      <c r="E2808" s="22"/>
      <c r="F2808" s="22"/>
      <c r="G2808" s="22"/>
      <c r="H2808" s="22"/>
      <c r="I2808" s="22"/>
      <c r="J2808" s="22"/>
      <c r="K2808" s="22"/>
      <c r="L2808" s="22"/>
      <c r="M2808" s="22"/>
    </row>
    <row r="2809" spans="1:13" x14ac:dyDescent="0.25">
      <c r="A2809" s="22"/>
      <c r="B2809" s="22"/>
      <c r="C2809" s="22"/>
      <c r="D2809" s="22"/>
      <c r="E2809" s="22"/>
      <c r="F2809" s="22"/>
      <c r="G2809" s="22"/>
      <c r="H2809" s="22"/>
      <c r="I2809" s="22"/>
      <c r="J2809" s="22"/>
      <c r="K2809" s="22"/>
      <c r="L2809" s="22"/>
      <c r="M2809" s="22"/>
    </row>
    <row r="2810" spans="1:13" x14ac:dyDescent="0.25">
      <c r="A2810" s="22"/>
      <c r="B2810" s="22"/>
      <c r="C2810" s="22"/>
      <c r="D2810" s="22"/>
      <c r="E2810" s="22"/>
      <c r="F2810" s="22"/>
      <c r="G2810" s="22"/>
      <c r="H2810" s="22"/>
      <c r="I2810" s="22"/>
      <c r="J2810" s="22"/>
      <c r="K2810" s="22"/>
      <c r="L2810" s="22"/>
      <c r="M2810" s="22"/>
    </row>
    <row r="2811" spans="1:13" x14ac:dyDescent="0.25">
      <c r="A2811" s="22"/>
      <c r="B2811" s="22"/>
      <c r="C2811" s="22"/>
      <c r="D2811" s="22"/>
      <c r="E2811" s="22"/>
      <c r="F2811" s="22"/>
      <c r="G2811" s="22"/>
      <c r="H2811" s="22"/>
      <c r="I2811" s="22"/>
      <c r="J2811" s="22"/>
      <c r="K2811" s="22"/>
      <c r="L2811" s="22"/>
      <c r="M2811" s="22"/>
    </row>
    <row r="2812" spans="1:13" x14ac:dyDescent="0.25">
      <c r="A2812" s="22"/>
      <c r="B2812" s="22"/>
      <c r="C2812" s="22"/>
      <c r="D2812" s="22"/>
      <c r="E2812" s="22"/>
      <c r="F2812" s="22"/>
      <c r="G2812" s="22"/>
      <c r="H2812" s="22"/>
      <c r="I2812" s="22"/>
      <c r="J2812" s="22"/>
      <c r="K2812" s="22"/>
      <c r="L2812" s="22"/>
      <c r="M2812" s="22"/>
    </row>
    <row r="2813" spans="1:13" x14ac:dyDescent="0.25">
      <c r="A2813" s="22"/>
      <c r="B2813" s="22"/>
      <c r="C2813" s="22"/>
      <c r="D2813" s="22"/>
      <c r="E2813" s="22"/>
      <c r="F2813" s="22"/>
      <c r="G2813" s="22"/>
      <c r="H2813" s="22"/>
      <c r="I2813" s="22"/>
      <c r="J2813" s="22"/>
      <c r="K2813" s="22"/>
      <c r="L2813" s="22"/>
      <c r="M2813" s="22"/>
    </row>
    <row r="2814" spans="1:13" x14ac:dyDescent="0.25">
      <c r="A2814" s="22"/>
      <c r="B2814" s="22"/>
      <c r="C2814" s="22"/>
      <c r="D2814" s="22"/>
      <c r="E2814" s="22"/>
      <c r="F2814" s="22"/>
      <c r="G2814" s="22"/>
      <c r="H2814" s="22"/>
      <c r="I2814" s="22"/>
      <c r="J2814" s="22"/>
      <c r="K2814" s="22"/>
      <c r="L2814" s="22"/>
      <c r="M2814" s="22"/>
    </row>
    <row r="2815" spans="1:13" x14ac:dyDescent="0.25">
      <c r="A2815" s="22"/>
      <c r="B2815" s="22"/>
      <c r="C2815" s="22"/>
      <c r="D2815" s="22"/>
      <c r="E2815" s="22"/>
      <c r="F2815" s="22"/>
      <c r="G2815" s="22"/>
      <c r="H2815" s="22"/>
      <c r="I2815" s="22"/>
      <c r="J2815" s="22"/>
      <c r="K2815" s="22"/>
      <c r="L2815" s="22"/>
      <c r="M2815" s="22"/>
    </row>
    <row r="2816" spans="1:13" x14ac:dyDescent="0.25">
      <c r="A2816" s="22"/>
      <c r="B2816" s="22"/>
      <c r="C2816" s="22"/>
      <c r="D2816" s="22"/>
      <c r="E2816" s="22"/>
      <c r="F2816" s="22"/>
      <c r="G2816" s="22"/>
      <c r="H2816" s="22"/>
      <c r="I2816" s="22"/>
      <c r="J2816" s="22"/>
      <c r="K2816" s="22"/>
      <c r="L2816" s="22"/>
      <c r="M2816" s="22"/>
    </row>
    <row r="2817" spans="1:13" x14ac:dyDescent="0.25">
      <c r="A2817" s="22"/>
      <c r="B2817" s="22"/>
      <c r="C2817" s="22"/>
      <c r="D2817" s="22"/>
      <c r="E2817" s="22"/>
      <c r="F2817" s="22"/>
      <c r="G2817" s="22"/>
      <c r="H2817" s="22"/>
      <c r="I2817" s="22"/>
      <c r="J2817" s="22"/>
      <c r="K2817" s="22"/>
      <c r="L2817" s="22"/>
      <c r="M2817" s="22"/>
    </row>
    <row r="2818" spans="1:13" x14ac:dyDescent="0.25">
      <c r="A2818" s="22"/>
      <c r="B2818" s="22"/>
      <c r="C2818" s="22"/>
      <c r="D2818" s="22"/>
      <c r="E2818" s="22"/>
      <c r="F2818" s="22"/>
      <c r="G2818" s="22"/>
      <c r="H2818" s="22"/>
      <c r="I2818" s="22"/>
      <c r="J2818" s="22"/>
      <c r="K2818" s="22"/>
      <c r="L2818" s="22"/>
      <c r="M2818" s="22"/>
    </row>
    <row r="2819" spans="1:13" x14ac:dyDescent="0.25">
      <c r="A2819" s="22"/>
      <c r="B2819" s="22"/>
      <c r="C2819" s="22"/>
      <c r="D2819" s="22"/>
      <c r="E2819" s="22"/>
      <c r="F2819" s="22"/>
      <c r="G2819" s="22"/>
      <c r="H2819" s="22"/>
      <c r="I2819" s="22"/>
      <c r="J2819" s="22"/>
      <c r="K2819" s="22"/>
      <c r="L2819" s="22"/>
      <c r="M2819" s="22"/>
    </row>
    <row r="2820" spans="1:13" x14ac:dyDescent="0.25">
      <c r="A2820" s="22"/>
      <c r="B2820" s="22"/>
      <c r="C2820" s="22"/>
      <c r="D2820" s="22"/>
      <c r="E2820" s="22"/>
      <c r="F2820" s="22"/>
      <c r="G2820" s="22"/>
      <c r="H2820" s="22"/>
      <c r="I2820" s="22"/>
      <c r="J2820" s="22"/>
      <c r="K2820" s="22"/>
      <c r="L2820" s="22"/>
      <c r="M2820" s="22"/>
    </row>
    <row r="2821" spans="1:13" x14ac:dyDescent="0.25">
      <c r="A2821" s="22"/>
      <c r="B2821" s="22"/>
      <c r="C2821" s="22"/>
      <c r="D2821" s="22"/>
      <c r="E2821" s="22"/>
      <c r="F2821" s="22"/>
      <c r="G2821" s="22"/>
      <c r="H2821" s="22"/>
      <c r="I2821" s="22"/>
      <c r="J2821" s="22"/>
      <c r="K2821" s="22"/>
      <c r="L2821" s="22"/>
      <c r="M2821" s="22"/>
    </row>
    <row r="2822" spans="1:13" x14ac:dyDescent="0.25">
      <c r="A2822" s="22"/>
      <c r="B2822" s="22"/>
      <c r="C2822" s="22"/>
      <c r="D2822" s="22"/>
      <c r="E2822" s="22"/>
      <c r="F2822" s="22"/>
      <c r="G2822" s="22"/>
      <c r="H2822" s="22"/>
      <c r="I2822" s="22"/>
      <c r="J2822" s="22"/>
      <c r="K2822" s="22"/>
      <c r="L2822" s="22"/>
      <c r="M2822" s="22"/>
    </row>
    <row r="2823" spans="1:13" x14ac:dyDescent="0.25">
      <c r="A2823" s="22"/>
      <c r="B2823" s="22"/>
      <c r="C2823" s="22"/>
      <c r="D2823" s="22"/>
      <c r="E2823" s="22"/>
      <c r="F2823" s="22"/>
      <c r="G2823" s="22"/>
      <c r="H2823" s="22"/>
      <c r="I2823" s="22"/>
      <c r="J2823" s="22"/>
      <c r="K2823" s="22"/>
      <c r="L2823" s="22"/>
      <c r="M2823" s="22"/>
    </row>
    <row r="2824" spans="1:13" x14ac:dyDescent="0.25">
      <c r="A2824" s="22"/>
      <c r="B2824" s="22"/>
      <c r="C2824" s="22"/>
      <c r="D2824" s="22"/>
      <c r="E2824" s="22"/>
      <c r="F2824" s="22"/>
      <c r="G2824" s="22"/>
      <c r="H2824" s="22"/>
      <c r="I2824" s="22"/>
      <c r="J2824" s="22"/>
      <c r="K2824" s="22"/>
      <c r="L2824" s="22"/>
      <c r="M2824" s="22"/>
    </row>
    <row r="2825" spans="1:13" x14ac:dyDescent="0.25">
      <c r="A2825" s="22"/>
      <c r="B2825" s="22"/>
      <c r="C2825" s="22"/>
      <c r="D2825" s="22"/>
      <c r="E2825" s="22"/>
      <c r="F2825" s="22"/>
      <c r="G2825" s="22"/>
      <c r="H2825" s="22"/>
      <c r="I2825" s="22"/>
      <c r="J2825" s="22"/>
      <c r="K2825" s="22"/>
      <c r="L2825" s="22"/>
      <c r="M2825" s="22"/>
    </row>
    <row r="2826" spans="1:13" x14ac:dyDescent="0.25">
      <c r="A2826" s="22"/>
      <c r="B2826" s="22"/>
      <c r="C2826" s="22"/>
      <c r="D2826" s="22"/>
      <c r="E2826" s="22"/>
      <c r="F2826" s="22"/>
      <c r="G2826" s="22"/>
      <c r="H2826" s="22"/>
      <c r="I2826" s="22"/>
      <c r="J2826" s="22"/>
      <c r="K2826" s="22"/>
      <c r="L2826" s="22"/>
      <c r="M2826" s="22"/>
    </row>
    <row r="2827" spans="1:13" x14ac:dyDescent="0.25">
      <c r="A2827" s="22"/>
      <c r="B2827" s="22"/>
      <c r="C2827" s="22"/>
      <c r="D2827" s="22"/>
      <c r="E2827" s="22"/>
      <c r="F2827" s="22"/>
      <c r="G2827" s="22"/>
      <c r="H2827" s="22"/>
      <c r="I2827" s="22"/>
      <c r="J2827" s="22"/>
      <c r="K2827" s="22"/>
      <c r="L2827" s="22"/>
      <c r="M2827" s="22"/>
    </row>
    <row r="2828" spans="1:13" x14ac:dyDescent="0.25">
      <c r="A2828" s="22"/>
      <c r="B2828" s="22"/>
      <c r="C2828" s="22"/>
      <c r="D2828" s="22"/>
      <c r="E2828" s="22"/>
      <c r="F2828" s="22"/>
      <c r="G2828" s="22"/>
      <c r="H2828" s="22"/>
      <c r="I2828" s="22"/>
      <c r="J2828" s="22"/>
      <c r="K2828" s="22"/>
      <c r="L2828" s="22"/>
      <c r="M2828" s="22"/>
    </row>
    <row r="2829" spans="1:13" x14ac:dyDescent="0.25">
      <c r="A2829" s="22"/>
      <c r="B2829" s="22"/>
      <c r="C2829" s="22"/>
      <c r="D2829" s="22"/>
      <c r="E2829" s="22"/>
      <c r="F2829" s="22"/>
      <c r="G2829" s="22"/>
      <c r="H2829" s="22"/>
      <c r="I2829" s="22"/>
      <c r="J2829" s="22"/>
      <c r="K2829" s="22"/>
      <c r="L2829" s="22"/>
      <c r="M2829" s="22"/>
    </row>
    <row r="2830" spans="1:13" x14ac:dyDescent="0.25">
      <c r="A2830" s="22"/>
      <c r="B2830" s="22"/>
      <c r="C2830" s="22"/>
      <c r="D2830" s="22"/>
      <c r="E2830" s="22"/>
      <c r="F2830" s="22"/>
      <c r="G2830" s="22"/>
      <c r="H2830" s="22"/>
      <c r="I2830" s="22"/>
      <c r="J2830" s="22"/>
      <c r="K2830" s="22"/>
      <c r="L2830" s="22"/>
      <c r="M2830" s="22"/>
    </row>
    <row r="2831" spans="1:13" x14ac:dyDescent="0.25">
      <c r="A2831" s="22"/>
      <c r="B2831" s="22"/>
      <c r="C2831" s="22"/>
      <c r="D2831" s="22"/>
      <c r="E2831" s="22"/>
      <c r="F2831" s="22"/>
      <c r="G2831" s="22"/>
      <c r="H2831" s="22"/>
      <c r="I2831" s="22"/>
      <c r="J2831" s="22"/>
      <c r="K2831" s="22"/>
      <c r="L2831" s="22"/>
      <c r="M2831" s="22"/>
    </row>
    <row r="2832" spans="1:13" x14ac:dyDescent="0.25">
      <c r="A2832" s="22"/>
      <c r="B2832" s="22"/>
      <c r="C2832" s="22"/>
      <c r="D2832" s="22"/>
      <c r="E2832" s="22"/>
      <c r="F2832" s="22"/>
      <c r="G2832" s="22"/>
      <c r="H2832" s="22"/>
      <c r="I2832" s="22"/>
      <c r="J2832" s="22"/>
      <c r="K2832" s="22"/>
      <c r="L2832" s="22"/>
      <c r="M2832" s="22"/>
    </row>
    <row r="2833" spans="1:13" x14ac:dyDescent="0.25">
      <c r="A2833" s="22"/>
      <c r="B2833" s="22"/>
      <c r="C2833" s="22"/>
      <c r="D2833" s="22"/>
      <c r="E2833" s="22"/>
      <c r="F2833" s="22"/>
      <c r="G2833" s="22"/>
      <c r="H2833" s="22"/>
      <c r="I2833" s="22"/>
      <c r="J2833" s="22"/>
      <c r="K2833" s="22"/>
      <c r="L2833" s="22"/>
      <c r="M2833" s="22"/>
    </row>
    <row r="2834" spans="1:13" x14ac:dyDescent="0.25">
      <c r="A2834" s="22"/>
      <c r="B2834" s="22"/>
      <c r="C2834" s="22"/>
      <c r="D2834" s="22"/>
      <c r="E2834" s="22"/>
      <c r="F2834" s="22"/>
      <c r="G2834" s="22"/>
      <c r="H2834" s="22"/>
      <c r="I2834" s="22"/>
      <c r="J2834" s="22"/>
      <c r="K2834" s="22"/>
      <c r="L2834" s="22"/>
      <c r="M2834" s="22"/>
    </row>
    <row r="2835" spans="1:13" x14ac:dyDescent="0.25">
      <c r="A2835" s="22"/>
      <c r="B2835" s="22"/>
      <c r="C2835" s="22"/>
      <c r="D2835" s="22"/>
      <c r="E2835" s="22"/>
      <c r="F2835" s="22"/>
      <c r="G2835" s="22"/>
      <c r="H2835" s="22"/>
      <c r="I2835" s="22"/>
      <c r="J2835" s="22"/>
      <c r="K2835" s="22"/>
      <c r="L2835" s="22"/>
      <c r="M2835" s="22"/>
    </row>
    <row r="2836" spans="1:13" x14ac:dyDescent="0.25">
      <c r="A2836" s="22"/>
      <c r="B2836" s="22"/>
      <c r="C2836" s="22"/>
      <c r="D2836" s="22"/>
      <c r="E2836" s="22"/>
      <c r="F2836" s="22"/>
      <c r="G2836" s="22"/>
      <c r="H2836" s="22"/>
      <c r="I2836" s="22"/>
      <c r="J2836" s="22"/>
      <c r="K2836" s="22"/>
      <c r="L2836" s="22"/>
      <c r="M2836" s="22"/>
    </row>
    <row r="2837" spans="1:13" x14ac:dyDescent="0.25">
      <c r="A2837" s="22"/>
      <c r="B2837" s="22"/>
      <c r="C2837" s="22"/>
      <c r="D2837" s="22"/>
      <c r="E2837" s="22"/>
      <c r="F2837" s="22"/>
      <c r="G2837" s="22"/>
      <c r="H2837" s="22"/>
      <c r="I2837" s="22"/>
      <c r="J2837" s="22"/>
      <c r="K2837" s="22"/>
      <c r="L2837" s="22"/>
      <c r="M2837" s="22"/>
    </row>
    <row r="2838" spans="1:13" x14ac:dyDescent="0.25">
      <c r="A2838" s="22"/>
      <c r="B2838" s="22"/>
      <c r="C2838" s="22"/>
      <c r="D2838" s="22"/>
      <c r="E2838" s="22"/>
      <c r="F2838" s="22"/>
      <c r="G2838" s="22"/>
      <c r="H2838" s="22"/>
      <c r="I2838" s="22"/>
      <c r="J2838" s="22"/>
      <c r="K2838" s="22"/>
      <c r="L2838" s="22"/>
      <c r="M2838" s="22"/>
    </row>
    <row r="2839" spans="1:13" x14ac:dyDescent="0.25">
      <c r="A2839" s="22"/>
      <c r="B2839" s="22"/>
      <c r="C2839" s="22"/>
      <c r="D2839" s="22"/>
      <c r="E2839" s="22"/>
      <c r="F2839" s="22"/>
      <c r="G2839" s="22"/>
      <c r="H2839" s="22"/>
      <c r="I2839" s="22"/>
      <c r="J2839" s="22"/>
      <c r="K2839" s="22"/>
      <c r="L2839" s="22"/>
      <c r="M2839" s="22"/>
    </row>
    <row r="2840" spans="1:13" x14ac:dyDescent="0.25">
      <c r="A2840" s="22"/>
      <c r="B2840" s="22"/>
      <c r="C2840" s="22"/>
      <c r="D2840" s="22"/>
      <c r="E2840" s="22"/>
      <c r="F2840" s="22"/>
      <c r="G2840" s="22"/>
      <c r="H2840" s="22"/>
      <c r="I2840" s="22"/>
      <c r="J2840" s="22"/>
      <c r="K2840" s="22"/>
      <c r="L2840" s="22"/>
      <c r="M2840" s="22"/>
    </row>
    <row r="2841" spans="1:13" x14ac:dyDescent="0.25">
      <c r="A2841" s="22"/>
      <c r="B2841" s="22"/>
      <c r="C2841" s="22"/>
      <c r="D2841" s="22"/>
      <c r="E2841" s="22"/>
      <c r="F2841" s="22"/>
      <c r="G2841" s="22"/>
      <c r="H2841" s="22"/>
      <c r="I2841" s="22"/>
      <c r="J2841" s="22"/>
      <c r="K2841" s="22"/>
      <c r="L2841" s="22"/>
      <c r="M2841" s="22"/>
    </row>
    <row r="2842" spans="1:13" x14ac:dyDescent="0.25">
      <c r="A2842" s="22"/>
      <c r="B2842" s="22"/>
      <c r="C2842" s="22"/>
      <c r="D2842" s="22"/>
      <c r="E2842" s="22"/>
      <c r="F2842" s="22"/>
      <c r="G2842" s="22"/>
      <c r="H2842" s="22"/>
      <c r="I2842" s="22"/>
      <c r="J2842" s="22"/>
      <c r="K2842" s="22"/>
      <c r="L2842" s="22"/>
      <c r="M2842" s="22"/>
    </row>
    <row r="2843" spans="1:13" x14ac:dyDescent="0.25">
      <c r="A2843" s="22"/>
      <c r="B2843" s="22"/>
      <c r="C2843" s="22"/>
      <c r="D2843" s="22"/>
      <c r="E2843" s="22"/>
      <c r="F2843" s="22"/>
      <c r="G2843" s="22"/>
      <c r="H2843" s="22"/>
      <c r="I2843" s="22"/>
      <c r="J2843" s="22"/>
      <c r="K2843" s="22"/>
      <c r="L2843" s="22"/>
      <c r="M2843" s="22"/>
    </row>
    <row r="2844" spans="1:13" x14ac:dyDescent="0.25">
      <c r="A2844" s="22"/>
      <c r="B2844" s="22"/>
      <c r="C2844" s="22"/>
      <c r="D2844" s="22"/>
      <c r="E2844" s="22"/>
      <c r="F2844" s="22"/>
      <c r="G2844" s="22"/>
      <c r="H2844" s="22"/>
      <c r="I2844" s="22"/>
      <c r="J2844" s="22"/>
      <c r="K2844" s="22"/>
      <c r="L2844" s="22"/>
      <c r="M2844" s="22"/>
    </row>
    <row r="2845" spans="1:13" x14ac:dyDescent="0.25">
      <c r="A2845" s="22"/>
      <c r="B2845" s="22"/>
      <c r="C2845" s="22"/>
      <c r="D2845" s="22"/>
      <c r="E2845" s="22"/>
      <c r="F2845" s="22"/>
      <c r="G2845" s="22"/>
      <c r="H2845" s="22"/>
      <c r="I2845" s="22"/>
      <c r="J2845" s="22"/>
      <c r="K2845" s="22"/>
      <c r="L2845" s="22"/>
      <c r="M2845" s="22"/>
    </row>
    <row r="2846" spans="1:13" x14ac:dyDescent="0.25">
      <c r="A2846" s="22"/>
      <c r="B2846" s="22"/>
      <c r="C2846" s="22"/>
      <c r="D2846" s="22"/>
      <c r="E2846" s="22"/>
      <c r="F2846" s="22"/>
      <c r="G2846" s="22"/>
      <c r="H2846" s="22"/>
      <c r="I2846" s="22"/>
      <c r="J2846" s="22"/>
      <c r="K2846" s="22"/>
      <c r="L2846" s="22"/>
      <c r="M2846" s="22"/>
    </row>
    <row r="2847" spans="1:13" x14ac:dyDescent="0.25">
      <c r="A2847" s="22"/>
      <c r="B2847" s="22"/>
      <c r="C2847" s="22"/>
      <c r="D2847" s="22"/>
      <c r="E2847" s="22"/>
      <c r="F2847" s="22"/>
      <c r="G2847" s="22"/>
      <c r="H2847" s="22"/>
      <c r="I2847" s="22"/>
      <c r="J2847" s="22"/>
      <c r="K2847" s="22"/>
      <c r="L2847" s="22"/>
      <c r="M2847" s="22"/>
    </row>
    <row r="2848" spans="1:13" x14ac:dyDescent="0.25">
      <c r="A2848" s="22"/>
      <c r="B2848" s="22"/>
      <c r="C2848" s="22"/>
      <c r="D2848" s="22"/>
      <c r="E2848" s="22"/>
      <c r="F2848" s="22"/>
      <c r="G2848" s="22"/>
      <c r="H2848" s="22"/>
      <c r="I2848" s="22"/>
      <c r="J2848" s="22"/>
      <c r="K2848" s="22"/>
      <c r="L2848" s="22"/>
      <c r="M2848" s="22"/>
    </row>
    <row r="2849" spans="1:13" x14ac:dyDescent="0.25">
      <c r="A2849" s="22"/>
      <c r="B2849" s="22"/>
      <c r="C2849" s="22"/>
      <c r="D2849" s="22"/>
      <c r="E2849" s="22"/>
      <c r="F2849" s="22"/>
      <c r="G2849" s="22"/>
      <c r="H2849" s="22"/>
      <c r="I2849" s="22"/>
      <c r="J2849" s="22"/>
      <c r="K2849" s="22"/>
      <c r="L2849" s="22"/>
      <c r="M2849" s="22"/>
    </row>
    <row r="2850" spans="1:13" x14ac:dyDescent="0.25">
      <c r="A2850" s="22"/>
      <c r="B2850" s="22"/>
      <c r="C2850" s="22"/>
      <c r="D2850" s="22"/>
      <c r="E2850" s="22"/>
      <c r="F2850" s="22"/>
      <c r="G2850" s="22"/>
      <c r="H2850" s="22"/>
      <c r="I2850" s="22"/>
      <c r="J2850" s="22"/>
      <c r="K2850" s="22"/>
      <c r="L2850" s="22"/>
      <c r="M2850" s="22"/>
    </row>
    <row r="2851" spans="1:13" x14ac:dyDescent="0.25">
      <c r="A2851" s="22"/>
      <c r="B2851" s="22"/>
      <c r="C2851" s="22"/>
      <c r="D2851" s="22"/>
      <c r="E2851" s="22"/>
      <c r="F2851" s="22"/>
      <c r="G2851" s="22"/>
      <c r="H2851" s="22"/>
      <c r="I2851" s="22"/>
      <c r="J2851" s="22"/>
      <c r="K2851" s="22"/>
      <c r="L2851" s="22"/>
      <c r="M2851" s="22"/>
    </row>
    <row r="2852" spans="1:13" x14ac:dyDescent="0.25">
      <c r="A2852" s="22"/>
      <c r="B2852" s="22"/>
      <c r="C2852" s="22"/>
      <c r="D2852" s="22"/>
      <c r="E2852" s="22"/>
      <c r="F2852" s="22"/>
      <c r="G2852" s="22"/>
      <c r="H2852" s="22"/>
      <c r="I2852" s="22"/>
      <c r="J2852" s="22"/>
      <c r="K2852" s="22"/>
      <c r="L2852" s="22"/>
      <c r="M2852" s="22"/>
    </row>
    <row r="2853" spans="1:13" x14ac:dyDescent="0.25">
      <c r="A2853" s="22"/>
      <c r="B2853" s="22"/>
      <c r="C2853" s="22"/>
      <c r="D2853" s="22"/>
      <c r="E2853" s="22"/>
      <c r="F2853" s="22"/>
      <c r="G2853" s="22"/>
      <c r="H2853" s="22"/>
      <c r="I2853" s="22"/>
      <c r="J2853" s="22"/>
      <c r="K2853" s="22"/>
      <c r="L2853" s="22"/>
      <c r="M2853" s="22"/>
    </row>
    <row r="2854" spans="1:13" x14ac:dyDescent="0.25">
      <c r="A2854" s="22"/>
      <c r="B2854" s="22"/>
      <c r="C2854" s="22"/>
      <c r="D2854" s="22"/>
      <c r="E2854" s="22"/>
      <c r="F2854" s="22"/>
      <c r="G2854" s="22"/>
      <c r="H2854" s="22"/>
      <c r="I2854" s="22"/>
      <c r="J2854" s="22"/>
      <c r="K2854" s="22"/>
      <c r="L2854" s="22"/>
      <c r="M2854" s="22"/>
    </row>
    <row r="2855" spans="1:13" x14ac:dyDescent="0.25">
      <c r="A2855" s="22"/>
      <c r="B2855" s="22"/>
      <c r="C2855" s="22"/>
      <c r="D2855" s="22"/>
      <c r="E2855" s="22"/>
      <c r="F2855" s="22"/>
      <c r="G2855" s="22"/>
      <c r="H2855" s="22"/>
      <c r="I2855" s="22"/>
      <c r="J2855" s="22"/>
      <c r="K2855" s="22"/>
      <c r="L2855" s="22"/>
      <c r="M2855" s="22"/>
    </row>
    <row r="2856" spans="1:13" x14ac:dyDescent="0.25">
      <c r="A2856" s="22"/>
      <c r="B2856" s="22"/>
      <c r="C2856" s="22"/>
      <c r="D2856" s="22"/>
      <c r="E2856" s="22"/>
      <c r="F2856" s="22"/>
      <c r="G2856" s="22"/>
      <c r="H2856" s="22"/>
      <c r="I2856" s="22"/>
      <c r="J2856" s="22"/>
      <c r="K2856" s="22"/>
      <c r="L2856" s="22"/>
      <c r="M2856" s="22"/>
    </row>
    <row r="2857" spans="1:13" x14ac:dyDescent="0.25">
      <c r="A2857" s="22"/>
      <c r="B2857" s="22"/>
      <c r="C2857" s="22"/>
      <c r="D2857" s="22"/>
      <c r="E2857" s="22"/>
      <c r="F2857" s="22"/>
      <c r="G2857" s="22"/>
      <c r="H2857" s="22"/>
      <c r="I2857" s="22"/>
      <c r="J2857" s="22"/>
      <c r="K2857" s="22"/>
      <c r="L2857" s="22"/>
      <c r="M2857" s="22"/>
    </row>
    <row r="2858" spans="1:13" x14ac:dyDescent="0.25">
      <c r="A2858" s="22"/>
      <c r="B2858" s="22"/>
      <c r="C2858" s="22"/>
      <c r="D2858" s="22"/>
      <c r="E2858" s="22"/>
      <c r="F2858" s="22"/>
      <c r="G2858" s="22"/>
      <c r="H2858" s="22"/>
      <c r="I2858" s="22"/>
      <c r="J2858" s="22"/>
      <c r="K2858" s="22"/>
      <c r="L2858" s="22"/>
      <c r="M2858" s="22"/>
    </row>
    <row r="2859" spans="1:13" x14ac:dyDescent="0.25">
      <c r="A2859" s="22"/>
      <c r="B2859" s="22"/>
      <c r="C2859" s="22"/>
      <c r="D2859" s="22"/>
      <c r="E2859" s="22"/>
      <c r="F2859" s="22"/>
      <c r="G2859" s="22"/>
      <c r="H2859" s="22"/>
      <c r="I2859" s="22"/>
      <c r="J2859" s="22"/>
      <c r="K2859" s="22"/>
      <c r="L2859" s="22"/>
      <c r="M2859" s="22"/>
    </row>
    <row r="2860" spans="1:13" x14ac:dyDescent="0.25">
      <c r="A2860" s="22"/>
      <c r="B2860" s="22"/>
      <c r="C2860" s="22"/>
      <c r="D2860" s="22"/>
      <c r="E2860" s="22"/>
      <c r="F2860" s="22"/>
      <c r="G2860" s="22"/>
      <c r="H2860" s="22"/>
      <c r="I2860" s="22"/>
      <c r="J2860" s="22"/>
      <c r="K2860" s="22"/>
      <c r="L2860" s="22"/>
      <c r="M2860" s="22"/>
    </row>
    <row r="2861" spans="1:13" x14ac:dyDescent="0.25">
      <c r="A2861" s="22"/>
      <c r="B2861" s="22"/>
      <c r="C2861" s="22"/>
      <c r="D2861" s="22"/>
      <c r="E2861" s="22"/>
      <c r="F2861" s="22"/>
      <c r="G2861" s="22"/>
      <c r="H2861" s="22"/>
      <c r="I2861" s="22"/>
      <c r="J2861" s="22"/>
      <c r="K2861" s="22"/>
      <c r="L2861" s="22"/>
      <c r="M2861" s="22"/>
    </row>
    <row r="2862" spans="1:13" x14ac:dyDescent="0.25">
      <c r="A2862" s="22"/>
      <c r="B2862" s="22"/>
      <c r="C2862" s="22"/>
      <c r="D2862" s="22"/>
      <c r="E2862" s="22"/>
      <c r="F2862" s="22"/>
      <c r="G2862" s="22"/>
      <c r="H2862" s="22"/>
      <c r="I2862" s="22"/>
      <c r="J2862" s="22"/>
      <c r="K2862" s="22"/>
      <c r="L2862" s="22"/>
      <c r="M2862" s="22"/>
    </row>
    <row r="2863" spans="1:13" x14ac:dyDescent="0.25">
      <c r="A2863" s="22"/>
      <c r="B2863" s="22"/>
      <c r="C2863" s="22"/>
      <c r="D2863" s="22"/>
      <c r="E2863" s="22"/>
      <c r="F2863" s="22"/>
      <c r="G2863" s="22"/>
      <c r="H2863" s="22"/>
      <c r="I2863" s="22"/>
      <c r="J2863" s="22"/>
      <c r="K2863" s="22"/>
      <c r="L2863" s="22"/>
      <c r="M2863" s="22"/>
    </row>
    <row r="2864" spans="1:13" x14ac:dyDescent="0.25">
      <c r="A2864" s="22"/>
      <c r="B2864" s="22"/>
      <c r="C2864" s="22"/>
      <c r="D2864" s="22"/>
      <c r="E2864" s="22"/>
      <c r="F2864" s="22"/>
      <c r="G2864" s="22"/>
      <c r="H2864" s="22"/>
      <c r="I2864" s="22"/>
      <c r="J2864" s="22"/>
      <c r="K2864" s="22"/>
      <c r="L2864" s="22"/>
      <c r="M2864" s="22"/>
    </row>
    <row r="2865" spans="1:13" x14ac:dyDescent="0.25">
      <c r="A2865" s="22"/>
      <c r="B2865" s="22"/>
      <c r="C2865" s="22"/>
      <c r="D2865" s="22"/>
      <c r="E2865" s="22"/>
      <c r="F2865" s="22"/>
      <c r="G2865" s="22"/>
      <c r="H2865" s="22"/>
      <c r="I2865" s="22"/>
      <c r="J2865" s="22"/>
      <c r="K2865" s="22"/>
      <c r="L2865" s="22"/>
      <c r="M2865" s="22"/>
    </row>
    <row r="2866" spans="1:13" x14ac:dyDescent="0.25">
      <c r="A2866" s="22"/>
      <c r="B2866" s="22"/>
      <c r="C2866" s="22"/>
      <c r="D2866" s="22"/>
      <c r="E2866" s="22"/>
      <c r="F2866" s="22"/>
      <c r="G2866" s="22"/>
      <c r="H2866" s="22"/>
      <c r="I2866" s="22"/>
      <c r="J2866" s="22"/>
      <c r="K2866" s="22"/>
      <c r="L2866" s="22"/>
      <c r="M2866" s="22"/>
    </row>
    <row r="2867" spans="1:13" x14ac:dyDescent="0.25">
      <c r="A2867" s="22"/>
      <c r="B2867" s="22"/>
      <c r="C2867" s="22"/>
      <c r="D2867" s="22"/>
      <c r="E2867" s="22"/>
      <c r="F2867" s="22"/>
      <c r="G2867" s="22"/>
      <c r="H2867" s="22"/>
      <c r="I2867" s="22"/>
      <c r="J2867" s="22"/>
      <c r="K2867" s="22"/>
      <c r="L2867" s="22"/>
      <c r="M2867" s="22"/>
    </row>
    <row r="2868" spans="1:13" x14ac:dyDescent="0.25">
      <c r="A2868" s="22"/>
      <c r="B2868" s="22"/>
      <c r="C2868" s="22"/>
      <c r="D2868" s="22"/>
      <c r="E2868" s="22"/>
      <c r="F2868" s="22"/>
      <c r="G2868" s="22"/>
      <c r="H2868" s="22"/>
      <c r="I2868" s="22"/>
      <c r="J2868" s="22"/>
      <c r="K2868" s="22"/>
      <c r="L2868" s="22"/>
      <c r="M2868" s="22"/>
    </row>
    <row r="2869" spans="1:13" x14ac:dyDescent="0.25">
      <c r="A2869" s="22"/>
      <c r="B2869" s="22"/>
      <c r="C2869" s="22"/>
      <c r="D2869" s="22"/>
      <c r="E2869" s="22"/>
      <c r="F2869" s="22"/>
      <c r="G2869" s="22"/>
      <c r="H2869" s="22"/>
      <c r="I2869" s="22"/>
      <c r="J2869" s="22"/>
      <c r="K2869" s="22"/>
      <c r="L2869" s="22"/>
      <c r="M2869" s="22"/>
    </row>
    <row r="2870" spans="1:13" x14ac:dyDescent="0.25">
      <c r="A2870" s="22"/>
      <c r="B2870" s="22"/>
      <c r="C2870" s="22"/>
      <c r="D2870" s="22"/>
      <c r="E2870" s="22"/>
      <c r="F2870" s="22"/>
      <c r="G2870" s="22"/>
      <c r="H2870" s="22"/>
      <c r="I2870" s="22"/>
      <c r="J2870" s="22"/>
      <c r="K2870" s="22"/>
      <c r="L2870" s="22"/>
      <c r="M2870" s="22"/>
    </row>
    <row r="2871" spans="1:13" x14ac:dyDescent="0.25">
      <c r="A2871" s="22"/>
      <c r="B2871" s="22"/>
      <c r="C2871" s="22"/>
      <c r="D2871" s="22"/>
      <c r="E2871" s="22"/>
      <c r="F2871" s="22"/>
      <c r="G2871" s="22"/>
      <c r="H2871" s="22"/>
      <c r="I2871" s="22"/>
      <c r="J2871" s="22"/>
      <c r="K2871" s="22"/>
      <c r="L2871" s="22"/>
      <c r="M2871" s="22"/>
    </row>
    <row r="2872" spans="1:13" x14ac:dyDescent="0.25">
      <c r="A2872" s="22"/>
      <c r="B2872" s="22"/>
      <c r="C2872" s="22"/>
      <c r="D2872" s="22"/>
      <c r="E2872" s="22"/>
      <c r="F2872" s="22"/>
      <c r="G2872" s="22"/>
      <c r="H2872" s="22"/>
      <c r="I2872" s="22"/>
      <c r="J2872" s="22"/>
      <c r="K2872" s="22"/>
      <c r="L2872" s="22"/>
      <c r="M2872" s="22"/>
    </row>
    <row r="2873" spans="1:13" x14ac:dyDescent="0.25">
      <c r="A2873" s="22"/>
      <c r="B2873" s="22"/>
      <c r="C2873" s="22"/>
      <c r="D2873" s="22"/>
      <c r="E2873" s="22"/>
      <c r="F2873" s="22"/>
      <c r="G2873" s="22"/>
      <c r="H2873" s="22"/>
      <c r="I2873" s="22"/>
      <c r="J2873" s="22"/>
      <c r="K2873" s="22"/>
      <c r="L2873" s="22"/>
      <c r="M2873" s="22"/>
    </row>
    <row r="2874" spans="1:13" x14ac:dyDescent="0.25">
      <c r="A2874" s="22"/>
      <c r="B2874" s="22"/>
      <c r="C2874" s="22"/>
      <c r="D2874" s="22"/>
      <c r="E2874" s="22"/>
      <c r="F2874" s="22"/>
      <c r="G2874" s="22"/>
      <c r="H2874" s="22"/>
      <c r="I2874" s="22"/>
      <c r="J2874" s="22"/>
      <c r="K2874" s="22"/>
      <c r="L2874" s="22"/>
      <c r="M2874" s="22"/>
    </row>
    <row r="2875" spans="1:13" x14ac:dyDescent="0.25">
      <c r="A2875" s="22"/>
      <c r="B2875" s="22"/>
      <c r="C2875" s="22"/>
      <c r="D2875" s="22"/>
      <c r="E2875" s="22"/>
      <c r="F2875" s="22"/>
      <c r="G2875" s="22"/>
      <c r="H2875" s="22"/>
      <c r="I2875" s="22"/>
      <c r="J2875" s="22"/>
      <c r="K2875" s="22"/>
      <c r="L2875" s="22"/>
      <c r="M2875" s="22"/>
    </row>
    <row r="2876" spans="1:13" x14ac:dyDescent="0.25">
      <c r="A2876" s="22"/>
      <c r="B2876" s="22"/>
      <c r="C2876" s="22"/>
      <c r="D2876" s="22"/>
      <c r="E2876" s="22"/>
      <c r="F2876" s="22"/>
      <c r="G2876" s="22"/>
      <c r="H2876" s="22"/>
      <c r="I2876" s="22"/>
      <c r="J2876" s="22"/>
      <c r="K2876" s="22"/>
      <c r="L2876" s="22"/>
      <c r="M2876" s="22"/>
    </row>
    <row r="2877" spans="1:13" x14ac:dyDescent="0.25">
      <c r="A2877" s="22"/>
      <c r="B2877" s="22"/>
      <c r="C2877" s="22"/>
      <c r="D2877" s="22"/>
      <c r="E2877" s="22"/>
      <c r="F2877" s="22"/>
      <c r="G2877" s="22"/>
      <c r="H2877" s="22"/>
      <c r="I2877" s="22"/>
      <c r="J2877" s="22"/>
      <c r="K2877" s="22"/>
      <c r="L2877" s="22"/>
      <c r="M2877" s="22"/>
    </row>
    <row r="2878" spans="1:13" x14ac:dyDescent="0.25">
      <c r="A2878" s="22"/>
      <c r="B2878" s="22"/>
      <c r="C2878" s="22"/>
      <c r="D2878" s="22"/>
      <c r="E2878" s="22"/>
      <c r="F2878" s="22"/>
      <c r="G2878" s="22"/>
      <c r="H2878" s="22"/>
      <c r="I2878" s="22"/>
      <c r="J2878" s="22"/>
      <c r="K2878" s="22"/>
      <c r="L2878" s="22"/>
      <c r="M2878" s="22"/>
    </row>
    <row r="2879" spans="1:13" x14ac:dyDescent="0.25">
      <c r="A2879" s="22"/>
      <c r="B2879" s="22"/>
      <c r="C2879" s="22"/>
      <c r="D2879" s="22"/>
      <c r="E2879" s="22"/>
      <c r="F2879" s="22"/>
      <c r="G2879" s="22"/>
      <c r="H2879" s="22"/>
      <c r="I2879" s="22"/>
      <c r="J2879" s="22"/>
      <c r="K2879" s="22"/>
      <c r="L2879" s="22"/>
      <c r="M2879" s="22"/>
    </row>
    <row r="2880" spans="1:13" x14ac:dyDescent="0.25">
      <c r="A2880" s="22"/>
      <c r="B2880" s="22"/>
      <c r="C2880" s="22"/>
      <c r="D2880" s="22"/>
      <c r="E2880" s="22"/>
      <c r="F2880" s="22"/>
      <c r="G2880" s="22"/>
      <c r="H2880" s="22"/>
      <c r="I2880" s="22"/>
      <c r="J2880" s="22"/>
      <c r="K2880" s="22"/>
      <c r="L2880" s="22"/>
      <c r="M2880" s="22"/>
    </row>
    <row r="2881" spans="1:13" x14ac:dyDescent="0.25">
      <c r="A2881" s="22"/>
      <c r="B2881" s="22"/>
      <c r="C2881" s="22"/>
      <c r="D2881" s="22"/>
      <c r="E2881" s="22"/>
      <c r="F2881" s="22"/>
      <c r="G2881" s="22"/>
      <c r="H2881" s="22"/>
      <c r="I2881" s="22"/>
      <c r="J2881" s="22"/>
      <c r="K2881" s="22"/>
      <c r="L2881" s="22"/>
      <c r="M2881" s="22"/>
    </row>
    <row r="2882" spans="1:13" x14ac:dyDescent="0.25">
      <c r="A2882" s="22"/>
      <c r="B2882" s="22"/>
      <c r="C2882" s="22"/>
      <c r="D2882" s="22"/>
      <c r="E2882" s="22"/>
      <c r="F2882" s="22"/>
      <c r="G2882" s="22"/>
      <c r="H2882" s="22"/>
      <c r="I2882" s="22"/>
      <c r="J2882" s="22"/>
      <c r="K2882" s="22"/>
      <c r="L2882" s="22"/>
      <c r="M2882" s="22"/>
    </row>
    <row r="2883" spans="1:13" x14ac:dyDescent="0.25">
      <c r="A2883" s="22"/>
      <c r="B2883" s="22"/>
      <c r="C2883" s="22"/>
      <c r="D2883" s="22"/>
      <c r="E2883" s="22"/>
      <c r="F2883" s="22"/>
      <c r="G2883" s="22"/>
      <c r="H2883" s="22"/>
      <c r="I2883" s="22"/>
      <c r="J2883" s="22"/>
      <c r="K2883" s="22"/>
      <c r="L2883" s="22"/>
      <c r="M2883" s="22"/>
    </row>
    <row r="2884" spans="1:13" x14ac:dyDescent="0.25">
      <c r="A2884" s="22"/>
      <c r="B2884" s="22"/>
      <c r="C2884" s="22"/>
      <c r="D2884" s="22"/>
      <c r="E2884" s="22"/>
      <c r="F2884" s="22"/>
      <c r="G2884" s="22"/>
      <c r="H2884" s="22"/>
      <c r="I2884" s="22"/>
      <c r="J2884" s="22"/>
      <c r="K2884" s="22"/>
      <c r="L2884" s="22"/>
      <c r="M2884" s="22"/>
    </row>
    <row r="2885" spans="1:13" x14ac:dyDescent="0.25">
      <c r="A2885" s="22"/>
      <c r="B2885" s="22"/>
      <c r="C2885" s="22"/>
      <c r="D2885" s="22"/>
      <c r="E2885" s="22"/>
      <c r="F2885" s="22"/>
      <c r="G2885" s="22"/>
      <c r="H2885" s="22"/>
      <c r="I2885" s="22"/>
      <c r="J2885" s="22"/>
      <c r="K2885" s="22"/>
      <c r="L2885" s="22"/>
      <c r="M2885" s="22"/>
    </row>
    <row r="2886" spans="1:13" x14ac:dyDescent="0.25">
      <c r="A2886" s="22"/>
      <c r="B2886" s="22"/>
      <c r="C2886" s="22"/>
      <c r="D2886" s="22"/>
      <c r="E2886" s="22"/>
      <c r="F2886" s="22"/>
      <c r="G2886" s="22"/>
      <c r="H2886" s="22"/>
      <c r="I2886" s="22"/>
      <c r="J2886" s="22"/>
      <c r="K2886" s="22"/>
      <c r="L2886" s="22"/>
      <c r="M2886" s="22"/>
    </row>
    <row r="2887" spans="1:13" x14ac:dyDescent="0.25">
      <c r="A2887" s="22"/>
      <c r="B2887" s="22"/>
      <c r="C2887" s="22"/>
      <c r="D2887" s="22"/>
      <c r="E2887" s="22"/>
      <c r="F2887" s="22"/>
      <c r="G2887" s="22"/>
      <c r="H2887" s="22"/>
      <c r="I2887" s="22"/>
      <c r="J2887" s="22"/>
      <c r="K2887" s="22"/>
      <c r="L2887" s="22"/>
      <c r="M2887" s="22"/>
    </row>
    <row r="2888" spans="1:13" x14ac:dyDescent="0.25">
      <c r="A2888" s="22"/>
      <c r="B2888" s="22"/>
      <c r="C2888" s="22"/>
      <c r="D2888" s="22"/>
      <c r="E2888" s="22"/>
      <c r="F2888" s="22"/>
      <c r="G2888" s="22"/>
      <c r="H2888" s="22"/>
      <c r="I2888" s="22"/>
      <c r="J2888" s="22"/>
      <c r="K2888" s="22"/>
      <c r="L2888" s="22"/>
      <c r="M2888" s="22"/>
    </row>
    <row r="2889" spans="1:13" x14ac:dyDescent="0.25">
      <c r="A2889" s="22"/>
      <c r="B2889" s="22"/>
      <c r="C2889" s="22"/>
      <c r="D2889" s="22"/>
      <c r="E2889" s="22"/>
      <c r="F2889" s="22"/>
      <c r="G2889" s="22"/>
      <c r="H2889" s="22"/>
      <c r="I2889" s="22"/>
      <c r="J2889" s="22"/>
      <c r="K2889" s="22"/>
      <c r="L2889" s="22"/>
      <c r="M2889" s="22"/>
    </row>
    <row r="2890" spans="1:13" x14ac:dyDescent="0.25">
      <c r="A2890" s="22"/>
      <c r="B2890" s="22"/>
      <c r="C2890" s="22"/>
      <c r="D2890" s="22"/>
      <c r="E2890" s="22"/>
      <c r="F2890" s="22"/>
      <c r="G2890" s="22"/>
      <c r="H2890" s="22"/>
      <c r="I2890" s="22"/>
      <c r="J2890" s="22"/>
      <c r="K2890" s="22"/>
      <c r="L2890" s="22"/>
      <c r="M2890" s="22"/>
    </row>
    <row r="2891" spans="1:13" x14ac:dyDescent="0.25">
      <c r="A2891" s="22"/>
      <c r="B2891" s="22"/>
      <c r="C2891" s="22"/>
      <c r="D2891" s="22"/>
      <c r="E2891" s="22"/>
      <c r="F2891" s="22"/>
      <c r="G2891" s="22"/>
      <c r="H2891" s="22"/>
      <c r="I2891" s="22"/>
      <c r="J2891" s="22"/>
      <c r="K2891" s="22"/>
      <c r="L2891" s="22"/>
      <c r="M2891" s="22"/>
    </row>
    <row r="2892" spans="1:13" x14ac:dyDescent="0.25">
      <c r="A2892" s="22"/>
      <c r="B2892" s="22"/>
      <c r="C2892" s="22"/>
      <c r="D2892" s="22"/>
      <c r="E2892" s="22"/>
      <c r="F2892" s="22"/>
      <c r="G2892" s="22"/>
      <c r="H2892" s="22"/>
      <c r="I2892" s="22"/>
      <c r="J2892" s="22"/>
      <c r="K2892" s="22"/>
      <c r="L2892" s="22"/>
      <c r="M2892" s="22"/>
    </row>
    <row r="2893" spans="1:13" x14ac:dyDescent="0.25">
      <c r="A2893" s="22"/>
      <c r="B2893" s="22"/>
      <c r="C2893" s="22"/>
      <c r="D2893" s="22"/>
      <c r="E2893" s="22"/>
      <c r="F2893" s="22"/>
      <c r="G2893" s="22"/>
      <c r="H2893" s="22"/>
      <c r="I2893" s="22"/>
      <c r="J2893" s="22"/>
      <c r="K2893" s="22"/>
      <c r="L2893" s="22"/>
      <c r="M2893" s="22"/>
    </row>
    <row r="2894" spans="1:13" x14ac:dyDescent="0.25">
      <c r="A2894" s="22"/>
      <c r="B2894" s="22"/>
      <c r="C2894" s="22"/>
      <c r="D2894" s="22"/>
      <c r="E2894" s="22"/>
      <c r="F2894" s="22"/>
      <c r="G2894" s="22"/>
      <c r="H2894" s="22"/>
      <c r="I2894" s="22"/>
      <c r="J2894" s="22"/>
      <c r="K2894" s="22"/>
      <c r="L2894" s="22"/>
      <c r="M2894" s="22"/>
    </row>
    <row r="2895" spans="1:13" x14ac:dyDescent="0.25">
      <c r="A2895" s="22"/>
      <c r="B2895" s="22"/>
      <c r="C2895" s="22"/>
      <c r="D2895" s="22"/>
      <c r="E2895" s="22"/>
      <c r="F2895" s="22"/>
      <c r="G2895" s="22"/>
      <c r="H2895" s="22"/>
      <c r="I2895" s="22"/>
      <c r="J2895" s="22"/>
      <c r="K2895" s="22"/>
      <c r="L2895" s="22"/>
      <c r="M2895" s="22"/>
    </row>
    <row r="2896" spans="1:13" x14ac:dyDescent="0.25">
      <c r="A2896" s="22"/>
      <c r="B2896" s="22"/>
      <c r="C2896" s="22"/>
      <c r="D2896" s="22"/>
      <c r="E2896" s="22"/>
      <c r="F2896" s="22"/>
      <c r="G2896" s="22"/>
      <c r="H2896" s="22"/>
      <c r="I2896" s="22"/>
      <c r="J2896" s="22"/>
      <c r="K2896" s="22"/>
      <c r="L2896" s="22"/>
      <c r="M2896" s="22"/>
    </row>
    <row r="2897" spans="1:13" x14ac:dyDescent="0.25">
      <c r="A2897" s="22"/>
      <c r="B2897" s="22"/>
      <c r="C2897" s="22"/>
      <c r="D2897" s="22"/>
      <c r="E2897" s="22"/>
      <c r="F2897" s="22"/>
      <c r="G2897" s="22"/>
      <c r="H2897" s="22"/>
      <c r="I2897" s="22"/>
      <c r="J2897" s="22"/>
      <c r="K2897" s="22"/>
      <c r="L2897" s="22"/>
      <c r="M2897" s="22"/>
    </row>
    <row r="2898" spans="1:13" x14ac:dyDescent="0.25">
      <c r="A2898" s="22"/>
      <c r="B2898" s="22"/>
      <c r="C2898" s="22"/>
      <c r="D2898" s="22"/>
      <c r="E2898" s="22"/>
      <c r="F2898" s="22"/>
      <c r="G2898" s="22"/>
      <c r="H2898" s="22"/>
      <c r="I2898" s="22"/>
      <c r="J2898" s="22"/>
      <c r="K2898" s="22"/>
      <c r="L2898" s="22"/>
      <c r="M2898" s="22"/>
    </row>
    <row r="2899" spans="1:13" x14ac:dyDescent="0.25">
      <c r="A2899" s="22"/>
      <c r="B2899" s="22"/>
      <c r="C2899" s="22"/>
      <c r="D2899" s="22"/>
      <c r="E2899" s="22"/>
      <c r="F2899" s="22"/>
      <c r="G2899" s="22"/>
      <c r="H2899" s="22"/>
      <c r="I2899" s="22"/>
      <c r="J2899" s="22"/>
      <c r="K2899" s="22"/>
      <c r="L2899" s="22"/>
      <c r="M2899" s="22"/>
    </row>
    <row r="2900" spans="1:13" x14ac:dyDescent="0.25">
      <c r="A2900" s="22"/>
      <c r="B2900" s="22"/>
      <c r="C2900" s="22"/>
      <c r="D2900" s="22"/>
      <c r="E2900" s="22"/>
      <c r="F2900" s="22"/>
      <c r="G2900" s="22"/>
      <c r="H2900" s="22"/>
      <c r="I2900" s="22"/>
      <c r="J2900" s="22"/>
      <c r="K2900" s="22"/>
      <c r="L2900" s="22"/>
      <c r="M2900" s="22"/>
    </row>
    <row r="2901" spans="1:13" x14ac:dyDescent="0.25">
      <c r="A2901" s="22"/>
      <c r="B2901" s="22"/>
      <c r="C2901" s="22"/>
      <c r="D2901" s="22"/>
      <c r="E2901" s="22"/>
      <c r="F2901" s="22"/>
      <c r="G2901" s="22"/>
      <c r="H2901" s="22"/>
      <c r="I2901" s="22"/>
      <c r="J2901" s="22"/>
      <c r="K2901" s="22"/>
      <c r="L2901" s="22"/>
      <c r="M2901" s="22"/>
    </row>
    <row r="2902" spans="1:13" x14ac:dyDescent="0.25">
      <c r="A2902" s="22"/>
      <c r="B2902" s="22"/>
      <c r="C2902" s="22"/>
      <c r="D2902" s="22"/>
      <c r="E2902" s="22"/>
      <c r="F2902" s="22"/>
      <c r="G2902" s="22"/>
      <c r="H2902" s="22"/>
      <c r="I2902" s="22"/>
      <c r="J2902" s="22"/>
      <c r="K2902" s="22"/>
      <c r="L2902" s="22"/>
      <c r="M2902" s="22"/>
    </row>
    <row r="2903" spans="1:13" x14ac:dyDescent="0.25">
      <c r="A2903" s="22"/>
      <c r="B2903" s="22"/>
      <c r="C2903" s="22"/>
      <c r="D2903" s="22"/>
      <c r="E2903" s="22"/>
      <c r="F2903" s="22"/>
      <c r="G2903" s="22"/>
      <c r="H2903" s="22"/>
      <c r="I2903" s="22"/>
      <c r="J2903" s="22"/>
      <c r="K2903" s="22"/>
      <c r="L2903" s="22"/>
      <c r="M2903" s="22"/>
    </row>
    <row r="2904" spans="1:13" x14ac:dyDescent="0.25">
      <c r="A2904" s="22"/>
      <c r="B2904" s="22"/>
      <c r="C2904" s="22"/>
      <c r="D2904" s="22"/>
      <c r="E2904" s="22"/>
      <c r="F2904" s="22"/>
      <c r="G2904" s="22"/>
      <c r="H2904" s="22"/>
      <c r="I2904" s="22"/>
      <c r="J2904" s="22"/>
      <c r="K2904" s="22"/>
      <c r="L2904" s="22"/>
      <c r="M2904" s="22"/>
    </row>
    <row r="2905" spans="1:13" x14ac:dyDescent="0.25">
      <c r="A2905" s="22"/>
      <c r="B2905" s="22"/>
      <c r="C2905" s="22"/>
      <c r="D2905" s="22"/>
      <c r="E2905" s="22"/>
      <c r="F2905" s="22"/>
      <c r="G2905" s="22"/>
      <c r="H2905" s="22"/>
      <c r="I2905" s="22"/>
      <c r="J2905" s="22"/>
      <c r="K2905" s="22"/>
      <c r="L2905" s="22"/>
      <c r="M2905" s="22"/>
    </row>
    <row r="2906" spans="1:13" x14ac:dyDescent="0.25">
      <c r="A2906" s="22"/>
      <c r="B2906" s="22"/>
      <c r="C2906" s="22"/>
      <c r="D2906" s="22"/>
      <c r="E2906" s="22"/>
      <c r="F2906" s="22"/>
      <c r="G2906" s="22"/>
      <c r="H2906" s="22"/>
      <c r="I2906" s="22"/>
      <c r="J2906" s="22"/>
      <c r="K2906" s="22"/>
      <c r="L2906" s="22"/>
      <c r="M2906" s="22"/>
    </row>
    <row r="2907" spans="1:13" x14ac:dyDescent="0.25">
      <c r="A2907" s="22"/>
      <c r="B2907" s="22"/>
      <c r="C2907" s="22"/>
      <c r="D2907" s="22"/>
      <c r="E2907" s="22"/>
      <c r="F2907" s="22"/>
      <c r="G2907" s="22"/>
      <c r="H2907" s="22"/>
      <c r="I2907" s="22"/>
      <c r="J2907" s="22"/>
      <c r="K2907" s="22"/>
      <c r="L2907" s="22"/>
      <c r="M2907" s="22"/>
    </row>
    <row r="2908" spans="1:13" x14ac:dyDescent="0.25">
      <c r="A2908" s="22"/>
      <c r="B2908" s="22"/>
      <c r="C2908" s="22"/>
      <c r="D2908" s="22"/>
      <c r="E2908" s="22"/>
      <c r="F2908" s="22"/>
      <c r="G2908" s="22"/>
      <c r="H2908" s="22"/>
      <c r="I2908" s="22"/>
      <c r="J2908" s="22"/>
      <c r="K2908" s="22"/>
      <c r="L2908" s="22"/>
      <c r="M2908" s="22"/>
    </row>
    <row r="2909" spans="1:13" x14ac:dyDescent="0.25">
      <c r="A2909" s="22"/>
      <c r="B2909" s="22"/>
      <c r="C2909" s="22"/>
      <c r="D2909" s="22"/>
      <c r="E2909" s="22"/>
      <c r="F2909" s="22"/>
      <c r="G2909" s="22"/>
      <c r="H2909" s="22"/>
      <c r="I2909" s="22"/>
      <c r="J2909" s="22"/>
      <c r="K2909" s="22"/>
      <c r="L2909" s="22"/>
      <c r="M2909" s="22"/>
    </row>
    <row r="2910" spans="1:13" x14ac:dyDescent="0.25">
      <c r="A2910" s="22"/>
      <c r="B2910" s="22"/>
      <c r="C2910" s="22"/>
      <c r="D2910" s="22"/>
      <c r="E2910" s="22"/>
      <c r="F2910" s="22"/>
      <c r="G2910" s="22"/>
      <c r="H2910" s="22"/>
      <c r="I2910" s="22"/>
      <c r="J2910" s="22"/>
      <c r="K2910" s="22"/>
      <c r="L2910" s="22"/>
      <c r="M2910" s="22"/>
    </row>
    <row r="2911" spans="1:13" x14ac:dyDescent="0.25">
      <c r="A2911" s="22"/>
      <c r="B2911" s="22"/>
      <c r="C2911" s="22"/>
      <c r="D2911" s="22"/>
      <c r="E2911" s="22"/>
      <c r="F2911" s="22"/>
      <c r="G2911" s="22"/>
      <c r="H2911" s="22"/>
      <c r="I2911" s="22"/>
      <c r="J2911" s="22"/>
      <c r="K2911" s="22"/>
      <c r="L2911" s="22"/>
      <c r="M2911" s="22"/>
    </row>
    <row r="2912" spans="1:13" x14ac:dyDescent="0.25">
      <c r="A2912" s="22"/>
      <c r="B2912" s="22"/>
      <c r="C2912" s="22"/>
      <c r="D2912" s="22"/>
      <c r="E2912" s="22"/>
      <c r="F2912" s="22"/>
      <c r="G2912" s="22"/>
      <c r="H2912" s="22"/>
      <c r="I2912" s="22"/>
      <c r="J2912" s="22"/>
      <c r="K2912" s="22"/>
      <c r="L2912" s="22"/>
      <c r="M2912" s="22"/>
    </row>
    <row r="2913" spans="1:13" x14ac:dyDescent="0.25">
      <c r="A2913" s="22"/>
      <c r="B2913" s="22"/>
      <c r="C2913" s="22"/>
      <c r="D2913" s="22"/>
      <c r="E2913" s="22"/>
      <c r="F2913" s="22"/>
      <c r="G2913" s="22"/>
      <c r="H2913" s="22"/>
      <c r="I2913" s="22"/>
      <c r="J2913" s="22"/>
      <c r="K2913" s="22"/>
      <c r="L2913" s="22"/>
      <c r="M2913" s="22"/>
    </row>
    <row r="2914" spans="1:13" x14ac:dyDescent="0.25">
      <c r="A2914" s="22"/>
      <c r="B2914" s="22"/>
      <c r="C2914" s="22"/>
      <c r="D2914" s="22"/>
      <c r="E2914" s="22"/>
      <c r="F2914" s="22"/>
      <c r="G2914" s="22"/>
      <c r="H2914" s="22"/>
      <c r="I2914" s="22"/>
      <c r="J2914" s="22"/>
      <c r="K2914" s="22"/>
      <c r="L2914" s="22"/>
      <c r="M2914" s="22"/>
    </row>
    <row r="2915" spans="1:13" x14ac:dyDescent="0.25">
      <c r="A2915" s="22"/>
      <c r="B2915" s="22"/>
      <c r="C2915" s="22"/>
      <c r="D2915" s="22"/>
      <c r="E2915" s="22"/>
      <c r="F2915" s="22"/>
      <c r="G2915" s="22"/>
      <c r="H2915" s="22"/>
      <c r="I2915" s="22"/>
      <c r="J2915" s="22"/>
      <c r="K2915" s="22"/>
      <c r="L2915" s="22"/>
      <c r="M2915" s="22"/>
    </row>
    <row r="2916" spans="1:13" x14ac:dyDescent="0.25">
      <c r="A2916" s="22"/>
      <c r="B2916" s="22"/>
      <c r="C2916" s="22"/>
      <c r="D2916" s="22"/>
      <c r="E2916" s="22"/>
      <c r="F2916" s="22"/>
      <c r="G2916" s="22"/>
      <c r="H2916" s="22"/>
      <c r="I2916" s="22"/>
      <c r="J2916" s="22"/>
      <c r="K2916" s="22"/>
      <c r="L2916" s="22"/>
      <c r="M2916" s="22"/>
    </row>
    <row r="2917" spans="1:13" x14ac:dyDescent="0.25">
      <c r="A2917" s="22"/>
      <c r="B2917" s="22"/>
      <c r="C2917" s="22"/>
      <c r="D2917" s="22"/>
      <c r="E2917" s="22"/>
      <c r="F2917" s="22"/>
      <c r="G2917" s="22"/>
      <c r="H2917" s="22"/>
      <c r="I2917" s="22"/>
      <c r="J2917" s="22"/>
      <c r="K2917" s="22"/>
      <c r="L2917" s="22"/>
      <c r="M2917" s="22"/>
    </row>
    <row r="2918" spans="1:13" x14ac:dyDescent="0.25">
      <c r="A2918" s="22"/>
      <c r="B2918" s="22"/>
      <c r="C2918" s="22"/>
      <c r="D2918" s="22"/>
      <c r="E2918" s="22"/>
      <c r="F2918" s="22"/>
      <c r="G2918" s="22"/>
      <c r="H2918" s="22"/>
      <c r="I2918" s="22"/>
      <c r="J2918" s="22"/>
      <c r="K2918" s="22"/>
      <c r="L2918" s="22"/>
      <c r="M2918" s="22"/>
    </row>
    <row r="2919" spans="1:13" x14ac:dyDescent="0.25">
      <c r="A2919" s="22"/>
      <c r="B2919" s="22"/>
      <c r="C2919" s="22"/>
      <c r="D2919" s="22"/>
      <c r="E2919" s="22"/>
      <c r="F2919" s="22"/>
      <c r="G2919" s="22"/>
      <c r="H2919" s="22"/>
      <c r="I2919" s="22"/>
      <c r="J2919" s="22"/>
      <c r="K2919" s="22"/>
      <c r="L2919" s="22"/>
      <c r="M2919" s="22"/>
    </row>
    <row r="2920" spans="1:13" x14ac:dyDescent="0.25">
      <c r="A2920" s="22"/>
      <c r="B2920" s="22"/>
      <c r="C2920" s="22"/>
      <c r="D2920" s="22"/>
      <c r="E2920" s="22"/>
      <c r="F2920" s="22"/>
      <c r="G2920" s="22"/>
      <c r="H2920" s="22"/>
      <c r="I2920" s="22"/>
      <c r="J2920" s="22"/>
      <c r="K2920" s="22"/>
      <c r="L2920" s="22"/>
      <c r="M2920" s="22"/>
    </row>
    <row r="2921" spans="1:13" x14ac:dyDescent="0.25">
      <c r="A2921" s="22"/>
      <c r="B2921" s="22"/>
      <c r="C2921" s="22"/>
      <c r="D2921" s="22"/>
      <c r="E2921" s="22"/>
      <c r="F2921" s="22"/>
      <c r="G2921" s="22"/>
      <c r="H2921" s="22"/>
      <c r="I2921" s="22"/>
      <c r="J2921" s="22"/>
      <c r="K2921" s="22"/>
      <c r="L2921" s="22"/>
      <c r="M2921" s="22"/>
    </row>
    <row r="2922" spans="1:13" x14ac:dyDescent="0.25">
      <c r="A2922" s="22"/>
      <c r="B2922" s="22"/>
      <c r="C2922" s="22"/>
      <c r="D2922" s="22"/>
      <c r="E2922" s="22"/>
      <c r="F2922" s="22"/>
      <c r="G2922" s="22"/>
      <c r="H2922" s="22"/>
      <c r="I2922" s="22"/>
      <c r="J2922" s="22"/>
      <c r="K2922" s="22"/>
      <c r="L2922" s="22"/>
      <c r="M2922" s="22"/>
    </row>
    <row r="2923" spans="1:13" x14ac:dyDescent="0.25">
      <c r="A2923" s="22"/>
      <c r="B2923" s="22"/>
      <c r="C2923" s="22"/>
      <c r="D2923" s="22"/>
      <c r="E2923" s="22"/>
      <c r="F2923" s="22"/>
      <c r="G2923" s="22"/>
      <c r="H2923" s="22"/>
      <c r="I2923" s="22"/>
      <c r="J2923" s="22"/>
      <c r="K2923" s="22"/>
      <c r="L2923" s="22"/>
      <c r="M2923" s="22"/>
    </row>
    <row r="2924" spans="1:13" x14ac:dyDescent="0.25">
      <c r="A2924" s="22"/>
      <c r="B2924" s="22"/>
      <c r="C2924" s="22"/>
      <c r="D2924" s="22"/>
      <c r="E2924" s="22"/>
      <c r="F2924" s="22"/>
      <c r="G2924" s="22"/>
      <c r="H2924" s="22"/>
      <c r="I2924" s="22"/>
      <c r="J2924" s="22"/>
      <c r="K2924" s="22"/>
      <c r="L2924" s="22"/>
      <c r="M2924" s="22"/>
    </row>
    <row r="2925" spans="1:13" x14ac:dyDescent="0.25">
      <c r="A2925" s="22"/>
      <c r="B2925" s="22"/>
      <c r="C2925" s="22"/>
      <c r="D2925" s="22"/>
      <c r="E2925" s="22"/>
      <c r="F2925" s="22"/>
      <c r="G2925" s="22"/>
      <c r="H2925" s="22"/>
      <c r="I2925" s="22"/>
      <c r="J2925" s="22"/>
      <c r="K2925" s="22"/>
      <c r="L2925" s="22"/>
      <c r="M2925" s="22"/>
    </row>
    <row r="2926" spans="1:13" x14ac:dyDescent="0.25">
      <c r="A2926" s="22"/>
      <c r="B2926" s="22"/>
      <c r="C2926" s="22"/>
      <c r="D2926" s="22"/>
      <c r="E2926" s="22"/>
      <c r="F2926" s="22"/>
      <c r="G2926" s="22"/>
      <c r="H2926" s="22"/>
      <c r="I2926" s="22"/>
      <c r="J2926" s="22"/>
      <c r="K2926" s="22"/>
      <c r="L2926" s="22"/>
      <c r="M2926" s="22"/>
    </row>
    <row r="2927" spans="1:13" x14ac:dyDescent="0.25">
      <c r="A2927" s="22"/>
      <c r="B2927" s="22"/>
      <c r="C2927" s="22"/>
      <c r="D2927" s="22"/>
      <c r="E2927" s="22"/>
      <c r="F2927" s="22"/>
      <c r="G2927" s="22"/>
      <c r="H2927" s="22"/>
      <c r="I2927" s="22"/>
      <c r="J2927" s="22"/>
      <c r="K2927" s="22"/>
      <c r="L2927" s="22"/>
      <c r="M2927" s="22"/>
    </row>
    <row r="2928" spans="1:13" x14ac:dyDescent="0.25">
      <c r="A2928" s="22"/>
      <c r="B2928" s="22"/>
      <c r="C2928" s="22"/>
      <c r="D2928" s="22"/>
      <c r="E2928" s="22"/>
      <c r="F2928" s="22"/>
      <c r="G2928" s="22"/>
      <c r="H2928" s="22"/>
      <c r="I2928" s="22"/>
      <c r="J2928" s="22"/>
      <c r="K2928" s="22"/>
      <c r="L2928" s="22"/>
      <c r="M2928" s="22"/>
    </row>
    <row r="2929" spans="1:13" x14ac:dyDescent="0.25">
      <c r="A2929" s="22"/>
      <c r="B2929" s="22"/>
      <c r="C2929" s="22"/>
      <c r="D2929" s="22"/>
      <c r="E2929" s="22"/>
      <c r="F2929" s="22"/>
      <c r="G2929" s="22"/>
      <c r="H2929" s="22"/>
      <c r="I2929" s="22"/>
      <c r="J2929" s="22"/>
      <c r="K2929" s="22"/>
      <c r="L2929" s="22"/>
      <c r="M2929" s="22"/>
    </row>
    <row r="2930" spans="1:13" x14ac:dyDescent="0.25">
      <c r="A2930" s="22"/>
      <c r="B2930" s="22"/>
      <c r="C2930" s="22"/>
      <c r="D2930" s="22"/>
      <c r="E2930" s="22"/>
      <c r="F2930" s="22"/>
      <c r="G2930" s="22"/>
      <c r="H2930" s="22"/>
      <c r="I2930" s="22"/>
      <c r="J2930" s="22"/>
      <c r="K2930" s="22"/>
      <c r="L2930" s="22"/>
      <c r="M2930" s="22"/>
    </row>
    <row r="2931" spans="1:13" x14ac:dyDescent="0.25">
      <c r="A2931" s="22"/>
      <c r="B2931" s="22"/>
      <c r="C2931" s="22"/>
      <c r="D2931" s="22"/>
      <c r="E2931" s="22"/>
      <c r="F2931" s="22"/>
      <c r="G2931" s="22"/>
      <c r="H2931" s="22"/>
      <c r="I2931" s="22"/>
      <c r="J2931" s="22"/>
      <c r="K2931" s="22"/>
      <c r="L2931" s="22"/>
      <c r="M2931" s="22"/>
    </row>
    <row r="2932" spans="1:13" x14ac:dyDescent="0.25">
      <c r="A2932" s="22"/>
      <c r="B2932" s="22"/>
      <c r="C2932" s="22"/>
      <c r="D2932" s="22"/>
      <c r="E2932" s="22"/>
      <c r="F2932" s="22"/>
      <c r="G2932" s="22"/>
      <c r="H2932" s="22"/>
      <c r="I2932" s="22"/>
      <c r="J2932" s="22"/>
      <c r="K2932" s="22"/>
      <c r="L2932" s="22"/>
      <c r="M2932" s="22"/>
    </row>
    <row r="2933" spans="1:13" x14ac:dyDescent="0.25">
      <c r="A2933" s="22"/>
      <c r="B2933" s="22"/>
      <c r="C2933" s="22"/>
      <c r="D2933" s="22"/>
      <c r="E2933" s="22"/>
      <c r="F2933" s="22"/>
      <c r="G2933" s="22"/>
      <c r="H2933" s="22"/>
      <c r="I2933" s="22"/>
      <c r="J2933" s="22"/>
      <c r="K2933" s="22"/>
      <c r="L2933" s="22"/>
      <c r="M2933" s="22"/>
    </row>
    <row r="2934" spans="1:13" x14ac:dyDescent="0.25">
      <c r="A2934" s="22"/>
      <c r="B2934" s="22"/>
      <c r="C2934" s="22"/>
      <c r="D2934" s="22"/>
      <c r="E2934" s="22"/>
      <c r="F2934" s="22"/>
      <c r="G2934" s="22"/>
      <c r="H2934" s="22"/>
      <c r="I2934" s="22"/>
      <c r="J2934" s="22"/>
      <c r="K2934" s="22"/>
      <c r="L2934" s="22"/>
      <c r="M2934" s="22"/>
    </row>
    <row r="2935" spans="1:13" x14ac:dyDescent="0.25">
      <c r="A2935" s="22"/>
      <c r="B2935" s="22"/>
      <c r="C2935" s="22"/>
      <c r="D2935" s="22"/>
      <c r="E2935" s="22"/>
      <c r="F2935" s="22"/>
      <c r="G2935" s="22"/>
      <c r="H2935" s="22"/>
      <c r="I2935" s="22"/>
      <c r="J2935" s="22"/>
      <c r="K2935" s="22"/>
      <c r="L2935" s="22"/>
      <c r="M2935" s="22"/>
    </row>
    <row r="2936" spans="1:13" x14ac:dyDescent="0.25">
      <c r="A2936" s="22"/>
      <c r="B2936" s="22"/>
      <c r="C2936" s="22"/>
      <c r="D2936" s="22"/>
      <c r="E2936" s="22"/>
      <c r="F2936" s="22"/>
      <c r="G2936" s="22"/>
      <c r="H2936" s="22"/>
      <c r="I2936" s="22"/>
      <c r="J2936" s="22"/>
      <c r="K2936" s="22"/>
      <c r="L2936" s="22"/>
      <c r="M2936" s="22"/>
    </row>
    <row r="2937" spans="1:13" x14ac:dyDescent="0.25">
      <c r="A2937" s="22"/>
      <c r="B2937" s="22"/>
      <c r="C2937" s="22"/>
      <c r="D2937" s="22"/>
      <c r="E2937" s="22"/>
      <c r="F2937" s="22"/>
      <c r="G2937" s="22"/>
      <c r="H2937" s="22"/>
      <c r="I2937" s="22"/>
      <c r="J2937" s="22"/>
      <c r="K2937" s="22"/>
      <c r="L2937" s="22"/>
      <c r="M2937" s="22"/>
    </row>
    <row r="2938" spans="1:13" x14ac:dyDescent="0.25">
      <c r="A2938" s="22"/>
      <c r="B2938" s="22"/>
      <c r="C2938" s="22"/>
      <c r="D2938" s="22"/>
      <c r="E2938" s="22"/>
      <c r="F2938" s="22"/>
      <c r="G2938" s="22"/>
      <c r="H2938" s="22"/>
      <c r="I2938" s="22"/>
      <c r="J2938" s="22"/>
      <c r="K2938" s="22"/>
      <c r="L2938" s="22"/>
      <c r="M2938" s="22"/>
    </row>
    <row r="2939" spans="1:13" x14ac:dyDescent="0.25">
      <c r="A2939" s="22"/>
      <c r="B2939" s="22"/>
      <c r="C2939" s="22"/>
      <c r="D2939" s="22"/>
      <c r="E2939" s="22"/>
      <c r="F2939" s="22"/>
      <c r="G2939" s="22"/>
      <c r="H2939" s="22"/>
      <c r="I2939" s="22"/>
      <c r="J2939" s="22"/>
      <c r="K2939" s="22"/>
      <c r="L2939" s="22"/>
      <c r="M2939" s="22"/>
    </row>
    <row r="2940" spans="1:13" x14ac:dyDescent="0.25">
      <c r="A2940" s="22"/>
      <c r="B2940" s="22"/>
      <c r="C2940" s="22"/>
      <c r="D2940" s="22"/>
      <c r="E2940" s="22"/>
      <c r="F2940" s="22"/>
      <c r="G2940" s="22"/>
      <c r="H2940" s="22"/>
      <c r="I2940" s="22"/>
      <c r="J2940" s="22"/>
      <c r="K2940" s="22"/>
      <c r="L2940" s="22"/>
      <c r="M2940" s="22"/>
    </row>
    <row r="2941" spans="1:13" x14ac:dyDescent="0.25">
      <c r="A2941" s="22"/>
      <c r="B2941" s="22"/>
      <c r="C2941" s="22"/>
      <c r="D2941" s="22"/>
      <c r="E2941" s="22"/>
      <c r="F2941" s="22"/>
      <c r="G2941" s="22"/>
      <c r="H2941" s="22"/>
      <c r="I2941" s="22"/>
      <c r="J2941" s="22"/>
      <c r="K2941" s="22"/>
      <c r="L2941" s="22"/>
      <c r="M2941" s="22"/>
    </row>
    <row r="2942" spans="1:13" x14ac:dyDescent="0.25">
      <c r="A2942" s="22"/>
      <c r="B2942" s="22"/>
      <c r="C2942" s="22"/>
      <c r="D2942" s="22"/>
      <c r="E2942" s="22"/>
      <c r="F2942" s="22"/>
      <c r="G2942" s="22"/>
      <c r="H2942" s="22"/>
      <c r="I2942" s="22"/>
      <c r="J2942" s="22"/>
      <c r="K2942" s="22"/>
      <c r="L2942" s="22"/>
      <c r="M2942" s="22"/>
    </row>
    <row r="2943" spans="1:13" x14ac:dyDescent="0.25">
      <c r="A2943" s="22"/>
      <c r="B2943" s="22"/>
      <c r="C2943" s="22"/>
      <c r="D2943" s="22"/>
      <c r="E2943" s="22"/>
      <c r="F2943" s="22"/>
      <c r="G2943" s="22"/>
      <c r="H2943" s="22"/>
      <c r="I2943" s="22"/>
      <c r="J2943" s="22"/>
      <c r="K2943" s="22"/>
      <c r="L2943" s="22"/>
      <c r="M2943" s="22"/>
    </row>
    <row r="2944" spans="1:13" x14ac:dyDescent="0.25">
      <c r="A2944" s="22"/>
      <c r="B2944" s="22"/>
      <c r="C2944" s="22"/>
      <c r="D2944" s="22"/>
      <c r="E2944" s="22"/>
      <c r="F2944" s="22"/>
      <c r="G2944" s="22"/>
      <c r="H2944" s="22"/>
      <c r="I2944" s="22"/>
      <c r="J2944" s="22"/>
      <c r="K2944" s="22"/>
      <c r="L2944" s="22"/>
      <c r="M2944" s="22"/>
    </row>
    <row r="2945" spans="1:13" x14ac:dyDescent="0.25">
      <c r="A2945" s="22"/>
      <c r="B2945" s="22"/>
      <c r="C2945" s="22"/>
      <c r="D2945" s="22"/>
      <c r="E2945" s="22"/>
      <c r="F2945" s="22"/>
      <c r="G2945" s="22"/>
      <c r="H2945" s="22"/>
      <c r="I2945" s="22"/>
      <c r="J2945" s="22"/>
      <c r="K2945" s="22"/>
      <c r="L2945" s="22"/>
      <c r="M2945" s="22"/>
    </row>
    <row r="2946" spans="1:13" x14ac:dyDescent="0.25">
      <c r="A2946" s="22"/>
      <c r="B2946" s="22"/>
      <c r="C2946" s="22"/>
      <c r="D2946" s="22"/>
      <c r="E2946" s="22"/>
      <c r="F2946" s="22"/>
      <c r="G2946" s="22"/>
      <c r="H2946" s="22"/>
      <c r="I2946" s="22"/>
      <c r="J2946" s="22"/>
      <c r="K2946" s="22"/>
      <c r="L2946" s="22"/>
      <c r="M2946" s="22"/>
    </row>
    <row r="2947" spans="1:13" x14ac:dyDescent="0.25">
      <c r="A2947" s="22"/>
      <c r="B2947" s="22"/>
      <c r="C2947" s="22"/>
      <c r="D2947" s="22"/>
      <c r="E2947" s="22"/>
      <c r="F2947" s="22"/>
      <c r="G2947" s="22"/>
      <c r="H2947" s="22"/>
      <c r="I2947" s="22"/>
      <c r="J2947" s="22"/>
      <c r="K2947" s="22"/>
      <c r="L2947" s="22"/>
      <c r="M2947" s="22"/>
    </row>
    <row r="2948" spans="1:13" x14ac:dyDescent="0.25">
      <c r="A2948" s="22"/>
      <c r="B2948" s="22"/>
      <c r="C2948" s="22"/>
      <c r="D2948" s="22"/>
      <c r="E2948" s="22"/>
      <c r="F2948" s="22"/>
      <c r="G2948" s="22"/>
      <c r="H2948" s="22"/>
      <c r="I2948" s="22"/>
      <c r="J2948" s="22"/>
      <c r="K2948" s="22"/>
      <c r="L2948" s="22"/>
      <c r="M2948" s="22"/>
    </row>
    <row r="2949" spans="1:13" x14ac:dyDescent="0.25">
      <c r="A2949" s="22"/>
      <c r="B2949" s="22"/>
      <c r="C2949" s="22"/>
      <c r="D2949" s="22"/>
      <c r="E2949" s="22"/>
      <c r="F2949" s="22"/>
      <c r="G2949" s="22"/>
      <c r="H2949" s="22"/>
      <c r="I2949" s="22"/>
      <c r="J2949" s="22"/>
      <c r="K2949" s="22"/>
      <c r="L2949" s="22"/>
      <c r="M2949" s="22"/>
    </row>
    <row r="2950" spans="1:13" x14ac:dyDescent="0.25">
      <c r="A2950" s="22"/>
      <c r="B2950" s="22"/>
      <c r="C2950" s="22"/>
      <c r="D2950" s="22"/>
      <c r="E2950" s="22"/>
      <c r="F2950" s="22"/>
      <c r="G2950" s="22"/>
      <c r="H2950" s="22"/>
      <c r="I2950" s="22"/>
      <c r="J2950" s="22"/>
      <c r="K2950" s="22"/>
      <c r="L2950" s="22"/>
      <c r="M2950" s="22"/>
    </row>
    <row r="2951" spans="1:13" x14ac:dyDescent="0.25">
      <c r="A2951" s="22"/>
      <c r="B2951" s="22"/>
      <c r="C2951" s="22"/>
      <c r="D2951" s="22"/>
      <c r="E2951" s="22"/>
      <c r="F2951" s="22"/>
      <c r="G2951" s="22"/>
      <c r="H2951" s="22"/>
      <c r="I2951" s="22"/>
      <c r="J2951" s="22"/>
      <c r="K2951" s="22"/>
      <c r="L2951" s="22"/>
      <c r="M2951" s="22"/>
    </row>
    <row r="2952" spans="1:13" x14ac:dyDescent="0.25">
      <c r="A2952" s="22"/>
      <c r="B2952" s="22"/>
      <c r="C2952" s="22"/>
      <c r="D2952" s="22"/>
      <c r="E2952" s="22"/>
      <c r="F2952" s="22"/>
      <c r="G2952" s="22"/>
      <c r="H2952" s="22"/>
      <c r="I2952" s="22"/>
      <c r="J2952" s="22"/>
      <c r="K2952" s="22"/>
      <c r="L2952" s="22"/>
      <c r="M2952" s="22"/>
    </row>
    <row r="2953" spans="1:13" x14ac:dyDescent="0.25">
      <c r="A2953" s="22"/>
      <c r="B2953" s="22"/>
      <c r="C2953" s="22"/>
      <c r="D2953" s="22"/>
      <c r="E2953" s="22"/>
      <c r="F2953" s="22"/>
      <c r="G2953" s="22"/>
      <c r="H2953" s="22"/>
      <c r="I2953" s="22"/>
      <c r="J2953" s="22"/>
      <c r="K2953" s="22"/>
      <c r="L2953" s="22"/>
      <c r="M2953" s="22"/>
    </row>
    <row r="2954" spans="1:13" x14ac:dyDescent="0.25">
      <c r="A2954" s="22"/>
      <c r="B2954" s="22"/>
      <c r="C2954" s="22"/>
      <c r="D2954" s="22"/>
      <c r="E2954" s="22"/>
      <c r="F2954" s="22"/>
      <c r="G2954" s="22"/>
      <c r="H2954" s="22"/>
      <c r="I2954" s="22"/>
      <c r="J2954" s="22"/>
      <c r="K2954" s="22"/>
      <c r="L2954" s="22"/>
      <c r="M2954" s="22"/>
    </row>
    <row r="2955" spans="1:13" x14ac:dyDescent="0.25">
      <c r="A2955" s="22"/>
      <c r="B2955" s="22"/>
      <c r="C2955" s="22"/>
      <c r="D2955" s="22"/>
      <c r="E2955" s="22"/>
      <c r="F2955" s="22"/>
      <c r="G2955" s="22"/>
      <c r="H2955" s="22"/>
      <c r="I2955" s="22"/>
      <c r="J2955" s="22"/>
      <c r="K2955" s="22"/>
      <c r="L2955" s="22"/>
      <c r="M2955" s="22"/>
    </row>
    <row r="2956" spans="1:13" x14ac:dyDescent="0.25">
      <c r="A2956" s="22"/>
      <c r="B2956" s="22"/>
      <c r="C2956" s="22"/>
      <c r="D2956" s="22"/>
      <c r="E2956" s="22"/>
      <c r="F2956" s="22"/>
      <c r="G2956" s="22"/>
      <c r="H2956" s="22"/>
      <c r="I2956" s="22"/>
      <c r="J2956" s="22"/>
      <c r="K2956" s="22"/>
      <c r="L2956" s="22"/>
      <c r="M2956" s="22"/>
    </row>
    <row r="2957" spans="1:13" x14ac:dyDescent="0.25">
      <c r="A2957" s="22"/>
      <c r="B2957" s="22"/>
      <c r="C2957" s="22"/>
      <c r="D2957" s="22"/>
      <c r="E2957" s="22"/>
      <c r="F2957" s="22"/>
      <c r="G2957" s="22"/>
      <c r="H2957" s="22"/>
      <c r="I2957" s="22"/>
      <c r="J2957" s="22"/>
      <c r="K2957" s="22"/>
      <c r="L2957" s="22"/>
      <c r="M2957" s="22"/>
    </row>
    <row r="2958" spans="1:13" x14ac:dyDescent="0.25">
      <c r="A2958" s="22"/>
      <c r="B2958" s="22"/>
      <c r="C2958" s="22"/>
      <c r="D2958" s="22"/>
      <c r="E2958" s="22"/>
      <c r="F2958" s="22"/>
      <c r="G2958" s="22"/>
      <c r="H2958" s="22"/>
      <c r="I2958" s="22"/>
      <c r="J2958" s="22"/>
      <c r="K2958" s="22"/>
      <c r="L2958" s="22"/>
      <c r="M2958" s="22"/>
    </row>
    <row r="2959" spans="1:13" x14ac:dyDescent="0.25">
      <c r="A2959" s="22"/>
      <c r="B2959" s="22"/>
      <c r="C2959" s="22"/>
      <c r="D2959" s="22"/>
      <c r="E2959" s="22"/>
      <c r="F2959" s="22"/>
      <c r="G2959" s="22"/>
      <c r="H2959" s="22"/>
      <c r="I2959" s="22"/>
      <c r="J2959" s="22"/>
      <c r="K2959" s="22"/>
      <c r="L2959" s="22"/>
      <c r="M2959" s="22"/>
    </row>
    <row r="2960" spans="1:13" x14ac:dyDescent="0.25">
      <c r="A2960" s="22"/>
      <c r="B2960" s="22"/>
      <c r="C2960" s="22"/>
      <c r="D2960" s="22"/>
      <c r="E2960" s="22"/>
      <c r="F2960" s="22"/>
      <c r="G2960" s="22"/>
      <c r="H2960" s="22"/>
      <c r="I2960" s="22"/>
      <c r="J2960" s="22"/>
      <c r="K2960" s="22"/>
      <c r="L2960" s="22"/>
      <c r="M2960" s="22"/>
    </row>
    <row r="2961" spans="1:13" x14ac:dyDescent="0.25">
      <c r="A2961" s="22"/>
      <c r="B2961" s="22"/>
      <c r="C2961" s="22"/>
      <c r="D2961" s="22"/>
      <c r="E2961" s="22"/>
      <c r="F2961" s="22"/>
      <c r="G2961" s="22"/>
      <c r="H2961" s="22"/>
      <c r="I2961" s="22"/>
      <c r="J2961" s="22"/>
      <c r="K2961" s="22"/>
      <c r="L2961" s="22"/>
      <c r="M2961" s="22"/>
    </row>
    <row r="2962" spans="1:13" x14ac:dyDescent="0.25">
      <c r="A2962" s="22"/>
      <c r="B2962" s="22"/>
      <c r="C2962" s="22"/>
      <c r="D2962" s="22"/>
      <c r="E2962" s="22"/>
      <c r="F2962" s="22"/>
      <c r="G2962" s="22"/>
      <c r="H2962" s="22"/>
      <c r="I2962" s="22"/>
      <c r="J2962" s="22"/>
      <c r="K2962" s="22"/>
      <c r="L2962" s="22"/>
      <c r="M2962" s="22"/>
    </row>
    <row r="2963" spans="1:13" x14ac:dyDescent="0.25">
      <c r="A2963" s="22"/>
      <c r="B2963" s="22"/>
      <c r="C2963" s="22"/>
      <c r="D2963" s="22"/>
      <c r="E2963" s="22"/>
      <c r="F2963" s="22"/>
      <c r="G2963" s="22"/>
      <c r="H2963" s="22"/>
      <c r="I2963" s="22"/>
      <c r="J2963" s="22"/>
      <c r="K2963" s="22"/>
      <c r="L2963" s="22"/>
      <c r="M2963" s="22"/>
    </row>
    <row r="2964" spans="1:13" x14ac:dyDescent="0.25">
      <c r="A2964" s="22"/>
      <c r="B2964" s="22"/>
      <c r="C2964" s="22"/>
      <c r="D2964" s="22"/>
      <c r="E2964" s="22"/>
      <c r="F2964" s="22"/>
      <c r="G2964" s="22"/>
      <c r="H2964" s="22"/>
      <c r="I2964" s="22"/>
      <c r="J2964" s="22"/>
      <c r="K2964" s="22"/>
      <c r="L2964" s="22"/>
      <c r="M2964" s="22"/>
    </row>
    <row r="2965" spans="1:13" x14ac:dyDescent="0.25">
      <c r="A2965" s="22"/>
      <c r="B2965" s="22"/>
      <c r="C2965" s="22"/>
      <c r="D2965" s="22"/>
      <c r="E2965" s="22"/>
      <c r="F2965" s="22"/>
      <c r="G2965" s="22"/>
      <c r="H2965" s="22"/>
      <c r="I2965" s="22"/>
      <c r="J2965" s="22"/>
      <c r="K2965" s="22"/>
      <c r="L2965" s="22"/>
      <c r="M2965" s="22"/>
    </row>
    <row r="2966" spans="1:13" x14ac:dyDescent="0.25">
      <c r="A2966" s="22"/>
      <c r="B2966" s="22"/>
      <c r="C2966" s="22"/>
      <c r="D2966" s="22"/>
      <c r="E2966" s="22"/>
      <c r="F2966" s="22"/>
      <c r="G2966" s="22"/>
      <c r="H2966" s="22"/>
      <c r="I2966" s="22"/>
      <c r="J2966" s="22"/>
      <c r="K2966" s="22"/>
      <c r="L2966" s="22"/>
      <c r="M2966" s="22"/>
    </row>
    <row r="2967" spans="1:13" x14ac:dyDescent="0.25">
      <c r="A2967" s="22"/>
      <c r="B2967" s="22"/>
      <c r="C2967" s="22"/>
      <c r="D2967" s="22"/>
      <c r="E2967" s="22"/>
      <c r="F2967" s="22"/>
      <c r="G2967" s="22"/>
      <c r="H2967" s="22"/>
      <c r="I2967" s="22"/>
      <c r="J2967" s="22"/>
      <c r="K2967" s="22"/>
      <c r="L2967" s="22"/>
      <c r="M2967" s="22"/>
    </row>
    <row r="2968" spans="1:13" x14ac:dyDescent="0.25">
      <c r="A2968" s="22"/>
      <c r="B2968" s="22"/>
      <c r="C2968" s="22"/>
      <c r="D2968" s="22"/>
      <c r="E2968" s="22"/>
      <c r="F2968" s="22"/>
      <c r="G2968" s="22"/>
      <c r="H2968" s="22"/>
      <c r="I2968" s="22"/>
      <c r="J2968" s="22"/>
      <c r="K2968" s="22"/>
      <c r="L2968" s="22"/>
      <c r="M2968" s="22"/>
    </row>
    <row r="2969" spans="1:13" x14ac:dyDescent="0.25">
      <c r="A2969" s="22"/>
      <c r="B2969" s="22"/>
      <c r="C2969" s="22"/>
      <c r="D2969" s="22"/>
      <c r="E2969" s="22"/>
      <c r="F2969" s="22"/>
      <c r="G2969" s="22"/>
      <c r="H2969" s="22"/>
      <c r="I2969" s="22"/>
      <c r="J2969" s="22"/>
      <c r="K2969" s="22"/>
      <c r="L2969" s="22"/>
      <c r="M2969" s="22"/>
    </row>
    <row r="2970" spans="1:13" x14ac:dyDescent="0.25">
      <c r="A2970" s="22"/>
      <c r="B2970" s="22"/>
      <c r="C2970" s="22"/>
      <c r="D2970" s="22"/>
      <c r="E2970" s="22"/>
      <c r="F2970" s="22"/>
      <c r="G2970" s="22"/>
      <c r="H2970" s="22"/>
      <c r="I2970" s="22"/>
      <c r="J2970" s="22"/>
      <c r="K2970" s="22"/>
      <c r="L2970" s="22"/>
      <c r="M2970" s="22"/>
    </row>
    <row r="2971" spans="1:13" x14ac:dyDescent="0.25">
      <c r="A2971" s="22"/>
      <c r="B2971" s="22"/>
      <c r="C2971" s="22"/>
      <c r="D2971" s="22"/>
      <c r="E2971" s="22"/>
      <c r="F2971" s="22"/>
      <c r="G2971" s="22"/>
      <c r="H2971" s="22"/>
      <c r="I2971" s="22"/>
      <c r="J2971" s="22"/>
      <c r="K2971" s="22"/>
      <c r="L2971" s="22"/>
      <c r="M2971" s="22"/>
    </row>
    <row r="2972" spans="1:13" x14ac:dyDescent="0.25">
      <c r="A2972" s="22"/>
      <c r="B2972" s="22"/>
      <c r="C2972" s="22"/>
      <c r="D2972" s="22"/>
      <c r="E2972" s="22"/>
      <c r="F2972" s="22"/>
      <c r="G2972" s="22"/>
      <c r="H2972" s="22"/>
      <c r="I2972" s="22"/>
      <c r="J2972" s="22"/>
      <c r="K2972" s="22"/>
      <c r="L2972" s="22"/>
      <c r="M2972" s="22"/>
    </row>
    <row r="2973" spans="1:13" x14ac:dyDescent="0.25">
      <c r="A2973" s="22"/>
      <c r="B2973" s="22"/>
      <c r="C2973" s="22"/>
      <c r="D2973" s="22"/>
      <c r="E2973" s="22"/>
      <c r="F2973" s="22"/>
      <c r="G2973" s="22"/>
      <c r="H2973" s="22"/>
      <c r="I2973" s="22"/>
      <c r="J2973" s="22"/>
      <c r="K2973" s="22"/>
      <c r="L2973" s="22"/>
      <c r="M2973" s="22"/>
    </row>
    <row r="2974" spans="1:13" x14ac:dyDescent="0.25">
      <c r="A2974" s="22"/>
      <c r="B2974" s="22"/>
      <c r="C2974" s="22"/>
      <c r="D2974" s="22"/>
      <c r="E2974" s="22"/>
      <c r="F2974" s="22"/>
      <c r="G2974" s="22"/>
      <c r="H2974" s="22"/>
      <c r="I2974" s="22"/>
      <c r="J2974" s="22"/>
      <c r="K2974" s="22"/>
      <c r="L2974" s="22"/>
      <c r="M2974" s="22"/>
    </row>
    <row r="2975" spans="1:13" x14ac:dyDescent="0.25">
      <c r="A2975" s="22"/>
      <c r="B2975" s="22"/>
      <c r="C2975" s="22"/>
      <c r="D2975" s="22"/>
      <c r="E2975" s="22"/>
      <c r="F2975" s="22"/>
      <c r="G2975" s="22"/>
      <c r="H2975" s="22"/>
      <c r="I2975" s="22"/>
      <c r="J2975" s="22"/>
      <c r="K2975" s="22"/>
      <c r="L2975" s="22"/>
      <c r="M2975" s="22"/>
    </row>
    <row r="2976" spans="1:13" x14ac:dyDescent="0.25">
      <c r="A2976" s="22"/>
      <c r="B2976" s="22"/>
      <c r="C2976" s="22"/>
      <c r="D2976" s="22"/>
      <c r="E2976" s="22"/>
      <c r="F2976" s="22"/>
      <c r="G2976" s="22"/>
      <c r="H2976" s="22"/>
      <c r="I2976" s="22"/>
      <c r="J2976" s="22"/>
      <c r="K2976" s="22"/>
      <c r="L2976" s="22"/>
      <c r="M2976" s="22"/>
    </row>
    <row r="2977" spans="1:13" x14ac:dyDescent="0.25">
      <c r="A2977" s="22"/>
      <c r="B2977" s="22"/>
      <c r="C2977" s="22"/>
      <c r="D2977" s="22"/>
      <c r="E2977" s="22"/>
      <c r="F2977" s="22"/>
      <c r="G2977" s="22"/>
      <c r="H2977" s="22"/>
      <c r="I2977" s="22"/>
      <c r="J2977" s="22"/>
      <c r="K2977" s="22"/>
      <c r="L2977" s="22"/>
      <c r="M2977" s="22"/>
    </row>
    <row r="2978" spans="1:13" x14ac:dyDescent="0.25">
      <c r="A2978" s="22"/>
      <c r="B2978" s="22"/>
      <c r="C2978" s="22"/>
      <c r="D2978" s="22"/>
      <c r="E2978" s="22"/>
      <c r="F2978" s="22"/>
      <c r="G2978" s="22"/>
      <c r="H2978" s="22"/>
      <c r="I2978" s="22"/>
      <c r="J2978" s="22"/>
      <c r="K2978" s="22"/>
      <c r="L2978" s="22"/>
      <c r="M2978" s="22"/>
    </row>
    <row r="2979" spans="1:13" x14ac:dyDescent="0.25">
      <c r="A2979" s="22"/>
      <c r="B2979" s="22"/>
      <c r="C2979" s="22"/>
      <c r="D2979" s="22"/>
      <c r="E2979" s="22"/>
      <c r="F2979" s="22"/>
      <c r="G2979" s="22"/>
      <c r="H2979" s="22"/>
      <c r="I2979" s="22"/>
      <c r="J2979" s="22"/>
      <c r="K2979" s="22"/>
      <c r="L2979" s="22"/>
      <c r="M2979" s="22"/>
    </row>
    <row r="2980" spans="1:13" x14ac:dyDescent="0.25">
      <c r="A2980" s="22"/>
      <c r="B2980" s="22"/>
      <c r="C2980" s="22"/>
      <c r="D2980" s="22"/>
      <c r="E2980" s="22"/>
      <c r="F2980" s="22"/>
      <c r="G2980" s="22"/>
      <c r="H2980" s="22"/>
      <c r="I2980" s="22"/>
      <c r="J2980" s="22"/>
      <c r="K2980" s="22"/>
      <c r="L2980" s="22"/>
      <c r="M2980" s="22"/>
    </row>
    <row r="2981" spans="1:13" x14ac:dyDescent="0.25">
      <c r="A2981" s="22"/>
      <c r="B2981" s="22"/>
      <c r="C2981" s="22"/>
      <c r="D2981" s="22"/>
      <c r="E2981" s="22"/>
      <c r="F2981" s="22"/>
      <c r="G2981" s="22"/>
      <c r="H2981" s="22"/>
      <c r="I2981" s="22"/>
      <c r="J2981" s="22"/>
      <c r="K2981" s="22"/>
      <c r="L2981" s="22"/>
      <c r="M2981" s="22"/>
    </row>
    <row r="2982" spans="1:13" x14ac:dyDescent="0.25">
      <c r="A2982" s="22"/>
      <c r="B2982" s="22"/>
      <c r="C2982" s="22"/>
      <c r="D2982" s="22"/>
      <c r="E2982" s="22"/>
      <c r="F2982" s="22"/>
      <c r="G2982" s="22"/>
      <c r="H2982" s="22"/>
      <c r="I2982" s="22"/>
      <c r="J2982" s="22"/>
      <c r="K2982" s="22"/>
      <c r="L2982" s="22"/>
      <c r="M2982" s="22"/>
    </row>
    <row r="2983" spans="1:13" x14ac:dyDescent="0.25">
      <c r="A2983" s="22"/>
      <c r="B2983" s="22"/>
      <c r="C2983" s="22"/>
      <c r="D2983" s="22"/>
      <c r="E2983" s="22"/>
      <c r="F2983" s="22"/>
      <c r="G2983" s="22"/>
      <c r="H2983" s="22"/>
      <c r="I2983" s="22"/>
      <c r="J2983" s="22"/>
      <c r="K2983" s="22"/>
      <c r="L2983" s="22"/>
      <c r="M2983" s="22"/>
    </row>
    <row r="2984" spans="1:13" x14ac:dyDescent="0.25">
      <c r="A2984" s="22"/>
      <c r="B2984" s="22"/>
      <c r="C2984" s="22"/>
      <c r="D2984" s="22"/>
      <c r="E2984" s="22"/>
      <c r="F2984" s="22"/>
      <c r="G2984" s="22"/>
      <c r="H2984" s="22"/>
      <c r="I2984" s="22"/>
      <c r="J2984" s="22"/>
      <c r="K2984" s="22"/>
      <c r="L2984" s="22"/>
      <c r="M2984" s="22"/>
    </row>
    <row r="2985" spans="1:13" x14ac:dyDescent="0.25">
      <c r="A2985" s="22"/>
      <c r="B2985" s="22"/>
      <c r="C2985" s="22"/>
      <c r="D2985" s="22"/>
      <c r="E2985" s="22"/>
      <c r="F2985" s="22"/>
      <c r="G2985" s="22"/>
      <c r="H2985" s="22"/>
      <c r="I2985" s="22"/>
      <c r="J2985" s="22"/>
      <c r="K2985" s="22"/>
      <c r="L2985" s="22"/>
      <c r="M2985" s="22"/>
    </row>
    <row r="2986" spans="1:13" x14ac:dyDescent="0.25">
      <c r="A2986" s="22"/>
      <c r="B2986" s="22"/>
      <c r="C2986" s="22"/>
      <c r="D2986" s="22"/>
      <c r="E2986" s="22"/>
      <c r="F2986" s="22"/>
      <c r="G2986" s="22"/>
      <c r="H2986" s="22"/>
      <c r="I2986" s="22"/>
      <c r="J2986" s="22"/>
      <c r="K2986" s="22"/>
      <c r="L2986" s="22"/>
      <c r="M2986" s="22"/>
    </row>
    <row r="2987" spans="1:13" x14ac:dyDescent="0.25">
      <c r="A2987" s="22"/>
      <c r="B2987" s="22"/>
      <c r="C2987" s="22"/>
      <c r="D2987" s="22"/>
      <c r="E2987" s="22"/>
      <c r="F2987" s="22"/>
      <c r="G2987" s="22"/>
      <c r="H2987" s="22"/>
      <c r="I2987" s="22"/>
      <c r="J2987" s="22"/>
      <c r="K2987" s="22"/>
      <c r="L2987" s="22"/>
      <c r="M2987" s="22"/>
    </row>
    <row r="2988" spans="1:13" x14ac:dyDescent="0.25">
      <c r="A2988" s="22"/>
      <c r="B2988" s="22"/>
      <c r="C2988" s="22"/>
      <c r="D2988" s="22"/>
      <c r="E2988" s="22"/>
      <c r="F2988" s="22"/>
      <c r="G2988" s="22"/>
      <c r="H2988" s="22"/>
      <c r="I2988" s="22"/>
      <c r="J2988" s="22"/>
      <c r="K2988" s="22"/>
      <c r="L2988" s="22"/>
      <c r="M2988" s="22"/>
    </row>
    <row r="2989" spans="1:13" x14ac:dyDescent="0.25">
      <c r="A2989" s="22"/>
      <c r="B2989" s="22"/>
      <c r="C2989" s="22"/>
      <c r="D2989" s="22"/>
      <c r="E2989" s="22"/>
      <c r="F2989" s="22"/>
      <c r="G2989" s="22"/>
      <c r="H2989" s="22"/>
      <c r="I2989" s="22"/>
      <c r="J2989" s="22"/>
      <c r="K2989" s="22"/>
      <c r="L2989" s="22"/>
      <c r="M2989" s="22"/>
    </row>
    <row r="2990" spans="1:13" x14ac:dyDescent="0.25">
      <c r="A2990" s="22"/>
      <c r="B2990" s="22"/>
      <c r="C2990" s="22"/>
      <c r="D2990" s="22"/>
      <c r="E2990" s="22"/>
      <c r="F2990" s="22"/>
      <c r="G2990" s="22"/>
      <c r="H2990" s="22"/>
      <c r="I2990" s="22"/>
      <c r="J2990" s="22"/>
      <c r="K2990" s="22"/>
      <c r="L2990" s="22"/>
      <c r="M2990" s="22"/>
    </row>
    <row r="2991" spans="1:13" x14ac:dyDescent="0.25">
      <c r="A2991" s="22"/>
      <c r="B2991" s="22"/>
      <c r="C2991" s="22"/>
      <c r="D2991" s="22"/>
      <c r="E2991" s="22"/>
      <c r="F2991" s="22"/>
      <c r="G2991" s="22"/>
      <c r="H2991" s="22"/>
      <c r="I2991" s="22"/>
      <c r="J2991" s="22"/>
      <c r="K2991" s="22"/>
      <c r="L2991" s="22"/>
      <c r="M2991" s="22"/>
    </row>
    <row r="2992" spans="1:13" x14ac:dyDescent="0.25">
      <c r="A2992" s="22"/>
      <c r="B2992" s="22"/>
      <c r="C2992" s="22"/>
      <c r="D2992" s="22"/>
      <c r="E2992" s="22"/>
      <c r="F2992" s="22"/>
      <c r="G2992" s="22"/>
      <c r="H2992" s="22"/>
      <c r="I2992" s="22"/>
      <c r="J2992" s="22"/>
      <c r="K2992" s="22"/>
      <c r="L2992" s="22"/>
      <c r="M2992" s="22"/>
    </row>
    <row r="2993" spans="1:13" x14ac:dyDescent="0.25">
      <c r="A2993" s="22"/>
      <c r="B2993" s="22"/>
      <c r="C2993" s="22"/>
      <c r="D2993" s="22"/>
      <c r="E2993" s="22"/>
      <c r="F2993" s="22"/>
      <c r="G2993" s="22"/>
      <c r="H2993" s="22"/>
      <c r="I2993" s="22"/>
      <c r="J2993" s="22"/>
      <c r="K2993" s="22"/>
      <c r="L2993" s="22"/>
      <c r="M2993" s="22"/>
    </row>
    <row r="2994" spans="1:13" x14ac:dyDescent="0.25">
      <c r="A2994" s="22"/>
      <c r="B2994" s="22"/>
      <c r="C2994" s="22"/>
      <c r="D2994" s="22"/>
      <c r="E2994" s="22"/>
      <c r="F2994" s="22"/>
      <c r="G2994" s="22"/>
      <c r="H2994" s="22"/>
      <c r="I2994" s="22"/>
      <c r="J2994" s="22"/>
      <c r="K2994" s="22"/>
      <c r="L2994" s="22"/>
      <c r="M2994" s="22"/>
    </row>
    <row r="2995" spans="1:13" x14ac:dyDescent="0.25">
      <c r="A2995" s="22"/>
      <c r="B2995" s="22"/>
      <c r="C2995" s="22"/>
      <c r="D2995" s="22"/>
      <c r="E2995" s="22"/>
      <c r="F2995" s="22"/>
      <c r="G2995" s="22"/>
      <c r="H2995" s="22"/>
      <c r="I2995" s="22"/>
      <c r="J2995" s="22"/>
      <c r="K2995" s="22"/>
      <c r="L2995" s="22"/>
      <c r="M2995" s="22"/>
    </row>
    <row r="2996" spans="1:13" x14ac:dyDescent="0.25">
      <c r="A2996" s="22"/>
      <c r="B2996" s="22"/>
      <c r="C2996" s="22"/>
      <c r="D2996" s="22"/>
      <c r="E2996" s="22"/>
      <c r="F2996" s="22"/>
      <c r="G2996" s="22"/>
      <c r="H2996" s="22"/>
      <c r="I2996" s="22"/>
      <c r="J2996" s="22"/>
      <c r="K2996" s="22"/>
      <c r="L2996" s="22"/>
      <c r="M2996" s="22"/>
    </row>
    <row r="2997" spans="1:13" x14ac:dyDescent="0.25">
      <c r="A2997" s="22"/>
      <c r="B2997" s="22"/>
      <c r="C2997" s="22"/>
      <c r="D2997" s="22"/>
      <c r="E2997" s="22"/>
      <c r="F2997" s="22"/>
      <c r="G2997" s="22"/>
      <c r="H2997" s="22"/>
      <c r="I2997" s="22"/>
      <c r="J2997" s="22"/>
      <c r="K2997" s="22"/>
      <c r="L2997" s="22"/>
      <c r="M2997" s="22"/>
    </row>
    <row r="2998" spans="1:13" x14ac:dyDescent="0.25">
      <c r="A2998" s="22"/>
      <c r="B2998" s="22"/>
      <c r="C2998" s="22"/>
      <c r="D2998" s="22"/>
      <c r="E2998" s="22"/>
      <c r="F2998" s="22"/>
      <c r="G2998" s="22"/>
      <c r="H2998" s="22"/>
      <c r="I2998" s="22"/>
      <c r="J2998" s="22"/>
      <c r="K2998" s="22"/>
      <c r="L2998" s="22"/>
      <c r="M2998" s="22"/>
    </row>
    <row r="2999" spans="1:13" x14ac:dyDescent="0.25">
      <c r="A2999" s="22"/>
      <c r="B2999" s="22"/>
      <c r="C2999" s="22"/>
      <c r="D2999" s="22"/>
      <c r="E2999" s="22"/>
      <c r="F2999" s="22"/>
      <c r="G2999" s="22"/>
      <c r="H2999" s="22"/>
      <c r="I2999" s="22"/>
      <c r="J2999" s="22"/>
      <c r="K2999" s="22"/>
      <c r="L2999" s="22"/>
      <c r="M2999" s="22"/>
    </row>
    <row r="3000" spans="1:13" x14ac:dyDescent="0.25">
      <c r="A3000" s="22"/>
      <c r="B3000" s="22"/>
      <c r="C3000" s="22"/>
      <c r="D3000" s="22"/>
      <c r="E3000" s="22"/>
      <c r="F3000" s="22"/>
      <c r="G3000" s="22"/>
      <c r="H3000" s="22"/>
      <c r="I3000" s="22"/>
      <c r="J3000" s="22"/>
      <c r="K3000" s="22"/>
      <c r="L3000" s="22"/>
      <c r="M3000" s="22"/>
    </row>
    <row r="3001" spans="1:13" x14ac:dyDescent="0.25">
      <c r="A3001" s="22"/>
      <c r="B3001" s="22"/>
      <c r="C3001" s="22"/>
      <c r="D3001" s="22"/>
      <c r="E3001" s="22"/>
      <c r="F3001" s="22"/>
      <c r="G3001" s="22"/>
      <c r="H3001" s="22"/>
      <c r="I3001" s="22"/>
      <c r="J3001" s="22"/>
      <c r="K3001" s="22"/>
      <c r="L3001" s="22"/>
      <c r="M3001" s="22"/>
    </row>
    <row r="3002" spans="1:13" x14ac:dyDescent="0.25">
      <c r="A3002" s="22"/>
      <c r="B3002" s="22"/>
      <c r="C3002" s="22"/>
      <c r="D3002" s="22"/>
      <c r="E3002" s="22"/>
      <c r="F3002" s="22"/>
      <c r="G3002" s="22"/>
      <c r="H3002" s="22"/>
      <c r="I3002" s="22"/>
      <c r="J3002" s="22"/>
      <c r="K3002" s="22"/>
      <c r="L3002" s="22"/>
      <c r="M3002" s="22"/>
    </row>
    <row r="3003" spans="1:13" x14ac:dyDescent="0.25">
      <c r="A3003" s="22"/>
      <c r="B3003" s="22"/>
      <c r="C3003" s="22"/>
      <c r="D3003" s="22"/>
      <c r="E3003" s="22"/>
      <c r="F3003" s="22"/>
      <c r="G3003" s="22"/>
      <c r="H3003" s="22"/>
      <c r="I3003" s="22"/>
      <c r="J3003" s="22"/>
      <c r="K3003" s="22"/>
      <c r="L3003" s="22"/>
      <c r="M3003" s="22"/>
    </row>
    <row r="3004" spans="1:13" x14ac:dyDescent="0.25">
      <c r="A3004" s="22"/>
      <c r="B3004" s="22"/>
      <c r="C3004" s="22"/>
      <c r="D3004" s="22"/>
      <c r="E3004" s="22"/>
      <c r="F3004" s="22"/>
      <c r="G3004" s="22"/>
      <c r="H3004" s="22"/>
      <c r="I3004" s="22"/>
      <c r="J3004" s="22"/>
      <c r="K3004" s="22"/>
      <c r="L3004" s="22"/>
      <c r="M3004" s="22"/>
    </row>
    <row r="3005" spans="1:13" x14ac:dyDescent="0.25">
      <c r="A3005" s="22"/>
      <c r="B3005" s="22"/>
      <c r="C3005" s="22"/>
      <c r="D3005" s="22"/>
      <c r="E3005" s="22"/>
      <c r="F3005" s="22"/>
      <c r="G3005" s="22"/>
      <c r="H3005" s="22"/>
      <c r="I3005" s="22"/>
      <c r="J3005" s="22"/>
      <c r="K3005" s="22"/>
      <c r="L3005" s="22"/>
      <c r="M3005" s="22"/>
    </row>
    <row r="3006" spans="1:13" x14ac:dyDescent="0.25">
      <c r="A3006" s="22"/>
      <c r="B3006" s="22"/>
      <c r="C3006" s="22"/>
      <c r="D3006" s="22"/>
      <c r="E3006" s="22"/>
      <c r="F3006" s="22"/>
      <c r="G3006" s="22"/>
      <c r="H3006" s="22"/>
      <c r="I3006" s="22"/>
      <c r="J3006" s="22"/>
      <c r="K3006" s="22"/>
      <c r="L3006" s="22"/>
      <c r="M3006" s="22"/>
    </row>
    <row r="3007" spans="1:13" x14ac:dyDescent="0.25">
      <c r="A3007" s="22"/>
      <c r="B3007" s="22"/>
      <c r="C3007" s="22"/>
      <c r="D3007" s="22"/>
      <c r="E3007" s="22"/>
      <c r="F3007" s="22"/>
      <c r="G3007" s="22"/>
      <c r="H3007" s="22"/>
      <c r="I3007" s="22"/>
      <c r="J3007" s="22"/>
      <c r="K3007" s="22"/>
      <c r="L3007" s="22"/>
      <c r="M3007" s="22"/>
    </row>
    <row r="3008" spans="1:13" x14ac:dyDescent="0.25">
      <c r="A3008" s="22"/>
      <c r="B3008" s="22"/>
      <c r="C3008" s="22"/>
      <c r="D3008" s="22"/>
      <c r="E3008" s="22"/>
      <c r="F3008" s="22"/>
      <c r="G3008" s="22"/>
      <c r="H3008" s="22"/>
      <c r="I3008" s="22"/>
      <c r="J3008" s="22"/>
      <c r="K3008" s="22"/>
      <c r="L3008" s="22"/>
      <c r="M3008" s="22"/>
    </row>
    <row r="3009" spans="1:13" x14ac:dyDescent="0.25">
      <c r="A3009" s="22"/>
      <c r="B3009" s="22"/>
      <c r="C3009" s="22"/>
      <c r="D3009" s="22"/>
      <c r="E3009" s="22"/>
      <c r="F3009" s="22"/>
      <c r="G3009" s="22"/>
      <c r="H3009" s="22"/>
      <c r="I3009" s="22"/>
      <c r="J3009" s="22"/>
      <c r="K3009" s="22"/>
      <c r="L3009" s="22"/>
      <c r="M3009" s="22"/>
    </row>
    <row r="3010" spans="1:13" x14ac:dyDescent="0.25">
      <c r="A3010" s="22"/>
      <c r="B3010" s="22"/>
      <c r="C3010" s="22"/>
      <c r="D3010" s="22"/>
      <c r="E3010" s="22"/>
      <c r="F3010" s="22"/>
      <c r="G3010" s="22"/>
      <c r="H3010" s="22"/>
      <c r="I3010" s="22"/>
      <c r="J3010" s="22"/>
      <c r="K3010" s="22"/>
      <c r="L3010" s="22"/>
      <c r="M3010" s="22"/>
    </row>
    <row r="3011" spans="1:13" x14ac:dyDescent="0.25">
      <c r="A3011" s="22"/>
      <c r="B3011" s="22"/>
      <c r="C3011" s="22"/>
      <c r="D3011" s="22"/>
      <c r="E3011" s="22"/>
      <c r="F3011" s="22"/>
      <c r="G3011" s="22"/>
      <c r="H3011" s="22"/>
      <c r="I3011" s="22"/>
      <c r="J3011" s="22"/>
      <c r="K3011" s="22"/>
      <c r="L3011" s="22"/>
      <c r="M3011" s="22"/>
    </row>
    <row r="3012" spans="1:13" x14ac:dyDescent="0.25">
      <c r="A3012" s="22"/>
      <c r="B3012" s="22"/>
      <c r="C3012" s="22"/>
      <c r="D3012" s="22"/>
      <c r="E3012" s="22"/>
      <c r="F3012" s="22"/>
      <c r="G3012" s="22"/>
      <c r="H3012" s="22"/>
      <c r="I3012" s="22"/>
      <c r="J3012" s="22"/>
      <c r="K3012" s="22"/>
      <c r="L3012" s="22"/>
      <c r="M3012" s="22"/>
    </row>
    <row r="3013" spans="1:13" x14ac:dyDescent="0.25">
      <c r="A3013" s="22"/>
      <c r="B3013" s="22"/>
      <c r="C3013" s="22"/>
      <c r="D3013" s="22"/>
      <c r="E3013" s="22"/>
      <c r="F3013" s="22"/>
      <c r="G3013" s="22"/>
      <c r="H3013" s="22"/>
      <c r="I3013" s="22"/>
      <c r="J3013" s="22"/>
      <c r="K3013" s="22"/>
      <c r="L3013" s="22"/>
      <c r="M3013" s="22"/>
    </row>
    <row r="3014" spans="1:13" x14ac:dyDescent="0.25">
      <c r="A3014" s="22"/>
      <c r="B3014" s="22"/>
      <c r="C3014" s="22"/>
      <c r="D3014" s="22"/>
      <c r="E3014" s="22"/>
      <c r="F3014" s="22"/>
      <c r="G3014" s="22"/>
      <c r="H3014" s="22"/>
      <c r="I3014" s="22"/>
      <c r="J3014" s="22"/>
      <c r="K3014" s="22"/>
      <c r="L3014" s="22"/>
      <c r="M3014" s="22"/>
    </row>
    <row r="3015" spans="1:13" x14ac:dyDescent="0.25">
      <c r="A3015" s="22"/>
      <c r="B3015" s="22"/>
      <c r="C3015" s="22"/>
      <c r="D3015" s="22"/>
      <c r="E3015" s="22"/>
      <c r="F3015" s="22"/>
      <c r="G3015" s="22"/>
      <c r="H3015" s="22"/>
      <c r="I3015" s="22"/>
      <c r="J3015" s="22"/>
      <c r="K3015" s="22"/>
      <c r="L3015" s="22"/>
      <c r="M3015" s="22"/>
    </row>
    <row r="3016" spans="1:13" x14ac:dyDescent="0.25">
      <c r="A3016" s="22"/>
      <c r="B3016" s="22"/>
      <c r="C3016" s="22"/>
      <c r="D3016" s="22"/>
      <c r="E3016" s="22"/>
      <c r="F3016" s="22"/>
      <c r="G3016" s="22"/>
      <c r="H3016" s="22"/>
      <c r="I3016" s="22"/>
      <c r="J3016" s="22"/>
      <c r="K3016" s="22"/>
      <c r="L3016" s="22"/>
      <c r="M3016" s="22"/>
    </row>
    <row r="3017" spans="1:13" x14ac:dyDescent="0.25">
      <c r="A3017" s="22"/>
      <c r="B3017" s="22"/>
      <c r="C3017" s="22"/>
      <c r="D3017" s="22"/>
      <c r="E3017" s="22"/>
      <c r="F3017" s="22"/>
      <c r="G3017" s="22"/>
      <c r="H3017" s="22"/>
      <c r="I3017" s="22"/>
      <c r="J3017" s="22"/>
      <c r="K3017" s="22"/>
      <c r="L3017" s="22"/>
      <c r="M3017" s="22"/>
    </row>
    <row r="3018" spans="1:13" x14ac:dyDescent="0.25">
      <c r="A3018" s="22"/>
      <c r="B3018" s="22"/>
      <c r="C3018" s="22"/>
      <c r="D3018" s="22"/>
      <c r="E3018" s="22"/>
      <c r="F3018" s="22"/>
      <c r="G3018" s="22"/>
      <c r="H3018" s="22"/>
      <c r="I3018" s="22"/>
      <c r="J3018" s="22"/>
      <c r="K3018" s="22"/>
      <c r="L3018" s="22"/>
      <c r="M3018" s="22"/>
    </row>
    <row r="3019" spans="1:13" x14ac:dyDescent="0.25">
      <c r="A3019" s="22"/>
      <c r="B3019" s="22"/>
      <c r="C3019" s="22"/>
      <c r="D3019" s="22"/>
      <c r="E3019" s="22"/>
      <c r="F3019" s="22"/>
      <c r="G3019" s="22"/>
      <c r="H3019" s="22"/>
      <c r="I3019" s="22"/>
      <c r="J3019" s="22"/>
      <c r="K3019" s="22"/>
      <c r="L3019" s="22"/>
      <c r="M3019" s="22"/>
    </row>
    <row r="3020" spans="1:13" x14ac:dyDescent="0.25">
      <c r="A3020" s="22"/>
      <c r="B3020" s="22"/>
      <c r="C3020" s="22"/>
      <c r="D3020" s="22"/>
      <c r="E3020" s="22"/>
      <c r="F3020" s="22"/>
      <c r="G3020" s="22"/>
      <c r="H3020" s="22"/>
      <c r="I3020" s="22"/>
      <c r="J3020" s="22"/>
      <c r="K3020" s="22"/>
      <c r="L3020" s="22"/>
      <c r="M3020" s="22"/>
    </row>
    <row r="3021" spans="1:13" x14ac:dyDescent="0.25">
      <c r="A3021" s="22"/>
      <c r="B3021" s="22"/>
      <c r="C3021" s="22"/>
      <c r="D3021" s="22"/>
      <c r="E3021" s="22"/>
      <c r="F3021" s="22"/>
      <c r="G3021" s="22"/>
      <c r="H3021" s="22"/>
      <c r="I3021" s="22"/>
      <c r="J3021" s="22"/>
      <c r="K3021" s="22"/>
      <c r="L3021" s="22"/>
      <c r="M3021" s="22"/>
    </row>
    <row r="3022" spans="1:13" x14ac:dyDescent="0.25">
      <c r="A3022" s="22"/>
      <c r="B3022" s="22"/>
      <c r="C3022" s="22"/>
      <c r="D3022" s="22"/>
      <c r="E3022" s="22"/>
      <c r="F3022" s="22"/>
      <c r="G3022" s="22"/>
      <c r="H3022" s="22"/>
      <c r="I3022" s="22"/>
      <c r="J3022" s="22"/>
      <c r="K3022" s="22"/>
      <c r="L3022" s="22"/>
      <c r="M3022" s="22"/>
    </row>
    <row r="3023" spans="1:13" x14ac:dyDescent="0.25">
      <c r="A3023" s="22"/>
      <c r="B3023" s="22"/>
      <c r="C3023" s="22"/>
      <c r="D3023" s="22"/>
      <c r="E3023" s="22"/>
      <c r="F3023" s="22"/>
      <c r="G3023" s="22"/>
      <c r="H3023" s="22"/>
      <c r="I3023" s="22"/>
      <c r="J3023" s="22"/>
      <c r="K3023" s="22"/>
      <c r="L3023" s="22"/>
      <c r="M3023" s="22"/>
    </row>
    <row r="3024" spans="1:13" x14ac:dyDescent="0.25">
      <c r="A3024" s="22"/>
      <c r="B3024" s="22"/>
      <c r="C3024" s="22"/>
      <c r="D3024" s="22"/>
      <c r="E3024" s="22"/>
      <c r="F3024" s="22"/>
      <c r="G3024" s="22"/>
      <c r="H3024" s="22"/>
      <c r="I3024" s="22"/>
      <c r="J3024" s="22"/>
      <c r="K3024" s="22"/>
      <c r="L3024" s="22"/>
      <c r="M3024" s="22"/>
    </row>
    <row r="3025" spans="1:13" x14ac:dyDescent="0.25">
      <c r="A3025" s="22"/>
      <c r="B3025" s="22"/>
      <c r="C3025" s="22"/>
      <c r="D3025" s="22"/>
      <c r="E3025" s="22"/>
      <c r="F3025" s="22"/>
      <c r="G3025" s="22"/>
      <c r="H3025" s="22"/>
      <c r="I3025" s="22"/>
      <c r="J3025" s="22"/>
      <c r="K3025" s="22"/>
      <c r="L3025" s="22"/>
      <c r="M3025" s="22"/>
    </row>
    <row r="3026" spans="1:13" x14ac:dyDescent="0.25">
      <c r="A3026" s="22"/>
      <c r="B3026" s="22"/>
      <c r="C3026" s="22"/>
      <c r="D3026" s="22"/>
      <c r="E3026" s="22"/>
      <c r="F3026" s="22"/>
      <c r="G3026" s="22"/>
      <c r="H3026" s="22"/>
      <c r="I3026" s="22"/>
      <c r="J3026" s="22"/>
      <c r="K3026" s="22"/>
      <c r="L3026" s="22"/>
      <c r="M3026" s="22"/>
    </row>
    <row r="3027" spans="1:13" x14ac:dyDescent="0.25">
      <c r="A3027" s="22"/>
      <c r="B3027" s="22"/>
      <c r="C3027" s="22"/>
      <c r="D3027" s="22"/>
      <c r="E3027" s="22"/>
      <c r="F3027" s="22"/>
      <c r="G3027" s="22"/>
      <c r="H3027" s="22"/>
      <c r="I3027" s="22"/>
      <c r="J3027" s="22"/>
      <c r="K3027" s="22"/>
      <c r="L3027" s="22"/>
      <c r="M3027" s="22"/>
    </row>
    <row r="3028" spans="1:13" x14ac:dyDescent="0.25">
      <c r="A3028" s="22"/>
      <c r="B3028" s="22"/>
      <c r="C3028" s="22"/>
      <c r="D3028" s="22"/>
      <c r="E3028" s="22"/>
      <c r="F3028" s="22"/>
      <c r="G3028" s="22"/>
      <c r="H3028" s="22"/>
      <c r="I3028" s="22"/>
      <c r="J3028" s="22"/>
      <c r="K3028" s="22"/>
      <c r="L3028" s="22"/>
      <c r="M3028" s="22"/>
    </row>
    <row r="3029" spans="1:13" x14ac:dyDescent="0.25">
      <c r="A3029" s="22"/>
      <c r="B3029" s="22"/>
      <c r="C3029" s="22"/>
      <c r="D3029" s="22"/>
      <c r="E3029" s="22"/>
      <c r="F3029" s="22"/>
      <c r="G3029" s="22"/>
      <c r="H3029" s="22"/>
      <c r="I3029" s="22"/>
      <c r="J3029" s="22"/>
      <c r="K3029" s="22"/>
      <c r="L3029" s="22"/>
      <c r="M3029" s="22"/>
    </row>
    <row r="3030" spans="1:13" x14ac:dyDescent="0.25">
      <c r="A3030" s="22"/>
      <c r="B3030" s="22"/>
      <c r="C3030" s="22"/>
      <c r="D3030" s="22"/>
      <c r="E3030" s="22"/>
      <c r="F3030" s="22"/>
      <c r="G3030" s="22"/>
      <c r="H3030" s="22"/>
      <c r="I3030" s="22"/>
      <c r="J3030" s="22"/>
      <c r="K3030" s="22"/>
      <c r="L3030" s="22"/>
      <c r="M3030" s="22"/>
    </row>
    <row r="3031" spans="1:13" x14ac:dyDescent="0.25">
      <c r="A3031" s="22"/>
      <c r="B3031" s="22"/>
      <c r="C3031" s="22"/>
      <c r="D3031" s="22"/>
      <c r="E3031" s="22"/>
      <c r="F3031" s="22"/>
      <c r="G3031" s="22"/>
      <c r="H3031" s="22"/>
      <c r="I3031" s="22"/>
      <c r="J3031" s="22"/>
      <c r="K3031" s="22"/>
      <c r="L3031" s="22"/>
      <c r="M3031" s="22"/>
    </row>
    <row r="3032" spans="1:13" x14ac:dyDescent="0.25">
      <c r="A3032" s="22"/>
      <c r="B3032" s="22"/>
      <c r="C3032" s="22"/>
      <c r="D3032" s="22"/>
      <c r="E3032" s="22"/>
      <c r="F3032" s="22"/>
      <c r="G3032" s="22"/>
      <c r="H3032" s="22"/>
      <c r="I3032" s="22"/>
      <c r="J3032" s="22"/>
      <c r="K3032" s="22"/>
      <c r="L3032" s="22"/>
      <c r="M3032" s="22"/>
    </row>
    <row r="3033" spans="1:13" x14ac:dyDescent="0.25">
      <c r="A3033" s="22"/>
      <c r="B3033" s="22"/>
      <c r="C3033" s="22"/>
      <c r="D3033" s="22"/>
      <c r="E3033" s="22"/>
      <c r="F3033" s="22"/>
      <c r="G3033" s="22"/>
      <c r="H3033" s="22"/>
      <c r="I3033" s="22"/>
      <c r="J3033" s="22"/>
      <c r="K3033" s="22"/>
      <c r="L3033" s="22"/>
      <c r="M3033" s="22"/>
    </row>
    <row r="3034" spans="1:13" x14ac:dyDescent="0.25">
      <c r="A3034" s="22"/>
      <c r="B3034" s="22"/>
      <c r="C3034" s="22"/>
      <c r="D3034" s="22"/>
      <c r="E3034" s="22"/>
      <c r="F3034" s="22"/>
      <c r="G3034" s="22"/>
      <c r="H3034" s="22"/>
      <c r="I3034" s="22"/>
      <c r="J3034" s="22"/>
      <c r="K3034" s="22"/>
      <c r="L3034" s="22"/>
      <c r="M3034" s="22"/>
    </row>
    <row r="3035" spans="1:13" x14ac:dyDescent="0.25">
      <c r="A3035" s="22"/>
      <c r="B3035" s="22"/>
      <c r="C3035" s="22"/>
      <c r="D3035" s="22"/>
      <c r="E3035" s="22"/>
      <c r="F3035" s="22"/>
      <c r="G3035" s="22"/>
      <c r="H3035" s="22"/>
      <c r="I3035" s="22"/>
      <c r="J3035" s="22"/>
      <c r="K3035" s="22"/>
      <c r="L3035" s="22"/>
      <c r="M3035" s="22"/>
    </row>
    <row r="3036" spans="1:13" x14ac:dyDescent="0.25">
      <c r="A3036" s="22"/>
      <c r="B3036" s="22"/>
      <c r="C3036" s="22"/>
      <c r="D3036" s="22"/>
      <c r="E3036" s="22"/>
      <c r="F3036" s="22"/>
      <c r="G3036" s="22"/>
      <c r="H3036" s="22"/>
      <c r="I3036" s="22"/>
      <c r="J3036" s="22"/>
      <c r="K3036" s="22"/>
      <c r="L3036" s="22"/>
      <c r="M3036" s="22"/>
    </row>
    <row r="3037" spans="1:13" x14ac:dyDescent="0.25">
      <c r="A3037" s="22"/>
      <c r="B3037" s="22"/>
      <c r="C3037" s="22"/>
      <c r="D3037" s="22"/>
      <c r="E3037" s="22"/>
      <c r="F3037" s="22"/>
      <c r="G3037" s="22"/>
      <c r="H3037" s="22"/>
      <c r="I3037" s="22"/>
      <c r="J3037" s="22"/>
      <c r="K3037" s="22"/>
      <c r="L3037" s="22"/>
      <c r="M3037" s="22"/>
    </row>
    <row r="3038" spans="1:13" x14ac:dyDescent="0.25">
      <c r="A3038" s="22"/>
      <c r="B3038" s="22"/>
      <c r="C3038" s="22"/>
      <c r="D3038" s="22"/>
      <c r="E3038" s="22"/>
      <c r="F3038" s="22"/>
      <c r="G3038" s="22"/>
      <c r="H3038" s="22"/>
      <c r="I3038" s="22"/>
      <c r="J3038" s="22"/>
      <c r="K3038" s="22"/>
      <c r="L3038" s="22"/>
      <c r="M3038" s="22"/>
    </row>
    <row r="3039" spans="1:13" x14ac:dyDescent="0.25">
      <c r="A3039" s="22"/>
      <c r="B3039" s="22"/>
      <c r="C3039" s="22"/>
      <c r="D3039" s="22"/>
      <c r="E3039" s="22"/>
      <c r="F3039" s="22"/>
      <c r="G3039" s="22"/>
      <c r="H3039" s="22"/>
      <c r="I3039" s="22"/>
      <c r="J3039" s="22"/>
      <c r="K3039" s="22"/>
      <c r="L3039" s="22"/>
      <c r="M3039" s="22"/>
    </row>
    <row r="3040" spans="1:13" x14ac:dyDescent="0.25">
      <c r="A3040" s="22"/>
      <c r="B3040" s="22"/>
      <c r="C3040" s="22"/>
      <c r="D3040" s="22"/>
      <c r="E3040" s="22"/>
      <c r="F3040" s="22"/>
      <c r="G3040" s="22"/>
      <c r="H3040" s="22"/>
      <c r="I3040" s="22"/>
      <c r="J3040" s="22"/>
      <c r="K3040" s="22"/>
      <c r="L3040" s="22"/>
      <c r="M3040" s="22"/>
    </row>
    <row r="3041" spans="1:13" x14ac:dyDescent="0.25">
      <c r="A3041" s="22"/>
      <c r="B3041" s="22"/>
      <c r="C3041" s="22"/>
      <c r="D3041" s="22"/>
      <c r="E3041" s="22"/>
      <c r="F3041" s="22"/>
      <c r="G3041" s="22"/>
      <c r="H3041" s="22"/>
      <c r="I3041" s="22"/>
      <c r="J3041" s="22"/>
      <c r="K3041" s="22"/>
      <c r="L3041" s="22"/>
      <c r="M3041" s="22"/>
    </row>
    <row r="3042" spans="1:13" x14ac:dyDescent="0.25">
      <c r="A3042" s="22"/>
      <c r="B3042" s="22"/>
      <c r="C3042" s="22"/>
      <c r="D3042" s="22"/>
      <c r="E3042" s="22"/>
      <c r="F3042" s="22"/>
      <c r="G3042" s="22"/>
      <c r="H3042" s="22"/>
      <c r="I3042" s="22"/>
      <c r="J3042" s="22"/>
      <c r="K3042" s="22"/>
      <c r="L3042" s="22"/>
      <c r="M3042" s="22"/>
    </row>
    <row r="3043" spans="1:13" x14ac:dyDescent="0.25">
      <c r="A3043" s="22"/>
      <c r="B3043" s="22"/>
      <c r="C3043" s="22"/>
      <c r="D3043" s="22"/>
      <c r="E3043" s="22"/>
      <c r="F3043" s="22"/>
      <c r="G3043" s="22"/>
      <c r="H3043" s="22"/>
      <c r="I3043" s="22"/>
      <c r="J3043" s="22"/>
      <c r="K3043" s="22"/>
      <c r="L3043" s="22"/>
      <c r="M3043" s="22"/>
    </row>
    <row r="3044" spans="1:13" x14ac:dyDescent="0.25">
      <c r="A3044" s="22"/>
      <c r="B3044" s="22"/>
      <c r="C3044" s="22"/>
      <c r="D3044" s="22"/>
      <c r="E3044" s="22"/>
      <c r="F3044" s="22"/>
      <c r="G3044" s="22"/>
      <c r="H3044" s="22"/>
      <c r="I3044" s="22"/>
      <c r="J3044" s="22"/>
      <c r="K3044" s="22"/>
      <c r="L3044" s="22"/>
      <c r="M3044" s="22"/>
    </row>
    <row r="3045" spans="1:13" x14ac:dyDescent="0.25">
      <c r="A3045" s="22"/>
      <c r="B3045" s="22"/>
      <c r="C3045" s="22"/>
      <c r="D3045" s="22"/>
      <c r="E3045" s="22"/>
      <c r="F3045" s="22"/>
      <c r="G3045" s="22"/>
      <c r="H3045" s="22"/>
      <c r="I3045" s="22"/>
      <c r="J3045" s="22"/>
      <c r="K3045" s="22"/>
      <c r="L3045" s="22"/>
      <c r="M3045" s="22"/>
    </row>
    <row r="3046" spans="1:13" x14ac:dyDescent="0.25">
      <c r="A3046" s="22"/>
      <c r="B3046" s="22"/>
      <c r="C3046" s="22"/>
      <c r="D3046" s="22"/>
      <c r="E3046" s="22"/>
      <c r="F3046" s="22"/>
      <c r="G3046" s="22"/>
      <c r="H3046" s="22"/>
      <c r="I3046" s="22"/>
      <c r="J3046" s="22"/>
      <c r="K3046" s="22"/>
      <c r="L3046" s="22"/>
      <c r="M3046" s="22"/>
    </row>
    <row r="3047" spans="1:13" x14ac:dyDescent="0.25">
      <c r="A3047" s="22"/>
      <c r="B3047" s="22"/>
      <c r="C3047" s="22"/>
      <c r="D3047" s="22"/>
      <c r="E3047" s="22"/>
      <c r="F3047" s="22"/>
      <c r="G3047" s="22"/>
      <c r="H3047" s="22"/>
      <c r="I3047" s="22"/>
      <c r="J3047" s="22"/>
      <c r="K3047" s="22"/>
      <c r="L3047" s="22"/>
      <c r="M3047" s="22"/>
    </row>
    <row r="3048" spans="1:13" x14ac:dyDescent="0.25">
      <c r="A3048" s="22"/>
      <c r="B3048" s="22"/>
      <c r="C3048" s="22"/>
      <c r="D3048" s="22"/>
      <c r="E3048" s="22"/>
      <c r="F3048" s="22"/>
      <c r="G3048" s="22"/>
      <c r="H3048" s="22"/>
      <c r="I3048" s="22"/>
      <c r="J3048" s="22"/>
      <c r="K3048" s="22"/>
      <c r="L3048" s="22"/>
      <c r="M3048" s="22"/>
    </row>
    <row r="3049" spans="1:13" x14ac:dyDescent="0.25">
      <c r="A3049" s="22"/>
      <c r="B3049" s="22"/>
      <c r="C3049" s="22"/>
      <c r="D3049" s="22"/>
      <c r="E3049" s="22"/>
      <c r="F3049" s="22"/>
      <c r="G3049" s="22"/>
      <c r="H3049" s="22"/>
      <c r="I3049" s="22"/>
      <c r="J3049" s="22"/>
      <c r="K3049" s="22"/>
      <c r="L3049" s="22"/>
      <c r="M3049" s="22"/>
    </row>
    <row r="3050" spans="1:13" x14ac:dyDescent="0.25">
      <c r="A3050" s="22"/>
      <c r="B3050" s="22"/>
      <c r="C3050" s="22"/>
      <c r="D3050" s="22"/>
      <c r="E3050" s="22"/>
      <c r="F3050" s="22"/>
      <c r="G3050" s="22"/>
      <c r="H3050" s="22"/>
      <c r="I3050" s="22"/>
      <c r="J3050" s="22"/>
      <c r="K3050" s="22"/>
      <c r="L3050" s="22"/>
      <c r="M3050" s="22"/>
    </row>
    <row r="3051" spans="1:13" x14ac:dyDescent="0.25">
      <c r="A3051" s="22"/>
      <c r="B3051" s="22"/>
      <c r="C3051" s="22"/>
      <c r="D3051" s="22"/>
      <c r="E3051" s="22"/>
      <c r="F3051" s="22"/>
      <c r="G3051" s="22"/>
      <c r="H3051" s="22"/>
      <c r="I3051" s="22"/>
      <c r="J3051" s="22"/>
      <c r="K3051" s="22"/>
      <c r="L3051" s="22"/>
      <c r="M3051" s="22"/>
    </row>
    <row r="3052" spans="1:13" x14ac:dyDescent="0.25">
      <c r="A3052" s="22"/>
      <c r="B3052" s="22"/>
      <c r="C3052" s="22"/>
      <c r="D3052" s="22"/>
      <c r="E3052" s="22"/>
      <c r="F3052" s="22"/>
      <c r="G3052" s="22"/>
      <c r="H3052" s="22"/>
      <c r="I3052" s="22"/>
      <c r="J3052" s="22"/>
      <c r="K3052" s="22"/>
      <c r="L3052" s="22"/>
      <c r="M3052" s="22"/>
    </row>
    <row r="3053" spans="1:13" x14ac:dyDescent="0.25">
      <c r="A3053" s="22"/>
      <c r="B3053" s="22"/>
      <c r="C3053" s="22"/>
      <c r="D3053" s="22"/>
      <c r="E3053" s="22"/>
      <c r="F3053" s="22"/>
      <c r="G3053" s="22"/>
      <c r="H3053" s="22"/>
      <c r="I3053" s="22"/>
      <c r="J3053" s="22"/>
      <c r="K3053" s="22"/>
      <c r="L3053" s="22"/>
      <c r="M3053" s="22"/>
    </row>
    <row r="3054" spans="1:13" x14ac:dyDescent="0.25">
      <c r="A3054" s="22"/>
      <c r="B3054" s="22"/>
      <c r="C3054" s="22"/>
      <c r="D3054" s="22"/>
      <c r="E3054" s="22"/>
      <c r="F3054" s="22"/>
      <c r="G3054" s="22"/>
      <c r="H3054" s="22"/>
      <c r="I3054" s="22"/>
      <c r="J3054" s="22"/>
      <c r="K3054" s="22"/>
      <c r="L3054" s="22"/>
      <c r="M3054" s="22"/>
    </row>
    <row r="3055" spans="1:13" x14ac:dyDescent="0.25">
      <c r="A3055" s="22"/>
      <c r="B3055" s="22"/>
      <c r="C3055" s="22"/>
      <c r="D3055" s="22"/>
      <c r="E3055" s="22"/>
      <c r="F3055" s="22"/>
      <c r="G3055" s="22"/>
      <c r="H3055" s="22"/>
      <c r="I3055" s="22"/>
      <c r="J3055" s="22"/>
      <c r="K3055" s="22"/>
      <c r="L3055" s="22"/>
      <c r="M3055" s="22"/>
    </row>
    <row r="3056" spans="1:13" x14ac:dyDescent="0.25">
      <c r="A3056" s="22"/>
      <c r="B3056" s="22"/>
      <c r="C3056" s="22"/>
      <c r="D3056" s="22"/>
      <c r="E3056" s="22"/>
      <c r="F3056" s="22"/>
      <c r="G3056" s="22"/>
      <c r="H3056" s="22"/>
      <c r="I3056" s="22"/>
      <c r="J3056" s="22"/>
      <c r="K3056" s="22"/>
      <c r="L3056" s="22"/>
      <c r="M3056" s="22"/>
    </row>
    <row r="3057" spans="1:13" x14ac:dyDescent="0.25">
      <c r="A3057" s="22"/>
      <c r="B3057" s="22"/>
      <c r="C3057" s="22"/>
      <c r="D3057" s="22"/>
      <c r="E3057" s="22"/>
      <c r="F3057" s="22"/>
      <c r="G3057" s="22"/>
      <c r="H3057" s="22"/>
      <c r="I3057" s="22"/>
      <c r="J3057" s="22"/>
      <c r="K3057" s="22"/>
      <c r="L3057" s="22"/>
      <c r="M3057" s="22"/>
    </row>
    <row r="3058" spans="1:13" x14ac:dyDescent="0.25">
      <c r="A3058" s="22"/>
      <c r="B3058" s="22"/>
      <c r="C3058" s="22"/>
      <c r="D3058" s="22"/>
      <c r="E3058" s="22"/>
      <c r="F3058" s="22"/>
      <c r="G3058" s="22"/>
      <c r="H3058" s="22"/>
      <c r="I3058" s="22"/>
      <c r="J3058" s="22"/>
      <c r="K3058" s="22"/>
      <c r="L3058" s="22"/>
      <c r="M3058" s="22"/>
    </row>
    <row r="3059" spans="1:13" x14ac:dyDescent="0.25">
      <c r="A3059" s="22"/>
      <c r="B3059" s="22"/>
      <c r="C3059" s="22"/>
      <c r="D3059" s="22"/>
      <c r="E3059" s="22"/>
      <c r="F3059" s="22"/>
      <c r="G3059" s="22"/>
      <c r="H3059" s="22"/>
      <c r="I3059" s="22"/>
      <c r="J3059" s="22"/>
      <c r="K3059" s="22"/>
      <c r="L3059" s="22"/>
      <c r="M3059" s="22"/>
    </row>
    <row r="3060" spans="1:13" x14ac:dyDescent="0.25">
      <c r="A3060" s="22"/>
      <c r="B3060" s="22"/>
      <c r="C3060" s="22"/>
      <c r="D3060" s="22"/>
      <c r="E3060" s="22"/>
      <c r="F3060" s="22"/>
      <c r="G3060" s="22"/>
      <c r="H3060" s="22"/>
      <c r="I3060" s="22"/>
      <c r="J3060" s="22"/>
      <c r="K3060" s="22"/>
      <c r="L3060" s="22"/>
      <c r="M3060" s="22"/>
    </row>
    <row r="3061" spans="1:13" x14ac:dyDescent="0.25">
      <c r="A3061" s="22"/>
      <c r="B3061" s="22"/>
      <c r="C3061" s="22"/>
      <c r="D3061" s="22"/>
      <c r="E3061" s="22"/>
      <c r="F3061" s="22"/>
      <c r="G3061" s="22"/>
      <c r="H3061" s="22"/>
      <c r="I3061" s="22"/>
      <c r="J3061" s="22"/>
      <c r="K3061" s="22"/>
      <c r="L3061" s="22"/>
      <c r="M3061" s="22"/>
    </row>
    <row r="3062" spans="1:13" x14ac:dyDescent="0.25">
      <c r="A3062" s="22"/>
      <c r="B3062" s="22"/>
      <c r="C3062" s="22"/>
      <c r="D3062" s="22"/>
      <c r="E3062" s="22"/>
      <c r="F3062" s="22"/>
      <c r="G3062" s="22"/>
      <c r="H3062" s="22"/>
      <c r="I3062" s="22"/>
      <c r="J3062" s="22"/>
      <c r="K3062" s="22"/>
      <c r="L3062" s="22"/>
      <c r="M3062" s="22"/>
    </row>
    <row r="3063" spans="1:13" x14ac:dyDescent="0.25">
      <c r="A3063" s="22"/>
      <c r="B3063" s="22"/>
      <c r="C3063" s="22"/>
      <c r="D3063" s="22"/>
      <c r="E3063" s="22"/>
      <c r="F3063" s="22"/>
      <c r="G3063" s="22"/>
      <c r="H3063" s="22"/>
      <c r="I3063" s="22"/>
      <c r="J3063" s="22"/>
      <c r="K3063" s="22"/>
      <c r="L3063" s="22"/>
      <c r="M3063" s="22"/>
    </row>
    <row r="3064" spans="1:13" x14ac:dyDescent="0.25">
      <c r="A3064" s="22"/>
      <c r="B3064" s="22"/>
      <c r="C3064" s="22"/>
      <c r="D3064" s="22"/>
      <c r="E3064" s="22"/>
      <c r="F3064" s="22"/>
      <c r="G3064" s="22"/>
      <c r="H3064" s="22"/>
      <c r="I3064" s="22"/>
      <c r="J3064" s="22"/>
      <c r="K3064" s="22"/>
      <c r="L3064" s="22"/>
      <c r="M3064" s="22"/>
    </row>
    <row r="3065" spans="1:13" x14ac:dyDescent="0.25">
      <c r="A3065" s="22"/>
      <c r="B3065" s="22"/>
      <c r="C3065" s="22"/>
      <c r="D3065" s="22"/>
      <c r="E3065" s="22"/>
      <c r="F3065" s="22"/>
      <c r="G3065" s="22"/>
      <c r="H3065" s="22"/>
      <c r="I3065" s="22"/>
      <c r="J3065" s="22"/>
      <c r="K3065" s="22"/>
      <c r="L3065" s="22"/>
      <c r="M3065" s="22"/>
    </row>
    <row r="3066" spans="1:13" x14ac:dyDescent="0.25">
      <c r="A3066" s="22"/>
      <c r="B3066" s="22"/>
      <c r="C3066" s="22"/>
      <c r="D3066" s="22"/>
      <c r="E3066" s="22"/>
      <c r="F3066" s="22"/>
      <c r="G3066" s="22"/>
      <c r="H3066" s="22"/>
      <c r="I3066" s="22"/>
      <c r="J3066" s="22"/>
      <c r="K3066" s="22"/>
      <c r="L3066" s="22"/>
      <c r="M3066" s="22"/>
    </row>
    <row r="3067" spans="1:13" x14ac:dyDescent="0.25">
      <c r="A3067" s="22"/>
      <c r="B3067" s="22"/>
      <c r="C3067" s="22"/>
      <c r="D3067" s="22"/>
      <c r="E3067" s="22"/>
      <c r="F3067" s="22"/>
      <c r="G3067" s="22"/>
      <c r="H3067" s="22"/>
      <c r="I3067" s="22"/>
      <c r="J3067" s="22"/>
      <c r="K3067" s="22"/>
      <c r="L3067" s="22"/>
      <c r="M3067" s="22"/>
    </row>
    <row r="3068" spans="1:13" x14ac:dyDescent="0.25">
      <c r="A3068" s="22"/>
      <c r="B3068" s="22"/>
      <c r="C3068" s="22"/>
      <c r="D3068" s="22"/>
      <c r="E3068" s="22"/>
      <c r="F3068" s="22"/>
      <c r="G3068" s="22"/>
      <c r="H3068" s="22"/>
      <c r="I3068" s="22"/>
      <c r="J3068" s="22"/>
      <c r="K3068" s="22"/>
      <c r="L3068" s="22"/>
      <c r="M3068" s="22"/>
    </row>
    <row r="3069" spans="1:13" x14ac:dyDescent="0.25">
      <c r="A3069" s="22"/>
      <c r="B3069" s="22"/>
      <c r="C3069" s="22"/>
      <c r="D3069" s="22"/>
      <c r="E3069" s="22"/>
      <c r="F3069" s="22"/>
      <c r="G3069" s="22"/>
      <c r="H3069" s="22"/>
      <c r="I3069" s="22"/>
      <c r="J3069" s="22"/>
      <c r="K3069" s="22"/>
      <c r="L3069" s="22"/>
      <c r="M3069" s="22"/>
    </row>
    <row r="3070" spans="1:13" x14ac:dyDescent="0.25">
      <c r="A3070" s="22"/>
      <c r="B3070" s="22"/>
      <c r="C3070" s="22"/>
      <c r="D3070" s="22"/>
      <c r="E3070" s="22"/>
      <c r="F3070" s="22"/>
      <c r="G3070" s="22"/>
      <c r="H3070" s="22"/>
      <c r="I3070" s="22"/>
      <c r="J3070" s="22"/>
      <c r="K3070" s="22"/>
      <c r="L3070" s="22"/>
      <c r="M3070" s="22"/>
    </row>
    <row r="3071" spans="1:13" x14ac:dyDescent="0.25">
      <c r="A3071" s="22"/>
      <c r="B3071" s="22"/>
      <c r="C3071" s="22"/>
      <c r="D3071" s="22"/>
      <c r="E3071" s="22"/>
      <c r="F3071" s="22"/>
      <c r="G3071" s="22"/>
      <c r="H3071" s="22"/>
      <c r="I3071" s="22"/>
      <c r="J3071" s="22"/>
      <c r="K3071" s="22"/>
      <c r="L3071" s="22"/>
      <c r="M3071" s="22"/>
    </row>
    <row r="3072" spans="1:13" x14ac:dyDescent="0.25">
      <c r="A3072" s="22"/>
      <c r="B3072" s="22"/>
      <c r="C3072" s="22"/>
      <c r="D3072" s="22"/>
      <c r="E3072" s="22"/>
      <c r="F3072" s="22"/>
      <c r="G3072" s="22"/>
      <c r="H3072" s="22"/>
      <c r="I3072" s="22"/>
      <c r="J3072" s="22"/>
      <c r="K3072" s="22"/>
      <c r="L3072" s="22"/>
      <c r="M3072" s="22"/>
    </row>
    <row r="3073" spans="1:13" x14ac:dyDescent="0.25">
      <c r="A3073" s="22"/>
      <c r="B3073" s="22"/>
      <c r="C3073" s="22"/>
      <c r="D3073" s="22"/>
      <c r="E3073" s="22"/>
      <c r="F3073" s="22"/>
      <c r="G3073" s="22"/>
      <c r="H3073" s="22"/>
      <c r="I3073" s="22"/>
      <c r="J3073" s="22"/>
      <c r="K3073" s="22"/>
      <c r="L3073" s="22"/>
      <c r="M3073" s="22"/>
    </row>
    <row r="3074" spans="1:13" x14ac:dyDescent="0.25">
      <c r="A3074" s="22"/>
      <c r="B3074" s="22"/>
      <c r="C3074" s="22"/>
      <c r="D3074" s="22"/>
      <c r="E3074" s="22"/>
      <c r="F3074" s="22"/>
      <c r="G3074" s="22"/>
      <c r="H3074" s="22"/>
      <c r="I3074" s="22"/>
      <c r="J3074" s="22"/>
      <c r="K3074" s="22"/>
      <c r="L3074" s="22"/>
      <c r="M3074" s="22"/>
    </row>
    <row r="3075" spans="1:13" x14ac:dyDescent="0.25">
      <c r="A3075" s="22"/>
      <c r="B3075" s="22"/>
      <c r="C3075" s="22"/>
      <c r="D3075" s="22"/>
      <c r="E3075" s="22"/>
      <c r="F3075" s="22"/>
      <c r="G3075" s="22"/>
      <c r="H3075" s="22"/>
      <c r="I3075" s="22"/>
      <c r="J3075" s="22"/>
      <c r="K3075" s="22"/>
      <c r="L3075" s="22"/>
      <c r="M3075" s="22"/>
    </row>
    <row r="3076" spans="1:13" x14ac:dyDescent="0.25">
      <c r="A3076" s="22"/>
      <c r="B3076" s="22"/>
      <c r="C3076" s="22"/>
      <c r="D3076" s="22"/>
      <c r="E3076" s="22"/>
      <c r="F3076" s="22"/>
      <c r="G3076" s="22"/>
      <c r="H3076" s="22"/>
      <c r="I3076" s="22"/>
      <c r="J3076" s="22"/>
      <c r="K3076" s="22"/>
      <c r="L3076" s="22"/>
      <c r="M3076" s="22"/>
    </row>
    <row r="3077" spans="1:13" x14ac:dyDescent="0.25">
      <c r="A3077" s="22"/>
      <c r="B3077" s="22"/>
      <c r="C3077" s="22"/>
      <c r="D3077" s="22"/>
      <c r="E3077" s="22"/>
      <c r="F3077" s="22"/>
      <c r="G3077" s="22"/>
      <c r="H3077" s="22"/>
      <c r="I3077" s="22"/>
      <c r="J3077" s="22"/>
      <c r="K3077" s="22"/>
      <c r="L3077" s="22"/>
      <c r="M3077" s="22"/>
    </row>
    <row r="3078" spans="1:13" x14ac:dyDescent="0.25">
      <c r="A3078" s="22"/>
      <c r="B3078" s="22"/>
      <c r="C3078" s="22"/>
      <c r="D3078" s="22"/>
      <c r="E3078" s="22"/>
      <c r="F3078" s="22"/>
      <c r="G3078" s="22"/>
      <c r="H3078" s="22"/>
      <c r="I3078" s="22"/>
      <c r="J3078" s="22"/>
      <c r="K3078" s="22"/>
      <c r="L3078" s="22"/>
      <c r="M3078" s="22"/>
    </row>
    <row r="3079" spans="1:13" x14ac:dyDescent="0.25">
      <c r="A3079" s="22"/>
      <c r="B3079" s="22"/>
      <c r="C3079" s="22"/>
      <c r="D3079" s="22"/>
      <c r="E3079" s="22"/>
      <c r="F3079" s="22"/>
      <c r="G3079" s="22"/>
      <c r="H3079" s="22"/>
      <c r="I3079" s="22"/>
      <c r="J3079" s="22"/>
      <c r="K3079" s="22"/>
      <c r="L3079" s="22"/>
      <c r="M3079" s="22"/>
    </row>
    <row r="3080" spans="1:13" x14ac:dyDescent="0.25">
      <c r="A3080" s="22"/>
      <c r="B3080" s="22"/>
      <c r="C3080" s="22"/>
      <c r="D3080" s="22"/>
      <c r="E3080" s="22"/>
      <c r="F3080" s="22"/>
      <c r="G3080" s="22"/>
      <c r="H3080" s="22"/>
      <c r="I3080" s="22"/>
      <c r="J3080" s="22"/>
      <c r="K3080" s="22"/>
      <c r="L3080" s="22"/>
      <c r="M3080" s="22"/>
    </row>
    <row r="3081" spans="1:13" x14ac:dyDescent="0.25">
      <c r="A3081" s="22"/>
      <c r="B3081" s="22"/>
      <c r="C3081" s="22"/>
      <c r="D3081" s="22"/>
      <c r="E3081" s="22"/>
      <c r="F3081" s="22"/>
      <c r="G3081" s="22"/>
      <c r="H3081" s="22"/>
      <c r="I3081" s="22"/>
      <c r="J3081" s="22"/>
      <c r="K3081" s="22"/>
      <c r="L3081" s="22"/>
      <c r="M3081" s="22"/>
    </row>
    <row r="3082" spans="1:13" x14ac:dyDescent="0.25">
      <c r="A3082" s="22"/>
      <c r="B3082" s="22"/>
      <c r="C3082" s="22"/>
      <c r="D3082" s="22"/>
      <c r="E3082" s="22"/>
      <c r="F3082" s="22"/>
      <c r="G3082" s="22"/>
      <c r="H3082" s="22"/>
      <c r="I3082" s="22"/>
      <c r="J3082" s="22"/>
      <c r="K3082" s="22"/>
      <c r="L3082" s="22"/>
      <c r="M3082" s="22"/>
    </row>
    <row r="3083" spans="1:13" x14ac:dyDescent="0.25">
      <c r="A3083" s="22"/>
      <c r="B3083" s="22"/>
      <c r="C3083" s="22"/>
      <c r="D3083" s="22"/>
      <c r="E3083" s="22"/>
      <c r="F3083" s="22"/>
      <c r="G3083" s="22"/>
      <c r="H3083" s="22"/>
      <c r="I3083" s="22"/>
      <c r="J3083" s="22"/>
      <c r="K3083" s="22"/>
      <c r="L3083" s="22"/>
      <c r="M3083" s="22"/>
    </row>
    <row r="3084" spans="1:13" x14ac:dyDescent="0.25">
      <c r="A3084" s="22"/>
      <c r="B3084" s="22"/>
      <c r="C3084" s="22"/>
      <c r="D3084" s="22"/>
      <c r="E3084" s="22"/>
      <c r="F3084" s="22"/>
      <c r="G3084" s="22"/>
      <c r="H3084" s="22"/>
      <c r="I3084" s="22"/>
      <c r="J3084" s="22"/>
      <c r="K3084" s="22"/>
      <c r="L3084" s="22"/>
      <c r="M3084" s="22"/>
    </row>
    <row r="3085" spans="1:13" x14ac:dyDescent="0.25">
      <c r="A3085" s="22"/>
      <c r="B3085" s="22"/>
      <c r="C3085" s="22"/>
      <c r="D3085" s="22"/>
      <c r="E3085" s="22"/>
      <c r="F3085" s="22"/>
      <c r="G3085" s="22"/>
      <c r="H3085" s="22"/>
      <c r="I3085" s="22"/>
      <c r="J3085" s="22"/>
      <c r="K3085" s="22"/>
      <c r="L3085" s="22"/>
      <c r="M3085" s="22"/>
    </row>
    <row r="3086" spans="1:13" x14ac:dyDescent="0.25">
      <c r="A3086" s="22"/>
      <c r="B3086" s="22"/>
      <c r="C3086" s="22"/>
      <c r="D3086" s="22"/>
      <c r="E3086" s="22"/>
      <c r="F3086" s="22"/>
      <c r="G3086" s="22"/>
      <c r="H3086" s="22"/>
      <c r="I3086" s="22"/>
      <c r="J3086" s="22"/>
      <c r="K3086" s="22"/>
      <c r="L3086" s="22"/>
      <c r="M3086" s="22"/>
    </row>
    <row r="3087" spans="1:13" x14ac:dyDescent="0.25">
      <c r="A3087" s="22"/>
      <c r="B3087" s="22"/>
      <c r="C3087" s="22"/>
      <c r="D3087" s="22"/>
      <c r="E3087" s="22"/>
      <c r="F3087" s="22"/>
      <c r="G3087" s="22"/>
      <c r="H3087" s="22"/>
      <c r="I3087" s="22"/>
      <c r="J3087" s="22"/>
      <c r="K3087" s="22"/>
      <c r="L3087" s="22"/>
      <c r="M3087" s="22"/>
    </row>
    <row r="3088" spans="1:13" x14ac:dyDescent="0.25">
      <c r="A3088" s="22"/>
      <c r="B3088" s="22"/>
      <c r="C3088" s="22"/>
      <c r="D3088" s="22"/>
      <c r="E3088" s="22"/>
      <c r="F3088" s="22"/>
      <c r="G3088" s="22"/>
      <c r="H3088" s="22"/>
      <c r="I3088" s="22"/>
      <c r="J3088" s="22"/>
      <c r="K3088" s="22"/>
      <c r="L3088" s="22"/>
      <c r="M3088" s="22"/>
    </row>
    <row r="3089" spans="1:13" x14ac:dyDescent="0.25">
      <c r="A3089" s="22"/>
      <c r="B3089" s="22"/>
      <c r="C3089" s="22"/>
      <c r="D3089" s="22"/>
      <c r="E3089" s="22"/>
      <c r="F3089" s="22"/>
      <c r="G3089" s="22"/>
      <c r="H3089" s="22"/>
      <c r="I3089" s="22"/>
      <c r="J3089" s="22"/>
      <c r="K3089" s="22"/>
      <c r="L3089" s="22"/>
      <c r="M3089" s="22"/>
    </row>
    <row r="3090" spans="1:13" x14ac:dyDescent="0.25">
      <c r="A3090" s="22"/>
      <c r="B3090" s="22"/>
      <c r="C3090" s="22"/>
      <c r="D3090" s="22"/>
      <c r="E3090" s="22"/>
      <c r="F3090" s="22"/>
      <c r="G3090" s="22"/>
      <c r="H3090" s="22"/>
      <c r="I3090" s="22"/>
      <c r="J3090" s="22"/>
      <c r="K3090" s="22"/>
      <c r="L3090" s="22"/>
      <c r="M3090" s="22"/>
    </row>
    <row r="3091" spans="1:13" x14ac:dyDescent="0.25">
      <c r="A3091" s="22"/>
      <c r="B3091" s="22"/>
      <c r="C3091" s="22"/>
      <c r="D3091" s="22"/>
      <c r="E3091" s="22"/>
      <c r="F3091" s="22"/>
      <c r="G3091" s="22"/>
      <c r="H3091" s="22"/>
      <c r="I3091" s="22"/>
      <c r="J3091" s="22"/>
      <c r="K3091" s="22"/>
      <c r="L3091" s="22"/>
      <c r="M3091" s="22"/>
    </row>
    <row r="3092" spans="1:13" x14ac:dyDescent="0.25">
      <c r="A3092" s="22"/>
      <c r="B3092" s="22"/>
      <c r="C3092" s="22"/>
      <c r="D3092" s="22"/>
      <c r="E3092" s="22"/>
      <c r="F3092" s="22"/>
      <c r="G3092" s="22"/>
      <c r="H3092" s="22"/>
      <c r="I3092" s="22"/>
      <c r="J3092" s="22"/>
      <c r="K3092" s="22"/>
      <c r="L3092" s="22"/>
      <c r="M3092" s="22"/>
    </row>
    <row r="3093" spans="1:13" x14ac:dyDescent="0.25">
      <c r="A3093" s="22"/>
      <c r="B3093" s="22"/>
      <c r="C3093" s="22"/>
      <c r="D3093" s="22"/>
      <c r="E3093" s="22"/>
      <c r="F3093" s="22"/>
      <c r="G3093" s="22"/>
      <c r="H3093" s="22"/>
      <c r="I3093" s="22"/>
      <c r="J3093" s="22"/>
      <c r="K3093" s="22"/>
      <c r="L3093" s="22"/>
      <c r="M3093" s="22"/>
    </row>
    <row r="3094" spans="1:13" x14ac:dyDescent="0.25">
      <c r="A3094" s="22"/>
      <c r="B3094" s="22"/>
      <c r="C3094" s="22"/>
      <c r="D3094" s="22"/>
      <c r="E3094" s="22"/>
      <c r="F3094" s="22"/>
      <c r="G3094" s="22"/>
      <c r="H3094" s="22"/>
      <c r="I3094" s="22"/>
      <c r="J3094" s="22"/>
      <c r="K3094" s="22"/>
      <c r="L3094" s="22"/>
      <c r="M3094" s="22"/>
    </row>
    <row r="3095" spans="1:13" x14ac:dyDescent="0.25">
      <c r="A3095" s="22"/>
      <c r="B3095" s="22"/>
      <c r="C3095" s="22"/>
      <c r="D3095" s="22"/>
      <c r="E3095" s="22"/>
      <c r="F3095" s="22"/>
      <c r="G3095" s="22"/>
      <c r="H3095" s="22"/>
      <c r="I3095" s="22"/>
      <c r="J3095" s="22"/>
      <c r="K3095" s="22"/>
      <c r="L3095" s="22"/>
      <c r="M3095" s="22"/>
    </row>
    <row r="3096" spans="1:13" x14ac:dyDescent="0.25">
      <c r="A3096" s="22"/>
      <c r="B3096" s="22"/>
      <c r="C3096" s="22"/>
      <c r="D3096" s="22"/>
      <c r="E3096" s="22"/>
      <c r="F3096" s="22"/>
      <c r="G3096" s="22"/>
      <c r="H3096" s="22"/>
      <c r="I3096" s="22"/>
      <c r="J3096" s="22"/>
      <c r="K3096" s="22"/>
      <c r="L3096" s="22"/>
      <c r="M3096" s="22"/>
    </row>
    <row r="3097" spans="1:13" x14ac:dyDescent="0.25">
      <c r="A3097" s="22"/>
      <c r="B3097" s="22"/>
      <c r="C3097" s="22"/>
      <c r="D3097" s="22"/>
      <c r="E3097" s="22"/>
      <c r="F3097" s="22"/>
      <c r="G3097" s="22"/>
      <c r="H3097" s="22"/>
      <c r="I3097" s="22"/>
      <c r="J3097" s="22"/>
      <c r="K3097" s="22"/>
      <c r="L3097" s="22"/>
      <c r="M3097" s="22"/>
    </row>
    <row r="3098" spans="1:13" x14ac:dyDescent="0.25">
      <c r="A3098" s="22"/>
      <c r="B3098" s="22"/>
      <c r="C3098" s="22"/>
      <c r="D3098" s="22"/>
      <c r="E3098" s="22"/>
      <c r="F3098" s="22"/>
      <c r="G3098" s="22"/>
      <c r="H3098" s="22"/>
      <c r="I3098" s="22"/>
      <c r="J3098" s="22"/>
      <c r="K3098" s="22"/>
      <c r="L3098" s="22"/>
      <c r="M3098" s="22"/>
    </row>
    <row r="3099" spans="1:13" x14ac:dyDescent="0.25">
      <c r="A3099" s="22"/>
      <c r="B3099" s="22"/>
      <c r="C3099" s="22"/>
      <c r="D3099" s="22"/>
      <c r="E3099" s="22"/>
      <c r="F3099" s="22"/>
      <c r="G3099" s="22"/>
      <c r="H3099" s="22"/>
      <c r="I3099" s="22"/>
      <c r="J3099" s="22"/>
      <c r="K3099" s="22"/>
      <c r="L3099" s="22"/>
      <c r="M3099" s="22"/>
    </row>
    <row r="3100" spans="1:13" x14ac:dyDescent="0.25">
      <c r="A3100" s="22"/>
      <c r="B3100" s="22"/>
      <c r="C3100" s="22"/>
      <c r="D3100" s="22"/>
      <c r="E3100" s="22"/>
      <c r="F3100" s="22"/>
      <c r="G3100" s="22"/>
      <c r="H3100" s="22"/>
      <c r="I3100" s="22"/>
      <c r="J3100" s="22"/>
      <c r="K3100" s="22"/>
      <c r="L3100" s="22"/>
      <c r="M3100" s="22"/>
    </row>
    <row r="3101" spans="1:13" x14ac:dyDescent="0.25">
      <c r="A3101" s="22"/>
      <c r="B3101" s="22"/>
      <c r="C3101" s="22"/>
      <c r="D3101" s="22"/>
      <c r="E3101" s="22"/>
      <c r="F3101" s="22"/>
      <c r="G3101" s="22"/>
      <c r="H3101" s="22"/>
      <c r="I3101" s="22"/>
      <c r="J3101" s="22"/>
      <c r="K3101" s="22"/>
      <c r="L3101" s="22"/>
      <c r="M3101" s="22"/>
    </row>
    <row r="3102" spans="1:13" x14ac:dyDescent="0.25">
      <c r="A3102" s="22"/>
      <c r="B3102" s="22"/>
      <c r="C3102" s="22"/>
      <c r="D3102" s="22"/>
      <c r="E3102" s="22"/>
      <c r="F3102" s="22"/>
      <c r="G3102" s="22"/>
      <c r="H3102" s="22"/>
      <c r="I3102" s="22"/>
      <c r="J3102" s="22"/>
      <c r="K3102" s="22"/>
      <c r="L3102" s="22"/>
      <c r="M3102" s="22"/>
    </row>
    <row r="3103" spans="1:13" x14ac:dyDescent="0.25">
      <c r="A3103" s="22"/>
      <c r="B3103" s="22"/>
      <c r="C3103" s="22"/>
      <c r="D3103" s="22"/>
      <c r="E3103" s="22"/>
      <c r="F3103" s="22"/>
      <c r="G3103" s="22"/>
      <c r="H3103" s="22"/>
      <c r="I3103" s="22"/>
      <c r="J3103" s="22"/>
      <c r="K3103" s="22"/>
      <c r="L3103" s="22"/>
      <c r="M3103" s="22"/>
    </row>
    <row r="3104" spans="1:13" x14ac:dyDescent="0.25">
      <c r="A3104" s="22"/>
      <c r="B3104" s="22"/>
      <c r="C3104" s="22"/>
      <c r="D3104" s="22"/>
      <c r="E3104" s="22"/>
      <c r="F3104" s="22"/>
      <c r="G3104" s="22"/>
      <c r="H3104" s="22"/>
      <c r="I3104" s="22"/>
      <c r="J3104" s="22"/>
      <c r="K3104" s="22"/>
      <c r="L3104" s="22"/>
      <c r="M3104" s="22"/>
    </row>
    <row r="3105" spans="1:13" x14ac:dyDescent="0.25">
      <c r="A3105" s="22"/>
      <c r="B3105" s="22"/>
      <c r="C3105" s="22"/>
      <c r="D3105" s="22"/>
      <c r="E3105" s="22"/>
      <c r="F3105" s="22"/>
      <c r="G3105" s="22"/>
      <c r="H3105" s="22"/>
      <c r="I3105" s="22"/>
      <c r="J3105" s="22"/>
      <c r="K3105" s="22"/>
      <c r="L3105" s="22"/>
      <c r="M3105" s="22"/>
    </row>
    <row r="3106" spans="1:13" x14ac:dyDescent="0.25">
      <c r="A3106" s="22"/>
      <c r="B3106" s="22"/>
      <c r="C3106" s="22"/>
      <c r="D3106" s="22"/>
      <c r="E3106" s="22"/>
      <c r="F3106" s="22"/>
      <c r="G3106" s="22"/>
      <c r="H3106" s="22"/>
      <c r="I3106" s="22"/>
      <c r="J3106" s="22"/>
      <c r="K3106" s="22"/>
      <c r="L3106" s="22"/>
      <c r="M3106" s="22"/>
    </row>
    <row r="3107" spans="1:13" x14ac:dyDescent="0.25">
      <c r="A3107" s="22"/>
      <c r="B3107" s="22"/>
      <c r="C3107" s="22"/>
      <c r="D3107" s="22"/>
      <c r="E3107" s="22"/>
      <c r="F3107" s="22"/>
      <c r="G3107" s="22"/>
      <c r="H3107" s="22"/>
      <c r="I3107" s="22"/>
      <c r="J3107" s="22"/>
      <c r="K3107" s="22"/>
      <c r="L3107" s="22"/>
      <c r="M3107" s="22"/>
    </row>
    <row r="3108" spans="1:13" x14ac:dyDescent="0.25">
      <c r="A3108" s="22"/>
      <c r="B3108" s="22"/>
      <c r="C3108" s="22"/>
      <c r="D3108" s="22"/>
      <c r="E3108" s="22"/>
      <c r="F3108" s="22"/>
      <c r="G3108" s="22"/>
      <c r="H3108" s="22"/>
      <c r="I3108" s="22"/>
      <c r="J3108" s="22"/>
      <c r="K3108" s="22"/>
      <c r="L3108" s="22"/>
      <c r="M3108" s="22"/>
    </row>
    <row r="3109" spans="1:13" x14ac:dyDescent="0.25">
      <c r="A3109" s="22"/>
      <c r="B3109" s="22"/>
      <c r="C3109" s="22"/>
      <c r="D3109" s="22"/>
      <c r="E3109" s="22"/>
      <c r="F3109" s="22"/>
      <c r="G3109" s="22"/>
      <c r="H3109" s="22"/>
      <c r="I3109" s="22"/>
      <c r="J3109" s="22"/>
      <c r="K3109" s="22"/>
      <c r="L3109" s="22"/>
      <c r="M3109" s="22"/>
    </row>
    <row r="3110" spans="1:13" x14ac:dyDescent="0.25">
      <c r="A3110" s="22"/>
      <c r="B3110" s="22"/>
      <c r="C3110" s="22"/>
      <c r="D3110" s="22"/>
      <c r="E3110" s="22"/>
      <c r="F3110" s="22"/>
      <c r="G3110" s="22"/>
      <c r="H3110" s="22"/>
      <c r="I3110" s="22"/>
      <c r="J3110" s="22"/>
      <c r="K3110" s="22"/>
      <c r="L3110" s="22"/>
      <c r="M3110" s="22"/>
    </row>
    <row r="3111" spans="1:13" x14ac:dyDescent="0.25">
      <c r="A3111" s="22"/>
      <c r="B3111" s="22"/>
      <c r="C3111" s="22"/>
      <c r="D3111" s="22"/>
      <c r="E3111" s="22"/>
      <c r="F3111" s="22"/>
      <c r="G3111" s="22"/>
      <c r="H3111" s="22"/>
      <c r="I3111" s="22"/>
      <c r="J3111" s="22"/>
      <c r="K3111" s="22"/>
      <c r="L3111" s="22"/>
      <c r="M3111" s="22"/>
    </row>
    <row r="3112" spans="1:13" x14ac:dyDescent="0.25">
      <c r="A3112" s="22"/>
      <c r="B3112" s="22"/>
      <c r="C3112" s="22"/>
      <c r="D3112" s="22"/>
      <c r="E3112" s="22"/>
      <c r="F3112" s="22"/>
      <c r="G3112" s="22"/>
      <c r="H3112" s="22"/>
      <c r="I3112" s="22"/>
      <c r="J3112" s="22"/>
      <c r="K3112" s="22"/>
      <c r="L3112" s="22"/>
      <c r="M3112" s="22"/>
    </row>
    <row r="3113" spans="1:13" x14ac:dyDescent="0.25">
      <c r="A3113" s="22"/>
      <c r="B3113" s="22"/>
      <c r="C3113" s="22"/>
      <c r="D3113" s="22"/>
      <c r="E3113" s="22"/>
      <c r="F3113" s="22"/>
      <c r="G3113" s="22"/>
      <c r="H3113" s="22"/>
      <c r="I3113" s="22"/>
      <c r="J3113" s="22"/>
      <c r="K3113" s="22"/>
      <c r="L3113" s="22"/>
      <c r="M3113" s="22"/>
    </row>
    <row r="3114" spans="1:13" x14ac:dyDescent="0.25">
      <c r="A3114" s="22"/>
      <c r="B3114" s="22"/>
      <c r="C3114" s="22"/>
      <c r="D3114" s="22"/>
      <c r="E3114" s="22"/>
      <c r="F3114" s="22"/>
      <c r="G3114" s="22"/>
      <c r="H3114" s="22"/>
      <c r="I3114" s="22"/>
      <c r="J3114" s="22"/>
      <c r="K3114" s="22"/>
      <c r="L3114" s="22"/>
      <c r="M3114" s="22"/>
    </row>
    <row r="3115" spans="1:13" x14ac:dyDescent="0.25">
      <c r="A3115" s="22"/>
      <c r="B3115" s="22"/>
      <c r="C3115" s="22"/>
      <c r="D3115" s="22"/>
      <c r="E3115" s="22"/>
      <c r="F3115" s="22"/>
      <c r="G3115" s="22"/>
      <c r="H3115" s="22"/>
      <c r="I3115" s="22"/>
      <c r="J3115" s="22"/>
      <c r="K3115" s="22"/>
      <c r="L3115" s="22"/>
      <c r="M3115" s="22"/>
    </row>
    <row r="3116" spans="1:13" x14ac:dyDescent="0.25">
      <c r="A3116" s="22"/>
      <c r="B3116" s="22"/>
      <c r="C3116" s="22"/>
      <c r="D3116" s="22"/>
      <c r="E3116" s="22"/>
      <c r="F3116" s="22"/>
      <c r="G3116" s="22"/>
      <c r="H3116" s="22"/>
      <c r="I3116" s="22"/>
      <c r="J3116" s="22"/>
      <c r="K3116" s="22"/>
      <c r="L3116" s="22"/>
      <c r="M3116" s="22"/>
    </row>
    <row r="3117" spans="1:13" x14ac:dyDescent="0.25">
      <c r="A3117" s="22"/>
      <c r="B3117" s="22"/>
      <c r="C3117" s="22"/>
      <c r="D3117" s="22"/>
      <c r="E3117" s="22"/>
      <c r="F3117" s="22"/>
      <c r="G3117" s="22"/>
      <c r="H3117" s="22"/>
      <c r="I3117" s="22"/>
      <c r="J3117" s="22"/>
      <c r="K3117" s="22"/>
      <c r="L3117" s="22"/>
      <c r="M3117" s="22"/>
    </row>
    <row r="3118" spans="1:13" x14ac:dyDescent="0.25">
      <c r="A3118" s="22"/>
      <c r="B3118" s="22"/>
      <c r="C3118" s="22"/>
      <c r="D3118" s="22"/>
      <c r="E3118" s="22"/>
      <c r="F3118" s="22"/>
      <c r="G3118" s="22"/>
      <c r="H3118" s="22"/>
      <c r="I3118" s="22"/>
      <c r="J3118" s="22"/>
      <c r="K3118" s="22"/>
      <c r="L3118" s="22"/>
      <c r="M3118" s="22"/>
    </row>
    <row r="3119" spans="1:13" x14ac:dyDescent="0.25">
      <c r="A3119" s="22"/>
      <c r="B3119" s="22"/>
      <c r="C3119" s="22"/>
      <c r="D3119" s="22"/>
      <c r="E3119" s="22"/>
      <c r="F3119" s="22"/>
      <c r="G3119" s="22"/>
      <c r="H3119" s="22"/>
      <c r="I3119" s="22"/>
      <c r="J3119" s="22"/>
      <c r="K3119" s="22"/>
      <c r="L3119" s="22"/>
      <c r="M3119" s="22"/>
    </row>
    <row r="3120" spans="1:13" x14ac:dyDescent="0.25">
      <c r="A3120" s="22"/>
      <c r="B3120" s="22"/>
      <c r="C3120" s="22"/>
      <c r="D3120" s="22"/>
      <c r="E3120" s="22"/>
      <c r="F3120" s="22"/>
      <c r="G3120" s="22"/>
      <c r="H3120" s="22"/>
      <c r="I3120" s="22"/>
      <c r="J3120" s="22"/>
      <c r="K3120" s="22"/>
      <c r="L3120" s="22"/>
      <c r="M3120" s="22"/>
    </row>
    <row r="3121" spans="1:13" x14ac:dyDescent="0.25">
      <c r="A3121" s="22"/>
      <c r="B3121" s="22"/>
      <c r="C3121" s="22"/>
      <c r="D3121" s="22"/>
      <c r="E3121" s="22"/>
      <c r="F3121" s="22"/>
      <c r="G3121" s="22"/>
      <c r="H3121" s="22"/>
      <c r="I3121" s="22"/>
      <c r="J3121" s="22"/>
      <c r="K3121" s="22"/>
      <c r="L3121" s="22"/>
      <c r="M3121" s="22"/>
    </row>
    <row r="3122" spans="1:13" x14ac:dyDescent="0.25">
      <c r="A3122" s="22"/>
      <c r="B3122" s="22"/>
      <c r="C3122" s="22"/>
      <c r="D3122" s="22"/>
      <c r="E3122" s="22"/>
      <c r="F3122" s="22"/>
      <c r="G3122" s="22"/>
      <c r="H3122" s="22"/>
      <c r="I3122" s="22"/>
      <c r="J3122" s="22"/>
      <c r="K3122" s="22"/>
      <c r="L3122" s="22"/>
      <c r="M3122" s="22"/>
    </row>
    <row r="3123" spans="1:13" x14ac:dyDescent="0.25">
      <c r="A3123" s="22"/>
      <c r="B3123" s="22"/>
      <c r="C3123" s="22"/>
      <c r="D3123" s="22"/>
      <c r="E3123" s="22"/>
      <c r="F3123" s="22"/>
      <c r="G3123" s="22"/>
      <c r="H3123" s="22"/>
      <c r="I3123" s="22"/>
      <c r="J3123" s="22"/>
      <c r="K3123" s="22"/>
      <c r="L3123" s="22"/>
      <c r="M3123" s="22"/>
    </row>
    <row r="3124" spans="1:13" x14ac:dyDescent="0.25">
      <c r="A3124" s="22"/>
      <c r="B3124" s="22"/>
      <c r="C3124" s="22"/>
      <c r="D3124" s="22"/>
      <c r="E3124" s="22"/>
      <c r="F3124" s="22"/>
      <c r="G3124" s="22"/>
      <c r="H3124" s="22"/>
      <c r="I3124" s="22"/>
      <c r="J3124" s="22"/>
      <c r="K3124" s="22"/>
      <c r="L3124" s="22"/>
      <c r="M3124" s="22"/>
    </row>
    <row r="3125" spans="1:13" x14ac:dyDescent="0.25">
      <c r="A3125" s="22"/>
      <c r="B3125" s="22"/>
      <c r="C3125" s="22"/>
      <c r="D3125" s="22"/>
      <c r="E3125" s="22"/>
      <c r="F3125" s="22"/>
      <c r="G3125" s="22"/>
      <c r="H3125" s="22"/>
      <c r="I3125" s="22"/>
      <c r="J3125" s="22"/>
      <c r="K3125" s="22"/>
      <c r="L3125" s="22"/>
      <c r="M3125" s="22"/>
    </row>
    <row r="3126" spans="1:13" x14ac:dyDescent="0.25">
      <c r="A3126" s="22"/>
      <c r="B3126" s="22"/>
      <c r="C3126" s="22"/>
      <c r="D3126" s="22"/>
      <c r="E3126" s="22"/>
      <c r="F3126" s="22"/>
      <c r="G3126" s="22"/>
      <c r="H3126" s="22"/>
      <c r="I3126" s="22"/>
      <c r="J3126" s="22"/>
      <c r="K3126" s="22"/>
      <c r="L3126" s="22"/>
      <c r="M3126" s="22"/>
    </row>
    <row r="3127" spans="1:13" x14ac:dyDescent="0.25">
      <c r="A3127" s="22"/>
      <c r="B3127" s="22"/>
      <c r="C3127" s="22"/>
      <c r="D3127" s="22"/>
      <c r="E3127" s="22"/>
      <c r="F3127" s="22"/>
      <c r="G3127" s="22"/>
      <c r="H3127" s="22"/>
      <c r="I3127" s="22"/>
      <c r="J3127" s="22"/>
      <c r="K3127" s="22"/>
      <c r="L3127" s="22"/>
      <c r="M3127" s="22"/>
    </row>
    <row r="3128" spans="1:13" x14ac:dyDescent="0.25">
      <c r="A3128" s="22"/>
      <c r="B3128" s="22"/>
      <c r="C3128" s="22"/>
      <c r="D3128" s="22"/>
      <c r="E3128" s="22"/>
      <c r="F3128" s="22"/>
      <c r="G3128" s="22"/>
      <c r="H3128" s="22"/>
      <c r="I3128" s="22"/>
      <c r="J3128" s="22"/>
      <c r="K3128" s="22"/>
      <c r="L3128" s="22"/>
      <c r="M3128" s="22"/>
    </row>
    <row r="3129" spans="1:13" x14ac:dyDescent="0.25">
      <c r="A3129" s="22"/>
      <c r="B3129" s="22"/>
      <c r="C3129" s="22"/>
      <c r="D3129" s="22"/>
      <c r="E3129" s="22"/>
      <c r="F3129" s="22"/>
      <c r="G3129" s="22"/>
      <c r="H3129" s="22"/>
      <c r="I3129" s="22"/>
      <c r="J3129" s="22"/>
      <c r="K3129" s="22"/>
      <c r="L3129" s="22"/>
      <c r="M3129" s="22"/>
    </row>
    <row r="3130" spans="1:13" x14ac:dyDescent="0.25">
      <c r="A3130" s="22"/>
      <c r="B3130" s="22"/>
      <c r="C3130" s="22"/>
      <c r="D3130" s="22"/>
      <c r="E3130" s="22"/>
      <c r="F3130" s="22"/>
      <c r="G3130" s="22"/>
      <c r="H3130" s="22"/>
      <c r="I3130" s="22"/>
      <c r="J3130" s="22"/>
      <c r="K3130" s="22"/>
      <c r="L3130" s="22"/>
      <c r="M3130" s="22"/>
    </row>
    <row r="3131" spans="1:13" x14ac:dyDescent="0.25">
      <c r="A3131" s="22"/>
      <c r="B3131" s="22"/>
      <c r="C3131" s="22"/>
      <c r="D3131" s="22"/>
      <c r="E3131" s="22"/>
      <c r="F3131" s="22"/>
      <c r="G3131" s="22"/>
      <c r="H3131" s="22"/>
      <c r="I3131" s="22"/>
      <c r="J3131" s="22"/>
      <c r="K3131" s="22"/>
      <c r="L3131" s="22"/>
      <c r="M3131" s="22"/>
    </row>
    <row r="3132" spans="1:13" x14ac:dyDescent="0.25">
      <c r="A3132" s="22"/>
      <c r="B3132" s="22"/>
      <c r="C3132" s="22"/>
      <c r="D3132" s="22"/>
      <c r="E3132" s="22"/>
      <c r="F3132" s="22"/>
      <c r="G3132" s="22"/>
      <c r="H3132" s="22"/>
      <c r="I3132" s="22"/>
      <c r="J3132" s="22"/>
      <c r="K3132" s="22"/>
      <c r="L3132" s="22"/>
      <c r="M3132" s="22"/>
    </row>
    <row r="3133" spans="1:13" x14ac:dyDescent="0.25">
      <c r="A3133" s="22"/>
      <c r="B3133" s="22"/>
      <c r="C3133" s="22"/>
      <c r="D3133" s="22"/>
      <c r="E3133" s="22"/>
      <c r="F3133" s="22"/>
      <c r="G3133" s="22"/>
      <c r="H3133" s="22"/>
      <c r="I3133" s="22"/>
      <c r="J3133" s="22"/>
      <c r="K3133" s="22"/>
      <c r="L3133" s="22"/>
      <c r="M3133" s="22"/>
    </row>
    <row r="3134" spans="1:13" x14ac:dyDescent="0.25">
      <c r="A3134" s="22"/>
      <c r="B3134" s="22"/>
      <c r="C3134" s="22"/>
      <c r="D3134" s="22"/>
      <c r="E3134" s="22"/>
      <c r="F3134" s="22"/>
      <c r="G3134" s="22"/>
      <c r="H3134" s="22"/>
      <c r="I3134" s="22"/>
      <c r="J3134" s="22"/>
      <c r="K3134" s="22"/>
      <c r="L3134" s="22"/>
      <c r="M3134" s="22"/>
    </row>
    <row r="3135" spans="1:13" x14ac:dyDescent="0.25">
      <c r="A3135" s="22"/>
      <c r="B3135" s="22"/>
      <c r="C3135" s="22"/>
      <c r="D3135" s="22"/>
      <c r="E3135" s="22"/>
      <c r="F3135" s="22"/>
      <c r="G3135" s="22"/>
      <c r="H3135" s="22"/>
      <c r="I3135" s="22"/>
      <c r="J3135" s="22"/>
      <c r="K3135" s="22"/>
      <c r="L3135" s="22"/>
      <c r="M3135" s="22"/>
    </row>
    <row r="3136" spans="1:13" x14ac:dyDescent="0.25">
      <c r="A3136" s="22"/>
      <c r="B3136" s="22"/>
      <c r="C3136" s="22"/>
      <c r="D3136" s="22"/>
      <c r="E3136" s="22"/>
      <c r="F3136" s="22"/>
      <c r="G3136" s="22"/>
      <c r="H3136" s="22"/>
      <c r="I3136" s="22"/>
      <c r="J3136" s="22"/>
      <c r="K3136" s="22"/>
      <c r="L3136" s="22"/>
      <c r="M3136" s="22"/>
    </row>
    <row r="3137" spans="1:13" x14ac:dyDescent="0.25">
      <c r="A3137" s="22"/>
      <c r="B3137" s="22"/>
      <c r="C3137" s="22"/>
      <c r="D3137" s="22"/>
      <c r="E3137" s="22"/>
      <c r="F3137" s="22"/>
      <c r="G3137" s="22"/>
      <c r="H3137" s="22"/>
      <c r="I3137" s="22"/>
      <c r="J3137" s="22"/>
      <c r="K3137" s="22"/>
      <c r="L3137" s="22"/>
      <c r="M3137" s="22"/>
    </row>
    <row r="3138" spans="1:13" x14ac:dyDescent="0.25">
      <c r="A3138" s="22"/>
      <c r="B3138" s="22"/>
      <c r="C3138" s="22"/>
      <c r="D3138" s="22"/>
      <c r="E3138" s="22"/>
      <c r="F3138" s="22"/>
      <c r="G3138" s="22"/>
      <c r="H3138" s="22"/>
      <c r="I3138" s="22"/>
      <c r="J3138" s="22"/>
      <c r="K3138" s="22"/>
      <c r="L3138" s="22"/>
      <c r="M3138" s="22"/>
    </row>
    <row r="3139" spans="1:13" x14ac:dyDescent="0.25">
      <c r="A3139" s="22"/>
      <c r="B3139" s="22"/>
      <c r="C3139" s="22"/>
      <c r="D3139" s="22"/>
      <c r="E3139" s="22"/>
      <c r="F3139" s="22"/>
      <c r="G3139" s="22"/>
      <c r="H3139" s="22"/>
      <c r="I3139" s="22"/>
      <c r="J3139" s="22"/>
      <c r="K3139" s="22"/>
      <c r="L3139" s="22"/>
      <c r="M3139" s="22"/>
    </row>
    <row r="3140" spans="1:13" x14ac:dyDescent="0.25">
      <c r="A3140" s="22"/>
      <c r="B3140" s="22"/>
      <c r="C3140" s="22"/>
      <c r="D3140" s="22"/>
      <c r="E3140" s="22"/>
      <c r="F3140" s="22"/>
      <c r="G3140" s="22"/>
      <c r="H3140" s="22"/>
      <c r="I3140" s="22"/>
      <c r="J3140" s="22"/>
      <c r="K3140" s="22"/>
      <c r="L3140" s="22"/>
      <c r="M3140" s="22"/>
    </row>
    <row r="3141" spans="1:13" x14ac:dyDescent="0.25">
      <c r="A3141" s="22"/>
      <c r="B3141" s="22"/>
      <c r="C3141" s="22"/>
      <c r="D3141" s="22"/>
      <c r="E3141" s="22"/>
      <c r="F3141" s="22"/>
      <c r="G3141" s="22"/>
      <c r="H3141" s="22"/>
      <c r="I3141" s="22"/>
      <c r="J3141" s="22"/>
      <c r="K3141" s="22"/>
      <c r="L3141" s="22"/>
      <c r="M3141" s="22"/>
    </row>
    <row r="3142" spans="1:13" x14ac:dyDescent="0.25">
      <c r="A3142" s="22"/>
      <c r="B3142" s="22"/>
      <c r="C3142" s="22"/>
      <c r="D3142" s="22"/>
      <c r="E3142" s="22"/>
      <c r="F3142" s="22"/>
      <c r="G3142" s="22"/>
      <c r="H3142" s="22"/>
      <c r="I3142" s="22"/>
      <c r="J3142" s="22"/>
      <c r="K3142" s="22"/>
      <c r="L3142" s="22"/>
      <c r="M3142" s="22"/>
    </row>
    <row r="3143" spans="1:13" x14ac:dyDescent="0.25">
      <c r="A3143" s="22"/>
      <c r="B3143" s="22"/>
      <c r="C3143" s="22"/>
      <c r="D3143" s="22"/>
      <c r="E3143" s="22"/>
      <c r="F3143" s="22"/>
      <c r="G3143" s="22"/>
      <c r="H3143" s="22"/>
      <c r="I3143" s="22"/>
      <c r="J3143" s="22"/>
      <c r="K3143" s="22"/>
      <c r="L3143" s="22"/>
      <c r="M3143" s="22"/>
    </row>
    <row r="3144" spans="1:13" x14ac:dyDescent="0.25">
      <c r="A3144" s="22"/>
      <c r="B3144" s="22"/>
      <c r="C3144" s="22"/>
      <c r="D3144" s="22"/>
      <c r="E3144" s="22"/>
      <c r="F3144" s="22"/>
      <c r="G3144" s="22"/>
      <c r="H3144" s="22"/>
      <c r="I3144" s="22"/>
      <c r="J3144" s="22"/>
      <c r="K3144" s="22"/>
      <c r="L3144" s="22"/>
      <c r="M3144" s="22"/>
    </row>
    <row r="3145" spans="1:13" x14ac:dyDescent="0.25">
      <c r="A3145" s="22"/>
      <c r="B3145" s="22"/>
      <c r="C3145" s="22"/>
      <c r="D3145" s="22"/>
      <c r="E3145" s="22"/>
      <c r="F3145" s="22"/>
      <c r="G3145" s="22"/>
      <c r="H3145" s="22"/>
      <c r="I3145" s="22"/>
      <c r="J3145" s="22"/>
      <c r="K3145" s="22"/>
      <c r="L3145" s="22"/>
      <c r="M3145" s="22"/>
    </row>
    <row r="3146" spans="1:13" x14ac:dyDescent="0.25">
      <c r="A3146" s="22"/>
      <c r="B3146" s="22"/>
      <c r="C3146" s="22"/>
      <c r="D3146" s="22"/>
      <c r="E3146" s="22"/>
      <c r="F3146" s="22"/>
      <c r="G3146" s="22"/>
      <c r="H3146" s="22"/>
      <c r="I3146" s="22"/>
      <c r="J3146" s="22"/>
      <c r="K3146" s="22"/>
      <c r="L3146" s="22"/>
      <c r="M3146" s="22"/>
    </row>
    <row r="3147" spans="1:13" x14ac:dyDescent="0.25">
      <c r="A3147" s="22"/>
      <c r="B3147" s="22"/>
      <c r="C3147" s="22"/>
      <c r="D3147" s="22"/>
      <c r="E3147" s="22"/>
      <c r="F3147" s="22"/>
      <c r="G3147" s="22"/>
      <c r="H3147" s="22"/>
      <c r="I3147" s="22"/>
      <c r="J3147" s="22"/>
      <c r="K3147" s="22"/>
      <c r="L3147" s="22"/>
      <c r="M3147" s="22"/>
    </row>
    <row r="3148" spans="1:13" x14ac:dyDescent="0.25">
      <c r="A3148" s="22"/>
      <c r="B3148" s="22"/>
      <c r="C3148" s="22"/>
      <c r="D3148" s="22"/>
      <c r="E3148" s="22"/>
      <c r="F3148" s="22"/>
      <c r="G3148" s="22"/>
      <c r="H3148" s="22"/>
      <c r="I3148" s="22"/>
      <c r="J3148" s="22"/>
      <c r="K3148" s="22"/>
      <c r="L3148" s="22"/>
      <c r="M3148" s="22"/>
    </row>
    <row r="3149" spans="1:13" x14ac:dyDescent="0.25">
      <c r="A3149" s="22"/>
      <c r="B3149" s="22"/>
      <c r="C3149" s="22"/>
      <c r="D3149" s="22"/>
      <c r="E3149" s="22"/>
      <c r="F3149" s="22"/>
      <c r="G3149" s="22"/>
      <c r="H3149" s="22"/>
      <c r="I3149" s="22"/>
      <c r="J3149" s="22"/>
      <c r="K3149" s="22"/>
      <c r="L3149" s="22"/>
      <c r="M3149" s="22"/>
    </row>
    <row r="3150" spans="1:13" x14ac:dyDescent="0.25">
      <c r="A3150" s="22"/>
      <c r="B3150" s="22"/>
      <c r="C3150" s="22"/>
      <c r="D3150" s="22"/>
      <c r="E3150" s="22"/>
      <c r="F3150" s="22"/>
      <c r="G3150" s="22"/>
      <c r="H3150" s="22"/>
      <c r="I3150" s="22"/>
      <c r="J3150" s="22"/>
      <c r="K3150" s="22"/>
      <c r="L3150" s="22"/>
      <c r="M3150" s="22"/>
    </row>
    <row r="3151" spans="1:13" x14ac:dyDescent="0.25">
      <c r="A3151" s="22"/>
      <c r="B3151" s="22"/>
      <c r="C3151" s="22"/>
      <c r="D3151" s="22"/>
      <c r="E3151" s="22"/>
      <c r="F3151" s="22"/>
      <c r="G3151" s="22"/>
      <c r="H3151" s="22"/>
      <c r="I3151" s="22"/>
      <c r="J3151" s="22"/>
      <c r="K3151" s="22"/>
      <c r="L3151" s="22"/>
      <c r="M3151" s="22"/>
    </row>
    <row r="3152" spans="1:13" x14ac:dyDescent="0.25">
      <c r="A3152" s="22"/>
      <c r="B3152" s="22"/>
      <c r="C3152" s="22"/>
      <c r="D3152" s="22"/>
      <c r="E3152" s="22"/>
      <c r="F3152" s="22"/>
      <c r="G3152" s="22"/>
      <c r="H3152" s="22"/>
      <c r="I3152" s="22"/>
      <c r="J3152" s="22"/>
      <c r="K3152" s="22"/>
      <c r="L3152" s="22"/>
      <c r="M3152" s="22"/>
    </row>
    <row r="3153" spans="1:13" x14ac:dyDescent="0.25">
      <c r="A3153" s="22"/>
      <c r="B3153" s="22"/>
      <c r="C3153" s="22"/>
      <c r="D3153" s="22"/>
      <c r="E3153" s="22"/>
      <c r="F3153" s="22"/>
      <c r="G3153" s="22"/>
      <c r="H3153" s="22"/>
      <c r="I3153" s="22"/>
      <c r="J3153" s="22"/>
      <c r="K3153" s="22"/>
      <c r="L3153" s="22"/>
      <c r="M3153" s="22"/>
    </row>
    <row r="3154" spans="1:13" x14ac:dyDescent="0.25">
      <c r="A3154" s="22"/>
      <c r="B3154" s="22"/>
      <c r="C3154" s="22"/>
      <c r="D3154" s="22"/>
      <c r="E3154" s="22"/>
      <c r="F3154" s="22"/>
      <c r="G3154" s="22"/>
      <c r="H3154" s="22"/>
      <c r="I3154" s="22"/>
      <c r="J3154" s="22"/>
      <c r="K3154" s="22"/>
      <c r="L3154" s="22"/>
      <c r="M3154" s="22"/>
    </row>
    <row r="3155" spans="1:13" x14ac:dyDescent="0.25">
      <c r="A3155" s="22"/>
      <c r="B3155" s="22"/>
      <c r="C3155" s="22"/>
      <c r="D3155" s="22"/>
      <c r="E3155" s="22"/>
      <c r="F3155" s="22"/>
      <c r="G3155" s="22"/>
      <c r="H3155" s="22"/>
      <c r="I3155" s="22"/>
      <c r="J3155" s="22"/>
      <c r="K3155" s="22"/>
      <c r="L3155" s="22"/>
      <c r="M3155" s="22"/>
    </row>
    <row r="3156" spans="1:13" x14ac:dyDescent="0.25">
      <c r="A3156" s="22"/>
      <c r="B3156" s="22"/>
      <c r="C3156" s="22"/>
      <c r="D3156" s="22"/>
      <c r="E3156" s="22"/>
      <c r="F3156" s="22"/>
      <c r="G3156" s="22"/>
      <c r="H3156" s="22"/>
      <c r="I3156" s="22"/>
      <c r="J3156" s="22"/>
      <c r="K3156" s="22"/>
      <c r="L3156" s="22"/>
      <c r="M3156" s="22"/>
    </row>
    <row r="3157" spans="1:13" x14ac:dyDescent="0.25">
      <c r="A3157" s="22"/>
      <c r="B3157" s="22"/>
      <c r="C3157" s="22"/>
      <c r="D3157" s="22"/>
      <c r="E3157" s="22"/>
      <c r="F3157" s="22"/>
      <c r="G3157" s="22"/>
      <c r="H3157" s="22"/>
      <c r="I3157" s="22"/>
      <c r="J3157" s="22"/>
      <c r="K3157" s="22"/>
      <c r="L3157" s="22"/>
      <c r="M3157" s="22"/>
    </row>
    <row r="3158" spans="1:13" x14ac:dyDescent="0.25">
      <c r="A3158" s="22"/>
      <c r="B3158" s="22"/>
      <c r="C3158" s="22"/>
      <c r="D3158" s="22"/>
      <c r="E3158" s="22"/>
      <c r="F3158" s="22"/>
      <c r="G3158" s="22"/>
      <c r="H3158" s="22"/>
      <c r="I3158" s="22"/>
      <c r="J3158" s="22"/>
      <c r="K3158" s="22"/>
      <c r="L3158" s="22"/>
      <c r="M3158" s="22"/>
    </row>
    <row r="3159" spans="1:13" x14ac:dyDescent="0.25">
      <c r="A3159" s="22"/>
      <c r="B3159" s="22"/>
      <c r="C3159" s="22"/>
      <c r="D3159" s="22"/>
      <c r="E3159" s="22"/>
      <c r="F3159" s="22"/>
      <c r="G3159" s="22"/>
      <c r="H3159" s="22"/>
      <c r="I3159" s="22"/>
      <c r="J3159" s="22"/>
      <c r="K3159" s="22"/>
      <c r="L3159" s="22"/>
      <c r="M3159" s="22"/>
    </row>
    <row r="3160" spans="1:13" x14ac:dyDescent="0.25">
      <c r="A3160" s="22"/>
      <c r="B3160" s="22"/>
      <c r="C3160" s="22"/>
      <c r="D3160" s="22"/>
      <c r="E3160" s="22"/>
      <c r="F3160" s="22"/>
      <c r="G3160" s="22"/>
      <c r="H3160" s="22"/>
      <c r="I3160" s="22"/>
      <c r="J3160" s="22"/>
      <c r="K3160" s="22"/>
      <c r="L3160" s="22"/>
      <c r="M3160" s="22"/>
    </row>
    <row r="3161" spans="1:13" x14ac:dyDescent="0.25">
      <c r="A3161" s="22"/>
      <c r="B3161" s="22"/>
      <c r="C3161" s="22"/>
      <c r="D3161" s="22"/>
      <c r="E3161" s="22"/>
      <c r="F3161" s="22"/>
      <c r="G3161" s="22"/>
      <c r="H3161" s="22"/>
      <c r="I3161" s="22"/>
      <c r="J3161" s="22"/>
      <c r="K3161" s="22"/>
      <c r="L3161" s="22"/>
      <c r="M3161" s="22"/>
    </row>
    <row r="3162" spans="1:13" x14ac:dyDescent="0.25">
      <c r="A3162" s="22"/>
      <c r="B3162" s="22"/>
      <c r="C3162" s="22"/>
      <c r="D3162" s="22"/>
      <c r="E3162" s="22"/>
      <c r="F3162" s="22"/>
      <c r="G3162" s="22"/>
      <c r="H3162" s="22"/>
      <c r="I3162" s="22"/>
      <c r="J3162" s="22"/>
      <c r="K3162" s="22"/>
      <c r="L3162" s="22"/>
      <c r="M3162" s="22"/>
    </row>
    <row r="3163" spans="1:13" x14ac:dyDescent="0.25">
      <c r="A3163" s="22"/>
      <c r="B3163" s="22"/>
      <c r="C3163" s="22"/>
      <c r="D3163" s="22"/>
      <c r="E3163" s="22"/>
      <c r="F3163" s="22"/>
      <c r="G3163" s="22"/>
      <c r="H3163" s="22"/>
      <c r="I3163" s="22"/>
      <c r="J3163" s="22"/>
      <c r="K3163" s="22"/>
      <c r="L3163" s="22"/>
      <c r="M3163" s="22"/>
    </row>
    <row r="3164" spans="1:13" x14ac:dyDescent="0.25">
      <c r="A3164" s="22"/>
      <c r="B3164" s="22"/>
      <c r="C3164" s="22"/>
      <c r="D3164" s="22"/>
      <c r="E3164" s="22"/>
      <c r="F3164" s="22"/>
      <c r="G3164" s="22"/>
      <c r="H3164" s="22"/>
      <c r="I3164" s="22"/>
      <c r="J3164" s="22"/>
      <c r="K3164" s="22"/>
      <c r="L3164" s="22"/>
      <c r="M3164" s="22"/>
    </row>
    <row r="3165" spans="1:13" x14ac:dyDescent="0.25">
      <c r="A3165" s="22"/>
      <c r="B3165" s="22"/>
      <c r="C3165" s="22"/>
      <c r="D3165" s="22"/>
      <c r="E3165" s="22"/>
      <c r="F3165" s="22"/>
      <c r="G3165" s="22"/>
      <c r="H3165" s="22"/>
      <c r="I3165" s="22"/>
      <c r="J3165" s="22"/>
      <c r="K3165" s="22"/>
      <c r="L3165" s="22"/>
      <c r="M3165" s="22"/>
    </row>
    <row r="3166" spans="1:13" x14ac:dyDescent="0.25">
      <c r="A3166" s="22"/>
      <c r="B3166" s="22"/>
      <c r="C3166" s="22"/>
      <c r="D3166" s="22"/>
      <c r="E3166" s="22"/>
      <c r="F3166" s="22"/>
      <c r="G3166" s="22"/>
      <c r="H3166" s="22"/>
      <c r="I3166" s="22"/>
      <c r="J3166" s="22"/>
      <c r="K3166" s="22"/>
      <c r="L3166" s="22"/>
      <c r="M3166" s="22"/>
    </row>
    <row r="3167" spans="1:13" x14ac:dyDescent="0.25">
      <c r="A3167" s="22"/>
      <c r="B3167" s="22"/>
      <c r="C3167" s="22"/>
      <c r="D3167" s="22"/>
      <c r="E3167" s="22"/>
      <c r="F3167" s="22"/>
      <c r="G3167" s="22"/>
      <c r="H3167" s="22"/>
      <c r="I3167" s="22"/>
      <c r="J3167" s="22"/>
      <c r="K3167" s="22"/>
      <c r="L3167" s="22"/>
      <c r="M3167" s="22"/>
    </row>
    <row r="3168" spans="1:13" x14ac:dyDescent="0.25">
      <c r="A3168" s="22"/>
      <c r="B3168" s="22"/>
      <c r="C3168" s="22"/>
      <c r="D3168" s="22"/>
      <c r="E3168" s="22"/>
      <c r="F3168" s="22"/>
      <c r="G3168" s="22"/>
      <c r="H3168" s="22"/>
      <c r="I3168" s="22"/>
      <c r="J3168" s="22"/>
      <c r="K3168" s="22"/>
      <c r="L3168" s="22"/>
      <c r="M3168" s="22"/>
    </row>
    <row r="3169" spans="1:13" x14ac:dyDescent="0.25">
      <c r="A3169" s="22"/>
      <c r="B3169" s="22"/>
      <c r="C3169" s="22"/>
      <c r="D3169" s="22"/>
      <c r="E3169" s="22"/>
      <c r="F3169" s="22"/>
      <c r="G3169" s="22"/>
      <c r="H3169" s="22"/>
      <c r="I3169" s="22"/>
      <c r="J3169" s="22"/>
      <c r="K3169" s="22"/>
      <c r="L3169" s="22"/>
      <c r="M3169" s="22"/>
    </row>
    <row r="3170" spans="1:13" x14ac:dyDescent="0.25">
      <c r="A3170" s="22"/>
      <c r="B3170" s="22"/>
      <c r="C3170" s="22"/>
      <c r="D3170" s="22"/>
      <c r="E3170" s="22"/>
      <c r="F3170" s="22"/>
      <c r="G3170" s="22"/>
      <c r="H3170" s="22"/>
      <c r="I3170" s="22"/>
      <c r="J3170" s="22"/>
      <c r="K3170" s="22"/>
      <c r="L3170" s="22"/>
      <c r="M3170" s="22"/>
    </row>
    <row r="3171" spans="1:13" x14ac:dyDescent="0.25">
      <c r="A3171" s="22"/>
      <c r="B3171" s="22"/>
      <c r="C3171" s="22"/>
      <c r="D3171" s="22"/>
      <c r="E3171" s="22"/>
      <c r="F3171" s="22"/>
      <c r="G3171" s="22"/>
      <c r="H3171" s="22"/>
      <c r="I3171" s="22"/>
      <c r="J3171" s="22"/>
      <c r="K3171" s="22"/>
      <c r="L3171" s="22"/>
      <c r="M3171" s="22"/>
    </row>
    <row r="3172" spans="1:13" x14ac:dyDescent="0.25">
      <c r="A3172" s="22"/>
      <c r="B3172" s="22"/>
      <c r="C3172" s="22"/>
      <c r="D3172" s="22"/>
      <c r="E3172" s="22"/>
      <c r="F3172" s="22"/>
      <c r="G3172" s="22"/>
      <c r="H3172" s="22"/>
      <c r="I3172" s="22"/>
      <c r="J3172" s="22"/>
      <c r="K3172" s="22"/>
      <c r="L3172" s="22"/>
      <c r="M3172" s="22"/>
    </row>
    <row r="3173" spans="1:13" x14ac:dyDescent="0.25">
      <c r="A3173" s="22"/>
      <c r="B3173" s="22"/>
      <c r="C3173" s="22"/>
      <c r="D3173" s="22"/>
      <c r="E3173" s="22"/>
      <c r="F3173" s="22"/>
      <c r="G3173" s="22"/>
      <c r="H3173" s="22"/>
      <c r="I3173" s="22"/>
      <c r="J3173" s="22"/>
      <c r="K3173" s="22"/>
      <c r="L3173" s="22"/>
      <c r="M3173" s="22"/>
    </row>
    <row r="3174" spans="1:13" x14ac:dyDescent="0.25">
      <c r="A3174" s="22"/>
      <c r="B3174" s="22"/>
      <c r="C3174" s="22"/>
      <c r="D3174" s="22"/>
      <c r="E3174" s="22"/>
      <c r="F3174" s="22"/>
      <c r="G3174" s="22"/>
      <c r="H3174" s="22"/>
      <c r="I3174" s="22"/>
      <c r="J3174" s="22"/>
      <c r="K3174" s="22"/>
      <c r="L3174" s="22"/>
      <c r="M3174" s="22"/>
    </row>
    <row r="3175" spans="1:13" x14ac:dyDescent="0.25">
      <c r="A3175" s="22"/>
      <c r="B3175" s="22"/>
      <c r="C3175" s="22"/>
      <c r="D3175" s="22"/>
      <c r="E3175" s="22"/>
      <c r="F3175" s="22"/>
      <c r="G3175" s="22"/>
      <c r="H3175" s="22"/>
      <c r="I3175" s="22"/>
      <c r="J3175" s="22"/>
      <c r="K3175" s="22"/>
      <c r="L3175" s="22"/>
      <c r="M3175" s="22"/>
    </row>
    <row r="3176" spans="1:13" x14ac:dyDescent="0.25">
      <c r="A3176" s="22"/>
      <c r="B3176" s="22"/>
      <c r="C3176" s="22"/>
      <c r="D3176" s="22"/>
      <c r="E3176" s="22"/>
      <c r="F3176" s="22"/>
      <c r="G3176" s="22"/>
      <c r="H3176" s="22"/>
      <c r="I3176" s="22"/>
      <c r="J3176" s="22"/>
      <c r="K3176" s="22"/>
      <c r="L3176" s="22"/>
      <c r="M3176" s="22"/>
    </row>
    <row r="3177" spans="1:13" x14ac:dyDescent="0.25">
      <c r="A3177" s="22"/>
      <c r="B3177" s="22"/>
      <c r="C3177" s="22"/>
      <c r="D3177" s="22"/>
      <c r="E3177" s="22"/>
      <c r="F3177" s="22"/>
      <c r="G3177" s="22"/>
      <c r="H3177" s="22"/>
      <c r="I3177" s="22"/>
      <c r="J3177" s="22"/>
      <c r="K3177" s="22"/>
      <c r="L3177" s="22"/>
      <c r="M3177" s="22"/>
    </row>
    <row r="3178" spans="1:13" x14ac:dyDescent="0.25">
      <c r="A3178" s="22"/>
      <c r="B3178" s="22"/>
      <c r="C3178" s="22"/>
      <c r="D3178" s="22"/>
      <c r="E3178" s="22"/>
      <c r="F3178" s="22"/>
      <c r="G3178" s="22"/>
      <c r="H3178" s="22"/>
      <c r="I3178" s="22"/>
      <c r="J3178" s="22"/>
      <c r="K3178" s="22"/>
      <c r="L3178" s="22"/>
      <c r="M3178" s="22"/>
    </row>
    <row r="3179" spans="1:13" x14ac:dyDescent="0.25">
      <c r="A3179" s="22"/>
      <c r="B3179" s="22"/>
      <c r="C3179" s="22"/>
      <c r="D3179" s="22"/>
      <c r="E3179" s="22"/>
      <c r="F3179" s="22"/>
      <c r="G3179" s="22"/>
      <c r="H3179" s="22"/>
      <c r="I3179" s="22"/>
      <c r="J3179" s="22"/>
      <c r="K3179" s="22"/>
      <c r="L3179" s="22"/>
      <c r="M3179" s="22"/>
    </row>
    <row r="3180" spans="1:13" x14ac:dyDescent="0.25">
      <c r="A3180" s="22"/>
      <c r="B3180" s="22"/>
      <c r="C3180" s="22"/>
      <c r="D3180" s="22"/>
      <c r="E3180" s="22"/>
      <c r="F3180" s="22"/>
      <c r="G3180" s="22"/>
      <c r="H3180" s="22"/>
      <c r="I3180" s="22"/>
      <c r="J3180" s="22"/>
      <c r="K3180" s="22"/>
      <c r="L3180" s="22"/>
      <c r="M3180" s="22"/>
    </row>
    <row r="3181" spans="1:13" x14ac:dyDescent="0.25">
      <c r="A3181" s="22"/>
      <c r="B3181" s="22"/>
      <c r="C3181" s="22"/>
      <c r="D3181" s="22"/>
      <c r="E3181" s="22"/>
      <c r="F3181" s="22"/>
      <c r="G3181" s="22"/>
      <c r="H3181" s="22"/>
      <c r="I3181" s="22"/>
      <c r="J3181" s="22"/>
      <c r="K3181" s="22"/>
      <c r="L3181" s="22"/>
      <c r="M3181" s="22"/>
    </row>
    <row r="3182" spans="1:13" x14ac:dyDescent="0.25">
      <c r="A3182" s="22"/>
      <c r="B3182" s="22"/>
      <c r="C3182" s="22"/>
      <c r="D3182" s="22"/>
      <c r="E3182" s="22"/>
      <c r="F3182" s="22"/>
      <c r="G3182" s="22"/>
      <c r="H3182" s="22"/>
      <c r="I3182" s="22"/>
      <c r="J3182" s="22"/>
      <c r="K3182" s="22"/>
      <c r="L3182" s="22"/>
      <c r="M3182" s="22"/>
    </row>
    <row r="3183" spans="1:13" x14ac:dyDescent="0.25">
      <c r="A3183" s="22"/>
      <c r="B3183" s="22"/>
      <c r="C3183" s="22"/>
      <c r="D3183" s="22"/>
      <c r="E3183" s="22"/>
      <c r="F3183" s="22"/>
      <c r="G3183" s="22"/>
      <c r="H3183" s="22"/>
      <c r="I3183" s="22"/>
      <c r="J3183" s="22"/>
      <c r="K3183" s="22"/>
      <c r="L3183" s="22"/>
      <c r="M3183" s="22"/>
    </row>
    <row r="3184" spans="1:13" x14ac:dyDescent="0.25">
      <c r="A3184" s="22"/>
      <c r="B3184" s="22"/>
      <c r="C3184" s="22"/>
      <c r="D3184" s="22"/>
      <c r="E3184" s="22"/>
      <c r="F3184" s="22"/>
      <c r="G3184" s="22"/>
      <c r="H3184" s="22"/>
      <c r="I3184" s="22"/>
      <c r="J3184" s="22"/>
      <c r="K3184" s="22"/>
      <c r="L3184" s="22"/>
      <c r="M3184" s="22"/>
    </row>
    <row r="3185" spans="1:13" x14ac:dyDescent="0.25">
      <c r="A3185" s="22"/>
      <c r="B3185" s="22"/>
      <c r="C3185" s="22"/>
      <c r="D3185" s="22"/>
      <c r="E3185" s="22"/>
      <c r="F3185" s="22"/>
      <c r="G3185" s="22"/>
      <c r="H3185" s="22"/>
      <c r="I3185" s="22"/>
      <c r="J3185" s="22"/>
      <c r="K3185" s="22"/>
      <c r="L3185" s="22"/>
      <c r="M3185" s="22"/>
    </row>
    <row r="3186" spans="1:13" x14ac:dyDescent="0.25">
      <c r="A3186" s="22"/>
      <c r="B3186" s="22"/>
      <c r="C3186" s="22"/>
      <c r="D3186" s="22"/>
      <c r="E3186" s="22"/>
      <c r="F3186" s="22"/>
      <c r="G3186" s="22"/>
      <c r="H3186" s="22"/>
      <c r="I3186" s="22"/>
      <c r="J3186" s="22"/>
      <c r="K3186" s="22"/>
      <c r="L3186" s="22"/>
      <c r="M3186" s="22"/>
    </row>
    <row r="3187" spans="1:13" x14ac:dyDescent="0.25">
      <c r="A3187" s="22"/>
      <c r="B3187" s="22"/>
      <c r="C3187" s="22"/>
      <c r="D3187" s="22"/>
      <c r="E3187" s="22"/>
      <c r="F3187" s="22"/>
      <c r="G3187" s="22"/>
      <c r="H3187" s="22"/>
      <c r="I3187" s="22"/>
      <c r="J3187" s="22"/>
      <c r="K3187" s="22"/>
      <c r="L3187" s="22"/>
      <c r="M3187" s="22"/>
    </row>
    <row r="3188" spans="1:13" x14ac:dyDescent="0.25">
      <c r="A3188" s="22"/>
      <c r="B3188" s="22"/>
      <c r="C3188" s="22"/>
      <c r="D3188" s="22"/>
      <c r="E3188" s="22"/>
      <c r="F3188" s="22"/>
      <c r="G3188" s="22"/>
      <c r="H3188" s="22"/>
      <c r="I3188" s="22"/>
      <c r="J3188" s="22"/>
      <c r="K3188" s="22"/>
      <c r="L3188" s="22"/>
      <c r="M3188" s="22"/>
    </row>
    <row r="3189" spans="1:13" x14ac:dyDescent="0.25">
      <c r="A3189" s="22"/>
      <c r="B3189" s="22"/>
      <c r="C3189" s="22"/>
      <c r="D3189" s="22"/>
      <c r="E3189" s="22"/>
      <c r="F3189" s="22"/>
      <c r="G3189" s="22"/>
      <c r="H3189" s="22"/>
      <c r="I3189" s="22"/>
      <c r="J3189" s="22"/>
      <c r="K3189" s="22"/>
      <c r="L3189" s="22"/>
      <c r="M3189" s="22"/>
    </row>
    <row r="3190" spans="1:13" x14ac:dyDescent="0.25">
      <c r="A3190" s="22"/>
      <c r="B3190" s="22"/>
      <c r="C3190" s="22"/>
      <c r="D3190" s="22"/>
      <c r="E3190" s="22"/>
      <c r="F3190" s="22"/>
      <c r="G3190" s="22"/>
      <c r="H3190" s="22"/>
      <c r="I3190" s="22"/>
      <c r="J3190" s="22"/>
      <c r="K3190" s="22"/>
      <c r="L3190" s="22"/>
      <c r="M3190" s="22"/>
    </row>
    <row r="3191" spans="1:13" x14ac:dyDescent="0.25">
      <c r="A3191" s="22"/>
      <c r="B3191" s="22"/>
      <c r="C3191" s="22"/>
      <c r="D3191" s="22"/>
      <c r="E3191" s="22"/>
      <c r="F3191" s="22"/>
      <c r="G3191" s="22"/>
      <c r="H3191" s="22"/>
      <c r="I3191" s="22"/>
      <c r="J3191" s="22"/>
      <c r="K3191" s="22"/>
      <c r="L3191" s="22"/>
      <c r="M3191" s="22"/>
    </row>
    <row r="3192" spans="1:13" x14ac:dyDescent="0.25">
      <c r="A3192" s="22"/>
      <c r="B3192" s="22"/>
      <c r="C3192" s="22"/>
      <c r="D3192" s="22"/>
      <c r="E3192" s="22"/>
      <c r="F3192" s="22"/>
      <c r="G3192" s="22"/>
      <c r="H3192" s="22"/>
      <c r="I3192" s="22"/>
      <c r="J3192" s="22"/>
      <c r="K3192" s="22"/>
      <c r="L3192" s="22"/>
      <c r="M3192" s="22"/>
    </row>
    <row r="3193" spans="1:13" x14ac:dyDescent="0.25">
      <c r="A3193" s="22"/>
      <c r="B3193" s="22"/>
      <c r="C3193" s="22"/>
      <c r="D3193" s="22"/>
      <c r="E3193" s="22"/>
      <c r="F3193" s="22"/>
      <c r="G3193" s="22"/>
      <c r="H3193" s="22"/>
      <c r="I3193" s="22"/>
      <c r="J3193" s="22"/>
      <c r="K3193" s="22"/>
      <c r="L3193" s="22"/>
      <c r="M3193" s="22"/>
    </row>
    <row r="3194" spans="1:13" x14ac:dyDescent="0.25">
      <c r="A3194" s="22"/>
      <c r="B3194" s="22"/>
      <c r="C3194" s="22"/>
      <c r="D3194" s="22"/>
      <c r="E3194" s="22"/>
      <c r="F3194" s="22"/>
      <c r="G3194" s="22"/>
      <c r="H3194" s="22"/>
      <c r="I3194" s="22"/>
      <c r="J3194" s="22"/>
      <c r="K3194" s="22"/>
      <c r="L3194" s="22"/>
      <c r="M3194" s="22"/>
    </row>
    <row r="3195" spans="1:13" x14ac:dyDescent="0.25">
      <c r="A3195" s="22"/>
      <c r="B3195" s="22"/>
      <c r="C3195" s="22"/>
      <c r="D3195" s="22"/>
      <c r="E3195" s="22"/>
      <c r="F3195" s="22"/>
      <c r="G3195" s="22"/>
      <c r="H3195" s="22"/>
      <c r="I3195" s="22"/>
      <c r="J3195" s="22"/>
      <c r="K3195" s="22"/>
      <c r="L3195" s="22"/>
      <c r="M3195" s="22"/>
    </row>
    <row r="3196" spans="1:13" x14ac:dyDescent="0.25">
      <c r="A3196" s="22"/>
      <c r="B3196" s="22"/>
      <c r="C3196" s="22"/>
      <c r="D3196" s="22"/>
      <c r="E3196" s="22"/>
      <c r="F3196" s="22"/>
      <c r="G3196" s="22"/>
      <c r="H3196" s="22"/>
      <c r="I3196" s="22"/>
      <c r="J3196" s="22"/>
      <c r="K3196" s="22"/>
      <c r="L3196" s="22"/>
      <c r="M3196" s="22"/>
    </row>
    <row r="3197" spans="1:13" x14ac:dyDescent="0.25">
      <c r="A3197" s="22"/>
      <c r="B3197" s="22"/>
      <c r="C3197" s="22"/>
      <c r="D3197" s="22"/>
      <c r="E3197" s="22"/>
      <c r="F3197" s="22"/>
      <c r="G3197" s="22"/>
      <c r="H3197" s="22"/>
      <c r="I3197" s="22"/>
      <c r="J3197" s="22"/>
      <c r="K3197" s="22"/>
      <c r="L3197" s="22"/>
      <c r="M3197" s="22"/>
    </row>
    <row r="3198" spans="1:13" x14ac:dyDescent="0.25">
      <c r="A3198" s="22"/>
      <c r="B3198" s="22"/>
      <c r="C3198" s="22"/>
      <c r="D3198" s="22"/>
      <c r="E3198" s="22"/>
      <c r="F3198" s="22"/>
      <c r="G3198" s="22"/>
      <c r="H3198" s="22"/>
      <c r="I3198" s="22"/>
      <c r="J3198" s="22"/>
      <c r="K3198" s="22"/>
      <c r="L3198" s="22"/>
      <c r="M3198" s="22"/>
    </row>
    <row r="3199" spans="1:13" x14ac:dyDescent="0.25">
      <c r="A3199" s="22"/>
      <c r="B3199" s="22"/>
      <c r="C3199" s="22"/>
      <c r="D3199" s="22"/>
      <c r="E3199" s="22"/>
      <c r="F3199" s="22"/>
      <c r="G3199" s="22"/>
      <c r="H3199" s="22"/>
      <c r="I3199" s="22"/>
      <c r="J3199" s="22"/>
      <c r="K3199" s="22"/>
      <c r="L3199" s="22"/>
      <c r="M3199" s="22"/>
    </row>
    <row r="3200" spans="1:13" x14ac:dyDescent="0.25">
      <c r="A3200" s="22"/>
      <c r="B3200" s="22"/>
      <c r="C3200" s="22"/>
      <c r="D3200" s="22"/>
      <c r="E3200" s="22"/>
      <c r="F3200" s="22"/>
      <c r="G3200" s="22"/>
      <c r="H3200" s="22"/>
      <c r="I3200" s="22"/>
      <c r="J3200" s="22"/>
      <c r="K3200" s="22"/>
      <c r="L3200" s="22"/>
      <c r="M3200" s="22"/>
    </row>
    <row r="3201" spans="1:13" x14ac:dyDescent="0.25">
      <c r="A3201" s="22"/>
      <c r="B3201" s="22"/>
      <c r="C3201" s="22"/>
      <c r="D3201" s="22"/>
      <c r="E3201" s="22"/>
      <c r="F3201" s="22"/>
      <c r="G3201" s="22"/>
      <c r="H3201" s="22"/>
      <c r="I3201" s="22"/>
      <c r="J3201" s="22"/>
      <c r="K3201" s="22"/>
      <c r="L3201" s="22"/>
      <c r="M3201" s="22"/>
    </row>
    <row r="3202" spans="1:13" x14ac:dyDescent="0.25">
      <c r="A3202" s="22"/>
      <c r="B3202" s="22"/>
      <c r="C3202" s="22"/>
      <c r="D3202" s="22"/>
      <c r="E3202" s="22"/>
      <c r="F3202" s="22"/>
      <c r="G3202" s="22"/>
      <c r="H3202" s="22"/>
      <c r="I3202" s="22"/>
      <c r="J3202" s="22"/>
      <c r="K3202" s="22"/>
      <c r="L3202" s="22"/>
      <c r="M3202" s="22"/>
    </row>
    <row r="3203" spans="1:13" x14ac:dyDescent="0.25">
      <c r="A3203" s="22"/>
      <c r="B3203" s="22"/>
      <c r="C3203" s="22"/>
      <c r="D3203" s="22"/>
      <c r="E3203" s="22"/>
      <c r="F3203" s="22"/>
      <c r="G3203" s="22"/>
      <c r="H3203" s="22"/>
      <c r="I3203" s="22"/>
      <c r="J3203" s="22"/>
      <c r="K3203" s="22"/>
      <c r="L3203" s="22"/>
      <c r="M3203" s="22"/>
    </row>
    <row r="3204" spans="1:13" x14ac:dyDescent="0.25">
      <c r="A3204" s="22"/>
      <c r="B3204" s="22"/>
      <c r="C3204" s="22"/>
      <c r="D3204" s="22"/>
      <c r="E3204" s="22"/>
      <c r="F3204" s="22"/>
      <c r="G3204" s="22"/>
      <c r="H3204" s="22"/>
      <c r="I3204" s="22"/>
      <c r="J3204" s="22"/>
      <c r="K3204" s="22"/>
      <c r="L3204" s="22"/>
      <c r="M3204" s="22"/>
    </row>
    <row r="3205" spans="1:13" x14ac:dyDescent="0.25">
      <c r="A3205" s="22"/>
      <c r="B3205" s="22"/>
      <c r="C3205" s="22"/>
      <c r="D3205" s="22"/>
      <c r="E3205" s="22"/>
      <c r="F3205" s="22"/>
      <c r="G3205" s="22"/>
      <c r="H3205" s="22"/>
      <c r="I3205" s="22"/>
      <c r="J3205" s="22"/>
      <c r="K3205" s="22"/>
      <c r="L3205" s="22"/>
      <c r="M3205" s="22"/>
    </row>
    <row r="3206" spans="1:13" x14ac:dyDescent="0.25">
      <c r="A3206" s="22"/>
      <c r="B3206" s="22"/>
      <c r="C3206" s="22"/>
      <c r="D3206" s="22"/>
      <c r="E3206" s="22"/>
      <c r="F3206" s="22"/>
      <c r="G3206" s="22"/>
      <c r="H3206" s="22"/>
      <c r="I3206" s="22"/>
      <c r="J3206" s="22"/>
      <c r="K3206" s="22"/>
      <c r="L3206" s="22"/>
      <c r="M3206" s="22"/>
    </row>
    <row r="3207" spans="1:13" x14ac:dyDescent="0.25">
      <c r="A3207" s="22"/>
      <c r="B3207" s="22"/>
      <c r="C3207" s="22"/>
      <c r="D3207" s="22"/>
      <c r="E3207" s="22"/>
      <c r="F3207" s="22"/>
      <c r="G3207" s="22"/>
      <c r="H3207" s="22"/>
      <c r="I3207" s="22"/>
      <c r="J3207" s="22"/>
      <c r="K3207" s="22"/>
      <c r="L3207" s="22"/>
      <c r="M3207" s="22"/>
    </row>
    <row r="3208" spans="1:13" x14ac:dyDescent="0.25">
      <c r="A3208" s="22"/>
      <c r="B3208" s="22"/>
      <c r="C3208" s="22"/>
      <c r="D3208" s="22"/>
      <c r="E3208" s="22"/>
      <c r="F3208" s="22"/>
      <c r="G3208" s="22"/>
      <c r="H3208" s="22"/>
      <c r="I3208" s="22"/>
      <c r="J3208" s="22"/>
      <c r="K3208" s="22"/>
      <c r="L3208" s="22"/>
      <c r="M3208" s="22"/>
    </row>
    <row r="3209" spans="1:13" x14ac:dyDescent="0.25">
      <c r="A3209" s="22"/>
      <c r="B3209" s="22"/>
      <c r="C3209" s="22"/>
      <c r="D3209" s="22"/>
      <c r="E3209" s="22"/>
      <c r="F3209" s="22"/>
      <c r="G3209" s="22"/>
      <c r="H3209" s="22"/>
      <c r="I3209" s="22"/>
      <c r="J3209" s="22"/>
      <c r="K3209" s="22"/>
      <c r="L3209" s="22"/>
      <c r="M3209" s="22"/>
    </row>
    <row r="3210" spans="1:13" x14ac:dyDescent="0.25">
      <c r="A3210" s="22"/>
      <c r="B3210" s="22"/>
      <c r="C3210" s="22"/>
      <c r="D3210" s="22"/>
      <c r="E3210" s="22"/>
      <c r="F3210" s="22"/>
      <c r="G3210" s="22"/>
      <c r="H3210" s="22"/>
      <c r="I3210" s="22"/>
      <c r="J3210" s="22"/>
      <c r="K3210" s="22"/>
      <c r="L3210" s="22"/>
      <c r="M3210" s="22"/>
    </row>
    <row r="3211" spans="1:13" x14ac:dyDescent="0.25">
      <c r="A3211" s="22"/>
      <c r="B3211" s="22"/>
      <c r="C3211" s="22"/>
      <c r="D3211" s="22"/>
      <c r="E3211" s="22"/>
      <c r="F3211" s="22"/>
      <c r="G3211" s="22"/>
      <c r="H3211" s="22"/>
      <c r="I3211" s="22"/>
      <c r="J3211" s="22"/>
      <c r="K3211" s="22"/>
      <c r="L3211" s="22"/>
      <c r="M3211" s="22"/>
    </row>
    <row r="3212" spans="1:13" x14ac:dyDescent="0.25">
      <c r="A3212" s="22"/>
      <c r="B3212" s="22"/>
      <c r="C3212" s="22"/>
      <c r="D3212" s="22"/>
      <c r="E3212" s="22"/>
      <c r="F3212" s="22"/>
      <c r="G3212" s="22"/>
      <c r="H3212" s="22"/>
      <c r="I3212" s="22"/>
      <c r="J3212" s="22"/>
      <c r="K3212" s="22"/>
      <c r="L3212" s="22"/>
      <c r="M3212" s="22"/>
    </row>
    <row r="3213" spans="1:13" x14ac:dyDescent="0.25">
      <c r="A3213" s="22"/>
      <c r="B3213" s="22"/>
      <c r="C3213" s="22"/>
      <c r="D3213" s="22"/>
      <c r="E3213" s="22"/>
      <c r="F3213" s="22"/>
      <c r="G3213" s="22"/>
      <c r="H3213" s="22"/>
      <c r="I3213" s="22"/>
      <c r="J3213" s="22"/>
      <c r="K3213" s="22"/>
      <c r="L3213" s="22"/>
      <c r="M3213" s="22"/>
    </row>
    <row r="3214" spans="1:13" x14ac:dyDescent="0.25">
      <c r="A3214" s="22"/>
      <c r="B3214" s="22"/>
      <c r="C3214" s="22"/>
      <c r="D3214" s="22"/>
      <c r="E3214" s="22"/>
      <c r="F3214" s="22"/>
      <c r="G3214" s="22"/>
      <c r="H3214" s="22"/>
      <c r="I3214" s="22"/>
      <c r="J3214" s="22"/>
      <c r="K3214" s="22"/>
      <c r="L3214" s="22"/>
      <c r="M3214" s="22"/>
    </row>
    <row r="3215" spans="1:13" x14ac:dyDescent="0.25">
      <c r="A3215" s="22"/>
      <c r="B3215" s="22"/>
      <c r="C3215" s="22"/>
      <c r="D3215" s="22"/>
      <c r="E3215" s="22"/>
      <c r="F3215" s="22"/>
      <c r="G3215" s="22"/>
      <c r="H3215" s="22"/>
      <c r="I3215" s="22"/>
      <c r="J3215" s="22"/>
      <c r="K3215" s="22"/>
      <c r="L3215" s="22"/>
      <c r="M3215" s="22"/>
    </row>
    <row r="3216" spans="1:13" x14ac:dyDescent="0.25">
      <c r="A3216" s="22"/>
      <c r="B3216" s="22"/>
      <c r="C3216" s="22"/>
      <c r="D3216" s="22"/>
      <c r="E3216" s="22"/>
      <c r="F3216" s="22"/>
      <c r="G3216" s="22"/>
      <c r="H3216" s="22"/>
      <c r="I3216" s="22"/>
      <c r="J3216" s="22"/>
      <c r="K3216" s="22"/>
      <c r="L3216" s="22"/>
      <c r="M3216" s="22"/>
    </row>
    <row r="3217" spans="1:13" x14ac:dyDescent="0.25">
      <c r="A3217" s="22"/>
      <c r="B3217" s="22"/>
      <c r="C3217" s="22"/>
      <c r="D3217" s="22"/>
      <c r="E3217" s="22"/>
      <c r="F3217" s="22"/>
      <c r="G3217" s="22"/>
      <c r="H3217" s="22"/>
      <c r="I3217" s="22"/>
      <c r="J3217" s="22"/>
      <c r="K3217" s="22"/>
      <c r="L3217" s="22"/>
      <c r="M3217" s="22"/>
    </row>
    <row r="3218" spans="1:13" x14ac:dyDescent="0.25">
      <c r="A3218" s="22"/>
      <c r="B3218" s="22"/>
      <c r="C3218" s="22"/>
      <c r="D3218" s="22"/>
      <c r="E3218" s="22"/>
      <c r="F3218" s="22"/>
      <c r="G3218" s="22"/>
      <c r="H3218" s="22"/>
      <c r="I3218" s="22"/>
      <c r="J3218" s="22"/>
      <c r="K3218" s="22"/>
      <c r="L3218" s="22"/>
      <c r="M3218" s="22"/>
    </row>
    <row r="3219" spans="1:13" x14ac:dyDescent="0.25">
      <c r="A3219" s="22"/>
      <c r="B3219" s="22"/>
      <c r="C3219" s="22"/>
      <c r="D3219" s="22"/>
      <c r="E3219" s="22"/>
      <c r="F3219" s="22"/>
      <c r="G3219" s="22"/>
      <c r="H3219" s="22"/>
      <c r="I3219" s="22"/>
      <c r="J3219" s="22"/>
      <c r="K3219" s="22"/>
      <c r="L3219" s="22"/>
      <c r="M3219" s="22"/>
    </row>
    <row r="3220" spans="1:13" x14ac:dyDescent="0.25">
      <c r="A3220" s="22"/>
      <c r="B3220" s="22"/>
      <c r="C3220" s="22"/>
      <c r="D3220" s="22"/>
      <c r="E3220" s="22"/>
      <c r="F3220" s="22"/>
      <c r="G3220" s="22"/>
      <c r="H3220" s="22"/>
      <c r="I3220" s="22"/>
      <c r="J3220" s="22"/>
      <c r="K3220" s="22"/>
      <c r="L3220" s="22"/>
      <c r="M3220" s="22"/>
    </row>
    <row r="3221" spans="1:13" x14ac:dyDescent="0.25">
      <c r="A3221" s="22"/>
      <c r="B3221" s="22"/>
      <c r="C3221" s="22"/>
      <c r="D3221" s="22"/>
      <c r="E3221" s="22"/>
      <c r="F3221" s="22"/>
      <c r="G3221" s="22"/>
      <c r="H3221" s="22"/>
      <c r="I3221" s="22"/>
      <c r="J3221" s="22"/>
      <c r="K3221" s="22"/>
      <c r="L3221" s="22"/>
      <c r="M3221" s="22"/>
    </row>
    <row r="3222" spans="1:13" x14ac:dyDescent="0.25">
      <c r="A3222" s="22"/>
      <c r="B3222" s="22"/>
      <c r="C3222" s="22"/>
      <c r="D3222" s="22"/>
      <c r="E3222" s="22"/>
      <c r="F3222" s="22"/>
      <c r="G3222" s="22"/>
      <c r="H3222" s="22"/>
      <c r="I3222" s="22"/>
      <c r="J3222" s="22"/>
      <c r="K3222" s="22"/>
      <c r="L3222" s="22"/>
      <c r="M3222" s="22"/>
    </row>
    <row r="3223" spans="1:13" x14ac:dyDescent="0.25">
      <c r="A3223" s="22"/>
      <c r="B3223" s="22"/>
      <c r="C3223" s="22"/>
      <c r="D3223" s="22"/>
      <c r="E3223" s="22"/>
      <c r="F3223" s="22"/>
      <c r="G3223" s="22"/>
      <c r="H3223" s="22"/>
      <c r="I3223" s="22"/>
      <c r="J3223" s="22"/>
      <c r="K3223" s="22"/>
      <c r="L3223" s="22"/>
      <c r="M3223" s="22"/>
    </row>
    <row r="3224" spans="1:13" x14ac:dyDescent="0.25">
      <c r="A3224" s="22"/>
      <c r="B3224" s="22"/>
      <c r="C3224" s="22"/>
      <c r="D3224" s="22"/>
      <c r="E3224" s="22"/>
      <c r="F3224" s="22"/>
      <c r="G3224" s="22"/>
      <c r="H3224" s="22"/>
      <c r="I3224" s="22"/>
      <c r="J3224" s="22"/>
      <c r="K3224" s="22"/>
      <c r="L3224" s="22"/>
      <c r="M3224" s="22"/>
    </row>
    <row r="3225" spans="1:13" x14ac:dyDescent="0.25">
      <c r="A3225" s="22"/>
      <c r="B3225" s="22"/>
      <c r="C3225" s="22"/>
      <c r="D3225" s="22"/>
      <c r="E3225" s="22"/>
      <c r="F3225" s="22"/>
      <c r="G3225" s="22"/>
      <c r="H3225" s="22"/>
      <c r="I3225" s="22"/>
      <c r="J3225" s="22"/>
      <c r="K3225" s="22"/>
      <c r="L3225" s="22"/>
      <c r="M3225" s="22"/>
    </row>
    <row r="3226" spans="1:13" x14ac:dyDescent="0.25">
      <c r="A3226" s="22"/>
      <c r="B3226" s="22"/>
      <c r="C3226" s="22"/>
      <c r="D3226" s="22"/>
      <c r="E3226" s="22"/>
      <c r="F3226" s="22"/>
      <c r="G3226" s="22"/>
      <c r="H3226" s="22"/>
      <c r="I3226" s="22"/>
      <c r="J3226" s="22"/>
      <c r="K3226" s="22"/>
      <c r="L3226" s="22"/>
      <c r="M3226" s="22"/>
    </row>
    <row r="3227" spans="1:13" x14ac:dyDescent="0.25">
      <c r="A3227" s="22"/>
      <c r="B3227" s="22"/>
      <c r="C3227" s="22"/>
      <c r="D3227" s="22"/>
      <c r="E3227" s="22"/>
      <c r="F3227" s="22"/>
      <c r="G3227" s="22"/>
      <c r="H3227" s="22"/>
      <c r="I3227" s="22"/>
      <c r="J3227" s="22"/>
      <c r="K3227" s="22"/>
      <c r="L3227" s="22"/>
      <c r="M3227" s="22"/>
    </row>
    <row r="3228" spans="1:13" x14ac:dyDescent="0.25">
      <c r="A3228" s="22"/>
      <c r="B3228" s="22"/>
      <c r="C3228" s="22"/>
      <c r="D3228" s="22"/>
      <c r="E3228" s="22"/>
      <c r="F3228" s="22"/>
      <c r="G3228" s="22"/>
      <c r="H3228" s="22"/>
      <c r="I3228" s="22"/>
      <c r="J3228" s="22"/>
      <c r="K3228" s="22"/>
      <c r="L3228" s="22"/>
      <c r="M3228" s="22"/>
    </row>
    <row r="3229" spans="1:13" x14ac:dyDescent="0.25">
      <c r="A3229" s="22"/>
      <c r="B3229" s="22"/>
      <c r="C3229" s="22"/>
      <c r="D3229" s="22"/>
      <c r="E3229" s="22"/>
      <c r="F3229" s="22"/>
      <c r="G3229" s="22"/>
      <c r="H3229" s="22"/>
      <c r="I3229" s="22"/>
      <c r="J3229" s="22"/>
      <c r="K3229" s="22"/>
      <c r="L3229" s="22"/>
      <c r="M3229" s="22"/>
    </row>
    <row r="3230" spans="1:13" x14ac:dyDescent="0.25">
      <c r="A3230" s="22"/>
      <c r="B3230" s="22"/>
      <c r="C3230" s="22"/>
      <c r="D3230" s="22"/>
      <c r="E3230" s="22"/>
      <c r="F3230" s="22"/>
      <c r="G3230" s="22"/>
      <c r="H3230" s="22"/>
      <c r="I3230" s="22"/>
      <c r="J3230" s="22"/>
      <c r="K3230" s="22"/>
      <c r="L3230" s="22"/>
      <c r="M3230" s="22"/>
    </row>
    <row r="3231" spans="1:13" x14ac:dyDescent="0.25">
      <c r="A3231" s="22"/>
      <c r="B3231" s="22"/>
      <c r="C3231" s="22"/>
      <c r="D3231" s="22"/>
      <c r="E3231" s="22"/>
      <c r="F3231" s="22"/>
      <c r="G3231" s="22"/>
      <c r="H3231" s="22"/>
      <c r="I3231" s="22"/>
      <c r="J3231" s="22"/>
      <c r="K3231" s="22"/>
      <c r="L3231" s="22"/>
      <c r="M3231" s="22"/>
    </row>
    <row r="3232" spans="1:13" x14ac:dyDescent="0.25">
      <c r="A3232" s="22"/>
      <c r="B3232" s="22"/>
      <c r="C3232" s="22"/>
      <c r="D3232" s="22"/>
      <c r="E3232" s="22"/>
      <c r="F3232" s="22"/>
      <c r="G3232" s="22"/>
      <c r="H3232" s="22"/>
      <c r="I3232" s="22"/>
      <c r="J3232" s="22"/>
      <c r="K3232" s="22"/>
      <c r="L3232" s="22"/>
      <c r="M3232" s="22"/>
    </row>
    <row r="3233" spans="1:13" x14ac:dyDescent="0.25">
      <c r="A3233" s="22"/>
      <c r="B3233" s="22"/>
      <c r="C3233" s="22"/>
      <c r="D3233" s="22"/>
      <c r="E3233" s="22"/>
      <c r="F3233" s="22"/>
      <c r="G3233" s="22"/>
      <c r="H3233" s="22"/>
      <c r="I3233" s="22"/>
      <c r="J3233" s="22"/>
      <c r="K3233" s="22"/>
      <c r="L3233" s="22"/>
      <c r="M3233" s="22"/>
    </row>
    <row r="3234" spans="1:13" x14ac:dyDescent="0.25">
      <c r="A3234" s="22"/>
      <c r="B3234" s="22"/>
      <c r="C3234" s="22"/>
      <c r="D3234" s="22"/>
      <c r="E3234" s="22"/>
      <c r="F3234" s="22"/>
      <c r="G3234" s="22"/>
      <c r="H3234" s="22"/>
      <c r="I3234" s="22"/>
      <c r="J3234" s="22"/>
      <c r="K3234" s="22"/>
      <c r="L3234" s="22"/>
      <c r="M3234" s="22"/>
    </row>
    <row r="3235" spans="1:13" x14ac:dyDescent="0.25">
      <c r="A3235" s="22"/>
      <c r="B3235" s="22"/>
      <c r="C3235" s="22"/>
      <c r="D3235" s="22"/>
      <c r="E3235" s="22"/>
      <c r="F3235" s="22"/>
      <c r="G3235" s="22"/>
      <c r="H3235" s="22"/>
      <c r="I3235" s="22"/>
      <c r="J3235" s="22"/>
      <c r="K3235" s="22"/>
      <c r="L3235" s="22"/>
      <c r="M3235" s="22"/>
    </row>
    <row r="3236" spans="1:13" x14ac:dyDescent="0.25">
      <c r="A3236" s="22"/>
      <c r="B3236" s="22"/>
      <c r="C3236" s="22"/>
      <c r="D3236" s="22"/>
      <c r="E3236" s="22"/>
      <c r="F3236" s="22"/>
      <c r="G3236" s="22"/>
      <c r="H3236" s="22"/>
      <c r="I3236" s="22"/>
      <c r="J3236" s="22"/>
      <c r="K3236" s="22"/>
      <c r="L3236" s="22"/>
      <c r="M3236" s="22"/>
    </row>
    <row r="3237" spans="1:13" x14ac:dyDescent="0.25">
      <c r="A3237" s="22"/>
      <c r="B3237" s="22"/>
      <c r="C3237" s="22"/>
      <c r="D3237" s="22"/>
      <c r="E3237" s="22"/>
      <c r="F3237" s="22"/>
      <c r="G3237" s="22"/>
      <c r="H3237" s="22"/>
      <c r="I3237" s="22"/>
      <c r="J3237" s="22"/>
      <c r="K3237" s="22"/>
      <c r="L3237" s="22"/>
      <c r="M3237" s="22"/>
    </row>
    <row r="3238" spans="1:13" x14ac:dyDescent="0.25">
      <c r="A3238" s="22"/>
      <c r="B3238" s="22"/>
      <c r="C3238" s="22"/>
      <c r="D3238" s="22"/>
      <c r="E3238" s="22"/>
      <c r="F3238" s="22"/>
      <c r="G3238" s="22"/>
      <c r="H3238" s="22"/>
      <c r="I3238" s="22"/>
      <c r="J3238" s="22"/>
      <c r="K3238" s="22"/>
      <c r="L3238" s="22"/>
      <c r="M3238" s="22"/>
    </row>
    <row r="3239" spans="1:13" x14ac:dyDescent="0.25">
      <c r="A3239" s="22"/>
      <c r="B3239" s="22"/>
      <c r="C3239" s="22"/>
      <c r="D3239" s="22"/>
      <c r="E3239" s="22"/>
      <c r="F3239" s="22"/>
      <c r="G3239" s="22"/>
      <c r="H3239" s="22"/>
      <c r="I3239" s="22"/>
      <c r="J3239" s="22"/>
      <c r="K3239" s="22"/>
      <c r="L3239" s="22"/>
      <c r="M3239" s="22"/>
    </row>
    <row r="3240" spans="1:13" x14ac:dyDescent="0.25">
      <c r="A3240" s="22"/>
      <c r="B3240" s="22"/>
      <c r="C3240" s="22"/>
      <c r="D3240" s="22"/>
      <c r="E3240" s="22"/>
      <c r="F3240" s="22"/>
      <c r="G3240" s="22"/>
      <c r="H3240" s="22"/>
      <c r="I3240" s="22"/>
      <c r="J3240" s="22"/>
      <c r="K3240" s="22"/>
      <c r="L3240" s="22"/>
      <c r="M3240" s="22"/>
    </row>
    <row r="3241" spans="1:13" x14ac:dyDescent="0.25">
      <c r="A3241" s="22"/>
      <c r="B3241" s="22"/>
      <c r="C3241" s="22"/>
      <c r="D3241" s="22"/>
      <c r="E3241" s="22"/>
      <c r="F3241" s="22"/>
      <c r="G3241" s="22"/>
      <c r="H3241" s="22"/>
      <c r="I3241" s="22"/>
      <c r="J3241" s="22"/>
      <c r="K3241" s="22"/>
      <c r="L3241" s="22"/>
      <c r="M3241" s="22"/>
    </row>
    <row r="3242" spans="1:13" x14ac:dyDescent="0.25">
      <c r="A3242" s="22"/>
      <c r="B3242" s="22"/>
      <c r="C3242" s="22"/>
      <c r="D3242" s="22"/>
      <c r="E3242" s="22"/>
      <c r="F3242" s="22"/>
      <c r="G3242" s="22"/>
      <c r="H3242" s="22"/>
      <c r="I3242" s="22"/>
      <c r="J3242" s="22"/>
      <c r="K3242" s="22"/>
      <c r="L3242" s="22"/>
      <c r="M3242" s="22"/>
    </row>
    <row r="3243" spans="1:13" x14ac:dyDescent="0.25">
      <c r="A3243" s="22"/>
      <c r="B3243" s="22"/>
      <c r="C3243" s="22"/>
      <c r="D3243" s="22"/>
      <c r="E3243" s="22"/>
      <c r="F3243" s="22"/>
      <c r="G3243" s="22"/>
      <c r="H3243" s="22"/>
      <c r="I3243" s="22"/>
      <c r="J3243" s="22"/>
      <c r="K3243" s="22"/>
      <c r="L3243" s="22"/>
      <c r="M3243" s="22"/>
    </row>
    <row r="3244" spans="1:13" x14ac:dyDescent="0.25">
      <c r="A3244" s="22"/>
      <c r="B3244" s="22"/>
      <c r="C3244" s="22"/>
      <c r="D3244" s="22"/>
      <c r="E3244" s="22"/>
      <c r="F3244" s="22"/>
      <c r="G3244" s="22"/>
      <c r="H3244" s="22"/>
      <c r="I3244" s="22"/>
      <c r="J3244" s="22"/>
      <c r="K3244" s="22"/>
      <c r="L3244" s="22"/>
      <c r="M3244" s="22"/>
    </row>
    <row r="3245" spans="1:13" x14ac:dyDescent="0.25">
      <c r="A3245" s="22"/>
      <c r="B3245" s="22"/>
      <c r="C3245" s="22"/>
      <c r="D3245" s="22"/>
      <c r="E3245" s="22"/>
      <c r="F3245" s="22"/>
      <c r="G3245" s="22"/>
      <c r="H3245" s="22"/>
      <c r="I3245" s="22"/>
      <c r="J3245" s="22"/>
      <c r="K3245" s="22"/>
      <c r="L3245" s="22"/>
      <c r="M3245" s="22"/>
    </row>
    <row r="3246" spans="1:13" x14ac:dyDescent="0.25">
      <c r="A3246" s="22"/>
      <c r="B3246" s="22"/>
      <c r="C3246" s="22"/>
      <c r="D3246" s="22"/>
      <c r="E3246" s="22"/>
      <c r="F3246" s="22"/>
      <c r="G3246" s="22"/>
      <c r="H3246" s="22"/>
      <c r="I3246" s="22"/>
      <c r="J3246" s="22"/>
      <c r="K3246" s="22"/>
      <c r="L3246" s="22"/>
      <c r="M3246" s="22"/>
    </row>
    <row r="3247" spans="1:13" x14ac:dyDescent="0.25">
      <c r="A3247" s="22"/>
      <c r="B3247" s="22"/>
      <c r="C3247" s="22"/>
      <c r="D3247" s="22"/>
      <c r="E3247" s="22"/>
      <c r="F3247" s="22"/>
      <c r="G3247" s="22"/>
      <c r="H3247" s="22"/>
      <c r="I3247" s="22"/>
      <c r="J3247" s="22"/>
      <c r="K3247" s="22"/>
      <c r="L3247" s="22"/>
      <c r="M3247" s="22"/>
    </row>
    <row r="3248" spans="1:13" x14ac:dyDescent="0.25">
      <c r="A3248" s="22"/>
      <c r="B3248" s="22"/>
      <c r="C3248" s="22"/>
      <c r="D3248" s="22"/>
      <c r="E3248" s="22"/>
      <c r="F3248" s="22"/>
      <c r="G3248" s="22"/>
      <c r="H3248" s="22"/>
      <c r="I3248" s="22"/>
      <c r="J3248" s="22"/>
      <c r="K3248" s="22"/>
      <c r="L3248" s="22"/>
      <c r="M3248" s="22"/>
    </row>
    <row r="3249" spans="1:13" x14ac:dyDescent="0.25">
      <c r="A3249" s="22"/>
      <c r="B3249" s="22"/>
      <c r="C3249" s="22"/>
      <c r="D3249" s="22"/>
      <c r="E3249" s="22"/>
      <c r="F3249" s="22"/>
      <c r="G3249" s="22"/>
      <c r="H3249" s="22"/>
      <c r="I3249" s="22"/>
      <c r="J3249" s="22"/>
      <c r="K3249" s="22"/>
      <c r="L3249" s="22"/>
      <c r="M3249" s="22"/>
    </row>
    <row r="3250" spans="1:13" x14ac:dyDescent="0.25">
      <c r="A3250" s="22"/>
      <c r="B3250" s="22"/>
      <c r="C3250" s="22"/>
      <c r="D3250" s="22"/>
      <c r="E3250" s="22"/>
      <c r="F3250" s="22"/>
      <c r="G3250" s="22"/>
      <c r="H3250" s="22"/>
      <c r="I3250" s="22"/>
      <c r="J3250" s="22"/>
      <c r="K3250" s="22"/>
      <c r="L3250" s="22"/>
      <c r="M3250" s="22"/>
    </row>
    <row r="3251" spans="1:13" x14ac:dyDescent="0.25">
      <c r="A3251" s="22"/>
      <c r="B3251" s="22"/>
      <c r="C3251" s="22"/>
      <c r="D3251" s="22"/>
      <c r="E3251" s="22"/>
      <c r="F3251" s="22"/>
      <c r="G3251" s="22"/>
      <c r="H3251" s="22"/>
      <c r="I3251" s="22"/>
      <c r="J3251" s="22"/>
      <c r="K3251" s="22"/>
      <c r="L3251" s="22"/>
      <c r="M3251" s="22"/>
    </row>
    <row r="3252" spans="1:13" x14ac:dyDescent="0.25">
      <c r="A3252" s="22"/>
      <c r="B3252" s="22"/>
      <c r="C3252" s="22"/>
      <c r="D3252" s="22"/>
      <c r="E3252" s="22"/>
      <c r="F3252" s="22"/>
      <c r="G3252" s="22"/>
      <c r="H3252" s="22"/>
      <c r="I3252" s="22"/>
      <c r="J3252" s="22"/>
      <c r="K3252" s="22"/>
      <c r="L3252" s="22"/>
      <c r="M3252" s="22"/>
    </row>
    <row r="3253" spans="1:13" x14ac:dyDescent="0.25">
      <c r="A3253" s="22"/>
      <c r="B3253" s="22"/>
      <c r="C3253" s="22"/>
      <c r="D3253" s="22"/>
      <c r="E3253" s="22"/>
      <c r="F3253" s="22"/>
      <c r="G3253" s="22"/>
      <c r="H3253" s="22"/>
      <c r="I3253" s="22"/>
      <c r="J3253" s="22"/>
      <c r="K3253" s="22"/>
      <c r="L3253" s="22"/>
      <c r="M3253" s="22"/>
    </row>
    <row r="3254" spans="1:13" x14ac:dyDescent="0.25">
      <c r="A3254" s="22"/>
      <c r="B3254" s="22"/>
      <c r="C3254" s="22"/>
      <c r="D3254" s="22"/>
      <c r="E3254" s="22"/>
      <c r="F3254" s="22"/>
      <c r="G3254" s="22"/>
      <c r="H3254" s="22"/>
      <c r="I3254" s="22"/>
      <c r="J3254" s="22"/>
      <c r="K3254" s="22"/>
      <c r="L3254" s="22"/>
      <c r="M3254" s="22"/>
    </row>
    <row r="3255" spans="1:13" x14ac:dyDescent="0.25">
      <c r="A3255" s="22"/>
      <c r="B3255" s="22"/>
      <c r="C3255" s="22"/>
      <c r="D3255" s="22"/>
      <c r="E3255" s="22"/>
      <c r="F3255" s="22"/>
      <c r="G3255" s="22"/>
      <c r="H3255" s="22"/>
      <c r="I3255" s="22"/>
      <c r="J3255" s="22"/>
      <c r="K3255" s="22"/>
      <c r="L3255" s="22"/>
      <c r="M3255" s="22"/>
    </row>
    <row r="3256" spans="1:13" x14ac:dyDescent="0.25">
      <c r="A3256" s="22"/>
      <c r="B3256" s="22"/>
      <c r="C3256" s="22"/>
      <c r="D3256" s="22"/>
      <c r="E3256" s="22"/>
      <c r="F3256" s="22"/>
      <c r="G3256" s="22"/>
      <c r="H3256" s="22"/>
      <c r="I3256" s="22"/>
      <c r="J3256" s="22"/>
      <c r="K3256" s="22"/>
      <c r="L3256" s="22"/>
      <c r="M3256" s="22"/>
    </row>
    <row r="3257" spans="1:13" x14ac:dyDescent="0.25">
      <c r="A3257" s="22"/>
      <c r="B3257" s="22"/>
      <c r="C3257" s="22"/>
      <c r="D3257" s="22"/>
      <c r="E3257" s="22"/>
      <c r="F3257" s="22"/>
      <c r="G3257" s="22"/>
      <c r="H3257" s="22"/>
      <c r="I3257" s="22"/>
      <c r="J3257" s="22"/>
      <c r="K3257" s="22"/>
      <c r="L3257" s="22"/>
      <c r="M3257" s="22"/>
    </row>
    <row r="3258" spans="1:13" x14ac:dyDescent="0.25">
      <c r="A3258" s="22"/>
      <c r="B3258" s="22"/>
      <c r="C3258" s="22"/>
      <c r="D3258" s="22"/>
      <c r="E3258" s="22"/>
      <c r="F3258" s="22"/>
      <c r="G3258" s="22"/>
      <c r="H3258" s="22"/>
      <c r="I3258" s="22"/>
      <c r="J3258" s="22"/>
      <c r="K3258" s="22"/>
      <c r="L3258" s="22"/>
      <c r="M3258" s="22"/>
    </row>
    <row r="3259" spans="1:13" x14ac:dyDescent="0.25">
      <c r="A3259" s="22"/>
      <c r="B3259" s="22"/>
      <c r="C3259" s="22"/>
      <c r="D3259" s="22"/>
      <c r="E3259" s="22"/>
      <c r="F3259" s="22"/>
      <c r="G3259" s="22"/>
      <c r="H3259" s="22"/>
      <c r="I3259" s="22"/>
      <c r="J3259" s="22"/>
      <c r="K3259" s="22"/>
      <c r="L3259" s="22"/>
      <c r="M3259" s="22"/>
    </row>
    <row r="3260" spans="1:13" x14ac:dyDescent="0.25">
      <c r="A3260" s="22"/>
      <c r="B3260" s="22"/>
      <c r="C3260" s="22"/>
      <c r="D3260" s="22"/>
      <c r="E3260" s="22"/>
      <c r="F3260" s="22"/>
      <c r="G3260" s="22"/>
      <c r="H3260" s="22"/>
      <c r="I3260" s="22"/>
      <c r="J3260" s="22"/>
      <c r="K3260" s="22"/>
      <c r="L3260" s="22"/>
      <c r="M3260" s="22"/>
    </row>
    <row r="3261" spans="1:13" x14ac:dyDescent="0.25">
      <c r="A3261" s="22"/>
      <c r="B3261" s="22"/>
      <c r="C3261" s="22"/>
      <c r="D3261" s="22"/>
      <c r="E3261" s="22"/>
      <c r="F3261" s="22"/>
      <c r="G3261" s="22"/>
      <c r="H3261" s="22"/>
      <c r="I3261" s="22"/>
      <c r="J3261" s="22"/>
      <c r="K3261" s="22"/>
      <c r="L3261" s="22"/>
      <c r="M3261" s="22"/>
    </row>
    <row r="3262" spans="1:13" x14ac:dyDescent="0.25">
      <c r="A3262" s="22"/>
      <c r="B3262" s="22"/>
      <c r="C3262" s="22"/>
      <c r="D3262" s="22"/>
      <c r="E3262" s="22"/>
      <c r="F3262" s="22"/>
      <c r="G3262" s="22"/>
      <c r="H3262" s="22"/>
      <c r="I3262" s="22"/>
      <c r="J3262" s="22"/>
      <c r="K3262" s="22"/>
      <c r="L3262" s="22"/>
      <c r="M3262" s="22"/>
    </row>
    <row r="3263" spans="1:13" x14ac:dyDescent="0.25">
      <c r="A3263" s="22"/>
      <c r="B3263" s="22"/>
      <c r="C3263" s="22"/>
      <c r="D3263" s="22"/>
      <c r="E3263" s="22"/>
      <c r="F3263" s="22"/>
      <c r="G3263" s="22"/>
      <c r="H3263" s="22"/>
      <c r="I3263" s="22"/>
      <c r="J3263" s="22"/>
      <c r="K3263" s="22"/>
      <c r="L3263" s="22"/>
      <c r="M3263" s="22"/>
    </row>
    <row r="3264" spans="1:13" x14ac:dyDescent="0.25">
      <c r="A3264" s="22"/>
      <c r="B3264" s="22"/>
      <c r="C3264" s="22"/>
      <c r="D3264" s="22"/>
      <c r="E3264" s="22"/>
      <c r="F3264" s="22"/>
      <c r="G3264" s="22"/>
      <c r="H3264" s="22"/>
      <c r="I3264" s="22"/>
      <c r="J3264" s="22"/>
      <c r="K3264" s="22"/>
      <c r="L3264" s="22"/>
      <c r="M3264" s="22"/>
    </row>
    <row r="3265" spans="1:13" x14ac:dyDescent="0.25">
      <c r="A3265" s="22"/>
      <c r="B3265" s="22"/>
      <c r="C3265" s="22"/>
      <c r="D3265" s="22"/>
      <c r="E3265" s="22"/>
      <c r="F3265" s="22"/>
      <c r="G3265" s="22"/>
      <c r="H3265" s="22"/>
      <c r="I3265" s="22"/>
      <c r="J3265" s="22"/>
      <c r="K3265" s="22"/>
      <c r="L3265" s="22"/>
      <c r="M3265" s="22"/>
    </row>
    <row r="3266" spans="1:13" x14ac:dyDescent="0.25">
      <c r="A3266" s="22"/>
      <c r="B3266" s="22"/>
      <c r="C3266" s="22"/>
      <c r="D3266" s="22"/>
      <c r="E3266" s="22"/>
      <c r="F3266" s="22"/>
      <c r="G3266" s="22"/>
      <c r="H3266" s="22"/>
      <c r="I3266" s="22"/>
      <c r="J3266" s="22"/>
      <c r="K3266" s="22"/>
      <c r="L3266" s="22"/>
      <c r="M3266" s="22"/>
    </row>
    <row r="3267" spans="1:13" x14ac:dyDescent="0.25">
      <c r="A3267" s="22"/>
      <c r="B3267" s="22"/>
      <c r="C3267" s="22"/>
      <c r="D3267" s="22"/>
      <c r="E3267" s="22"/>
      <c r="F3267" s="22"/>
      <c r="G3267" s="22"/>
      <c r="H3267" s="22"/>
      <c r="I3267" s="22"/>
      <c r="J3267" s="22"/>
      <c r="K3267" s="22"/>
      <c r="L3267" s="22"/>
      <c r="M3267" s="22"/>
    </row>
    <row r="3268" spans="1:13" x14ac:dyDescent="0.25">
      <c r="A3268" s="22"/>
      <c r="B3268" s="22"/>
      <c r="C3268" s="22"/>
      <c r="D3268" s="22"/>
      <c r="E3268" s="22"/>
      <c r="F3268" s="22"/>
      <c r="G3268" s="22"/>
      <c r="H3268" s="22"/>
      <c r="I3268" s="22"/>
      <c r="J3268" s="22"/>
      <c r="K3268" s="22"/>
      <c r="L3268" s="22"/>
      <c r="M3268" s="22"/>
    </row>
    <row r="3269" spans="1:13" x14ac:dyDescent="0.25">
      <c r="A3269" s="22"/>
      <c r="B3269" s="22"/>
      <c r="C3269" s="22"/>
      <c r="D3269" s="22"/>
      <c r="E3269" s="22"/>
      <c r="F3269" s="22"/>
      <c r="G3269" s="22"/>
      <c r="H3269" s="22"/>
      <c r="I3269" s="22"/>
      <c r="J3269" s="22"/>
      <c r="K3269" s="22"/>
      <c r="L3269" s="22"/>
      <c r="M3269" s="22"/>
    </row>
    <row r="3270" spans="1:13" x14ac:dyDescent="0.25">
      <c r="A3270" s="22"/>
      <c r="B3270" s="22"/>
      <c r="C3270" s="22"/>
      <c r="D3270" s="22"/>
      <c r="E3270" s="22"/>
      <c r="F3270" s="22"/>
      <c r="G3270" s="22"/>
      <c r="H3270" s="22"/>
      <c r="I3270" s="22"/>
      <c r="J3270" s="22"/>
      <c r="K3270" s="22"/>
      <c r="L3270" s="22"/>
      <c r="M3270" s="22"/>
    </row>
    <row r="3271" spans="1:13" x14ac:dyDescent="0.25">
      <c r="A3271" s="22"/>
      <c r="B3271" s="22"/>
      <c r="C3271" s="22"/>
      <c r="D3271" s="22"/>
      <c r="E3271" s="22"/>
      <c r="F3271" s="22"/>
      <c r="G3271" s="22"/>
      <c r="H3271" s="22"/>
      <c r="I3271" s="22"/>
      <c r="J3271" s="22"/>
      <c r="K3271" s="22"/>
      <c r="L3271" s="22"/>
      <c r="M3271" s="22"/>
    </row>
    <row r="3272" spans="1:13" x14ac:dyDescent="0.25">
      <c r="A3272" s="22"/>
      <c r="B3272" s="22"/>
      <c r="C3272" s="22"/>
      <c r="D3272" s="22"/>
      <c r="E3272" s="22"/>
      <c r="F3272" s="22"/>
      <c r="G3272" s="22"/>
      <c r="H3272" s="22"/>
      <c r="I3272" s="22"/>
      <c r="J3272" s="22"/>
      <c r="K3272" s="22"/>
      <c r="L3272" s="22"/>
      <c r="M3272" s="22"/>
    </row>
    <row r="3273" spans="1:13" x14ac:dyDescent="0.25">
      <c r="A3273" s="22"/>
      <c r="B3273" s="22"/>
      <c r="C3273" s="22"/>
      <c r="D3273" s="22"/>
      <c r="E3273" s="22"/>
      <c r="F3273" s="22"/>
      <c r="G3273" s="22"/>
      <c r="H3273" s="22"/>
      <c r="I3273" s="22"/>
      <c r="J3273" s="22"/>
      <c r="K3273" s="22"/>
      <c r="L3273" s="22"/>
      <c r="M3273" s="22"/>
    </row>
    <row r="3274" spans="1:13" x14ac:dyDescent="0.25">
      <c r="A3274" s="22"/>
      <c r="B3274" s="22"/>
      <c r="C3274" s="22"/>
      <c r="D3274" s="22"/>
      <c r="E3274" s="22"/>
      <c r="F3274" s="22"/>
      <c r="G3274" s="22"/>
      <c r="H3274" s="22"/>
      <c r="I3274" s="22"/>
      <c r="J3274" s="22"/>
      <c r="K3274" s="22"/>
      <c r="L3274" s="22"/>
      <c r="M3274" s="22"/>
    </row>
    <row r="3275" spans="1:13" x14ac:dyDescent="0.25">
      <c r="A3275" s="22"/>
      <c r="B3275" s="22"/>
      <c r="C3275" s="22"/>
      <c r="D3275" s="22"/>
      <c r="E3275" s="22"/>
      <c r="F3275" s="22"/>
      <c r="G3275" s="22"/>
      <c r="H3275" s="22"/>
      <c r="I3275" s="22"/>
      <c r="J3275" s="22"/>
      <c r="K3275" s="22"/>
      <c r="L3275" s="22"/>
      <c r="M3275" s="22"/>
    </row>
    <row r="3276" spans="1:13" x14ac:dyDescent="0.25">
      <c r="A3276" s="22"/>
      <c r="B3276" s="22"/>
      <c r="C3276" s="22"/>
      <c r="D3276" s="22"/>
      <c r="E3276" s="22"/>
      <c r="F3276" s="22"/>
      <c r="G3276" s="22"/>
      <c r="H3276" s="22"/>
      <c r="I3276" s="22"/>
      <c r="J3276" s="22"/>
      <c r="K3276" s="22"/>
      <c r="L3276" s="22"/>
      <c r="M3276" s="22"/>
    </row>
    <row r="3277" spans="1:13" x14ac:dyDescent="0.25">
      <c r="A3277" s="22"/>
      <c r="B3277" s="22"/>
      <c r="C3277" s="22"/>
      <c r="D3277" s="22"/>
      <c r="E3277" s="22"/>
      <c r="F3277" s="22"/>
      <c r="G3277" s="22"/>
      <c r="H3277" s="22"/>
      <c r="I3277" s="22"/>
      <c r="J3277" s="22"/>
      <c r="K3277" s="22"/>
      <c r="L3277" s="22"/>
      <c r="M3277" s="22"/>
    </row>
    <row r="3278" spans="1:13" x14ac:dyDescent="0.25">
      <c r="A3278" s="22"/>
      <c r="B3278" s="22"/>
      <c r="C3278" s="22"/>
      <c r="D3278" s="22"/>
      <c r="E3278" s="22"/>
      <c r="F3278" s="22"/>
      <c r="G3278" s="22"/>
      <c r="H3278" s="22"/>
      <c r="I3278" s="22"/>
      <c r="J3278" s="22"/>
      <c r="K3278" s="22"/>
      <c r="L3278" s="22"/>
      <c r="M3278" s="22"/>
    </row>
    <row r="3279" spans="1:13" x14ac:dyDescent="0.25">
      <c r="A3279" s="22"/>
      <c r="B3279" s="22"/>
      <c r="C3279" s="22"/>
      <c r="D3279" s="22"/>
      <c r="E3279" s="22"/>
      <c r="F3279" s="22"/>
      <c r="G3279" s="22"/>
      <c r="H3279" s="22"/>
      <c r="I3279" s="22"/>
      <c r="J3279" s="22"/>
      <c r="K3279" s="22"/>
      <c r="L3279" s="22"/>
      <c r="M3279" s="22"/>
    </row>
    <row r="3280" spans="1:13" x14ac:dyDescent="0.25">
      <c r="A3280" s="22"/>
      <c r="B3280" s="22"/>
      <c r="C3280" s="22"/>
      <c r="D3280" s="22"/>
      <c r="E3280" s="22"/>
      <c r="F3280" s="22"/>
      <c r="G3280" s="22"/>
      <c r="H3280" s="22"/>
      <c r="I3280" s="22"/>
      <c r="J3280" s="22"/>
      <c r="K3280" s="22"/>
      <c r="L3280" s="22"/>
      <c r="M3280" s="22"/>
    </row>
    <row r="3281" spans="1:13" x14ac:dyDescent="0.25">
      <c r="A3281" s="22"/>
      <c r="B3281" s="22"/>
      <c r="C3281" s="22"/>
      <c r="D3281" s="22"/>
      <c r="E3281" s="22"/>
      <c r="F3281" s="22"/>
      <c r="G3281" s="22"/>
      <c r="H3281" s="22"/>
      <c r="I3281" s="22"/>
      <c r="J3281" s="22"/>
      <c r="K3281" s="22"/>
      <c r="L3281" s="22"/>
      <c r="M3281" s="22"/>
    </row>
    <row r="3282" spans="1:13" x14ac:dyDescent="0.25">
      <c r="A3282" s="22"/>
      <c r="B3282" s="22"/>
      <c r="C3282" s="22"/>
      <c r="D3282" s="22"/>
      <c r="E3282" s="22"/>
      <c r="F3282" s="22"/>
      <c r="G3282" s="22"/>
      <c r="H3282" s="22"/>
      <c r="I3282" s="22"/>
      <c r="J3282" s="22"/>
      <c r="K3282" s="22"/>
      <c r="L3282" s="22"/>
      <c r="M3282" s="22"/>
    </row>
    <row r="3283" spans="1:13" x14ac:dyDescent="0.25">
      <c r="A3283" s="22"/>
      <c r="B3283" s="22"/>
      <c r="C3283" s="22"/>
      <c r="D3283" s="22"/>
      <c r="E3283" s="22"/>
      <c r="F3283" s="22"/>
      <c r="G3283" s="22"/>
      <c r="H3283" s="22"/>
      <c r="I3283" s="22"/>
      <c r="J3283" s="22"/>
      <c r="K3283" s="22"/>
      <c r="L3283" s="22"/>
      <c r="M3283" s="22"/>
    </row>
    <row r="3284" spans="1:13" x14ac:dyDescent="0.25">
      <c r="A3284" s="22"/>
      <c r="B3284" s="22"/>
      <c r="C3284" s="22"/>
      <c r="D3284" s="22"/>
      <c r="E3284" s="22"/>
      <c r="F3284" s="22"/>
      <c r="G3284" s="22"/>
      <c r="H3284" s="22"/>
      <c r="I3284" s="22"/>
      <c r="J3284" s="22"/>
      <c r="K3284" s="22"/>
      <c r="L3284" s="22"/>
      <c r="M3284" s="22"/>
    </row>
    <row r="3285" spans="1:13" x14ac:dyDescent="0.25">
      <c r="A3285" s="22"/>
      <c r="B3285" s="22"/>
      <c r="C3285" s="22"/>
      <c r="D3285" s="22"/>
      <c r="E3285" s="22"/>
      <c r="F3285" s="22"/>
      <c r="G3285" s="22"/>
      <c r="H3285" s="22"/>
      <c r="I3285" s="22"/>
      <c r="J3285" s="22"/>
      <c r="K3285" s="22"/>
      <c r="L3285" s="22"/>
      <c r="M3285" s="22"/>
    </row>
    <row r="3286" spans="1:13" x14ac:dyDescent="0.25">
      <c r="A3286" s="22"/>
      <c r="B3286" s="22"/>
      <c r="C3286" s="22"/>
      <c r="D3286" s="22"/>
      <c r="E3286" s="22"/>
      <c r="F3286" s="22"/>
      <c r="G3286" s="22"/>
      <c r="H3286" s="22"/>
      <c r="I3286" s="22"/>
      <c r="J3286" s="22"/>
      <c r="K3286" s="22"/>
      <c r="L3286" s="22"/>
      <c r="M3286" s="22"/>
    </row>
    <row r="3287" spans="1:13" x14ac:dyDescent="0.25">
      <c r="A3287" s="22"/>
      <c r="B3287" s="22"/>
      <c r="C3287" s="22"/>
      <c r="D3287" s="22"/>
      <c r="E3287" s="22"/>
      <c r="F3287" s="22"/>
      <c r="G3287" s="22"/>
      <c r="H3287" s="22"/>
      <c r="I3287" s="22"/>
      <c r="J3287" s="22"/>
      <c r="K3287" s="22"/>
      <c r="L3287" s="22"/>
      <c r="M3287" s="22"/>
    </row>
    <row r="3288" spans="1:13" x14ac:dyDescent="0.25">
      <c r="A3288" s="22"/>
      <c r="B3288" s="22"/>
      <c r="C3288" s="22"/>
      <c r="D3288" s="22"/>
      <c r="E3288" s="22"/>
      <c r="F3288" s="22"/>
      <c r="G3288" s="22"/>
      <c r="H3288" s="22"/>
      <c r="I3288" s="22"/>
      <c r="J3288" s="22"/>
      <c r="K3288" s="22"/>
      <c r="L3288" s="22"/>
      <c r="M3288" s="22"/>
    </row>
    <row r="3289" spans="1:13" x14ac:dyDescent="0.25">
      <c r="A3289" s="22"/>
      <c r="B3289" s="22"/>
      <c r="C3289" s="22"/>
      <c r="D3289" s="22"/>
      <c r="E3289" s="22"/>
      <c r="F3289" s="22"/>
      <c r="G3289" s="22"/>
      <c r="H3289" s="22"/>
      <c r="I3289" s="22"/>
      <c r="J3289" s="22"/>
      <c r="K3289" s="22"/>
      <c r="L3289" s="22"/>
      <c r="M3289" s="22"/>
    </row>
    <row r="3290" spans="1:13" x14ac:dyDescent="0.25">
      <c r="A3290" s="22"/>
      <c r="B3290" s="22"/>
      <c r="C3290" s="22"/>
      <c r="D3290" s="22"/>
      <c r="E3290" s="22"/>
      <c r="F3290" s="22"/>
      <c r="G3290" s="22"/>
      <c r="H3290" s="22"/>
      <c r="I3290" s="22"/>
      <c r="J3290" s="22"/>
      <c r="K3290" s="22"/>
      <c r="L3290" s="22"/>
      <c r="M3290" s="22"/>
    </row>
    <row r="3291" spans="1:13" x14ac:dyDescent="0.25">
      <c r="A3291" s="22"/>
      <c r="B3291" s="22"/>
      <c r="C3291" s="22"/>
      <c r="D3291" s="22"/>
      <c r="E3291" s="22"/>
      <c r="F3291" s="22"/>
      <c r="G3291" s="22"/>
      <c r="H3291" s="22"/>
      <c r="I3291" s="22"/>
      <c r="J3291" s="22"/>
      <c r="K3291" s="22"/>
      <c r="L3291" s="22"/>
      <c r="M3291" s="22"/>
    </row>
    <row r="3292" spans="1:13" x14ac:dyDescent="0.25">
      <c r="A3292" s="22"/>
      <c r="B3292" s="22"/>
      <c r="C3292" s="22"/>
      <c r="D3292" s="22"/>
      <c r="E3292" s="22"/>
      <c r="F3292" s="22"/>
      <c r="G3292" s="22"/>
      <c r="H3292" s="22"/>
      <c r="I3292" s="22"/>
      <c r="J3292" s="22"/>
      <c r="K3292" s="22"/>
      <c r="L3292" s="22"/>
      <c r="M3292" s="22"/>
    </row>
    <row r="3293" spans="1:13" x14ac:dyDescent="0.25">
      <c r="A3293" s="22"/>
      <c r="B3293" s="22"/>
      <c r="C3293" s="22"/>
      <c r="D3293" s="22"/>
      <c r="E3293" s="22"/>
      <c r="F3293" s="22"/>
      <c r="G3293" s="22"/>
      <c r="H3293" s="22"/>
      <c r="I3293" s="22"/>
      <c r="J3293" s="22"/>
      <c r="K3293" s="22"/>
      <c r="L3293" s="22"/>
      <c r="M3293" s="22"/>
    </row>
    <row r="3294" spans="1:13" x14ac:dyDescent="0.25">
      <c r="A3294" s="22"/>
      <c r="B3294" s="22"/>
      <c r="C3294" s="22"/>
      <c r="D3294" s="22"/>
      <c r="E3294" s="22"/>
      <c r="F3294" s="22"/>
      <c r="G3294" s="22"/>
      <c r="H3294" s="22"/>
      <c r="I3294" s="22"/>
      <c r="J3294" s="22"/>
      <c r="K3294" s="22"/>
      <c r="L3294" s="22"/>
      <c r="M3294" s="22"/>
    </row>
    <row r="3295" spans="1:13" x14ac:dyDescent="0.25">
      <c r="A3295" s="22"/>
      <c r="B3295" s="22"/>
      <c r="C3295" s="22"/>
      <c r="D3295" s="22"/>
      <c r="E3295" s="22"/>
      <c r="F3295" s="22"/>
      <c r="G3295" s="22"/>
      <c r="H3295" s="22"/>
      <c r="I3295" s="22"/>
      <c r="J3295" s="22"/>
      <c r="K3295" s="22"/>
      <c r="L3295" s="22"/>
      <c r="M3295" s="22"/>
    </row>
    <row r="3296" spans="1:13" x14ac:dyDescent="0.25">
      <c r="A3296" s="22"/>
      <c r="B3296" s="22"/>
      <c r="C3296" s="22"/>
      <c r="D3296" s="22"/>
      <c r="E3296" s="22"/>
      <c r="F3296" s="22"/>
      <c r="G3296" s="22"/>
      <c r="H3296" s="22"/>
      <c r="I3296" s="22"/>
      <c r="J3296" s="22"/>
      <c r="K3296" s="22"/>
      <c r="L3296" s="22"/>
      <c r="M3296" s="22"/>
    </row>
    <row r="3297" spans="1:13" x14ac:dyDescent="0.25">
      <c r="A3297" s="22"/>
      <c r="B3297" s="22"/>
      <c r="C3297" s="22"/>
      <c r="D3297" s="22"/>
      <c r="E3297" s="22"/>
      <c r="F3297" s="22"/>
      <c r="G3297" s="22"/>
      <c r="H3297" s="22"/>
      <c r="I3297" s="22"/>
      <c r="J3297" s="22"/>
      <c r="K3297" s="22"/>
      <c r="L3297" s="22"/>
      <c r="M3297" s="22"/>
    </row>
    <row r="3298" spans="1:13" x14ac:dyDescent="0.25">
      <c r="A3298" s="22"/>
      <c r="B3298" s="22"/>
      <c r="C3298" s="22"/>
      <c r="D3298" s="22"/>
      <c r="E3298" s="22"/>
      <c r="F3298" s="22"/>
      <c r="G3298" s="22"/>
      <c r="H3298" s="22"/>
      <c r="I3298" s="22"/>
      <c r="J3298" s="22"/>
      <c r="K3298" s="22"/>
      <c r="L3298" s="22"/>
      <c r="M3298" s="22"/>
    </row>
    <row r="3299" spans="1:13" x14ac:dyDescent="0.25">
      <c r="A3299" s="22"/>
      <c r="B3299" s="22"/>
      <c r="C3299" s="22"/>
      <c r="D3299" s="22"/>
      <c r="E3299" s="22"/>
      <c r="F3299" s="22"/>
      <c r="G3299" s="22"/>
      <c r="H3299" s="22"/>
      <c r="I3299" s="22"/>
      <c r="J3299" s="22"/>
      <c r="K3299" s="22"/>
      <c r="L3299" s="22"/>
      <c r="M3299" s="22"/>
    </row>
    <row r="3300" spans="1:13" x14ac:dyDescent="0.25">
      <c r="A3300" s="22"/>
      <c r="B3300" s="22"/>
      <c r="C3300" s="22"/>
      <c r="D3300" s="22"/>
      <c r="E3300" s="22"/>
      <c r="F3300" s="22"/>
      <c r="G3300" s="22"/>
      <c r="H3300" s="22"/>
      <c r="I3300" s="22"/>
      <c r="J3300" s="22"/>
      <c r="K3300" s="22"/>
      <c r="L3300" s="22"/>
      <c r="M3300" s="22"/>
    </row>
    <row r="3301" spans="1:13" x14ac:dyDescent="0.25">
      <c r="A3301" s="22"/>
      <c r="B3301" s="22"/>
      <c r="C3301" s="22"/>
      <c r="D3301" s="22"/>
      <c r="E3301" s="22"/>
      <c r="F3301" s="22"/>
      <c r="G3301" s="22"/>
      <c r="H3301" s="22"/>
      <c r="I3301" s="22"/>
      <c r="J3301" s="22"/>
      <c r="K3301" s="22"/>
      <c r="L3301" s="22"/>
      <c r="M3301" s="22"/>
    </row>
    <row r="3302" spans="1:13" x14ac:dyDescent="0.25">
      <c r="A3302" s="22"/>
      <c r="B3302" s="22"/>
      <c r="C3302" s="22"/>
      <c r="D3302" s="22"/>
      <c r="E3302" s="22"/>
      <c r="F3302" s="22"/>
      <c r="G3302" s="22"/>
      <c r="H3302" s="22"/>
      <c r="I3302" s="22"/>
      <c r="J3302" s="22"/>
      <c r="K3302" s="22"/>
      <c r="L3302" s="22"/>
      <c r="M3302" s="22"/>
    </row>
    <row r="3303" spans="1:13" x14ac:dyDescent="0.25">
      <c r="A3303" s="22"/>
      <c r="B3303" s="22"/>
      <c r="C3303" s="22"/>
      <c r="D3303" s="22"/>
      <c r="E3303" s="22"/>
      <c r="F3303" s="22"/>
      <c r="G3303" s="22"/>
      <c r="H3303" s="22"/>
      <c r="I3303" s="22"/>
      <c r="J3303" s="22"/>
      <c r="K3303" s="22"/>
      <c r="L3303" s="22"/>
      <c r="M3303" s="22"/>
    </row>
    <row r="3304" spans="1:13" x14ac:dyDescent="0.25">
      <c r="A3304" s="22"/>
      <c r="B3304" s="22"/>
      <c r="C3304" s="22"/>
      <c r="D3304" s="22"/>
      <c r="E3304" s="22"/>
      <c r="F3304" s="22"/>
      <c r="G3304" s="22"/>
      <c r="H3304" s="22"/>
      <c r="I3304" s="22"/>
      <c r="J3304" s="22"/>
      <c r="K3304" s="22"/>
      <c r="L3304" s="22"/>
      <c r="M3304" s="22"/>
    </row>
    <row r="3305" spans="1:13" x14ac:dyDescent="0.25">
      <c r="A3305" s="22"/>
      <c r="B3305" s="22"/>
      <c r="C3305" s="22"/>
      <c r="D3305" s="22"/>
      <c r="E3305" s="22"/>
      <c r="F3305" s="22"/>
      <c r="G3305" s="22"/>
      <c r="H3305" s="22"/>
      <c r="I3305" s="22"/>
      <c r="J3305" s="22"/>
      <c r="K3305" s="22"/>
      <c r="L3305" s="22"/>
      <c r="M3305" s="22"/>
    </row>
    <row r="3306" spans="1:13" x14ac:dyDescent="0.25">
      <c r="A3306" s="22"/>
      <c r="B3306" s="22"/>
      <c r="C3306" s="22"/>
      <c r="D3306" s="22"/>
      <c r="E3306" s="22"/>
      <c r="F3306" s="22"/>
      <c r="G3306" s="22"/>
      <c r="H3306" s="22"/>
      <c r="I3306" s="22"/>
      <c r="J3306" s="22"/>
      <c r="K3306" s="22"/>
      <c r="L3306" s="22"/>
      <c r="M3306" s="22"/>
    </row>
    <row r="3307" spans="1:13" x14ac:dyDescent="0.25">
      <c r="A3307" s="22"/>
      <c r="B3307" s="22"/>
      <c r="C3307" s="22"/>
      <c r="D3307" s="22"/>
      <c r="E3307" s="22"/>
      <c r="F3307" s="22"/>
      <c r="G3307" s="22"/>
      <c r="H3307" s="22"/>
      <c r="I3307" s="22"/>
      <c r="J3307" s="22"/>
      <c r="K3307" s="22"/>
      <c r="L3307" s="22"/>
      <c r="M3307" s="22"/>
    </row>
    <row r="3308" spans="1:13" x14ac:dyDescent="0.25">
      <c r="A3308" s="22"/>
      <c r="B3308" s="22"/>
      <c r="C3308" s="22"/>
      <c r="D3308" s="22"/>
      <c r="E3308" s="22"/>
      <c r="F3308" s="22"/>
      <c r="G3308" s="22"/>
      <c r="H3308" s="22"/>
      <c r="I3308" s="22"/>
      <c r="J3308" s="22"/>
      <c r="K3308" s="22"/>
      <c r="L3308" s="22"/>
      <c r="M3308" s="22"/>
    </row>
    <row r="3309" spans="1:13" x14ac:dyDescent="0.25">
      <c r="A3309" s="22"/>
      <c r="B3309" s="22"/>
      <c r="C3309" s="22"/>
      <c r="D3309" s="22"/>
      <c r="E3309" s="22"/>
      <c r="F3309" s="22"/>
      <c r="G3309" s="22"/>
      <c r="H3309" s="22"/>
      <c r="I3309" s="22"/>
      <c r="J3309" s="22"/>
      <c r="K3309" s="22"/>
      <c r="L3309" s="22"/>
      <c r="M3309" s="22"/>
    </row>
    <row r="3310" spans="1:13" x14ac:dyDescent="0.25">
      <c r="A3310" s="22"/>
      <c r="B3310" s="22"/>
      <c r="C3310" s="22"/>
      <c r="D3310" s="22"/>
      <c r="E3310" s="22"/>
      <c r="F3310" s="22"/>
      <c r="G3310" s="22"/>
      <c r="H3310" s="22"/>
      <c r="I3310" s="22"/>
      <c r="J3310" s="22"/>
      <c r="K3310" s="22"/>
      <c r="L3310" s="22"/>
      <c r="M3310" s="22"/>
    </row>
    <row r="3311" spans="1:13" x14ac:dyDescent="0.25">
      <c r="A3311" s="22"/>
      <c r="B3311" s="22"/>
      <c r="C3311" s="22"/>
      <c r="D3311" s="22"/>
      <c r="E3311" s="22"/>
      <c r="F3311" s="22"/>
      <c r="G3311" s="22"/>
      <c r="H3311" s="22"/>
      <c r="I3311" s="22"/>
      <c r="J3311" s="22"/>
      <c r="K3311" s="22"/>
      <c r="L3311" s="22"/>
      <c r="M3311" s="22"/>
    </row>
    <row r="3312" spans="1:13" x14ac:dyDescent="0.25">
      <c r="A3312" s="22"/>
      <c r="B3312" s="22"/>
      <c r="C3312" s="22"/>
      <c r="D3312" s="22"/>
      <c r="E3312" s="22"/>
      <c r="F3312" s="22"/>
      <c r="G3312" s="22"/>
      <c r="H3312" s="22"/>
      <c r="I3312" s="22"/>
      <c r="J3312" s="22"/>
      <c r="K3312" s="22"/>
      <c r="L3312" s="22"/>
      <c r="M3312" s="22"/>
    </row>
    <row r="3313" spans="1:13" x14ac:dyDescent="0.25">
      <c r="A3313" s="22"/>
      <c r="B3313" s="22"/>
      <c r="C3313" s="22"/>
      <c r="D3313" s="22"/>
      <c r="E3313" s="22"/>
      <c r="F3313" s="22"/>
      <c r="G3313" s="22"/>
      <c r="H3313" s="22"/>
      <c r="I3313" s="22"/>
      <c r="J3313" s="22"/>
      <c r="K3313" s="22"/>
      <c r="L3313" s="22"/>
      <c r="M3313" s="22"/>
    </row>
    <row r="3314" spans="1:13" x14ac:dyDescent="0.25">
      <c r="A3314" s="22"/>
      <c r="B3314" s="22"/>
      <c r="C3314" s="22"/>
      <c r="D3314" s="22"/>
      <c r="E3314" s="22"/>
      <c r="F3314" s="22"/>
      <c r="G3314" s="22"/>
      <c r="H3314" s="22"/>
      <c r="I3314" s="22"/>
      <c r="J3314" s="22"/>
      <c r="K3314" s="22"/>
      <c r="L3314" s="22"/>
      <c r="M3314" s="22"/>
    </row>
    <row r="3315" spans="1:13" x14ac:dyDescent="0.25">
      <c r="A3315" s="22"/>
      <c r="B3315" s="22"/>
      <c r="C3315" s="22"/>
      <c r="D3315" s="22"/>
      <c r="E3315" s="22"/>
      <c r="F3315" s="22"/>
      <c r="G3315" s="22"/>
      <c r="H3315" s="22"/>
      <c r="I3315" s="22"/>
      <c r="J3315" s="22"/>
      <c r="K3315" s="22"/>
      <c r="L3315" s="22"/>
      <c r="M3315" s="22"/>
    </row>
    <row r="3316" spans="1:13" x14ac:dyDescent="0.25">
      <c r="A3316" s="22"/>
      <c r="B3316" s="22"/>
      <c r="C3316" s="22"/>
      <c r="D3316" s="22"/>
      <c r="E3316" s="22"/>
      <c r="F3316" s="22"/>
      <c r="G3316" s="22"/>
      <c r="H3316" s="22"/>
      <c r="I3316" s="22"/>
      <c r="J3316" s="22"/>
      <c r="K3316" s="22"/>
      <c r="L3316" s="22"/>
      <c r="M3316" s="22"/>
    </row>
    <row r="3317" spans="1:13" x14ac:dyDescent="0.25">
      <c r="A3317" s="22"/>
      <c r="B3317" s="22"/>
      <c r="C3317" s="22"/>
      <c r="D3317" s="22"/>
      <c r="E3317" s="22"/>
      <c r="F3317" s="22"/>
      <c r="G3317" s="22"/>
      <c r="H3317" s="22"/>
      <c r="I3317" s="22"/>
      <c r="J3317" s="22"/>
      <c r="K3317" s="22"/>
      <c r="L3317" s="22"/>
      <c r="M3317" s="22"/>
    </row>
    <row r="3318" spans="1:13" x14ac:dyDescent="0.25">
      <c r="A3318" s="22"/>
      <c r="B3318" s="22"/>
      <c r="C3318" s="22"/>
      <c r="D3318" s="22"/>
      <c r="E3318" s="22"/>
      <c r="F3318" s="22"/>
      <c r="G3318" s="22"/>
      <c r="H3318" s="22"/>
      <c r="I3318" s="22"/>
      <c r="J3318" s="22"/>
      <c r="K3318" s="22"/>
      <c r="L3318" s="22"/>
      <c r="M3318" s="22"/>
    </row>
    <row r="3319" spans="1:13" x14ac:dyDescent="0.25">
      <c r="A3319" s="22"/>
      <c r="B3319" s="22"/>
      <c r="C3319" s="22"/>
      <c r="D3319" s="22"/>
      <c r="E3319" s="22"/>
      <c r="F3319" s="22"/>
      <c r="G3319" s="22"/>
      <c r="H3319" s="22"/>
      <c r="I3319" s="22"/>
      <c r="J3319" s="22"/>
      <c r="K3319" s="22"/>
      <c r="L3319" s="22"/>
      <c r="M3319" s="22"/>
    </row>
    <row r="3320" spans="1:13" x14ac:dyDescent="0.25">
      <c r="A3320" s="22"/>
      <c r="B3320" s="22"/>
      <c r="C3320" s="22"/>
      <c r="D3320" s="22"/>
      <c r="E3320" s="22"/>
      <c r="F3320" s="22"/>
      <c r="G3320" s="22"/>
      <c r="H3320" s="22"/>
      <c r="I3320" s="22"/>
      <c r="J3320" s="22"/>
      <c r="K3320" s="22"/>
      <c r="L3320" s="22"/>
      <c r="M3320" s="22"/>
    </row>
    <row r="3321" spans="1:13" x14ac:dyDescent="0.25">
      <c r="A3321" s="22"/>
      <c r="B3321" s="22"/>
      <c r="C3321" s="22"/>
      <c r="D3321" s="22"/>
      <c r="E3321" s="22"/>
      <c r="F3321" s="22"/>
      <c r="G3321" s="22"/>
      <c r="H3321" s="22"/>
      <c r="I3321" s="22"/>
      <c r="J3321" s="22"/>
      <c r="K3321" s="22"/>
      <c r="L3321" s="22"/>
      <c r="M3321" s="22"/>
    </row>
    <row r="3322" spans="1:13" x14ac:dyDescent="0.25">
      <c r="A3322" s="22"/>
      <c r="B3322" s="22"/>
      <c r="C3322" s="22"/>
      <c r="D3322" s="22"/>
      <c r="E3322" s="22"/>
      <c r="F3322" s="22"/>
      <c r="G3322" s="22"/>
      <c r="H3322" s="22"/>
      <c r="I3322" s="22"/>
      <c r="J3322" s="22"/>
      <c r="K3322" s="22"/>
      <c r="L3322" s="22"/>
      <c r="M3322" s="22"/>
    </row>
    <row r="3323" spans="1:13" x14ac:dyDescent="0.25">
      <c r="A3323" s="22"/>
      <c r="B3323" s="22"/>
      <c r="C3323" s="22"/>
      <c r="D3323" s="22"/>
      <c r="E3323" s="22"/>
      <c r="F3323" s="22"/>
      <c r="G3323" s="22"/>
      <c r="H3323" s="22"/>
      <c r="I3323" s="22"/>
      <c r="J3323" s="22"/>
      <c r="K3323" s="22"/>
      <c r="L3323" s="22"/>
      <c r="M3323" s="22"/>
    </row>
    <row r="3324" spans="1:13" x14ac:dyDescent="0.25">
      <c r="A3324" s="22"/>
      <c r="B3324" s="22"/>
      <c r="C3324" s="22"/>
      <c r="D3324" s="22"/>
      <c r="E3324" s="22"/>
      <c r="F3324" s="22"/>
      <c r="G3324" s="22"/>
      <c r="H3324" s="22"/>
      <c r="I3324" s="22"/>
      <c r="J3324" s="22"/>
      <c r="K3324" s="22"/>
      <c r="L3324" s="22"/>
      <c r="M3324" s="22"/>
    </row>
    <row r="3325" spans="1:13" x14ac:dyDescent="0.25">
      <c r="A3325" s="22"/>
      <c r="B3325" s="22"/>
      <c r="C3325" s="22"/>
      <c r="D3325" s="22"/>
      <c r="E3325" s="22"/>
      <c r="F3325" s="22"/>
      <c r="G3325" s="22"/>
      <c r="H3325" s="22"/>
      <c r="I3325" s="22"/>
      <c r="J3325" s="22"/>
      <c r="K3325" s="22"/>
      <c r="L3325" s="22"/>
      <c r="M3325" s="22"/>
    </row>
    <row r="3326" spans="1:13" x14ac:dyDescent="0.25">
      <c r="A3326" s="22"/>
      <c r="B3326" s="22"/>
      <c r="C3326" s="22"/>
      <c r="D3326" s="22"/>
      <c r="E3326" s="22"/>
      <c r="F3326" s="22"/>
      <c r="G3326" s="22"/>
      <c r="H3326" s="22"/>
      <c r="I3326" s="22"/>
      <c r="J3326" s="22"/>
      <c r="K3326" s="22"/>
      <c r="L3326" s="22"/>
      <c r="M3326" s="22"/>
    </row>
    <row r="3327" spans="1:13" x14ac:dyDescent="0.25">
      <c r="A3327" s="22"/>
      <c r="B3327" s="22"/>
      <c r="C3327" s="22"/>
      <c r="D3327" s="22"/>
      <c r="E3327" s="22"/>
      <c r="F3327" s="22"/>
      <c r="G3327" s="22"/>
      <c r="H3327" s="22"/>
      <c r="I3327" s="22"/>
      <c r="J3327" s="22"/>
      <c r="K3327" s="22"/>
      <c r="L3327" s="22"/>
      <c r="M3327" s="22"/>
    </row>
    <row r="3328" spans="1:13" x14ac:dyDescent="0.25">
      <c r="A3328" s="22"/>
      <c r="B3328" s="22"/>
      <c r="C3328" s="22"/>
      <c r="D3328" s="22"/>
      <c r="E3328" s="22"/>
      <c r="F3328" s="22"/>
      <c r="G3328" s="22"/>
      <c r="H3328" s="22"/>
      <c r="I3328" s="22"/>
      <c r="J3328" s="22"/>
      <c r="K3328" s="22"/>
      <c r="L3328" s="22"/>
      <c r="M3328" s="22"/>
    </row>
    <row r="3329" spans="1:13" x14ac:dyDescent="0.25">
      <c r="A3329" s="22"/>
      <c r="B3329" s="22"/>
      <c r="C3329" s="22"/>
      <c r="D3329" s="22"/>
      <c r="E3329" s="22"/>
      <c r="F3329" s="22"/>
      <c r="G3329" s="22"/>
      <c r="H3329" s="22"/>
      <c r="I3329" s="22"/>
      <c r="J3329" s="22"/>
      <c r="K3329" s="22"/>
      <c r="L3329" s="22"/>
      <c r="M3329" s="22"/>
    </row>
    <row r="3330" spans="1:13" x14ac:dyDescent="0.25">
      <c r="A3330" s="22"/>
      <c r="B3330" s="22"/>
      <c r="C3330" s="22"/>
      <c r="D3330" s="22"/>
      <c r="E3330" s="22"/>
      <c r="F3330" s="22"/>
      <c r="G3330" s="22"/>
      <c r="H3330" s="22"/>
      <c r="I3330" s="22"/>
      <c r="J3330" s="22"/>
      <c r="K3330" s="22"/>
      <c r="L3330" s="22"/>
      <c r="M3330" s="22"/>
    </row>
    <row r="3331" spans="1:13" x14ac:dyDescent="0.25">
      <c r="A3331" s="22"/>
      <c r="B3331" s="22"/>
      <c r="C3331" s="22"/>
      <c r="D3331" s="22"/>
      <c r="E3331" s="22"/>
      <c r="F3331" s="22"/>
      <c r="G3331" s="22"/>
      <c r="H3331" s="22"/>
      <c r="I3331" s="22"/>
      <c r="J3331" s="22"/>
      <c r="K3331" s="22"/>
      <c r="L3331" s="22"/>
      <c r="M3331" s="22"/>
    </row>
    <row r="3332" spans="1:13" x14ac:dyDescent="0.25">
      <c r="A3332" s="22"/>
      <c r="B3332" s="22"/>
      <c r="C3332" s="22"/>
      <c r="D3332" s="22"/>
      <c r="E3332" s="22"/>
      <c r="F3332" s="22"/>
      <c r="G3332" s="22"/>
      <c r="H3332" s="22"/>
      <c r="I3332" s="22"/>
      <c r="J3332" s="22"/>
      <c r="K3332" s="22"/>
      <c r="L3332" s="22"/>
      <c r="M3332" s="22"/>
    </row>
    <row r="3333" spans="1:13" x14ac:dyDescent="0.25">
      <c r="A3333" s="22"/>
      <c r="B3333" s="22"/>
      <c r="C3333" s="22"/>
      <c r="D3333" s="22"/>
      <c r="E3333" s="22"/>
      <c r="F3333" s="22"/>
      <c r="G3333" s="22"/>
      <c r="H3333" s="22"/>
      <c r="I3333" s="22"/>
      <c r="J3333" s="22"/>
      <c r="K3333" s="22"/>
      <c r="L3333" s="22"/>
      <c r="M3333" s="22"/>
    </row>
    <row r="3334" spans="1:13" x14ac:dyDescent="0.25">
      <c r="A3334" s="22"/>
      <c r="B3334" s="22"/>
      <c r="C3334" s="22"/>
      <c r="D3334" s="22"/>
      <c r="E3334" s="22"/>
      <c r="F3334" s="22"/>
      <c r="G3334" s="22"/>
      <c r="H3334" s="22"/>
      <c r="I3334" s="22"/>
      <c r="J3334" s="22"/>
      <c r="K3334" s="22"/>
      <c r="L3334" s="22"/>
      <c r="M3334" s="22"/>
    </row>
    <row r="3335" spans="1:13" x14ac:dyDescent="0.25">
      <c r="A3335" s="22"/>
      <c r="B3335" s="22"/>
      <c r="C3335" s="22"/>
      <c r="D3335" s="22"/>
      <c r="E3335" s="22"/>
      <c r="F3335" s="22"/>
      <c r="G3335" s="22"/>
      <c r="H3335" s="22"/>
      <c r="I3335" s="22"/>
      <c r="J3335" s="22"/>
      <c r="K3335" s="22"/>
      <c r="L3335" s="22"/>
      <c r="M3335" s="22"/>
    </row>
    <row r="3336" spans="1:13" x14ac:dyDescent="0.25">
      <c r="A3336" s="22"/>
      <c r="B3336" s="22"/>
      <c r="C3336" s="22"/>
      <c r="D3336" s="22"/>
      <c r="E3336" s="22"/>
      <c r="F3336" s="22"/>
      <c r="G3336" s="22"/>
      <c r="H3336" s="22"/>
      <c r="I3336" s="22"/>
      <c r="J3336" s="22"/>
      <c r="K3336" s="22"/>
      <c r="L3336" s="22"/>
      <c r="M3336" s="22"/>
    </row>
    <row r="3337" spans="1:13" x14ac:dyDescent="0.25">
      <c r="A3337" s="22"/>
      <c r="B3337" s="22"/>
      <c r="C3337" s="22"/>
      <c r="D3337" s="22"/>
      <c r="E3337" s="22"/>
      <c r="F3337" s="22"/>
      <c r="G3337" s="22"/>
      <c r="H3337" s="22"/>
      <c r="I3337" s="22"/>
      <c r="J3337" s="22"/>
      <c r="K3337" s="22"/>
      <c r="L3337" s="22"/>
      <c r="M3337" s="22"/>
    </row>
    <row r="3338" spans="1:13" x14ac:dyDescent="0.25">
      <c r="A3338" s="22"/>
      <c r="B3338" s="22"/>
      <c r="C3338" s="22"/>
      <c r="D3338" s="22"/>
      <c r="E3338" s="22"/>
      <c r="F3338" s="22"/>
      <c r="G3338" s="22"/>
      <c r="H3338" s="22"/>
      <c r="I3338" s="22"/>
      <c r="J3338" s="22"/>
      <c r="K3338" s="22"/>
      <c r="L3338" s="22"/>
      <c r="M3338" s="22"/>
    </row>
    <row r="3339" spans="1:13" x14ac:dyDescent="0.25">
      <c r="A3339" s="22"/>
      <c r="B3339" s="22"/>
      <c r="C3339" s="22"/>
      <c r="D3339" s="22"/>
      <c r="E3339" s="22"/>
      <c r="F3339" s="22"/>
      <c r="G3339" s="22"/>
      <c r="H3339" s="22"/>
      <c r="I3339" s="22"/>
      <c r="J3339" s="22"/>
      <c r="K3339" s="22"/>
      <c r="L3339" s="22"/>
      <c r="M3339" s="22"/>
    </row>
    <row r="3340" spans="1:13" x14ac:dyDescent="0.25">
      <c r="A3340" s="22"/>
      <c r="B3340" s="22"/>
      <c r="C3340" s="22"/>
      <c r="D3340" s="22"/>
      <c r="E3340" s="22"/>
      <c r="F3340" s="22"/>
      <c r="G3340" s="22"/>
      <c r="H3340" s="22"/>
      <c r="I3340" s="22"/>
      <c r="J3340" s="22"/>
      <c r="K3340" s="22"/>
      <c r="L3340" s="22"/>
      <c r="M3340" s="22"/>
    </row>
    <row r="3341" spans="1:13" x14ac:dyDescent="0.25">
      <c r="A3341" s="22"/>
      <c r="B3341" s="22"/>
      <c r="C3341" s="22"/>
      <c r="D3341" s="22"/>
      <c r="E3341" s="22"/>
      <c r="F3341" s="22"/>
      <c r="G3341" s="22"/>
      <c r="H3341" s="22"/>
      <c r="I3341" s="22"/>
      <c r="J3341" s="22"/>
      <c r="K3341" s="22"/>
      <c r="L3341" s="22"/>
      <c r="M3341" s="22"/>
    </row>
    <row r="3342" spans="1:13" x14ac:dyDescent="0.25">
      <c r="A3342" s="22"/>
      <c r="B3342" s="22"/>
      <c r="C3342" s="22"/>
      <c r="D3342" s="22"/>
      <c r="E3342" s="22"/>
      <c r="F3342" s="22"/>
      <c r="G3342" s="22"/>
      <c r="H3342" s="22"/>
      <c r="I3342" s="22"/>
      <c r="J3342" s="22"/>
      <c r="K3342" s="22"/>
      <c r="L3342" s="22"/>
      <c r="M3342" s="22"/>
    </row>
    <row r="3343" spans="1:13" x14ac:dyDescent="0.25">
      <c r="A3343" s="22"/>
      <c r="B3343" s="22"/>
      <c r="C3343" s="22"/>
      <c r="D3343" s="22"/>
      <c r="E3343" s="22"/>
      <c r="F3343" s="22"/>
      <c r="G3343" s="22"/>
      <c r="H3343" s="22"/>
      <c r="I3343" s="22"/>
      <c r="J3343" s="22"/>
      <c r="K3343" s="22"/>
      <c r="L3343" s="22"/>
      <c r="M3343" s="22"/>
    </row>
    <row r="3344" spans="1:13" x14ac:dyDescent="0.25">
      <c r="A3344" s="22"/>
      <c r="B3344" s="22"/>
      <c r="C3344" s="22"/>
      <c r="D3344" s="22"/>
      <c r="E3344" s="22"/>
      <c r="F3344" s="22"/>
      <c r="G3344" s="22"/>
      <c r="H3344" s="22"/>
      <c r="I3344" s="22"/>
      <c r="J3344" s="22"/>
      <c r="K3344" s="22"/>
      <c r="L3344" s="22"/>
      <c r="M3344" s="22"/>
    </row>
    <row r="3345" spans="1:13" x14ac:dyDescent="0.25">
      <c r="A3345" s="22"/>
      <c r="B3345" s="22"/>
      <c r="C3345" s="22"/>
      <c r="D3345" s="22"/>
      <c r="E3345" s="22"/>
      <c r="F3345" s="22"/>
      <c r="G3345" s="22"/>
      <c r="H3345" s="22"/>
      <c r="I3345" s="22"/>
      <c r="J3345" s="22"/>
      <c r="K3345" s="22"/>
      <c r="L3345" s="22"/>
      <c r="M3345" s="22"/>
    </row>
    <row r="3346" spans="1:13" x14ac:dyDescent="0.25">
      <c r="A3346" s="22"/>
      <c r="B3346" s="22"/>
      <c r="C3346" s="22"/>
      <c r="D3346" s="22"/>
      <c r="E3346" s="22"/>
      <c r="F3346" s="22"/>
      <c r="G3346" s="22"/>
      <c r="H3346" s="22"/>
      <c r="I3346" s="22"/>
      <c r="J3346" s="22"/>
      <c r="K3346" s="22"/>
      <c r="L3346" s="22"/>
      <c r="M3346" s="22"/>
    </row>
    <row r="3347" spans="1:13" x14ac:dyDescent="0.25">
      <c r="A3347" s="22"/>
      <c r="B3347" s="22"/>
      <c r="C3347" s="22"/>
      <c r="D3347" s="22"/>
      <c r="E3347" s="22"/>
      <c r="F3347" s="22"/>
      <c r="G3347" s="22"/>
      <c r="H3347" s="22"/>
      <c r="I3347" s="22"/>
      <c r="J3347" s="22"/>
      <c r="K3347" s="22"/>
      <c r="L3347" s="22"/>
      <c r="M3347" s="22"/>
    </row>
    <row r="3348" spans="1:13" x14ac:dyDescent="0.25">
      <c r="A3348" s="22"/>
      <c r="B3348" s="22"/>
      <c r="C3348" s="22"/>
      <c r="D3348" s="22"/>
      <c r="E3348" s="22"/>
      <c r="F3348" s="22"/>
      <c r="G3348" s="22"/>
      <c r="H3348" s="22"/>
      <c r="I3348" s="22"/>
      <c r="J3348" s="22"/>
      <c r="K3348" s="22"/>
      <c r="L3348" s="22"/>
      <c r="M3348" s="22"/>
    </row>
    <row r="3349" spans="1:13" x14ac:dyDescent="0.25">
      <c r="A3349" s="22"/>
      <c r="B3349" s="22"/>
      <c r="C3349" s="22"/>
      <c r="D3349" s="22"/>
      <c r="E3349" s="22"/>
      <c r="F3349" s="22"/>
      <c r="G3349" s="22"/>
      <c r="H3349" s="22"/>
      <c r="I3349" s="22"/>
      <c r="J3349" s="22"/>
      <c r="K3349" s="22"/>
      <c r="L3349" s="22"/>
      <c r="M3349" s="22"/>
    </row>
    <row r="3350" spans="1:13" x14ac:dyDescent="0.25">
      <c r="A3350" s="22"/>
      <c r="B3350" s="22"/>
      <c r="C3350" s="22"/>
      <c r="D3350" s="22"/>
      <c r="E3350" s="22"/>
      <c r="F3350" s="22"/>
      <c r="G3350" s="22"/>
      <c r="H3350" s="22"/>
      <c r="I3350" s="22"/>
      <c r="J3350" s="22"/>
      <c r="K3350" s="22"/>
      <c r="L3350" s="22"/>
      <c r="M3350" s="22"/>
    </row>
    <row r="3351" spans="1:13" x14ac:dyDescent="0.25">
      <c r="A3351" s="22"/>
      <c r="B3351" s="22"/>
      <c r="C3351" s="22"/>
      <c r="D3351" s="22"/>
      <c r="E3351" s="22"/>
      <c r="F3351" s="22"/>
      <c r="G3351" s="22"/>
      <c r="H3351" s="22"/>
      <c r="I3351" s="22"/>
      <c r="J3351" s="22"/>
      <c r="K3351" s="22"/>
      <c r="L3351" s="22"/>
      <c r="M3351" s="22"/>
    </row>
    <row r="3352" spans="1:13" x14ac:dyDescent="0.25">
      <c r="A3352" s="22"/>
      <c r="B3352" s="22"/>
      <c r="C3352" s="22"/>
      <c r="D3352" s="22"/>
      <c r="E3352" s="22"/>
      <c r="F3352" s="22"/>
      <c r="G3352" s="22"/>
      <c r="H3352" s="22"/>
      <c r="I3352" s="22"/>
      <c r="J3352" s="22"/>
      <c r="K3352" s="22"/>
      <c r="L3352" s="22"/>
      <c r="M3352" s="22"/>
    </row>
    <row r="3353" spans="1:13" x14ac:dyDescent="0.25">
      <c r="A3353" s="22"/>
      <c r="B3353" s="22"/>
      <c r="C3353" s="22"/>
      <c r="D3353" s="22"/>
      <c r="E3353" s="22"/>
      <c r="F3353" s="22"/>
      <c r="G3353" s="22"/>
      <c r="H3353" s="22"/>
      <c r="I3353" s="22"/>
      <c r="J3353" s="22"/>
      <c r="K3353" s="22"/>
      <c r="L3353" s="22"/>
      <c r="M3353" s="22"/>
    </row>
    <row r="3354" spans="1:13" x14ac:dyDescent="0.25">
      <c r="A3354" s="22"/>
      <c r="B3354" s="22"/>
      <c r="C3354" s="22"/>
      <c r="D3354" s="22"/>
      <c r="E3354" s="22"/>
      <c r="F3354" s="22"/>
      <c r="G3354" s="22"/>
      <c r="H3354" s="22"/>
      <c r="I3354" s="22"/>
      <c r="J3354" s="22"/>
      <c r="K3354" s="22"/>
      <c r="L3354" s="22"/>
      <c r="M3354" s="22"/>
    </row>
    <row r="3355" spans="1:13" x14ac:dyDescent="0.25">
      <c r="A3355" s="22"/>
      <c r="B3355" s="22"/>
      <c r="C3355" s="22"/>
      <c r="D3355" s="22"/>
      <c r="E3355" s="22"/>
      <c r="F3355" s="22"/>
      <c r="G3355" s="22"/>
      <c r="H3355" s="22"/>
      <c r="I3355" s="22"/>
      <c r="J3355" s="22"/>
      <c r="K3355" s="22"/>
      <c r="L3355" s="22"/>
      <c r="M3355" s="22"/>
    </row>
    <row r="3356" spans="1:13" x14ac:dyDescent="0.25">
      <c r="A3356" s="22"/>
      <c r="B3356" s="22"/>
      <c r="C3356" s="22"/>
      <c r="D3356" s="22"/>
      <c r="E3356" s="22"/>
      <c r="F3356" s="22"/>
      <c r="G3356" s="22"/>
      <c r="H3356" s="22"/>
      <c r="I3356" s="22"/>
      <c r="J3356" s="22"/>
      <c r="K3356" s="22"/>
      <c r="L3356" s="22"/>
      <c r="M3356" s="22"/>
    </row>
    <row r="3357" spans="1:13" x14ac:dyDescent="0.25">
      <c r="A3357" s="22"/>
      <c r="B3357" s="22"/>
      <c r="C3357" s="22"/>
      <c r="D3357" s="22"/>
      <c r="E3357" s="22"/>
      <c r="F3357" s="22"/>
      <c r="G3357" s="22"/>
      <c r="H3357" s="22"/>
      <c r="I3357" s="22"/>
      <c r="J3357" s="22"/>
      <c r="K3357" s="22"/>
      <c r="L3357" s="22"/>
      <c r="M3357" s="22"/>
    </row>
    <row r="3358" spans="1:13" x14ac:dyDescent="0.25">
      <c r="A3358" s="22"/>
      <c r="B3358" s="22"/>
      <c r="C3358" s="22"/>
      <c r="D3358" s="22"/>
      <c r="E3358" s="22"/>
      <c r="F3358" s="22"/>
      <c r="G3358" s="22"/>
      <c r="H3358" s="22"/>
      <c r="I3358" s="22"/>
      <c r="J3358" s="22"/>
      <c r="K3358" s="22"/>
      <c r="L3358" s="22"/>
      <c r="M3358" s="22"/>
    </row>
    <row r="3359" spans="1:13" x14ac:dyDescent="0.25">
      <c r="A3359" s="22"/>
      <c r="B3359" s="22"/>
      <c r="C3359" s="22"/>
      <c r="D3359" s="22"/>
      <c r="E3359" s="22"/>
      <c r="F3359" s="22"/>
      <c r="G3359" s="22"/>
      <c r="H3359" s="22"/>
      <c r="I3359" s="22"/>
      <c r="J3359" s="22"/>
      <c r="K3359" s="22"/>
      <c r="L3359" s="22"/>
      <c r="M3359" s="22"/>
    </row>
    <row r="3360" spans="1:13" x14ac:dyDescent="0.25">
      <c r="A3360" s="22"/>
      <c r="B3360" s="22"/>
      <c r="C3360" s="22"/>
      <c r="D3360" s="22"/>
      <c r="E3360" s="22"/>
      <c r="F3360" s="22"/>
      <c r="G3360" s="22"/>
      <c r="H3360" s="22"/>
      <c r="I3360" s="22"/>
      <c r="J3360" s="22"/>
      <c r="K3360" s="22"/>
      <c r="L3360" s="22"/>
      <c r="M3360" s="22"/>
    </row>
    <row r="3361" spans="1:13" x14ac:dyDescent="0.25">
      <c r="A3361" s="22"/>
      <c r="B3361" s="22"/>
      <c r="C3361" s="22"/>
      <c r="D3361" s="22"/>
      <c r="E3361" s="22"/>
      <c r="F3361" s="22"/>
      <c r="G3361" s="22"/>
      <c r="H3361" s="22"/>
      <c r="I3361" s="22"/>
      <c r="J3361" s="22"/>
      <c r="K3361" s="22"/>
      <c r="L3361" s="22"/>
      <c r="M3361" s="22"/>
    </row>
    <row r="3362" spans="1:13" x14ac:dyDescent="0.25">
      <c r="A3362" s="22"/>
      <c r="B3362" s="22"/>
      <c r="C3362" s="22"/>
      <c r="D3362" s="22"/>
      <c r="E3362" s="22"/>
      <c r="F3362" s="22"/>
      <c r="G3362" s="22"/>
      <c r="H3362" s="22"/>
      <c r="I3362" s="22"/>
      <c r="J3362" s="22"/>
      <c r="K3362" s="22"/>
      <c r="L3362" s="22"/>
      <c r="M3362" s="22"/>
    </row>
    <row r="3363" spans="1:13" x14ac:dyDescent="0.25">
      <c r="A3363" s="22"/>
      <c r="B3363" s="22"/>
      <c r="C3363" s="22"/>
      <c r="D3363" s="22"/>
      <c r="E3363" s="22"/>
      <c r="F3363" s="22"/>
      <c r="G3363" s="22"/>
      <c r="H3363" s="22"/>
      <c r="I3363" s="22"/>
      <c r="J3363" s="22"/>
      <c r="K3363" s="22"/>
      <c r="L3363" s="22"/>
      <c r="M3363" s="22"/>
    </row>
    <row r="3364" spans="1:13" x14ac:dyDescent="0.25">
      <c r="A3364" s="22"/>
      <c r="B3364" s="22"/>
      <c r="C3364" s="22"/>
      <c r="D3364" s="22"/>
      <c r="E3364" s="22"/>
      <c r="F3364" s="22"/>
      <c r="G3364" s="22"/>
      <c r="H3364" s="22"/>
      <c r="I3364" s="22"/>
      <c r="J3364" s="22"/>
      <c r="K3364" s="22"/>
      <c r="L3364" s="22"/>
      <c r="M3364" s="22"/>
    </row>
    <row r="3365" spans="1:13" x14ac:dyDescent="0.25">
      <c r="A3365" s="22"/>
      <c r="B3365" s="22"/>
      <c r="C3365" s="22"/>
      <c r="D3365" s="22"/>
      <c r="E3365" s="22"/>
      <c r="F3365" s="22"/>
      <c r="G3365" s="22"/>
      <c r="H3365" s="22"/>
      <c r="I3365" s="22"/>
      <c r="J3365" s="22"/>
      <c r="K3365" s="22"/>
      <c r="L3365" s="22"/>
      <c r="M3365" s="22"/>
    </row>
    <row r="3366" spans="1:13" x14ac:dyDescent="0.25">
      <c r="A3366" s="22"/>
      <c r="B3366" s="22"/>
      <c r="C3366" s="22"/>
      <c r="D3366" s="22"/>
      <c r="E3366" s="22"/>
      <c r="F3366" s="22"/>
      <c r="G3366" s="22"/>
      <c r="H3366" s="22"/>
      <c r="I3366" s="22"/>
      <c r="J3366" s="22"/>
      <c r="K3366" s="22"/>
      <c r="L3366" s="22"/>
      <c r="M3366" s="22"/>
    </row>
    <row r="3367" spans="1:13" x14ac:dyDescent="0.25">
      <c r="A3367" s="22"/>
      <c r="B3367" s="22"/>
      <c r="C3367" s="22"/>
      <c r="D3367" s="22"/>
      <c r="E3367" s="22"/>
      <c r="F3367" s="22"/>
      <c r="G3367" s="22"/>
      <c r="H3367" s="22"/>
      <c r="I3367" s="22"/>
      <c r="J3367" s="22"/>
      <c r="K3367" s="22"/>
      <c r="L3367" s="22"/>
      <c r="M3367" s="22"/>
    </row>
    <row r="3368" spans="1:13" x14ac:dyDescent="0.25">
      <c r="A3368" s="22"/>
      <c r="B3368" s="22"/>
      <c r="C3368" s="22"/>
      <c r="D3368" s="22"/>
      <c r="E3368" s="22"/>
      <c r="F3368" s="22"/>
      <c r="G3368" s="22"/>
      <c r="H3368" s="22"/>
      <c r="I3368" s="22"/>
      <c r="J3368" s="22"/>
      <c r="K3368" s="22"/>
      <c r="L3368" s="22"/>
      <c r="M3368" s="22"/>
    </row>
    <row r="3369" spans="1:13" x14ac:dyDescent="0.25">
      <c r="A3369" s="22"/>
      <c r="B3369" s="22"/>
      <c r="C3369" s="22"/>
      <c r="D3369" s="22"/>
      <c r="E3369" s="22"/>
      <c r="F3369" s="22"/>
      <c r="G3369" s="22"/>
      <c r="H3369" s="22"/>
      <c r="I3369" s="22"/>
      <c r="J3369" s="22"/>
      <c r="K3369" s="22"/>
      <c r="L3369" s="22"/>
      <c r="M3369" s="22"/>
    </row>
    <row r="3370" spans="1:13" x14ac:dyDescent="0.25">
      <c r="A3370" s="22"/>
      <c r="B3370" s="22"/>
      <c r="C3370" s="22"/>
      <c r="D3370" s="22"/>
      <c r="E3370" s="22"/>
      <c r="F3370" s="22"/>
      <c r="G3370" s="22"/>
      <c r="H3370" s="22"/>
      <c r="I3370" s="22"/>
      <c r="J3370" s="22"/>
      <c r="K3370" s="22"/>
      <c r="L3370" s="22"/>
      <c r="M3370" s="22"/>
    </row>
    <row r="3371" spans="1:13" x14ac:dyDescent="0.25">
      <c r="A3371" s="22"/>
      <c r="B3371" s="22"/>
      <c r="C3371" s="22"/>
      <c r="D3371" s="22"/>
      <c r="E3371" s="22"/>
      <c r="F3371" s="22"/>
      <c r="G3371" s="22"/>
      <c r="H3371" s="22"/>
      <c r="I3371" s="22"/>
      <c r="J3371" s="22"/>
      <c r="K3371" s="22"/>
      <c r="L3371" s="22"/>
      <c r="M3371" s="22"/>
    </row>
    <row r="3372" spans="1:13" x14ac:dyDescent="0.25">
      <c r="A3372" s="22"/>
      <c r="B3372" s="22"/>
      <c r="C3372" s="22"/>
      <c r="D3372" s="22"/>
      <c r="E3372" s="22"/>
      <c r="F3372" s="22"/>
      <c r="G3372" s="22"/>
      <c r="H3372" s="22"/>
      <c r="I3372" s="22"/>
      <c r="J3372" s="22"/>
      <c r="K3372" s="22"/>
      <c r="L3372" s="22"/>
      <c r="M3372" s="22"/>
    </row>
    <row r="3373" spans="1:13" x14ac:dyDescent="0.25">
      <c r="A3373" s="22"/>
      <c r="B3373" s="22"/>
      <c r="C3373" s="22"/>
      <c r="D3373" s="22"/>
      <c r="E3373" s="22"/>
      <c r="F3373" s="22"/>
      <c r="G3373" s="22"/>
      <c r="H3373" s="22"/>
      <c r="I3373" s="22"/>
      <c r="J3373" s="22"/>
      <c r="K3373" s="22"/>
      <c r="L3373" s="22"/>
      <c r="M3373" s="22"/>
    </row>
    <row r="3374" spans="1:13" x14ac:dyDescent="0.25">
      <c r="A3374" s="22"/>
      <c r="B3374" s="22"/>
      <c r="C3374" s="22"/>
      <c r="D3374" s="22"/>
      <c r="E3374" s="22"/>
      <c r="F3374" s="22"/>
      <c r="G3374" s="22"/>
      <c r="H3374" s="22"/>
      <c r="I3374" s="22"/>
      <c r="J3374" s="22"/>
      <c r="K3374" s="22"/>
      <c r="L3374" s="22"/>
      <c r="M3374" s="22"/>
    </row>
    <row r="3375" spans="1:13" x14ac:dyDescent="0.25">
      <c r="A3375" s="22"/>
      <c r="B3375" s="22"/>
      <c r="C3375" s="22"/>
      <c r="D3375" s="22"/>
      <c r="E3375" s="22"/>
      <c r="F3375" s="22"/>
      <c r="G3375" s="22"/>
      <c r="H3375" s="22"/>
      <c r="I3375" s="22"/>
      <c r="J3375" s="22"/>
      <c r="K3375" s="22"/>
      <c r="L3375" s="22"/>
      <c r="M3375" s="22"/>
    </row>
    <row r="3376" spans="1:13" x14ac:dyDescent="0.25">
      <c r="A3376" s="22"/>
      <c r="B3376" s="22"/>
      <c r="C3376" s="22"/>
      <c r="D3376" s="22"/>
      <c r="E3376" s="22"/>
      <c r="F3376" s="22"/>
      <c r="G3376" s="22"/>
      <c r="H3376" s="22"/>
      <c r="I3376" s="22"/>
      <c r="J3376" s="22"/>
      <c r="K3376" s="22"/>
      <c r="L3376" s="22"/>
      <c r="M3376" s="22"/>
    </row>
    <row r="3377" spans="1:13" x14ac:dyDescent="0.25">
      <c r="A3377" s="22"/>
      <c r="B3377" s="22"/>
      <c r="C3377" s="22"/>
      <c r="D3377" s="22"/>
      <c r="E3377" s="22"/>
      <c r="F3377" s="22"/>
      <c r="G3377" s="22"/>
      <c r="H3377" s="22"/>
      <c r="I3377" s="22"/>
      <c r="J3377" s="22"/>
      <c r="K3377" s="22"/>
      <c r="L3377" s="22"/>
      <c r="M3377" s="22"/>
    </row>
    <row r="3378" spans="1:13" x14ac:dyDescent="0.25">
      <c r="A3378" s="22"/>
      <c r="B3378" s="22"/>
      <c r="C3378" s="22"/>
      <c r="D3378" s="22"/>
      <c r="E3378" s="22"/>
      <c r="F3378" s="22"/>
      <c r="G3378" s="22"/>
      <c r="H3378" s="22"/>
      <c r="I3378" s="22"/>
      <c r="J3378" s="22"/>
      <c r="K3378" s="22"/>
      <c r="L3378" s="22"/>
      <c r="M3378" s="22"/>
    </row>
    <row r="3379" spans="1:13" x14ac:dyDescent="0.25">
      <c r="A3379" s="22"/>
      <c r="B3379" s="22"/>
      <c r="C3379" s="22"/>
      <c r="D3379" s="22"/>
      <c r="E3379" s="22"/>
      <c r="F3379" s="22"/>
      <c r="G3379" s="22"/>
      <c r="H3379" s="22"/>
      <c r="I3379" s="22"/>
      <c r="J3379" s="22"/>
      <c r="K3379" s="22"/>
      <c r="L3379" s="22"/>
      <c r="M3379" s="22"/>
    </row>
    <row r="3380" spans="1:13" x14ac:dyDescent="0.25">
      <c r="A3380" s="22"/>
      <c r="B3380" s="22"/>
      <c r="C3380" s="22"/>
      <c r="D3380" s="22"/>
      <c r="E3380" s="22"/>
      <c r="F3380" s="22"/>
      <c r="G3380" s="22"/>
      <c r="H3380" s="22"/>
      <c r="I3380" s="22"/>
      <c r="J3380" s="22"/>
      <c r="K3380" s="22"/>
      <c r="L3380" s="22"/>
      <c r="M3380" s="22"/>
    </row>
    <row r="3381" spans="1:13" x14ac:dyDescent="0.25">
      <c r="A3381" s="22"/>
      <c r="B3381" s="22"/>
      <c r="C3381" s="22"/>
      <c r="D3381" s="22"/>
      <c r="E3381" s="22"/>
      <c r="F3381" s="22"/>
      <c r="G3381" s="22"/>
      <c r="H3381" s="22"/>
      <c r="I3381" s="22"/>
      <c r="J3381" s="22"/>
      <c r="K3381" s="22"/>
      <c r="L3381" s="22"/>
      <c r="M3381" s="22"/>
    </row>
    <row r="3382" spans="1:13" x14ac:dyDescent="0.25">
      <c r="A3382" s="22"/>
      <c r="B3382" s="22"/>
      <c r="C3382" s="22"/>
      <c r="D3382" s="22"/>
      <c r="E3382" s="22"/>
      <c r="F3382" s="22"/>
      <c r="G3382" s="22"/>
      <c r="H3382" s="22"/>
      <c r="I3382" s="22"/>
      <c r="J3382" s="22"/>
      <c r="K3382" s="22"/>
      <c r="L3382" s="22"/>
      <c r="M3382" s="22"/>
    </row>
    <row r="3383" spans="1:13" x14ac:dyDescent="0.25">
      <c r="A3383" s="22"/>
      <c r="B3383" s="22"/>
      <c r="C3383" s="22"/>
      <c r="D3383" s="22"/>
      <c r="E3383" s="22"/>
      <c r="F3383" s="22"/>
      <c r="G3383" s="22"/>
      <c r="H3383" s="22"/>
      <c r="I3383" s="22"/>
      <c r="J3383" s="22"/>
      <c r="K3383" s="22"/>
      <c r="L3383" s="22"/>
      <c r="M3383" s="22"/>
    </row>
    <row r="3384" spans="1:13" x14ac:dyDescent="0.25">
      <c r="A3384" s="22"/>
      <c r="B3384" s="22"/>
      <c r="C3384" s="22"/>
      <c r="D3384" s="22"/>
      <c r="E3384" s="22"/>
      <c r="F3384" s="22"/>
      <c r="G3384" s="22"/>
      <c r="H3384" s="22"/>
      <c r="I3384" s="22"/>
      <c r="J3384" s="22"/>
      <c r="K3384" s="22"/>
      <c r="L3384" s="22"/>
      <c r="M3384" s="22"/>
    </row>
    <row r="3385" spans="1:13" x14ac:dyDescent="0.25">
      <c r="A3385" s="22"/>
      <c r="B3385" s="22"/>
      <c r="C3385" s="22"/>
      <c r="D3385" s="22"/>
      <c r="E3385" s="22"/>
      <c r="F3385" s="22"/>
      <c r="G3385" s="22"/>
      <c r="H3385" s="22"/>
      <c r="I3385" s="22"/>
      <c r="J3385" s="22"/>
      <c r="K3385" s="22"/>
      <c r="L3385" s="22"/>
      <c r="M3385" s="22"/>
    </row>
    <row r="3386" spans="1:13" x14ac:dyDescent="0.25">
      <c r="A3386" s="22"/>
      <c r="B3386" s="22"/>
      <c r="C3386" s="22"/>
      <c r="D3386" s="22"/>
      <c r="E3386" s="22"/>
      <c r="F3386" s="22"/>
      <c r="G3386" s="22"/>
      <c r="H3386" s="22"/>
      <c r="I3386" s="22"/>
      <c r="J3386" s="22"/>
      <c r="K3386" s="22"/>
      <c r="L3386" s="22"/>
      <c r="M3386" s="22"/>
    </row>
    <row r="3387" spans="1:13" x14ac:dyDescent="0.25">
      <c r="A3387" s="22"/>
      <c r="B3387" s="22"/>
      <c r="C3387" s="22"/>
      <c r="D3387" s="22"/>
      <c r="E3387" s="22"/>
      <c r="F3387" s="22"/>
      <c r="G3387" s="22"/>
      <c r="H3387" s="22"/>
      <c r="I3387" s="22"/>
      <c r="J3387" s="22"/>
      <c r="K3387" s="22"/>
      <c r="L3387" s="22"/>
      <c r="M3387" s="22"/>
    </row>
    <row r="3388" spans="1:13" x14ac:dyDescent="0.25">
      <c r="A3388" s="22"/>
      <c r="B3388" s="22"/>
      <c r="C3388" s="22"/>
      <c r="D3388" s="22"/>
      <c r="E3388" s="22"/>
      <c r="F3388" s="22"/>
      <c r="G3388" s="22"/>
      <c r="H3388" s="22"/>
      <c r="I3388" s="22"/>
      <c r="J3388" s="22"/>
      <c r="K3388" s="22"/>
      <c r="L3388" s="22"/>
      <c r="M3388" s="22"/>
    </row>
    <row r="3389" spans="1:13" x14ac:dyDescent="0.25">
      <c r="A3389" s="22"/>
      <c r="B3389" s="22"/>
      <c r="C3389" s="22"/>
      <c r="D3389" s="22"/>
      <c r="E3389" s="22"/>
      <c r="F3389" s="22"/>
      <c r="G3389" s="22"/>
      <c r="H3389" s="22"/>
      <c r="I3389" s="22"/>
      <c r="J3389" s="22"/>
      <c r="K3389" s="22"/>
      <c r="L3389" s="22"/>
      <c r="M3389" s="22"/>
    </row>
    <row r="3390" spans="1:13" x14ac:dyDescent="0.25">
      <c r="A3390" s="22"/>
      <c r="B3390" s="22"/>
      <c r="C3390" s="22"/>
      <c r="D3390" s="22"/>
      <c r="E3390" s="22"/>
      <c r="F3390" s="22"/>
      <c r="G3390" s="22"/>
      <c r="H3390" s="22"/>
      <c r="I3390" s="22"/>
      <c r="J3390" s="22"/>
      <c r="K3390" s="22"/>
      <c r="L3390" s="22"/>
      <c r="M3390" s="22"/>
    </row>
    <row r="3391" spans="1:13" x14ac:dyDescent="0.25">
      <c r="A3391" s="22"/>
      <c r="B3391" s="22"/>
      <c r="C3391" s="22"/>
      <c r="D3391" s="22"/>
      <c r="E3391" s="22"/>
      <c r="F3391" s="22"/>
      <c r="G3391" s="22"/>
      <c r="H3391" s="22"/>
      <c r="I3391" s="22"/>
      <c r="J3391" s="22"/>
      <c r="K3391" s="22"/>
      <c r="L3391" s="22"/>
      <c r="M3391" s="22"/>
    </row>
    <row r="3392" spans="1:13" x14ac:dyDescent="0.25">
      <c r="A3392" s="22"/>
      <c r="B3392" s="22"/>
      <c r="C3392" s="22"/>
      <c r="D3392" s="22"/>
      <c r="E3392" s="22"/>
      <c r="F3392" s="22"/>
      <c r="G3392" s="22"/>
      <c r="H3392" s="22"/>
      <c r="I3392" s="22"/>
      <c r="J3392" s="22"/>
      <c r="K3392" s="22"/>
      <c r="L3392" s="22"/>
      <c r="M3392" s="22"/>
    </row>
    <row r="3393" spans="1:13" x14ac:dyDescent="0.25">
      <c r="A3393" s="22"/>
      <c r="B3393" s="22"/>
      <c r="C3393" s="22"/>
      <c r="D3393" s="22"/>
      <c r="E3393" s="22"/>
      <c r="F3393" s="22"/>
      <c r="G3393" s="22"/>
      <c r="H3393" s="22"/>
      <c r="I3393" s="22"/>
      <c r="J3393" s="22"/>
      <c r="K3393" s="22"/>
      <c r="L3393" s="22"/>
      <c r="M3393" s="22"/>
    </row>
    <row r="3394" spans="1:13" x14ac:dyDescent="0.25">
      <c r="A3394" s="22"/>
      <c r="B3394" s="22"/>
      <c r="C3394" s="22"/>
      <c r="D3394" s="22"/>
      <c r="E3394" s="22"/>
      <c r="F3394" s="22"/>
      <c r="G3394" s="22"/>
      <c r="H3394" s="22"/>
      <c r="I3394" s="22"/>
      <c r="J3394" s="22"/>
      <c r="K3394" s="22"/>
      <c r="L3394" s="22"/>
      <c r="M3394" s="22"/>
    </row>
    <row r="3395" spans="1:13" x14ac:dyDescent="0.25">
      <c r="A3395" s="22"/>
      <c r="B3395" s="22"/>
      <c r="C3395" s="22"/>
      <c r="D3395" s="22"/>
      <c r="E3395" s="22"/>
      <c r="F3395" s="22"/>
      <c r="G3395" s="22"/>
      <c r="H3395" s="22"/>
      <c r="I3395" s="22"/>
      <c r="J3395" s="22"/>
      <c r="K3395" s="22"/>
      <c r="L3395" s="22"/>
      <c r="M3395" s="22"/>
    </row>
    <row r="3396" spans="1:13" x14ac:dyDescent="0.25">
      <c r="A3396" s="22"/>
      <c r="B3396" s="22"/>
      <c r="C3396" s="22"/>
      <c r="D3396" s="22"/>
      <c r="E3396" s="22"/>
      <c r="F3396" s="22"/>
      <c r="G3396" s="22"/>
      <c r="H3396" s="22"/>
      <c r="I3396" s="22"/>
      <c r="J3396" s="22"/>
      <c r="K3396" s="22"/>
      <c r="L3396" s="22"/>
      <c r="M3396" s="22"/>
    </row>
    <row r="3397" spans="1:13" x14ac:dyDescent="0.25">
      <c r="A3397" s="22"/>
      <c r="B3397" s="22"/>
      <c r="C3397" s="22"/>
      <c r="D3397" s="22"/>
      <c r="E3397" s="22"/>
      <c r="F3397" s="22"/>
      <c r="G3397" s="22"/>
      <c r="H3397" s="22"/>
      <c r="I3397" s="22"/>
      <c r="J3397" s="22"/>
      <c r="K3397" s="22"/>
      <c r="L3397" s="22"/>
      <c r="M3397" s="22"/>
    </row>
    <row r="3398" spans="1:13" x14ac:dyDescent="0.25">
      <c r="A3398" s="22"/>
      <c r="B3398" s="22"/>
      <c r="C3398" s="22"/>
      <c r="D3398" s="22"/>
      <c r="E3398" s="22"/>
      <c r="F3398" s="22"/>
      <c r="G3398" s="22"/>
      <c r="H3398" s="22"/>
      <c r="I3398" s="22"/>
      <c r="J3398" s="22"/>
      <c r="K3398" s="22"/>
      <c r="L3398" s="22"/>
      <c r="M3398" s="22"/>
    </row>
    <row r="3399" spans="1:13" x14ac:dyDescent="0.25">
      <c r="A3399" s="22"/>
      <c r="B3399" s="22"/>
      <c r="C3399" s="22"/>
      <c r="D3399" s="22"/>
      <c r="E3399" s="22"/>
      <c r="F3399" s="22"/>
      <c r="G3399" s="22"/>
      <c r="H3399" s="22"/>
      <c r="I3399" s="22"/>
      <c r="J3399" s="22"/>
      <c r="K3399" s="22"/>
      <c r="L3399" s="22"/>
      <c r="M3399" s="22"/>
    </row>
    <row r="3400" spans="1:13" x14ac:dyDescent="0.25">
      <c r="A3400" s="22"/>
      <c r="B3400" s="22"/>
      <c r="C3400" s="22"/>
      <c r="D3400" s="22"/>
      <c r="E3400" s="22"/>
      <c r="F3400" s="22"/>
      <c r="G3400" s="22"/>
      <c r="H3400" s="22"/>
      <c r="I3400" s="22"/>
      <c r="J3400" s="22"/>
      <c r="K3400" s="22"/>
      <c r="L3400" s="22"/>
      <c r="M3400" s="22"/>
    </row>
    <row r="3401" spans="1:13" x14ac:dyDescent="0.25">
      <c r="A3401" s="22"/>
      <c r="B3401" s="22"/>
      <c r="C3401" s="22"/>
      <c r="D3401" s="22"/>
      <c r="E3401" s="22"/>
      <c r="F3401" s="22"/>
      <c r="G3401" s="22"/>
      <c r="H3401" s="22"/>
      <c r="I3401" s="22"/>
      <c r="J3401" s="22"/>
      <c r="K3401" s="22"/>
      <c r="L3401" s="22"/>
      <c r="M3401" s="22"/>
    </row>
    <row r="3402" spans="1:13" x14ac:dyDescent="0.25">
      <c r="A3402" s="22"/>
      <c r="B3402" s="22"/>
      <c r="C3402" s="22"/>
      <c r="D3402" s="22"/>
      <c r="E3402" s="22"/>
      <c r="F3402" s="22"/>
      <c r="G3402" s="22"/>
      <c r="H3402" s="22"/>
      <c r="I3402" s="22"/>
      <c r="J3402" s="22"/>
      <c r="K3402" s="22"/>
      <c r="L3402" s="22"/>
      <c r="M3402" s="22"/>
    </row>
    <row r="3403" spans="1:13" x14ac:dyDescent="0.25">
      <c r="A3403" s="22"/>
      <c r="B3403" s="22"/>
      <c r="C3403" s="22"/>
      <c r="D3403" s="22"/>
      <c r="E3403" s="22"/>
      <c r="F3403" s="22"/>
      <c r="G3403" s="22"/>
      <c r="H3403" s="22"/>
      <c r="I3403" s="22"/>
      <c r="J3403" s="22"/>
      <c r="K3403" s="22"/>
      <c r="L3403" s="22"/>
      <c r="M3403" s="22"/>
    </row>
    <row r="3404" spans="1:13" x14ac:dyDescent="0.25">
      <c r="A3404" s="22"/>
      <c r="B3404" s="22"/>
      <c r="C3404" s="22"/>
      <c r="D3404" s="22"/>
      <c r="E3404" s="22"/>
      <c r="F3404" s="22"/>
      <c r="G3404" s="22"/>
      <c r="H3404" s="22"/>
      <c r="I3404" s="22"/>
      <c r="J3404" s="22"/>
      <c r="K3404" s="22"/>
      <c r="L3404" s="22"/>
      <c r="M3404" s="22"/>
    </row>
    <row r="3405" spans="1:13" x14ac:dyDescent="0.25">
      <c r="A3405" s="22"/>
      <c r="B3405" s="22"/>
      <c r="C3405" s="22"/>
      <c r="D3405" s="22"/>
      <c r="E3405" s="22"/>
      <c r="F3405" s="22"/>
      <c r="G3405" s="22"/>
      <c r="H3405" s="22"/>
      <c r="I3405" s="22"/>
      <c r="J3405" s="22"/>
      <c r="K3405" s="22"/>
      <c r="L3405" s="22"/>
      <c r="M3405" s="22"/>
    </row>
    <row r="3406" spans="1:13" x14ac:dyDescent="0.25">
      <c r="A3406" s="22"/>
      <c r="B3406" s="22"/>
      <c r="C3406" s="22"/>
      <c r="D3406" s="22"/>
      <c r="E3406" s="22"/>
      <c r="F3406" s="22"/>
      <c r="G3406" s="22"/>
      <c r="H3406" s="22"/>
      <c r="I3406" s="22"/>
      <c r="J3406" s="22"/>
      <c r="K3406" s="22"/>
      <c r="L3406" s="22"/>
      <c r="M3406" s="22"/>
    </row>
    <row r="3407" spans="1:13" x14ac:dyDescent="0.25">
      <c r="A3407" s="22"/>
      <c r="B3407" s="22"/>
      <c r="C3407" s="22"/>
      <c r="D3407" s="22"/>
      <c r="E3407" s="22"/>
      <c r="F3407" s="22"/>
      <c r="G3407" s="22"/>
      <c r="H3407" s="22"/>
      <c r="I3407" s="22"/>
      <c r="J3407" s="22"/>
      <c r="K3407" s="22"/>
      <c r="L3407" s="22"/>
      <c r="M3407" s="22"/>
    </row>
    <row r="3408" spans="1:13" x14ac:dyDescent="0.25">
      <c r="A3408" s="22"/>
      <c r="B3408" s="22"/>
      <c r="C3408" s="22"/>
      <c r="D3408" s="22"/>
      <c r="E3408" s="22"/>
      <c r="F3408" s="22"/>
      <c r="G3408" s="22"/>
      <c r="H3408" s="22"/>
      <c r="I3408" s="22"/>
      <c r="J3408" s="22"/>
      <c r="K3408" s="22"/>
      <c r="L3408" s="22"/>
      <c r="M3408" s="22"/>
    </row>
    <row r="3409" spans="1:13" x14ac:dyDescent="0.25">
      <c r="A3409" s="22"/>
      <c r="B3409" s="22"/>
      <c r="C3409" s="22"/>
      <c r="D3409" s="22"/>
      <c r="E3409" s="22"/>
      <c r="F3409" s="22"/>
      <c r="G3409" s="22"/>
      <c r="H3409" s="22"/>
      <c r="I3409" s="22"/>
      <c r="J3409" s="22"/>
      <c r="K3409" s="22"/>
      <c r="L3409" s="22"/>
      <c r="M3409" s="22"/>
    </row>
    <row r="3410" spans="1:13" x14ac:dyDescent="0.25">
      <c r="A3410" s="22"/>
      <c r="B3410" s="22"/>
      <c r="C3410" s="22"/>
      <c r="D3410" s="22"/>
      <c r="E3410" s="22"/>
      <c r="F3410" s="22"/>
      <c r="G3410" s="22"/>
      <c r="H3410" s="22"/>
      <c r="I3410" s="22"/>
      <c r="J3410" s="22"/>
      <c r="K3410" s="22"/>
      <c r="L3410" s="22"/>
      <c r="M3410" s="22"/>
    </row>
    <row r="3411" spans="1:13" x14ac:dyDescent="0.25">
      <c r="A3411" s="22"/>
      <c r="B3411" s="22"/>
      <c r="C3411" s="22"/>
      <c r="D3411" s="22"/>
      <c r="E3411" s="22"/>
      <c r="F3411" s="22"/>
      <c r="G3411" s="22"/>
      <c r="H3411" s="22"/>
      <c r="I3411" s="22"/>
      <c r="J3411" s="22"/>
      <c r="K3411" s="22"/>
      <c r="L3411" s="22"/>
      <c r="M3411" s="22"/>
    </row>
    <row r="3412" spans="1:13" x14ac:dyDescent="0.25">
      <c r="A3412" s="22"/>
      <c r="B3412" s="22"/>
      <c r="C3412" s="22"/>
      <c r="D3412" s="22"/>
      <c r="E3412" s="22"/>
      <c r="F3412" s="22"/>
      <c r="G3412" s="22"/>
      <c r="H3412" s="22"/>
      <c r="I3412" s="22"/>
      <c r="J3412" s="22"/>
      <c r="K3412" s="22"/>
      <c r="L3412" s="22"/>
      <c r="M3412" s="22"/>
    </row>
    <row r="3413" spans="1:13" x14ac:dyDescent="0.25">
      <c r="A3413" s="22"/>
      <c r="B3413" s="22"/>
      <c r="C3413" s="22"/>
      <c r="D3413" s="22"/>
      <c r="E3413" s="22"/>
      <c r="F3413" s="22"/>
      <c r="G3413" s="22"/>
      <c r="H3413" s="22"/>
      <c r="I3413" s="22"/>
      <c r="J3413" s="22"/>
      <c r="K3413" s="22"/>
      <c r="L3413" s="22"/>
      <c r="M3413" s="22"/>
    </row>
    <row r="3414" spans="1:13" x14ac:dyDescent="0.25">
      <c r="A3414" s="22"/>
      <c r="B3414" s="22"/>
      <c r="C3414" s="22"/>
      <c r="D3414" s="22"/>
      <c r="E3414" s="22"/>
      <c r="F3414" s="22"/>
      <c r="G3414" s="22"/>
      <c r="H3414" s="22"/>
      <c r="I3414" s="22"/>
      <c r="J3414" s="22"/>
      <c r="K3414" s="22"/>
      <c r="L3414" s="22"/>
      <c r="M3414" s="22"/>
    </row>
    <row r="3415" spans="1:13" x14ac:dyDescent="0.25">
      <c r="A3415" s="22"/>
      <c r="B3415" s="22"/>
      <c r="C3415" s="22"/>
      <c r="D3415" s="22"/>
      <c r="E3415" s="22"/>
      <c r="F3415" s="22"/>
      <c r="G3415" s="22"/>
      <c r="H3415" s="22"/>
      <c r="I3415" s="22"/>
      <c r="J3415" s="22"/>
      <c r="K3415" s="22"/>
      <c r="L3415" s="22"/>
      <c r="M3415" s="22"/>
    </row>
    <row r="3416" spans="1:13" x14ac:dyDescent="0.25">
      <c r="A3416" s="22"/>
      <c r="B3416" s="22"/>
      <c r="C3416" s="22"/>
      <c r="D3416" s="22"/>
      <c r="E3416" s="22"/>
      <c r="F3416" s="22"/>
      <c r="G3416" s="22"/>
      <c r="H3416" s="22"/>
      <c r="I3416" s="22"/>
      <c r="J3416" s="22"/>
      <c r="K3416" s="22"/>
      <c r="L3416" s="22"/>
      <c r="M3416" s="22"/>
    </row>
    <row r="3417" spans="1:13" x14ac:dyDescent="0.25">
      <c r="A3417" s="22"/>
      <c r="B3417" s="22"/>
      <c r="C3417" s="22"/>
      <c r="D3417" s="22"/>
      <c r="E3417" s="22"/>
      <c r="F3417" s="22"/>
      <c r="G3417" s="22"/>
      <c r="H3417" s="22"/>
      <c r="I3417" s="22"/>
      <c r="J3417" s="22"/>
      <c r="K3417" s="22"/>
      <c r="L3417" s="22"/>
      <c r="M3417" s="22"/>
    </row>
    <row r="3418" spans="1:13" x14ac:dyDescent="0.25">
      <c r="A3418" s="22"/>
      <c r="B3418" s="22"/>
      <c r="C3418" s="22"/>
      <c r="D3418" s="22"/>
      <c r="E3418" s="22"/>
      <c r="F3418" s="22"/>
      <c r="G3418" s="22"/>
      <c r="H3418" s="22"/>
      <c r="I3418" s="22"/>
      <c r="J3418" s="22"/>
      <c r="K3418" s="22"/>
      <c r="L3418" s="22"/>
      <c r="M3418" s="22"/>
    </row>
    <row r="3419" spans="1:13" x14ac:dyDescent="0.25">
      <c r="A3419" s="22"/>
      <c r="B3419" s="22"/>
      <c r="C3419" s="22"/>
      <c r="D3419" s="22"/>
      <c r="E3419" s="22"/>
      <c r="F3419" s="22"/>
      <c r="G3419" s="22"/>
      <c r="H3419" s="22"/>
      <c r="I3419" s="22"/>
      <c r="J3419" s="22"/>
      <c r="K3419" s="22"/>
      <c r="L3419" s="22"/>
      <c r="M3419" s="22"/>
    </row>
    <row r="3420" spans="1:13" x14ac:dyDescent="0.25">
      <c r="A3420" s="22"/>
      <c r="B3420" s="22"/>
      <c r="C3420" s="22"/>
      <c r="D3420" s="22"/>
      <c r="E3420" s="22"/>
      <c r="F3420" s="22"/>
      <c r="G3420" s="22"/>
      <c r="H3420" s="22"/>
      <c r="I3420" s="22"/>
      <c r="J3420" s="22"/>
      <c r="K3420" s="22"/>
      <c r="L3420" s="22"/>
      <c r="M3420" s="22"/>
    </row>
    <row r="3421" spans="1:13" x14ac:dyDescent="0.25">
      <c r="A3421" s="22"/>
      <c r="B3421" s="22"/>
      <c r="C3421" s="22"/>
      <c r="D3421" s="22"/>
      <c r="E3421" s="22"/>
      <c r="F3421" s="22"/>
      <c r="G3421" s="22"/>
      <c r="H3421" s="22"/>
      <c r="I3421" s="22"/>
      <c r="J3421" s="22"/>
      <c r="K3421" s="22"/>
      <c r="L3421" s="22"/>
      <c r="M3421" s="22"/>
    </row>
    <row r="3422" spans="1:13" x14ac:dyDescent="0.25">
      <c r="A3422" s="22"/>
      <c r="B3422" s="22"/>
      <c r="C3422" s="22"/>
      <c r="D3422" s="22"/>
      <c r="E3422" s="22"/>
      <c r="F3422" s="22"/>
      <c r="G3422" s="22"/>
      <c r="H3422" s="22"/>
      <c r="I3422" s="22"/>
      <c r="J3422" s="22"/>
      <c r="K3422" s="22"/>
      <c r="L3422" s="22"/>
      <c r="M3422" s="22"/>
    </row>
    <row r="3423" spans="1:13" x14ac:dyDescent="0.25">
      <c r="A3423" s="22"/>
      <c r="B3423" s="22"/>
      <c r="C3423" s="22"/>
      <c r="D3423" s="22"/>
      <c r="E3423" s="22"/>
      <c r="F3423" s="22"/>
      <c r="G3423" s="22"/>
      <c r="H3423" s="22"/>
      <c r="I3423" s="22"/>
      <c r="J3423" s="22"/>
      <c r="K3423" s="22"/>
      <c r="L3423" s="22"/>
      <c r="M3423" s="22"/>
    </row>
    <row r="3424" spans="1:13" x14ac:dyDescent="0.25">
      <c r="A3424" s="22"/>
      <c r="B3424" s="22"/>
      <c r="C3424" s="22"/>
      <c r="D3424" s="22"/>
      <c r="E3424" s="22"/>
      <c r="F3424" s="22"/>
      <c r="G3424" s="22"/>
      <c r="H3424" s="22"/>
      <c r="I3424" s="22"/>
      <c r="J3424" s="22"/>
      <c r="K3424" s="22"/>
      <c r="L3424" s="22"/>
      <c r="M3424" s="22"/>
    </row>
    <row r="3425" spans="1:13" x14ac:dyDescent="0.25">
      <c r="A3425" s="22"/>
      <c r="B3425" s="22"/>
      <c r="C3425" s="22"/>
      <c r="D3425" s="22"/>
      <c r="E3425" s="22"/>
      <c r="F3425" s="22"/>
      <c r="G3425" s="22"/>
      <c r="H3425" s="22"/>
      <c r="I3425" s="22"/>
      <c r="J3425" s="22"/>
      <c r="K3425" s="22"/>
      <c r="L3425" s="22"/>
      <c r="M3425" s="22"/>
    </row>
    <row r="3426" spans="1:13" x14ac:dyDescent="0.25">
      <c r="A3426" s="22"/>
      <c r="B3426" s="22"/>
      <c r="C3426" s="22"/>
      <c r="D3426" s="22"/>
      <c r="E3426" s="22"/>
      <c r="F3426" s="22"/>
      <c r="G3426" s="22"/>
      <c r="H3426" s="22"/>
      <c r="I3426" s="22"/>
      <c r="J3426" s="22"/>
      <c r="K3426" s="22"/>
      <c r="L3426" s="22"/>
      <c r="M3426" s="22"/>
    </row>
    <row r="3427" spans="1:13" x14ac:dyDescent="0.25">
      <c r="A3427" s="22"/>
      <c r="B3427" s="22"/>
      <c r="C3427" s="22"/>
      <c r="D3427" s="22"/>
      <c r="E3427" s="22"/>
      <c r="F3427" s="22"/>
      <c r="G3427" s="22"/>
      <c r="H3427" s="22"/>
      <c r="I3427" s="22"/>
      <c r="J3427" s="22"/>
      <c r="K3427" s="22"/>
      <c r="L3427" s="22"/>
      <c r="M3427" s="22"/>
    </row>
    <row r="3428" spans="1:13" x14ac:dyDescent="0.25">
      <c r="A3428" s="22"/>
      <c r="B3428" s="22"/>
      <c r="C3428" s="22"/>
      <c r="D3428" s="22"/>
      <c r="E3428" s="22"/>
      <c r="F3428" s="22"/>
      <c r="G3428" s="22"/>
      <c r="H3428" s="22"/>
      <c r="I3428" s="22"/>
      <c r="J3428" s="22"/>
      <c r="K3428" s="22"/>
      <c r="L3428" s="22"/>
      <c r="M3428" s="22"/>
    </row>
    <row r="3429" spans="1:13" x14ac:dyDescent="0.25">
      <c r="A3429" s="22"/>
      <c r="B3429" s="22"/>
      <c r="C3429" s="22"/>
      <c r="D3429" s="22"/>
      <c r="E3429" s="22"/>
      <c r="F3429" s="22"/>
      <c r="G3429" s="22"/>
      <c r="H3429" s="22"/>
      <c r="I3429" s="22"/>
      <c r="J3429" s="22"/>
      <c r="K3429" s="22"/>
      <c r="L3429" s="22"/>
      <c r="M3429" s="22"/>
    </row>
    <row r="3430" spans="1:13" x14ac:dyDescent="0.25">
      <c r="A3430" s="22"/>
      <c r="B3430" s="22"/>
      <c r="C3430" s="22"/>
      <c r="D3430" s="22"/>
      <c r="E3430" s="22"/>
      <c r="F3430" s="22"/>
      <c r="G3430" s="22"/>
      <c r="H3430" s="22"/>
      <c r="I3430" s="22"/>
      <c r="J3430" s="22"/>
      <c r="K3430" s="22"/>
      <c r="L3430" s="22"/>
      <c r="M3430" s="22"/>
    </row>
    <row r="3431" spans="1:13" x14ac:dyDescent="0.25">
      <c r="A3431" s="22"/>
      <c r="B3431" s="22"/>
      <c r="C3431" s="22"/>
      <c r="D3431" s="22"/>
      <c r="E3431" s="22"/>
      <c r="F3431" s="22"/>
      <c r="G3431" s="22"/>
      <c r="H3431" s="22"/>
      <c r="I3431" s="22"/>
      <c r="J3431" s="22"/>
      <c r="K3431" s="22"/>
      <c r="L3431" s="22"/>
      <c r="M3431" s="22"/>
    </row>
    <row r="3432" spans="1:13" x14ac:dyDescent="0.25">
      <c r="A3432" s="22"/>
      <c r="B3432" s="22"/>
      <c r="C3432" s="22"/>
      <c r="D3432" s="22"/>
      <c r="E3432" s="22"/>
      <c r="F3432" s="22"/>
      <c r="G3432" s="22"/>
      <c r="H3432" s="22"/>
      <c r="I3432" s="22"/>
      <c r="J3432" s="22"/>
      <c r="K3432" s="22"/>
      <c r="L3432" s="22"/>
      <c r="M3432" s="22"/>
    </row>
    <row r="3433" spans="1:13" x14ac:dyDescent="0.25">
      <c r="A3433" s="22"/>
      <c r="B3433" s="22"/>
      <c r="C3433" s="22"/>
      <c r="D3433" s="22"/>
      <c r="E3433" s="22"/>
      <c r="F3433" s="22"/>
      <c r="G3433" s="22"/>
      <c r="H3433" s="22"/>
      <c r="I3433" s="22"/>
      <c r="J3433" s="22"/>
      <c r="K3433" s="22"/>
      <c r="L3433" s="22"/>
      <c r="M3433" s="22"/>
    </row>
    <row r="3434" spans="1:13" x14ac:dyDescent="0.25">
      <c r="A3434" s="22"/>
      <c r="B3434" s="22"/>
      <c r="C3434" s="22"/>
      <c r="D3434" s="22"/>
      <c r="E3434" s="22"/>
      <c r="F3434" s="22"/>
      <c r="G3434" s="22"/>
      <c r="H3434" s="22"/>
      <c r="I3434" s="22"/>
      <c r="J3434" s="22"/>
      <c r="K3434" s="22"/>
      <c r="L3434" s="22"/>
      <c r="M3434" s="22"/>
    </row>
    <row r="3435" spans="1:13" x14ac:dyDescent="0.25">
      <c r="A3435" s="22"/>
      <c r="B3435" s="22"/>
      <c r="C3435" s="22"/>
      <c r="D3435" s="22"/>
      <c r="E3435" s="22"/>
      <c r="F3435" s="22"/>
      <c r="G3435" s="22"/>
      <c r="H3435" s="22"/>
      <c r="I3435" s="22"/>
      <c r="J3435" s="22"/>
      <c r="K3435" s="22"/>
      <c r="L3435" s="22"/>
      <c r="M3435" s="22"/>
    </row>
    <row r="3436" spans="1:13" x14ac:dyDescent="0.25">
      <c r="A3436" s="22"/>
      <c r="B3436" s="22"/>
      <c r="C3436" s="22"/>
      <c r="D3436" s="22"/>
      <c r="E3436" s="22"/>
      <c r="F3436" s="22"/>
      <c r="G3436" s="22"/>
      <c r="H3436" s="22"/>
      <c r="I3436" s="22"/>
      <c r="J3436" s="22"/>
      <c r="K3436" s="22"/>
      <c r="L3436" s="22"/>
      <c r="M3436" s="22"/>
    </row>
    <row r="3437" spans="1:13" x14ac:dyDescent="0.25">
      <c r="A3437" s="22"/>
      <c r="B3437" s="22"/>
      <c r="C3437" s="22"/>
      <c r="D3437" s="22"/>
      <c r="E3437" s="22"/>
      <c r="F3437" s="22"/>
      <c r="G3437" s="22"/>
      <c r="H3437" s="22"/>
      <c r="I3437" s="22"/>
      <c r="J3437" s="22"/>
      <c r="K3437" s="22"/>
      <c r="L3437" s="22"/>
      <c r="M3437" s="22"/>
    </row>
    <row r="3438" spans="1:13" x14ac:dyDescent="0.25">
      <c r="A3438" s="22"/>
      <c r="B3438" s="22"/>
      <c r="C3438" s="22"/>
      <c r="D3438" s="22"/>
      <c r="E3438" s="22"/>
      <c r="F3438" s="22"/>
      <c r="G3438" s="22"/>
      <c r="H3438" s="22"/>
      <c r="I3438" s="22"/>
      <c r="J3438" s="22"/>
      <c r="K3438" s="22"/>
      <c r="L3438" s="22"/>
      <c r="M3438" s="22"/>
    </row>
    <row r="3439" spans="1:13" x14ac:dyDescent="0.25">
      <c r="A3439" s="22"/>
      <c r="B3439" s="22"/>
      <c r="C3439" s="22"/>
      <c r="D3439" s="22"/>
      <c r="E3439" s="22"/>
      <c r="F3439" s="22"/>
      <c r="G3439" s="22"/>
      <c r="H3439" s="22"/>
      <c r="I3439" s="22"/>
      <c r="J3439" s="22"/>
      <c r="K3439" s="22"/>
      <c r="L3439" s="22"/>
      <c r="M3439" s="22"/>
    </row>
    <row r="3440" spans="1:13" x14ac:dyDescent="0.25">
      <c r="A3440" s="22"/>
      <c r="B3440" s="22"/>
      <c r="C3440" s="22"/>
      <c r="D3440" s="22"/>
      <c r="E3440" s="22"/>
      <c r="F3440" s="22"/>
      <c r="G3440" s="22"/>
      <c r="H3440" s="22"/>
      <c r="I3440" s="22"/>
      <c r="J3440" s="22"/>
      <c r="K3440" s="22"/>
      <c r="L3440" s="22"/>
      <c r="M3440" s="22"/>
    </row>
    <row r="3441" spans="1:13" x14ac:dyDescent="0.25">
      <c r="A3441" s="22"/>
      <c r="B3441" s="22"/>
      <c r="C3441" s="22"/>
      <c r="D3441" s="22"/>
      <c r="E3441" s="22"/>
      <c r="F3441" s="22"/>
      <c r="G3441" s="22"/>
      <c r="H3441" s="22"/>
      <c r="I3441" s="22"/>
      <c r="J3441" s="22"/>
      <c r="K3441" s="22"/>
      <c r="L3441" s="22"/>
      <c r="M3441" s="22"/>
    </row>
    <row r="3442" spans="1:13" x14ac:dyDescent="0.25">
      <c r="A3442" s="22"/>
      <c r="B3442" s="22"/>
      <c r="C3442" s="22"/>
      <c r="D3442" s="22"/>
      <c r="E3442" s="22"/>
      <c r="F3442" s="22"/>
      <c r="G3442" s="22"/>
      <c r="H3442" s="22"/>
      <c r="I3442" s="22"/>
      <c r="J3442" s="22"/>
      <c r="K3442" s="22"/>
      <c r="L3442" s="22"/>
      <c r="M3442" s="22"/>
    </row>
    <row r="3443" spans="1:13" x14ac:dyDescent="0.25">
      <c r="A3443" s="22"/>
      <c r="B3443" s="22"/>
      <c r="C3443" s="22"/>
      <c r="D3443" s="22"/>
      <c r="E3443" s="22"/>
      <c r="F3443" s="22"/>
      <c r="G3443" s="22"/>
      <c r="H3443" s="22"/>
      <c r="I3443" s="22"/>
      <c r="J3443" s="22"/>
      <c r="K3443" s="22"/>
      <c r="L3443" s="22"/>
      <c r="M3443" s="22"/>
    </row>
    <row r="3444" spans="1:13" x14ac:dyDescent="0.25">
      <c r="A3444" s="22"/>
      <c r="B3444" s="22"/>
      <c r="C3444" s="22"/>
      <c r="D3444" s="22"/>
      <c r="E3444" s="22"/>
      <c r="F3444" s="22"/>
      <c r="G3444" s="22"/>
      <c r="H3444" s="22"/>
      <c r="I3444" s="22"/>
      <c r="J3444" s="22"/>
      <c r="K3444" s="22"/>
      <c r="L3444" s="22"/>
      <c r="M3444" s="22"/>
    </row>
    <row r="3445" spans="1:13" x14ac:dyDescent="0.25">
      <c r="A3445" s="22"/>
      <c r="B3445" s="22"/>
      <c r="C3445" s="22"/>
      <c r="D3445" s="22"/>
      <c r="E3445" s="22"/>
      <c r="F3445" s="22"/>
      <c r="G3445" s="22"/>
      <c r="H3445" s="22"/>
      <c r="I3445" s="22"/>
      <c r="J3445" s="22"/>
      <c r="K3445" s="22"/>
      <c r="L3445" s="22"/>
      <c r="M3445" s="22"/>
    </row>
    <row r="3446" spans="1:13" x14ac:dyDescent="0.25">
      <c r="A3446" s="22"/>
      <c r="B3446" s="22"/>
      <c r="C3446" s="22"/>
      <c r="D3446" s="22"/>
      <c r="E3446" s="22"/>
      <c r="F3446" s="22"/>
      <c r="G3446" s="22"/>
      <c r="H3446" s="22"/>
      <c r="I3446" s="22"/>
      <c r="J3446" s="22"/>
      <c r="K3446" s="22"/>
      <c r="L3446" s="22"/>
      <c r="M3446" s="22"/>
    </row>
    <row r="3447" spans="1:13" x14ac:dyDescent="0.25">
      <c r="A3447" s="22"/>
      <c r="B3447" s="22"/>
      <c r="C3447" s="22"/>
      <c r="D3447" s="22"/>
      <c r="E3447" s="22"/>
      <c r="F3447" s="22"/>
      <c r="G3447" s="22"/>
      <c r="H3447" s="22"/>
      <c r="I3447" s="22"/>
      <c r="J3447" s="22"/>
      <c r="K3447" s="22"/>
      <c r="L3447" s="22"/>
      <c r="M3447" s="22"/>
    </row>
    <row r="3448" spans="1:13" x14ac:dyDescent="0.25">
      <c r="A3448" s="22"/>
      <c r="B3448" s="22"/>
      <c r="C3448" s="22"/>
      <c r="D3448" s="22"/>
      <c r="E3448" s="22"/>
      <c r="F3448" s="22"/>
      <c r="G3448" s="22"/>
      <c r="H3448" s="22"/>
      <c r="I3448" s="22"/>
      <c r="J3448" s="22"/>
      <c r="K3448" s="22"/>
      <c r="L3448" s="22"/>
      <c r="M3448" s="22"/>
    </row>
    <row r="3449" spans="1:13" x14ac:dyDescent="0.25">
      <c r="A3449" s="22"/>
      <c r="B3449" s="22"/>
      <c r="C3449" s="22"/>
      <c r="D3449" s="22"/>
      <c r="E3449" s="22"/>
      <c r="F3449" s="22"/>
      <c r="G3449" s="22"/>
      <c r="H3449" s="22"/>
      <c r="I3449" s="22"/>
      <c r="J3449" s="22"/>
      <c r="K3449" s="22"/>
      <c r="L3449" s="22"/>
      <c r="M3449" s="22"/>
    </row>
    <row r="3450" spans="1:13" x14ac:dyDescent="0.25">
      <c r="A3450" s="22"/>
      <c r="B3450" s="22"/>
      <c r="C3450" s="22"/>
      <c r="D3450" s="22"/>
      <c r="E3450" s="22"/>
      <c r="F3450" s="22"/>
      <c r="G3450" s="22"/>
      <c r="H3450" s="22"/>
      <c r="I3450" s="22"/>
      <c r="J3450" s="22"/>
      <c r="K3450" s="22"/>
      <c r="L3450" s="22"/>
      <c r="M3450" s="22"/>
    </row>
    <row r="3451" spans="1:13" x14ac:dyDescent="0.25">
      <c r="A3451" s="22"/>
      <c r="B3451" s="22"/>
      <c r="C3451" s="22"/>
      <c r="D3451" s="22"/>
      <c r="E3451" s="22"/>
      <c r="F3451" s="22"/>
      <c r="G3451" s="22"/>
      <c r="H3451" s="22"/>
      <c r="I3451" s="22"/>
      <c r="J3451" s="22"/>
      <c r="K3451" s="22"/>
      <c r="L3451" s="22"/>
      <c r="M3451" s="22"/>
    </row>
    <row r="3452" spans="1:13" x14ac:dyDescent="0.25">
      <c r="A3452" s="22"/>
      <c r="B3452" s="22"/>
      <c r="C3452" s="22"/>
      <c r="D3452" s="22"/>
      <c r="E3452" s="22"/>
      <c r="F3452" s="22"/>
      <c r="G3452" s="22"/>
      <c r="H3452" s="22"/>
      <c r="I3452" s="22"/>
      <c r="J3452" s="22"/>
      <c r="K3452" s="22"/>
      <c r="L3452" s="22"/>
      <c r="M3452" s="22"/>
    </row>
    <row r="3453" spans="1:13" x14ac:dyDescent="0.25">
      <c r="A3453" s="22"/>
      <c r="B3453" s="22"/>
      <c r="C3453" s="22"/>
      <c r="D3453" s="22"/>
      <c r="E3453" s="22"/>
      <c r="F3453" s="22"/>
      <c r="G3453" s="22"/>
      <c r="H3453" s="22"/>
      <c r="I3453" s="22"/>
      <c r="J3453" s="22"/>
      <c r="K3453" s="22"/>
      <c r="L3453" s="22"/>
      <c r="M3453" s="22"/>
    </row>
    <row r="3454" spans="1:13" x14ac:dyDescent="0.25">
      <c r="A3454" s="22"/>
      <c r="B3454" s="22"/>
      <c r="C3454" s="22"/>
      <c r="D3454" s="22"/>
      <c r="E3454" s="22"/>
      <c r="F3454" s="22"/>
      <c r="G3454" s="22"/>
      <c r="H3454" s="22"/>
      <c r="I3454" s="22"/>
      <c r="J3454" s="22"/>
      <c r="K3454" s="22"/>
      <c r="L3454" s="22"/>
      <c r="M3454" s="22"/>
    </row>
    <row r="3455" spans="1:13" x14ac:dyDescent="0.25">
      <c r="A3455" s="22"/>
      <c r="B3455" s="22"/>
      <c r="C3455" s="22"/>
      <c r="D3455" s="22"/>
      <c r="E3455" s="22"/>
      <c r="F3455" s="22"/>
      <c r="G3455" s="22"/>
      <c r="H3455" s="22"/>
      <c r="I3455" s="22"/>
      <c r="J3455" s="22"/>
      <c r="K3455" s="22"/>
      <c r="L3455" s="22"/>
      <c r="M3455" s="22"/>
    </row>
    <row r="3456" spans="1:13" x14ac:dyDescent="0.25">
      <c r="A3456" s="22"/>
      <c r="B3456" s="22"/>
      <c r="C3456" s="22"/>
      <c r="D3456" s="22"/>
      <c r="E3456" s="22"/>
      <c r="F3456" s="22"/>
      <c r="G3456" s="22"/>
      <c r="H3456" s="22"/>
      <c r="I3456" s="22"/>
      <c r="J3456" s="22"/>
      <c r="K3456" s="22"/>
      <c r="L3456" s="22"/>
      <c r="M3456" s="22"/>
    </row>
    <row r="3457" spans="1:13" x14ac:dyDescent="0.25">
      <c r="A3457" s="22"/>
      <c r="B3457" s="22"/>
      <c r="C3457" s="22"/>
      <c r="D3457" s="22"/>
      <c r="E3457" s="22"/>
      <c r="F3457" s="22"/>
      <c r="G3457" s="22"/>
      <c r="H3457" s="22"/>
      <c r="I3457" s="22"/>
      <c r="J3457" s="22"/>
      <c r="K3457" s="22"/>
      <c r="L3457" s="22"/>
      <c r="M3457" s="22"/>
    </row>
    <row r="3458" spans="1:13" x14ac:dyDescent="0.25">
      <c r="A3458" s="22"/>
      <c r="B3458" s="22"/>
      <c r="C3458" s="22"/>
      <c r="D3458" s="22"/>
      <c r="E3458" s="22"/>
      <c r="F3458" s="22"/>
      <c r="G3458" s="22"/>
      <c r="H3458" s="22"/>
      <c r="I3458" s="22"/>
      <c r="J3458" s="22"/>
      <c r="K3458" s="22"/>
      <c r="L3458" s="22"/>
      <c r="M3458" s="22"/>
    </row>
    <row r="3459" spans="1:13" x14ac:dyDescent="0.25">
      <c r="A3459" s="22"/>
      <c r="B3459" s="22"/>
      <c r="C3459" s="22"/>
      <c r="D3459" s="22"/>
      <c r="E3459" s="22"/>
      <c r="F3459" s="22"/>
      <c r="G3459" s="22"/>
      <c r="H3459" s="22"/>
      <c r="I3459" s="22"/>
      <c r="J3459" s="22"/>
      <c r="K3459" s="22"/>
      <c r="L3459" s="22"/>
      <c r="M3459" s="22"/>
    </row>
    <row r="3460" spans="1:13" x14ac:dyDescent="0.25">
      <c r="A3460" s="22"/>
      <c r="B3460" s="22"/>
      <c r="C3460" s="22"/>
      <c r="D3460" s="22"/>
      <c r="E3460" s="22"/>
      <c r="F3460" s="22"/>
      <c r="G3460" s="22"/>
      <c r="H3460" s="22"/>
      <c r="I3460" s="22"/>
      <c r="J3460" s="22"/>
      <c r="K3460" s="22"/>
      <c r="L3460" s="22"/>
      <c r="M3460" s="22"/>
    </row>
    <row r="3461" spans="1:13" x14ac:dyDescent="0.25">
      <c r="A3461" s="22"/>
      <c r="B3461" s="22"/>
      <c r="C3461" s="22"/>
      <c r="D3461" s="22"/>
      <c r="E3461" s="22"/>
      <c r="F3461" s="22"/>
      <c r="G3461" s="22"/>
      <c r="H3461" s="22"/>
      <c r="I3461" s="22"/>
      <c r="J3461" s="22"/>
      <c r="K3461" s="22"/>
      <c r="L3461" s="22"/>
      <c r="M3461" s="22"/>
    </row>
    <row r="3462" spans="1:13" x14ac:dyDescent="0.25">
      <c r="A3462" s="22"/>
      <c r="B3462" s="22"/>
      <c r="C3462" s="22"/>
      <c r="D3462" s="22"/>
      <c r="E3462" s="22"/>
      <c r="F3462" s="22"/>
      <c r="G3462" s="22"/>
      <c r="H3462" s="22"/>
      <c r="I3462" s="22"/>
      <c r="J3462" s="22"/>
      <c r="K3462" s="22"/>
      <c r="L3462" s="22"/>
      <c r="M3462" s="22"/>
    </row>
    <row r="3463" spans="1:13" x14ac:dyDescent="0.25">
      <c r="A3463" s="22"/>
      <c r="B3463" s="22"/>
      <c r="C3463" s="22"/>
      <c r="D3463" s="22"/>
      <c r="E3463" s="22"/>
      <c r="F3463" s="22"/>
      <c r="G3463" s="22"/>
      <c r="H3463" s="22"/>
      <c r="I3463" s="22"/>
      <c r="J3463" s="22"/>
      <c r="K3463" s="22"/>
      <c r="L3463" s="22"/>
      <c r="M3463" s="22"/>
    </row>
    <row r="3464" spans="1:13" x14ac:dyDescent="0.25">
      <c r="A3464" s="22"/>
      <c r="B3464" s="22"/>
      <c r="C3464" s="22"/>
      <c r="D3464" s="22"/>
      <c r="E3464" s="22"/>
      <c r="F3464" s="22"/>
      <c r="G3464" s="22"/>
      <c r="H3464" s="22"/>
      <c r="I3464" s="22"/>
      <c r="J3464" s="22"/>
      <c r="K3464" s="22"/>
      <c r="L3464" s="22"/>
      <c r="M3464" s="22"/>
    </row>
    <row r="3465" spans="1:13" x14ac:dyDescent="0.25">
      <c r="A3465" s="22"/>
      <c r="B3465" s="22"/>
      <c r="C3465" s="22"/>
      <c r="D3465" s="22"/>
      <c r="E3465" s="22"/>
      <c r="F3465" s="22"/>
      <c r="G3465" s="22"/>
      <c r="H3465" s="22"/>
      <c r="I3465" s="22"/>
      <c r="J3465" s="22"/>
      <c r="K3465" s="22"/>
      <c r="L3465" s="22"/>
      <c r="M3465" s="22"/>
    </row>
    <row r="3466" spans="1:13" x14ac:dyDescent="0.25">
      <c r="A3466" s="22"/>
      <c r="B3466" s="22"/>
      <c r="C3466" s="22"/>
      <c r="D3466" s="22"/>
      <c r="E3466" s="22"/>
      <c r="F3466" s="22"/>
      <c r="G3466" s="22"/>
      <c r="H3466" s="22"/>
      <c r="I3466" s="22"/>
      <c r="J3466" s="22"/>
      <c r="K3466" s="22"/>
      <c r="L3466" s="22"/>
      <c r="M3466" s="22"/>
    </row>
    <row r="3467" spans="1:13" x14ac:dyDescent="0.25">
      <c r="A3467" s="22"/>
      <c r="B3467" s="22"/>
      <c r="C3467" s="22"/>
      <c r="D3467" s="22"/>
      <c r="E3467" s="22"/>
      <c r="F3467" s="22"/>
      <c r="G3467" s="22"/>
      <c r="H3467" s="22"/>
      <c r="I3467" s="22"/>
      <c r="J3467" s="22"/>
      <c r="K3467" s="22"/>
      <c r="L3467" s="22"/>
      <c r="M3467" s="22"/>
    </row>
    <row r="3468" spans="1:13" x14ac:dyDescent="0.25">
      <c r="A3468" s="22"/>
      <c r="B3468" s="22"/>
      <c r="C3468" s="22"/>
      <c r="D3468" s="22"/>
      <c r="E3468" s="22"/>
      <c r="F3468" s="22"/>
      <c r="G3468" s="22"/>
      <c r="H3468" s="22"/>
      <c r="I3468" s="22"/>
      <c r="J3468" s="22"/>
      <c r="K3468" s="22"/>
      <c r="L3468" s="22"/>
      <c r="M3468" s="22"/>
    </row>
    <row r="3469" spans="1:13" x14ac:dyDescent="0.25">
      <c r="A3469" s="22"/>
      <c r="B3469" s="22"/>
      <c r="C3469" s="22"/>
      <c r="D3469" s="22"/>
      <c r="E3469" s="22"/>
      <c r="F3469" s="22"/>
      <c r="G3469" s="22"/>
      <c r="H3469" s="22"/>
      <c r="I3469" s="22"/>
      <c r="J3469" s="22"/>
      <c r="K3469" s="22"/>
      <c r="L3469" s="22"/>
      <c r="M3469" s="22"/>
    </row>
    <row r="3470" spans="1:13" x14ac:dyDescent="0.25">
      <c r="A3470" s="22"/>
      <c r="B3470" s="22"/>
      <c r="C3470" s="22"/>
      <c r="D3470" s="22"/>
      <c r="E3470" s="22"/>
      <c r="F3470" s="22"/>
      <c r="G3470" s="22"/>
      <c r="H3470" s="22"/>
      <c r="I3470" s="22"/>
      <c r="J3470" s="22"/>
      <c r="K3470" s="22"/>
      <c r="L3470" s="22"/>
      <c r="M3470" s="22"/>
    </row>
    <row r="3471" spans="1:13" x14ac:dyDescent="0.25">
      <c r="A3471" s="22"/>
      <c r="B3471" s="22"/>
      <c r="C3471" s="22"/>
      <c r="D3471" s="22"/>
      <c r="E3471" s="22"/>
      <c r="F3471" s="22"/>
      <c r="G3471" s="22"/>
      <c r="H3471" s="22"/>
      <c r="I3471" s="22"/>
      <c r="J3471" s="22"/>
      <c r="K3471" s="22"/>
      <c r="L3471" s="22"/>
      <c r="M3471" s="22"/>
    </row>
    <row r="3472" spans="1:13" x14ac:dyDescent="0.25">
      <c r="A3472" s="22"/>
      <c r="B3472" s="22"/>
      <c r="C3472" s="22"/>
      <c r="D3472" s="22"/>
      <c r="E3472" s="22"/>
      <c r="F3472" s="22"/>
      <c r="G3472" s="22"/>
      <c r="H3472" s="22"/>
      <c r="I3472" s="22"/>
      <c r="J3472" s="22"/>
      <c r="K3472" s="22"/>
      <c r="L3472" s="22"/>
      <c r="M3472" s="22"/>
    </row>
    <row r="3473" spans="1:13" x14ac:dyDescent="0.25">
      <c r="A3473" s="22"/>
      <c r="B3473" s="22"/>
      <c r="C3473" s="22"/>
      <c r="D3473" s="22"/>
      <c r="E3473" s="22"/>
      <c r="F3473" s="22"/>
      <c r="G3473" s="22"/>
      <c r="H3473" s="22"/>
      <c r="I3473" s="22"/>
      <c r="J3473" s="22"/>
      <c r="K3473" s="22"/>
      <c r="L3473" s="22"/>
      <c r="M3473" s="22"/>
    </row>
    <row r="3474" spans="1:13" x14ac:dyDescent="0.25">
      <c r="A3474" s="22"/>
      <c r="B3474" s="22"/>
      <c r="C3474" s="22"/>
      <c r="D3474" s="22"/>
      <c r="E3474" s="22"/>
      <c r="F3474" s="22"/>
      <c r="G3474" s="22"/>
      <c r="H3474" s="22"/>
      <c r="I3474" s="22"/>
      <c r="J3474" s="22"/>
      <c r="K3474" s="22"/>
      <c r="L3474" s="22"/>
      <c r="M3474" s="22"/>
    </row>
    <row r="3475" spans="1:13" x14ac:dyDescent="0.25">
      <c r="A3475" s="22"/>
      <c r="B3475" s="22"/>
      <c r="C3475" s="22"/>
      <c r="D3475" s="22"/>
      <c r="E3475" s="22"/>
      <c r="F3475" s="22"/>
      <c r="G3475" s="22"/>
      <c r="H3475" s="22"/>
      <c r="I3475" s="22"/>
      <c r="J3475" s="22"/>
      <c r="K3475" s="22"/>
      <c r="L3475" s="22"/>
      <c r="M3475" s="22"/>
    </row>
    <row r="3476" spans="1:13" x14ac:dyDescent="0.25">
      <c r="A3476" s="22"/>
      <c r="B3476" s="22"/>
      <c r="C3476" s="22"/>
      <c r="D3476" s="22"/>
      <c r="E3476" s="22"/>
      <c r="F3476" s="22"/>
      <c r="G3476" s="22"/>
      <c r="H3476" s="22"/>
      <c r="I3476" s="22"/>
      <c r="J3476" s="22"/>
      <c r="K3476" s="22"/>
      <c r="L3476" s="22"/>
      <c r="M3476" s="22"/>
    </row>
    <row r="3477" spans="1:13" x14ac:dyDescent="0.25">
      <c r="A3477" s="22"/>
      <c r="B3477" s="22"/>
      <c r="C3477" s="22"/>
      <c r="D3477" s="22"/>
      <c r="E3477" s="22"/>
      <c r="F3477" s="22"/>
      <c r="G3477" s="22"/>
      <c r="H3477" s="22"/>
      <c r="I3477" s="22"/>
      <c r="J3477" s="22"/>
      <c r="K3477" s="22"/>
      <c r="L3477" s="22"/>
      <c r="M3477" s="22"/>
    </row>
    <row r="3478" spans="1:13" x14ac:dyDescent="0.25">
      <c r="A3478" s="22"/>
      <c r="B3478" s="22"/>
      <c r="C3478" s="22"/>
      <c r="D3478" s="22"/>
      <c r="E3478" s="22"/>
      <c r="F3478" s="22"/>
      <c r="G3478" s="22"/>
      <c r="H3478" s="22"/>
      <c r="I3478" s="22"/>
      <c r="J3478" s="22"/>
      <c r="K3478" s="22"/>
      <c r="L3478" s="22"/>
      <c r="M3478" s="22"/>
    </row>
    <row r="3479" spans="1:13" x14ac:dyDescent="0.25">
      <c r="A3479" s="22"/>
      <c r="B3479" s="22"/>
      <c r="C3479" s="22"/>
      <c r="D3479" s="22"/>
      <c r="E3479" s="22"/>
      <c r="F3479" s="22"/>
      <c r="G3479" s="22"/>
      <c r="H3479" s="22"/>
      <c r="I3479" s="22"/>
      <c r="J3479" s="22"/>
      <c r="K3479" s="22"/>
      <c r="L3479" s="22"/>
      <c r="M3479" s="22"/>
    </row>
    <row r="3480" spans="1:13" x14ac:dyDescent="0.25">
      <c r="A3480" s="22"/>
      <c r="B3480" s="22"/>
      <c r="C3480" s="22"/>
      <c r="D3480" s="22"/>
      <c r="E3480" s="22"/>
      <c r="F3480" s="22"/>
      <c r="G3480" s="22"/>
      <c r="H3480" s="22"/>
      <c r="I3480" s="22"/>
      <c r="J3480" s="22"/>
      <c r="K3480" s="22"/>
      <c r="L3480" s="22"/>
      <c r="M3480" s="22"/>
    </row>
    <row r="3481" spans="1:13" x14ac:dyDescent="0.25">
      <c r="A3481" s="22"/>
      <c r="B3481" s="22"/>
      <c r="C3481" s="22"/>
      <c r="D3481" s="22"/>
      <c r="E3481" s="22"/>
      <c r="F3481" s="22"/>
      <c r="G3481" s="22"/>
      <c r="H3481" s="22"/>
      <c r="I3481" s="22"/>
      <c r="J3481" s="22"/>
      <c r="K3481" s="22"/>
      <c r="L3481" s="22"/>
      <c r="M3481" s="22"/>
    </row>
    <row r="3482" spans="1:13" x14ac:dyDescent="0.25">
      <c r="A3482" s="22"/>
      <c r="B3482" s="22"/>
      <c r="C3482" s="22"/>
      <c r="D3482" s="22"/>
      <c r="E3482" s="22"/>
      <c r="F3482" s="22"/>
      <c r="G3482" s="22"/>
      <c r="H3482" s="22"/>
      <c r="I3482" s="22"/>
      <c r="J3482" s="22"/>
      <c r="K3482" s="22"/>
      <c r="L3482" s="22"/>
      <c r="M3482" s="22"/>
    </row>
    <row r="3483" spans="1:13" x14ac:dyDescent="0.25">
      <c r="A3483" s="22"/>
      <c r="B3483" s="22"/>
      <c r="C3483" s="22"/>
      <c r="D3483" s="22"/>
      <c r="E3483" s="22"/>
      <c r="F3483" s="22"/>
      <c r="G3483" s="22"/>
      <c r="H3483" s="22"/>
      <c r="I3483" s="22"/>
      <c r="J3483" s="22"/>
      <c r="K3483" s="22"/>
      <c r="L3483" s="22"/>
      <c r="M3483" s="22"/>
    </row>
    <row r="3484" spans="1:13" x14ac:dyDescent="0.25">
      <c r="A3484" s="22"/>
      <c r="B3484" s="22"/>
      <c r="C3484" s="22"/>
      <c r="D3484" s="22"/>
      <c r="E3484" s="22"/>
      <c r="F3484" s="22"/>
      <c r="G3484" s="22"/>
      <c r="H3484" s="22"/>
      <c r="I3484" s="22"/>
      <c r="J3484" s="22"/>
      <c r="K3484" s="22"/>
      <c r="L3484" s="22"/>
      <c r="M3484" s="22"/>
    </row>
    <row r="3485" spans="1:13" x14ac:dyDescent="0.25">
      <c r="A3485" s="22"/>
      <c r="B3485" s="22"/>
      <c r="C3485" s="22"/>
      <c r="D3485" s="22"/>
      <c r="E3485" s="22"/>
      <c r="F3485" s="22"/>
      <c r="G3485" s="22"/>
      <c r="H3485" s="22"/>
      <c r="I3485" s="22"/>
      <c r="J3485" s="22"/>
      <c r="K3485" s="22"/>
      <c r="L3485" s="22"/>
      <c r="M3485" s="22"/>
    </row>
    <row r="3486" spans="1:13" x14ac:dyDescent="0.25">
      <c r="A3486" s="22"/>
      <c r="B3486" s="22"/>
      <c r="C3486" s="22"/>
      <c r="D3486" s="22"/>
      <c r="E3486" s="22"/>
      <c r="F3486" s="22"/>
      <c r="G3486" s="22"/>
      <c r="H3486" s="22"/>
      <c r="I3486" s="22"/>
      <c r="J3486" s="22"/>
      <c r="K3486" s="22"/>
      <c r="L3486" s="22"/>
      <c r="M3486" s="22"/>
    </row>
    <row r="3487" spans="1:13" x14ac:dyDescent="0.25">
      <c r="A3487" s="22"/>
      <c r="B3487" s="22"/>
      <c r="C3487" s="22"/>
      <c r="D3487" s="22"/>
      <c r="E3487" s="22"/>
      <c r="F3487" s="22"/>
      <c r="G3487" s="22"/>
      <c r="H3487" s="22"/>
      <c r="I3487" s="22"/>
      <c r="J3487" s="22"/>
      <c r="K3487" s="22"/>
      <c r="L3487" s="22"/>
      <c r="M3487" s="22"/>
    </row>
    <row r="3488" spans="1:13" x14ac:dyDescent="0.25">
      <c r="A3488" s="22"/>
      <c r="B3488" s="22"/>
      <c r="C3488" s="22"/>
      <c r="D3488" s="22"/>
      <c r="E3488" s="22"/>
      <c r="F3488" s="22"/>
      <c r="G3488" s="22"/>
      <c r="H3488" s="22"/>
      <c r="I3488" s="22"/>
      <c r="J3488" s="22"/>
      <c r="K3488" s="22"/>
      <c r="L3488" s="22"/>
      <c r="M3488" s="22"/>
    </row>
    <row r="3489" spans="1:13" x14ac:dyDescent="0.25">
      <c r="A3489" s="22"/>
      <c r="B3489" s="22"/>
      <c r="C3489" s="22"/>
      <c r="D3489" s="22"/>
      <c r="E3489" s="22"/>
      <c r="F3489" s="22"/>
      <c r="G3489" s="22"/>
      <c r="H3489" s="22"/>
      <c r="I3489" s="22"/>
      <c r="J3489" s="22"/>
      <c r="K3489" s="22"/>
      <c r="L3489" s="22"/>
      <c r="M3489" s="22"/>
    </row>
    <row r="3490" spans="1:13" x14ac:dyDescent="0.25">
      <c r="A3490" s="22"/>
      <c r="B3490" s="22"/>
      <c r="C3490" s="22"/>
      <c r="D3490" s="22"/>
      <c r="E3490" s="22"/>
      <c r="F3490" s="22"/>
      <c r="G3490" s="22"/>
      <c r="H3490" s="22"/>
      <c r="I3490" s="22"/>
      <c r="J3490" s="22"/>
      <c r="K3490" s="22"/>
      <c r="L3490" s="22"/>
      <c r="M3490" s="22"/>
    </row>
    <row r="3491" spans="1:13" x14ac:dyDescent="0.25">
      <c r="A3491" s="22"/>
      <c r="B3491" s="22"/>
      <c r="C3491" s="22"/>
      <c r="D3491" s="22"/>
      <c r="E3491" s="22"/>
      <c r="F3491" s="22"/>
      <c r="G3491" s="22"/>
      <c r="H3491" s="22"/>
      <c r="I3491" s="22"/>
      <c r="J3491" s="22"/>
      <c r="K3491" s="22"/>
      <c r="L3491" s="22"/>
      <c r="M3491" s="22"/>
    </row>
    <row r="3492" spans="1:13" x14ac:dyDescent="0.25">
      <c r="A3492" s="22"/>
      <c r="B3492" s="22"/>
      <c r="C3492" s="22"/>
      <c r="D3492" s="22"/>
      <c r="E3492" s="22"/>
      <c r="F3492" s="22"/>
      <c r="G3492" s="22"/>
      <c r="H3492" s="22"/>
      <c r="I3492" s="22"/>
      <c r="J3492" s="22"/>
      <c r="K3492" s="22"/>
      <c r="L3492" s="22"/>
      <c r="M3492" s="22"/>
    </row>
    <row r="3493" spans="1:13" x14ac:dyDescent="0.25">
      <c r="A3493" s="22"/>
      <c r="B3493" s="22"/>
      <c r="C3493" s="22"/>
      <c r="D3493" s="22"/>
      <c r="E3493" s="22"/>
      <c r="F3493" s="22"/>
      <c r="G3493" s="22"/>
      <c r="H3493" s="22"/>
      <c r="I3493" s="22"/>
      <c r="J3493" s="22"/>
      <c r="K3493" s="22"/>
      <c r="L3493" s="22"/>
      <c r="M3493" s="22"/>
    </row>
    <row r="3494" spans="1:13" x14ac:dyDescent="0.25">
      <c r="A3494" s="22"/>
      <c r="B3494" s="22"/>
      <c r="C3494" s="22"/>
      <c r="D3494" s="22"/>
      <c r="E3494" s="22"/>
      <c r="F3494" s="22"/>
      <c r="G3494" s="22"/>
      <c r="H3494" s="22"/>
      <c r="I3494" s="22"/>
      <c r="J3494" s="22"/>
      <c r="K3494" s="22"/>
      <c r="L3494" s="22"/>
      <c r="M3494" s="22"/>
    </row>
    <row r="3495" spans="1:13" x14ac:dyDescent="0.25">
      <c r="A3495" s="22"/>
      <c r="B3495" s="22"/>
      <c r="C3495" s="22"/>
      <c r="D3495" s="22"/>
      <c r="E3495" s="22"/>
      <c r="F3495" s="22"/>
      <c r="G3495" s="22"/>
      <c r="H3495" s="22"/>
      <c r="I3495" s="22"/>
      <c r="J3495" s="22"/>
      <c r="K3495" s="22"/>
      <c r="L3495" s="22"/>
      <c r="M3495" s="22"/>
    </row>
    <row r="3496" spans="1:13" x14ac:dyDescent="0.25">
      <c r="A3496" s="22"/>
      <c r="B3496" s="22"/>
      <c r="C3496" s="22"/>
      <c r="D3496" s="22"/>
      <c r="E3496" s="22"/>
      <c r="F3496" s="22"/>
      <c r="G3496" s="22"/>
      <c r="H3496" s="22"/>
      <c r="I3496" s="22"/>
      <c r="J3496" s="22"/>
      <c r="K3496" s="22"/>
      <c r="L3496" s="22"/>
      <c r="M3496" s="22"/>
    </row>
    <row r="3497" spans="1:13" x14ac:dyDescent="0.25">
      <c r="A3497" s="22"/>
      <c r="B3497" s="22"/>
      <c r="C3497" s="22"/>
      <c r="D3497" s="22"/>
      <c r="E3497" s="22"/>
      <c r="F3497" s="22"/>
      <c r="G3497" s="22"/>
      <c r="H3497" s="22"/>
      <c r="I3497" s="22"/>
      <c r="J3497" s="22"/>
      <c r="K3497" s="22"/>
      <c r="L3497" s="22"/>
      <c r="M3497" s="22"/>
    </row>
    <row r="3498" spans="1:13" x14ac:dyDescent="0.25">
      <c r="A3498" s="22"/>
      <c r="B3498" s="22"/>
      <c r="C3498" s="22"/>
      <c r="D3498" s="22"/>
      <c r="E3498" s="22"/>
      <c r="F3498" s="22"/>
      <c r="G3498" s="22"/>
      <c r="H3498" s="22"/>
      <c r="I3498" s="22"/>
      <c r="J3498" s="22"/>
      <c r="K3498" s="22"/>
      <c r="L3498" s="22"/>
      <c r="M3498" s="22"/>
    </row>
    <row r="3499" spans="1:13" x14ac:dyDescent="0.25">
      <c r="A3499" s="22"/>
      <c r="B3499" s="22"/>
      <c r="C3499" s="22"/>
      <c r="D3499" s="22"/>
      <c r="E3499" s="22"/>
      <c r="F3499" s="22"/>
      <c r="G3499" s="22"/>
      <c r="H3499" s="22"/>
      <c r="I3499" s="22"/>
      <c r="J3499" s="22"/>
      <c r="K3499" s="22"/>
      <c r="L3499" s="22"/>
      <c r="M3499" s="22"/>
    </row>
    <row r="3500" spans="1:13" x14ac:dyDescent="0.25">
      <c r="A3500" s="22"/>
      <c r="B3500" s="22"/>
      <c r="C3500" s="22"/>
      <c r="D3500" s="22"/>
      <c r="E3500" s="22"/>
      <c r="F3500" s="22"/>
      <c r="G3500" s="22"/>
      <c r="H3500" s="22"/>
      <c r="I3500" s="22"/>
      <c r="J3500" s="22"/>
      <c r="K3500" s="22"/>
      <c r="L3500" s="22"/>
      <c r="M3500" s="22"/>
    </row>
    <row r="3501" spans="1:13" x14ac:dyDescent="0.25">
      <c r="A3501" s="22"/>
      <c r="B3501" s="22"/>
      <c r="C3501" s="22"/>
      <c r="D3501" s="22"/>
      <c r="E3501" s="22"/>
      <c r="F3501" s="22"/>
      <c r="G3501" s="22"/>
      <c r="H3501" s="22"/>
      <c r="I3501" s="22"/>
      <c r="J3501" s="22"/>
      <c r="K3501" s="22"/>
      <c r="L3501" s="22"/>
      <c r="M3501" s="22"/>
    </row>
    <row r="3502" spans="1:13" x14ac:dyDescent="0.25">
      <c r="A3502" s="22"/>
      <c r="B3502" s="22"/>
      <c r="C3502" s="22"/>
      <c r="D3502" s="22"/>
      <c r="E3502" s="22"/>
      <c r="F3502" s="22"/>
      <c r="G3502" s="22"/>
      <c r="H3502" s="22"/>
      <c r="I3502" s="22"/>
      <c r="J3502" s="22"/>
      <c r="K3502" s="22"/>
      <c r="L3502" s="22"/>
      <c r="M3502" s="22"/>
    </row>
    <row r="3503" spans="1:13" x14ac:dyDescent="0.25">
      <c r="A3503" s="22"/>
      <c r="B3503" s="22"/>
      <c r="C3503" s="22"/>
      <c r="D3503" s="22"/>
      <c r="E3503" s="22"/>
      <c r="F3503" s="22"/>
      <c r="G3503" s="22"/>
      <c r="H3503" s="22"/>
      <c r="I3503" s="22"/>
      <c r="J3503" s="22"/>
      <c r="K3503" s="22"/>
      <c r="L3503" s="22"/>
      <c r="M3503" s="22"/>
    </row>
    <row r="3504" spans="1:13" x14ac:dyDescent="0.25">
      <c r="A3504" s="22"/>
      <c r="B3504" s="22"/>
      <c r="C3504" s="22"/>
      <c r="D3504" s="22"/>
      <c r="E3504" s="22"/>
      <c r="F3504" s="22"/>
      <c r="G3504" s="22"/>
      <c r="H3504" s="22"/>
      <c r="I3504" s="22"/>
      <c r="J3504" s="22"/>
      <c r="K3504" s="22"/>
      <c r="L3504" s="22"/>
      <c r="M3504" s="22"/>
    </row>
    <row r="3505" spans="1:13" x14ac:dyDescent="0.25">
      <c r="A3505" s="22"/>
      <c r="B3505" s="22"/>
      <c r="C3505" s="22"/>
      <c r="D3505" s="22"/>
      <c r="E3505" s="22"/>
      <c r="F3505" s="22"/>
      <c r="G3505" s="22"/>
      <c r="H3505" s="22"/>
      <c r="I3505" s="22"/>
      <c r="J3505" s="22"/>
      <c r="K3505" s="22"/>
      <c r="L3505" s="22"/>
      <c r="M3505" s="22"/>
    </row>
    <row r="3506" spans="1:13" x14ac:dyDescent="0.25">
      <c r="A3506" s="22"/>
      <c r="B3506" s="22"/>
      <c r="C3506" s="22"/>
      <c r="D3506" s="22"/>
      <c r="E3506" s="22"/>
      <c r="F3506" s="22"/>
      <c r="G3506" s="22"/>
      <c r="H3506" s="22"/>
      <c r="I3506" s="22"/>
      <c r="J3506" s="22"/>
      <c r="K3506" s="22"/>
      <c r="L3506" s="22"/>
      <c r="M3506" s="22"/>
    </row>
    <row r="3507" spans="1:13" x14ac:dyDescent="0.25">
      <c r="A3507" s="22"/>
      <c r="B3507" s="22"/>
      <c r="C3507" s="22"/>
      <c r="D3507" s="22"/>
      <c r="E3507" s="22"/>
      <c r="F3507" s="22"/>
      <c r="G3507" s="22"/>
      <c r="H3507" s="22"/>
      <c r="I3507" s="22"/>
      <c r="J3507" s="22"/>
      <c r="K3507" s="22"/>
      <c r="L3507" s="22"/>
      <c r="M3507" s="22"/>
    </row>
    <row r="3508" spans="1:13" x14ac:dyDescent="0.25">
      <c r="A3508" s="22"/>
      <c r="B3508" s="22"/>
      <c r="C3508" s="22"/>
      <c r="D3508" s="22"/>
      <c r="E3508" s="22"/>
      <c r="F3508" s="22"/>
      <c r="G3508" s="22"/>
      <c r="H3508" s="22"/>
      <c r="I3508" s="22"/>
      <c r="J3508" s="22"/>
      <c r="K3508" s="22"/>
      <c r="L3508" s="22"/>
      <c r="M3508" s="22"/>
    </row>
    <row r="3509" spans="1:13" x14ac:dyDescent="0.25">
      <c r="A3509" s="22"/>
      <c r="B3509" s="22"/>
      <c r="C3509" s="22"/>
      <c r="D3509" s="22"/>
      <c r="E3509" s="22"/>
      <c r="F3509" s="22"/>
      <c r="G3509" s="22"/>
      <c r="H3509" s="22"/>
      <c r="I3509" s="22"/>
      <c r="J3509" s="22"/>
      <c r="K3509" s="22"/>
      <c r="L3509" s="22"/>
      <c r="M3509" s="22"/>
    </row>
    <row r="3510" spans="1:13" x14ac:dyDescent="0.25">
      <c r="A3510" s="22"/>
      <c r="B3510" s="22"/>
      <c r="C3510" s="22"/>
      <c r="D3510" s="22"/>
      <c r="E3510" s="22"/>
      <c r="F3510" s="22"/>
      <c r="G3510" s="22"/>
      <c r="H3510" s="22"/>
      <c r="I3510" s="22"/>
      <c r="J3510" s="22"/>
      <c r="K3510" s="22"/>
      <c r="L3510" s="22"/>
      <c r="M3510" s="22"/>
    </row>
    <row r="3511" spans="1:13" x14ac:dyDescent="0.25">
      <c r="A3511" s="22"/>
      <c r="B3511" s="22"/>
      <c r="C3511" s="22"/>
      <c r="D3511" s="22"/>
      <c r="E3511" s="22"/>
      <c r="F3511" s="22"/>
      <c r="G3511" s="22"/>
      <c r="H3511" s="22"/>
      <c r="I3511" s="22"/>
      <c r="J3511" s="22"/>
      <c r="K3511" s="22"/>
      <c r="L3511" s="22"/>
      <c r="M3511" s="22"/>
    </row>
    <row r="3512" spans="1:13" x14ac:dyDescent="0.25">
      <c r="A3512" s="22"/>
      <c r="B3512" s="22"/>
      <c r="C3512" s="22"/>
      <c r="D3512" s="22"/>
      <c r="E3512" s="22"/>
      <c r="F3512" s="22"/>
      <c r="G3512" s="22"/>
      <c r="H3512" s="22"/>
      <c r="I3512" s="22"/>
      <c r="J3512" s="22"/>
      <c r="K3512" s="22"/>
      <c r="L3512" s="22"/>
      <c r="M3512" s="22"/>
    </row>
    <row r="3513" spans="1:13" x14ac:dyDescent="0.25">
      <c r="A3513" s="22"/>
      <c r="B3513" s="22"/>
      <c r="C3513" s="22"/>
      <c r="D3513" s="22"/>
      <c r="E3513" s="22"/>
      <c r="F3513" s="22"/>
      <c r="G3513" s="22"/>
      <c r="H3513" s="22"/>
      <c r="I3513" s="22"/>
      <c r="J3513" s="22"/>
      <c r="K3513" s="22"/>
      <c r="L3513" s="22"/>
      <c r="M3513" s="22"/>
    </row>
    <row r="3514" spans="1:13" x14ac:dyDescent="0.25">
      <c r="A3514" s="22"/>
      <c r="B3514" s="22"/>
      <c r="C3514" s="22"/>
      <c r="D3514" s="22"/>
      <c r="E3514" s="22"/>
      <c r="F3514" s="22"/>
      <c r="G3514" s="22"/>
      <c r="H3514" s="22"/>
      <c r="I3514" s="22"/>
      <c r="J3514" s="22"/>
      <c r="K3514" s="22"/>
      <c r="L3514" s="22"/>
      <c r="M3514" s="22"/>
    </row>
    <row r="3515" spans="1:13" x14ac:dyDescent="0.25">
      <c r="A3515" s="22"/>
      <c r="B3515" s="22"/>
      <c r="C3515" s="22"/>
      <c r="D3515" s="22"/>
      <c r="E3515" s="22"/>
      <c r="F3515" s="22"/>
      <c r="G3515" s="22"/>
      <c r="H3515" s="22"/>
      <c r="I3515" s="22"/>
      <c r="J3515" s="22"/>
      <c r="K3515" s="22"/>
      <c r="L3515" s="22"/>
      <c r="M3515" s="22"/>
    </row>
    <row r="3516" spans="1:13" x14ac:dyDescent="0.25">
      <c r="A3516" s="22"/>
      <c r="B3516" s="22"/>
      <c r="C3516" s="22"/>
      <c r="D3516" s="22"/>
      <c r="E3516" s="22"/>
      <c r="F3516" s="22"/>
      <c r="G3516" s="22"/>
      <c r="H3516" s="22"/>
      <c r="I3516" s="22"/>
      <c r="J3516" s="22"/>
      <c r="K3516" s="22"/>
      <c r="L3516" s="22"/>
      <c r="M3516" s="22"/>
    </row>
    <row r="3517" spans="1:13" x14ac:dyDescent="0.25">
      <c r="A3517" s="22"/>
      <c r="B3517" s="22"/>
      <c r="C3517" s="22"/>
      <c r="D3517" s="22"/>
      <c r="E3517" s="22"/>
      <c r="F3517" s="22"/>
      <c r="G3517" s="22"/>
      <c r="H3517" s="22"/>
      <c r="I3517" s="22"/>
      <c r="J3517" s="22"/>
      <c r="K3517" s="22"/>
      <c r="L3517" s="22"/>
      <c r="M3517" s="22"/>
    </row>
    <row r="3518" spans="1:13" x14ac:dyDescent="0.25">
      <c r="A3518" s="22"/>
      <c r="B3518" s="22"/>
      <c r="C3518" s="22"/>
      <c r="D3518" s="22"/>
      <c r="E3518" s="22"/>
      <c r="F3518" s="22"/>
      <c r="G3518" s="22"/>
      <c r="H3518" s="22"/>
      <c r="I3518" s="22"/>
      <c r="J3518" s="22"/>
      <c r="K3518" s="22"/>
      <c r="L3518" s="22"/>
      <c r="M3518" s="22"/>
    </row>
    <row r="3519" spans="1:13" x14ac:dyDescent="0.25">
      <c r="A3519" s="22"/>
      <c r="B3519" s="22"/>
      <c r="C3519" s="22"/>
      <c r="D3519" s="22"/>
      <c r="E3519" s="22"/>
      <c r="F3519" s="22"/>
      <c r="G3519" s="22"/>
      <c r="H3519" s="22"/>
      <c r="I3519" s="22"/>
      <c r="J3519" s="22"/>
      <c r="K3519" s="22"/>
      <c r="L3519" s="22"/>
      <c r="M3519" s="22"/>
    </row>
    <row r="3520" spans="1:13" x14ac:dyDescent="0.25">
      <c r="A3520" s="22"/>
      <c r="B3520" s="22"/>
      <c r="C3520" s="22"/>
      <c r="D3520" s="22"/>
      <c r="E3520" s="22"/>
      <c r="F3520" s="22"/>
      <c r="G3520" s="22"/>
      <c r="H3520" s="22"/>
      <c r="I3520" s="22"/>
      <c r="J3520" s="22"/>
      <c r="K3520" s="22"/>
      <c r="L3520" s="22"/>
      <c r="M3520" s="22"/>
    </row>
    <row r="3521" spans="1:13" x14ac:dyDescent="0.25">
      <c r="A3521" s="22"/>
      <c r="B3521" s="22"/>
      <c r="C3521" s="22"/>
      <c r="D3521" s="22"/>
      <c r="E3521" s="22"/>
      <c r="F3521" s="22"/>
      <c r="G3521" s="22"/>
      <c r="H3521" s="22"/>
      <c r="I3521" s="22"/>
      <c r="J3521" s="22"/>
      <c r="K3521" s="22"/>
      <c r="L3521" s="22"/>
      <c r="M3521" s="22"/>
    </row>
    <row r="3522" spans="1:13" x14ac:dyDescent="0.25">
      <c r="A3522" s="22"/>
      <c r="B3522" s="22"/>
      <c r="C3522" s="22"/>
      <c r="D3522" s="22"/>
      <c r="E3522" s="22"/>
      <c r="F3522" s="22"/>
      <c r="G3522" s="22"/>
      <c r="H3522" s="22"/>
      <c r="I3522" s="22"/>
      <c r="J3522" s="22"/>
      <c r="K3522" s="22"/>
      <c r="L3522" s="22"/>
      <c r="M3522" s="22"/>
    </row>
    <row r="3523" spans="1:13" x14ac:dyDescent="0.25">
      <c r="A3523" s="22"/>
      <c r="B3523" s="22"/>
      <c r="C3523" s="22"/>
      <c r="D3523" s="22"/>
      <c r="E3523" s="22"/>
      <c r="F3523" s="22"/>
      <c r="G3523" s="22"/>
      <c r="H3523" s="22"/>
      <c r="I3523" s="22"/>
      <c r="J3523" s="22"/>
      <c r="K3523" s="22"/>
      <c r="L3523" s="22"/>
      <c r="M3523" s="22"/>
    </row>
    <row r="3524" spans="1:13" x14ac:dyDescent="0.25">
      <c r="A3524" s="22"/>
      <c r="B3524" s="22"/>
      <c r="C3524" s="22"/>
      <c r="D3524" s="22"/>
      <c r="E3524" s="22"/>
      <c r="F3524" s="22"/>
      <c r="G3524" s="22"/>
      <c r="H3524" s="22"/>
      <c r="I3524" s="22"/>
      <c r="J3524" s="22"/>
      <c r="K3524" s="22"/>
      <c r="L3524" s="22"/>
      <c r="M3524" s="22"/>
    </row>
    <row r="3525" spans="1:13" x14ac:dyDescent="0.25">
      <c r="A3525" s="22"/>
      <c r="B3525" s="22"/>
      <c r="C3525" s="22"/>
      <c r="D3525" s="22"/>
      <c r="E3525" s="22"/>
      <c r="F3525" s="22"/>
      <c r="G3525" s="22"/>
      <c r="H3525" s="22"/>
      <c r="I3525" s="22"/>
      <c r="J3525" s="22"/>
      <c r="K3525" s="22"/>
      <c r="L3525" s="22"/>
      <c r="M3525" s="22"/>
    </row>
    <row r="3526" spans="1:13" x14ac:dyDescent="0.25">
      <c r="A3526" s="22"/>
      <c r="B3526" s="22"/>
      <c r="C3526" s="22"/>
      <c r="D3526" s="22"/>
      <c r="E3526" s="22"/>
      <c r="F3526" s="22"/>
      <c r="G3526" s="22"/>
      <c r="H3526" s="22"/>
      <c r="I3526" s="22"/>
      <c r="J3526" s="22"/>
      <c r="K3526" s="22"/>
      <c r="L3526" s="22"/>
      <c r="M3526" s="22"/>
    </row>
    <row r="3527" spans="1:13" x14ac:dyDescent="0.25">
      <c r="A3527" s="22"/>
      <c r="B3527" s="22"/>
      <c r="C3527" s="22"/>
      <c r="D3527" s="22"/>
      <c r="E3527" s="22"/>
      <c r="F3527" s="22"/>
      <c r="G3527" s="22"/>
      <c r="H3527" s="22"/>
      <c r="I3527" s="22"/>
      <c r="J3527" s="22"/>
      <c r="K3527" s="22"/>
      <c r="L3527" s="22"/>
      <c r="M3527" s="22"/>
    </row>
    <row r="3528" spans="1:13" x14ac:dyDescent="0.25">
      <c r="A3528" s="22"/>
      <c r="B3528" s="22"/>
      <c r="C3528" s="22"/>
      <c r="D3528" s="22"/>
      <c r="E3528" s="22"/>
      <c r="F3528" s="22"/>
      <c r="G3528" s="22"/>
      <c r="H3528" s="22"/>
      <c r="I3528" s="22"/>
      <c r="J3528" s="22"/>
      <c r="K3528" s="22"/>
      <c r="L3528" s="22"/>
      <c r="M3528" s="22"/>
    </row>
    <row r="3529" spans="1:13" x14ac:dyDescent="0.25">
      <c r="A3529" s="22"/>
      <c r="B3529" s="22"/>
      <c r="C3529" s="22"/>
      <c r="D3529" s="22"/>
      <c r="E3529" s="22"/>
      <c r="F3529" s="22"/>
      <c r="G3529" s="22"/>
      <c r="H3529" s="22"/>
      <c r="I3529" s="22"/>
      <c r="J3529" s="22"/>
      <c r="K3529" s="22"/>
      <c r="L3529" s="22"/>
      <c r="M3529" s="22"/>
    </row>
    <row r="3530" spans="1:13" x14ac:dyDescent="0.25">
      <c r="A3530" s="22"/>
      <c r="B3530" s="22"/>
      <c r="C3530" s="22"/>
      <c r="D3530" s="22"/>
      <c r="E3530" s="22"/>
      <c r="F3530" s="22"/>
      <c r="G3530" s="22"/>
      <c r="H3530" s="22"/>
      <c r="I3530" s="22"/>
      <c r="J3530" s="22"/>
      <c r="K3530" s="22"/>
      <c r="L3530" s="22"/>
      <c r="M3530" s="22"/>
    </row>
    <row r="3531" spans="1:13" x14ac:dyDescent="0.25">
      <c r="A3531" s="22"/>
      <c r="B3531" s="22"/>
      <c r="C3531" s="22"/>
      <c r="D3531" s="22"/>
      <c r="E3531" s="22"/>
      <c r="F3531" s="22"/>
      <c r="G3531" s="22"/>
      <c r="H3531" s="22"/>
      <c r="I3531" s="22"/>
      <c r="J3531" s="22"/>
      <c r="K3531" s="22"/>
      <c r="L3531" s="22"/>
      <c r="M3531" s="22"/>
    </row>
    <row r="3532" spans="1:13" x14ac:dyDescent="0.25">
      <c r="A3532" s="22"/>
      <c r="B3532" s="22"/>
      <c r="C3532" s="22"/>
      <c r="D3532" s="22"/>
      <c r="E3532" s="22"/>
      <c r="F3532" s="22"/>
      <c r="G3532" s="22"/>
      <c r="H3532" s="22"/>
      <c r="I3532" s="22"/>
      <c r="J3532" s="22"/>
      <c r="K3532" s="22"/>
      <c r="L3532" s="22"/>
      <c r="M3532" s="22"/>
    </row>
    <row r="3533" spans="1:13" x14ac:dyDescent="0.25">
      <c r="A3533" s="22"/>
      <c r="B3533" s="22"/>
      <c r="C3533" s="22"/>
      <c r="D3533" s="22"/>
      <c r="E3533" s="22"/>
      <c r="F3533" s="22"/>
      <c r="G3533" s="22"/>
      <c r="H3533" s="22"/>
      <c r="I3533" s="22"/>
      <c r="J3533" s="22"/>
      <c r="K3533" s="22"/>
      <c r="L3533" s="22"/>
      <c r="M3533" s="22"/>
    </row>
    <row r="3534" spans="1:13" x14ac:dyDescent="0.25">
      <c r="A3534" s="22"/>
      <c r="B3534" s="22"/>
      <c r="C3534" s="22"/>
      <c r="D3534" s="22"/>
      <c r="E3534" s="22"/>
      <c r="F3534" s="22"/>
      <c r="G3534" s="22"/>
      <c r="H3534" s="22"/>
      <c r="I3534" s="22"/>
      <c r="J3534" s="22"/>
      <c r="K3534" s="22"/>
      <c r="L3534" s="22"/>
      <c r="M3534" s="22"/>
    </row>
    <row r="3535" spans="1:13" x14ac:dyDescent="0.25">
      <c r="A3535" s="22"/>
      <c r="B3535" s="22"/>
      <c r="C3535" s="22"/>
      <c r="D3535" s="22"/>
      <c r="E3535" s="22"/>
      <c r="F3535" s="22"/>
      <c r="G3535" s="22"/>
      <c r="H3535" s="22"/>
      <c r="I3535" s="22"/>
      <c r="J3535" s="22"/>
      <c r="K3535" s="22"/>
      <c r="L3535" s="22"/>
      <c r="M3535" s="22"/>
    </row>
    <row r="3536" spans="1:13" x14ac:dyDescent="0.25">
      <c r="A3536" s="22"/>
      <c r="B3536" s="22"/>
      <c r="C3536" s="22"/>
      <c r="D3536" s="22"/>
      <c r="E3536" s="22"/>
      <c r="F3536" s="22"/>
      <c r="G3536" s="22"/>
      <c r="H3536" s="22"/>
      <c r="I3536" s="22"/>
      <c r="J3536" s="22"/>
      <c r="K3536" s="22"/>
      <c r="L3536" s="22"/>
      <c r="M3536" s="22"/>
    </row>
    <row r="3537" spans="1:13" x14ac:dyDescent="0.25">
      <c r="A3537" s="22"/>
      <c r="B3537" s="22"/>
      <c r="C3537" s="22"/>
      <c r="D3537" s="22"/>
      <c r="E3537" s="22"/>
      <c r="F3537" s="22"/>
      <c r="G3537" s="22"/>
      <c r="H3537" s="22"/>
      <c r="I3537" s="22"/>
      <c r="J3537" s="22"/>
      <c r="K3537" s="22"/>
      <c r="L3537" s="22"/>
      <c r="M3537" s="22"/>
    </row>
    <row r="3538" spans="1:13" x14ac:dyDescent="0.25">
      <c r="A3538" s="22"/>
      <c r="B3538" s="22"/>
      <c r="C3538" s="22"/>
      <c r="D3538" s="22"/>
      <c r="E3538" s="22"/>
      <c r="F3538" s="22"/>
      <c r="G3538" s="22"/>
      <c r="H3538" s="22"/>
      <c r="I3538" s="22"/>
      <c r="J3538" s="22"/>
      <c r="K3538" s="22"/>
      <c r="L3538" s="22"/>
      <c r="M3538" s="22"/>
    </row>
    <row r="3539" spans="1:13" x14ac:dyDescent="0.25">
      <c r="A3539" s="22"/>
      <c r="B3539" s="22"/>
      <c r="C3539" s="22"/>
      <c r="D3539" s="22"/>
      <c r="E3539" s="22"/>
      <c r="F3539" s="22"/>
      <c r="G3539" s="22"/>
      <c r="H3539" s="22"/>
      <c r="I3539" s="22"/>
      <c r="J3539" s="22"/>
      <c r="K3539" s="22"/>
      <c r="L3539" s="22"/>
      <c r="M3539" s="22"/>
    </row>
    <row r="3540" spans="1:13" x14ac:dyDescent="0.25">
      <c r="A3540" s="22"/>
      <c r="B3540" s="22"/>
      <c r="C3540" s="22"/>
      <c r="D3540" s="22"/>
      <c r="E3540" s="22"/>
      <c r="F3540" s="22"/>
      <c r="G3540" s="22"/>
      <c r="H3540" s="22"/>
      <c r="I3540" s="22"/>
      <c r="J3540" s="22"/>
      <c r="K3540" s="22"/>
      <c r="L3540" s="22"/>
      <c r="M3540" s="22"/>
    </row>
    <row r="3541" spans="1:13" x14ac:dyDescent="0.25">
      <c r="A3541" s="22"/>
      <c r="B3541" s="22"/>
      <c r="C3541" s="22"/>
      <c r="D3541" s="22"/>
      <c r="E3541" s="22"/>
      <c r="F3541" s="22"/>
      <c r="G3541" s="22"/>
      <c r="H3541" s="22"/>
      <c r="I3541" s="22"/>
      <c r="J3541" s="22"/>
      <c r="K3541" s="22"/>
      <c r="L3541" s="22"/>
      <c r="M3541" s="22"/>
    </row>
    <row r="3542" spans="1:13" x14ac:dyDescent="0.25">
      <c r="A3542" s="22"/>
      <c r="B3542" s="22"/>
      <c r="C3542" s="22"/>
      <c r="D3542" s="22"/>
      <c r="E3542" s="22"/>
      <c r="F3542" s="22"/>
      <c r="G3542" s="22"/>
      <c r="H3542" s="22"/>
      <c r="I3542" s="22"/>
      <c r="J3542" s="22"/>
      <c r="K3542" s="22"/>
      <c r="L3542" s="22"/>
      <c r="M3542" s="22"/>
    </row>
    <row r="3543" spans="1:13" x14ac:dyDescent="0.25">
      <c r="A3543" s="22"/>
      <c r="B3543" s="22"/>
      <c r="C3543" s="22"/>
      <c r="D3543" s="22"/>
      <c r="E3543" s="22"/>
      <c r="F3543" s="22"/>
      <c r="G3543" s="22"/>
      <c r="H3543" s="22"/>
      <c r="I3543" s="22"/>
      <c r="J3543" s="22"/>
      <c r="K3543" s="22"/>
      <c r="L3543" s="22"/>
      <c r="M3543" s="22"/>
    </row>
    <row r="3544" spans="1:13" x14ac:dyDescent="0.25">
      <c r="A3544" s="22"/>
      <c r="B3544" s="22"/>
      <c r="C3544" s="22"/>
      <c r="D3544" s="22"/>
      <c r="E3544" s="22"/>
      <c r="F3544" s="22"/>
      <c r="G3544" s="22"/>
      <c r="H3544" s="22"/>
      <c r="I3544" s="22"/>
      <c r="J3544" s="22"/>
      <c r="K3544" s="22"/>
      <c r="L3544" s="22"/>
      <c r="M3544" s="22"/>
    </row>
    <row r="3545" spans="1:13" x14ac:dyDescent="0.25">
      <c r="A3545" s="22"/>
      <c r="B3545" s="22"/>
      <c r="C3545" s="22"/>
      <c r="D3545" s="22"/>
      <c r="E3545" s="22"/>
      <c r="F3545" s="22"/>
      <c r="G3545" s="22"/>
      <c r="H3545" s="22"/>
      <c r="I3545" s="22"/>
      <c r="J3545" s="22"/>
      <c r="K3545" s="22"/>
      <c r="L3545" s="22"/>
      <c r="M3545" s="22"/>
    </row>
    <row r="3546" spans="1:13" x14ac:dyDescent="0.25">
      <c r="A3546" s="22"/>
      <c r="B3546" s="22"/>
      <c r="C3546" s="22"/>
      <c r="D3546" s="22"/>
      <c r="E3546" s="22"/>
      <c r="F3546" s="22"/>
      <c r="G3546" s="22"/>
      <c r="H3546" s="22"/>
      <c r="I3546" s="22"/>
      <c r="J3546" s="22"/>
      <c r="K3546" s="22"/>
      <c r="L3546" s="22"/>
      <c r="M3546" s="22"/>
    </row>
    <row r="3547" spans="1:13" x14ac:dyDescent="0.25">
      <c r="A3547" s="22"/>
      <c r="B3547" s="22"/>
      <c r="C3547" s="22"/>
      <c r="D3547" s="22"/>
      <c r="E3547" s="22"/>
      <c r="F3547" s="22"/>
      <c r="G3547" s="22"/>
      <c r="H3547" s="22"/>
      <c r="I3547" s="22"/>
      <c r="J3547" s="22"/>
      <c r="K3547" s="22"/>
      <c r="L3547" s="22"/>
      <c r="M3547" s="22"/>
    </row>
    <row r="3548" spans="1:13" x14ac:dyDescent="0.25">
      <c r="A3548" s="22"/>
      <c r="B3548" s="22"/>
      <c r="C3548" s="22"/>
      <c r="D3548" s="22"/>
      <c r="E3548" s="22"/>
      <c r="F3548" s="22"/>
      <c r="G3548" s="22"/>
      <c r="H3548" s="22"/>
      <c r="I3548" s="22"/>
      <c r="J3548" s="22"/>
      <c r="K3548" s="22"/>
      <c r="L3548" s="22"/>
      <c r="M3548" s="22"/>
    </row>
    <row r="3549" spans="1:13" x14ac:dyDescent="0.25">
      <c r="A3549" s="22"/>
      <c r="B3549" s="22"/>
      <c r="C3549" s="22"/>
      <c r="D3549" s="22"/>
      <c r="E3549" s="22"/>
      <c r="F3549" s="22"/>
      <c r="G3549" s="22"/>
      <c r="H3549" s="22"/>
      <c r="I3549" s="22"/>
      <c r="J3549" s="22"/>
      <c r="K3549" s="22"/>
      <c r="L3549" s="22"/>
      <c r="M3549" s="22"/>
    </row>
    <row r="3550" spans="1:13" x14ac:dyDescent="0.25">
      <c r="A3550" s="22"/>
      <c r="B3550" s="22"/>
      <c r="C3550" s="22"/>
      <c r="D3550" s="22"/>
      <c r="E3550" s="22"/>
      <c r="F3550" s="22"/>
      <c r="G3550" s="22"/>
      <c r="H3550" s="22"/>
      <c r="I3550" s="22"/>
      <c r="J3550" s="22"/>
      <c r="K3550" s="22"/>
      <c r="L3550" s="22"/>
      <c r="M3550" s="22"/>
    </row>
    <row r="3551" spans="1:13" x14ac:dyDescent="0.25">
      <c r="A3551" s="22"/>
      <c r="B3551" s="22"/>
      <c r="C3551" s="22"/>
      <c r="D3551" s="22"/>
      <c r="E3551" s="22"/>
      <c r="F3551" s="22"/>
      <c r="G3551" s="22"/>
      <c r="H3551" s="22"/>
      <c r="I3551" s="22"/>
      <c r="J3551" s="22"/>
      <c r="K3551" s="22"/>
      <c r="L3551" s="22"/>
      <c r="M3551" s="22"/>
    </row>
    <row r="3552" spans="1:13" x14ac:dyDescent="0.25">
      <c r="A3552" s="22"/>
      <c r="B3552" s="22"/>
      <c r="C3552" s="22"/>
      <c r="D3552" s="22"/>
      <c r="E3552" s="22"/>
      <c r="F3552" s="22"/>
      <c r="G3552" s="22"/>
      <c r="H3552" s="22"/>
      <c r="I3552" s="22"/>
      <c r="J3552" s="22"/>
      <c r="K3552" s="22"/>
      <c r="L3552" s="22"/>
      <c r="M3552" s="22"/>
    </row>
    <row r="3553" spans="1:13" x14ac:dyDescent="0.25">
      <c r="A3553" s="22"/>
      <c r="B3553" s="22"/>
      <c r="C3553" s="22"/>
      <c r="D3553" s="22"/>
      <c r="E3553" s="22"/>
      <c r="F3553" s="22"/>
      <c r="G3553" s="22"/>
      <c r="H3553" s="22"/>
      <c r="I3553" s="22"/>
      <c r="J3553" s="22"/>
      <c r="K3553" s="22"/>
      <c r="L3553" s="22"/>
      <c r="M3553" s="22"/>
    </row>
    <row r="3554" spans="1:13" x14ac:dyDescent="0.25">
      <c r="A3554" s="22"/>
      <c r="B3554" s="22"/>
      <c r="C3554" s="22"/>
      <c r="D3554" s="22"/>
      <c r="E3554" s="22"/>
      <c r="F3554" s="22"/>
      <c r="G3554" s="22"/>
      <c r="H3554" s="22"/>
      <c r="I3554" s="22"/>
      <c r="J3554" s="22"/>
      <c r="K3554" s="22"/>
      <c r="L3554" s="22"/>
      <c r="M3554" s="22"/>
    </row>
    <row r="3555" spans="1:13" x14ac:dyDescent="0.25">
      <c r="A3555" s="22"/>
      <c r="B3555" s="22"/>
      <c r="C3555" s="22"/>
      <c r="D3555" s="22"/>
      <c r="E3555" s="22"/>
      <c r="F3555" s="22"/>
      <c r="G3555" s="22"/>
      <c r="H3555" s="22"/>
      <c r="I3555" s="22"/>
      <c r="J3555" s="22"/>
      <c r="K3555" s="22"/>
      <c r="L3555" s="22"/>
      <c r="M3555" s="22"/>
    </row>
    <row r="3556" spans="1:13" x14ac:dyDescent="0.25">
      <c r="A3556" s="22"/>
      <c r="B3556" s="22"/>
      <c r="C3556" s="22"/>
      <c r="D3556" s="22"/>
      <c r="E3556" s="22"/>
      <c r="F3556" s="22"/>
      <c r="G3556" s="22"/>
      <c r="H3556" s="22"/>
      <c r="I3556" s="22"/>
      <c r="J3556" s="22"/>
      <c r="K3556" s="22"/>
      <c r="L3556" s="22"/>
      <c r="M3556" s="22"/>
    </row>
    <row r="3557" spans="1:13" x14ac:dyDescent="0.25">
      <c r="A3557" s="22"/>
      <c r="B3557" s="22"/>
      <c r="C3557" s="22"/>
      <c r="D3557" s="22"/>
      <c r="E3557" s="22"/>
      <c r="F3557" s="22"/>
      <c r="G3557" s="22"/>
      <c r="H3557" s="22"/>
      <c r="I3557" s="22"/>
      <c r="J3557" s="22"/>
      <c r="K3557" s="22"/>
      <c r="L3557" s="22"/>
      <c r="M3557" s="22"/>
    </row>
    <row r="3558" spans="1:13" x14ac:dyDescent="0.25">
      <c r="A3558" s="22"/>
      <c r="B3558" s="22"/>
      <c r="C3558" s="22"/>
      <c r="D3558" s="22"/>
      <c r="E3558" s="22"/>
      <c r="F3558" s="22"/>
      <c r="G3558" s="22"/>
      <c r="H3558" s="22"/>
      <c r="I3558" s="22"/>
      <c r="J3558" s="22"/>
      <c r="K3558" s="22"/>
      <c r="L3558" s="22"/>
      <c r="M3558" s="22"/>
    </row>
    <row r="3559" spans="1:13" x14ac:dyDescent="0.25">
      <c r="A3559" s="22"/>
      <c r="B3559" s="22"/>
      <c r="C3559" s="22"/>
      <c r="D3559" s="22"/>
      <c r="E3559" s="22"/>
      <c r="F3559" s="22"/>
      <c r="G3559" s="22"/>
      <c r="H3559" s="22"/>
      <c r="I3559" s="22"/>
      <c r="J3559" s="22"/>
      <c r="K3559" s="22"/>
      <c r="L3559" s="22"/>
      <c r="M3559" s="22"/>
    </row>
    <row r="3560" spans="1:13" x14ac:dyDescent="0.25">
      <c r="A3560" s="22"/>
      <c r="B3560" s="22"/>
      <c r="C3560" s="22"/>
      <c r="D3560" s="22"/>
      <c r="E3560" s="22"/>
      <c r="F3560" s="22"/>
      <c r="G3560" s="22"/>
      <c r="H3560" s="22"/>
      <c r="I3560" s="22"/>
      <c r="J3560" s="22"/>
      <c r="K3560" s="22"/>
      <c r="L3560" s="22"/>
      <c r="M3560" s="22"/>
    </row>
    <row r="3561" spans="1:13" x14ac:dyDescent="0.25">
      <c r="A3561" s="22"/>
      <c r="B3561" s="22"/>
      <c r="C3561" s="22"/>
      <c r="D3561" s="22"/>
      <c r="E3561" s="22"/>
      <c r="F3561" s="22"/>
      <c r="G3561" s="22"/>
      <c r="H3561" s="22"/>
      <c r="I3561" s="22"/>
      <c r="J3561" s="22"/>
      <c r="K3561" s="22"/>
      <c r="L3561" s="22"/>
      <c r="M3561" s="22"/>
    </row>
    <row r="3562" spans="1:13" x14ac:dyDescent="0.25">
      <c r="A3562" s="22"/>
      <c r="B3562" s="22"/>
      <c r="C3562" s="22"/>
      <c r="D3562" s="22"/>
      <c r="E3562" s="22"/>
      <c r="F3562" s="22"/>
      <c r="G3562" s="22"/>
      <c r="H3562" s="22"/>
      <c r="I3562" s="22"/>
      <c r="J3562" s="22"/>
      <c r="K3562" s="22"/>
      <c r="L3562" s="22"/>
      <c r="M3562" s="22"/>
    </row>
    <row r="3563" spans="1:13" x14ac:dyDescent="0.25">
      <c r="A3563" s="22"/>
      <c r="B3563" s="22"/>
      <c r="C3563" s="22"/>
      <c r="D3563" s="22"/>
      <c r="E3563" s="22"/>
      <c r="F3563" s="22"/>
      <c r="G3563" s="22"/>
      <c r="H3563" s="22"/>
      <c r="I3563" s="22"/>
      <c r="J3563" s="22"/>
      <c r="K3563" s="22"/>
      <c r="L3563" s="22"/>
      <c r="M3563" s="22"/>
    </row>
    <row r="3564" spans="1:13" x14ac:dyDescent="0.25">
      <c r="A3564" s="22"/>
      <c r="B3564" s="22"/>
      <c r="C3564" s="22"/>
      <c r="D3564" s="22"/>
      <c r="E3564" s="22"/>
      <c r="F3564" s="22"/>
      <c r="G3564" s="22"/>
      <c r="H3564" s="22"/>
      <c r="I3564" s="22"/>
      <c r="J3564" s="22"/>
      <c r="K3564" s="22"/>
      <c r="L3564" s="22"/>
      <c r="M3564" s="22"/>
    </row>
    <row r="3565" spans="1:13" x14ac:dyDescent="0.25">
      <c r="A3565" s="22"/>
      <c r="B3565" s="22"/>
      <c r="C3565" s="22"/>
      <c r="D3565" s="22"/>
      <c r="E3565" s="22"/>
      <c r="F3565" s="22"/>
      <c r="G3565" s="22"/>
      <c r="H3565" s="22"/>
      <c r="I3565" s="22"/>
      <c r="J3565" s="22"/>
      <c r="K3565" s="22"/>
      <c r="L3565" s="22"/>
      <c r="M3565" s="22"/>
    </row>
    <row r="3566" spans="1:13" x14ac:dyDescent="0.25">
      <c r="A3566" s="22"/>
      <c r="B3566" s="22"/>
      <c r="C3566" s="22"/>
      <c r="D3566" s="22"/>
      <c r="E3566" s="22"/>
      <c r="F3566" s="22"/>
      <c r="G3566" s="22"/>
      <c r="H3566" s="22"/>
      <c r="I3566" s="22"/>
      <c r="J3566" s="22"/>
      <c r="K3566" s="22"/>
      <c r="L3566" s="22"/>
      <c r="M3566" s="22"/>
    </row>
    <row r="3567" spans="1:13" x14ac:dyDescent="0.25">
      <c r="A3567" s="22"/>
      <c r="B3567" s="22"/>
      <c r="C3567" s="22"/>
      <c r="D3567" s="22"/>
      <c r="E3567" s="22"/>
      <c r="F3567" s="22"/>
      <c r="G3567" s="22"/>
      <c r="H3567" s="22"/>
      <c r="I3567" s="22"/>
      <c r="J3567" s="22"/>
      <c r="K3567" s="22"/>
      <c r="L3567" s="22"/>
      <c r="M3567" s="22"/>
    </row>
    <row r="3568" spans="1:13" x14ac:dyDescent="0.25">
      <c r="A3568" s="22"/>
      <c r="B3568" s="22"/>
      <c r="C3568" s="22"/>
      <c r="D3568" s="22"/>
      <c r="E3568" s="22"/>
      <c r="F3568" s="22"/>
      <c r="G3568" s="22"/>
      <c r="H3568" s="22"/>
      <c r="I3568" s="22"/>
      <c r="J3568" s="22"/>
      <c r="K3568" s="22"/>
      <c r="L3568" s="22"/>
      <c r="M3568" s="22"/>
    </row>
    <row r="3569" spans="1:13" x14ac:dyDescent="0.25">
      <c r="A3569" s="22"/>
      <c r="B3569" s="22"/>
      <c r="C3569" s="22"/>
      <c r="D3569" s="22"/>
      <c r="E3569" s="22"/>
      <c r="F3569" s="22"/>
      <c r="G3569" s="22"/>
      <c r="H3569" s="22"/>
      <c r="I3569" s="22"/>
      <c r="J3569" s="22"/>
      <c r="K3569" s="22"/>
      <c r="L3569" s="22"/>
      <c r="M3569" s="22"/>
    </row>
    <row r="3570" spans="1:13" x14ac:dyDescent="0.25">
      <c r="A3570" s="22"/>
      <c r="B3570" s="22"/>
      <c r="C3570" s="22"/>
      <c r="D3570" s="22"/>
      <c r="E3570" s="22"/>
      <c r="F3570" s="22"/>
      <c r="G3570" s="22"/>
      <c r="H3570" s="22"/>
      <c r="I3570" s="22"/>
      <c r="J3570" s="22"/>
      <c r="K3570" s="22"/>
      <c r="L3570" s="22"/>
      <c r="M3570" s="22"/>
    </row>
    <row r="3571" spans="1:13" x14ac:dyDescent="0.25">
      <c r="A3571" s="22"/>
      <c r="B3571" s="22"/>
      <c r="C3571" s="22"/>
      <c r="D3571" s="22"/>
      <c r="E3571" s="22"/>
      <c r="F3571" s="22"/>
      <c r="G3571" s="22"/>
      <c r="H3571" s="22"/>
      <c r="I3571" s="22"/>
      <c r="J3571" s="22"/>
      <c r="K3571" s="22"/>
      <c r="L3571" s="22"/>
      <c r="M3571" s="22"/>
    </row>
    <row r="3572" spans="1:13" x14ac:dyDescent="0.25">
      <c r="A3572" s="22"/>
      <c r="B3572" s="22"/>
      <c r="C3572" s="22"/>
      <c r="D3572" s="22"/>
      <c r="E3572" s="22"/>
      <c r="F3572" s="22"/>
      <c r="G3572" s="22"/>
      <c r="H3572" s="22"/>
      <c r="I3572" s="22"/>
      <c r="J3572" s="22"/>
      <c r="K3572" s="22"/>
      <c r="L3572" s="22"/>
      <c r="M3572" s="22"/>
    </row>
    <row r="3573" spans="1:13" x14ac:dyDescent="0.25">
      <c r="A3573" s="22"/>
      <c r="B3573" s="22"/>
      <c r="C3573" s="22"/>
      <c r="D3573" s="22"/>
      <c r="E3573" s="22"/>
      <c r="F3573" s="22"/>
      <c r="G3573" s="22"/>
      <c r="H3573" s="22"/>
      <c r="I3573" s="22"/>
      <c r="J3573" s="22"/>
      <c r="K3573" s="22"/>
      <c r="L3573" s="22"/>
      <c r="M3573" s="22"/>
    </row>
    <row r="3574" spans="1:13" x14ac:dyDescent="0.25">
      <c r="A3574" s="22"/>
      <c r="B3574" s="22"/>
      <c r="C3574" s="22"/>
      <c r="D3574" s="22"/>
      <c r="E3574" s="22"/>
      <c r="F3574" s="22"/>
      <c r="G3574" s="22"/>
      <c r="H3574" s="22"/>
      <c r="I3574" s="22"/>
      <c r="J3574" s="22"/>
      <c r="K3574" s="22"/>
      <c r="L3574" s="22"/>
      <c r="M3574" s="22"/>
    </row>
    <row r="3575" spans="1:13" x14ac:dyDescent="0.25">
      <c r="A3575" s="22"/>
      <c r="B3575" s="22"/>
      <c r="C3575" s="22"/>
      <c r="D3575" s="22"/>
      <c r="E3575" s="22"/>
      <c r="F3575" s="22"/>
      <c r="G3575" s="22"/>
      <c r="H3575" s="22"/>
      <c r="I3575" s="22"/>
      <c r="J3575" s="22"/>
      <c r="K3575" s="22"/>
      <c r="L3575" s="22"/>
      <c r="M3575" s="22"/>
    </row>
    <row r="3576" spans="1:13" x14ac:dyDescent="0.25">
      <c r="A3576" s="22"/>
      <c r="B3576" s="22"/>
      <c r="C3576" s="22"/>
      <c r="D3576" s="22"/>
      <c r="E3576" s="22"/>
      <c r="F3576" s="22"/>
      <c r="G3576" s="22"/>
      <c r="H3576" s="22"/>
      <c r="I3576" s="22"/>
      <c r="J3576" s="22"/>
      <c r="K3576" s="22"/>
      <c r="L3576" s="22"/>
      <c r="M3576" s="22"/>
    </row>
    <row r="3577" spans="1:13" x14ac:dyDescent="0.25">
      <c r="A3577" s="22"/>
      <c r="B3577" s="22"/>
      <c r="C3577" s="22"/>
      <c r="D3577" s="22"/>
      <c r="E3577" s="22"/>
      <c r="F3577" s="22"/>
      <c r="G3577" s="22"/>
      <c r="H3577" s="22"/>
      <c r="I3577" s="22"/>
      <c r="J3577" s="22"/>
      <c r="K3577" s="22"/>
      <c r="L3577" s="22"/>
      <c r="M3577" s="22"/>
    </row>
    <row r="3578" spans="1:13" x14ac:dyDescent="0.25">
      <c r="A3578" s="22"/>
      <c r="B3578" s="22"/>
      <c r="C3578" s="22"/>
      <c r="D3578" s="22"/>
      <c r="E3578" s="22"/>
      <c r="F3578" s="22"/>
      <c r="G3578" s="22"/>
      <c r="H3578" s="22"/>
      <c r="I3578" s="22"/>
      <c r="J3578" s="22"/>
      <c r="K3578" s="22"/>
      <c r="L3578" s="22"/>
      <c r="M3578" s="22"/>
    </row>
    <row r="3579" spans="1:13" x14ac:dyDescent="0.25">
      <c r="A3579" s="22"/>
      <c r="B3579" s="22"/>
      <c r="C3579" s="22"/>
      <c r="D3579" s="22"/>
      <c r="E3579" s="22"/>
      <c r="F3579" s="22"/>
      <c r="G3579" s="22"/>
      <c r="H3579" s="22"/>
      <c r="I3579" s="22"/>
      <c r="J3579" s="22"/>
      <c r="K3579" s="22"/>
      <c r="L3579" s="22"/>
      <c r="M3579" s="22"/>
    </row>
    <row r="3580" spans="1:13" x14ac:dyDescent="0.25">
      <c r="A3580" s="22"/>
      <c r="B3580" s="22"/>
      <c r="C3580" s="22"/>
      <c r="D3580" s="22"/>
      <c r="E3580" s="22"/>
      <c r="F3580" s="22"/>
      <c r="G3580" s="22"/>
      <c r="H3580" s="22"/>
      <c r="I3580" s="22"/>
      <c r="J3580" s="22"/>
      <c r="K3580" s="22"/>
      <c r="L3580" s="22"/>
      <c r="M3580" s="22"/>
    </row>
    <row r="3581" spans="1:13" x14ac:dyDescent="0.25">
      <c r="A3581" s="22"/>
      <c r="B3581" s="22"/>
      <c r="C3581" s="22"/>
      <c r="D3581" s="22"/>
      <c r="E3581" s="22"/>
      <c r="F3581" s="22"/>
      <c r="G3581" s="22"/>
      <c r="H3581" s="22"/>
      <c r="I3581" s="22"/>
      <c r="J3581" s="22"/>
      <c r="K3581" s="22"/>
      <c r="L3581" s="22"/>
      <c r="M3581" s="22"/>
    </row>
    <row r="3582" spans="1:13" x14ac:dyDescent="0.25">
      <c r="A3582" s="22"/>
      <c r="B3582" s="22"/>
      <c r="C3582" s="22"/>
      <c r="D3582" s="22"/>
      <c r="E3582" s="22"/>
      <c r="F3582" s="22"/>
      <c r="G3582" s="22"/>
      <c r="H3582" s="22"/>
      <c r="I3582" s="22"/>
      <c r="J3582" s="22"/>
      <c r="K3582" s="22"/>
      <c r="L3582" s="22"/>
      <c r="M3582" s="22"/>
    </row>
    <row r="3583" spans="1:13" x14ac:dyDescent="0.25">
      <c r="A3583" s="22"/>
      <c r="B3583" s="22"/>
      <c r="C3583" s="22"/>
      <c r="D3583" s="22"/>
      <c r="E3583" s="22"/>
      <c r="F3583" s="22"/>
      <c r="G3583" s="22"/>
      <c r="H3583" s="22"/>
      <c r="I3583" s="22"/>
      <c r="J3583" s="22"/>
      <c r="K3583" s="22"/>
      <c r="L3583" s="22"/>
      <c r="M3583" s="22"/>
    </row>
    <row r="3584" spans="1:13" x14ac:dyDescent="0.25">
      <c r="A3584" s="22"/>
      <c r="B3584" s="22"/>
      <c r="C3584" s="22"/>
      <c r="D3584" s="22"/>
      <c r="E3584" s="22"/>
      <c r="F3584" s="22"/>
      <c r="G3584" s="22"/>
      <c r="H3584" s="22"/>
      <c r="I3584" s="22"/>
      <c r="J3584" s="22"/>
      <c r="K3584" s="22"/>
      <c r="L3584" s="22"/>
      <c r="M3584" s="22"/>
    </row>
    <row r="3585" spans="1:13" x14ac:dyDescent="0.25">
      <c r="A3585" s="22"/>
      <c r="B3585" s="22"/>
      <c r="C3585" s="22"/>
      <c r="D3585" s="22"/>
      <c r="E3585" s="22"/>
      <c r="F3585" s="22"/>
      <c r="G3585" s="22"/>
      <c r="H3585" s="22"/>
      <c r="I3585" s="22"/>
      <c r="J3585" s="22"/>
      <c r="K3585" s="22"/>
      <c r="L3585" s="22"/>
      <c r="M3585" s="22"/>
    </row>
    <row r="3586" spans="1:13" x14ac:dyDescent="0.25">
      <c r="A3586" s="22"/>
      <c r="B3586" s="22"/>
      <c r="C3586" s="22"/>
      <c r="D3586" s="22"/>
      <c r="E3586" s="22"/>
      <c r="F3586" s="22"/>
      <c r="G3586" s="22"/>
      <c r="H3586" s="22"/>
      <c r="I3586" s="22"/>
      <c r="J3586" s="22"/>
      <c r="K3586" s="22"/>
      <c r="L3586" s="22"/>
      <c r="M3586" s="22"/>
    </row>
    <row r="3587" spans="1:13" x14ac:dyDescent="0.25">
      <c r="A3587" s="22"/>
      <c r="B3587" s="22"/>
      <c r="C3587" s="22"/>
      <c r="D3587" s="22"/>
      <c r="E3587" s="22"/>
      <c r="F3587" s="22"/>
      <c r="G3587" s="22"/>
      <c r="H3587" s="22"/>
      <c r="I3587" s="22"/>
      <c r="J3587" s="22"/>
      <c r="K3587" s="22"/>
      <c r="L3587" s="22"/>
      <c r="M3587" s="22"/>
    </row>
    <row r="3588" spans="1:13" x14ac:dyDescent="0.25">
      <c r="A3588" s="22"/>
      <c r="B3588" s="22"/>
      <c r="C3588" s="22"/>
      <c r="D3588" s="22"/>
      <c r="E3588" s="22"/>
      <c r="F3588" s="22"/>
      <c r="G3588" s="22"/>
      <c r="H3588" s="22"/>
      <c r="I3588" s="22"/>
      <c r="J3588" s="22"/>
      <c r="K3588" s="22"/>
      <c r="L3588" s="22"/>
      <c r="M3588" s="22"/>
    </row>
    <row r="3589" spans="1:13" x14ac:dyDescent="0.25">
      <c r="A3589" s="22"/>
      <c r="B3589" s="22"/>
      <c r="C3589" s="22"/>
      <c r="D3589" s="22"/>
      <c r="E3589" s="22"/>
      <c r="F3589" s="22"/>
      <c r="G3589" s="22"/>
      <c r="H3589" s="22"/>
      <c r="I3589" s="22"/>
      <c r="J3589" s="22"/>
      <c r="K3589" s="22"/>
      <c r="L3589" s="22"/>
      <c r="M3589" s="22"/>
    </row>
    <row r="3590" spans="1:13" x14ac:dyDescent="0.25">
      <c r="A3590" s="22"/>
      <c r="B3590" s="22"/>
      <c r="C3590" s="22"/>
      <c r="D3590" s="22"/>
      <c r="E3590" s="22"/>
      <c r="F3590" s="22"/>
      <c r="G3590" s="22"/>
      <c r="H3590" s="22"/>
      <c r="I3590" s="22"/>
      <c r="J3590" s="22"/>
      <c r="K3590" s="22"/>
      <c r="L3590" s="22"/>
      <c r="M3590" s="22"/>
    </row>
    <row r="3591" spans="1:13" x14ac:dyDescent="0.25">
      <c r="A3591" s="22"/>
      <c r="B3591" s="22"/>
      <c r="C3591" s="22"/>
      <c r="D3591" s="22"/>
      <c r="E3591" s="22"/>
      <c r="F3591" s="22"/>
      <c r="G3591" s="22"/>
      <c r="H3591" s="22"/>
      <c r="I3591" s="22"/>
      <c r="J3591" s="22"/>
      <c r="K3591" s="22"/>
      <c r="L3591" s="22"/>
      <c r="M3591" s="22"/>
    </row>
    <row r="3592" spans="1:13" x14ac:dyDescent="0.25">
      <c r="A3592" s="22"/>
      <c r="B3592" s="22"/>
      <c r="C3592" s="22"/>
      <c r="D3592" s="22"/>
      <c r="E3592" s="22"/>
      <c r="F3592" s="22"/>
      <c r="G3592" s="22"/>
      <c r="H3592" s="22"/>
      <c r="I3592" s="22"/>
      <c r="J3592" s="22"/>
      <c r="K3592" s="22"/>
      <c r="L3592" s="22"/>
      <c r="M3592" s="22"/>
    </row>
    <row r="3593" spans="1:13" x14ac:dyDescent="0.25">
      <c r="A3593" s="22"/>
      <c r="B3593" s="22"/>
      <c r="C3593" s="22"/>
      <c r="D3593" s="22"/>
      <c r="E3593" s="22"/>
      <c r="F3593" s="22"/>
      <c r="G3593" s="22"/>
      <c r="H3593" s="22"/>
      <c r="I3593" s="22"/>
      <c r="J3593" s="22"/>
      <c r="K3593" s="22"/>
      <c r="L3593" s="22"/>
      <c r="M3593" s="22"/>
    </row>
    <row r="3594" spans="1:13" x14ac:dyDescent="0.25">
      <c r="A3594" s="22"/>
      <c r="B3594" s="22"/>
      <c r="C3594" s="22"/>
      <c r="D3594" s="22"/>
      <c r="E3594" s="22"/>
      <c r="F3594" s="22"/>
      <c r="G3594" s="22"/>
      <c r="H3594" s="22"/>
      <c r="I3594" s="22"/>
      <c r="J3594" s="22"/>
      <c r="K3594" s="22"/>
      <c r="L3594" s="22"/>
      <c r="M3594" s="22"/>
    </row>
    <row r="3595" spans="1:13" x14ac:dyDescent="0.25">
      <c r="A3595" s="22"/>
      <c r="B3595" s="22"/>
      <c r="C3595" s="22"/>
      <c r="D3595" s="22"/>
      <c r="E3595" s="22"/>
      <c r="F3595" s="22"/>
      <c r="G3595" s="22"/>
      <c r="H3595" s="22"/>
      <c r="I3595" s="22"/>
      <c r="J3595" s="22"/>
      <c r="K3595" s="22"/>
      <c r="L3595" s="22"/>
      <c r="M3595" s="22"/>
    </row>
    <row r="3596" spans="1:13" x14ac:dyDescent="0.25">
      <c r="A3596" s="22"/>
      <c r="B3596" s="22"/>
      <c r="C3596" s="22"/>
      <c r="D3596" s="22"/>
      <c r="E3596" s="22"/>
      <c r="F3596" s="22"/>
      <c r="G3596" s="22"/>
      <c r="H3596" s="22"/>
      <c r="I3596" s="22"/>
      <c r="J3596" s="22"/>
      <c r="K3596" s="22"/>
      <c r="L3596" s="22"/>
      <c r="M3596" s="22"/>
    </row>
    <row r="3597" spans="1:13" x14ac:dyDescent="0.25">
      <c r="A3597" s="22"/>
      <c r="B3597" s="22"/>
      <c r="C3597" s="22"/>
      <c r="D3597" s="22"/>
      <c r="E3597" s="22"/>
      <c r="F3597" s="22"/>
      <c r="G3597" s="22"/>
      <c r="H3597" s="22"/>
      <c r="I3597" s="22"/>
      <c r="J3597" s="22"/>
      <c r="K3597" s="22"/>
      <c r="L3597" s="22"/>
      <c r="M3597" s="22"/>
    </row>
    <row r="3598" spans="1:13" x14ac:dyDescent="0.25">
      <c r="A3598" s="22"/>
      <c r="B3598" s="22"/>
      <c r="C3598" s="22"/>
      <c r="D3598" s="22"/>
      <c r="E3598" s="22"/>
      <c r="F3598" s="22"/>
      <c r="G3598" s="22"/>
      <c r="H3598" s="22"/>
      <c r="I3598" s="22"/>
      <c r="J3598" s="22"/>
      <c r="K3598" s="22"/>
      <c r="L3598" s="22"/>
      <c r="M3598" s="22"/>
    </row>
    <row r="3599" spans="1:13" x14ac:dyDescent="0.25">
      <c r="A3599" s="22"/>
      <c r="B3599" s="22"/>
      <c r="C3599" s="22"/>
      <c r="D3599" s="22"/>
      <c r="E3599" s="22"/>
      <c r="F3599" s="22"/>
      <c r="G3599" s="22"/>
      <c r="H3599" s="22"/>
      <c r="I3599" s="22"/>
      <c r="J3599" s="22"/>
      <c r="K3599" s="22"/>
      <c r="L3599" s="22"/>
      <c r="M3599" s="22"/>
    </row>
    <row r="3600" spans="1:13" x14ac:dyDescent="0.25">
      <c r="A3600" s="22"/>
      <c r="B3600" s="22"/>
      <c r="C3600" s="22"/>
      <c r="D3600" s="22"/>
      <c r="E3600" s="22"/>
      <c r="F3600" s="22"/>
      <c r="G3600" s="22"/>
      <c r="H3600" s="22"/>
      <c r="I3600" s="22"/>
      <c r="J3600" s="22"/>
      <c r="K3600" s="22"/>
      <c r="L3600" s="22"/>
      <c r="M3600" s="22"/>
    </row>
    <row r="3601" spans="1:13" x14ac:dyDescent="0.25">
      <c r="A3601" s="22"/>
      <c r="B3601" s="22"/>
      <c r="C3601" s="22"/>
      <c r="D3601" s="22"/>
      <c r="E3601" s="22"/>
      <c r="F3601" s="22"/>
      <c r="G3601" s="22"/>
      <c r="H3601" s="22"/>
      <c r="I3601" s="22"/>
      <c r="J3601" s="22"/>
      <c r="K3601" s="22"/>
      <c r="L3601" s="22"/>
      <c r="M3601" s="22"/>
    </row>
    <row r="3602" spans="1:13" x14ac:dyDescent="0.25">
      <c r="A3602" s="22"/>
      <c r="B3602" s="22"/>
      <c r="C3602" s="22"/>
      <c r="D3602" s="22"/>
      <c r="E3602" s="22"/>
      <c r="F3602" s="22"/>
      <c r="G3602" s="22"/>
      <c r="H3602" s="22"/>
      <c r="I3602" s="22"/>
      <c r="J3602" s="22"/>
      <c r="K3602" s="22"/>
      <c r="L3602" s="22"/>
      <c r="M3602" s="22"/>
    </row>
    <row r="3603" spans="1:13" x14ac:dyDescent="0.25">
      <c r="A3603" s="22"/>
      <c r="B3603" s="22"/>
      <c r="C3603" s="22"/>
      <c r="D3603" s="22"/>
      <c r="E3603" s="22"/>
      <c r="F3603" s="22"/>
      <c r="G3603" s="22"/>
      <c r="H3603" s="22"/>
      <c r="I3603" s="22"/>
      <c r="J3603" s="22"/>
      <c r="K3603" s="22"/>
      <c r="L3603" s="22"/>
      <c r="M3603" s="22"/>
    </row>
    <row r="3604" spans="1:13" x14ac:dyDescent="0.25">
      <c r="A3604" s="22"/>
      <c r="B3604" s="22"/>
      <c r="C3604" s="22"/>
      <c r="D3604" s="22"/>
      <c r="E3604" s="22"/>
      <c r="F3604" s="22"/>
      <c r="G3604" s="22"/>
      <c r="H3604" s="22"/>
      <c r="I3604" s="22"/>
      <c r="J3604" s="22"/>
      <c r="K3604" s="22"/>
      <c r="L3604" s="22"/>
      <c r="M3604" s="22"/>
    </row>
    <row r="3605" spans="1:13" x14ac:dyDescent="0.25">
      <c r="A3605" s="22"/>
      <c r="B3605" s="22"/>
      <c r="C3605" s="22"/>
      <c r="D3605" s="22"/>
      <c r="E3605" s="22"/>
      <c r="F3605" s="22"/>
      <c r="G3605" s="22"/>
      <c r="H3605" s="22"/>
      <c r="I3605" s="22"/>
      <c r="J3605" s="22"/>
      <c r="K3605" s="22"/>
      <c r="L3605" s="22"/>
      <c r="M3605" s="22"/>
    </row>
    <row r="3606" spans="1:13" x14ac:dyDescent="0.25">
      <c r="A3606" s="22"/>
      <c r="B3606" s="22"/>
      <c r="C3606" s="22"/>
      <c r="D3606" s="22"/>
      <c r="E3606" s="22"/>
      <c r="F3606" s="22"/>
      <c r="G3606" s="22"/>
      <c r="H3606" s="22"/>
      <c r="I3606" s="22"/>
      <c r="J3606" s="22"/>
      <c r="K3606" s="22"/>
      <c r="L3606" s="22"/>
      <c r="M3606" s="22"/>
    </row>
    <row r="3607" spans="1:13" x14ac:dyDescent="0.25">
      <c r="A3607" s="22"/>
      <c r="B3607" s="22"/>
      <c r="C3607" s="22"/>
      <c r="D3607" s="22"/>
      <c r="E3607" s="22"/>
      <c r="F3607" s="22"/>
      <c r="G3607" s="22"/>
      <c r="H3607" s="22"/>
      <c r="I3607" s="22"/>
      <c r="J3607" s="22"/>
      <c r="K3607" s="22"/>
      <c r="L3607" s="22"/>
      <c r="M3607" s="22"/>
    </row>
    <row r="3608" spans="1:13" x14ac:dyDescent="0.25">
      <c r="A3608" s="22"/>
      <c r="B3608" s="22"/>
      <c r="C3608" s="22"/>
      <c r="D3608" s="22"/>
      <c r="E3608" s="22"/>
      <c r="F3608" s="22"/>
      <c r="G3608" s="22"/>
      <c r="H3608" s="22"/>
      <c r="I3608" s="22"/>
      <c r="J3608" s="22"/>
      <c r="K3608" s="22"/>
      <c r="L3608" s="22"/>
      <c r="M3608" s="22"/>
    </row>
    <row r="3609" spans="1:13" x14ac:dyDescent="0.25">
      <c r="A3609" s="22"/>
      <c r="B3609" s="22"/>
      <c r="C3609" s="22"/>
      <c r="D3609" s="22"/>
      <c r="E3609" s="22"/>
      <c r="F3609" s="22"/>
      <c r="G3609" s="22"/>
      <c r="H3609" s="22"/>
      <c r="I3609" s="22"/>
      <c r="J3609" s="22"/>
      <c r="K3609" s="22"/>
      <c r="L3609" s="22"/>
      <c r="M3609" s="22"/>
    </row>
    <row r="3610" spans="1:13" x14ac:dyDescent="0.25">
      <c r="A3610" s="22"/>
      <c r="B3610" s="22"/>
      <c r="C3610" s="22"/>
      <c r="D3610" s="22"/>
      <c r="E3610" s="22"/>
      <c r="F3610" s="22"/>
      <c r="G3610" s="22"/>
      <c r="H3610" s="22"/>
      <c r="I3610" s="22"/>
      <c r="J3610" s="22"/>
      <c r="K3610" s="22"/>
      <c r="L3610" s="22"/>
      <c r="M3610" s="22"/>
    </row>
    <row r="3611" spans="1:13" x14ac:dyDescent="0.25">
      <c r="A3611" s="22"/>
      <c r="B3611" s="22"/>
      <c r="C3611" s="22"/>
      <c r="D3611" s="22"/>
      <c r="E3611" s="22"/>
      <c r="F3611" s="22"/>
      <c r="G3611" s="22"/>
      <c r="H3611" s="22"/>
      <c r="I3611" s="22"/>
      <c r="J3611" s="22"/>
      <c r="K3611" s="22"/>
      <c r="L3611" s="22"/>
      <c r="M3611" s="22"/>
    </row>
    <row r="3612" spans="1:13" x14ac:dyDescent="0.25">
      <c r="A3612" s="22"/>
      <c r="B3612" s="22"/>
      <c r="C3612" s="22"/>
      <c r="D3612" s="22"/>
      <c r="E3612" s="22"/>
      <c r="F3612" s="22"/>
      <c r="G3612" s="22"/>
      <c r="H3612" s="22"/>
      <c r="I3612" s="22"/>
      <c r="J3612" s="22"/>
      <c r="K3612" s="22"/>
      <c r="L3612" s="22"/>
      <c r="M3612" s="22"/>
    </row>
    <row r="3613" spans="1:13" x14ac:dyDescent="0.25">
      <c r="A3613" s="22"/>
      <c r="B3613" s="22"/>
      <c r="C3613" s="22"/>
      <c r="D3613" s="22"/>
      <c r="E3613" s="22"/>
      <c r="F3613" s="22"/>
      <c r="G3613" s="22"/>
      <c r="H3613" s="22"/>
      <c r="I3613" s="22"/>
      <c r="J3613" s="22"/>
      <c r="K3613" s="22"/>
      <c r="L3613" s="22"/>
      <c r="M3613" s="22"/>
    </row>
    <row r="3614" spans="1:13" x14ac:dyDescent="0.25">
      <c r="A3614" s="22"/>
      <c r="B3614" s="22"/>
      <c r="C3614" s="22"/>
      <c r="D3614" s="22"/>
      <c r="E3614" s="22"/>
      <c r="F3614" s="22"/>
      <c r="G3614" s="22"/>
      <c r="H3614" s="22"/>
      <c r="I3614" s="22"/>
      <c r="J3614" s="22"/>
      <c r="K3614" s="22"/>
      <c r="L3614" s="22"/>
      <c r="M3614" s="22"/>
    </row>
    <row r="3615" spans="1:13" x14ac:dyDescent="0.25">
      <c r="A3615" s="22"/>
      <c r="B3615" s="22"/>
      <c r="C3615" s="22"/>
      <c r="D3615" s="22"/>
      <c r="E3615" s="22"/>
      <c r="F3615" s="22"/>
      <c r="G3615" s="22"/>
      <c r="H3615" s="22"/>
      <c r="I3615" s="22"/>
      <c r="J3615" s="22"/>
      <c r="K3615" s="22"/>
      <c r="L3615" s="22"/>
      <c r="M3615" s="22"/>
    </row>
    <row r="3616" spans="1:13" x14ac:dyDescent="0.25">
      <c r="A3616" s="22"/>
      <c r="B3616" s="22"/>
      <c r="C3616" s="22"/>
      <c r="D3616" s="22"/>
      <c r="E3616" s="22"/>
      <c r="F3616" s="22"/>
      <c r="G3616" s="22"/>
      <c r="H3616" s="22"/>
      <c r="I3616" s="22"/>
      <c r="J3616" s="22"/>
      <c r="K3616" s="22"/>
      <c r="L3616" s="22"/>
      <c r="M3616" s="22"/>
    </row>
    <row r="3617" spans="1:13" x14ac:dyDescent="0.25">
      <c r="A3617" s="22"/>
      <c r="B3617" s="22"/>
      <c r="C3617" s="22"/>
      <c r="D3617" s="22"/>
      <c r="E3617" s="22"/>
      <c r="F3617" s="22"/>
      <c r="G3617" s="22"/>
      <c r="H3617" s="22"/>
      <c r="I3617" s="22"/>
      <c r="J3617" s="22"/>
      <c r="K3617" s="22"/>
      <c r="L3617" s="22"/>
      <c r="M3617" s="22"/>
    </row>
    <row r="3618" spans="1:13" x14ac:dyDescent="0.25">
      <c r="A3618" s="22"/>
      <c r="B3618" s="22"/>
      <c r="C3618" s="22"/>
      <c r="D3618" s="22"/>
      <c r="E3618" s="22"/>
      <c r="F3618" s="22"/>
      <c r="G3618" s="22"/>
      <c r="H3618" s="22"/>
      <c r="I3618" s="22"/>
      <c r="J3618" s="22"/>
      <c r="K3618" s="22"/>
      <c r="L3618" s="22"/>
      <c r="M3618" s="22"/>
    </row>
    <row r="3619" spans="1:13" x14ac:dyDescent="0.25">
      <c r="A3619" s="22"/>
      <c r="B3619" s="22"/>
      <c r="C3619" s="22"/>
      <c r="D3619" s="22"/>
      <c r="E3619" s="22"/>
      <c r="F3619" s="22"/>
      <c r="G3619" s="22"/>
      <c r="H3619" s="22"/>
      <c r="I3619" s="22"/>
      <c r="J3619" s="22"/>
      <c r="K3619" s="22"/>
      <c r="L3619" s="22"/>
      <c r="M3619" s="22"/>
    </row>
    <row r="3620" spans="1:13" x14ac:dyDescent="0.25">
      <c r="A3620" s="22"/>
      <c r="B3620" s="22"/>
      <c r="C3620" s="22"/>
      <c r="D3620" s="22"/>
      <c r="E3620" s="22"/>
      <c r="F3620" s="22"/>
      <c r="G3620" s="22"/>
      <c r="H3620" s="22"/>
      <c r="I3620" s="22"/>
      <c r="J3620" s="22"/>
      <c r="K3620" s="22"/>
      <c r="L3620" s="22"/>
      <c r="M3620" s="22"/>
    </row>
    <row r="3621" spans="1:13" x14ac:dyDescent="0.25">
      <c r="A3621" s="22"/>
      <c r="B3621" s="22"/>
      <c r="C3621" s="22"/>
      <c r="D3621" s="22"/>
      <c r="E3621" s="22"/>
      <c r="F3621" s="22"/>
      <c r="G3621" s="22"/>
      <c r="H3621" s="22"/>
      <c r="I3621" s="22"/>
      <c r="J3621" s="22"/>
      <c r="K3621" s="22"/>
      <c r="L3621" s="22"/>
      <c r="M3621" s="22"/>
    </row>
    <row r="3622" spans="1:13" x14ac:dyDescent="0.25">
      <c r="A3622" s="22"/>
      <c r="B3622" s="22"/>
      <c r="C3622" s="22"/>
      <c r="D3622" s="22"/>
      <c r="E3622" s="22"/>
      <c r="F3622" s="22"/>
      <c r="G3622" s="22"/>
      <c r="H3622" s="22"/>
      <c r="I3622" s="22"/>
      <c r="J3622" s="22"/>
      <c r="K3622" s="22"/>
      <c r="L3622" s="22"/>
      <c r="M3622" s="22"/>
    </row>
    <row r="3623" spans="1:13" x14ac:dyDescent="0.25">
      <c r="A3623" s="22"/>
      <c r="B3623" s="22"/>
      <c r="C3623" s="22"/>
      <c r="D3623" s="22"/>
      <c r="E3623" s="22"/>
      <c r="F3623" s="22"/>
      <c r="G3623" s="22"/>
      <c r="H3623" s="22"/>
      <c r="I3623" s="22"/>
      <c r="J3623" s="22"/>
      <c r="K3623" s="22"/>
      <c r="L3623" s="22"/>
      <c r="M3623" s="22"/>
    </row>
    <row r="3624" spans="1:13" x14ac:dyDescent="0.25">
      <c r="A3624" s="22"/>
      <c r="B3624" s="22"/>
      <c r="C3624" s="22"/>
      <c r="D3624" s="22"/>
      <c r="E3624" s="22"/>
      <c r="F3624" s="22"/>
      <c r="G3624" s="22"/>
      <c r="H3624" s="22"/>
      <c r="I3624" s="22"/>
      <c r="J3624" s="22"/>
      <c r="K3624" s="22"/>
      <c r="L3624" s="22"/>
      <c r="M3624" s="22"/>
    </row>
    <row r="3625" spans="1:13" x14ac:dyDescent="0.25">
      <c r="A3625" s="22"/>
      <c r="B3625" s="22"/>
      <c r="C3625" s="22"/>
      <c r="D3625" s="22"/>
      <c r="E3625" s="22"/>
      <c r="F3625" s="22"/>
      <c r="G3625" s="22"/>
      <c r="H3625" s="22"/>
      <c r="I3625" s="22"/>
      <c r="J3625" s="22"/>
      <c r="K3625" s="22"/>
      <c r="L3625" s="22"/>
      <c r="M3625" s="22"/>
    </row>
    <row r="3626" spans="1:13" x14ac:dyDescent="0.25">
      <c r="A3626" s="22"/>
      <c r="B3626" s="22"/>
      <c r="C3626" s="22"/>
      <c r="D3626" s="22"/>
      <c r="E3626" s="22"/>
      <c r="F3626" s="22"/>
      <c r="G3626" s="22"/>
      <c r="H3626" s="22"/>
      <c r="I3626" s="22"/>
      <c r="J3626" s="22"/>
      <c r="K3626" s="22"/>
      <c r="L3626" s="22"/>
      <c r="M3626" s="22"/>
    </row>
    <row r="3627" spans="1:13" x14ac:dyDescent="0.25">
      <c r="A3627" s="22"/>
      <c r="B3627" s="22"/>
      <c r="C3627" s="22"/>
      <c r="D3627" s="22"/>
      <c r="E3627" s="22"/>
      <c r="F3627" s="22"/>
      <c r="G3627" s="22"/>
      <c r="H3627" s="22"/>
      <c r="I3627" s="22"/>
      <c r="J3627" s="22"/>
      <c r="K3627" s="22"/>
      <c r="L3627" s="22"/>
      <c r="M3627" s="22"/>
    </row>
    <row r="3628" spans="1:13" x14ac:dyDescent="0.25">
      <c r="A3628" s="22"/>
      <c r="B3628" s="22"/>
      <c r="C3628" s="22"/>
      <c r="D3628" s="22"/>
      <c r="E3628" s="22"/>
      <c r="F3628" s="22"/>
      <c r="G3628" s="22"/>
      <c r="H3628" s="22"/>
      <c r="I3628" s="22"/>
      <c r="J3628" s="22"/>
      <c r="K3628" s="22"/>
      <c r="L3628" s="22"/>
      <c r="M3628" s="22"/>
    </row>
    <row r="3629" spans="1:13" x14ac:dyDescent="0.25">
      <c r="A3629" s="22"/>
      <c r="B3629" s="22"/>
      <c r="C3629" s="22"/>
      <c r="D3629" s="22"/>
      <c r="E3629" s="22"/>
      <c r="F3629" s="22"/>
      <c r="G3629" s="22"/>
      <c r="H3629" s="22"/>
      <c r="I3629" s="22"/>
      <c r="J3629" s="22"/>
      <c r="K3629" s="22"/>
      <c r="L3629" s="22"/>
      <c r="M3629" s="22"/>
    </row>
    <row r="3630" spans="1:13" x14ac:dyDescent="0.25">
      <c r="A3630" s="22"/>
      <c r="B3630" s="22"/>
      <c r="C3630" s="22"/>
      <c r="D3630" s="22"/>
      <c r="E3630" s="22"/>
      <c r="F3630" s="22"/>
      <c r="G3630" s="22"/>
      <c r="H3630" s="22"/>
      <c r="I3630" s="22"/>
      <c r="J3630" s="22"/>
      <c r="K3630" s="22"/>
      <c r="L3630" s="22"/>
      <c r="M3630" s="22"/>
    </row>
    <row r="3631" spans="1:13" x14ac:dyDescent="0.25">
      <c r="A3631" s="22"/>
      <c r="B3631" s="22"/>
      <c r="C3631" s="22"/>
      <c r="D3631" s="22"/>
      <c r="E3631" s="22"/>
      <c r="F3631" s="22"/>
      <c r="G3631" s="22"/>
      <c r="H3631" s="22"/>
      <c r="I3631" s="22"/>
      <c r="J3631" s="22"/>
      <c r="K3631" s="22"/>
      <c r="L3631" s="22"/>
      <c r="M3631" s="22"/>
    </row>
    <row r="3632" spans="1:13" x14ac:dyDescent="0.25">
      <c r="A3632" s="22"/>
      <c r="B3632" s="22"/>
      <c r="C3632" s="22"/>
      <c r="D3632" s="22"/>
      <c r="E3632" s="22"/>
      <c r="F3632" s="22"/>
      <c r="G3632" s="22"/>
      <c r="H3632" s="22"/>
      <c r="I3632" s="22"/>
      <c r="J3632" s="22"/>
      <c r="K3632" s="22"/>
      <c r="L3632" s="22"/>
      <c r="M3632" s="22"/>
    </row>
    <row r="3633" spans="1:13" x14ac:dyDescent="0.25">
      <c r="A3633" s="22"/>
      <c r="B3633" s="22"/>
      <c r="C3633" s="22"/>
      <c r="D3633" s="22"/>
      <c r="E3633" s="22"/>
      <c r="F3633" s="22"/>
      <c r="G3633" s="22"/>
      <c r="H3633" s="22"/>
      <c r="I3633" s="22"/>
      <c r="J3633" s="22"/>
      <c r="K3633" s="22"/>
      <c r="L3633" s="22"/>
      <c r="M3633" s="22"/>
    </row>
    <row r="3634" spans="1:13" x14ac:dyDescent="0.25">
      <c r="A3634" s="22"/>
      <c r="B3634" s="22"/>
      <c r="C3634" s="22"/>
      <c r="D3634" s="22"/>
      <c r="E3634" s="22"/>
      <c r="F3634" s="22"/>
      <c r="G3634" s="22"/>
      <c r="H3634" s="22"/>
      <c r="I3634" s="22"/>
      <c r="J3634" s="22"/>
      <c r="K3634" s="22"/>
      <c r="L3634" s="22"/>
      <c r="M3634" s="22"/>
    </row>
    <row r="3635" spans="1:13" x14ac:dyDescent="0.25">
      <c r="A3635" s="22"/>
      <c r="B3635" s="22"/>
      <c r="C3635" s="22"/>
      <c r="D3635" s="22"/>
      <c r="E3635" s="22"/>
      <c r="F3635" s="22"/>
      <c r="G3635" s="22"/>
      <c r="H3635" s="22"/>
      <c r="I3635" s="22"/>
      <c r="J3635" s="22"/>
      <c r="K3635" s="22"/>
      <c r="L3635" s="22"/>
      <c r="M3635" s="22"/>
    </row>
    <row r="3636" spans="1:13" x14ac:dyDescent="0.25">
      <c r="A3636" s="22"/>
      <c r="B3636" s="22"/>
      <c r="C3636" s="22"/>
      <c r="D3636" s="22"/>
      <c r="E3636" s="22"/>
      <c r="F3636" s="22"/>
      <c r="G3636" s="22"/>
      <c r="H3636" s="22"/>
      <c r="I3636" s="22"/>
      <c r="J3636" s="22"/>
      <c r="K3636" s="22"/>
      <c r="L3636" s="22"/>
      <c r="M3636" s="22"/>
    </row>
    <row r="3637" spans="1:13" x14ac:dyDescent="0.25">
      <c r="A3637" s="22"/>
      <c r="B3637" s="22"/>
      <c r="C3637" s="22"/>
      <c r="D3637" s="22"/>
      <c r="E3637" s="22"/>
      <c r="F3637" s="22"/>
      <c r="G3637" s="22"/>
      <c r="H3637" s="22"/>
      <c r="I3637" s="22"/>
      <c r="J3637" s="22"/>
      <c r="K3637" s="22"/>
      <c r="L3637" s="22"/>
      <c r="M3637" s="22"/>
    </row>
    <row r="3638" spans="1:13" x14ac:dyDescent="0.25">
      <c r="A3638" s="22"/>
      <c r="B3638" s="22"/>
      <c r="C3638" s="22"/>
      <c r="D3638" s="22"/>
      <c r="E3638" s="22"/>
      <c r="F3638" s="22"/>
      <c r="G3638" s="22"/>
      <c r="H3638" s="22"/>
      <c r="I3638" s="22"/>
      <c r="J3638" s="22"/>
      <c r="K3638" s="22"/>
      <c r="L3638" s="22"/>
      <c r="M3638" s="22"/>
    </row>
    <row r="3639" spans="1:13" x14ac:dyDescent="0.25">
      <c r="A3639" s="22"/>
      <c r="B3639" s="22"/>
      <c r="C3639" s="22"/>
      <c r="D3639" s="22"/>
      <c r="E3639" s="22"/>
      <c r="F3639" s="22"/>
      <c r="G3639" s="22"/>
      <c r="H3639" s="22"/>
      <c r="I3639" s="22"/>
      <c r="J3639" s="22"/>
      <c r="K3639" s="22"/>
      <c r="L3639" s="22"/>
      <c r="M3639" s="22"/>
    </row>
    <row r="3640" spans="1:13" x14ac:dyDescent="0.25">
      <c r="A3640" s="22"/>
      <c r="B3640" s="22"/>
      <c r="C3640" s="22"/>
      <c r="D3640" s="22"/>
      <c r="E3640" s="22"/>
      <c r="F3640" s="22"/>
      <c r="G3640" s="22"/>
      <c r="H3640" s="22"/>
      <c r="I3640" s="22"/>
      <c r="J3640" s="22"/>
      <c r="K3640" s="22"/>
      <c r="L3640" s="22"/>
      <c r="M3640" s="22"/>
    </row>
    <row r="3641" spans="1:13" x14ac:dyDescent="0.25">
      <c r="A3641" s="22"/>
      <c r="B3641" s="22"/>
      <c r="C3641" s="22"/>
      <c r="D3641" s="22"/>
      <c r="E3641" s="22"/>
      <c r="F3641" s="22"/>
      <c r="G3641" s="22"/>
      <c r="H3641" s="22"/>
      <c r="I3641" s="22"/>
      <c r="J3641" s="22"/>
      <c r="K3641" s="22"/>
      <c r="L3641" s="22"/>
      <c r="M3641" s="22"/>
    </row>
    <row r="3642" spans="1:13" x14ac:dyDescent="0.25">
      <c r="A3642" s="22"/>
      <c r="B3642" s="22"/>
      <c r="C3642" s="22"/>
      <c r="D3642" s="22"/>
      <c r="E3642" s="22"/>
      <c r="F3642" s="22"/>
      <c r="G3642" s="22"/>
      <c r="H3642" s="22"/>
      <c r="I3642" s="22"/>
      <c r="J3642" s="22"/>
      <c r="K3642" s="22"/>
      <c r="L3642" s="22"/>
      <c r="M3642" s="22"/>
    </row>
    <row r="3643" spans="1:13" x14ac:dyDescent="0.25">
      <c r="A3643" s="22"/>
      <c r="B3643" s="22"/>
      <c r="C3643" s="22"/>
      <c r="D3643" s="22"/>
      <c r="E3643" s="22"/>
      <c r="F3643" s="22"/>
      <c r="G3643" s="22"/>
      <c r="H3643" s="22"/>
      <c r="I3643" s="22"/>
      <c r="J3643" s="22"/>
      <c r="K3643" s="22"/>
      <c r="L3643" s="22"/>
      <c r="M3643" s="22"/>
    </row>
    <row r="3644" spans="1:13" x14ac:dyDescent="0.25">
      <c r="A3644" s="22"/>
      <c r="B3644" s="22"/>
      <c r="C3644" s="22"/>
      <c r="D3644" s="22"/>
      <c r="E3644" s="22"/>
      <c r="F3644" s="22"/>
      <c r="G3644" s="22"/>
      <c r="H3644" s="22"/>
      <c r="I3644" s="22"/>
      <c r="J3644" s="22"/>
      <c r="K3644" s="22"/>
      <c r="L3644" s="22"/>
      <c r="M3644" s="22"/>
    </row>
    <row r="3645" spans="1:13" x14ac:dyDescent="0.25">
      <c r="A3645" s="22"/>
      <c r="B3645" s="22"/>
      <c r="C3645" s="22"/>
      <c r="D3645" s="22"/>
      <c r="E3645" s="22"/>
      <c r="F3645" s="22"/>
      <c r="G3645" s="22"/>
      <c r="H3645" s="22"/>
      <c r="I3645" s="22"/>
      <c r="J3645" s="22"/>
      <c r="K3645" s="22"/>
      <c r="L3645" s="22"/>
      <c r="M3645" s="22"/>
    </row>
    <row r="3646" spans="1:13" x14ac:dyDescent="0.25">
      <c r="A3646" s="22"/>
      <c r="B3646" s="22"/>
      <c r="C3646" s="22"/>
      <c r="D3646" s="22"/>
      <c r="E3646" s="22"/>
      <c r="F3646" s="22"/>
      <c r="G3646" s="22"/>
      <c r="H3646" s="22"/>
      <c r="I3646" s="22"/>
      <c r="J3646" s="22"/>
      <c r="K3646" s="22"/>
      <c r="L3646" s="22"/>
      <c r="M3646" s="22"/>
    </row>
    <row r="3647" spans="1:13" x14ac:dyDescent="0.25">
      <c r="A3647" s="22"/>
      <c r="B3647" s="22"/>
      <c r="C3647" s="22"/>
      <c r="D3647" s="22"/>
      <c r="E3647" s="22"/>
      <c r="F3647" s="22"/>
      <c r="G3647" s="22"/>
      <c r="H3647" s="22"/>
      <c r="I3647" s="22"/>
      <c r="J3647" s="22"/>
      <c r="K3647" s="22"/>
      <c r="L3647" s="22"/>
      <c r="M3647" s="22"/>
    </row>
    <row r="3648" spans="1:13" x14ac:dyDescent="0.25">
      <c r="A3648" s="22"/>
      <c r="B3648" s="22"/>
      <c r="C3648" s="22"/>
      <c r="D3648" s="22"/>
      <c r="E3648" s="22"/>
      <c r="F3648" s="22"/>
      <c r="G3648" s="22"/>
      <c r="H3648" s="22"/>
      <c r="I3648" s="22"/>
      <c r="J3648" s="22"/>
      <c r="K3648" s="22"/>
      <c r="L3648" s="22"/>
      <c r="M3648" s="22"/>
    </row>
    <row r="3649" spans="1:13" x14ac:dyDescent="0.25">
      <c r="A3649" s="22"/>
      <c r="B3649" s="22"/>
      <c r="C3649" s="22"/>
      <c r="D3649" s="22"/>
      <c r="E3649" s="22"/>
      <c r="F3649" s="22"/>
      <c r="G3649" s="22"/>
      <c r="H3649" s="22"/>
      <c r="I3649" s="22"/>
      <c r="J3649" s="22"/>
      <c r="K3649" s="22"/>
      <c r="L3649" s="22"/>
      <c r="M3649" s="22"/>
    </row>
    <row r="3650" spans="1:13" x14ac:dyDescent="0.25">
      <c r="A3650" s="22"/>
      <c r="B3650" s="22"/>
      <c r="C3650" s="22"/>
      <c r="D3650" s="22"/>
      <c r="E3650" s="22"/>
      <c r="F3650" s="22"/>
      <c r="G3650" s="22"/>
      <c r="H3650" s="22"/>
      <c r="I3650" s="22"/>
      <c r="J3650" s="22"/>
      <c r="K3650" s="22"/>
      <c r="L3650" s="22"/>
      <c r="M3650" s="22"/>
    </row>
    <row r="3651" spans="1:13" x14ac:dyDescent="0.25">
      <c r="A3651" s="22"/>
      <c r="B3651" s="22"/>
      <c r="C3651" s="22"/>
      <c r="D3651" s="22"/>
      <c r="E3651" s="22"/>
      <c r="F3651" s="22"/>
      <c r="G3651" s="22"/>
      <c r="H3651" s="22"/>
      <c r="I3651" s="22"/>
      <c r="J3651" s="22"/>
      <c r="K3651" s="22"/>
      <c r="L3651" s="22"/>
      <c r="M3651" s="22"/>
    </row>
    <row r="3652" spans="1:13" x14ac:dyDescent="0.25">
      <c r="A3652" s="22"/>
      <c r="B3652" s="22"/>
      <c r="C3652" s="22"/>
      <c r="D3652" s="22"/>
      <c r="E3652" s="22"/>
      <c r="F3652" s="22"/>
      <c r="G3652" s="22"/>
      <c r="H3652" s="22"/>
      <c r="I3652" s="22"/>
      <c r="J3652" s="22"/>
      <c r="K3652" s="22"/>
      <c r="L3652" s="22"/>
      <c r="M3652" s="22"/>
    </row>
    <row r="3653" spans="1:13" x14ac:dyDescent="0.25">
      <c r="A3653" s="22"/>
      <c r="B3653" s="22"/>
      <c r="C3653" s="22"/>
      <c r="D3653" s="22"/>
      <c r="E3653" s="22"/>
      <c r="F3653" s="22"/>
      <c r="G3653" s="22"/>
      <c r="H3653" s="22"/>
      <c r="I3653" s="22"/>
      <c r="J3653" s="22"/>
      <c r="K3653" s="22"/>
      <c r="L3653" s="22"/>
      <c r="M3653" s="22"/>
    </row>
    <row r="3654" spans="1:13" x14ac:dyDescent="0.25">
      <c r="A3654" s="22"/>
      <c r="B3654" s="22"/>
      <c r="C3654" s="22"/>
      <c r="D3654" s="22"/>
      <c r="E3654" s="22"/>
      <c r="F3654" s="22"/>
      <c r="G3654" s="22"/>
      <c r="H3654" s="22"/>
      <c r="I3654" s="22"/>
      <c r="J3654" s="22"/>
      <c r="K3654" s="22"/>
      <c r="L3654" s="22"/>
      <c r="M3654" s="22"/>
    </row>
    <row r="3655" spans="1:13" x14ac:dyDescent="0.25">
      <c r="A3655" s="22"/>
      <c r="B3655" s="22"/>
      <c r="C3655" s="22"/>
      <c r="D3655" s="22"/>
      <c r="E3655" s="22"/>
      <c r="F3655" s="22"/>
      <c r="G3655" s="22"/>
      <c r="H3655" s="22"/>
      <c r="I3655" s="22"/>
      <c r="J3655" s="22"/>
      <c r="K3655" s="22"/>
      <c r="L3655" s="22"/>
      <c r="M3655" s="22"/>
    </row>
    <row r="3656" spans="1:13" x14ac:dyDescent="0.25">
      <c r="A3656" s="22"/>
      <c r="B3656" s="22"/>
      <c r="C3656" s="22"/>
      <c r="D3656" s="22"/>
      <c r="E3656" s="22"/>
      <c r="F3656" s="22"/>
      <c r="G3656" s="22"/>
      <c r="H3656" s="22"/>
      <c r="I3656" s="22"/>
      <c r="J3656" s="22"/>
      <c r="K3656" s="22"/>
      <c r="L3656" s="22"/>
      <c r="M3656" s="22"/>
    </row>
    <row r="3657" spans="1:13" x14ac:dyDescent="0.25">
      <c r="A3657" s="22"/>
      <c r="B3657" s="22"/>
      <c r="C3657" s="22"/>
      <c r="D3657" s="22"/>
      <c r="E3657" s="22"/>
      <c r="F3657" s="22"/>
      <c r="G3657" s="22"/>
      <c r="H3657" s="22"/>
      <c r="I3657" s="22"/>
      <c r="J3657" s="22"/>
      <c r="K3657" s="22"/>
      <c r="L3657" s="22"/>
      <c r="M3657" s="22"/>
    </row>
    <row r="3658" spans="1:13" x14ac:dyDescent="0.25">
      <c r="A3658" s="22"/>
      <c r="B3658" s="22"/>
      <c r="C3658" s="22"/>
      <c r="D3658" s="22"/>
      <c r="E3658" s="22"/>
      <c r="F3658" s="22"/>
      <c r="G3658" s="22"/>
      <c r="H3658" s="22"/>
      <c r="I3658" s="22"/>
      <c r="J3658" s="22"/>
      <c r="K3658" s="22"/>
      <c r="L3658" s="22"/>
      <c r="M3658" s="22"/>
    </row>
    <row r="3659" spans="1:13" x14ac:dyDescent="0.25">
      <c r="A3659" s="22"/>
      <c r="B3659" s="22"/>
      <c r="C3659" s="22"/>
      <c r="D3659" s="22"/>
      <c r="E3659" s="22"/>
      <c r="F3659" s="22"/>
      <c r="G3659" s="22"/>
      <c r="H3659" s="22"/>
      <c r="I3659" s="22"/>
      <c r="J3659" s="22"/>
      <c r="K3659" s="22"/>
      <c r="L3659" s="22"/>
      <c r="M3659" s="22"/>
    </row>
    <row r="3660" spans="1:13" x14ac:dyDescent="0.25">
      <c r="A3660" s="22"/>
      <c r="B3660" s="22"/>
      <c r="C3660" s="22"/>
      <c r="D3660" s="22"/>
      <c r="E3660" s="22"/>
      <c r="F3660" s="22"/>
      <c r="G3660" s="22"/>
      <c r="H3660" s="22"/>
      <c r="I3660" s="22"/>
      <c r="J3660" s="22"/>
      <c r="K3660" s="22"/>
      <c r="L3660" s="22"/>
      <c r="M3660" s="22"/>
    </row>
    <row r="3661" spans="1:13" x14ac:dyDescent="0.25">
      <c r="A3661" s="22"/>
      <c r="B3661" s="22"/>
      <c r="C3661" s="22"/>
      <c r="D3661" s="22"/>
      <c r="E3661" s="22"/>
      <c r="F3661" s="22"/>
      <c r="G3661" s="22"/>
      <c r="H3661" s="22"/>
      <c r="I3661" s="22"/>
      <c r="J3661" s="22"/>
      <c r="K3661" s="22"/>
      <c r="L3661" s="22"/>
      <c r="M3661" s="22"/>
    </row>
    <row r="3662" spans="1:13" x14ac:dyDescent="0.25">
      <c r="A3662" s="22"/>
      <c r="B3662" s="22"/>
      <c r="C3662" s="22"/>
      <c r="D3662" s="22"/>
      <c r="E3662" s="22"/>
      <c r="F3662" s="22"/>
      <c r="G3662" s="22"/>
      <c r="H3662" s="22"/>
      <c r="I3662" s="22"/>
      <c r="J3662" s="22"/>
      <c r="K3662" s="22"/>
      <c r="L3662" s="22"/>
      <c r="M3662" s="22"/>
    </row>
    <row r="3663" spans="1:13" x14ac:dyDescent="0.25">
      <c r="A3663" s="22"/>
      <c r="B3663" s="22"/>
      <c r="C3663" s="22"/>
      <c r="D3663" s="22"/>
      <c r="E3663" s="22"/>
      <c r="F3663" s="22"/>
      <c r="G3663" s="22"/>
      <c r="H3663" s="22"/>
      <c r="I3663" s="22"/>
      <c r="J3663" s="22"/>
      <c r="K3663" s="22"/>
      <c r="L3663" s="22"/>
      <c r="M3663" s="22"/>
    </row>
    <row r="3664" spans="1:13" x14ac:dyDescent="0.25">
      <c r="A3664" s="22"/>
      <c r="B3664" s="22"/>
      <c r="C3664" s="22"/>
      <c r="D3664" s="22"/>
      <c r="E3664" s="22"/>
      <c r="F3664" s="22"/>
      <c r="G3664" s="22"/>
      <c r="H3664" s="22"/>
      <c r="I3664" s="22"/>
      <c r="J3664" s="22"/>
      <c r="K3664" s="22"/>
      <c r="L3664" s="22"/>
      <c r="M3664" s="22"/>
    </row>
    <row r="3665" spans="1:13" x14ac:dyDescent="0.25">
      <c r="A3665" s="22"/>
      <c r="B3665" s="22"/>
      <c r="C3665" s="22"/>
      <c r="D3665" s="22"/>
      <c r="E3665" s="22"/>
      <c r="F3665" s="22"/>
      <c r="G3665" s="22"/>
      <c r="H3665" s="22"/>
      <c r="I3665" s="22"/>
      <c r="J3665" s="22"/>
      <c r="K3665" s="22"/>
      <c r="L3665" s="22"/>
      <c r="M3665" s="22"/>
    </row>
    <row r="3666" spans="1:13" x14ac:dyDescent="0.25">
      <c r="A3666" s="22"/>
      <c r="B3666" s="22"/>
      <c r="C3666" s="22"/>
      <c r="D3666" s="22"/>
      <c r="E3666" s="22"/>
      <c r="F3666" s="22"/>
      <c r="G3666" s="22"/>
      <c r="H3666" s="22"/>
      <c r="I3666" s="22"/>
      <c r="J3666" s="22"/>
      <c r="K3666" s="22"/>
      <c r="L3666" s="22"/>
      <c r="M3666" s="22"/>
    </row>
    <row r="3667" spans="1:13" x14ac:dyDescent="0.25">
      <c r="A3667" s="22"/>
      <c r="B3667" s="22"/>
      <c r="C3667" s="22"/>
      <c r="D3667" s="22"/>
      <c r="E3667" s="22"/>
      <c r="F3667" s="22"/>
      <c r="G3667" s="22"/>
      <c r="H3667" s="22"/>
      <c r="I3667" s="22"/>
      <c r="J3667" s="22"/>
      <c r="K3667" s="22"/>
      <c r="L3667" s="22"/>
      <c r="M3667" s="22"/>
    </row>
    <row r="3668" spans="1:13" x14ac:dyDescent="0.25">
      <c r="A3668" s="22"/>
      <c r="B3668" s="22"/>
      <c r="C3668" s="22"/>
      <c r="D3668" s="22"/>
      <c r="E3668" s="22"/>
      <c r="F3668" s="22"/>
      <c r="G3668" s="22"/>
      <c r="H3668" s="22"/>
      <c r="I3668" s="22"/>
      <c r="J3668" s="22"/>
      <c r="K3668" s="22"/>
      <c r="L3668" s="22"/>
      <c r="M3668" s="22"/>
    </row>
    <row r="3669" spans="1:13" x14ac:dyDescent="0.25">
      <c r="A3669" s="22"/>
      <c r="B3669" s="22"/>
      <c r="C3669" s="22"/>
      <c r="D3669" s="22"/>
      <c r="E3669" s="22"/>
      <c r="F3669" s="22"/>
      <c r="G3669" s="22"/>
      <c r="H3669" s="22"/>
      <c r="I3669" s="22"/>
      <c r="J3669" s="22"/>
      <c r="K3669" s="22"/>
      <c r="L3669" s="22"/>
      <c r="M3669" s="22"/>
    </row>
    <row r="3670" spans="1:13" x14ac:dyDescent="0.25">
      <c r="A3670" s="22"/>
      <c r="B3670" s="22"/>
      <c r="C3670" s="22"/>
      <c r="D3670" s="22"/>
      <c r="E3670" s="22"/>
      <c r="F3670" s="22"/>
      <c r="G3670" s="22"/>
      <c r="H3670" s="22"/>
      <c r="I3670" s="22"/>
      <c r="J3670" s="22"/>
      <c r="K3670" s="22"/>
      <c r="L3670" s="22"/>
      <c r="M3670" s="22"/>
    </row>
    <row r="3671" spans="1:13" x14ac:dyDescent="0.25">
      <c r="A3671" s="22"/>
      <c r="B3671" s="22"/>
      <c r="C3671" s="22"/>
      <c r="D3671" s="22"/>
      <c r="E3671" s="22"/>
      <c r="F3671" s="22"/>
      <c r="G3671" s="22"/>
      <c r="H3671" s="22"/>
      <c r="I3671" s="22"/>
      <c r="J3671" s="22"/>
      <c r="K3671" s="22"/>
      <c r="L3671" s="22"/>
      <c r="M3671" s="22"/>
    </row>
    <row r="3672" spans="1:13" x14ac:dyDescent="0.25">
      <c r="A3672" s="22"/>
      <c r="B3672" s="22"/>
      <c r="C3672" s="22"/>
      <c r="D3672" s="22"/>
      <c r="E3672" s="22"/>
      <c r="F3672" s="22"/>
      <c r="G3672" s="22"/>
      <c r="H3672" s="22"/>
      <c r="I3672" s="22"/>
      <c r="J3672" s="22"/>
      <c r="K3672" s="22"/>
      <c r="L3672" s="22"/>
      <c r="M3672" s="22"/>
    </row>
    <row r="3673" spans="1:13" x14ac:dyDescent="0.25">
      <c r="A3673" s="22"/>
      <c r="B3673" s="22"/>
      <c r="C3673" s="22"/>
      <c r="D3673" s="22"/>
      <c r="E3673" s="22"/>
      <c r="F3673" s="22"/>
      <c r="G3673" s="22"/>
      <c r="H3673" s="22"/>
      <c r="I3673" s="22"/>
      <c r="J3673" s="22"/>
      <c r="K3673" s="22"/>
      <c r="L3673" s="22"/>
      <c r="M3673" s="22"/>
    </row>
    <row r="3674" spans="1:13" x14ac:dyDescent="0.25">
      <c r="A3674" s="22"/>
      <c r="B3674" s="22"/>
      <c r="C3674" s="22"/>
      <c r="D3674" s="22"/>
      <c r="E3674" s="22"/>
      <c r="F3674" s="22"/>
      <c r="G3674" s="22"/>
      <c r="H3674" s="22"/>
      <c r="I3674" s="22"/>
      <c r="J3674" s="22"/>
      <c r="K3674" s="22"/>
      <c r="L3674" s="22"/>
      <c r="M3674" s="22"/>
    </row>
    <row r="3675" spans="1:13" x14ac:dyDescent="0.25">
      <c r="A3675" s="22"/>
      <c r="B3675" s="22"/>
      <c r="C3675" s="22"/>
      <c r="D3675" s="22"/>
      <c r="E3675" s="22"/>
      <c r="F3675" s="22"/>
      <c r="G3675" s="22"/>
      <c r="H3675" s="22"/>
      <c r="I3675" s="22"/>
      <c r="J3675" s="22"/>
      <c r="K3675" s="22"/>
      <c r="L3675" s="22"/>
      <c r="M3675" s="22"/>
    </row>
    <row r="3676" spans="1:13" x14ac:dyDescent="0.25">
      <c r="A3676" s="22"/>
      <c r="B3676" s="22"/>
      <c r="C3676" s="22"/>
      <c r="D3676" s="22"/>
      <c r="E3676" s="22"/>
      <c r="F3676" s="22"/>
      <c r="G3676" s="22"/>
      <c r="H3676" s="22"/>
      <c r="I3676" s="22"/>
      <c r="J3676" s="22"/>
      <c r="K3676" s="22"/>
      <c r="L3676" s="22"/>
      <c r="M3676" s="22"/>
    </row>
    <row r="3677" spans="1:13" x14ac:dyDescent="0.25">
      <c r="A3677" s="22"/>
      <c r="B3677" s="22"/>
      <c r="C3677" s="22"/>
      <c r="D3677" s="22"/>
      <c r="E3677" s="22"/>
      <c r="F3677" s="22"/>
      <c r="G3677" s="22"/>
      <c r="H3677" s="22"/>
      <c r="I3677" s="22"/>
      <c r="J3677" s="22"/>
      <c r="K3677" s="22"/>
      <c r="L3677" s="22"/>
      <c r="M3677" s="22"/>
    </row>
    <row r="3678" spans="1:13" x14ac:dyDescent="0.25">
      <c r="A3678" s="22"/>
      <c r="B3678" s="22"/>
      <c r="C3678" s="22"/>
      <c r="D3678" s="22"/>
      <c r="E3678" s="22"/>
      <c r="F3678" s="22"/>
      <c r="G3678" s="22"/>
      <c r="H3678" s="22"/>
      <c r="I3678" s="22"/>
      <c r="J3678" s="22"/>
      <c r="K3678" s="22"/>
      <c r="L3678" s="22"/>
      <c r="M3678" s="22"/>
    </row>
    <row r="3679" spans="1:13" x14ac:dyDescent="0.25">
      <c r="A3679" s="22"/>
      <c r="B3679" s="22"/>
      <c r="C3679" s="22"/>
      <c r="D3679" s="22"/>
      <c r="E3679" s="22"/>
      <c r="F3679" s="22"/>
      <c r="G3679" s="22"/>
      <c r="H3679" s="22"/>
      <c r="I3679" s="22"/>
      <c r="J3679" s="22"/>
      <c r="K3679" s="22"/>
      <c r="L3679" s="22"/>
      <c r="M3679" s="22"/>
    </row>
    <row r="3680" spans="1:13" x14ac:dyDescent="0.25">
      <c r="A3680" s="22"/>
      <c r="B3680" s="22"/>
      <c r="C3680" s="22"/>
      <c r="D3680" s="22"/>
      <c r="E3680" s="22"/>
      <c r="F3680" s="22"/>
      <c r="G3680" s="22"/>
      <c r="H3680" s="22"/>
      <c r="I3680" s="22"/>
      <c r="J3680" s="22"/>
      <c r="K3680" s="22"/>
      <c r="L3680" s="22"/>
      <c r="M3680" s="22"/>
    </row>
    <row r="3681" spans="1:13" x14ac:dyDescent="0.25">
      <c r="A3681" s="22"/>
      <c r="B3681" s="22"/>
      <c r="C3681" s="22"/>
      <c r="D3681" s="22"/>
      <c r="E3681" s="22"/>
      <c r="F3681" s="22"/>
      <c r="G3681" s="22"/>
      <c r="H3681" s="22"/>
      <c r="I3681" s="22"/>
      <c r="J3681" s="22"/>
      <c r="K3681" s="22"/>
      <c r="L3681" s="22"/>
      <c r="M3681" s="22"/>
    </row>
    <row r="3682" spans="1:13" x14ac:dyDescent="0.25">
      <c r="A3682" s="22"/>
      <c r="B3682" s="22"/>
      <c r="C3682" s="22"/>
      <c r="D3682" s="22"/>
      <c r="E3682" s="22"/>
      <c r="F3682" s="22"/>
      <c r="G3682" s="22"/>
      <c r="H3682" s="22"/>
      <c r="I3682" s="22"/>
      <c r="J3682" s="22"/>
      <c r="K3682" s="22"/>
      <c r="L3682" s="22"/>
      <c r="M3682" s="22"/>
    </row>
    <row r="3683" spans="1:13" x14ac:dyDescent="0.25">
      <c r="A3683" s="22"/>
      <c r="B3683" s="22"/>
      <c r="C3683" s="22"/>
      <c r="D3683" s="22"/>
      <c r="E3683" s="22"/>
      <c r="F3683" s="22"/>
      <c r="G3683" s="22"/>
      <c r="H3683" s="22"/>
      <c r="I3683" s="22"/>
      <c r="J3683" s="22"/>
      <c r="K3683" s="22"/>
      <c r="L3683" s="22"/>
      <c r="M3683" s="22"/>
    </row>
    <row r="3684" spans="1:13" x14ac:dyDescent="0.25">
      <c r="A3684" s="22"/>
      <c r="B3684" s="22"/>
      <c r="C3684" s="22"/>
      <c r="D3684" s="22"/>
      <c r="E3684" s="22"/>
      <c r="F3684" s="22"/>
      <c r="G3684" s="22"/>
      <c r="H3684" s="22"/>
      <c r="I3684" s="22"/>
      <c r="J3684" s="22"/>
      <c r="K3684" s="22"/>
      <c r="L3684" s="22"/>
      <c r="M3684" s="22"/>
    </row>
    <row r="3685" spans="1:13" x14ac:dyDescent="0.25">
      <c r="A3685" s="22"/>
      <c r="B3685" s="22"/>
      <c r="C3685" s="22"/>
      <c r="D3685" s="22"/>
      <c r="E3685" s="22"/>
      <c r="F3685" s="22"/>
      <c r="G3685" s="22"/>
      <c r="H3685" s="22"/>
      <c r="I3685" s="22"/>
      <c r="J3685" s="22"/>
      <c r="K3685" s="22"/>
      <c r="L3685" s="22"/>
      <c r="M3685" s="22"/>
    </row>
    <row r="3686" spans="1:13" x14ac:dyDescent="0.25">
      <c r="A3686" s="22"/>
      <c r="B3686" s="22"/>
      <c r="C3686" s="22"/>
      <c r="D3686" s="22"/>
      <c r="E3686" s="22"/>
      <c r="F3686" s="22"/>
      <c r="G3686" s="22"/>
      <c r="H3686" s="22"/>
      <c r="I3686" s="22"/>
      <c r="J3686" s="22"/>
      <c r="K3686" s="22"/>
      <c r="L3686" s="22"/>
      <c r="M3686" s="22"/>
    </row>
    <row r="3687" spans="1:13" x14ac:dyDescent="0.25">
      <c r="A3687" s="22"/>
      <c r="B3687" s="22"/>
      <c r="C3687" s="22"/>
      <c r="D3687" s="22"/>
      <c r="E3687" s="22"/>
      <c r="F3687" s="22"/>
      <c r="G3687" s="22"/>
      <c r="H3687" s="22"/>
      <c r="I3687" s="22"/>
      <c r="J3687" s="22"/>
      <c r="K3687" s="22"/>
      <c r="L3687" s="22"/>
      <c r="M3687" s="22"/>
    </row>
    <row r="3688" spans="1:13" x14ac:dyDescent="0.25">
      <c r="A3688" s="22"/>
      <c r="B3688" s="22"/>
      <c r="C3688" s="22"/>
      <c r="D3688" s="22"/>
      <c r="E3688" s="22"/>
      <c r="F3688" s="22"/>
      <c r="G3688" s="22"/>
      <c r="H3688" s="22"/>
      <c r="I3688" s="22"/>
      <c r="J3688" s="22"/>
      <c r="K3688" s="22"/>
      <c r="L3688" s="22"/>
      <c r="M3688" s="22"/>
    </row>
    <row r="3689" spans="1:13" x14ac:dyDescent="0.25">
      <c r="A3689" s="22"/>
      <c r="B3689" s="22"/>
      <c r="C3689" s="22"/>
      <c r="D3689" s="22"/>
      <c r="E3689" s="22"/>
      <c r="F3689" s="22"/>
      <c r="G3689" s="22"/>
      <c r="H3689" s="22"/>
      <c r="I3689" s="22"/>
      <c r="J3689" s="22"/>
      <c r="K3689" s="22"/>
      <c r="L3689" s="22"/>
      <c r="M3689" s="22"/>
    </row>
    <row r="3690" spans="1:13" x14ac:dyDescent="0.25">
      <c r="A3690" s="22"/>
      <c r="B3690" s="22"/>
      <c r="C3690" s="22"/>
      <c r="D3690" s="22"/>
      <c r="E3690" s="22"/>
      <c r="F3690" s="22"/>
      <c r="G3690" s="22"/>
      <c r="H3690" s="22"/>
      <c r="I3690" s="22"/>
      <c r="J3690" s="22"/>
      <c r="K3690" s="22"/>
      <c r="L3690" s="22"/>
      <c r="M3690" s="22"/>
    </row>
    <row r="3691" spans="1:13" x14ac:dyDescent="0.25">
      <c r="A3691" s="22"/>
      <c r="B3691" s="22"/>
      <c r="C3691" s="22"/>
      <c r="D3691" s="22"/>
      <c r="E3691" s="22"/>
      <c r="F3691" s="22"/>
      <c r="G3691" s="22"/>
      <c r="H3691" s="22"/>
      <c r="I3691" s="22"/>
      <c r="J3691" s="22"/>
      <c r="K3691" s="22"/>
      <c r="L3691" s="22"/>
      <c r="M3691" s="22"/>
    </row>
    <row r="3692" spans="1:13" x14ac:dyDescent="0.25">
      <c r="A3692" s="22"/>
      <c r="B3692" s="22"/>
      <c r="C3692" s="22"/>
      <c r="D3692" s="22"/>
      <c r="E3692" s="22"/>
      <c r="F3692" s="22"/>
      <c r="G3692" s="22"/>
      <c r="H3692" s="22"/>
      <c r="I3692" s="22"/>
      <c r="J3692" s="22"/>
      <c r="K3692" s="22"/>
      <c r="L3692" s="22"/>
      <c r="M3692" s="22"/>
    </row>
    <row r="3693" spans="1:13" x14ac:dyDescent="0.25">
      <c r="A3693" s="22"/>
      <c r="B3693" s="22"/>
      <c r="C3693" s="22"/>
      <c r="D3693" s="22"/>
      <c r="E3693" s="22"/>
      <c r="F3693" s="22"/>
      <c r="G3693" s="22"/>
      <c r="H3693" s="22"/>
      <c r="I3693" s="22"/>
      <c r="J3693" s="22"/>
      <c r="K3693" s="22"/>
      <c r="L3693" s="22"/>
      <c r="M3693" s="22"/>
    </row>
    <row r="3694" spans="1:13" x14ac:dyDescent="0.25">
      <c r="A3694" s="22"/>
      <c r="B3694" s="22"/>
      <c r="C3694" s="22"/>
      <c r="D3694" s="22"/>
      <c r="E3694" s="22"/>
      <c r="F3694" s="22"/>
      <c r="G3694" s="22"/>
      <c r="H3694" s="22"/>
      <c r="I3694" s="22"/>
      <c r="J3694" s="22"/>
      <c r="K3694" s="22"/>
      <c r="L3694" s="22"/>
      <c r="M3694" s="22"/>
    </row>
    <row r="3695" spans="1:13" x14ac:dyDescent="0.25">
      <c r="A3695" s="22"/>
      <c r="B3695" s="22"/>
      <c r="C3695" s="22"/>
      <c r="D3695" s="22"/>
      <c r="E3695" s="22"/>
      <c r="F3695" s="22"/>
      <c r="G3695" s="22"/>
      <c r="H3695" s="22"/>
      <c r="I3695" s="22"/>
      <c r="J3695" s="22"/>
      <c r="K3695" s="22"/>
      <c r="L3695" s="22"/>
      <c r="M3695" s="22"/>
    </row>
    <row r="3696" spans="1:13" x14ac:dyDescent="0.25">
      <c r="A3696" s="22"/>
      <c r="B3696" s="22"/>
      <c r="C3696" s="22"/>
      <c r="D3696" s="22"/>
      <c r="E3696" s="22"/>
      <c r="F3696" s="22"/>
      <c r="G3696" s="22"/>
      <c r="H3696" s="22"/>
      <c r="I3696" s="22"/>
      <c r="J3696" s="22"/>
      <c r="K3696" s="22"/>
      <c r="L3696" s="22"/>
      <c r="M3696" s="22"/>
    </row>
    <row r="3697" spans="1:13" x14ac:dyDescent="0.25">
      <c r="A3697" s="22"/>
      <c r="B3697" s="22"/>
      <c r="C3697" s="22"/>
      <c r="D3697" s="22"/>
      <c r="E3697" s="22"/>
      <c r="F3697" s="22"/>
      <c r="G3697" s="22"/>
      <c r="H3697" s="22"/>
      <c r="I3697" s="22"/>
      <c r="J3697" s="22"/>
      <c r="K3697" s="22"/>
      <c r="L3697" s="22"/>
      <c r="M3697" s="22"/>
    </row>
    <row r="3698" spans="1:13" x14ac:dyDescent="0.25">
      <c r="A3698" s="22"/>
      <c r="B3698" s="22"/>
      <c r="C3698" s="22"/>
      <c r="D3698" s="22"/>
      <c r="E3698" s="22"/>
      <c r="F3698" s="22"/>
      <c r="G3698" s="22"/>
      <c r="H3698" s="22"/>
      <c r="I3698" s="22"/>
      <c r="J3698" s="22"/>
      <c r="K3698" s="22"/>
      <c r="L3698" s="22"/>
      <c r="M3698" s="22"/>
    </row>
    <row r="3699" spans="1:13" x14ac:dyDescent="0.25">
      <c r="A3699" s="22"/>
      <c r="B3699" s="22"/>
      <c r="C3699" s="22"/>
      <c r="D3699" s="22"/>
      <c r="E3699" s="22"/>
      <c r="F3699" s="22"/>
      <c r="G3699" s="22"/>
      <c r="H3699" s="22"/>
      <c r="I3699" s="22"/>
      <c r="J3699" s="22"/>
      <c r="K3699" s="22"/>
      <c r="L3699" s="22"/>
      <c r="M3699" s="22"/>
    </row>
    <row r="3700" spans="1:13" x14ac:dyDescent="0.25">
      <c r="A3700" s="22"/>
      <c r="B3700" s="22"/>
      <c r="C3700" s="22"/>
      <c r="D3700" s="22"/>
      <c r="E3700" s="22"/>
      <c r="F3700" s="22"/>
      <c r="G3700" s="22"/>
      <c r="H3700" s="22"/>
      <c r="I3700" s="22"/>
      <c r="J3700" s="22"/>
      <c r="K3700" s="22"/>
      <c r="L3700" s="22"/>
      <c r="M3700" s="22"/>
    </row>
    <row r="3701" spans="1:13" x14ac:dyDescent="0.25">
      <c r="A3701" s="22"/>
      <c r="B3701" s="22"/>
      <c r="C3701" s="22"/>
      <c r="D3701" s="22"/>
      <c r="E3701" s="22"/>
      <c r="F3701" s="22"/>
      <c r="G3701" s="22"/>
      <c r="H3701" s="22"/>
      <c r="I3701" s="22"/>
      <c r="J3701" s="22"/>
      <c r="K3701" s="22"/>
      <c r="L3701" s="22"/>
      <c r="M3701" s="22"/>
    </row>
    <row r="3702" spans="1:13" x14ac:dyDescent="0.25">
      <c r="A3702" s="22"/>
      <c r="B3702" s="22"/>
      <c r="C3702" s="22"/>
      <c r="D3702" s="22"/>
      <c r="E3702" s="22"/>
      <c r="F3702" s="22"/>
      <c r="G3702" s="22"/>
      <c r="H3702" s="22"/>
      <c r="I3702" s="22"/>
      <c r="J3702" s="22"/>
      <c r="K3702" s="22"/>
      <c r="L3702" s="22"/>
      <c r="M3702" s="22"/>
    </row>
    <row r="3703" spans="1:13" x14ac:dyDescent="0.25">
      <c r="A3703" s="22"/>
      <c r="B3703" s="22"/>
      <c r="C3703" s="22"/>
      <c r="D3703" s="22"/>
      <c r="E3703" s="22"/>
      <c r="F3703" s="22"/>
      <c r="G3703" s="22"/>
      <c r="H3703" s="22"/>
      <c r="I3703" s="22"/>
      <c r="J3703" s="22"/>
      <c r="K3703" s="22"/>
      <c r="L3703" s="22"/>
      <c r="M3703" s="22"/>
    </row>
    <row r="3704" spans="1:13" x14ac:dyDescent="0.25">
      <c r="A3704" s="22"/>
      <c r="B3704" s="22"/>
      <c r="C3704" s="22"/>
      <c r="D3704" s="22"/>
      <c r="E3704" s="22"/>
      <c r="F3704" s="22"/>
      <c r="G3704" s="22"/>
      <c r="H3704" s="22"/>
      <c r="I3704" s="22"/>
      <c r="J3704" s="22"/>
      <c r="K3704" s="22"/>
      <c r="L3704" s="22"/>
      <c r="M3704" s="22"/>
    </row>
    <row r="3705" spans="1:13" x14ac:dyDescent="0.25">
      <c r="A3705" s="22"/>
      <c r="B3705" s="22"/>
      <c r="C3705" s="22"/>
      <c r="D3705" s="22"/>
      <c r="E3705" s="22"/>
      <c r="F3705" s="22"/>
      <c r="G3705" s="22"/>
      <c r="H3705" s="22"/>
      <c r="I3705" s="22"/>
      <c r="J3705" s="22"/>
      <c r="K3705" s="22"/>
      <c r="L3705" s="22"/>
      <c r="M3705" s="22"/>
    </row>
    <row r="3706" spans="1:13" x14ac:dyDescent="0.25">
      <c r="A3706" s="22"/>
      <c r="B3706" s="22"/>
      <c r="C3706" s="22"/>
      <c r="D3706" s="22"/>
      <c r="E3706" s="22"/>
      <c r="F3706" s="22"/>
      <c r="G3706" s="22"/>
      <c r="H3706" s="22"/>
      <c r="I3706" s="22"/>
      <c r="J3706" s="22"/>
      <c r="K3706" s="22"/>
      <c r="L3706" s="22"/>
      <c r="M3706" s="22"/>
    </row>
    <row r="3707" spans="1:13" x14ac:dyDescent="0.25">
      <c r="A3707" s="22"/>
      <c r="B3707" s="22"/>
      <c r="C3707" s="22"/>
      <c r="D3707" s="22"/>
      <c r="E3707" s="22"/>
      <c r="F3707" s="22"/>
      <c r="G3707" s="22"/>
      <c r="H3707" s="22"/>
      <c r="I3707" s="22"/>
      <c r="J3707" s="22"/>
      <c r="K3707" s="22"/>
      <c r="L3707" s="22"/>
      <c r="M3707" s="22"/>
    </row>
    <row r="3708" spans="1:13" x14ac:dyDescent="0.25">
      <c r="A3708" s="22"/>
      <c r="B3708" s="22"/>
      <c r="C3708" s="22"/>
      <c r="D3708" s="22"/>
      <c r="E3708" s="22"/>
      <c r="F3708" s="22"/>
      <c r="G3708" s="22"/>
      <c r="H3708" s="22"/>
      <c r="I3708" s="22"/>
      <c r="J3708" s="22"/>
      <c r="K3708" s="22"/>
      <c r="L3708" s="22"/>
      <c r="M3708" s="22"/>
    </row>
    <row r="3709" spans="1:13" x14ac:dyDescent="0.25">
      <c r="A3709" s="22"/>
      <c r="B3709" s="22"/>
      <c r="C3709" s="22"/>
      <c r="D3709" s="22"/>
      <c r="E3709" s="22"/>
      <c r="F3709" s="22"/>
      <c r="G3709" s="22"/>
      <c r="H3709" s="22"/>
      <c r="I3709" s="22"/>
      <c r="J3709" s="22"/>
      <c r="K3709" s="22"/>
      <c r="L3709" s="22"/>
      <c r="M3709" s="22"/>
    </row>
    <row r="3710" spans="1:13" x14ac:dyDescent="0.25">
      <c r="A3710" s="22"/>
      <c r="B3710" s="22"/>
      <c r="C3710" s="22"/>
      <c r="D3710" s="22"/>
      <c r="E3710" s="22"/>
      <c r="F3710" s="22"/>
      <c r="G3710" s="22"/>
      <c r="H3710" s="22"/>
      <c r="I3710" s="22"/>
      <c r="J3710" s="22"/>
      <c r="K3710" s="22"/>
      <c r="L3710" s="22"/>
      <c r="M3710" s="22"/>
    </row>
    <row r="3711" spans="1:13" x14ac:dyDescent="0.25">
      <c r="A3711" s="22"/>
      <c r="B3711" s="22"/>
      <c r="C3711" s="22"/>
      <c r="D3711" s="22"/>
      <c r="E3711" s="22"/>
      <c r="F3711" s="22"/>
      <c r="G3711" s="22"/>
      <c r="H3711" s="22"/>
      <c r="I3711" s="22"/>
      <c r="J3711" s="22"/>
      <c r="K3711" s="22"/>
      <c r="L3711" s="22"/>
      <c r="M3711" s="22"/>
    </row>
    <row r="3712" spans="1:13" x14ac:dyDescent="0.25">
      <c r="A3712" s="22"/>
      <c r="B3712" s="22"/>
      <c r="C3712" s="22"/>
      <c r="D3712" s="22"/>
      <c r="E3712" s="22"/>
      <c r="F3712" s="22"/>
      <c r="G3712" s="22"/>
      <c r="H3712" s="22"/>
      <c r="I3712" s="22"/>
      <c r="J3712" s="22"/>
      <c r="K3712" s="22"/>
      <c r="L3712" s="22"/>
      <c r="M3712" s="22"/>
    </row>
    <row r="3713" spans="1:13" x14ac:dyDescent="0.25">
      <c r="A3713" s="22"/>
      <c r="B3713" s="22"/>
      <c r="C3713" s="22"/>
      <c r="D3713" s="22"/>
      <c r="E3713" s="22"/>
      <c r="F3713" s="22"/>
      <c r="G3713" s="22"/>
      <c r="H3713" s="22"/>
      <c r="I3713" s="22"/>
      <c r="J3713" s="22"/>
      <c r="K3713" s="22"/>
      <c r="L3713" s="22"/>
      <c r="M3713" s="22"/>
    </row>
    <row r="3714" spans="1:13" x14ac:dyDescent="0.25">
      <c r="A3714" s="22"/>
      <c r="B3714" s="22"/>
      <c r="C3714" s="22"/>
      <c r="D3714" s="22"/>
      <c r="E3714" s="22"/>
      <c r="F3714" s="22"/>
      <c r="G3714" s="22"/>
      <c r="H3714" s="22"/>
      <c r="I3714" s="22"/>
      <c r="J3714" s="22"/>
      <c r="K3714" s="22"/>
      <c r="L3714" s="22"/>
      <c r="M3714" s="22"/>
    </row>
    <row r="3715" spans="1:13" x14ac:dyDescent="0.25">
      <c r="A3715" s="22"/>
      <c r="B3715" s="22"/>
      <c r="C3715" s="22"/>
      <c r="D3715" s="22"/>
      <c r="E3715" s="22"/>
      <c r="F3715" s="22"/>
      <c r="G3715" s="22"/>
      <c r="H3715" s="22"/>
      <c r="I3715" s="22"/>
      <c r="J3715" s="22"/>
      <c r="K3715" s="22"/>
      <c r="L3715" s="22"/>
      <c r="M3715" s="22"/>
    </row>
    <row r="3716" spans="1:13" x14ac:dyDescent="0.25">
      <c r="A3716" s="22"/>
      <c r="B3716" s="22"/>
      <c r="C3716" s="22"/>
      <c r="D3716" s="22"/>
      <c r="E3716" s="22"/>
      <c r="F3716" s="22"/>
      <c r="G3716" s="22"/>
      <c r="H3716" s="22"/>
      <c r="I3716" s="22"/>
      <c r="J3716" s="22"/>
      <c r="K3716" s="22"/>
      <c r="L3716" s="22"/>
      <c r="M3716" s="22"/>
    </row>
    <row r="3717" spans="1:13" x14ac:dyDescent="0.25">
      <c r="A3717" s="22"/>
      <c r="B3717" s="22"/>
      <c r="C3717" s="22"/>
      <c r="D3717" s="22"/>
      <c r="E3717" s="22"/>
      <c r="F3717" s="22"/>
      <c r="G3717" s="22"/>
      <c r="H3717" s="22"/>
      <c r="I3717" s="22"/>
      <c r="J3717" s="22"/>
      <c r="K3717" s="22"/>
      <c r="L3717" s="22"/>
      <c r="M3717" s="22"/>
    </row>
    <row r="3718" spans="1:13" x14ac:dyDescent="0.25">
      <c r="A3718" s="22"/>
      <c r="B3718" s="22"/>
      <c r="C3718" s="22"/>
      <c r="D3718" s="22"/>
      <c r="E3718" s="22"/>
      <c r="F3718" s="22"/>
      <c r="G3718" s="22"/>
      <c r="H3718" s="22"/>
      <c r="I3718" s="22"/>
      <c r="J3718" s="22"/>
      <c r="K3718" s="22"/>
      <c r="L3718" s="22"/>
      <c r="M3718" s="22"/>
    </row>
    <row r="3719" spans="1:13" x14ac:dyDescent="0.25">
      <c r="A3719" s="22"/>
      <c r="B3719" s="22"/>
      <c r="C3719" s="22"/>
      <c r="D3719" s="22"/>
      <c r="E3719" s="22"/>
      <c r="F3719" s="22"/>
      <c r="G3719" s="22"/>
      <c r="H3719" s="22"/>
      <c r="I3719" s="22"/>
      <c r="J3719" s="22"/>
      <c r="K3719" s="22"/>
      <c r="L3719" s="22"/>
      <c r="M3719" s="22"/>
    </row>
    <row r="3720" spans="1:13" x14ac:dyDescent="0.25">
      <c r="A3720" s="22"/>
      <c r="B3720" s="22"/>
      <c r="C3720" s="22"/>
      <c r="D3720" s="22"/>
      <c r="E3720" s="22"/>
      <c r="F3720" s="22"/>
      <c r="G3720" s="22"/>
      <c r="H3720" s="22"/>
      <c r="I3720" s="22"/>
      <c r="J3720" s="22"/>
      <c r="K3720" s="22"/>
      <c r="L3720" s="22"/>
      <c r="M3720" s="22"/>
    </row>
    <row r="3721" spans="1:13" x14ac:dyDescent="0.25">
      <c r="A3721" s="22"/>
      <c r="B3721" s="22"/>
      <c r="C3721" s="22"/>
      <c r="D3721" s="22"/>
      <c r="E3721" s="22"/>
      <c r="F3721" s="22"/>
      <c r="G3721" s="22"/>
      <c r="H3721" s="22"/>
      <c r="I3721" s="22"/>
      <c r="J3721" s="22"/>
      <c r="K3721" s="22"/>
      <c r="L3721" s="22"/>
      <c r="M3721" s="22"/>
    </row>
    <row r="3722" spans="1:13" x14ac:dyDescent="0.25">
      <c r="A3722" s="22"/>
      <c r="B3722" s="22"/>
      <c r="C3722" s="22"/>
      <c r="D3722" s="22"/>
      <c r="E3722" s="22"/>
      <c r="F3722" s="22"/>
      <c r="G3722" s="22"/>
      <c r="H3722" s="22"/>
      <c r="I3722" s="22"/>
      <c r="J3722" s="22"/>
      <c r="K3722" s="22"/>
      <c r="L3722" s="22"/>
      <c r="M3722" s="22"/>
    </row>
    <row r="3723" spans="1:13" x14ac:dyDescent="0.25">
      <c r="A3723" s="22"/>
      <c r="B3723" s="22"/>
      <c r="C3723" s="22"/>
      <c r="D3723" s="22"/>
      <c r="E3723" s="22"/>
      <c r="F3723" s="22"/>
      <c r="G3723" s="22"/>
      <c r="H3723" s="22"/>
      <c r="I3723" s="22"/>
      <c r="J3723" s="22"/>
      <c r="K3723" s="22"/>
      <c r="L3723" s="22"/>
      <c r="M3723" s="22"/>
    </row>
    <row r="3724" spans="1:13" x14ac:dyDescent="0.25">
      <c r="A3724" s="22"/>
      <c r="B3724" s="22"/>
      <c r="C3724" s="22"/>
      <c r="D3724" s="22"/>
      <c r="E3724" s="22"/>
      <c r="F3724" s="22"/>
      <c r="G3724" s="22"/>
      <c r="H3724" s="22"/>
      <c r="I3724" s="22"/>
      <c r="J3724" s="22"/>
      <c r="K3724" s="22"/>
      <c r="L3724" s="22"/>
      <c r="M3724" s="22"/>
    </row>
    <row r="3725" spans="1:13" x14ac:dyDescent="0.25">
      <c r="A3725" s="22"/>
      <c r="B3725" s="22"/>
      <c r="C3725" s="22"/>
      <c r="D3725" s="22"/>
      <c r="E3725" s="22"/>
      <c r="F3725" s="22"/>
      <c r="G3725" s="22"/>
      <c r="H3725" s="22"/>
      <c r="I3725" s="22"/>
      <c r="J3725" s="22"/>
      <c r="K3725" s="22"/>
      <c r="L3725" s="22"/>
      <c r="M3725" s="22"/>
    </row>
    <row r="3726" spans="1:13" x14ac:dyDescent="0.25">
      <c r="A3726" s="22"/>
      <c r="B3726" s="22"/>
      <c r="C3726" s="22"/>
      <c r="D3726" s="22"/>
      <c r="E3726" s="22"/>
      <c r="F3726" s="22"/>
      <c r="G3726" s="22"/>
      <c r="H3726" s="22"/>
      <c r="I3726" s="22"/>
      <c r="J3726" s="22"/>
      <c r="K3726" s="22"/>
      <c r="L3726" s="22"/>
      <c r="M3726" s="22"/>
    </row>
    <row r="3727" spans="1:13" x14ac:dyDescent="0.25">
      <c r="A3727" s="22"/>
      <c r="B3727" s="22"/>
      <c r="C3727" s="22"/>
      <c r="D3727" s="22"/>
      <c r="E3727" s="22"/>
      <c r="F3727" s="22"/>
      <c r="G3727" s="22"/>
      <c r="H3727" s="22"/>
      <c r="I3727" s="22"/>
      <c r="J3727" s="22"/>
      <c r="K3727" s="22"/>
      <c r="L3727" s="22"/>
      <c r="M3727" s="22"/>
    </row>
    <row r="3728" spans="1:13" x14ac:dyDescent="0.25">
      <c r="A3728" s="22"/>
      <c r="B3728" s="22"/>
      <c r="C3728" s="22"/>
      <c r="D3728" s="22"/>
      <c r="E3728" s="22"/>
      <c r="F3728" s="22"/>
      <c r="G3728" s="22"/>
      <c r="H3728" s="22"/>
      <c r="I3728" s="22"/>
      <c r="J3728" s="22"/>
      <c r="K3728" s="22"/>
      <c r="L3728" s="22"/>
      <c r="M3728" s="22"/>
    </row>
    <row r="3729" spans="1:13" x14ac:dyDescent="0.25">
      <c r="A3729" s="22"/>
      <c r="B3729" s="22"/>
      <c r="C3729" s="22"/>
      <c r="D3729" s="22"/>
      <c r="E3729" s="22"/>
      <c r="F3729" s="22"/>
      <c r="G3729" s="22"/>
      <c r="H3729" s="22"/>
      <c r="I3729" s="22"/>
      <c r="J3729" s="22"/>
      <c r="K3729" s="22"/>
      <c r="L3729" s="22"/>
      <c r="M3729" s="22"/>
    </row>
    <row r="3730" spans="1:13" x14ac:dyDescent="0.25">
      <c r="A3730" s="22"/>
      <c r="B3730" s="22"/>
      <c r="C3730" s="22"/>
      <c r="D3730" s="22"/>
      <c r="E3730" s="22"/>
      <c r="F3730" s="22"/>
      <c r="G3730" s="22"/>
      <c r="H3730" s="22"/>
      <c r="I3730" s="22"/>
      <c r="J3730" s="22"/>
      <c r="K3730" s="22"/>
      <c r="L3730" s="22"/>
      <c r="M3730" s="22"/>
    </row>
    <row r="3731" spans="1:13" x14ac:dyDescent="0.25">
      <c r="A3731" s="22"/>
      <c r="B3731" s="22"/>
      <c r="C3731" s="22"/>
      <c r="D3731" s="22"/>
      <c r="E3731" s="22"/>
      <c r="F3731" s="22"/>
      <c r="G3731" s="22"/>
      <c r="H3731" s="22"/>
      <c r="I3731" s="22"/>
      <c r="J3731" s="22"/>
      <c r="K3731" s="22"/>
      <c r="L3731" s="22"/>
      <c r="M3731" s="22"/>
    </row>
    <row r="3732" spans="1:13" x14ac:dyDescent="0.25">
      <c r="A3732" s="22"/>
      <c r="B3732" s="22"/>
      <c r="C3732" s="22"/>
      <c r="D3732" s="22"/>
      <c r="E3732" s="22"/>
      <c r="F3732" s="22"/>
      <c r="G3732" s="22"/>
      <c r="H3732" s="22"/>
      <c r="I3732" s="22"/>
      <c r="J3732" s="22"/>
      <c r="K3732" s="22"/>
      <c r="L3732" s="22"/>
      <c r="M3732" s="22"/>
    </row>
    <row r="3733" spans="1:13" x14ac:dyDescent="0.25">
      <c r="A3733" s="22"/>
      <c r="B3733" s="22"/>
      <c r="C3733" s="22"/>
      <c r="D3733" s="22"/>
      <c r="E3733" s="22"/>
      <c r="F3733" s="22"/>
      <c r="G3733" s="22"/>
      <c r="H3733" s="22"/>
      <c r="I3733" s="22"/>
      <c r="J3733" s="22"/>
      <c r="K3733" s="22"/>
      <c r="L3733" s="22"/>
      <c r="M3733" s="22"/>
    </row>
    <row r="3734" spans="1:13" x14ac:dyDescent="0.25">
      <c r="A3734" s="22"/>
      <c r="B3734" s="22"/>
      <c r="C3734" s="22"/>
      <c r="D3734" s="22"/>
      <c r="E3734" s="22"/>
      <c r="F3734" s="22"/>
      <c r="G3734" s="22"/>
      <c r="H3734" s="22"/>
      <c r="I3734" s="22"/>
      <c r="J3734" s="22"/>
      <c r="K3734" s="22"/>
      <c r="L3734" s="22"/>
      <c r="M3734" s="22"/>
    </row>
    <row r="3735" spans="1:13" x14ac:dyDescent="0.25">
      <c r="A3735" s="22"/>
      <c r="B3735" s="22"/>
      <c r="C3735" s="22"/>
      <c r="D3735" s="22"/>
      <c r="E3735" s="22"/>
      <c r="F3735" s="22"/>
      <c r="G3735" s="22"/>
      <c r="H3735" s="22"/>
      <c r="I3735" s="22"/>
      <c r="J3735" s="22"/>
      <c r="K3735" s="22"/>
      <c r="L3735" s="22"/>
      <c r="M3735" s="22"/>
    </row>
    <row r="3736" spans="1:13" x14ac:dyDescent="0.25">
      <c r="A3736" s="22"/>
      <c r="B3736" s="22"/>
      <c r="C3736" s="22"/>
      <c r="D3736" s="22"/>
      <c r="E3736" s="22"/>
      <c r="F3736" s="22"/>
      <c r="G3736" s="22"/>
      <c r="H3736" s="22"/>
      <c r="I3736" s="22"/>
      <c r="J3736" s="22"/>
      <c r="K3736" s="22"/>
      <c r="L3736" s="22"/>
      <c r="M3736" s="22"/>
    </row>
    <row r="3737" spans="1:13" x14ac:dyDescent="0.25">
      <c r="A3737" s="22"/>
      <c r="B3737" s="22"/>
      <c r="C3737" s="22"/>
      <c r="D3737" s="22"/>
      <c r="E3737" s="22"/>
      <c r="F3737" s="22"/>
      <c r="G3737" s="22"/>
      <c r="H3737" s="22"/>
      <c r="I3737" s="22"/>
      <c r="J3737" s="22"/>
      <c r="K3737" s="22"/>
      <c r="L3737" s="22"/>
      <c r="M3737" s="22"/>
    </row>
    <row r="3738" spans="1:13" x14ac:dyDescent="0.25">
      <c r="A3738" s="22"/>
      <c r="B3738" s="22"/>
      <c r="C3738" s="22"/>
      <c r="D3738" s="22"/>
      <c r="E3738" s="22"/>
      <c r="F3738" s="22"/>
      <c r="G3738" s="22"/>
      <c r="H3738" s="22"/>
      <c r="I3738" s="22"/>
      <c r="J3738" s="22"/>
      <c r="K3738" s="22"/>
      <c r="L3738" s="22"/>
      <c r="M3738" s="22"/>
    </row>
    <row r="3739" spans="1:13" x14ac:dyDescent="0.25">
      <c r="A3739" s="22"/>
      <c r="B3739" s="22"/>
      <c r="C3739" s="22"/>
      <c r="D3739" s="22"/>
      <c r="E3739" s="22"/>
      <c r="F3739" s="22"/>
      <c r="G3739" s="22"/>
      <c r="H3739" s="22"/>
      <c r="I3739" s="22"/>
      <c r="J3739" s="22"/>
      <c r="K3739" s="22"/>
      <c r="L3739" s="22"/>
      <c r="M3739" s="22"/>
    </row>
    <row r="3740" spans="1:13" x14ac:dyDescent="0.25">
      <c r="A3740" s="22"/>
      <c r="B3740" s="22"/>
      <c r="C3740" s="22"/>
      <c r="D3740" s="22"/>
      <c r="E3740" s="22"/>
      <c r="F3740" s="22"/>
      <c r="G3740" s="22"/>
      <c r="H3740" s="22"/>
      <c r="I3740" s="22"/>
      <c r="J3740" s="22"/>
      <c r="K3740" s="22"/>
      <c r="L3740" s="22"/>
      <c r="M3740" s="22"/>
    </row>
    <row r="3741" spans="1:13" x14ac:dyDescent="0.25">
      <c r="A3741" s="22"/>
      <c r="B3741" s="22"/>
      <c r="C3741" s="22"/>
      <c r="D3741" s="22"/>
      <c r="E3741" s="22"/>
      <c r="F3741" s="22"/>
      <c r="G3741" s="22"/>
      <c r="H3741" s="22"/>
      <c r="I3741" s="22"/>
      <c r="J3741" s="22"/>
      <c r="K3741" s="22"/>
      <c r="L3741" s="22"/>
      <c r="M3741" s="22"/>
    </row>
    <row r="3742" spans="1:13" x14ac:dyDescent="0.25">
      <c r="A3742" s="22"/>
      <c r="B3742" s="22"/>
      <c r="C3742" s="22"/>
      <c r="D3742" s="22"/>
      <c r="E3742" s="22"/>
      <c r="F3742" s="22"/>
      <c r="G3742" s="22"/>
      <c r="H3742" s="22"/>
      <c r="I3742" s="22"/>
      <c r="J3742" s="22"/>
      <c r="K3742" s="22"/>
      <c r="L3742" s="22"/>
      <c r="M3742" s="22"/>
    </row>
    <row r="3743" spans="1:13" x14ac:dyDescent="0.25">
      <c r="A3743" s="22"/>
      <c r="B3743" s="22"/>
      <c r="C3743" s="22"/>
      <c r="D3743" s="22"/>
      <c r="E3743" s="22"/>
      <c r="F3743" s="22"/>
      <c r="G3743" s="22"/>
      <c r="H3743" s="22"/>
      <c r="I3743" s="22"/>
      <c r="J3743" s="22"/>
      <c r="K3743" s="22"/>
      <c r="L3743" s="22"/>
      <c r="M3743" s="22"/>
    </row>
    <row r="3744" spans="1:13" x14ac:dyDescent="0.25">
      <c r="A3744" s="22"/>
      <c r="B3744" s="22"/>
      <c r="C3744" s="22"/>
      <c r="D3744" s="22"/>
      <c r="E3744" s="22"/>
      <c r="F3744" s="22"/>
      <c r="G3744" s="22"/>
      <c r="H3744" s="22"/>
      <c r="I3744" s="22"/>
      <c r="J3744" s="22"/>
      <c r="K3744" s="22"/>
      <c r="L3744" s="22"/>
      <c r="M3744" s="22"/>
    </row>
    <row r="3745" spans="1:13" x14ac:dyDescent="0.25">
      <c r="A3745" s="22"/>
      <c r="B3745" s="22"/>
      <c r="C3745" s="22"/>
      <c r="D3745" s="22"/>
      <c r="E3745" s="22"/>
      <c r="F3745" s="22"/>
      <c r="G3745" s="22"/>
      <c r="H3745" s="22"/>
      <c r="I3745" s="22"/>
      <c r="J3745" s="22"/>
      <c r="K3745" s="22"/>
      <c r="L3745" s="22"/>
      <c r="M3745" s="22"/>
    </row>
    <row r="3746" spans="1:13" x14ac:dyDescent="0.25">
      <c r="A3746" s="22"/>
      <c r="B3746" s="22"/>
      <c r="C3746" s="22"/>
      <c r="D3746" s="22"/>
      <c r="E3746" s="22"/>
      <c r="F3746" s="22"/>
      <c r="G3746" s="22"/>
      <c r="H3746" s="22"/>
      <c r="I3746" s="22"/>
      <c r="J3746" s="22"/>
      <c r="K3746" s="22"/>
      <c r="L3746" s="22"/>
      <c r="M3746" s="22"/>
    </row>
    <row r="3747" spans="1:13" x14ac:dyDescent="0.25">
      <c r="A3747" s="22"/>
      <c r="B3747" s="22"/>
      <c r="C3747" s="22"/>
      <c r="D3747" s="22"/>
      <c r="E3747" s="22"/>
      <c r="F3747" s="22"/>
      <c r="G3747" s="22"/>
      <c r="H3747" s="22"/>
      <c r="I3747" s="22"/>
      <c r="J3747" s="22"/>
      <c r="K3747" s="22"/>
      <c r="L3747" s="22"/>
      <c r="M3747" s="22"/>
    </row>
    <row r="3748" spans="1:13" x14ac:dyDescent="0.25">
      <c r="A3748" s="22"/>
      <c r="B3748" s="22"/>
      <c r="C3748" s="22"/>
      <c r="D3748" s="22"/>
      <c r="E3748" s="22"/>
      <c r="F3748" s="22"/>
      <c r="G3748" s="22"/>
      <c r="H3748" s="22"/>
      <c r="I3748" s="22"/>
      <c r="J3748" s="22"/>
      <c r="K3748" s="22"/>
      <c r="L3748" s="22"/>
      <c r="M3748" s="22"/>
    </row>
    <row r="3749" spans="1:13" x14ac:dyDescent="0.25">
      <c r="A3749" s="22"/>
      <c r="B3749" s="22"/>
      <c r="C3749" s="22"/>
      <c r="D3749" s="22"/>
      <c r="E3749" s="22"/>
      <c r="F3749" s="22"/>
      <c r="G3749" s="22"/>
      <c r="H3749" s="22"/>
      <c r="I3749" s="22"/>
      <c r="J3749" s="22"/>
      <c r="K3749" s="22"/>
      <c r="L3749" s="22"/>
      <c r="M3749" s="22"/>
    </row>
    <row r="3750" spans="1:13" x14ac:dyDescent="0.25">
      <c r="A3750" s="22"/>
      <c r="B3750" s="22"/>
      <c r="C3750" s="22"/>
      <c r="D3750" s="22"/>
      <c r="E3750" s="22"/>
      <c r="F3750" s="22"/>
      <c r="G3750" s="22"/>
      <c r="H3750" s="22"/>
      <c r="I3750" s="22"/>
      <c r="J3750" s="22"/>
      <c r="K3750" s="22"/>
      <c r="L3750" s="22"/>
      <c r="M3750" s="22"/>
    </row>
    <row r="3751" spans="1:13" x14ac:dyDescent="0.25">
      <c r="A3751" s="22"/>
      <c r="B3751" s="22"/>
      <c r="C3751" s="22"/>
      <c r="D3751" s="22"/>
      <c r="E3751" s="22"/>
      <c r="F3751" s="22"/>
      <c r="G3751" s="22"/>
      <c r="H3751" s="22"/>
      <c r="I3751" s="22"/>
      <c r="J3751" s="22"/>
      <c r="K3751" s="22"/>
      <c r="L3751" s="22"/>
      <c r="M3751" s="22"/>
    </row>
    <row r="3752" spans="1:13" x14ac:dyDescent="0.25">
      <c r="A3752" s="22"/>
      <c r="B3752" s="22"/>
      <c r="C3752" s="22"/>
      <c r="D3752" s="22"/>
      <c r="E3752" s="22"/>
      <c r="F3752" s="22"/>
      <c r="G3752" s="22"/>
      <c r="H3752" s="22"/>
      <c r="I3752" s="22"/>
      <c r="J3752" s="22"/>
      <c r="K3752" s="22"/>
      <c r="L3752" s="22"/>
      <c r="M3752" s="22"/>
    </row>
    <row r="3753" spans="1:13" x14ac:dyDescent="0.25">
      <c r="A3753" s="22"/>
      <c r="B3753" s="22"/>
      <c r="C3753" s="22"/>
      <c r="D3753" s="22"/>
      <c r="E3753" s="22"/>
      <c r="F3753" s="22"/>
      <c r="G3753" s="22"/>
      <c r="H3753" s="22"/>
      <c r="I3753" s="22"/>
      <c r="J3753" s="22"/>
      <c r="K3753" s="22"/>
      <c r="L3753" s="22"/>
      <c r="M3753" s="22"/>
    </row>
    <row r="3754" spans="1:13" x14ac:dyDescent="0.25">
      <c r="A3754" s="22"/>
      <c r="B3754" s="22"/>
      <c r="C3754" s="22"/>
      <c r="D3754" s="22"/>
      <c r="E3754" s="22"/>
      <c r="F3754" s="22"/>
      <c r="G3754" s="22"/>
      <c r="H3754" s="22"/>
      <c r="I3754" s="22"/>
      <c r="J3754" s="22"/>
      <c r="K3754" s="22"/>
      <c r="L3754" s="22"/>
      <c r="M3754" s="22"/>
    </row>
    <row r="3755" spans="1:13" x14ac:dyDescent="0.25">
      <c r="A3755" s="22"/>
      <c r="B3755" s="22"/>
      <c r="C3755" s="22"/>
      <c r="D3755" s="22"/>
      <c r="E3755" s="22"/>
      <c r="F3755" s="22"/>
      <c r="G3755" s="22"/>
      <c r="H3755" s="22"/>
      <c r="I3755" s="22"/>
      <c r="J3755" s="22"/>
      <c r="K3755" s="22"/>
      <c r="L3755" s="22"/>
      <c r="M3755" s="22"/>
    </row>
    <row r="3756" spans="1:13" x14ac:dyDescent="0.25">
      <c r="A3756" s="22"/>
      <c r="B3756" s="22"/>
      <c r="C3756" s="22"/>
      <c r="D3756" s="22"/>
      <c r="E3756" s="22"/>
      <c r="F3756" s="22"/>
      <c r="G3756" s="22"/>
      <c r="H3756" s="22"/>
      <c r="I3756" s="22"/>
      <c r="J3756" s="22"/>
      <c r="K3756" s="22"/>
      <c r="L3756" s="22"/>
      <c r="M3756" s="22"/>
    </row>
    <row r="3757" spans="1:13" x14ac:dyDescent="0.25">
      <c r="A3757" s="22"/>
      <c r="B3757" s="22"/>
      <c r="C3757" s="22"/>
      <c r="D3757" s="22"/>
      <c r="E3757" s="22"/>
      <c r="F3757" s="22"/>
      <c r="G3757" s="22"/>
      <c r="H3757" s="22"/>
      <c r="I3757" s="22"/>
      <c r="J3757" s="22"/>
      <c r="K3757" s="22"/>
      <c r="L3757" s="22"/>
      <c r="M3757" s="22"/>
    </row>
    <row r="3758" spans="1:13" x14ac:dyDescent="0.25">
      <c r="A3758" s="22"/>
      <c r="B3758" s="22"/>
      <c r="C3758" s="22"/>
      <c r="D3758" s="22"/>
      <c r="E3758" s="22"/>
      <c r="F3758" s="22"/>
      <c r="G3758" s="22"/>
      <c r="H3758" s="22"/>
      <c r="I3758" s="22"/>
      <c r="J3758" s="22"/>
      <c r="K3758" s="22"/>
      <c r="L3758" s="22"/>
      <c r="M3758" s="22"/>
    </row>
    <row r="3759" spans="1:13" x14ac:dyDescent="0.25">
      <c r="A3759" s="22"/>
      <c r="B3759" s="22"/>
      <c r="C3759" s="22"/>
      <c r="D3759" s="22"/>
      <c r="E3759" s="22"/>
      <c r="F3759" s="22"/>
      <c r="G3759" s="22"/>
      <c r="H3759" s="22"/>
      <c r="I3759" s="22"/>
      <c r="J3759" s="22"/>
      <c r="K3759" s="22"/>
      <c r="L3759" s="22"/>
      <c r="M3759" s="22"/>
    </row>
    <row r="3760" spans="1:13" x14ac:dyDescent="0.25">
      <c r="A3760" s="22"/>
      <c r="B3760" s="22"/>
      <c r="C3760" s="22"/>
      <c r="D3760" s="22"/>
      <c r="E3760" s="22"/>
      <c r="F3760" s="22"/>
      <c r="G3760" s="22"/>
      <c r="H3760" s="22"/>
      <c r="I3760" s="22"/>
      <c r="J3760" s="22"/>
      <c r="K3760" s="22"/>
      <c r="L3760" s="22"/>
      <c r="M3760" s="22"/>
    </row>
    <row r="3761" spans="1:13" x14ac:dyDescent="0.25">
      <c r="A3761" s="22"/>
      <c r="B3761" s="22"/>
      <c r="C3761" s="22"/>
      <c r="D3761" s="22"/>
      <c r="E3761" s="22"/>
      <c r="F3761" s="22"/>
      <c r="G3761" s="22"/>
      <c r="H3761" s="22"/>
      <c r="I3761" s="22"/>
      <c r="J3761" s="22"/>
      <c r="K3761" s="22"/>
      <c r="L3761" s="22"/>
      <c r="M3761" s="22"/>
    </row>
    <row r="3762" spans="1:13" x14ac:dyDescent="0.25">
      <c r="A3762" s="22"/>
      <c r="B3762" s="22"/>
      <c r="C3762" s="22"/>
      <c r="D3762" s="22"/>
      <c r="E3762" s="22"/>
      <c r="F3762" s="22"/>
      <c r="G3762" s="22"/>
      <c r="H3762" s="22"/>
      <c r="I3762" s="22"/>
      <c r="J3762" s="22"/>
      <c r="K3762" s="22"/>
      <c r="L3762" s="22"/>
      <c r="M3762" s="22"/>
    </row>
    <row r="3763" spans="1:13" x14ac:dyDescent="0.25">
      <c r="A3763" s="22"/>
      <c r="B3763" s="22"/>
      <c r="C3763" s="22"/>
      <c r="D3763" s="22"/>
      <c r="E3763" s="22"/>
      <c r="F3763" s="22"/>
      <c r="G3763" s="22"/>
      <c r="H3763" s="22"/>
      <c r="I3763" s="22"/>
      <c r="J3763" s="22"/>
      <c r="K3763" s="22"/>
      <c r="L3763" s="22"/>
      <c r="M3763" s="22"/>
    </row>
    <row r="3764" spans="1:13" x14ac:dyDescent="0.25">
      <c r="A3764" s="22"/>
      <c r="B3764" s="22"/>
      <c r="C3764" s="22"/>
      <c r="D3764" s="22"/>
      <c r="E3764" s="22"/>
      <c r="F3764" s="22"/>
      <c r="G3764" s="22"/>
      <c r="H3764" s="22"/>
      <c r="I3764" s="22"/>
      <c r="J3764" s="22"/>
      <c r="K3764" s="22"/>
      <c r="L3764" s="22"/>
      <c r="M3764" s="22"/>
    </row>
    <row r="3765" spans="1:13" x14ac:dyDescent="0.25">
      <c r="A3765" s="22"/>
      <c r="B3765" s="22"/>
      <c r="C3765" s="22"/>
      <c r="D3765" s="22"/>
      <c r="E3765" s="22"/>
      <c r="F3765" s="22"/>
      <c r="G3765" s="22"/>
      <c r="H3765" s="22"/>
      <c r="I3765" s="22"/>
      <c r="J3765" s="22"/>
      <c r="K3765" s="22"/>
      <c r="L3765" s="22"/>
      <c r="M3765" s="22"/>
    </row>
    <row r="3766" spans="1:13" x14ac:dyDescent="0.25">
      <c r="A3766" s="22"/>
      <c r="B3766" s="22"/>
      <c r="C3766" s="22"/>
      <c r="D3766" s="22"/>
      <c r="E3766" s="22"/>
      <c r="F3766" s="22"/>
      <c r="G3766" s="22"/>
      <c r="H3766" s="22"/>
      <c r="I3766" s="22"/>
      <c r="J3766" s="22"/>
      <c r="K3766" s="22"/>
      <c r="L3766" s="22"/>
      <c r="M3766" s="22"/>
    </row>
    <row r="3767" spans="1:13" x14ac:dyDescent="0.25">
      <c r="A3767" s="22"/>
      <c r="B3767" s="22"/>
      <c r="C3767" s="22"/>
      <c r="D3767" s="22"/>
      <c r="E3767" s="22"/>
      <c r="F3767" s="22"/>
      <c r="G3767" s="22"/>
      <c r="H3767" s="22"/>
      <c r="I3767" s="22"/>
      <c r="J3767" s="22"/>
      <c r="K3767" s="22"/>
      <c r="L3767" s="22"/>
      <c r="M3767" s="22"/>
    </row>
    <row r="3768" spans="1:13" x14ac:dyDescent="0.25">
      <c r="A3768" s="22"/>
      <c r="B3768" s="22"/>
      <c r="C3768" s="22"/>
      <c r="D3768" s="22"/>
      <c r="E3768" s="22"/>
      <c r="F3768" s="22"/>
      <c r="G3768" s="22"/>
      <c r="H3768" s="22"/>
      <c r="I3768" s="22"/>
      <c r="J3768" s="22"/>
      <c r="K3768" s="22"/>
      <c r="L3768" s="22"/>
      <c r="M3768" s="22"/>
    </row>
    <row r="3769" spans="1:13" x14ac:dyDescent="0.25">
      <c r="A3769" s="22"/>
      <c r="B3769" s="22"/>
      <c r="C3769" s="22"/>
      <c r="D3769" s="22"/>
      <c r="E3769" s="22"/>
      <c r="F3769" s="22"/>
      <c r="G3769" s="22"/>
      <c r="H3769" s="22"/>
      <c r="I3769" s="22"/>
      <c r="J3769" s="22"/>
      <c r="K3769" s="22"/>
      <c r="L3769" s="22"/>
      <c r="M3769" s="22"/>
    </row>
    <row r="3770" spans="1:13" x14ac:dyDescent="0.25">
      <c r="A3770" s="22"/>
      <c r="B3770" s="22"/>
      <c r="C3770" s="22"/>
      <c r="D3770" s="22"/>
      <c r="E3770" s="22"/>
      <c r="F3770" s="22"/>
      <c r="G3770" s="22"/>
      <c r="H3770" s="22"/>
      <c r="I3770" s="22"/>
      <c r="J3770" s="22"/>
      <c r="K3770" s="22"/>
      <c r="L3770" s="22"/>
      <c r="M3770" s="22"/>
    </row>
    <row r="3771" spans="1:13" x14ac:dyDescent="0.25">
      <c r="A3771" s="22"/>
      <c r="B3771" s="22"/>
      <c r="C3771" s="22"/>
      <c r="D3771" s="22"/>
      <c r="E3771" s="22"/>
      <c r="F3771" s="22"/>
      <c r="G3771" s="22"/>
      <c r="H3771" s="22"/>
      <c r="I3771" s="22"/>
      <c r="J3771" s="22"/>
      <c r="K3771" s="22"/>
      <c r="L3771" s="22"/>
      <c r="M3771" s="22"/>
    </row>
    <row r="3772" spans="1:13" x14ac:dyDescent="0.25">
      <c r="A3772" s="22"/>
      <c r="B3772" s="22"/>
      <c r="C3772" s="22"/>
      <c r="D3772" s="22"/>
      <c r="E3772" s="22"/>
      <c r="F3772" s="22"/>
      <c r="G3772" s="22"/>
      <c r="H3772" s="22"/>
      <c r="I3772" s="22"/>
      <c r="J3772" s="22"/>
      <c r="K3772" s="22"/>
      <c r="L3772" s="22"/>
      <c r="M3772" s="22"/>
    </row>
    <row r="3773" spans="1:13" x14ac:dyDescent="0.25">
      <c r="A3773" s="22"/>
      <c r="B3773" s="22"/>
      <c r="C3773" s="22"/>
      <c r="D3773" s="22"/>
      <c r="E3773" s="22"/>
      <c r="F3773" s="22"/>
      <c r="G3773" s="22"/>
      <c r="H3773" s="22"/>
      <c r="I3773" s="22"/>
      <c r="J3773" s="22"/>
      <c r="K3773" s="22"/>
      <c r="L3773" s="22"/>
      <c r="M3773" s="22"/>
    </row>
    <row r="3774" spans="1:13" x14ac:dyDescent="0.25">
      <c r="A3774" s="22"/>
      <c r="B3774" s="22"/>
      <c r="C3774" s="22"/>
      <c r="D3774" s="22"/>
      <c r="E3774" s="22"/>
      <c r="F3774" s="22"/>
      <c r="G3774" s="22"/>
      <c r="H3774" s="22"/>
      <c r="I3774" s="22"/>
      <c r="J3774" s="22"/>
      <c r="K3774" s="22"/>
      <c r="L3774" s="22"/>
      <c r="M3774" s="22"/>
    </row>
    <row r="3775" spans="1:13" x14ac:dyDescent="0.25">
      <c r="A3775" s="22"/>
      <c r="B3775" s="22"/>
      <c r="C3775" s="22"/>
      <c r="D3775" s="22"/>
      <c r="E3775" s="22"/>
      <c r="F3775" s="22"/>
      <c r="G3775" s="22"/>
      <c r="H3775" s="22"/>
      <c r="I3775" s="22"/>
      <c r="J3775" s="22"/>
      <c r="K3775" s="22"/>
      <c r="L3775" s="22"/>
      <c r="M3775" s="22"/>
    </row>
    <row r="3776" spans="1:13" x14ac:dyDescent="0.25">
      <c r="A3776" s="22"/>
      <c r="B3776" s="22"/>
      <c r="C3776" s="22"/>
      <c r="D3776" s="22"/>
      <c r="E3776" s="22"/>
      <c r="F3776" s="22"/>
      <c r="G3776" s="22"/>
      <c r="H3776" s="22"/>
      <c r="I3776" s="22"/>
      <c r="J3776" s="22"/>
      <c r="K3776" s="22"/>
      <c r="L3776" s="22"/>
      <c r="M3776" s="22"/>
    </row>
    <row r="3777" spans="1:13" x14ac:dyDescent="0.25">
      <c r="A3777" s="22"/>
      <c r="B3777" s="22"/>
      <c r="C3777" s="22"/>
      <c r="D3777" s="22"/>
      <c r="E3777" s="22"/>
      <c r="F3777" s="22"/>
      <c r="G3777" s="22"/>
      <c r="H3777" s="22"/>
      <c r="I3777" s="22"/>
      <c r="J3777" s="22"/>
      <c r="K3777" s="22"/>
      <c r="L3777" s="22"/>
      <c r="M3777" s="22"/>
    </row>
    <row r="3778" spans="1:13" x14ac:dyDescent="0.25">
      <c r="A3778" s="22"/>
      <c r="B3778" s="22"/>
      <c r="C3778" s="22"/>
      <c r="D3778" s="22"/>
      <c r="E3778" s="22"/>
      <c r="F3778" s="22"/>
      <c r="G3778" s="22"/>
      <c r="H3778" s="22"/>
      <c r="I3778" s="22"/>
      <c r="J3778" s="22"/>
      <c r="K3778" s="22"/>
      <c r="L3778" s="22"/>
      <c r="M3778" s="22"/>
    </row>
    <row r="3779" spans="1:13" x14ac:dyDescent="0.25">
      <c r="A3779" s="22"/>
      <c r="B3779" s="22"/>
      <c r="C3779" s="22"/>
      <c r="D3779" s="22"/>
      <c r="E3779" s="22"/>
      <c r="F3779" s="22"/>
      <c r="G3779" s="22"/>
      <c r="H3779" s="22"/>
      <c r="I3779" s="22"/>
      <c r="J3779" s="22"/>
      <c r="K3779" s="22"/>
      <c r="L3779" s="22"/>
      <c r="M3779" s="22"/>
    </row>
    <row r="3780" spans="1:13" x14ac:dyDescent="0.25">
      <c r="A3780" s="22"/>
      <c r="B3780" s="22"/>
      <c r="C3780" s="22"/>
      <c r="D3780" s="22"/>
      <c r="E3780" s="22"/>
      <c r="F3780" s="22"/>
      <c r="G3780" s="22"/>
      <c r="H3780" s="22"/>
      <c r="I3780" s="22"/>
      <c r="J3780" s="22"/>
      <c r="K3780" s="22"/>
      <c r="L3780" s="22"/>
      <c r="M3780" s="22"/>
    </row>
    <row r="3781" spans="1:13" x14ac:dyDescent="0.25">
      <c r="A3781" s="22"/>
      <c r="B3781" s="22"/>
      <c r="C3781" s="22"/>
      <c r="D3781" s="22"/>
      <c r="E3781" s="22"/>
      <c r="F3781" s="22"/>
      <c r="G3781" s="22"/>
      <c r="H3781" s="22"/>
      <c r="I3781" s="22"/>
      <c r="J3781" s="22"/>
      <c r="K3781" s="22"/>
      <c r="L3781" s="22"/>
      <c r="M3781" s="22"/>
    </row>
    <row r="3782" spans="1:13" x14ac:dyDescent="0.25">
      <c r="A3782" s="22"/>
      <c r="B3782" s="22"/>
      <c r="C3782" s="22"/>
      <c r="D3782" s="22"/>
      <c r="E3782" s="22"/>
      <c r="F3782" s="22"/>
      <c r="G3782" s="22"/>
      <c r="H3782" s="22"/>
      <c r="I3782" s="22"/>
      <c r="J3782" s="22"/>
      <c r="K3782" s="22"/>
      <c r="L3782" s="22"/>
      <c r="M3782" s="22"/>
    </row>
    <row r="3783" spans="1:13" x14ac:dyDescent="0.25">
      <c r="A3783" s="22"/>
      <c r="B3783" s="22"/>
      <c r="C3783" s="22"/>
      <c r="D3783" s="22"/>
      <c r="E3783" s="22"/>
      <c r="F3783" s="22"/>
      <c r="G3783" s="22"/>
      <c r="H3783" s="22"/>
      <c r="I3783" s="22"/>
      <c r="J3783" s="22"/>
      <c r="K3783" s="22"/>
      <c r="L3783" s="22"/>
      <c r="M3783" s="22"/>
    </row>
    <row r="3784" spans="1:13" x14ac:dyDescent="0.25">
      <c r="A3784" s="22"/>
      <c r="B3784" s="22"/>
      <c r="C3784" s="22"/>
      <c r="D3784" s="22"/>
      <c r="E3784" s="22"/>
      <c r="F3784" s="22"/>
      <c r="G3784" s="22"/>
      <c r="H3784" s="22"/>
      <c r="I3784" s="22"/>
      <c r="J3784" s="22"/>
      <c r="K3784" s="22"/>
      <c r="L3784" s="22"/>
      <c r="M3784" s="22"/>
    </row>
    <row r="3785" spans="1:13" x14ac:dyDescent="0.25">
      <c r="A3785" s="22"/>
      <c r="B3785" s="22"/>
      <c r="C3785" s="22"/>
      <c r="D3785" s="22"/>
      <c r="E3785" s="22"/>
      <c r="F3785" s="22"/>
      <c r="G3785" s="22"/>
      <c r="H3785" s="22"/>
      <c r="I3785" s="22"/>
      <c r="J3785" s="22"/>
      <c r="K3785" s="22"/>
      <c r="L3785" s="22"/>
      <c r="M3785" s="22"/>
    </row>
    <row r="3786" spans="1:13" x14ac:dyDescent="0.25">
      <c r="A3786" s="22"/>
      <c r="B3786" s="22"/>
      <c r="C3786" s="22"/>
      <c r="D3786" s="22"/>
      <c r="E3786" s="22"/>
      <c r="F3786" s="22"/>
      <c r="G3786" s="22"/>
      <c r="H3786" s="22"/>
      <c r="I3786" s="22"/>
      <c r="J3786" s="22"/>
      <c r="K3786" s="22"/>
      <c r="L3786" s="22"/>
      <c r="M3786" s="22"/>
    </row>
    <row r="3787" spans="1:13" x14ac:dyDescent="0.25">
      <c r="A3787" s="22"/>
      <c r="B3787" s="22"/>
      <c r="C3787" s="22"/>
      <c r="D3787" s="22"/>
      <c r="E3787" s="22"/>
      <c r="F3787" s="22"/>
      <c r="G3787" s="22"/>
      <c r="H3787" s="22"/>
      <c r="I3787" s="22"/>
      <c r="J3787" s="22"/>
      <c r="K3787" s="22"/>
      <c r="L3787" s="22"/>
      <c r="M3787" s="22"/>
    </row>
    <row r="3788" spans="1:13" x14ac:dyDescent="0.25">
      <c r="A3788" s="22"/>
      <c r="B3788" s="22"/>
      <c r="C3788" s="22"/>
      <c r="D3788" s="22"/>
      <c r="E3788" s="22"/>
      <c r="F3788" s="22"/>
      <c r="G3788" s="22"/>
      <c r="H3788" s="22"/>
      <c r="I3788" s="22"/>
      <c r="J3788" s="22"/>
      <c r="K3788" s="22"/>
      <c r="L3788" s="22"/>
      <c r="M3788" s="22"/>
    </row>
    <row r="3789" spans="1:13" x14ac:dyDescent="0.25">
      <c r="A3789" s="22"/>
      <c r="B3789" s="22"/>
      <c r="C3789" s="22"/>
      <c r="D3789" s="22"/>
      <c r="E3789" s="22"/>
      <c r="F3789" s="22"/>
      <c r="G3789" s="22"/>
      <c r="H3789" s="22"/>
      <c r="I3789" s="22"/>
      <c r="J3789" s="22"/>
      <c r="K3789" s="22"/>
      <c r="L3789" s="22"/>
      <c r="M3789" s="22"/>
    </row>
    <row r="3790" spans="1:13" x14ac:dyDescent="0.25">
      <c r="A3790" s="22"/>
      <c r="B3790" s="22"/>
      <c r="C3790" s="22"/>
      <c r="D3790" s="22"/>
      <c r="E3790" s="22"/>
      <c r="F3790" s="22"/>
      <c r="G3790" s="22"/>
      <c r="H3790" s="22"/>
      <c r="I3790" s="22"/>
      <c r="J3790" s="22"/>
      <c r="K3790" s="22"/>
      <c r="L3790" s="22"/>
      <c r="M3790" s="22"/>
    </row>
    <row r="3791" spans="1:13" x14ac:dyDescent="0.25">
      <c r="A3791" s="22"/>
      <c r="B3791" s="22"/>
      <c r="C3791" s="22"/>
      <c r="D3791" s="22"/>
      <c r="E3791" s="22"/>
      <c r="F3791" s="22"/>
      <c r="G3791" s="22"/>
      <c r="H3791" s="22"/>
      <c r="I3791" s="22"/>
      <c r="J3791" s="22"/>
      <c r="K3791" s="22"/>
      <c r="L3791" s="22"/>
      <c r="M3791" s="22"/>
    </row>
    <row r="3792" spans="1:13" x14ac:dyDescent="0.25">
      <c r="A3792" s="22"/>
      <c r="B3792" s="22"/>
      <c r="C3792" s="22"/>
      <c r="D3792" s="22"/>
      <c r="E3792" s="22"/>
      <c r="F3792" s="22"/>
      <c r="G3792" s="22"/>
      <c r="H3792" s="22"/>
      <c r="I3792" s="22"/>
      <c r="J3792" s="22"/>
      <c r="K3792" s="22"/>
      <c r="L3792" s="22"/>
      <c r="M3792" s="22"/>
    </row>
    <row r="3793" spans="1:13" x14ac:dyDescent="0.25">
      <c r="A3793" s="22"/>
      <c r="B3793" s="22"/>
      <c r="C3793" s="22"/>
      <c r="D3793" s="22"/>
      <c r="E3793" s="22"/>
      <c r="F3793" s="22"/>
      <c r="G3793" s="22"/>
      <c r="H3793" s="22"/>
      <c r="I3793" s="22"/>
      <c r="J3793" s="22"/>
      <c r="K3793" s="22"/>
      <c r="L3793" s="22"/>
      <c r="M3793" s="22"/>
    </row>
    <row r="3794" spans="1:13" x14ac:dyDescent="0.25">
      <c r="A3794" s="22"/>
      <c r="B3794" s="22"/>
      <c r="C3794" s="22"/>
      <c r="D3794" s="22"/>
      <c r="E3794" s="22"/>
      <c r="F3794" s="22"/>
      <c r="G3794" s="22"/>
      <c r="H3794" s="22"/>
      <c r="I3794" s="22"/>
      <c r="J3794" s="22"/>
      <c r="K3794" s="22"/>
      <c r="L3794" s="22"/>
      <c r="M3794" s="22"/>
    </row>
    <row r="3795" spans="1:13" x14ac:dyDescent="0.25">
      <c r="A3795" s="22"/>
      <c r="B3795" s="22"/>
      <c r="C3795" s="22"/>
      <c r="D3795" s="22"/>
      <c r="E3795" s="22"/>
      <c r="F3795" s="22"/>
      <c r="G3795" s="22"/>
      <c r="H3795" s="22"/>
      <c r="I3795" s="22"/>
      <c r="J3795" s="22"/>
      <c r="K3795" s="22"/>
      <c r="L3795" s="22"/>
      <c r="M3795" s="22"/>
    </row>
    <row r="3796" spans="1:13" x14ac:dyDescent="0.25">
      <c r="A3796" s="22"/>
      <c r="B3796" s="22"/>
      <c r="C3796" s="22"/>
      <c r="D3796" s="22"/>
      <c r="E3796" s="22"/>
      <c r="F3796" s="22"/>
      <c r="G3796" s="22"/>
      <c r="H3796" s="22"/>
      <c r="I3796" s="22"/>
      <c r="J3796" s="22"/>
      <c r="K3796" s="22"/>
      <c r="L3796" s="22"/>
      <c r="M3796" s="22"/>
    </row>
    <row r="3797" spans="1:13" x14ac:dyDescent="0.25">
      <c r="A3797" s="22"/>
      <c r="B3797" s="22"/>
      <c r="C3797" s="22"/>
      <c r="D3797" s="22"/>
      <c r="E3797" s="22"/>
      <c r="F3797" s="22"/>
      <c r="G3797" s="22"/>
      <c r="H3797" s="22"/>
      <c r="I3797" s="22"/>
      <c r="J3797" s="22"/>
      <c r="K3797" s="22"/>
      <c r="L3797" s="22"/>
      <c r="M3797" s="22"/>
    </row>
    <row r="3798" spans="1:13" x14ac:dyDescent="0.25">
      <c r="A3798" s="22"/>
      <c r="B3798" s="22"/>
      <c r="C3798" s="22"/>
      <c r="D3798" s="22"/>
      <c r="E3798" s="22"/>
      <c r="F3798" s="22"/>
      <c r="G3798" s="22"/>
      <c r="H3798" s="22"/>
      <c r="I3798" s="22"/>
      <c r="J3798" s="22"/>
      <c r="K3798" s="22"/>
      <c r="L3798" s="22"/>
      <c r="M3798" s="22"/>
    </row>
    <row r="3799" spans="1:13" x14ac:dyDescent="0.25">
      <c r="A3799" s="22"/>
      <c r="B3799" s="22"/>
      <c r="C3799" s="22"/>
      <c r="D3799" s="22"/>
      <c r="E3799" s="22"/>
      <c r="F3799" s="22"/>
      <c r="G3799" s="22"/>
      <c r="H3799" s="22"/>
      <c r="I3799" s="22"/>
      <c r="J3799" s="22"/>
      <c r="K3799" s="22"/>
      <c r="L3799" s="22"/>
      <c r="M3799" s="22"/>
    </row>
    <row r="3800" spans="1:13" x14ac:dyDescent="0.25">
      <c r="A3800" s="22"/>
      <c r="B3800" s="22"/>
      <c r="C3800" s="22"/>
      <c r="D3800" s="22"/>
      <c r="E3800" s="22"/>
      <c r="F3800" s="22"/>
      <c r="G3800" s="22"/>
      <c r="H3800" s="22"/>
      <c r="I3800" s="22"/>
      <c r="J3800" s="22"/>
      <c r="K3800" s="22"/>
      <c r="L3800" s="22"/>
      <c r="M3800" s="22"/>
    </row>
    <row r="3801" spans="1:13" x14ac:dyDescent="0.25">
      <c r="A3801" s="22"/>
      <c r="B3801" s="22"/>
      <c r="C3801" s="22"/>
      <c r="D3801" s="22"/>
      <c r="E3801" s="22"/>
      <c r="F3801" s="22"/>
      <c r="G3801" s="22"/>
      <c r="H3801" s="22"/>
      <c r="I3801" s="22"/>
      <c r="J3801" s="22"/>
      <c r="K3801" s="22"/>
      <c r="L3801" s="22"/>
      <c r="M3801" s="22"/>
    </row>
    <row r="3802" spans="1:13" x14ac:dyDescent="0.25">
      <c r="A3802" s="22"/>
      <c r="B3802" s="22"/>
      <c r="C3802" s="22"/>
      <c r="D3802" s="22"/>
      <c r="E3802" s="22"/>
      <c r="F3802" s="22"/>
      <c r="G3802" s="22"/>
      <c r="H3802" s="22"/>
      <c r="I3802" s="22"/>
      <c r="J3802" s="22"/>
      <c r="K3802" s="22"/>
      <c r="L3802" s="22"/>
      <c r="M3802" s="22"/>
    </row>
    <row r="3803" spans="1:13" x14ac:dyDescent="0.25">
      <c r="A3803" s="22"/>
      <c r="B3803" s="22"/>
      <c r="C3803" s="22"/>
      <c r="D3803" s="22"/>
      <c r="E3803" s="22"/>
      <c r="F3803" s="22"/>
      <c r="G3803" s="22"/>
      <c r="H3803" s="22"/>
      <c r="I3803" s="22"/>
      <c r="J3803" s="22"/>
      <c r="K3803" s="22"/>
      <c r="L3803" s="22"/>
      <c r="M3803" s="22"/>
    </row>
    <row r="3804" spans="1:13" x14ac:dyDescent="0.25">
      <c r="A3804" s="22"/>
      <c r="B3804" s="22"/>
      <c r="C3804" s="22"/>
      <c r="D3804" s="22"/>
      <c r="E3804" s="22"/>
      <c r="F3804" s="22"/>
      <c r="G3804" s="22"/>
      <c r="H3804" s="22"/>
      <c r="I3804" s="22"/>
      <c r="J3804" s="22"/>
      <c r="K3804" s="22"/>
      <c r="L3804" s="22"/>
      <c r="M3804" s="22"/>
    </row>
    <row r="3805" spans="1:13" x14ac:dyDescent="0.25">
      <c r="A3805" s="22"/>
      <c r="B3805" s="22"/>
      <c r="C3805" s="22"/>
      <c r="D3805" s="22"/>
      <c r="E3805" s="22"/>
      <c r="F3805" s="22"/>
      <c r="G3805" s="22"/>
      <c r="H3805" s="22"/>
      <c r="I3805" s="22"/>
      <c r="J3805" s="22"/>
      <c r="K3805" s="22"/>
      <c r="L3805" s="22"/>
      <c r="M3805" s="22"/>
    </row>
    <row r="3806" spans="1:13" x14ac:dyDescent="0.25">
      <c r="A3806" s="22"/>
      <c r="B3806" s="22"/>
      <c r="C3806" s="22"/>
      <c r="D3806" s="22"/>
      <c r="E3806" s="22"/>
      <c r="F3806" s="22"/>
      <c r="G3806" s="22"/>
      <c r="H3806" s="22"/>
      <c r="I3806" s="22"/>
      <c r="J3806" s="22"/>
      <c r="K3806" s="22"/>
      <c r="L3806" s="22"/>
      <c r="M3806" s="22"/>
    </row>
    <row r="3807" spans="1:13" x14ac:dyDescent="0.25">
      <c r="A3807" s="22"/>
      <c r="B3807" s="22"/>
      <c r="C3807" s="22"/>
      <c r="D3807" s="22"/>
      <c r="E3807" s="22"/>
      <c r="F3807" s="22"/>
      <c r="G3807" s="22"/>
      <c r="H3807" s="22"/>
      <c r="I3807" s="22"/>
      <c r="J3807" s="22"/>
      <c r="K3807" s="22"/>
      <c r="L3807" s="22"/>
      <c r="M3807" s="22"/>
    </row>
    <row r="3808" spans="1:13" x14ac:dyDescent="0.25">
      <c r="A3808" s="22"/>
      <c r="B3808" s="22"/>
      <c r="C3808" s="22"/>
      <c r="D3808" s="22"/>
      <c r="E3808" s="22"/>
      <c r="F3808" s="22"/>
      <c r="G3808" s="22"/>
      <c r="H3808" s="22"/>
      <c r="I3808" s="22"/>
      <c r="J3808" s="22"/>
      <c r="K3808" s="22"/>
      <c r="L3808" s="22"/>
      <c r="M3808" s="22"/>
    </row>
    <row r="3809" spans="1:13" x14ac:dyDescent="0.25">
      <c r="A3809" s="22"/>
      <c r="B3809" s="22"/>
      <c r="C3809" s="22"/>
      <c r="D3809" s="22"/>
      <c r="E3809" s="22"/>
      <c r="F3809" s="22"/>
      <c r="G3809" s="22"/>
      <c r="H3809" s="22"/>
      <c r="I3809" s="22"/>
      <c r="J3809" s="22"/>
      <c r="K3809" s="22"/>
      <c r="L3809" s="22"/>
      <c r="M3809" s="22"/>
    </row>
    <row r="3810" spans="1:13" x14ac:dyDescent="0.25">
      <c r="A3810" s="22"/>
      <c r="B3810" s="22"/>
      <c r="C3810" s="22"/>
      <c r="D3810" s="22"/>
      <c r="E3810" s="22"/>
      <c r="F3810" s="22"/>
      <c r="G3810" s="22"/>
      <c r="H3810" s="22"/>
      <c r="I3810" s="22"/>
      <c r="J3810" s="22"/>
      <c r="K3810" s="22"/>
      <c r="L3810" s="22"/>
      <c r="M3810" s="22"/>
    </row>
    <row r="3811" spans="1:13" x14ac:dyDescent="0.25">
      <c r="A3811" s="22"/>
      <c r="B3811" s="22"/>
      <c r="C3811" s="22"/>
      <c r="D3811" s="22"/>
      <c r="E3811" s="22"/>
      <c r="F3811" s="22"/>
      <c r="G3811" s="22"/>
      <c r="H3811" s="22"/>
      <c r="I3811" s="22"/>
      <c r="J3811" s="22"/>
      <c r="K3811" s="22"/>
      <c r="L3811" s="22"/>
      <c r="M3811" s="22"/>
    </row>
    <row r="3812" spans="1:13" x14ac:dyDescent="0.25">
      <c r="A3812" s="22"/>
      <c r="B3812" s="22"/>
      <c r="C3812" s="22"/>
      <c r="D3812" s="22"/>
      <c r="E3812" s="22"/>
      <c r="F3812" s="22"/>
      <c r="G3812" s="22"/>
      <c r="H3812" s="22"/>
      <c r="I3812" s="22"/>
      <c r="J3812" s="22"/>
      <c r="K3812" s="22"/>
      <c r="L3812" s="22"/>
      <c r="M3812" s="22"/>
    </row>
    <row r="3813" spans="1:13" x14ac:dyDescent="0.25">
      <c r="A3813" s="22"/>
      <c r="B3813" s="22"/>
      <c r="C3813" s="22"/>
      <c r="D3813" s="22"/>
      <c r="E3813" s="22"/>
      <c r="F3813" s="22"/>
      <c r="G3813" s="22"/>
      <c r="H3813" s="22"/>
      <c r="I3813" s="22"/>
      <c r="J3813" s="22"/>
      <c r="K3813" s="22"/>
      <c r="L3813" s="22"/>
      <c r="M3813" s="22"/>
    </row>
    <row r="3814" spans="1:13" x14ac:dyDescent="0.25">
      <c r="A3814" s="22"/>
      <c r="B3814" s="22"/>
      <c r="C3814" s="22"/>
      <c r="D3814" s="22"/>
      <c r="E3814" s="22"/>
      <c r="F3814" s="22"/>
      <c r="G3814" s="22"/>
      <c r="H3814" s="22"/>
      <c r="I3814" s="22"/>
      <c r="J3814" s="22"/>
      <c r="K3814" s="22"/>
      <c r="L3814" s="22"/>
      <c r="M3814" s="22"/>
    </row>
    <row r="3815" spans="1:13" x14ac:dyDescent="0.25">
      <c r="A3815" s="22"/>
      <c r="B3815" s="22"/>
      <c r="C3815" s="22"/>
      <c r="D3815" s="22"/>
      <c r="E3815" s="22"/>
      <c r="F3815" s="22"/>
      <c r="G3815" s="22"/>
      <c r="H3815" s="22"/>
      <c r="I3815" s="22"/>
      <c r="J3815" s="22"/>
      <c r="K3815" s="22"/>
      <c r="L3815" s="22"/>
      <c r="M3815" s="22"/>
    </row>
    <row r="3816" spans="1:13" x14ac:dyDescent="0.25">
      <c r="A3816" s="22"/>
      <c r="B3816" s="22"/>
      <c r="C3816" s="22"/>
      <c r="D3816" s="22"/>
      <c r="E3816" s="22"/>
      <c r="F3816" s="22"/>
      <c r="G3816" s="22"/>
      <c r="H3816" s="22"/>
      <c r="I3816" s="22"/>
      <c r="J3816" s="22"/>
      <c r="K3816" s="22"/>
      <c r="L3816" s="22"/>
      <c r="M3816" s="22"/>
    </row>
    <row r="3817" spans="1:13" x14ac:dyDescent="0.25">
      <c r="A3817" s="22"/>
      <c r="B3817" s="22"/>
      <c r="C3817" s="22"/>
      <c r="D3817" s="22"/>
      <c r="E3817" s="22"/>
      <c r="F3817" s="22"/>
      <c r="G3817" s="22"/>
      <c r="H3817" s="22"/>
      <c r="I3817" s="22"/>
      <c r="J3817" s="22"/>
      <c r="K3817" s="22"/>
      <c r="L3817" s="22"/>
      <c r="M3817" s="22"/>
    </row>
    <row r="3818" spans="1:13" x14ac:dyDescent="0.25">
      <c r="A3818" s="22"/>
      <c r="B3818" s="22"/>
      <c r="C3818" s="22"/>
      <c r="D3818" s="22"/>
      <c r="E3818" s="22"/>
      <c r="F3818" s="22"/>
      <c r="G3818" s="22"/>
      <c r="H3818" s="22"/>
      <c r="I3818" s="22"/>
      <c r="J3818" s="22"/>
      <c r="K3818" s="22"/>
      <c r="L3818" s="22"/>
      <c r="M3818" s="22"/>
    </row>
    <row r="3819" spans="1:13" x14ac:dyDescent="0.25">
      <c r="A3819" s="22"/>
      <c r="B3819" s="22"/>
      <c r="C3819" s="22"/>
      <c r="D3819" s="22"/>
      <c r="E3819" s="22"/>
      <c r="F3819" s="22"/>
      <c r="G3819" s="22"/>
      <c r="H3819" s="22"/>
      <c r="I3819" s="22"/>
      <c r="J3819" s="22"/>
      <c r="K3819" s="22"/>
      <c r="L3819" s="22"/>
      <c r="M3819" s="22"/>
    </row>
    <row r="3820" spans="1:13" x14ac:dyDescent="0.25">
      <c r="A3820" s="22"/>
      <c r="B3820" s="22"/>
      <c r="C3820" s="22"/>
      <c r="D3820" s="22"/>
      <c r="E3820" s="22"/>
      <c r="F3820" s="22"/>
      <c r="G3820" s="22"/>
      <c r="H3820" s="22"/>
      <c r="I3820" s="22"/>
      <c r="J3820" s="22"/>
      <c r="K3820" s="22"/>
      <c r="L3820" s="22"/>
      <c r="M3820" s="22"/>
    </row>
    <row r="3821" spans="1:13" x14ac:dyDescent="0.25">
      <c r="A3821" s="22"/>
      <c r="B3821" s="22"/>
      <c r="C3821" s="22"/>
      <c r="D3821" s="22"/>
      <c r="E3821" s="22"/>
      <c r="F3821" s="22"/>
      <c r="G3821" s="22"/>
      <c r="H3821" s="22"/>
      <c r="I3821" s="22"/>
      <c r="J3821" s="22"/>
      <c r="K3821" s="22"/>
      <c r="L3821" s="22"/>
      <c r="M3821" s="22"/>
    </row>
    <row r="3822" spans="1:13" x14ac:dyDescent="0.25">
      <c r="A3822" s="22"/>
      <c r="B3822" s="22"/>
      <c r="C3822" s="22"/>
      <c r="D3822" s="22"/>
      <c r="E3822" s="22"/>
      <c r="F3822" s="22"/>
      <c r="G3822" s="22"/>
      <c r="H3822" s="22"/>
      <c r="I3822" s="22"/>
      <c r="J3822" s="22"/>
      <c r="K3822" s="22"/>
      <c r="L3822" s="22"/>
      <c r="M3822" s="22"/>
    </row>
    <row r="3823" spans="1:13" x14ac:dyDescent="0.25">
      <c r="A3823" s="22"/>
      <c r="B3823" s="22"/>
      <c r="C3823" s="22"/>
      <c r="D3823" s="22"/>
      <c r="E3823" s="22"/>
      <c r="F3823" s="22"/>
      <c r="G3823" s="22"/>
      <c r="H3823" s="22"/>
      <c r="I3823" s="22"/>
      <c r="J3823" s="22"/>
      <c r="K3823" s="22"/>
      <c r="L3823" s="22"/>
      <c r="M3823" s="22"/>
    </row>
    <row r="3824" spans="1:13" x14ac:dyDescent="0.25">
      <c r="A3824" s="22"/>
      <c r="B3824" s="22"/>
      <c r="C3824" s="22"/>
      <c r="D3824" s="22"/>
      <c r="E3824" s="22"/>
      <c r="F3824" s="22"/>
      <c r="G3824" s="22"/>
      <c r="H3824" s="22"/>
      <c r="I3824" s="22"/>
      <c r="J3824" s="22"/>
      <c r="K3824" s="22"/>
      <c r="L3824" s="22"/>
      <c r="M3824" s="22"/>
    </row>
    <row r="3825" spans="1:13" x14ac:dyDescent="0.25">
      <c r="A3825" s="22"/>
      <c r="B3825" s="22"/>
      <c r="C3825" s="22"/>
      <c r="D3825" s="22"/>
      <c r="E3825" s="22"/>
      <c r="F3825" s="22"/>
      <c r="G3825" s="22"/>
      <c r="H3825" s="22"/>
      <c r="I3825" s="22"/>
      <c r="J3825" s="22"/>
      <c r="K3825" s="22"/>
      <c r="L3825" s="22"/>
      <c r="M3825" s="22"/>
    </row>
    <row r="3826" spans="1:13" x14ac:dyDescent="0.25">
      <c r="A3826" s="22"/>
      <c r="B3826" s="22"/>
      <c r="C3826" s="22"/>
      <c r="D3826" s="22"/>
      <c r="E3826" s="22"/>
      <c r="F3826" s="22"/>
      <c r="G3826" s="22"/>
      <c r="H3826" s="22"/>
      <c r="I3826" s="22"/>
      <c r="J3826" s="22"/>
      <c r="K3826" s="22"/>
      <c r="L3826" s="22"/>
      <c r="M3826" s="22"/>
    </row>
    <row r="3827" spans="1:13" x14ac:dyDescent="0.25">
      <c r="A3827" s="22"/>
      <c r="B3827" s="22"/>
      <c r="C3827" s="22"/>
      <c r="D3827" s="22"/>
      <c r="E3827" s="22"/>
      <c r="F3827" s="22"/>
      <c r="G3827" s="22"/>
      <c r="H3827" s="22"/>
      <c r="I3827" s="22"/>
      <c r="J3827" s="22"/>
      <c r="K3827" s="22"/>
      <c r="L3827" s="22"/>
      <c r="M3827" s="22"/>
    </row>
    <row r="3828" spans="1:13" x14ac:dyDescent="0.25">
      <c r="A3828" s="22"/>
      <c r="B3828" s="22"/>
      <c r="C3828" s="22"/>
      <c r="D3828" s="22"/>
      <c r="E3828" s="22"/>
      <c r="F3828" s="22"/>
      <c r="G3828" s="22"/>
      <c r="H3828" s="22"/>
      <c r="I3828" s="22"/>
      <c r="J3828" s="22"/>
      <c r="K3828" s="22"/>
      <c r="L3828" s="22"/>
      <c r="M3828" s="22"/>
    </row>
    <row r="3829" spans="1:13" x14ac:dyDescent="0.25">
      <c r="A3829" s="22"/>
      <c r="B3829" s="22"/>
      <c r="C3829" s="22"/>
      <c r="D3829" s="22"/>
      <c r="E3829" s="22"/>
      <c r="F3829" s="22"/>
      <c r="G3829" s="22"/>
      <c r="H3829" s="22"/>
      <c r="I3829" s="22"/>
      <c r="J3829" s="22"/>
      <c r="K3829" s="22"/>
      <c r="L3829" s="22"/>
      <c r="M3829" s="22"/>
    </row>
    <row r="3830" spans="1:13" x14ac:dyDescent="0.25">
      <c r="A3830" s="22"/>
      <c r="B3830" s="22"/>
      <c r="C3830" s="22"/>
      <c r="D3830" s="22"/>
      <c r="E3830" s="22"/>
      <c r="F3830" s="22"/>
      <c r="G3830" s="22"/>
      <c r="H3830" s="22"/>
      <c r="I3830" s="22"/>
      <c r="J3830" s="22"/>
      <c r="K3830" s="22"/>
      <c r="L3830" s="22"/>
      <c r="M3830" s="22"/>
    </row>
    <row r="3831" spans="1:13" x14ac:dyDescent="0.25">
      <c r="A3831" s="22"/>
      <c r="B3831" s="22"/>
      <c r="C3831" s="22"/>
      <c r="D3831" s="22"/>
      <c r="E3831" s="22"/>
      <c r="F3831" s="22"/>
      <c r="G3831" s="22"/>
      <c r="H3831" s="22"/>
      <c r="I3831" s="22"/>
      <c r="J3831" s="22"/>
      <c r="K3831" s="22"/>
      <c r="L3831" s="22"/>
      <c r="M3831" s="22"/>
    </row>
    <row r="3832" spans="1:13" x14ac:dyDescent="0.25">
      <c r="A3832" s="22"/>
      <c r="B3832" s="22"/>
      <c r="C3832" s="22"/>
      <c r="D3832" s="22"/>
      <c r="E3832" s="22"/>
      <c r="F3832" s="22"/>
      <c r="G3832" s="22"/>
      <c r="H3832" s="22"/>
      <c r="I3832" s="22"/>
      <c r="J3832" s="22"/>
      <c r="K3832" s="22"/>
      <c r="L3832" s="22"/>
      <c r="M3832" s="22"/>
    </row>
    <row r="3833" spans="1:13" x14ac:dyDescent="0.25">
      <c r="A3833" s="22"/>
      <c r="B3833" s="22"/>
      <c r="C3833" s="22"/>
      <c r="D3833" s="22"/>
      <c r="E3833" s="22"/>
      <c r="F3833" s="22"/>
      <c r="G3833" s="22"/>
      <c r="H3833" s="22"/>
      <c r="I3833" s="22"/>
      <c r="J3833" s="22"/>
      <c r="K3833" s="22"/>
      <c r="L3833" s="22"/>
      <c r="M3833" s="22"/>
    </row>
    <row r="3834" spans="1:13" x14ac:dyDescent="0.25">
      <c r="A3834" s="22"/>
      <c r="B3834" s="22"/>
      <c r="C3834" s="22"/>
      <c r="D3834" s="22"/>
      <c r="E3834" s="22"/>
      <c r="F3834" s="22"/>
      <c r="G3834" s="22"/>
      <c r="H3834" s="22"/>
      <c r="I3834" s="22"/>
      <c r="J3834" s="22"/>
      <c r="K3834" s="22"/>
      <c r="L3834" s="22"/>
      <c r="M3834" s="22"/>
    </row>
    <row r="3835" spans="1:13" x14ac:dyDescent="0.25">
      <c r="A3835" s="22"/>
      <c r="B3835" s="22"/>
      <c r="C3835" s="22"/>
      <c r="D3835" s="22"/>
      <c r="E3835" s="22"/>
      <c r="F3835" s="22"/>
      <c r="G3835" s="22"/>
      <c r="H3835" s="22"/>
      <c r="I3835" s="22"/>
      <c r="J3835" s="22"/>
      <c r="K3835" s="22"/>
      <c r="L3835" s="22"/>
      <c r="M3835" s="22"/>
    </row>
    <row r="3836" spans="1:13" x14ac:dyDescent="0.25">
      <c r="A3836" s="22"/>
      <c r="B3836" s="22"/>
      <c r="C3836" s="22"/>
      <c r="D3836" s="22"/>
      <c r="E3836" s="22"/>
      <c r="F3836" s="22"/>
      <c r="G3836" s="22"/>
      <c r="H3836" s="22"/>
      <c r="I3836" s="22"/>
      <c r="J3836" s="22"/>
      <c r="K3836" s="22"/>
      <c r="L3836" s="22"/>
      <c r="M3836" s="22"/>
    </row>
    <row r="3837" spans="1:13" x14ac:dyDescent="0.25">
      <c r="A3837" s="22"/>
      <c r="B3837" s="22"/>
      <c r="C3837" s="22"/>
      <c r="D3837" s="22"/>
      <c r="E3837" s="22"/>
      <c r="F3837" s="22"/>
      <c r="G3837" s="22"/>
      <c r="H3837" s="22"/>
      <c r="I3837" s="22"/>
      <c r="J3837" s="22"/>
      <c r="K3837" s="22"/>
      <c r="L3837" s="22"/>
      <c r="M3837" s="22"/>
    </row>
    <row r="3838" spans="1:13" x14ac:dyDescent="0.25">
      <c r="A3838" s="22"/>
      <c r="B3838" s="22"/>
      <c r="C3838" s="22"/>
      <c r="D3838" s="22"/>
      <c r="E3838" s="22"/>
      <c r="F3838" s="22"/>
      <c r="G3838" s="22"/>
      <c r="H3838" s="22"/>
      <c r="I3838" s="22"/>
      <c r="J3838" s="22"/>
      <c r="K3838" s="22"/>
      <c r="L3838" s="22"/>
      <c r="M3838" s="22"/>
    </row>
    <row r="3839" spans="1:13" x14ac:dyDescent="0.25">
      <c r="A3839" s="22"/>
      <c r="B3839" s="22"/>
      <c r="C3839" s="22"/>
      <c r="D3839" s="22"/>
      <c r="E3839" s="22"/>
      <c r="F3839" s="22"/>
      <c r="G3839" s="22"/>
      <c r="H3839" s="22"/>
      <c r="I3839" s="22"/>
      <c r="J3839" s="22"/>
      <c r="K3839" s="22"/>
      <c r="L3839" s="22"/>
      <c r="M3839" s="22"/>
    </row>
    <row r="3840" spans="1:13" x14ac:dyDescent="0.25">
      <c r="A3840" s="22"/>
      <c r="B3840" s="22"/>
      <c r="C3840" s="22"/>
      <c r="D3840" s="22"/>
      <c r="E3840" s="22"/>
      <c r="F3840" s="22"/>
      <c r="G3840" s="22"/>
      <c r="H3840" s="22"/>
      <c r="I3840" s="22"/>
      <c r="J3840" s="22"/>
      <c r="K3840" s="22"/>
      <c r="L3840" s="22"/>
      <c r="M3840" s="22"/>
    </row>
    <row r="3841" spans="1:13" x14ac:dyDescent="0.25">
      <c r="A3841" s="22"/>
      <c r="B3841" s="22"/>
      <c r="C3841" s="22"/>
      <c r="D3841" s="22"/>
      <c r="E3841" s="22"/>
      <c r="F3841" s="22"/>
      <c r="G3841" s="22"/>
      <c r="H3841" s="22"/>
      <c r="I3841" s="22"/>
      <c r="J3841" s="22"/>
      <c r="K3841" s="22"/>
      <c r="L3841" s="22"/>
      <c r="M3841" s="22"/>
    </row>
    <row r="3842" spans="1:13" x14ac:dyDescent="0.25">
      <c r="A3842" s="22"/>
      <c r="B3842" s="22"/>
      <c r="C3842" s="22"/>
      <c r="D3842" s="22"/>
      <c r="E3842" s="22"/>
      <c r="F3842" s="22"/>
      <c r="G3842" s="22"/>
      <c r="H3842" s="22"/>
      <c r="I3842" s="22"/>
      <c r="J3842" s="22"/>
      <c r="K3842" s="22"/>
      <c r="L3842" s="22"/>
      <c r="M3842" s="22"/>
    </row>
    <row r="3843" spans="1:13" x14ac:dyDescent="0.25">
      <c r="A3843" s="22"/>
      <c r="B3843" s="22"/>
      <c r="C3843" s="22"/>
      <c r="D3843" s="22"/>
      <c r="E3843" s="22"/>
      <c r="F3843" s="22"/>
      <c r="G3843" s="22"/>
      <c r="H3843" s="22"/>
      <c r="I3843" s="22"/>
      <c r="J3843" s="22"/>
      <c r="K3843" s="22"/>
      <c r="L3843" s="22"/>
      <c r="M3843" s="22"/>
    </row>
    <row r="3844" spans="1:13" x14ac:dyDescent="0.25">
      <c r="A3844" s="22"/>
      <c r="B3844" s="22"/>
      <c r="C3844" s="22"/>
      <c r="D3844" s="22"/>
      <c r="E3844" s="22"/>
      <c r="F3844" s="22"/>
      <c r="G3844" s="22"/>
      <c r="H3844" s="22"/>
      <c r="I3844" s="22"/>
      <c r="J3844" s="22"/>
      <c r="K3844" s="22"/>
      <c r="L3844" s="22"/>
      <c r="M3844" s="22"/>
    </row>
    <row r="3845" spans="1:13" x14ac:dyDescent="0.25">
      <c r="A3845" s="22"/>
      <c r="B3845" s="22"/>
      <c r="C3845" s="22"/>
      <c r="D3845" s="22"/>
      <c r="E3845" s="22"/>
      <c r="F3845" s="22"/>
      <c r="G3845" s="22"/>
      <c r="H3845" s="22"/>
      <c r="I3845" s="22"/>
      <c r="J3845" s="22"/>
      <c r="K3845" s="22"/>
      <c r="L3845" s="22"/>
      <c r="M3845" s="22"/>
    </row>
    <row r="3846" spans="1:13" x14ac:dyDescent="0.25">
      <c r="A3846" s="22"/>
      <c r="B3846" s="22"/>
      <c r="C3846" s="22"/>
      <c r="D3846" s="22"/>
      <c r="E3846" s="22"/>
      <c r="F3846" s="22"/>
      <c r="G3846" s="22"/>
      <c r="H3846" s="22"/>
      <c r="I3846" s="22"/>
      <c r="J3846" s="22"/>
      <c r="K3846" s="22"/>
      <c r="L3846" s="22"/>
      <c r="M3846" s="22"/>
    </row>
    <row r="3847" spans="1:13" x14ac:dyDescent="0.25">
      <c r="A3847" s="22"/>
      <c r="B3847" s="22"/>
      <c r="C3847" s="22"/>
      <c r="D3847" s="22"/>
      <c r="E3847" s="22"/>
      <c r="F3847" s="22"/>
      <c r="G3847" s="22"/>
      <c r="H3847" s="22"/>
      <c r="I3847" s="22"/>
      <c r="J3847" s="22"/>
      <c r="K3847" s="22"/>
      <c r="L3847" s="22"/>
      <c r="M3847" s="22"/>
    </row>
    <row r="3848" spans="1:13" x14ac:dyDescent="0.25">
      <c r="A3848" s="22"/>
      <c r="B3848" s="22"/>
      <c r="C3848" s="22"/>
      <c r="D3848" s="22"/>
      <c r="E3848" s="22"/>
      <c r="F3848" s="22"/>
      <c r="G3848" s="22"/>
      <c r="H3848" s="22"/>
      <c r="I3848" s="22"/>
      <c r="J3848" s="22"/>
      <c r="K3848" s="22"/>
      <c r="L3848" s="22"/>
      <c r="M3848" s="22"/>
    </row>
    <row r="3849" spans="1:13" x14ac:dyDescent="0.25">
      <c r="A3849" s="22"/>
      <c r="B3849" s="22"/>
      <c r="C3849" s="22"/>
      <c r="D3849" s="22"/>
      <c r="E3849" s="22"/>
      <c r="F3849" s="22"/>
      <c r="G3849" s="22"/>
      <c r="H3849" s="22"/>
      <c r="I3849" s="22"/>
      <c r="J3849" s="22"/>
      <c r="K3849" s="22"/>
      <c r="L3849" s="22"/>
      <c r="M3849" s="22"/>
    </row>
    <row r="3850" spans="1:13" x14ac:dyDescent="0.25">
      <c r="A3850" s="22"/>
      <c r="B3850" s="22"/>
      <c r="C3850" s="22"/>
      <c r="D3850" s="22"/>
      <c r="E3850" s="22"/>
      <c r="F3850" s="22"/>
      <c r="G3850" s="22"/>
      <c r="H3850" s="22"/>
      <c r="I3850" s="22"/>
      <c r="J3850" s="22"/>
      <c r="K3850" s="22"/>
      <c r="L3850" s="22"/>
      <c r="M3850" s="22"/>
    </row>
    <row r="3851" spans="1:13" x14ac:dyDescent="0.25">
      <c r="A3851" s="22"/>
      <c r="B3851" s="22"/>
      <c r="C3851" s="22"/>
      <c r="D3851" s="22"/>
      <c r="E3851" s="22"/>
      <c r="F3851" s="22"/>
      <c r="G3851" s="22"/>
      <c r="H3851" s="22"/>
      <c r="I3851" s="22"/>
      <c r="J3851" s="22"/>
      <c r="K3851" s="22"/>
      <c r="L3851" s="22"/>
      <c r="M3851" s="22"/>
    </row>
    <row r="3852" spans="1:13" x14ac:dyDescent="0.25">
      <c r="A3852" s="22"/>
      <c r="B3852" s="22"/>
      <c r="C3852" s="22"/>
      <c r="D3852" s="22"/>
      <c r="E3852" s="22"/>
      <c r="F3852" s="22"/>
      <c r="G3852" s="22"/>
      <c r="H3852" s="22"/>
      <c r="I3852" s="22"/>
      <c r="J3852" s="22"/>
      <c r="K3852" s="22"/>
      <c r="L3852" s="22"/>
      <c r="M3852" s="22"/>
    </row>
    <row r="3853" spans="1:13" x14ac:dyDescent="0.25">
      <c r="A3853" s="22"/>
      <c r="B3853" s="22"/>
      <c r="C3853" s="22"/>
      <c r="D3853" s="22"/>
      <c r="E3853" s="22"/>
      <c r="F3853" s="22"/>
      <c r="G3853" s="22"/>
      <c r="H3853" s="22"/>
      <c r="I3853" s="22"/>
      <c r="J3853" s="22"/>
      <c r="K3853" s="22"/>
      <c r="L3853" s="22"/>
      <c r="M3853" s="22"/>
    </row>
    <row r="3854" spans="1:13" x14ac:dyDescent="0.25">
      <c r="A3854" s="22"/>
      <c r="B3854" s="22"/>
      <c r="C3854" s="22"/>
      <c r="D3854" s="22"/>
      <c r="E3854" s="22"/>
      <c r="F3854" s="22"/>
      <c r="G3854" s="22"/>
      <c r="H3854" s="22"/>
      <c r="I3854" s="22"/>
      <c r="J3854" s="22"/>
      <c r="K3854" s="22"/>
      <c r="L3854" s="22"/>
      <c r="M3854" s="22"/>
    </row>
    <row r="3855" spans="1:13" x14ac:dyDescent="0.25">
      <c r="A3855" s="22"/>
      <c r="B3855" s="22"/>
      <c r="C3855" s="22"/>
      <c r="D3855" s="22"/>
      <c r="E3855" s="22"/>
      <c r="F3855" s="22"/>
      <c r="G3855" s="22"/>
      <c r="H3855" s="22"/>
      <c r="I3855" s="22"/>
      <c r="J3855" s="22"/>
      <c r="K3855" s="22"/>
      <c r="L3855" s="22"/>
      <c r="M3855" s="22"/>
    </row>
    <row r="3856" spans="1:13" x14ac:dyDescent="0.25">
      <c r="A3856" s="22"/>
      <c r="B3856" s="22"/>
      <c r="C3856" s="22"/>
      <c r="D3856" s="22"/>
      <c r="E3856" s="22"/>
      <c r="F3856" s="22"/>
      <c r="G3856" s="22"/>
      <c r="H3856" s="22"/>
      <c r="I3856" s="22"/>
      <c r="J3856" s="22"/>
      <c r="K3856" s="22"/>
      <c r="L3856" s="22"/>
      <c r="M3856" s="22"/>
    </row>
    <row r="3857" spans="1:13" x14ac:dyDescent="0.25">
      <c r="A3857" s="22"/>
      <c r="B3857" s="22"/>
      <c r="C3857" s="22"/>
      <c r="D3857" s="22"/>
      <c r="E3857" s="22"/>
      <c r="F3857" s="22"/>
      <c r="G3857" s="22"/>
      <c r="H3857" s="22"/>
      <c r="I3857" s="22"/>
      <c r="J3857" s="22"/>
      <c r="K3857" s="22"/>
      <c r="L3857" s="22"/>
      <c r="M3857" s="22"/>
    </row>
    <row r="3858" spans="1:13" x14ac:dyDescent="0.25">
      <c r="A3858" s="22"/>
      <c r="B3858" s="22"/>
      <c r="C3858" s="22"/>
      <c r="D3858" s="22"/>
      <c r="E3858" s="22"/>
      <c r="F3858" s="22"/>
      <c r="G3858" s="22"/>
      <c r="H3858" s="22"/>
      <c r="I3858" s="22"/>
      <c r="J3858" s="22"/>
      <c r="K3858" s="22"/>
      <c r="L3858" s="22"/>
      <c r="M3858" s="22"/>
    </row>
    <row r="3859" spans="1:13" x14ac:dyDescent="0.25">
      <c r="A3859" s="22"/>
      <c r="B3859" s="22"/>
      <c r="C3859" s="22"/>
      <c r="D3859" s="22"/>
      <c r="E3859" s="22"/>
      <c r="F3859" s="22"/>
      <c r="G3859" s="22"/>
      <c r="H3859" s="22"/>
      <c r="I3859" s="22"/>
      <c r="J3859" s="22"/>
      <c r="K3859" s="22"/>
      <c r="L3859" s="22"/>
      <c r="M3859" s="22"/>
    </row>
    <row r="3860" spans="1:13" x14ac:dyDescent="0.25">
      <c r="A3860" s="22"/>
      <c r="B3860" s="22"/>
      <c r="C3860" s="22"/>
      <c r="D3860" s="22"/>
      <c r="E3860" s="22"/>
      <c r="F3860" s="22"/>
      <c r="G3860" s="22"/>
      <c r="H3860" s="22"/>
      <c r="I3860" s="22"/>
      <c r="J3860" s="22"/>
      <c r="K3860" s="22"/>
      <c r="L3860" s="22"/>
      <c r="M3860" s="22"/>
    </row>
    <row r="3861" spans="1:13" x14ac:dyDescent="0.25">
      <c r="A3861" s="22"/>
      <c r="B3861" s="22"/>
      <c r="C3861" s="22"/>
      <c r="D3861" s="22"/>
      <c r="E3861" s="22"/>
      <c r="F3861" s="22"/>
      <c r="G3861" s="22"/>
      <c r="H3861" s="22"/>
      <c r="I3861" s="22"/>
      <c r="J3861" s="22"/>
      <c r="K3861" s="22"/>
      <c r="L3861" s="22"/>
      <c r="M3861" s="22"/>
    </row>
    <row r="3862" spans="1:13" x14ac:dyDescent="0.25">
      <c r="A3862" s="22"/>
      <c r="B3862" s="22"/>
      <c r="C3862" s="22"/>
      <c r="D3862" s="22"/>
      <c r="E3862" s="22"/>
      <c r="F3862" s="22"/>
      <c r="G3862" s="22"/>
      <c r="H3862" s="22"/>
      <c r="I3862" s="22"/>
      <c r="J3862" s="22"/>
      <c r="K3862" s="22"/>
      <c r="L3862" s="22"/>
      <c r="M3862" s="22"/>
    </row>
    <row r="3863" spans="1:13" x14ac:dyDescent="0.25">
      <c r="A3863" s="22"/>
      <c r="B3863" s="22"/>
      <c r="C3863" s="22"/>
      <c r="D3863" s="22"/>
      <c r="E3863" s="22"/>
      <c r="F3863" s="22"/>
      <c r="G3863" s="22"/>
      <c r="H3863" s="22"/>
      <c r="I3863" s="22"/>
      <c r="J3863" s="22"/>
      <c r="K3863" s="22"/>
      <c r="L3863" s="22"/>
      <c r="M3863" s="22"/>
    </row>
    <row r="3864" spans="1:13" x14ac:dyDescent="0.25">
      <c r="A3864" s="22"/>
      <c r="B3864" s="22"/>
      <c r="C3864" s="22"/>
      <c r="D3864" s="22"/>
      <c r="E3864" s="22"/>
      <c r="F3864" s="22"/>
      <c r="G3864" s="22"/>
      <c r="H3864" s="22"/>
      <c r="I3864" s="22"/>
      <c r="J3864" s="22"/>
      <c r="K3864" s="22"/>
      <c r="L3864" s="22"/>
      <c r="M3864" s="22"/>
    </row>
    <row r="3865" spans="1:13" x14ac:dyDescent="0.25">
      <c r="A3865" s="22"/>
      <c r="B3865" s="22"/>
      <c r="C3865" s="22"/>
      <c r="D3865" s="22"/>
      <c r="E3865" s="22"/>
      <c r="F3865" s="22"/>
      <c r="G3865" s="22"/>
      <c r="H3865" s="22"/>
      <c r="I3865" s="22"/>
      <c r="J3865" s="22"/>
      <c r="K3865" s="22"/>
      <c r="L3865" s="22"/>
      <c r="M3865" s="22"/>
    </row>
    <row r="3866" spans="1:13" x14ac:dyDescent="0.25">
      <c r="A3866" s="22"/>
      <c r="B3866" s="22"/>
      <c r="C3866" s="22"/>
      <c r="D3866" s="22"/>
      <c r="E3866" s="22"/>
      <c r="F3866" s="22"/>
      <c r="G3866" s="22"/>
      <c r="H3866" s="22"/>
      <c r="I3866" s="22"/>
      <c r="J3866" s="22"/>
      <c r="K3866" s="22"/>
      <c r="L3866" s="22"/>
      <c r="M3866" s="22"/>
    </row>
    <row r="3867" spans="1:13" x14ac:dyDescent="0.25">
      <c r="A3867" s="22"/>
      <c r="B3867" s="22"/>
      <c r="C3867" s="22"/>
      <c r="D3867" s="22"/>
      <c r="E3867" s="22"/>
      <c r="F3867" s="22"/>
      <c r="G3867" s="22"/>
      <c r="H3867" s="22"/>
      <c r="I3867" s="22"/>
      <c r="J3867" s="22"/>
      <c r="K3867" s="22"/>
      <c r="L3867" s="22"/>
      <c r="M3867" s="22"/>
    </row>
    <row r="3868" spans="1:13" x14ac:dyDescent="0.25">
      <c r="A3868" s="22"/>
      <c r="B3868" s="22"/>
      <c r="C3868" s="22"/>
      <c r="D3868" s="22"/>
      <c r="E3868" s="22"/>
      <c r="F3868" s="22"/>
      <c r="G3868" s="22"/>
      <c r="H3868" s="22"/>
      <c r="I3868" s="22"/>
      <c r="J3868" s="22"/>
      <c r="K3868" s="22"/>
      <c r="L3868" s="22"/>
      <c r="M3868" s="22"/>
    </row>
    <row r="3869" spans="1:13" x14ac:dyDescent="0.25">
      <c r="A3869" s="22"/>
      <c r="B3869" s="22"/>
      <c r="C3869" s="22"/>
      <c r="D3869" s="22"/>
      <c r="E3869" s="22"/>
      <c r="F3869" s="22"/>
      <c r="G3869" s="22"/>
      <c r="H3869" s="22"/>
      <c r="I3869" s="22"/>
      <c r="J3869" s="22"/>
      <c r="K3869" s="22"/>
      <c r="L3869" s="22"/>
      <c r="M3869" s="22"/>
    </row>
    <row r="3870" spans="1:13" x14ac:dyDescent="0.25">
      <c r="A3870" s="22"/>
      <c r="B3870" s="22"/>
      <c r="C3870" s="22"/>
      <c r="D3870" s="22"/>
      <c r="E3870" s="22"/>
      <c r="F3870" s="22"/>
      <c r="G3870" s="22"/>
      <c r="H3870" s="22"/>
      <c r="I3870" s="22"/>
      <c r="J3870" s="22"/>
      <c r="K3870" s="22"/>
      <c r="L3870" s="22"/>
      <c r="M3870" s="22"/>
    </row>
    <row r="3871" spans="1:13" x14ac:dyDescent="0.25">
      <c r="A3871" s="22"/>
      <c r="B3871" s="22"/>
      <c r="C3871" s="22"/>
      <c r="D3871" s="22"/>
      <c r="E3871" s="22"/>
      <c r="F3871" s="22"/>
      <c r="G3871" s="22"/>
      <c r="H3871" s="22"/>
      <c r="I3871" s="22"/>
      <c r="J3871" s="22"/>
      <c r="K3871" s="22"/>
      <c r="L3871" s="22"/>
      <c r="M3871" s="22"/>
    </row>
    <row r="3872" spans="1:13" x14ac:dyDescent="0.25">
      <c r="A3872" s="22"/>
      <c r="B3872" s="22"/>
      <c r="C3872" s="22"/>
      <c r="D3872" s="22"/>
      <c r="E3872" s="22"/>
      <c r="F3872" s="22"/>
      <c r="G3872" s="22"/>
      <c r="H3872" s="22"/>
      <c r="I3872" s="22"/>
      <c r="J3872" s="22"/>
      <c r="K3872" s="22"/>
      <c r="L3872" s="22"/>
      <c r="M3872" s="22"/>
    </row>
    <row r="3873" spans="1:13" x14ac:dyDescent="0.25">
      <c r="A3873" s="22"/>
      <c r="B3873" s="22"/>
      <c r="C3873" s="22"/>
      <c r="D3873" s="22"/>
      <c r="E3873" s="22"/>
      <c r="F3873" s="22"/>
      <c r="G3873" s="22"/>
      <c r="H3873" s="22"/>
      <c r="I3873" s="22"/>
      <c r="J3873" s="22"/>
      <c r="K3873" s="22"/>
      <c r="L3873" s="22"/>
      <c r="M3873" s="22"/>
    </row>
    <row r="3874" spans="1:13" x14ac:dyDescent="0.25">
      <c r="A3874" s="22"/>
      <c r="B3874" s="22"/>
      <c r="C3874" s="22"/>
      <c r="D3874" s="22"/>
      <c r="E3874" s="22"/>
      <c r="F3874" s="22"/>
      <c r="G3874" s="22"/>
      <c r="H3874" s="22"/>
      <c r="I3874" s="22"/>
      <c r="J3874" s="22"/>
      <c r="K3874" s="22"/>
      <c r="L3874" s="22"/>
      <c r="M3874" s="22"/>
    </row>
    <row r="3875" spans="1:13" x14ac:dyDescent="0.25">
      <c r="A3875" s="22"/>
      <c r="B3875" s="22"/>
      <c r="C3875" s="22"/>
      <c r="D3875" s="22"/>
      <c r="E3875" s="22"/>
      <c r="F3875" s="22"/>
      <c r="G3875" s="22"/>
      <c r="H3875" s="22"/>
      <c r="I3875" s="22"/>
      <c r="J3875" s="22"/>
      <c r="K3875" s="22"/>
      <c r="L3875" s="22"/>
      <c r="M3875" s="22"/>
    </row>
    <row r="3876" spans="1:13" x14ac:dyDescent="0.25">
      <c r="A3876" s="22"/>
      <c r="B3876" s="22"/>
      <c r="C3876" s="22"/>
      <c r="D3876" s="22"/>
      <c r="E3876" s="22"/>
      <c r="F3876" s="22"/>
      <c r="G3876" s="22"/>
      <c r="H3876" s="22"/>
      <c r="I3876" s="22"/>
      <c r="J3876" s="22"/>
      <c r="K3876" s="22"/>
      <c r="L3876" s="22"/>
      <c r="M3876" s="22"/>
    </row>
    <row r="3877" spans="1:13" x14ac:dyDescent="0.25">
      <c r="A3877" s="22"/>
      <c r="B3877" s="22"/>
      <c r="C3877" s="22"/>
      <c r="D3877" s="22"/>
      <c r="E3877" s="22"/>
      <c r="F3877" s="22"/>
      <c r="G3877" s="22"/>
      <c r="H3877" s="22"/>
      <c r="I3877" s="22"/>
      <c r="J3877" s="22"/>
      <c r="K3877" s="22"/>
      <c r="L3877" s="22"/>
      <c r="M3877" s="22"/>
    </row>
    <row r="3878" spans="1:13" x14ac:dyDescent="0.25">
      <c r="A3878" s="22"/>
      <c r="B3878" s="22"/>
      <c r="C3878" s="22"/>
      <c r="D3878" s="22"/>
      <c r="E3878" s="22"/>
      <c r="F3878" s="22"/>
      <c r="G3878" s="22"/>
      <c r="H3878" s="22"/>
      <c r="I3878" s="22"/>
      <c r="J3878" s="22"/>
      <c r="K3878" s="22"/>
      <c r="L3878" s="22"/>
      <c r="M3878" s="22"/>
    </row>
    <row r="3879" spans="1:13" x14ac:dyDescent="0.25">
      <c r="A3879" s="22"/>
      <c r="B3879" s="22"/>
      <c r="C3879" s="22"/>
      <c r="D3879" s="22"/>
      <c r="E3879" s="22"/>
      <c r="F3879" s="22"/>
      <c r="G3879" s="22"/>
      <c r="H3879" s="22"/>
      <c r="I3879" s="22"/>
      <c r="J3879" s="22"/>
      <c r="K3879" s="22"/>
      <c r="L3879" s="22"/>
      <c r="M3879" s="22"/>
    </row>
    <row r="3880" spans="1:13" x14ac:dyDescent="0.25">
      <c r="A3880" s="22"/>
      <c r="B3880" s="22"/>
      <c r="C3880" s="22"/>
      <c r="D3880" s="22"/>
      <c r="E3880" s="22"/>
      <c r="F3880" s="22"/>
      <c r="G3880" s="22"/>
      <c r="H3880" s="22"/>
      <c r="I3880" s="22"/>
      <c r="J3880" s="22"/>
      <c r="K3880" s="22"/>
      <c r="L3880" s="22"/>
      <c r="M3880" s="22"/>
    </row>
    <row r="3881" spans="1:13" x14ac:dyDescent="0.25">
      <c r="A3881" s="22"/>
      <c r="B3881" s="22"/>
      <c r="C3881" s="22"/>
      <c r="D3881" s="22"/>
      <c r="E3881" s="22"/>
      <c r="F3881" s="22"/>
      <c r="G3881" s="22"/>
      <c r="H3881" s="22"/>
      <c r="I3881" s="22"/>
      <c r="J3881" s="22"/>
      <c r="K3881" s="22"/>
      <c r="L3881" s="22"/>
      <c r="M3881" s="22"/>
    </row>
    <row r="3882" spans="1:13" x14ac:dyDescent="0.25">
      <c r="A3882" s="22"/>
      <c r="B3882" s="22"/>
      <c r="C3882" s="22"/>
      <c r="D3882" s="22"/>
      <c r="E3882" s="22"/>
      <c r="F3882" s="22"/>
      <c r="G3882" s="22"/>
      <c r="H3882" s="22"/>
      <c r="I3882" s="22"/>
      <c r="J3882" s="22"/>
      <c r="K3882" s="22"/>
      <c r="L3882" s="22"/>
      <c r="M3882" s="22"/>
    </row>
    <row r="3883" spans="1:13" x14ac:dyDescent="0.25">
      <c r="A3883" s="22"/>
      <c r="B3883" s="22"/>
      <c r="C3883" s="22"/>
      <c r="D3883" s="22"/>
      <c r="E3883" s="22"/>
      <c r="F3883" s="22"/>
      <c r="G3883" s="22"/>
      <c r="H3883" s="22"/>
      <c r="I3883" s="22"/>
      <c r="J3883" s="22"/>
      <c r="K3883" s="22"/>
      <c r="L3883" s="22"/>
      <c r="M3883" s="22"/>
    </row>
    <row r="3884" spans="1:13" x14ac:dyDescent="0.25">
      <c r="A3884" s="22"/>
      <c r="B3884" s="22"/>
      <c r="C3884" s="22"/>
      <c r="D3884" s="22"/>
      <c r="E3884" s="22"/>
      <c r="F3884" s="22"/>
      <c r="G3884" s="22"/>
      <c r="H3884" s="22"/>
      <c r="I3884" s="22"/>
      <c r="J3884" s="22"/>
      <c r="K3884" s="22"/>
      <c r="L3884" s="22"/>
      <c r="M3884" s="22"/>
    </row>
    <row r="3885" spans="1:13" x14ac:dyDescent="0.25">
      <c r="A3885" s="22"/>
      <c r="B3885" s="22"/>
      <c r="C3885" s="22"/>
      <c r="D3885" s="22"/>
      <c r="E3885" s="22"/>
      <c r="F3885" s="22"/>
      <c r="G3885" s="22"/>
      <c r="H3885" s="22"/>
      <c r="I3885" s="22"/>
      <c r="J3885" s="22"/>
      <c r="K3885" s="22"/>
      <c r="L3885" s="22"/>
      <c r="M3885" s="22"/>
    </row>
    <row r="3886" spans="1:13" x14ac:dyDescent="0.25">
      <c r="A3886" s="22"/>
      <c r="B3886" s="22"/>
      <c r="C3886" s="22"/>
      <c r="D3886" s="22"/>
      <c r="E3886" s="22"/>
      <c r="F3886" s="22"/>
      <c r="G3886" s="22"/>
      <c r="H3886" s="22"/>
      <c r="I3886" s="22"/>
      <c r="J3886" s="22"/>
      <c r="K3886" s="22"/>
      <c r="L3886" s="22"/>
      <c r="M3886" s="22"/>
    </row>
    <row r="3887" spans="1:13" x14ac:dyDescent="0.25">
      <c r="A3887" s="22"/>
      <c r="B3887" s="22"/>
      <c r="C3887" s="22"/>
      <c r="D3887" s="22"/>
      <c r="E3887" s="22"/>
      <c r="F3887" s="22"/>
      <c r="G3887" s="22"/>
      <c r="H3887" s="22"/>
      <c r="I3887" s="22"/>
      <c r="J3887" s="22"/>
      <c r="K3887" s="22"/>
      <c r="L3887" s="22"/>
      <c r="M3887" s="22"/>
    </row>
    <row r="3888" spans="1:13" x14ac:dyDescent="0.25">
      <c r="A3888" s="22"/>
      <c r="B3888" s="22"/>
      <c r="C3888" s="22"/>
      <c r="D3888" s="22"/>
      <c r="E3888" s="22"/>
      <c r="F3888" s="22"/>
      <c r="G3888" s="22"/>
      <c r="H3888" s="22"/>
      <c r="I3888" s="22"/>
      <c r="J3888" s="22"/>
      <c r="K3888" s="22"/>
      <c r="L3888" s="22"/>
      <c r="M3888" s="22"/>
    </row>
    <row r="3889" spans="1:13" x14ac:dyDescent="0.25">
      <c r="A3889" s="22"/>
      <c r="B3889" s="22"/>
      <c r="C3889" s="22"/>
      <c r="D3889" s="22"/>
      <c r="E3889" s="22"/>
      <c r="F3889" s="22"/>
      <c r="G3889" s="22"/>
      <c r="H3889" s="22"/>
      <c r="I3889" s="22"/>
      <c r="J3889" s="22"/>
      <c r="K3889" s="22"/>
      <c r="L3889" s="22"/>
      <c r="M3889" s="22"/>
    </row>
    <row r="3890" spans="1:13" x14ac:dyDescent="0.25">
      <c r="A3890" s="22"/>
      <c r="B3890" s="22"/>
      <c r="C3890" s="22"/>
      <c r="D3890" s="22"/>
      <c r="E3890" s="22"/>
      <c r="F3890" s="22"/>
      <c r="G3890" s="22"/>
      <c r="H3890" s="22"/>
      <c r="I3890" s="22"/>
      <c r="J3890" s="22"/>
      <c r="K3890" s="22"/>
      <c r="L3890" s="22"/>
      <c r="M3890" s="22"/>
    </row>
    <row r="3891" spans="1:13" x14ac:dyDescent="0.25">
      <c r="A3891" s="22"/>
      <c r="B3891" s="22"/>
      <c r="C3891" s="22"/>
      <c r="D3891" s="22"/>
      <c r="E3891" s="22"/>
      <c r="F3891" s="22"/>
      <c r="G3891" s="22"/>
      <c r="H3891" s="22"/>
      <c r="I3891" s="22"/>
      <c r="J3891" s="22"/>
      <c r="K3891" s="22"/>
      <c r="L3891" s="22"/>
      <c r="M3891" s="22"/>
    </row>
    <row r="3892" spans="1:13" x14ac:dyDescent="0.25">
      <c r="A3892" s="22"/>
      <c r="B3892" s="22"/>
      <c r="C3892" s="22"/>
      <c r="D3892" s="22"/>
      <c r="E3892" s="22"/>
      <c r="F3892" s="22"/>
      <c r="G3892" s="22"/>
      <c r="H3892" s="22"/>
      <c r="I3892" s="22"/>
      <c r="J3892" s="22"/>
      <c r="K3892" s="22"/>
      <c r="L3892" s="22"/>
      <c r="M3892" s="22"/>
    </row>
    <row r="3893" spans="1:13" x14ac:dyDescent="0.25">
      <c r="A3893" s="22"/>
      <c r="B3893" s="22"/>
      <c r="C3893" s="22"/>
      <c r="D3893" s="22"/>
      <c r="E3893" s="22"/>
      <c r="F3893" s="22"/>
      <c r="G3893" s="22"/>
      <c r="H3893" s="22"/>
      <c r="I3893" s="22"/>
      <c r="J3893" s="22"/>
      <c r="K3893" s="22"/>
      <c r="L3893" s="22"/>
      <c r="M3893" s="22"/>
    </row>
    <row r="3894" spans="1:13" x14ac:dyDescent="0.25">
      <c r="A3894" s="22"/>
      <c r="B3894" s="22"/>
      <c r="C3894" s="22"/>
      <c r="D3894" s="22"/>
      <c r="E3894" s="22"/>
      <c r="F3894" s="22"/>
      <c r="G3894" s="22"/>
      <c r="H3894" s="22"/>
      <c r="I3894" s="22"/>
      <c r="J3894" s="22"/>
      <c r="K3894" s="22"/>
      <c r="L3894" s="22"/>
      <c r="M3894" s="22"/>
    </row>
    <row r="3895" spans="1:13" x14ac:dyDescent="0.25">
      <c r="A3895" s="22"/>
      <c r="B3895" s="22"/>
      <c r="C3895" s="22"/>
      <c r="D3895" s="22"/>
      <c r="E3895" s="22"/>
      <c r="F3895" s="22"/>
      <c r="G3895" s="22"/>
      <c r="H3895" s="22"/>
      <c r="I3895" s="22"/>
      <c r="J3895" s="22"/>
      <c r="K3895" s="22"/>
      <c r="L3895" s="22"/>
      <c r="M3895" s="22"/>
    </row>
    <row r="3896" spans="1:13" x14ac:dyDescent="0.25">
      <c r="A3896" s="22"/>
      <c r="B3896" s="22"/>
      <c r="C3896" s="22"/>
      <c r="D3896" s="22"/>
      <c r="E3896" s="22"/>
      <c r="F3896" s="22"/>
      <c r="G3896" s="22"/>
      <c r="H3896" s="22"/>
      <c r="I3896" s="22"/>
      <c r="J3896" s="22"/>
      <c r="K3896" s="22"/>
      <c r="L3896" s="22"/>
      <c r="M3896" s="22"/>
    </row>
    <row r="3897" spans="1:13" x14ac:dyDescent="0.25">
      <c r="A3897" s="22"/>
      <c r="B3897" s="22"/>
      <c r="C3897" s="22"/>
      <c r="D3897" s="22"/>
      <c r="E3897" s="22"/>
      <c r="F3897" s="22"/>
      <c r="G3897" s="22"/>
      <c r="H3897" s="22"/>
      <c r="I3897" s="22"/>
      <c r="J3897" s="22"/>
      <c r="K3897" s="22"/>
      <c r="L3897" s="22"/>
      <c r="M3897" s="22"/>
    </row>
    <row r="3898" spans="1:13" x14ac:dyDescent="0.25">
      <c r="A3898" s="22"/>
      <c r="B3898" s="22"/>
      <c r="C3898" s="22"/>
      <c r="D3898" s="22"/>
      <c r="E3898" s="22"/>
      <c r="F3898" s="22"/>
      <c r="G3898" s="22"/>
      <c r="H3898" s="22"/>
      <c r="I3898" s="22"/>
      <c r="J3898" s="22"/>
      <c r="K3898" s="22"/>
      <c r="L3898" s="22"/>
      <c r="M3898" s="22"/>
    </row>
    <row r="3899" spans="1:13" x14ac:dyDescent="0.25">
      <c r="A3899" s="22"/>
      <c r="B3899" s="22"/>
      <c r="C3899" s="22"/>
      <c r="D3899" s="22"/>
      <c r="E3899" s="22"/>
      <c r="F3899" s="22"/>
      <c r="G3899" s="22"/>
      <c r="H3899" s="22"/>
      <c r="I3899" s="22"/>
      <c r="J3899" s="22"/>
      <c r="K3899" s="22"/>
      <c r="L3899" s="22"/>
      <c r="M3899" s="22"/>
    </row>
    <row r="3900" spans="1:13" x14ac:dyDescent="0.25">
      <c r="A3900" s="22"/>
      <c r="B3900" s="22"/>
      <c r="C3900" s="22"/>
      <c r="D3900" s="22"/>
      <c r="E3900" s="22"/>
      <c r="F3900" s="22"/>
      <c r="G3900" s="22"/>
      <c r="H3900" s="22"/>
      <c r="I3900" s="22"/>
      <c r="J3900" s="22"/>
      <c r="K3900" s="22"/>
      <c r="L3900" s="22"/>
      <c r="M3900" s="22"/>
    </row>
    <row r="3901" spans="1:13" x14ac:dyDescent="0.25">
      <c r="A3901" s="22"/>
      <c r="B3901" s="22"/>
      <c r="C3901" s="22"/>
      <c r="D3901" s="22"/>
      <c r="E3901" s="22"/>
      <c r="F3901" s="22"/>
      <c r="G3901" s="22"/>
      <c r="H3901" s="22"/>
      <c r="I3901" s="22"/>
      <c r="J3901" s="22"/>
      <c r="K3901" s="22"/>
      <c r="L3901" s="22"/>
      <c r="M3901" s="22"/>
    </row>
    <row r="3902" spans="1:13" x14ac:dyDescent="0.25">
      <c r="A3902" s="22"/>
      <c r="B3902" s="22"/>
      <c r="C3902" s="22"/>
      <c r="D3902" s="22"/>
      <c r="E3902" s="22"/>
      <c r="F3902" s="22"/>
      <c r="G3902" s="22"/>
      <c r="H3902" s="22"/>
      <c r="I3902" s="22"/>
      <c r="J3902" s="22"/>
      <c r="K3902" s="22"/>
      <c r="L3902" s="22"/>
      <c r="M3902" s="22"/>
    </row>
    <row r="3903" spans="1:13" x14ac:dyDescent="0.25">
      <c r="A3903" s="22"/>
      <c r="B3903" s="22"/>
      <c r="C3903" s="22"/>
      <c r="D3903" s="22"/>
      <c r="E3903" s="22"/>
      <c r="F3903" s="22"/>
      <c r="G3903" s="22"/>
      <c r="H3903" s="22"/>
      <c r="I3903" s="22"/>
      <c r="J3903" s="22"/>
      <c r="K3903" s="22"/>
      <c r="L3903" s="22"/>
      <c r="M3903" s="22"/>
    </row>
    <row r="3904" spans="1:13" x14ac:dyDescent="0.25">
      <c r="A3904" s="22"/>
      <c r="B3904" s="22"/>
      <c r="C3904" s="22"/>
      <c r="D3904" s="22"/>
      <c r="E3904" s="22"/>
      <c r="F3904" s="22"/>
      <c r="G3904" s="22"/>
      <c r="H3904" s="22"/>
      <c r="I3904" s="22"/>
      <c r="J3904" s="22"/>
      <c r="K3904" s="22"/>
      <c r="L3904" s="22"/>
      <c r="M3904" s="22"/>
    </row>
    <row r="3905" spans="1:13" x14ac:dyDescent="0.25">
      <c r="A3905" s="22"/>
      <c r="B3905" s="22"/>
      <c r="C3905" s="22"/>
      <c r="D3905" s="22"/>
      <c r="E3905" s="22"/>
      <c r="F3905" s="22"/>
      <c r="G3905" s="22"/>
      <c r="H3905" s="22"/>
      <c r="I3905" s="22"/>
      <c r="J3905" s="22"/>
      <c r="K3905" s="22"/>
      <c r="L3905" s="22"/>
      <c r="M3905" s="22"/>
    </row>
    <row r="3906" spans="1:13" x14ac:dyDescent="0.25">
      <c r="A3906" s="22"/>
      <c r="B3906" s="22"/>
      <c r="C3906" s="22"/>
      <c r="D3906" s="22"/>
      <c r="E3906" s="22"/>
      <c r="F3906" s="22"/>
      <c r="G3906" s="22"/>
      <c r="H3906" s="22"/>
      <c r="I3906" s="22"/>
      <c r="J3906" s="22"/>
      <c r="K3906" s="22"/>
      <c r="L3906" s="22"/>
      <c r="M3906" s="22"/>
    </row>
    <row r="3907" spans="1:13" x14ac:dyDescent="0.25">
      <c r="A3907" s="22"/>
      <c r="B3907" s="22"/>
      <c r="C3907" s="22"/>
      <c r="D3907" s="22"/>
      <c r="E3907" s="22"/>
      <c r="F3907" s="22"/>
      <c r="G3907" s="22"/>
      <c r="H3907" s="22"/>
      <c r="I3907" s="22"/>
      <c r="J3907" s="22"/>
      <c r="K3907" s="22"/>
      <c r="L3907" s="22"/>
      <c r="M3907" s="22"/>
    </row>
    <row r="3908" spans="1:13" x14ac:dyDescent="0.25">
      <c r="A3908" s="22"/>
      <c r="B3908" s="22"/>
      <c r="C3908" s="22"/>
      <c r="D3908" s="22"/>
      <c r="E3908" s="22"/>
      <c r="F3908" s="22"/>
      <c r="G3908" s="22"/>
      <c r="H3908" s="22"/>
      <c r="I3908" s="22"/>
      <c r="J3908" s="22"/>
      <c r="K3908" s="22"/>
      <c r="L3908" s="22"/>
      <c r="M3908" s="22"/>
    </row>
    <row r="3909" spans="1:13" x14ac:dyDescent="0.25">
      <c r="A3909" s="22"/>
      <c r="B3909" s="22"/>
      <c r="C3909" s="22"/>
      <c r="D3909" s="22"/>
      <c r="E3909" s="22"/>
      <c r="F3909" s="22"/>
      <c r="G3909" s="22"/>
      <c r="H3909" s="22"/>
      <c r="I3909" s="22"/>
      <c r="J3909" s="22"/>
      <c r="K3909" s="22"/>
      <c r="L3909" s="22"/>
      <c r="M3909" s="22"/>
    </row>
    <row r="3910" spans="1:13" x14ac:dyDescent="0.25">
      <c r="A3910" s="22"/>
      <c r="B3910" s="22"/>
      <c r="C3910" s="22"/>
      <c r="D3910" s="22"/>
      <c r="E3910" s="22"/>
      <c r="F3910" s="22"/>
      <c r="G3910" s="22"/>
      <c r="H3910" s="22"/>
      <c r="I3910" s="22"/>
      <c r="J3910" s="22"/>
      <c r="K3910" s="22"/>
      <c r="L3910" s="22"/>
      <c r="M3910" s="22"/>
    </row>
    <row r="3911" spans="1:13" x14ac:dyDescent="0.25">
      <c r="A3911" s="22"/>
      <c r="B3911" s="22"/>
      <c r="C3911" s="22"/>
      <c r="D3911" s="22"/>
      <c r="E3911" s="22"/>
      <c r="F3911" s="22"/>
      <c r="G3911" s="22"/>
      <c r="H3911" s="22"/>
      <c r="I3911" s="22"/>
      <c r="J3911" s="22"/>
      <c r="K3911" s="22"/>
      <c r="L3911" s="22"/>
      <c r="M3911" s="22"/>
    </row>
    <row r="3912" spans="1:13" x14ac:dyDescent="0.25">
      <c r="A3912" s="22"/>
      <c r="B3912" s="22"/>
      <c r="C3912" s="22"/>
      <c r="D3912" s="22"/>
      <c r="E3912" s="22"/>
      <c r="F3912" s="22"/>
      <c r="G3912" s="22"/>
      <c r="H3912" s="22"/>
      <c r="I3912" s="22"/>
      <c r="J3912" s="22"/>
      <c r="K3912" s="22"/>
      <c r="L3912" s="22"/>
      <c r="M3912" s="22"/>
    </row>
    <row r="3913" spans="1:13" x14ac:dyDescent="0.25">
      <c r="A3913" s="22"/>
      <c r="B3913" s="22"/>
      <c r="C3913" s="22"/>
      <c r="D3913" s="22"/>
      <c r="E3913" s="22"/>
      <c r="F3913" s="22"/>
      <c r="G3913" s="22"/>
      <c r="H3913" s="22"/>
      <c r="I3913" s="22"/>
      <c r="J3913" s="22"/>
      <c r="K3913" s="22"/>
      <c r="L3913" s="22"/>
      <c r="M3913" s="22"/>
    </row>
    <row r="3914" spans="1:13" x14ac:dyDescent="0.25">
      <c r="A3914" s="22"/>
      <c r="B3914" s="22"/>
      <c r="C3914" s="22"/>
      <c r="D3914" s="22"/>
      <c r="E3914" s="22"/>
      <c r="F3914" s="22"/>
      <c r="G3914" s="22"/>
      <c r="H3914" s="22"/>
      <c r="I3914" s="22"/>
      <c r="J3914" s="22"/>
      <c r="K3914" s="22"/>
      <c r="L3914" s="22"/>
      <c r="M3914" s="22"/>
    </row>
    <row r="3915" spans="1:13" x14ac:dyDescent="0.25">
      <c r="A3915" s="22"/>
      <c r="B3915" s="22"/>
      <c r="C3915" s="22"/>
      <c r="D3915" s="22"/>
      <c r="E3915" s="22"/>
      <c r="F3915" s="22"/>
      <c r="G3915" s="22"/>
      <c r="H3915" s="22"/>
      <c r="I3915" s="22"/>
      <c r="J3915" s="22"/>
      <c r="K3915" s="22"/>
      <c r="L3915" s="22"/>
      <c r="M3915" s="22"/>
    </row>
    <row r="3916" spans="1:13" x14ac:dyDescent="0.25">
      <c r="A3916" s="22"/>
      <c r="B3916" s="22"/>
      <c r="C3916" s="22"/>
      <c r="D3916" s="22"/>
      <c r="E3916" s="22"/>
      <c r="F3916" s="22"/>
      <c r="G3916" s="22"/>
      <c r="H3916" s="22"/>
      <c r="I3916" s="22"/>
      <c r="J3916" s="22"/>
      <c r="K3916" s="22"/>
      <c r="L3916" s="22"/>
      <c r="M3916" s="22"/>
    </row>
    <row r="3917" spans="1:13" x14ac:dyDescent="0.25">
      <c r="A3917" s="22"/>
      <c r="B3917" s="22"/>
      <c r="C3917" s="22"/>
      <c r="D3917" s="22"/>
      <c r="E3917" s="22"/>
      <c r="F3917" s="22"/>
      <c r="G3917" s="22"/>
      <c r="H3917" s="22"/>
      <c r="I3917" s="22"/>
      <c r="J3917" s="22"/>
      <c r="K3917" s="22"/>
      <c r="L3917" s="22"/>
      <c r="M3917" s="22"/>
    </row>
    <row r="3918" spans="1:13" x14ac:dyDescent="0.25">
      <c r="A3918" s="22"/>
      <c r="B3918" s="22"/>
      <c r="C3918" s="22"/>
      <c r="D3918" s="22"/>
      <c r="E3918" s="22"/>
      <c r="F3918" s="22"/>
      <c r="G3918" s="22"/>
      <c r="H3918" s="22"/>
      <c r="I3918" s="22"/>
      <c r="J3918" s="22"/>
      <c r="K3918" s="22"/>
      <c r="L3918" s="22"/>
      <c r="M3918" s="22"/>
    </row>
    <row r="3919" spans="1:13" x14ac:dyDescent="0.25">
      <c r="A3919" s="22"/>
      <c r="B3919" s="22"/>
      <c r="C3919" s="22"/>
      <c r="D3919" s="22"/>
      <c r="E3919" s="22"/>
      <c r="F3919" s="22"/>
      <c r="G3919" s="22"/>
      <c r="H3919" s="22"/>
      <c r="I3919" s="22"/>
      <c r="J3919" s="22"/>
      <c r="K3919" s="22"/>
      <c r="L3919" s="22"/>
      <c r="M3919" s="22"/>
    </row>
    <row r="3920" spans="1:13" x14ac:dyDescent="0.25">
      <c r="A3920" s="22"/>
      <c r="B3920" s="22"/>
      <c r="C3920" s="22"/>
      <c r="D3920" s="22"/>
      <c r="E3920" s="22"/>
      <c r="F3920" s="22"/>
      <c r="G3920" s="22"/>
      <c r="H3920" s="22"/>
      <c r="I3920" s="22"/>
      <c r="J3920" s="22"/>
      <c r="K3920" s="22"/>
      <c r="L3920" s="22"/>
      <c r="M3920" s="22"/>
    </row>
    <row r="3921" spans="1:13" x14ac:dyDescent="0.25">
      <c r="A3921" s="22"/>
      <c r="B3921" s="22"/>
      <c r="C3921" s="22"/>
      <c r="D3921" s="22"/>
      <c r="E3921" s="22"/>
      <c r="F3921" s="22"/>
      <c r="G3921" s="22"/>
      <c r="H3921" s="22"/>
      <c r="I3921" s="22"/>
      <c r="J3921" s="22"/>
      <c r="K3921" s="22"/>
      <c r="L3921" s="22"/>
      <c r="M3921" s="22"/>
    </row>
    <row r="3922" spans="1:13" x14ac:dyDescent="0.25">
      <c r="A3922" s="22"/>
      <c r="B3922" s="22"/>
      <c r="C3922" s="22"/>
      <c r="D3922" s="22"/>
      <c r="E3922" s="22"/>
      <c r="F3922" s="22"/>
      <c r="G3922" s="22"/>
      <c r="H3922" s="22"/>
      <c r="I3922" s="22"/>
      <c r="J3922" s="22"/>
      <c r="K3922" s="22"/>
      <c r="L3922" s="22"/>
      <c r="M3922" s="22"/>
    </row>
    <row r="3923" spans="1:13" x14ac:dyDescent="0.25">
      <c r="A3923" s="22"/>
      <c r="B3923" s="22"/>
      <c r="C3923" s="22"/>
      <c r="D3923" s="22"/>
      <c r="E3923" s="22"/>
      <c r="F3923" s="22"/>
      <c r="G3923" s="22"/>
      <c r="H3923" s="22"/>
      <c r="I3923" s="22"/>
      <c r="J3923" s="22"/>
      <c r="K3923" s="22"/>
      <c r="L3923" s="22"/>
      <c r="M3923" s="22"/>
    </row>
    <row r="3924" spans="1:13" x14ac:dyDescent="0.25">
      <c r="A3924" s="22"/>
      <c r="B3924" s="22"/>
      <c r="C3924" s="22"/>
      <c r="D3924" s="22"/>
      <c r="E3924" s="22"/>
      <c r="F3924" s="22"/>
      <c r="G3924" s="22"/>
      <c r="H3924" s="22"/>
      <c r="I3924" s="22"/>
      <c r="J3924" s="22"/>
      <c r="K3924" s="22"/>
      <c r="L3924" s="22"/>
      <c r="M3924" s="22"/>
    </row>
    <row r="3925" spans="1:13" x14ac:dyDescent="0.25">
      <c r="A3925" s="22"/>
      <c r="B3925" s="22"/>
      <c r="C3925" s="22"/>
      <c r="D3925" s="22"/>
      <c r="E3925" s="22"/>
      <c r="F3925" s="22"/>
      <c r="G3925" s="22"/>
      <c r="H3925" s="22"/>
      <c r="I3925" s="22"/>
      <c r="J3925" s="22"/>
      <c r="K3925" s="22"/>
      <c r="L3925" s="22"/>
      <c r="M3925" s="22"/>
    </row>
    <row r="3926" spans="1:13" x14ac:dyDescent="0.25">
      <c r="A3926" s="22"/>
      <c r="B3926" s="22"/>
      <c r="C3926" s="22"/>
      <c r="D3926" s="22"/>
      <c r="E3926" s="22"/>
      <c r="F3926" s="22"/>
      <c r="G3926" s="22"/>
      <c r="H3926" s="22"/>
      <c r="I3926" s="22"/>
      <c r="J3926" s="22"/>
      <c r="K3926" s="22"/>
      <c r="L3926" s="22"/>
      <c r="M3926" s="22"/>
    </row>
    <row r="3927" spans="1:13" x14ac:dyDescent="0.25">
      <c r="A3927" s="22"/>
      <c r="B3927" s="22"/>
      <c r="C3927" s="22"/>
      <c r="D3927" s="22"/>
      <c r="E3927" s="22"/>
      <c r="F3927" s="22"/>
      <c r="G3927" s="22"/>
      <c r="H3927" s="22"/>
      <c r="I3927" s="22"/>
      <c r="J3927" s="22"/>
      <c r="K3927" s="22"/>
      <c r="L3927" s="22"/>
      <c r="M3927" s="22"/>
    </row>
    <row r="3928" spans="1:13" x14ac:dyDescent="0.25">
      <c r="A3928" s="22"/>
      <c r="B3928" s="22"/>
      <c r="C3928" s="22"/>
      <c r="D3928" s="22"/>
      <c r="E3928" s="22"/>
      <c r="F3928" s="22"/>
      <c r="G3928" s="22"/>
      <c r="H3928" s="22"/>
      <c r="I3928" s="22"/>
      <c r="J3928" s="22"/>
      <c r="K3928" s="22"/>
      <c r="L3928" s="22"/>
      <c r="M3928" s="22"/>
    </row>
    <row r="3929" spans="1:13" x14ac:dyDescent="0.25">
      <c r="A3929" s="22"/>
      <c r="B3929" s="22"/>
      <c r="C3929" s="22"/>
      <c r="D3929" s="22"/>
      <c r="E3929" s="22"/>
      <c r="F3929" s="22"/>
      <c r="G3929" s="22"/>
      <c r="H3929" s="22"/>
      <c r="I3929" s="22"/>
      <c r="J3929" s="22"/>
      <c r="K3929" s="22"/>
      <c r="L3929" s="22"/>
      <c r="M3929" s="22"/>
    </row>
    <row r="3930" spans="1:13" x14ac:dyDescent="0.25">
      <c r="A3930" s="22"/>
      <c r="B3930" s="22"/>
      <c r="C3930" s="22"/>
      <c r="D3930" s="22"/>
      <c r="E3930" s="22"/>
      <c r="F3930" s="22"/>
      <c r="G3930" s="22"/>
      <c r="H3930" s="22"/>
      <c r="I3930" s="22"/>
      <c r="J3930" s="22"/>
      <c r="K3930" s="22"/>
      <c r="L3930" s="22"/>
      <c r="M3930" s="22"/>
    </row>
    <row r="3931" spans="1:13" x14ac:dyDescent="0.25">
      <c r="A3931" s="22"/>
      <c r="B3931" s="22"/>
      <c r="C3931" s="22"/>
      <c r="D3931" s="22"/>
      <c r="E3931" s="22"/>
      <c r="F3931" s="22"/>
      <c r="G3931" s="22"/>
      <c r="H3931" s="22"/>
      <c r="I3931" s="22"/>
      <c r="J3931" s="22"/>
      <c r="K3931" s="22"/>
      <c r="L3931" s="22"/>
      <c r="M3931" s="22"/>
    </row>
    <row r="3932" spans="1:13" x14ac:dyDescent="0.25">
      <c r="A3932" s="22"/>
      <c r="B3932" s="22"/>
      <c r="C3932" s="22"/>
      <c r="D3932" s="22"/>
      <c r="E3932" s="22"/>
      <c r="F3932" s="22"/>
      <c r="G3932" s="22"/>
      <c r="H3932" s="22"/>
      <c r="I3932" s="22"/>
      <c r="J3932" s="22"/>
      <c r="K3932" s="22"/>
      <c r="L3932" s="22"/>
      <c r="M3932" s="22"/>
    </row>
    <row r="3933" spans="1:13" x14ac:dyDescent="0.25">
      <c r="A3933" s="22"/>
      <c r="B3933" s="22"/>
      <c r="C3933" s="22"/>
      <c r="D3933" s="22"/>
      <c r="E3933" s="22"/>
      <c r="F3933" s="22"/>
      <c r="G3933" s="22"/>
      <c r="H3933" s="22"/>
      <c r="I3933" s="22"/>
      <c r="J3933" s="22"/>
      <c r="K3933" s="22"/>
      <c r="L3933" s="22"/>
      <c r="M3933" s="22"/>
    </row>
    <row r="3934" spans="1:13" x14ac:dyDescent="0.25">
      <c r="A3934" s="22"/>
      <c r="B3934" s="22"/>
      <c r="C3934" s="22"/>
      <c r="D3934" s="22"/>
      <c r="E3934" s="22"/>
      <c r="F3934" s="22"/>
      <c r="G3934" s="22"/>
      <c r="H3934" s="22"/>
      <c r="I3934" s="22"/>
      <c r="J3934" s="22"/>
      <c r="K3934" s="22"/>
      <c r="L3934" s="22"/>
      <c r="M3934" s="22"/>
    </row>
    <row r="3935" spans="1:13" x14ac:dyDescent="0.25">
      <c r="A3935" s="22"/>
      <c r="B3935" s="22"/>
      <c r="C3935" s="22"/>
      <c r="D3935" s="22"/>
      <c r="E3935" s="22"/>
      <c r="F3935" s="22"/>
      <c r="G3935" s="22"/>
      <c r="H3935" s="22"/>
      <c r="I3935" s="22"/>
      <c r="J3935" s="22"/>
      <c r="K3935" s="22"/>
      <c r="L3935" s="22"/>
      <c r="M3935" s="22"/>
    </row>
    <row r="3936" spans="1:13" x14ac:dyDescent="0.25">
      <c r="A3936" s="22"/>
      <c r="B3936" s="22"/>
      <c r="C3936" s="22"/>
      <c r="D3936" s="22"/>
      <c r="E3936" s="22"/>
      <c r="F3936" s="22"/>
      <c r="G3936" s="22"/>
      <c r="H3936" s="22"/>
      <c r="I3936" s="22"/>
      <c r="J3936" s="22"/>
      <c r="K3936" s="22"/>
      <c r="L3936" s="22"/>
      <c r="M3936" s="22"/>
    </row>
    <row r="3937" spans="1:13" x14ac:dyDescent="0.25">
      <c r="A3937" s="22"/>
      <c r="B3937" s="22"/>
      <c r="C3937" s="22"/>
      <c r="D3937" s="22"/>
      <c r="E3937" s="22"/>
      <c r="F3937" s="22"/>
      <c r="G3937" s="22"/>
      <c r="H3937" s="22"/>
      <c r="I3937" s="22"/>
      <c r="J3937" s="22"/>
      <c r="K3937" s="22"/>
      <c r="L3937" s="22"/>
      <c r="M3937" s="22"/>
    </row>
    <row r="3938" spans="1:13" x14ac:dyDescent="0.25">
      <c r="A3938" s="22"/>
      <c r="B3938" s="22"/>
      <c r="C3938" s="22"/>
      <c r="D3938" s="22"/>
      <c r="E3938" s="22"/>
      <c r="F3938" s="22"/>
      <c r="G3938" s="22"/>
      <c r="H3938" s="22"/>
      <c r="I3938" s="22"/>
      <c r="J3938" s="22"/>
      <c r="K3938" s="22"/>
      <c r="L3938" s="22"/>
      <c r="M3938" s="22"/>
    </row>
    <row r="3939" spans="1:13" x14ac:dyDescent="0.25">
      <c r="A3939" s="22"/>
      <c r="B3939" s="22"/>
      <c r="C3939" s="22"/>
      <c r="D3939" s="22"/>
      <c r="E3939" s="22"/>
      <c r="F3939" s="22"/>
      <c r="G3939" s="22"/>
      <c r="H3939" s="22"/>
      <c r="I3939" s="22"/>
      <c r="J3939" s="22"/>
      <c r="K3939" s="22"/>
      <c r="L3939" s="22"/>
      <c r="M3939" s="22"/>
    </row>
    <row r="3940" spans="1:13" x14ac:dyDescent="0.25">
      <c r="A3940" s="22"/>
      <c r="B3940" s="22"/>
      <c r="C3940" s="22"/>
      <c r="D3940" s="22"/>
      <c r="E3940" s="22"/>
      <c r="F3940" s="22"/>
      <c r="G3940" s="22"/>
      <c r="H3940" s="22"/>
      <c r="I3940" s="22"/>
      <c r="J3940" s="22"/>
      <c r="K3940" s="22"/>
      <c r="L3940" s="22"/>
      <c r="M3940" s="22"/>
    </row>
    <row r="3941" spans="1:13" x14ac:dyDescent="0.25">
      <c r="A3941" s="22"/>
      <c r="B3941" s="22"/>
      <c r="C3941" s="22"/>
      <c r="D3941" s="22"/>
      <c r="E3941" s="22"/>
      <c r="F3941" s="22"/>
      <c r="G3941" s="22"/>
      <c r="H3941" s="22"/>
      <c r="I3941" s="22"/>
      <c r="J3941" s="22"/>
      <c r="K3941" s="22"/>
      <c r="L3941" s="22"/>
      <c r="M3941" s="22"/>
    </row>
    <row r="3942" spans="1:13" x14ac:dyDescent="0.25">
      <c r="A3942" s="22"/>
      <c r="B3942" s="22"/>
      <c r="C3942" s="22"/>
      <c r="D3942" s="22"/>
      <c r="E3942" s="22"/>
      <c r="F3942" s="22"/>
      <c r="G3942" s="22"/>
      <c r="H3942" s="22"/>
      <c r="I3942" s="22"/>
      <c r="J3942" s="22"/>
      <c r="K3942" s="22"/>
      <c r="L3942" s="22"/>
      <c r="M3942" s="22"/>
    </row>
    <row r="3943" spans="1:13" x14ac:dyDescent="0.25">
      <c r="A3943" s="22"/>
      <c r="B3943" s="22"/>
      <c r="C3943" s="22"/>
      <c r="D3943" s="22"/>
      <c r="E3943" s="22"/>
      <c r="F3943" s="22"/>
      <c r="G3943" s="22"/>
      <c r="H3943" s="22"/>
      <c r="I3943" s="22"/>
      <c r="J3943" s="22"/>
      <c r="K3943" s="22"/>
      <c r="L3943" s="22"/>
      <c r="M3943" s="22"/>
    </row>
    <row r="3944" spans="1:13" x14ac:dyDescent="0.25">
      <c r="A3944" s="22"/>
      <c r="B3944" s="22"/>
      <c r="C3944" s="22"/>
      <c r="D3944" s="22"/>
      <c r="E3944" s="22"/>
      <c r="F3944" s="22"/>
      <c r="G3944" s="22"/>
      <c r="H3944" s="22"/>
      <c r="I3944" s="22"/>
      <c r="J3944" s="22"/>
      <c r="K3944" s="22"/>
      <c r="L3944" s="22"/>
      <c r="M3944" s="22"/>
    </row>
    <row r="3945" spans="1:13" x14ac:dyDescent="0.25">
      <c r="A3945" s="22"/>
      <c r="B3945" s="22"/>
      <c r="C3945" s="22"/>
      <c r="D3945" s="22"/>
      <c r="E3945" s="22"/>
      <c r="F3945" s="22"/>
      <c r="G3945" s="22"/>
      <c r="H3945" s="22"/>
      <c r="I3945" s="22"/>
      <c r="J3945" s="22"/>
      <c r="K3945" s="22"/>
      <c r="L3945" s="22"/>
      <c r="M3945" s="22"/>
    </row>
    <row r="3946" spans="1:13" x14ac:dyDescent="0.25">
      <c r="A3946" s="22"/>
      <c r="B3946" s="22"/>
      <c r="C3946" s="22"/>
      <c r="D3946" s="22"/>
      <c r="E3946" s="22"/>
      <c r="F3946" s="22"/>
      <c r="G3946" s="22"/>
      <c r="H3946" s="22"/>
      <c r="I3946" s="22"/>
      <c r="J3946" s="22"/>
      <c r="K3946" s="22"/>
      <c r="L3946" s="22"/>
      <c r="M3946" s="22"/>
    </row>
    <row r="3947" spans="1:13" x14ac:dyDescent="0.25">
      <c r="A3947" s="22"/>
      <c r="B3947" s="22"/>
      <c r="C3947" s="22"/>
      <c r="D3947" s="22"/>
      <c r="E3947" s="22"/>
      <c r="F3947" s="22"/>
      <c r="G3947" s="22"/>
      <c r="H3947" s="22"/>
      <c r="I3947" s="22"/>
      <c r="J3947" s="22"/>
      <c r="K3947" s="22"/>
      <c r="L3947" s="22"/>
      <c r="M3947" s="22"/>
    </row>
    <row r="3948" spans="1:13" x14ac:dyDescent="0.25">
      <c r="A3948" s="22"/>
      <c r="B3948" s="22"/>
      <c r="C3948" s="22"/>
      <c r="D3948" s="22"/>
      <c r="E3948" s="22"/>
      <c r="F3948" s="22"/>
      <c r="G3948" s="22"/>
      <c r="H3948" s="22"/>
      <c r="I3948" s="22"/>
      <c r="J3948" s="22"/>
      <c r="K3948" s="22"/>
      <c r="L3948" s="22"/>
      <c r="M3948" s="22"/>
    </row>
    <row r="3949" spans="1:13" x14ac:dyDescent="0.25">
      <c r="A3949" s="22"/>
      <c r="B3949" s="22"/>
      <c r="C3949" s="22"/>
      <c r="D3949" s="22"/>
      <c r="E3949" s="22"/>
      <c r="F3949" s="22"/>
      <c r="G3949" s="22"/>
      <c r="H3949" s="22"/>
      <c r="I3949" s="22"/>
      <c r="J3949" s="22"/>
      <c r="K3949" s="22"/>
      <c r="L3949" s="22"/>
      <c r="M3949" s="22"/>
    </row>
    <row r="3950" spans="1:13" x14ac:dyDescent="0.25">
      <c r="A3950" s="22"/>
      <c r="B3950" s="22"/>
      <c r="C3950" s="22"/>
      <c r="D3950" s="22"/>
      <c r="E3950" s="22"/>
      <c r="F3950" s="22"/>
      <c r="G3950" s="22"/>
      <c r="H3950" s="22"/>
      <c r="I3950" s="22"/>
      <c r="J3950" s="22"/>
      <c r="K3950" s="22"/>
      <c r="L3950" s="22"/>
      <c r="M3950" s="22"/>
    </row>
    <row r="3951" spans="1:13" x14ac:dyDescent="0.25">
      <c r="A3951" s="22"/>
      <c r="B3951" s="22"/>
      <c r="C3951" s="22"/>
      <c r="D3951" s="22"/>
      <c r="E3951" s="22"/>
      <c r="F3951" s="22"/>
      <c r="G3951" s="22"/>
      <c r="H3951" s="22"/>
      <c r="I3951" s="22"/>
      <c r="J3951" s="22"/>
      <c r="K3951" s="22"/>
      <c r="L3951" s="22"/>
      <c r="M3951" s="22"/>
    </row>
    <row r="3952" spans="1:13" x14ac:dyDescent="0.25">
      <c r="A3952" s="22"/>
      <c r="B3952" s="22"/>
      <c r="C3952" s="22"/>
      <c r="D3952" s="22"/>
      <c r="E3952" s="22"/>
      <c r="F3952" s="22"/>
      <c r="G3952" s="22"/>
      <c r="H3952" s="22"/>
      <c r="I3952" s="22"/>
      <c r="J3952" s="22"/>
      <c r="K3952" s="22"/>
      <c r="L3952" s="22"/>
      <c r="M3952" s="22"/>
    </row>
    <row r="3953" spans="1:13" x14ac:dyDescent="0.25">
      <c r="A3953" s="22"/>
      <c r="B3953" s="22"/>
      <c r="C3953" s="22"/>
      <c r="D3953" s="22"/>
      <c r="E3953" s="22"/>
      <c r="F3953" s="22"/>
      <c r="G3953" s="22"/>
      <c r="H3953" s="22"/>
      <c r="I3953" s="22"/>
      <c r="J3953" s="22"/>
      <c r="K3953" s="22"/>
      <c r="L3953" s="22"/>
      <c r="M3953" s="22"/>
    </row>
    <row r="3954" spans="1:13" x14ac:dyDescent="0.25">
      <c r="A3954" s="22"/>
      <c r="B3954" s="22"/>
      <c r="C3954" s="22"/>
      <c r="D3954" s="22"/>
      <c r="E3954" s="22"/>
      <c r="F3954" s="22"/>
      <c r="G3954" s="22"/>
      <c r="H3954" s="22"/>
      <c r="I3954" s="22"/>
      <c r="J3954" s="22"/>
      <c r="K3954" s="22"/>
      <c r="L3954" s="22"/>
      <c r="M3954" s="22"/>
    </row>
    <row r="3955" spans="1:13" x14ac:dyDescent="0.25">
      <c r="A3955" s="22"/>
      <c r="B3955" s="22"/>
      <c r="C3955" s="22"/>
      <c r="D3955" s="22"/>
      <c r="E3955" s="22"/>
      <c r="F3955" s="22"/>
      <c r="G3955" s="22"/>
      <c r="H3955" s="22"/>
      <c r="I3955" s="22"/>
      <c r="J3955" s="22"/>
      <c r="K3955" s="22"/>
      <c r="L3955" s="22"/>
      <c r="M3955" s="22"/>
    </row>
    <row r="3956" spans="1:13" x14ac:dyDescent="0.25">
      <c r="A3956" s="22"/>
      <c r="B3956" s="22"/>
      <c r="C3956" s="22"/>
      <c r="D3956" s="22"/>
      <c r="E3956" s="22"/>
      <c r="F3956" s="22"/>
      <c r="G3956" s="22"/>
      <c r="H3956" s="22"/>
      <c r="I3956" s="22"/>
      <c r="J3956" s="22"/>
      <c r="K3956" s="22"/>
      <c r="L3956" s="22"/>
      <c r="M3956" s="22"/>
    </row>
    <row r="3957" spans="1:13" x14ac:dyDescent="0.25">
      <c r="A3957" s="22"/>
      <c r="B3957" s="22"/>
      <c r="C3957" s="22"/>
      <c r="D3957" s="22"/>
      <c r="E3957" s="22"/>
      <c r="F3957" s="22"/>
      <c r="G3957" s="22"/>
      <c r="H3957" s="22"/>
      <c r="I3957" s="22"/>
      <c r="J3957" s="22"/>
      <c r="K3957" s="22"/>
      <c r="L3957" s="22"/>
      <c r="M3957" s="22"/>
    </row>
    <row r="3958" spans="1:13" x14ac:dyDescent="0.25">
      <c r="A3958" s="22"/>
      <c r="B3958" s="22"/>
      <c r="C3958" s="22"/>
      <c r="D3958" s="22"/>
      <c r="E3958" s="22"/>
      <c r="F3958" s="22"/>
      <c r="G3958" s="22"/>
      <c r="H3958" s="22"/>
      <c r="I3958" s="22"/>
      <c r="J3958" s="22"/>
      <c r="K3958" s="22"/>
      <c r="L3958" s="22"/>
      <c r="M3958" s="22"/>
    </row>
    <row r="3959" spans="1:13" x14ac:dyDescent="0.25">
      <c r="A3959" s="22"/>
      <c r="B3959" s="22"/>
      <c r="C3959" s="22"/>
      <c r="D3959" s="22"/>
      <c r="E3959" s="22"/>
      <c r="F3959" s="22"/>
      <c r="G3959" s="22"/>
      <c r="H3959" s="22"/>
      <c r="I3959" s="22"/>
      <c r="J3959" s="22"/>
      <c r="K3959" s="22"/>
      <c r="L3959" s="22"/>
      <c r="M3959" s="22"/>
    </row>
    <row r="3960" spans="1:13" x14ac:dyDescent="0.25">
      <c r="A3960" s="22"/>
      <c r="B3960" s="22"/>
      <c r="C3960" s="22"/>
      <c r="D3960" s="22"/>
      <c r="E3960" s="22"/>
      <c r="F3960" s="22"/>
      <c r="G3960" s="22"/>
      <c r="H3960" s="22"/>
      <c r="I3960" s="22"/>
      <c r="J3960" s="22"/>
      <c r="K3960" s="22"/>
      <c r="L3960" s="22"/>
      <c r="M3960" s="22"/>
    </row>
    <row r="3961" spans="1:13" x14ac:dyDescent="0.25">
      <c r="A3961" s="22"/>
      <c r="B3961" s="22"/>
      <c r="C3961" s="22"/>
      <c r="D3961" s="22"/>
      <c r="E3961" s="22"/>
      <c r="F3961" s="22"/>
      <c r="G3961" s="22"/>
      <c r="H3961" s="22"/>
      <c r="I3961" s="22"/>
      <c r="J3961" s="22"/>
      <c r="K3961" s="22"/>
      <c r="L3961" s="22"/>
      <c r="M3961" s="22"/>
    </row>
    <row r="3962" spans="1:13" x14ac:dyDescent="0.25">
      <c r="A3962" s="22"/>
      <c r="B3962" s="22"/>
      <c r="C3962" s="22"/>
      <c r="D3962" s="22"/>
      <c r="E3962" s="22"/>
      <c r="F3962" s="22"/>
      <c r="G3962" s="22"/>
      <c r="H3962" s="22"/>
      <c r="I3962" s="22"/>
      <c r="J3962" s="22"/>
      <c r="K3962" s="22"/>
      <c r="L3962" s="22"/>
      <c r="M3962" s="22"/>
    </row>
    <row r="3963" spans="1:13" x14ac:dyDescent="0.25">
      <c r="A3963" s="22"/>
      <c r="B3963" s="22"/>
      <c r="C3963" s="22"/>
      <c r="D3963" s="22"/>
      <c r="E3963" s="22"/>
      <c r="F3963" s="22"/>
      <c r="G3963" s="22"/>
      <c r="H3963" s="22"/>
      <c r="I3963" s="22"/>
      <c r="J3963" s="22"/>
      <c r="K3963" s="22"/>
      <c r="L3963" s="22"/>
      <c r="M3963" s="22"/>
    </row>
    <row r="3964" spans="1:13" x14ac:dyDescent="0.25">
      <c r="A3964" s="22"/>
      <c r="B3964" s="22"/>
      <c r="C3964" s="22"/>
      <c r="D3964" s="22"/>
      <c r="E3964" s="22"/>
      <c r="F3964" s="22"/>
      <c r="G3964" s="22"/>
      <c r="H3964" s="22"/>
      <c r="I3964" s="22"/>
      <c r="J3964" s="22"/>
      <c r="K3964" s="22"/>
      <c r="L3964" s="22"/>
      <c r="M3964" s="22"/>
    </row>
    <row r="3965" spans="1:13" x14ac:dyDescent="0.25">
      <c r="A3965" s="22"/>
      <c r="B3965" s="22"/>
      <c r="C3965" s="22"/>
      <c r="D3965" s="22"/>
      <c r="E3965" s="22"/>
      <c r="F3965" s="22"/>
      <c r="G3965" s="22"/>
      <c r="H3965" s="22"/>
      <c r="I3965" s="22"/>
      <c r="J3965" s="22"/>
      <c r="K3965" s="22"/>
      <c r="L3965" s="22"/>
      <c r="M3965" s="22"/>
    </row>
    <row r="3966" spans="1:13" x14ac:dyDescent="0.25">
      <c r="A3966" s="22"/>
      <c r="B3966" s="22"/>
      <c r="C3966" s="22"/>
      <c r="D3966" s="22"/>
      <c r="E3966" s="22"/>
      <c r="F3966" s="22"/>
      <c r="G3966" s="22"/>
      <c r="H3966" s="22"/>
      <c r="I3966" s="22"/>
      <c r="J3966" s="22"/>
      <c r="K3966" s="22"/>
      <c r="L3966" s="22"/>
      <c r="M3966" s="22"/>
    </row>
    <row r="3967" spans="1:13" x14ac:dyDescent="0.25">
      <c r="A3967" s="22"/>
      <c r="B3967" s="22"/>
      <c r="C3967" s="22"/>
      <c r="D3967" s="22"/>
      <c r="E3967" s="22"/>
      <c r="F3967" s="22"/>
      <c r="G3967" s="22"/>
      <c r="H3967" s="22"/>
      <c r="I3967" s="22"/>
      <c r="J3967" s="22"/>
      <c r="K3967" s="22"/>
      <c r="L3967" s="22"/>
      <c r="M3967" s="22"/>
    </row>
    <row r="3968" spans="1:13" x14ac:dyDescent="0.25">
      <c r="A3968" s="22"/>
      <c r="B3968" s="22"/>
      <c r="C3968" s="22"/>
      <c r="D3968" s="22"/>
      <c r="E3968" s="22"/>
      <c r="F3968" s="22"/>
      <c r="G3968" s="22"/>
      <c r="H3968" s="22"/>
      <c r="I3968" s="22"/>
      <c r="J3968" s="22"/>
      <c r="K3968" s="22"/>
      <c r="L3968" s="22"/>
      <c r="M3968" s="22"/>
    </row>
    <row r="3969" spans="1:13" x14ac:dyDescent="0.25">
      <c r="A3969" s="22"/>
      <c r="B3969" s="22"/>
      <c r="C3969" s="22"/>
      <c r="D3969" s="22"/>
      <c r="E3969" s="22"/>
      <c r="F3969" s="22"/>
      <c r="G3969" s="22"/>
      <c r="H3969" s="22"/>
      <c r="I3969" s="22"/>
      <c r="J3969" s="22"/>
      <c r="K3969" s="22"/>
      <c r="L3969" s="22"/>
      <c r="M3969" s="22"/>
    </row>
    <row r="3970" spans="1:13" x14ac:dyDescent="0.25">
      <c r="A3970" s="22"/>
      <c r="B3970" s="22"/>
      <c r="C3970" s="22"/>
      <c r="D3970" s="22"/>
      <c r="E3970" s="22"/>
      <c r="F3970" s="22"/>
      <c r="G3970" s="22"/>
      <c r="H3970" s="22"/>
      <c r="I3970" s="22"/>
      <c r="J3970" s="22"/>
      <c r="K3970" s="22"/>
      <c r="L3970" s="22"/>
      <c r="M3970" s="22"/>
    </row>
    <row r="3971" spans="1:13" x14ac:dyDescent="0.25">
      <c r="A3971" s="22"/>
      <c r="B3971" s="22"/>
      <c r="C3971" s="22"/>
      <c r="D3971" s="22"/>
      <c r="E3971" s="22"/>
      <c r="F3971" s="22"/>
      <c r="G3971" s="22"/>
      <c r="H3971" s="22"/>
      <c r="I3971" s="22"/>
      <c r="J3971" s="22"/>
      <c r="K3971" s="22"/>
      <c r="L3971" s="22"/>
      <c r="M3971" s="22"/>
    </row>
    <row r="3972" spans="1:13" x14ac:dyDescent="0.25">
      <c r="A3972" s="22"/>
      <c r="B3972" s="22"/>
      <c r="C3972" s="22"/>
      <c r="D3972" s="22"/>
      <c r="E3972" s="22"/>
      <c r="F3972" s="22"/>
      <c r="G3972" s="22"/>
      <c r="H3972" s="22"/>
      <c r="I3972" s="22"/>
      <c r="J3972" s="22"/>
      <c r="K3972" s="22"/>
      <c r="L3972" s="22"/>
      <c r="M3972" s="22"/>
    </row>
    <row r="3973" spans="1:13" x14ac:dyDescent="0.25">
      <c r="A3973" s="22"/>
      <c r="B3973" s="22"/>
      <c r="C3973" s="22"/>
      <c r="D3973" s="22"/>
      <c r="E3973" s="22"/>
      <c r="F3973" s="22"/>
      <c r="G3973" s="22"/>
      <c r="H3973" s="22"/>
      <c r="I3973" s="22"/>
      <c r="J3973" s="22"/>
      <c r="K3973" s="22"/>
      <c r="L3973" s="22"/>
      <c r="M3973" s="22"/>
    </row>
    <row r="3974" spans="1:13" x14ac:dyDescent="0.25">
      <c r="A3974" s="22"/>
      <c r="B3974" s="22"/>
      <c r="C3974" s="22"/>
      <c r="D3974" s="22"/>
      <c r="E3974" s="22"/>
      <c r="F3974" s="22"/>
      <c r="G3974" s="22"/>
      <c r="H3974" s="22"/>
      <c r="I3974" s="22"/>
      <c r="J3974" s="22"/>
      <c r="K3974" s="22"/>
      <c r="L3974" s="22"/>
      <c r="M3974" s="22"/>
    </row>
    <row r="3975" spans="1:13" x14ac:dyDescent="0.25">
      <c r="A3975" s="22"/>
      <c r="B3975" s="22"/>
      <c r="C3975" s="22"/>
      <c r="D3975" s="22"/>
      <c r="E3975" s="22"/>
      <c r="F3975" s="22"/>
      <c r="G3975" s="22"/>
      <c r="H3975" s="22"/>
      <c r="I3975" s="22"/>
      <c r="J3975" s="22"/>
      <c r="K3975" s="22"/>
      <c r="L3975" s="22"/>
      <c r="M3975" s="22"/>
    </row>
    <row r="3976" spans="1:13" x14ac:dyDescent="0.25">
      <c r="A3976" s="22"/>
      <c r="B3976" s="22"/>
      <c r="C3976" s="22"/>
      <c r="D3976" s="22"/>
      <c r="E3976" s="22"/>
      <c r="F3976" s="22"/>
      <c r="G3976" s="22"/>
      <c r="H3976" s="22"/>
      <c r="I3976" s="22"/>
      <c r="J3976" s="22"/>
      <c r="K3976" s="22"/>
      <c r="L3976" s="22"/>
      <c r="M3976" s="22"/>
    </row>
    <row r="3977" spans="1:13" x14ac:dyDescent="0.25">
      <c r="A3977" s="22"/>
      <c r="B3977" s="22"/>
      <c r="C3977" s="22"/>
      <c r="D3977" s="22"/>
      <c r="E3977" s="22"/>
      <c r="F3977" s="22"/>
      <c r="G3977" s="22"/>
      <c r="H3977" s="22"/>
      <c r="I3977" s="22"/>
      <c r="J3977" s="22"/>
      <c r="K3977" s="22"/>
      <c r="L3977" s="22"/>
      <c r="M3977" s="22"/>
    </row>
    <row r="3978" spans="1:13" x14ac:dyDescent="0.25">
      <c r="A3978" s="22"/>
      <c r="B3978" s="22"/>
      <c r="C3978" s="22"/>
      <c r="D3978" s="22"/>
      <c r="E3978" s="22"/>
      <c r="F3978" s="22"/>
      <c r="G3978" s="22"/>
      <c r="H3978" s="22"/>
      <c r="I3978" s="22"/>
      <c r="J3978" s="22"/>
      <c r="K3978" s="22"/>
      <c r="L3978" s="22"/>
      <c r="M3978" s="22"/>
    </row>
    <row r="3979" spans="1:13" x14ac:dyDescent="0.25">
      <c r="A3979" s="22"/>
      <c r="B3979" s="22"/>
      <c r="C3979" s="22"/>
      <c r="D3979" s="22"/>
      <c r="E3979" s="22"/>
      <c r="F3979" s="22"/>
      <c r="G3979" s="22"/>
      <c r="H3979" s="22"/>
      <c r="I3979" s="22"/>
      <c r="J3979" s="22"/>
      <c r="K3979" s="22"/>
      <c r="L3979" s="22"/>
      <c r="M3979" s="22"/>
    </row>
    <row r="3980" spans="1:13" x14ac:dyDescent="0.25">
      <c r="A3980" s="22"/>
      <c r="B3980" s="22"/>
      <c r="C3980" s="22"/>
      <c r="D3980" s="22"/>
      <c r="E3980" s="22"/>
      <c r="F3980" s="22"/>
      <c r="G3980" s="22"/>
      <c r="H3980" s="22"/>
      <c r="I3980" s="22"/>
      <c r="J3980" s="22"/>
      <c r="K3980" s="22"/>
      <c r="L3980" s="22"/>
      <c r="M3980" s="22"/>
    </row>
    <row r="3981" spans="1:13" x14ac:dyDescent="0.25">
      <c r="A3981" s="22"/>
      <c r="B3981" s="22"/>
      <c r="C3981" s="22"/>
      <c r="D3981" s="22"/>
      <c r="E3981" s="22"/>
      <c r="F3981" s="22"/>
      <c r="G3981" s="22"/>
      <c r="H3981" s="22"/>
      <c r="I3981" s="22"/>
      <c r="J3981" s="22"/>
      <c r="K3981" s="22"/>
      <c r="L3981" s="22"/>
      <c r="M3981" s="22"/>
    </row>
    <row r="3982" spans="1:13" x14ac:dyDescent="0.25">
      <c r="A3982" s="22"/>
      <c r="B3982" s="22"/>
      <c r="C3982" s="22"/>
      <c r="D3982" s="22"/>
      <c r="E3982" s="22"/>
      <c r="F3982" s="22"/>
      <c r="G3982" s="22"/>
      <c r="H3982" s="22"/>
      <c r="I3982" s="22"/>
      <c r="J3982" s="22"/>
      <c r="K3982" s="22"/>
      <c r="L3982" s="22"/>
      <c r="M3982" s="22"/>
    </row>
    <row r="3983" spans="1:13" x14ac:dyDescent="0.25">
      <c r="A3983" s="22"/>
      <c r="B3983" s="22"/>
      <c r="C3983" s="22"/>
      <c r="D3983" s="22"/>
      <c r="E3983" s="22"/>
      <c r="F3983" s="22"/>
      <c r="G3983" s="22"/>
      <c r="H3983" s="22"/>
      <c r="I3983" s="22"/>
      <c r="J3983" s="22"/>
      <c r="K3983" s="22"/>
      <c r="L3983" s="22"/>
      <c r="M3983" s="22"/>
    </row>
    <row r="3984" spans="1:13" x14ac:dyDescent="0.25">
      <c r="A3984" s="22"/>
      <c r="B3984" s="22"/>
      <c r="C3984" s="22"/>
      <c r="D3984" s="22"/>
      <c r="E3984" s="22"/>
      <c r="F3984" s="22"/>
      <c r="G3984" s="22"/>
      <c r="H3984" s="22"/>
      <c r="I3984" s="22"/>
      <c r="J3984" s="22"/>
      <c r="K3984" s="22"/>
      <c r="L3984" s="22"/>
      <c r="M3984" s="22"/>
    </row>
    <row r="3985" spans="1:13" x14ac:dyDescent="0.25">
      <c r="A3985" s="22"/>
      <c r="B3985" s="22"/>
      <c r="C3985" s="22"/>
      <c r="D3985" s="22"/>
      <c r="E3985" s="22"/>
      <c r="F3985" s="22"/>
      <c r="G3985" s="22"/>
      <c r="H3985" s="22"/>
      <c r="I3985" s="22"/>
      <c r="J3985" s="22"/>
      <c r="K3985" s="22"/>
      <c r="L3985" s="22"/>
      <c r="M3985" s="22"/>
    </row>
    <row r="3986" spans="1:13" x14ac:dyDescent="0.25">
      <c r="A3986" s="22"/>
      <c r="B3986" s="22"/>
      <c r="C3986" s="22"/>
      <c r="D3986" s="22"/>
      <c r="E3986" s="22"/>
      <c r="F3986" s="22"/>
      <c r="G3986" s="22"/>
      <c r="H3986" s="22"/>
      <c r="I3986" s="22"/>
      <c r="J3986" s="22"/>
      <c r="K3986" s="22"/>
      <c r="L3986" s="22"/>
      <c r="M3986" s="22"/>
    </row>
    <row r="3987" spans="1:13" x14ac:dyDescent="0.25">
      <c r="A3987" s="22"/>
      <c r="B3987" s="22"/>
      <c r="C3987" s="22"/>
      <c r="D3987" s="22"/>
      <c r="E3987" s="22"/>
      <c r="F3987" s="22"/>
      <c r="G3987" s="22"/>
      <c r="H3987" s="22"/>
      <c r="I3987" s="22"/>
      <c r="J3987" s="22"/>
      <c r="K3987" s="22"/>
      <c r="L3987" s="22"/>
      <c r="M3987" s="22"/>
    </row>
    <row r="3988" spans="1:13" x14ac:dyDescent="0.25">
      <c r="A3988" s="22"/>
      <c r="B3988" s="22"/>
      <c r="C3988" s="22"/>
      <c r="D3988" s="22"/>
      <c r="E3988" s="22"/>
      <c r="F3988" s="22"/>
      <c r="G3988" s="22"/>
      <c r="H3988" s="22"/>
      <c r="I3988" s="22"/>
      <c r="J3988" s="22"/>
      <c r="K3988" s="22"/>
      <c r="L3988" s="22"/>
      <c r="M3988" s="22"/>
    </row>
    <row r="3989" spans="1:13" x14ac:dyDescent="0.25">
      <c r="A3989" s="22"/>
      <c r="B3989" s="22"/>
      <c r="C3989" s="22"/>
      <c r="D3989" s="22"/>
      <c r="E3989" s="22"/>
      <c r="F3989" s="22"/>
      <c r="G3989" s="22"/>
      <c r="H3989" s="22"/>
      <c r="I3989" s="22"/>
      <c r="J3989" s="22"/>
      <c r="K3989" s="22"/>
      <c r="L3989" s="22"/>
      <c r="M3989" s="22"/>
    </row>
    <row r="3990" spans="1:13" x14ac:dyDescent="0.25">
      <c r="A3990" s="22"/>
      <c r="B3990" s="22"/>
      <c r="C3990" s="22"/>
      <c r="D3990" s="22"/>
      <c r="E3990" s="22"/>
      <c r="F3990" s="22"/>
      <c r="G3990" s="22"/>
      <c r="H3990" s="22"/>
      <c r="I3990" s="22"/>
      <c r="J3990" s="22"/>
      <c r="K3990" s="22"/>
      <c r="L3990" s="22"/>
      <c r="M3990" s="22"/>
    </row>
    <row r="3991" spans="1:13" x14ac:dyDescent="0.25">
      <c r="A3991" s="22"/>
      <c r="B3991" s="22"/>
      <c r="C3991" s="22"/>
      <c r="D3991" s="22"/>
      <c r="E3991" s="22"/>
      <c r="F3991" s="22"/>
      <c r="G3991" s="22"/>
      <c r="H3991" s="22"/>
      <c r="I3991" s="22"/>
      <c r="J3991" s="22"/>
      <c r="K3991" s="22"/>
      <c r="L3991" s="22"/>
      <c r="M3991" s="22"/>
    </row>
    <row r="3992" spans="1:13" x14ac:dyDescent="0.25">
      <c r="A3992" s="22"/>
      <c r="B3992" s="22"/>
      <c r="C3992" s="22"/>
      <c r="D3992" s="22"/>
      <c r="E3992" s="22"/>
      <c r="F3992" s="22"/>
      <c r="G3992" s="22"/>
      <c r="H3992" s="22"/>
      <c r="I3992" s="22"/>
      <c r="J3992" s="22"/>
      <c r="K3992" s="22"/>
      <c r="L3992" s="22"/>
      <c r="M3992" s="22"/>
    </row>
    <row r="3993" spans="1:13" x14ac:dyDescent="0.25">
      <c r="A3993" s="22"/>
      <c r="B3993" s="22"/>
      <c r="C3993" s="22"/>
      <c r="D3993" s="22"/>
      <c r="E3993" s="22"/>
      <c r="F3993" s="22"/>
      <c r="G3993" s="22"/>
      <c r="H3993" s="22"/>
      <c r="I3993" s="22"/>
      <c r="J3993" s="22"/>
      <c r="K3993" s="22"/>
      <c r="L3993" s="22"/>
      <c r="M3993" s="22"/>
    </row>
    <row r="3994" spans="1:13" x14ac:dyDescent="0.25">
      <c r="A3994" s="22"/>
      <c r="B3994" s="22"/>
      <c r="C3994" s="22"/>
      <c r="D3994" s="22"/>
      <c r="E3994" s="22"/>
      <c r="F3994" s="22"/>
      <c r="G3994" s="22"/>
      <c r="H3994" s="22"/>
      <c r="I3994" s="22"/>
      <c r="J3994" s="22"/>
      <c r="K3994" s="22"/>
      <c r="L3994" s="22"/>
      <c r="M3994" s="22"/>
    </row>
    <row r="3995" spans="1:13" x14ac:dyDescent="0.25">
      <c r="A3995" s="22"/>
      <c r="B3995" s="22"/>
      <c r="C3995" s="22"/>
      <c r="D3995" s="22"/>
      <c r="E3995" s="22"/>
      <c r="F3995" s="22"/>
      <c r="G3995" s="22"/>
      <c r="H3995" s="22"/>
      <c r="I3995" s="22"/>
      <c r="J3995" s="22"/>
      <c r="K3995" s="22"/>
      <c r="L3995" s="22"/>
      <c r="M3995" s="22"/>
    </row>
    <row r="3996" spans="1:13" x14ac:dyDescent="0.25">
      <c r="A3996" s="22"/>
      <c r="B3996" s="22"/>
      <c r="C3996" s="22"/>
      <c r="D3996" s="22"/>
      <c r="E3996" s="22"/>
      <c r="F3996" s="22"/>
      <c r="G3996" s="22"/>
      <c r="H3996" s="22"/>
      <c r="I3996" s="22"/>
      <c r="J3996" s="22"/>
      <c r="K3996" s="22"/>
      <c r="L3996" s="22"/>
      <c r="M3996" s="22"/>
    </row>
    <row r="3997" spans="1:13" x14ac:dyDescent="0.25">
      <c r="A3997" s="22"/>
      <c r="B3997" s="22"/>
      <c r="C3997" s="22"/>
      <c r="D3997" s="22"/>
      <c r="E3997" s="22"/>
      <c r="F3997" s="22"/>
      <c r="G3997" s="22"/>
      <c r="H3997" s="22"/>
      <c r="I3997" s="22"/>
      <c r="J3997" s="22"/>
      <c r="K3997" s="22"/>
      <c r="L3997" s="22"/>
      <c r="M3997" s="22"/>
    </row>
    <row r="3998" spans="1:13" x14ac:dyDescent="0.25">
      <c r="A3998" s="22"/>
      <c r="B3998" s="22"/>
      <c r="C3998" s="22"/>
      <c r="D3998" s="22"/>
      <c r="E3998" s="22"/>
      <c r="F3998" s="22"/>
      <c r="G3998" s="22"/>
      <c r="H3998" s="22"/>
      <c r="I3998" s="22"/>
      <c r="J3998" s="22"/>
      <c r="K3998" s="22"/>
      <c r="L3998" s="22"/>
      <c r="M3998" s="22"/>
    </row>
    <row r="3999" spans="1:13" x14ac:dyDescent="0.25">
      <c r="A3999" s="22"/>
      <c r="B3999" s="22"/>
      <c r="C3999" s="22"/>
      <c r="D3999" s="22"/>
      <c r="E3999" s="22"/>
      <c r="F3999" s="22"/>
      <c r="G3999" s="22"/>
      <c r="H3999" s="22"/>
      <c r="I3999" s="22"/>
      <c r="J3999" s="22"/>
      <c r="K3999" s="22"/>
      <c r="L3999" s="22"/>
      <c r="M3999" s="22"/>
    </row>
    <row r="4000" spans="1:13" x14ac:dyDescent="0.25">
      <c r="A4000" s="22"/>
      <c r="B4000" s="22"/>
      <c r="C4000" s="22"/>
      <c r="D4000" s="22"/>
      <c r="E4000" s="22"/>
      <c r="F4000" s="22"/>
      <c r="G4000" s="22"/>
      <c r="H4000" s="22"/>
      <c r="I4000" s="22"/>
      <c r="J4000" s="22"/>
      <c r="K4000" s="22"/>
      <c r="L4000" s="22"/>
      <c r="M4000" s="22"/>
    </row>
    <row r="4001" spans="1:13" x14ac:dyDescent="0.25">
      <c r="A4001" s="22"/>
      <c r="B4001" s="22"/>
      <c r="C4001" s="22"/>
      <c r="D4001" s="22"/>
      <c r="E4001" s="22"/>
      <c r="F4001" s="22"/>
      <c r="G4001" s="22"/>
      <c r="H4001" s="22"/>
      <c r="I4001" s="22"/>
      <c r="J4001" s="22"/>
      <c r="K4001" s="22"/>
      <c r="L4001" s="22"/>
      <c r="M4001" s="22"/>
    </row>
    <row r="4002" spans="1:13" x14ac:dyDescent="0.25">
      <c r="A4002" s="22"/>
      <c r="B4002" s="22"/>
      <c r="C4002" s="22"/>
      <c r="D4002" s="22"/>
      <c r="E4002" s="22"/>
      <c r="F4002" s="22"/>
      <c r="G4002" s="22"/>
      <c r="H4002" s="22"/>
      <c r="I4002" s="22"/>
      <c r="J4002" s="22"/>
      <c r="K4002" s="22"/>
      <c r="L4002" s="22"/>
      <c r="M4002" s="22"/>
    </row>
    <row r="4003" spans="1:13" x14ac:dyDescent="0.25">
      <c r="A4003" s="22"/>
      <c r="B4003" s="22"/>
      <c r="C4003" s="22"/>
      <c r="D4003" s="22"/>
      <c r="E4003" s="22"/>
      <c r="F4003" s="22"/>
      <c r="G4003" s="22"/>
      <c r="H4003" s="22"/>
      <c r="I4003" s="22"/>
      <c r="J4003" s="22"/>
      <c r="K4003" s="22"/>
      <c r="L4003" s="22"/>
      <c r="M4003" s="22"/>
    </row>
    <row r="4004" spans="1:13" x14ac:dyDescent="0.25">
      <c r="A4004" s="22"/>
      <c r="B4004" s="22"/>
      <c r="C4004" s="22"/>
      <c r="D4004" s="22"/>
      <c r="E4004" s="22"/>
      <c r="F4004" s="22"/>
      <c r="G4004" s="22"/>
      <c r="H4004" s="22"/>
      <c r="I4004" s="22"/>
      <c r="J4004" s="22"/>
      <c r="K4004" s="22"/>
      <c r="L4004" s="22"/>
      <c r="M4004" s="22"/>
    </row>
    <row r="4005" spans="1:13" x14ac:dyDescent="0.25">
      <c r="A4005" s="22"/>
      <c r="B4005" s="22"/>
      <c r="C4005" s="22"/>
      <c r="D4005" s="22"/>
      <c r="E4005" s="22"/>
      <c r="F4005" s="22"/>
      <c r="G4005" s="22"/>
      <c r="H4005" s="22"/>
      <c r="I4005" s="22"/>
      <c r="J4005" s="22"/>
      <c r="K4005" s="22"/>
      <c r="L4005" s="22"/>
      <c r="M4005" s="22"/>
    </row>
    <row r="4006" spans="1:13" x14ac:dyDescent="0.25">
      <c r="A4006" s="22"/>
      <c r="B4006" s="22"/>
      <c r="C4006" s="22"/>
      <c r="D4006" s="22"/>
      <c r="E4006" s="22"/>
      <c r="F4006" s="22"/>
      <c r="G4006" s="22"/>
      <c r="H4006" s="22"/>
      <c r="I4006" s="22"/>
      <c r="J4006" s="22"/>
      <c r="K4006" s="22"/>
      <c r="L4006" s="22"/>
      <c r="M4006" s="22"/>
    </row>
    <row r="4007" spans="1:13" x14ac:dyDescent="0.25">
      <c r="A4007" s="22"/>
      <c r="B4007" s="22"/>
      <c r="C4007" s="22"/>
      <c r="D4007" s="22"/>
      <c r="E4007" s="22"/>
      <c r="F4007" s="22"/>
      <c r="G4007" s="22"/>
      <c r="H4007" s="22"/>
      <c r="I4007" s="22"/>
      <c r="J4007" s="22"/>
      <c r="K4007" s="22"/>
      <c r="L4007" s="22"/>
      <c r="M4007" s="22"/>
    </row>
    <row r="4008" spans="1:13" x14ac:dyDescent="0.25">
      <c r="A4008" s="22"/>
      <c r="B4008" s="22"/>
      <c r="C4008" s="22"/>
      <c r="D4008" s="22"/>
      <c r="E4008" s="22"/>
      <c r="F4008" s="22"/>
      <c r="G4008" s="22"/>
      <c r="H4008" s="22"/>
      <c r="I4008" s="22"/>
      <c r="J4008" s="22"/>
      <c r="K4008" s="22"/>
      <c r="L4008" s="22"/>
      <c r="M4008" s="22"/>
    </row>
    <row r="4009" spans="1:13" x14ac:dyDescent="0.25">
      <c r="A4009" s="22"/>
      <c r="B4009" s="22"/>
      <c r="C4009" s="22"/>
      <c r="D4009" s="22"/>
      <c r="E4009" s="22"/>
      <c r="F4009" s="22"/>
      <c r="G4009" s="22"/>
      <c r="H4009" s="22"/>
      <c r="I4009" s="22"/>
      <c r="J4009" s="22"/>
      <c r="K4009" s="22"/>
      <c r="L4009" s="22"/>
      <c r="M4009" s="22"/>
    </row>
    <row r="4010" spans="1:13" x14ac:dyDescent="0.25">
      <c r="A4010" s="22"/>
      <c r="B4010" s="22"/>
      <c r="C4010" s="22"/>
      <c r="D4010" s="22"/>
      <c r="E4010" s="22"/>
      <c r="F4010" s="22"/>
      <c r="G4010" s="22"/>
      <c r="H4010" s="22"/>
      <c r="I4010" s="22"/>
      <c r="J4010" s="22"/>
      <c r="K4010" s="22"/>
      <c r="L4010" s="22"/>
      <c r="M4010" s="22"/>
    </row>
    <row r="4011" spans="1:13" x14ac:dyDescent="0.25">
      <c r="A4011" s="22"/>
      <c r="B4011" s="22"/>
      <c r="C4011" s="22"/>
      <c r="D4011" s="22"/>
      <c r="E4011" s="22"/>
      <c r="F4011" s="22"/>
      <c r="G4011" s="22"/>
      <c r="H4011" s="22"/>
      <c r="I4011" s="22"/>
      <c r="J4011" s="22"/>
      <c r="K4011" s="22"/>
      <c r="L4011" s="22"/>
      <c r="M4011" s="22"/>
    </row>
    <row r="4012" spans="1:13" x14ac:dyDescent="0.25">
      <c r="A4012" s="22"/>
      <c r="B4012" s="22"/>
      <c r="C4012" s="22"/>
      <c r="D4012" s="22"/>
      <c r="E4012" s="22"/>
      <c r="F4012" s="22"/>
      <c r="G4012" s="22"/>
      <c r="H4012" s="22"/>
      <c r="I4012" s="22"/>
      <c r="J4012" s="22"/>
      <c r="K4012" s="22"/>
      <c r="L4012" s="22"/>
      <c r="M4012" s="22"/>
    </row>
    <row r="4013" spans="1:13" x14ac:dyDescent="0.25">
      <c r="A4013" s="22"/>
      <c r="B4013" s="22"/>
      <c r="C4013" s="22"/>
      <c r="D4013" s="22"/>
      <c r="E4013" s="22"/>
      <c r="F4013" s="22"/>
      <c r="G4013" s="22"/>
      <c r="H4013" s="22"/>
      <c r="I4013" s="22"/>
      <c r="J4013" s="22"/>
      <c r="K4013" s="22"/>
      <c r="L4013" s="22"/>
      <c r="M4013" s="22"/>
    </row>
    <row r="4014" spans="1:13" x14ac:dyDescent="0.25">
      <c r="A4014" s="22"/>
      <c r="B4014" s="22"/>
      <c r="C4014" s="22"/>
      <c r="D4014" s="22"/>
      <c r="E4014" s="22"/>
      <c r="F4014" s="22"/>
      <c r="G4014" s="22"/>
      <c r="H4014" s="22"/>
      <c r="I4014" s="22"/>
      <c r="J4014" s="22"/>
      <c r="K4014" s="22"/>
      <c r="L4014" s="22"/>
      <c r="M4014" s="22"/>
    </row>
    <row r="4015" spans="1:13" x14ac:dyDescent="0.25">
      <c r="A4015" s="22"/>
      <c r="B4015" s="22"/>
      <c r="C4015" s="22"/>
      <c r="D4015" s="22"/>
      <c r="E4015" s="22"/>
      <c r="F4015" s="22"/>
      <c r="G4015" s="22"/>
      <c r="H4015" s="22"/>
      <c r="I4015" s="22"/>
      <c r="J4015" s="22"/>
      <c r="K4015" s="22"/>
      <c r="L4015" s="22"/>
      <c r="M4015" s="22"/>
    </row>
    <row r="4016" spans="1:13" x14ac:dyDescent="0.25">
      <c r="A4016" s="22"/>
      <c r="B4016" s="22"/>
      <c r="C4016" s="22"/>
      <c r="D4016" s="22"/>
      <c r="E4016" s="22"/>
      <c r="F4016" s="22"/>
      <c r="G4016" s="22"/>
      <c r="H4016" s="22"/>
      <c r="I4016" s="22"/>
      <c r="J4016" s="22"/>
      <c r="K4016" s="22"/>
      <c r="L4016" s="22"/>
      <c r="M4016" s="22"/>
    </row>
    <row r="4017" spans="1:13" x14ac:dyDescent="0.25">
      <c r="A4017" s="22"/>
      <c r="B4017" s="22"/>
      <c r="C4017" s="22"/>
      <c r="D4017" s="22"/>
      <c r="E4017" s="22"/>
      <c r="F4017" s="22"/>
      <c r="G4017" s="22"/>
      <c r="H4017" s="22"/>
      <c r="I4017" s="22"/>
      <c r="J4017" s="22"/>
      <c r="K4017" s="22"/>
      <c r="L4017" s="22"/>
      <c r="M4017" s="22"/>
    </row>
    <row r="4018" spans="1:13" x14ac:dyDescent="0.25">
      <c r="A4018" s="22"/>
      <c r="B4018" s="22"/>
      <c r="C4018" s="22"/>
      <c r="D4018" s="22"/>
      <c r="E4018" s="22"/>
      <c r="F4018" s="22"/>
      <c r="G4018" s="22"/>
      <c r="H4018" s="22"/>
      <c r="I4018" s="22"/>
      <c r="J4018" s="22"/>
      <c r="K4018" s="22"/>
      <c r="L4018" s="22"/>
      <c r="M4018" s="22"/>
    </row>
    <row r="4019" spans="1:13" x14ac:dyDescent="0.25">
      <c r="A4019" s="22"/>
      <c r="B4019" s="22"/>
      <c r="C4019" s="22"/>
      <c r="D4019" s="22"/>
      <c r="E4019" s="22"/>
      <c r="F4019" s="22"/>
      <c r="G4019" s="22"/>
      <c r="H4019" s="22"/>
      <c r="I4019" s="22"/>
      <c r="J4019" s="22"/>
      <c r="K4019" s="22"/>
      <c r="L4019" s="22"/>
      <c r="M4019" s="22"/>
    </row>
    <row r="4020" spans="1:13" x14ac:dyDescent="0.25">
      <c r="A4020" s="22"/>
      <c r="B4020" s="22"/>
      <c r="C4020" s="22"/>
      <c r="D4020" s="22"/>
      <c r="E4020" s="22"/>
      <c r="F4020" s="22"/>
      <c r="G4020" s="22"/>
      <c r="H4020" s="22"/>
      <c r="I4020" s="22"/>
      <c r="J4020" s="22"/>
      <c r="K4020" s="22"/>
      <c r="L4020" s="22"/>
      <c r="M4020" s="22"/>
    </row>
    <row r="4021" spans="1:13" x14ac:dyDescent="0.25">
      <c r="A4021" s="22"/>
      <c r="B4021" s="22"/>
      <c r="C4021" s="22"/>
      <c r="D4021" s="22"/>
      <c r="E4021" s="22"/>
      <c r="F4021" s="22"/>
      <c r="G4021" s="22"/>
      <c r="H4021" s="22"/>
      <c r="I4021" s="22"/>
      <c r="J4021" s="22"/>
      <c r="K4021" s="22"/>
      <c r="L4021" s="22"/>
      <c r="M4021" s="22"/>
    </row>
    <row r="4022" spans="1:13" x14ac:dyDescent="0.25">
      <c r="A4022" s="22"/>
      <c r="B4022" s="22"/>
      <c r="C4022" s="22"/>
      <c r="D4022" s="22"/>
      <c r="E4022" s="22"/>
      <c r="F4022" s="22"/>
      <c r="G4022" s="22"/>
      <c r="H4022" s="22"/>
      <c r="I4022" s="22"/>
      <c r="J4022" s="22"/>
      <c r="K4022" s="22"/>
      <c r="L4022" s="22"/>
      <c r="M4022" s="22"/>
    </row>
    <row r="4023" spans="1:13" x14ac:dyDescent="0.25">
      <c r="A4023" s="22"/>
      <c r="B4023" s="22"/>
      <c r="C4023" s="22"/>
      <c r="D4023" s="22"/>
      <c r="E4023" s="22"/>
      <c r="F4023" s="22"/>
      <c r="G4023" s="22"/>
      <c r="H4023" s="22"/>
      <c r="I4023" s="22"/>
      <c r="J4023" s="22"/>
      <c r="K4023" s="22"/>
      <c r="L4023" s="22"/>
      <c r="M4023" s="22"/>
    </row>
    <row r="4024" spans="1:13" x14ac:dyDescent="0.25">
      <c r="A4024" s="22"/>
      <c r="B4024" s="22"/>
      <c r="C4024" s="22"/>
      <c r="D4024" s="22"/>
      <c r="E4024" s="22"/>
      <c r="F4024" s="22"/>
      <c r="G4024" s="22"/>
      <c r="H4024" s="22"/>
      <c r="I4024" s="22"/>
      <c r="J4024" s="22"/>
      <c r="K4024" s="22"/>
      <c r="L4024" s="22"/>
      <c r="M4024" s="22"/>
    </row>
    <row r="4025" spans="1:13" x14ac:dyDescent="0.25">
      <c r="A4025" s="22"/>
      <c r="B4025" s="22"/>
      <c r="C4025" s="22"/>
      <c r="D4025" s="22"/>
      <c r="E4025" s="22"/>
      <c r="F4025" s="22"/>
      <c r="G4025" s="22"/>
      <c r="H4025" s="22"/>
      <c r="I4025" s="22"/>
      <c r="J4025" s="22"/>
      <c r="K4025" s="22"/>
      <c r="L4025" s="22"/>
      <c r="M4025" s="22"/>
    </row>
    <row r="4026" spans="1:13" x14ac:dyDescent="0.25">
      <c r="A4026" s="22"/>
      <c r="B4026" s="22"/>
      <c r="C4026" s="22"/>
      <c r="D4026" s="22"/>
      <c r="E4026" s="22"/>
      <c r="F4026" s="22"/>
      <c r="G4026" s="22"/>
      <c r="H4026" s="22"/>
      <c r="I4026" s="22"/>
      <c r="J4026" s="22"/>
      <c r="K4026" s="22"/>
      <c r="L4026" s="22"/>
      <c r="M4026" s="22"/>
    </row>
    <row r="4027" spans="1:13" x14ac:dyDescent="0.25">
      <c r="A4027" s="22"/>
      <c r="B4027" s="22"/>
      <c r="C4027" s="22"/>
      <c r="D4027" s="22"/>
      <c r="E4027" s="22"/>
      <c r="F4027" s="22"/>
      <c r="G4027" s="22"/>
      <c r="H4027" s="22"/>
      <c r="I4027" s="22"/>
      <c r="J4027" s="22"/>
      <c r="K4027" s="22"/>
      <c r="L4027" s="22"/>
      <c r="M4027" s="22"/>
    </row>
    <row r="4028" spans="1:13" x14ac:dyDescent="0.25">
      <c r="A4028" s="22"/>
      <c r="B4028" s="22"/>
      <c r="C4028" s="22"/>
      <c r="D4028" s="22"/>
      <c r="E4028" s="22"/>
      <c r="F4028" s="22"/>
      <c r="G4028" s="22"/>
      <c r="H4028" s="22"/>
      <c r="I4028" s="22"/>
      <c r="J4028" s="22"/>
      <c r="K4028" s="22"/>
      <c r="L4028" s="22"/>
      <c r="M4028" s="22"/>
    </row>
    <row r="4029" spans="1:13" x14ac:dyDescent="0.25">
      <c r="A4029" s="22"/>
      <c r="B4029" s="22"/>
      <c r="C4029" s="22"/>
      <c r="D4029" s="22"/>
      <c r="E4029" s="22"/>
      <c r="F4029" s="22"/>
      <c r="G4029" s="22"/>
      <c r="H4029" s="22"/>
      <c r="I4029" s="22"/>
      <c r="J4029" s="22"/>
      <c r="K4029" s="22"/>
      <c r="L4029" s="22"/>
      <c r="M4029" s="22"/>
    </row>
    <row r="4030" spans="1:13" x14ac:dyDescent="0.25">
      <c r="A4030" s="22"/>
      <c r="B4030" s="22"/>
      <c r="C4030" s="22"/>
      <c r="D4030" s="22"/>
      <c r="E4030" s="22"/>
      <c r="F4030" s="22"/>
      <c r="G4030" s="22"/>
      <c r="H4030" s="22"/>
      <c r="I4030" s="22"/>
      <c r="J4030" s="22"/>
      <c r="K4030" s="22"/>
      <c r="L4030" s="22"/>
      <c r="M4030" s="22"/>
    </row>
    <row r="4031" spans="1:13" x14ac:dyDescent="0.25">
      <c r="A4031" s="22"/>
      <c r="B4031" s="22"/>
      <c r="C4031" s="22"/>
      <c r="D4031" s="22"/>
      <c r="E4031" s="22"/>
      <c r="F4031" s="22"/>
      <c r="G4031" s="22"/>
      <c r="H4031" s="22"/>
      <c r="I4031" s="22"/>
      <c r="J4031" s="22"/>
      <c r="K4031" s="22"/>
      <c r="L4031" s="22"/>
      <c r="M4031" s="22"/>
    </row>
    <row r="4032" spans="1:13" x14ac:dyDescent="0.25">
      <c r="A4032" s="22"/>
      <c r="B4032" s="22"/>
      <c r="C4032" s="22"/>
      <c r="D4032" s="22"/>
      <c r="E4032" s="22"/>
      <c r="F4032" s="22"/>
      <c r="G4032" s="22"/>
      <c r="H4032" s="22"/>
      <c r="I4032" s="22"/>
      <c r="J4032" s="22"/>
      <c r="K4032" s="22"/>
      <c r="L4032" s="22"/>
      <c r="M4032" s="22"/>
    </row>
    <row r="4033" spans="1:13" x14ac:dyDescent="0.25">
      <c r="A4033" s="22"/>
      <c r="B4033" s="22"/>
      <c r="C4033" s="22"/>
      <c r="D4033" s="22"/>
      <c r="E4033" s="22"/>
      <c r="F4033" s="22"/>
      <c r="G4033" s="22"/>
      <c r="H4033" s="22"/>
      <c r="I4033" s="22"/>
      <c r="J4033" s="22"/>
      <c r="K4033" s="22"/>
      <c r="L4033" s="22"/>
      <c r="M4033" s="22"/>
    </row>
    <row r="4034" spans="1:13" x14ac:dyDescent="0.25">
      <c r="A4034" s="22"/>
      <c r="B4034" s="22"/>
      <c r="C4034" s="22"/>
      <c r="D4034" s="22"/>
      <c r="E4034" s="22"/>
      <c r="F4034" s="22"/>
      <c r="G4034" s="22"/>
      <c r="H4034" s="22"/>
      <c r="I4034" s="22"/>
      <c r="J4034" s="22"/>
      <c r="K4034" s="22"/>
      <c r="L4034" s="22"/>
      <c r="M4034" s="22"/>
    </row>
    <row r="4035" spans="1:13" x14ac:dyDescent="0.25">
      <c r="A4035" s="22"/>
      <c r="B4035" s="22"/>
      <c r="C4035" s="22"/>
      <c r="D4035" s="22"/>
      <c r="E4035" s="22"/>
      <c r="F4035" s="22"/>
      <c r="G4035" s="22"/>
      <c r="H4035" s="22"/>
      <c r="I4035" s="22"/>
      <c r="J4035" s="22"/>
      <c r="K4035" s="22"/>
      <c r="L4035" s="22"/>
      <c r="M4035" s="22"/>
    </row>
    <row r="4036" spans="1:13" x14ac:dyDescent="0.25">
      <c r="A4036" s="22"/>
      <c r="B4036" s="22"/>
      <c r="C4036" s="22"/>
      <c r="D4036" s="22"/>
      <c r="E4036" s="22"/>
      <c r="F4036" s="22"/>
      <c r="G4036" s="22"/>
      <c r="H4036" s="22"/>
      <c r="I4036" s="22"/>
      <c r="J4036" s="22"/>
      <c r="K4036" s="22"/>
      <c r="L4036" s="22"/>
      <c r="M4036" s="22"/>
    </row>
    <row r="4037" spans="1:13" x14ac:dyDescent="0.25">
      <c r="A4037" s="22"/>
      <c r="B4037" s="22"/>
      <c r="C4037" s="22"/>
      <c r="D4037" s="22"/>
      <c r="E4037" s="22"/>
      <c r="F4037" s="22"/>
      <c r="G4037" s="22"/>
      <c r="H4037" s="22"/>
      <c r="I4037" s="22"/>
      <c r="J4037" s="22"/>
      <c r="K4037" s="22"/>
      <c r="L4037" s="22"/>
      <c r="M4037" s="22"/>
    </row>
    <row r="4038" spans="1:13" x14ac:dyDescent="0.25">
      <c r="A4038" s="22"/>
      <c r="B4038" s="22"/>
      <c r="C4038" s="22"/>
      <c r="D4038" s="22"/>
      <c r="E4038" s="22"/>
      <c r="F4038" s="22"/>
      <c r="G4038" s="22"/>
      <c r="H4038" s="22"/>
      <c r="I4038" s="22"/>
      <c r="J4038" s="22"/>
      <c r="K4038" s="22"/>
      <c r="L4038" s="22"/>
      <c r="M4038" s="22"/>
    </row>
    <row r="4039" spans="1:13" x14ac:dyDescent="0.25">
      <c r="A4039" s="22"/>
      <c r="B4039" s="22"/>
      <c r="C4039" s="22"/>
      <c r="D4039" s="22"/>
      <c r="E4039" s="22"/>
      <c r="F4039" s="22"/>
      <c r="G4039" s="22"/>
      <c r="H4039" s="22"/>
      <c r="I4039" s="22"/>
      <c r="J4039" s="22"/>
      <c r="K4039" s="22"/>
      <c r="L4039" s="22"/>
      <c r="M4039" s="22"/>
    </row>
    <row r="4040" spans="1:13" x14ac:dyDescent="0.25">
      <c r="A4040" s="22"/>
      <c r="B4040" s="22"/>
      <c r="C4040" s="22"/>
      <c r="D4040" s="22"/>
      <c r="E4040" s="22"/>
      <c r="F4040" s="22"/>
      <c r="G4040" s="22"/>
      <c r="H4040" s="22"/>
      <c r="I4040" s="22"/>
      <c r="J4040" s="22"/>
      <c r="K4040" s="22"/>
      <c r="L4040" s="22"/>
      <c r="M4040" s="22"/>
    </row>
    <row r="4041" spans="1:13" x14ac:dyDescent="0.25">
      <c r="A4041" s="22"/>
      <c r="B4041" s="22"/>
      <c r="C4041" s="22"/>
      <c r="D4041" s="22"/>
      <c r="E4041" s="22"/>
      <c r="F4041" s="22"/>
      <c r="G4041" s="22"/>
      <c r="H4041" s="22"/>
      <c r="I4041" s="22"/>
      <c r="J4041" s="22"/>
      <c r="K4041" s="22"/>
      <c r="L4041" s="22"/>
      <c r="M4041" s="22"/>
    </row>
    <row r="4042" spans="1:13" x14ac:dyDescent="0.25">
      <c r="A4042" s="22"/>
      <c r="B4042" s="22"/>
      <c r="C4042" s="22"/>
      <c r="D4042" s="22"/>
      <c r="E4042" s="22"/>
      <c r="F4042" s="22"/>
      <c r="G4042" s="22"/>
      <c r="H4042" s="22"/>
      <c r="I4042" s="22"/>
      <c r="J4042" s="22"/>
      <c r="K4042" s="22"/>
      <c r="L4042" s="22"/>
      <c r="M4042" s="22"/>
    </row>
    <row r="4043" spans="1:13" x14ac:dyDescent="0.25">
      <c r="A4043" s="22"/>
      <c r="B4043" s="22"/>
      <c r="C4043" s="22"/>
      <c r="D4043" s="22"/>
      <c r="E4043" s="22"/>
      <c r="F4043" s="22"/>
      <c r="G4043" s="22"/>
      <c r="H4043" s="22"/>
      <c r="I4043" s="22"/>
      <c r="J4043" s="22"/>
      <c r="K4043" s="22"/>
      <c r="L4043" s="22"/>
      <c r="M4043" s="22"/>
    </row>
    <row r="4044" spans="1:13" x14ac:dyDescent="0.25">
      <c r="A4044" s="22"/>
      <c r="B4044" s="22"/>
      <c r="C4044" s="22"/>
      <c r="D4044" s="22"/>
      <c r="E4044" s="22"/>
      <c r="F4044" s="22"/>
      <c r="G4044" s="22"/>
      <c r="H4044" s="22"/>
      <c r="I4044" s="22"/>
      <c r="J4044" s="22"/>
      <c r="K4044" s="22"/>
      <c r="L4044" s="22"/>
      <c r="M4044" s="22"/>
    </row>
    <row r="4045" spans="1:13" x14ac:dyDescent="0.25">
      <c r="A4045" s="22"/>
      <c r="B4045" s="22"/>
      <c r="C4045" s="22"/>
      <c r="D4045" s="22"/>
      <c r="E4045" s="22"/>
      <c r="F4045" s="22"/>
      <c r="G4045" s="22"/>
      <c r="H4045" s="22"/>
      <c r="I4045" s="22"/>
      <c r="J4045" s="22"/>
      <c r="K4045" s="22"/>
      <c r="L4045" s="22"/>
      <c r="M4045" s="22"/>
    </row>
    <row r="4046" spans="1:13" x14ac:dyDescent="0.25">
      <c r="A4046" s="22"/>
      <c r="B4046" s="22"/>
      <c r="C4046" s="22"/>
      <c r="D4046" s="22"/>
      <c r="E4046" s="22"/>
      <c r="F4046" s="22"/>
      <c r="G4046" s="22"/>
      <c r="H4046" s="22"/>
      <c r="I4046" s="22"/>
      <c r="J4046" s="22"/>
      <c r="K4046" s="22"/>
      <c r="L4046" s="22"/>
      <c r="M4046" s="22"/>
    </row>
    <row r="4047" spans="1:13" x14ac:dyDescent="0.25">
      <c r="A4047" s="22"/>
      <c r="B4047" s="22"/>
      <c r="C4047" s="22"/>
      <c r="D4047" s="22"/>
      <c r="E4047" s="22"/>
      <c r="F4047" s="22"/>
      <c r="G4047" s="22"/>
      <c r="H4047" s="22"/>
      <c r="I4047" s="22"/>
      <c r="J4047" s="22"/>
      <c r="K4047" s="22"/>
      <c r="L4047" s="22"/>
      <c r="M4047" s="22"/>
    </row>
    <row r="4048" spans="1:13" x14ac:dyDescent="0.25">
      <c r="A4048" s="22"/>
      <c r="B4048" s="22"/>
      <c r="C4048" s="22"/>
      <c r="D4048" s="22"/>
      <c r="E4048" s="22"/>
      <c r="F4048" s="22"/>
      <c r="G4048" s="22"/>
      <c r="H4048" s="22"/>
      <c r="I4048" s="22"/>
      <c r="J4048" s="22"/>
      <c r="K4048" s="22"/>
      <c r="L4048" s="22"/>
      <c r="M4048" s="22"/>
    </row>
    <row r="4049" spans="1:13" x14ac:dyDescent="0.25">
      <c r="A4049" s="22"/>
      <c r="B4049" s="22"/>
      <c r="C4049" s="22"/>
      <c r="D4049" s="22"/>
      <c r="E4049" s="22"/>
      <c r="F4049" s="22"/>
      <c r="G4049" s="22"/>
      <c r="H4049" s="22"/>
      <c r="I4049" s="22"/>
      <c r="J4049" s="22"/>
      <c r="K4049" s="22"/>
      <c r="L4049" s="22"/>
      <c r="M4049" s="22"/>
    </row>
    <row r="4050" spans="1:13" x14ac:dyDescent="0.25">
      <c r="A4050" s="22"/>
      <c r="B4050" s="22"/>
      <c r="C4050" s="22"/>
      <c r="D4050" s="22"/>
      <c r="E4050" s="22"/>
      <c r="F4050" s="22"/>
      <c r="G4050" s="22"/>
      <c r="H4050" s="22"/>
      <c r="I4050" s="22"/>
      <c r="J4050" s="22"/>
      <c r="K4050" s="22"/>
      <c r="L4050" s="22"/>
      <c r="M4050" s="22"/>
    </row>
    <row r="4051" spans="1:13" x14ac:dyDescent="0.25">
      <c r="A4051" s="22"/>
      <c r="B4051" s="22"/>
      <c r="C4051" s="22"/>
      <c r="D4051" s="22"/>
      <c r="E4051" s="22"/>
      <c r="F4051" s="22"/>
      <c r="G4051" s="22"/>
      <c r="H4051" s="22"/>
      <c r="I4051" s="22"/>
      <c r="J4051" s="22"/>
      <c r="K4051" s="22"/>
      <c r="L4051" s="22"/>
      <c r="M4051" s="22"/>
    </row>
    <row r="4052" spans="1:13" x14ac:dyDescent="0.25">
      <c r="A4052" s="22"/>
      <c r="B4052" s="22"/>
      <c r="C4052" s="22"/>
      <c r="D4052" s="22"/>
      <c r="E4052" s="22"/>
      <c r="F4052" s="22"/>
      <c r="G4052" s="22"/>
      <c r="H4052" s="22"/>
      <c r="I4052" s="22"/>
      <c r="J4052" s="22"/>
      <c r="K4052" s="22"/>
      <c r="L4052" s="22"/>
      <c r="M4052" s="22"/>
    </row>
    <row r="4053" spans="1:13" x14ac:dyDescent="0.25">
      <c r="A4053" s="22"/>
      <c r="B4053" s="22"/>
      <c r="C4053" s="22"/>
      <c r="D4053" s="22"/>
      <c r="E4053" s="22"/>
      <c r="F4053" s="22"/>
      <c r="G4053" s="22"/>
      <c r="H4053" s="22"/>
      <c r="I4053" s="22"/>
      <c r="J4053" s="22"/>
      <c r="K4053" s="22"/>
      <c r="L4053" s="22"/>
      <c r="M4053" s="22"/>
    </row>
    <row r="4054" spans="1:13" x14ac:dyDescent="0.25">
      <c r="A4054" s="22"/>
      <c r="B4054" s="22"/>
      <c r="C4054" s="22"/>
      <c r="D4054" s="22"/>
      <c r="E4054" s="22"/>
      <c r="F4054" s="22"/>
      <c r="G4054" s="22"/>
      <c r="H4054" s="22"/>
      <c r="I4054" s="22"/>
      <c r="J4054" s="22"/>
      <c r="K4054" s="22"/>
      <c r="L4054" s="22"/>
      <c r="M4054" s="22"/>
    </row>
    <row r="4055" spans="1:13" x14ac:dyDescent="0.25">
      <c r="A4055" s="22"/>
      <c r="B4055" s="22"/>
      <c r="C4055" s="22"/>
      <c r="D4055" s="22"/>
      <c r="E4055" s="22"/>
      <c r="F4055" s="22"/>
      <c r="G4055" s="22"/>
      <c r="H4055" s="22"/>
      <c r="I4055" s="22"/>
      <c r="J4055" s="22"/>
      <c r="K4055" s="22"/>
      <c r="L4055" s="22"/>
      <c r="M4055" s="22"/>
    </row>
    <row r="4056" spans="1:13" x14ac:dyDescent="0.25">
      <c r="A4056" s="22"/>
      <c r="B4056" s="22"/>
      <c r="C4056" s="22"/>
      <c r="D4056" s="22"/>
      <c r="E4056" s="22"/>
      <c r="F4056" s="22"/>
      <c r="G4056" s="22"/>
      <c r="H4056" s="22"/>
      <c r="I4056" s="22"/>
      <c r="J4056" s="22"/>
      <c r="K4056" s="22"/>
      <c r="L4056" s="22"/>
      <c r="M4056" s="22"/>
    </row>
    <row r="4057" spans="1:13" x14ac:dyDescent="0.25">
      <c r="A4057" s="22"/>
      <c r="B4057" s="22"/>
      <c r="C4057" s="22"/>
      <c r="D4057" s="22"/>
      <c r="E4057" s="22"/>
      <c r="F4057" s="22"/>
      <c r="G4057" s="22"/>
      <c r="H4057" s="22"/>
      <c r="I4057" s="22"/>
      <c r="J4057" s="22"/>
      <c r="K4057" s="22"/>
      <c r="L4057" s="22"/>
      <c r="M4057" s="22"/>
    </row>
    <row r="4058" spans="1:13" x14ac:dyDescent="0.25">
      <c r="A4058" s="22"/>
      <c r="B4058" s="22"/>
      <c r="C4058" s="22"/>
      <c r="D4058" s="22"/>
      <c r="E4058" s="22"/>
      <c r="F4058" s="22"/>
      <c r="G4058" s="22"/>
      <c r="H4058" s="22"/>
      <c r="I4058" s="22"/>
      <c r="J4058" s="22"/>
      <c r="K4058" s="22"/>
      <c r="L4058" s="22"/>
      <c r="M4058" s="22"/>
    </row>
    <row r="4059" spans="1:13" x14ac:dyDescent="0.25">
      <c r="A4059" s="22"/>
      <c r="B4059" s="22"/>
      <c r="C4059" s="22"/>
      <c r="D4059" s="22"/>
      <c r="E4059" s="22"/>
      <c r="F4059" s="22"/>
      <c r="G4059" s="22"/>
      <c r="H4059" s="22"/>
      <c r="I4059" s="22"/>
      <c r="J4059" s="22"/>
      <c r="K4059" s="22"/>
      <c r="L4059" s="22"/>
      <c r="M4059" s="22"/>
    </row>
    <row r="4060" spans="1:13" x14ac:dyDescent="0.25">
      <c r="A4060" s="22"/>
      <c r="B4060" s="22"/>
      <c r="C4060" s="22"/>
      <c r="D4060" s="22"/>
      <c r="E4060" s="22"/>
      <c r="F4060" s="22"/>
      <c r="G4060" s="22"/>
      <c r="H4060" s="22"/>
      <c r="I4060" s="22"/>
      <c r="J4060" s="22"/>
      <c r="K4060" s="22"/>
      <c r="L4060" s="22"/>
      <c r="M4060" s="22"/>
    </row>
    <row r="4061" spans="1:13" x14ac:dyDescent="0.25">
      <c r="A4061" s="22"/>
      <c r="B4061" s="22"/>
      <c r="C4061" s="22"/>
      <c r="D4061" s="22"/>
      <c r="E4061" s="22"/>
      <c r="F4061" s="22"/>
      <c r="G4061" s="22"/>
      <c r="H4061" s="22"/>
      <c r="I4061" s="22"/>
      <c r="J4061" s="22"/>
      <c r="K4061" s="22"/>
      <c r="L4061" s="22"/>
      <c r="M4061" s="22"/>
    </row>
    <row r="4062" spans="1:13" x14ac:dyDescent="0.25">
      <c r="A4062" s="22"/>
      <c r="B4062" s="22"/>
      <c r="C4062" s="22"/>
      <c r="D4062" s="22"/>
      <c r="E4062" s="22"/>
      <c r="F4062" s="22"/>
      <c r="G4062" s="22"/>
      <c r="H4062" s="22"/>
      <c r="I4062" s="22"/>
      <c r="J4062" s="22"/>
      <c r="K4062" s="22"/>
      <c r="L4062" s="22"/>
      <c r="M4062" s="22"/>
    </row>
    <row r="4063" spans="1:13" x14ac:dyDescent="0.25">
      <c r="A4063" s="22"/>
      <c r="B4063" s="22"/>
      <c r="C4063" s="22"/>
      <c r="D4063" s="22"/>
      <c r="E4063" s="22"/>
      <c r="F4063" s="22"/>
      <c r="G4063" s="22"/>
      <c r="H4063" s="22"/>
      <c r="I4063" s="22"/>
      <c r="J4063" s="22"/>
      <c r="K4063" s="22"/>
      <c r="L4063" s="22"/>
      <c r="M4063" s="22"/>
    </row>
    <row r="4064" spans="1:13" x14ac:dyDescent="0.25">
      <c r="A4064" s="22"/>
      <c r="B4064" s="22"/>
      <c r="C4064" s="22"/>
      <c r="D4064" s="22"/>
      <c r="E4064" s="22"/>
      <c r="F4064" s="22"/>
      <c r="G4064" s="22"/>
      <c r="H4064" s="22"/>
      <c r="I4064" s="22"/>
      <c r="J4064" s="22"/>
      <c r="K4064" s="22"/>
      <c r="L4064" s="22"/>
      <c r="M4064" s="22"/>
    </row>
    <row r="4065" spans="1:13" x14ac:dyDescent="0.25">
      <c r="A4065" s="22"/>
      <c r="B4065" s="22"/>
      <c r="C4065" s="22"/>
      <c r="D4065" s="22"/>
      <c r="E4065" s="22"/>
      <c r="F4065" s="22"/>
      <c r="G4065" s="22"/>
      <c r="H4065" s="22"/>
      <c r="I4065" s="22"/>
      <c r="J4065" s="22"/>
      <c r="K4065" s="22"/>
      <c r="L4065" s="22"/>
      <c r="M4065" s="22"/>
    </row>
    <row r="4066" spans="1:13" x14ac:dyDescent="0.25">
      <c r="A4066" s="22"/>
      <c r="B4066" s="22"/>
      <c r="C4066" s="22"/>
      <c r="D4066" s="22"/>
      <c r="E4066" s="22"/>
      <c r="F4066" s="22"/>
      <c r="G4066" s="22"/>
      <c r="H4066" s="22"/>
      <c r="I4066" s="22"/>
      <c r="J4066" s="22"/>
      <c r="K4066" s="22"/>
      <c r="L4066" s="22"/>
      <c r="M4066" s="22"/>
    </row>
    <row r="4067" spans="1:13" x14ac:dyDescent="0.25">
      <c r="A4067" s="22"/>
      <c r="B4067" s="22"/>
      <c r="C4067" s="22"/>
      <c r="D4067" s="22"/>
      <c r="E4067" s="22"/>
      <c r="F4067" s="22"/>
      <c r="G4067" s="22"/>
      <c r="H4067" s="22"/>
      <c r="I4067" s="22"/>
      <c r="J4067" s="22"/>
      <c r="K4067" s="22"/>
      <c r="L4067" s="22"/>
      <c r="M4067" s="22"/>
    </row>
    <row r="4068" spans="1:13" x14ac:dyDescent="0.25">
      <c r="A4068" s="22"/>
      <c r="B4068" s="22"/>
      <c r="C4068" s="22"/>
      <c r="D4068" s="22"/>
      <c r="E4068" s="22"/>
      <c r="F4068" s="22"/>
      <c r="G4068" s="22"/>
      <c r="H4068" s="22"/>
      <c r="I4068" s="22"/>
      <c r="J4068" s="22"/>
      <c r="K4068" s="22"/>
      <c r="L4068" s="22"/>
      <c r="M4068" s="22"/>
    </row>
    <row r="4069" spans="1:13" x14ac:dyDescent="0.25">
      <c r="A4069" s="22"/>
      <c r="B4069" s="22"/>
      <c r="C4069" s="22"/>
      <c r="D4069" s="22"/>
      <c r="E4069" s="22"/>
      <c r="F4069" s="22"/>
      <c r="G4069" s="22"/>
      <c r="H4069" s="22"/>
      <c r="I4069" s="22"/>
      <c r="J4069" s="22"/>
      <c r="K4069" s="22"/>
      <c r="L4069" s="22"/>
      <c r="M4069" s="22"/>
    </row>
    <row r="4070" spans="1:13" x14ac:dyDescent="0.25">
      <c r="A4070" s="22"/>
      <c r="B4070" s="22"/>
      <c r="C4070" s="22"/>
      <c r="D4070" s="22"/>
      <c r="E4070" s="22"/>
      <c r="F4070" s="22"/>
      <c r="G4070" s="22"/>
      <c r="H4070" s="22"/>
      <c r="I4070" s="22"/>
      <c r="J4070" s="22"/>
      <c r="K4070" s="22"/>
      <c r="L4070" s="22"/>
      <c r="M4070" s="22"/>
    </row>
    <row r="4071" spans="1:13" x14ac:dyDescent="0.25">
      <c r="A4071" s="22"/>
      <c r="B4071" s="22"/>
      <c r="C4071" s="22"/>
      <c r="D4071" s="22"/>
      <c r="E4071" s="22"/>
      <c r="F4071" s="22"/>
      <c r="G4071" s="22"/>
      <c r="H4071" s="22"/>
      <c r="I4071" s="22"/>
      <c r="J4071" s="22"/>
      <c r="K4071" s="22"/>
      <c r="L4071" s="22"/>
      <c r="M4071" s="22"/>
    </row>
    <row r="4072" spans="1:13" x14ac:dyDescent="0.25">
      <c r="A4072" s="22"/>
      <c r="B4072" s="22"/>
      <c r="C4072" s="22"/>
      <c r="D4072" s="22"/>
      <c r="E4072" s="22"/>
      <c r="F4072" s="22"/>
      <c r="G4072" s="22"/>
      <c r="H4072" s="22"/>
      <c r="I4072" s="22"/>
      <c r="J4072" s="22"/>
      <c r="K4072" s="22"/>
      <c r="L4072" s="22"/>
      <c r="M4072" s="22"/>
    </row>
    <row r="4073" spans="1:13" x14ac:dyDescent="0.25">
      <c r="A4073" s="22"/>
      <c r="B4073" s="22"/>
      <c r="C4073" s="22"/>
      <c r="D4073" s="22"/>
      <c r="E4073" s="22"/>
      <c r="F4073" s="22"/>
      <c r="G4073" s="22"/>
      <c r="H4073" s="22"/>
      <c r="I4073" s="22"/>
      <c r="J4073" s="22"/>
      <c r="K4073" s="22"/>
      <c r="L4073" s="22"/>
      <c r="M4073" s="22"/>
    </row>
    <row r="4074" spans="1:13" x14ac:dyDescent="0.25">
      <c r="A4074" s="22"/>
      <c r="B4074" s="22"/>
      <c r="C4074" s="22"/>
      <c r="D4074" s="22"/>
      <c r="E4074" s="22"/>
      <c r="F4074" s="22"/>
      <c r="G4074" s="22"/>
      <c r="H4074" s="22"/>
      <c r="I4074" s="22"/>
      <c r="J4074" s="22"/>
      <c r="K4074" s="22"/>
      <c r="L4074" s="22"/>
      <c r="M4074" s="22"/>
    </row>
    <row r="4075" spans="1:13" x14ac:dyDescent="0.25">
      <c r="A4075" s="22"/>
      <c r="B4075" s="22"/>
      <c r="C4075" s="22"/>
      <c r="D4075" s="22"/>
      <c r="E4075" s="22"/>
      <c r="F4075" s="22"/>
      <c r="G4075" s="22"/>
      <c r="H4075" s="22"/>
      <c r="I4075" s="22"/>
      <c r="J4075" s="22"/>
      <c r="K4075" s="22"/>
      <c r="L4075" s="22"/>
      <c r="M4075" s="22"/>
    </row>
    <row r="4076" spans="1:13" x14ac:dyDescent="0.25">
      <c r="A4076" s="22"/>
      <c r="B4076" s="22"/>
      <c r="C4076" s="22"/>
      <c r="D4076" s="22"/>
      <c r="E4076" s="22"/>
      <c r="F4076" s="22"/>
      <c r="G4076" s="22"/>
      <c r="H4076" s="22"/>
      <c r="I4076" s="22"/>
      <c r="J4076" s="22"/>
      <c r="K4076" s="22"/>
      <c r="L4076" s="22"/>
      <c r="M4076" s="22"/>
    </row>
    <row r="4077" spans="1:13" x14ac:dyDescent="0.25">
      <c r="A4077" s="22"/>
      <c r="B4077" s="22"/>
      <c r="C4077" s="22"/>
      <c r="D4077" s="22"/>
      <c r="E4077" s="22"/>
      <c r="F4077" s="22"/>
      <c r="G4077" s="22"/>
      <c r="H4077" s="22"/>
      <c r="I4077" s="22"/>
      <c r="J4077" s="22"/>
      <c r="K4077" s="22"/>
      <c r="L4077" s="22"/>
      <c r="M4077" s="22"/>
    </row>
    <row r="4078" spans="1:13" x14ac:dyDescent="0.25">
      <c r="A4078" s="22"/>
      <c r="B4078" s="22"/>
      <c r="C4078" s="22"/>
      <c r="D4078" s="22"/>
      <c r="E4078" s="22"/>
      <c r="F4078" s="22"/>
      <c r="G4078" s="22"/>
      <c r="H4078" s="22"/>
      <c r="I4078" s="22"/>
      <c r="J4078" s="22"/>
      <c r="K4078" s="22"/>
      <c r="L4078" s="22"/>
      <c r="M4078" s="22"/>
    </row>
    <row r="4079" spans="1:13" x14ac:dyDescent="0.25">
      <c r="A4079" s="22"/>
      <c r="B4079" s="22"/>
      <c r="C4079" s="22"/>
      <c r="D4079" s="22"/>
      <c r="E4079" s="22"/>
      <c r="F4079" s="22"/>
      <c r="G4079" s="22"/>
      <c r="H4079" s="22"/>
      <c r="I4079" s="22"/>
      <c r="J4079" s="22"/>
      <c r="K4079" s="22"/>
      <c r="L4079" s="22"/>
      <c r="M4079" s="22"/>
    </row>
    <row r="4080" spans="1:13" x14ac:dyDescent="0.25">
      <c r="A4080" s="22"/>
      <c r="B4080" s="22"/>
      <c r="C4080" s="22"/>
      <c r="D4080" s="22"/>
      <c r="E4080" s="22"/>
      <c r="F4080" s="22"/>
      <c r="G4080" s="22"/>
      <c r="H4080" s="22"/>
      <c r="I4080" s="22"/>
      <c r="J4080" s="22"/>
      <c r="K4080" s="22"/>
      <c r="L4080" s="22"/>
      <c r="M4080" s="22"/>
    </row>
    <row r="4081" spans="1:13" x14ac:dyDescent="0.25">
      <c r="A4081" s="22"/>
      <c r="B4081" s="22"/>
      <c r="C4081" s="22"/>
      <c r="D4081" s="22"/>
      <c r="E4081" s="22"/>
      <c r="F4081" s="22"/>
      <c r="G4081" s="22"/>
      <c r="H4081" s="22"/>
      <c r="I4081" s="22"/>
      <c r="J4081" s="22"/>
      <c r="K4081" s="22"/>
      <c r="L4081" s="22"/>
      <c r="M4081" s="22"/>
    </row>
    <row r="4082" spans="1:13" x14ac:dyDescent="0.25">
      <c r="A4082" s="22"/>
      <c r="B4082" s="22"/>
      <c r="C4082" s="22"/>
      <c r="D4082" s="22"/>
      <c r="E4082" s="22"/>
      <c r="F4082" s="22"/>
      <c r="G4082" s="22"/>
      <c r="H4082" s="22"/>
      <c r="I4082" s="22"/>
      <c r="J4082" s="22"/>
      <c r="K4082" s="22"/>
      <c r="L4082" s="22"/>
      <c r="M4082" s="22"/>
    </row>
    <row r="4083" spans="1:13" x14ac:dyDescent="0.25">
      <c r="A4083" s="22"/>
      <c r="B4083" s="22"/>
      <c r="C4083" s="22"/>
      <c r="D4083" s="22"/>
      <c r="E4083" s="22"/>
      <c r="F4083" s="22"/>
      <c r="G4083" s="22"/>
      <c r="H4083" s="22"/>
      <c r="I4083" s="22"/>
      <c r="J4083" s="22"/>
      <c r="K4083" s="22"/>
      <c r="L4083" s="22"/>
      <c r="M4083" s="22"/>
    </row>
    <row r="4084" spans="1:13" x14ac:dyDescent="0.25">
      <c r="A4084" s="22"/>
      <c r="B4084" s="22"/>
      <c r="C4084" s="22"/>
      <c r="D4084" s="22"/>
      <c r="E4084" s="22"/>
      <c r="F4084" s="22"/>
      <c r="G4084" s="22"/>
      <c r="H4084" s="22"/>
      <c r="I4084" s="22"/>
      <c r="J4084" s="22"/>
      <c r="K4084" s="22"/>
      <c r="L4084" s="22"/>
      <c r="M4084" s="22"/>
    </row>
    <row r="4085" spans="1:13" x14ac:dyDescent="0.25">
      <c r="A4085" s="22"/>
      <c r="B4085" s="22"/>
      <c r="C4085" s="22"/>
      <c r="D4085" s="22"/>
      <c r="E4085" s="22"/>
      <c r="F4085" s="22"/>
      <c r="G4085" s="22"/>
      <c r="H4085" s="22"/>
      <c r="I4085" s="22"/>
      <c r="J4085" s="22"/>
      <c r="K4085" s="22"/>
      <c r="L4085" s="22"/>
      <c r="M4085" s="22"/>
    </row>
    <row r="4086" spans="1:13" x14ac:dyDescent="0.25">
      <c r="A4086" s="22"/>
      <c r="B4086" s="22"/>
      <c r="C4086" s="22"/>
      <c r="D4086" s="22"/>
      <c r="E4086" s="22"/>
      <c r="F4086" s="22"/>
      <c r="G4086" s="22"/>
      <c r="H4086" s="22"/>
      <c r="I4086" s="22"/>
      <c r="J4086" s="22"/>
      <c r="K4086" s="22"/>
      <c r="L4086" s="22"/>
      <c r="M4086" s="22"/>
    </row>
    <row r="4087" spans="1:13" x14ac:dyDescent="0.25">
      <c r="A4087" s="22"/>
      <c r="B4087" s="22"/>
      <c r="C4087" s="22"/>
      <c r="D4087" s="22"/>
      <c r="E4087" s="22"/>
      <c r="F4087" s="22"/>
      <c r="G4087" s="22"/>
      <c r="H4087" s="22"/>
      <c r="I4087" s="22"/>
      <c r="J4087" s="22"/>
      <c r="K4087" s="22"/>
      <c r="L4087" s="22"/>
      <c r="M4087" s="22"/>
    </row>
    <row r="4088" spans="1:13" x14ac:dyDescent="0.25">
      <c r="A4088" s="22"/>
      <c r="B4088" s="22"/>
      <c r="C4088" s="22"/>
      <c r="D4088" s="22"/>
      <c r="E4088" s="22"/>
      <c r="F4088" s="22"/>
      <c r="G4088" s="22"/>
      <c r="H4088" s="22"/>
      <c r="I4088" s="22"/>
      <c r="J4088" s="22"/>
      <c r="K4088" s="22"/>
      <c r="L4088" s="22"/>
      <c r="M4088" s="22"/>
    </row>
    <row r="4089" spans="1:13" x14ac:dyDescent="0.25">
      <c r="A4089" s="22"/>
      <c r="B4089" s="22"/>
      <c r="C4089" s="22"/>
      <c r="D4089" s="22"/>
      <c r="E4089" s="22"/>
      <c r="F4089" s="22"/>
      <c r="G4089" s="22"/>
      <c r="H4089" s="22"/>
      <c r="I4089" s="22"/>
      <c r="J4089" s="22"/>
      <c r="K4089" s="22"/>
      <c r="L4089" s="22"/>
      <c r="M4089" s="22"/>
    </row>
    <row r="4090" spans="1:13" x14ac:dyDescent="0.25">
      <c r="A4090" s="22"/>
      <c r="B4090" s="22"/>
      <c r="C4090" s="22"/>
      <c r="D4090" s="22"/>
      <c r="E4090" s="22"/>
      <c r="F4090" s="22"/>
      <c r="G4090" s="22"/>
      <c r="H4090" s="22"/>
      <c r="I4090" s="22"/>
      <c r="J4090" s="22"/>
      <c r="K4090" s="22"/>
      <c r="L4090" s="22"/>
      <c r="M4090" s="22"/>
    </row>
    <row r="4091" spans="1:13" x14ac:dyDescent="0.25">
      <c r="A4091" s="22"/>
      <c r="B4091" s="22"/>
      <c r="C4091" s="22"/>
      <c r="D4091" s="22"/>
      <c r="E4091" s="22"/>
      <c r="F4091" s="22"/>
      <c r="G4091" s="22"/>
      <c r="H4091" s="22"/>
      <c r="I4091" s="22"/>
      <c r="J4091" s="22"/>
      <c r="K4091" s="22"/>
      <c r="L4091" s="22"/>
      <c r="M4091" s="22"/>
    </row>
    <row r="4092" spans="1:13" x14ac:dyDescent="0.25">
      <c r="A4092" s="22"/>
      <c r="B4092" s="22"/>
      <c r="C4092" s="22"/>
      <c r="D4092" s="22"/>
      <c r="E4092" s="22"/>
      <c r="F4092" s="22"/>
      <c r="G4092" s="22"/>
      <c r="H4092" s="22"/>
      <c r="I4092" s="22"/>
      <c r="J4092" s="22"/>
      <c r="K4092" s="22"/>
      <c r="L4092" s="22"/>
      <c r="M4092" s="22"/>
    </row>
    <row r="4093" spans="1:13" x14ac:dyDescent="0.25">
      <c r="A4093" s="22"/>
      <c r="B4093" s="22"/>
      <c r="C4093" s="22"/>
      <c r="D4093" s="22"/>
      <c r="E4093" s="22"/>
      <c r="F4093" s="22"/>
      <c r="G4093" s="22"/>
      <c r="H4093" s="22"/>
      <c r="I4093" s="22"/>
      <c r="J4093" s="22"/>
      <c r="K4093" s="22"/>
      <c r="L4093" s="22"/>
      <c r="M4093" s="22"/>
    </row>
    <row r="4094" spans="1:13" x14ac:dyDescent="0.25">
      <c r="A4094" s="22"/>
      <c r="B4094" s="22"/>
      <c r="C4094" s="22"/>
      <c r="D4094" s="22"/>
      <c r="E4094" s="22"/>
      <c r="F4094" s="22"/>
      <c r="G4094" s="22"/>
      <c r="H4094" s="22"/>
      <c r="I4094" s="22"/>
      <c r="J4094" s="22"/>
      <c r="K4094" s="22"/>
      <c r="L4094" s="22"/>
      <c r="M4094" s="22"/>
    </row>
    <row r="4095" spans="1:13" x14ac:dyDescent="0.25">
      <c r="A4095" s="22"/>
      <c r="B4095" s="22"/>
      <c r="C4095" s="22"/>
      <c r="D4095" s="22"/>
      <c r="E4095" s="22"/>
      <c r="F4095" s="22"/>
      <c r="G4095" s="22"/>
      <c r="H4095" s="22"/>
      <c r="I4095" s="22"/>
      <c r="J4095" s="22"/>
      <c r="K4095" s="22"/>
      <c r="L4095" s="22"/>
      <c r="M4095" s="22"/>
    </row>
    <row r="4096" spans="1:13" x14ac:dyDescent="0.25">
      <c r="A4096" s="22"/>
      <c r="B4096" s="22"/>
      <c r="C4096" s="22"/>
      <c r="D4096" s="22"/>
      <c r="E4096" s="22"/>
      <c r="F4096" s="22"/>
      <c r="G4096" s="22"/>
      <c r="H4096" s="22"/>
      <c r="I4096" s="22"/>
      <c r="J4096" s="22"/>
      <c r="K4096" s="22"/>
      <c r="L4096" s="22"/>
      <c r="M4096" s="22"/>
    </row>
    <row r="4097" spans="1:13" x14ac:dyDescent="0.25">
      <c r="A4097" s="22"/>
      <c r="B4097" s="22"/>
      <c r="C4097" s="22"/>
      <c r="D4097" s="22"/>
      <c r="E4097" s="22"/>
      <c r="F4097" s="22"/>
      <c r="G4097" s="22"/>
      <c r="H4097" s="22"/>
      <c r="I4097" s="22"/>
      <c r="J4097" s="22"/>
      <c r="K4097" s="22"/>
      <c r="L4097" s="22"/>
      <c r="M4097" s="22"/>
    </row>
    <row r="4098" spans="1:13" x14ac:dyDescent="0.25">
      <c r="A4098" s="22"/>
      <c r="B4098" s="22"/>
      <c r="C4098" s="22"/>
      <c r="D4098" s="22"/>
      <c r="E4098" s="22"/>
      <c r="F4098" s="22"/>
      <c r="G4098" s="22"/>
      <c r="H4098" s="22"/>
      <c r="I4098" s="22"/>
      <c r="J4098" s="22"/>
      <c r="K4098" s="22"/>
      <c r="L4098" s="22"/>
      <c r="M4098" s="22"/>
    </row>
    <row r="4099" spans="1:13" x14ac:dyDescent="0.25">
      <c r="A4099" s="22"/>
      <c r="B4099" s="22"/>
      <c r="C4099" s="22"/>
      <c r="D4099" s="22"/>
      <c r="E4099" s="22"/>
      <c r="F4099" s="22"/>
      <c r="G4099" s="22"/>
      <c r="H4099" s="22"/>
      <c r="I4099" s="22"/>
      <c r="J4099" s="22"/>
      <c r="K4099" s="22"/>
      <c r="L4099" s="22"/>
      <c r="M4099" s="22"/>
    </row>
    <row r="4100" spans="1:13" x14ac:dyDescent="0.25">
      <c r="A4100" s="22"/>
      <c r="B4100" s="22"/>
      <c r="C4100" s="22"/>
      <c r="D4100" s="22"/>
      <c r="E4100" s="22"/>
      <c r="F4100" s="22"/>
      <c r="G4100" s="22"/>
      <c r="H4100" s="22"/>
      <c r="I4100" s="22"/>
      <c r="J4100" s="22"/>
      <c r="K4100" s="22"/>
      <c r="L4100" s="22"/>
      <c r="M4100" s="22"/>
    </row>
    <row r="4101" spans="1:13" x14ac:dyDescent="0.25">
      <c r="A4101" s="22"/>
      <c r="B4101" s="22"/>
      <c r="C4101" s="22"/>
      <c r="D4101" s="22"/>
      <c r="E4101" s="22"/>
      <c r="F4101" s="22"/>
      <c r="G4101" s="22"/>
      <c r="H4101" s="22"/>
      <c r="I4101" s="22"/>
      <c r="J4101" s="22"/>
      <c r="K4101" s="22"/>
      <c r="L4101" s="22"/>
      <c r="M4101" s="22"/>
    </row>
    <row r="4102" spans="1:13" x14ac:dyDescent="0.25">
      <c r="A4102" s="22"/>
      <c r="B4102" s="22"/>
      <c r="C4102" s="22"/>
      <c r="D4102" s="22"/>
      <c r="E4102" s="22"/>
      <c r="F4102" s="22"/>
      <c r="G4102" s="22"/>
      <c r="H4102" s="22"/>
      <c r="I4102" s="22"/>
      <c r="J4102" s="22"/>
      <c r="K4102" s="22"/>
      <c r="L4102" s="22"/>
      <c r="M4102" s="22"/>
    </row>
    <row r="4103" spans="1:13" x14ac:dyDescent="0.25">
      <c r="A4103" s="22"/>
      <c r="B4103" s="22"/>
      <c r="C4103" s="22"/>
      <c r="D4103" s="22"/>
      <c r="E4103" s="22"/>
      <c r="F4103" s="22"/>
      <c r="G4103" s="22"/>
      <c r="H4103" s="22"/>
      <c r="I4103" s="22"/>
      <c r="J4103" s="22"/>
      <c r="K4103" s="22"/>
      <c r="L4103" s="22"/>
      <c r="M4103" s="22"/>
    </row>
    <row r="4104" spans="1:13" x14ac:dyDescent="0.25">
      <c r="A4104" s="22"/>
      <c r="B4104" s="22"/>
      <c r="C4104" s="22"/>
      <c r="D4104" s="22"/>
      <c r="E4104" s="22"/>
      <c r="F4104" s="22"/>
      <c r="G4104" s="22"/>
      <c r="H4104" s="22"/>
      <c r="I4104" s="22"/>
      <c r="J4104" s="22"/>
      <c r="K4104" s="22"/>
      <c r="L4104" s="22"/>
      <c r="M4104" s="22"/>
    </row>
    <row r="4105" spans="1:13" x14ac:dyDescent="0.25">
      <c r="A4105" s="22"/>
      <c r="B4105" s="22"/>
      <c r="C4105" s="22"/>
      <c r="D4105" s="22"/>
      <c r="E4105" s="22"/>
      <c r="F4105" s="22"/>
      <c r="G4105" s="22"/>
      <c r="H4105" s="22"/>
      <c r="I4105" s="22"/>
      <c r="J4105" s="22"/>
      <c r="K4105" s="22"/>
      <c r="L4105" s="22"/>
      <c r="M4105" s="22"/>
    </row>
    <row r="4106" spans="1:13" x14ac:dyDescent="0.25">
      <c r="A4106" s="22"/>
      <c r="B4106" s="22"/>
      <c r="C4106" s="22"/>
      <c r="D4106" s="22"/>
      <c r="E4106" s="22"/>
      <c r="F4106" s="22"/>
      <c r="G4106" s="22"/>
      <c r="H4106" s="22"/>
      <c r="I4106" s="22"/>
      <c r="J4106" s="22"/>
      <c r="K4106" s="22"/>
      <c r="L4106" s="22"/>
      <c r="M4106" s="22"/>
    </row>
    <row r="4107" spans="1:13" x14ac:dyDescent="0.25">
      <c r="A4107" s="22"/>
      <c r="B4107" s="22"/>
      <c r="C4107" s="22"/>
      <c r="D4107" s="22"/>
      <c r="E4107" s="22"/>
      <c r="F4107" s="22"/>
      <c r="G4107" s="22"/>
      <c r="H4107" s="22"/>
      <c r="I4107" s="22"/>
      <c r="J4107" s="22"/>
      <c r="K4107" s="22"/>
      <c r="L4107" s="22"/>
      <c r="M4107" s="22"/>
    </row>
    <row r="4108" spans="1:13" x14ac:dyDescent="0.25">
      <c r="A4108" s="22"/>
      <c r="B4108" s="22"/>
      <c r="C4108" s="22"/>
      <c r="D4108" s="22"/>
      <c r="E4108" s="22"/>
      <c r="F4108" s="22"/>
      <c r="G4108" s="22"/>
      <c r="H4108" s="22"/>
      <c r="I4108" s="22"/>
      <c r="J4108" s="22"/>
      <c r="K4108" s="22"/>
      <c r="L4108" s="22"/>
      <c r="M4108" s="22"/>
    </row>
    <row r="4109" spans="1:13" x14ac:dyDescent="0.25">
      <c r="A4109" s="22"/>
      <c r="B4109" s="22"/>
      <c r="C4109" s="22"/>
      <c r="D4109" s="22"/>
      <c r="E4109" s="22"/>
      <c r="F4109" s="22"/>
      <c r="G4109" s="22"/>
      <c r="H4109" s="22"/>
      <c r="I4109" s="22"/>
      <c r="J4109" s="22"/>
      <c r="K4109" s="22"/>
      <c r="L4109" s="22"/>
      <c r="M4109" s="22"/>
    </row>
    <row r="4110" spans="1:13" x14ac:dyDescent="0.25">
      <c r="A4110" s="22"/>
      <c r="B4110" s="22"/>
      <c r="C4110" s="22"/>
      <c r="D4110" s="22"/>
      <c r="E4110" s="22"/>
      <c r="F4110" s="22"/>
      <c r="G4110" s="22"/>
      <c r="H4110" s="22"/>
      <c r="I4110" s="22"/>
      <c r="J4110" s="22"/>
      <c r="K4110" s="22"/>
      <c r="L4110" s="22"/>
      <c r="M4110" s="22"/>
    </row>
    <row r="4111" spans="1:13" x14ac:dyDescent="0.25">
      <c r="A4111" s="22"/>
      <c r="B4111" s="22"/>
      <c r="C4111" s="22"/>
      <c r="D4111" s="22"/>
      <c r="E4111" s="22"/>
      <c r="F4111" s="22"/>
      <c r="G4111" s="22"/>
      <c r="H4111" s="22"/>
      <c r="I4111" s="22"/>
      <c r="J4111" s="22"/>
      <c r="K4111" s="22"/>
      <c r="L4111" s="22"/>
      <c r="M4111" s="22"/>
    </row>
    <row r="4112" spans="1:13" x14ac:dyDescent="0.25">
      <c r="A4112" s="22"/>
      <c r="B4112" s="22"/>
      <c r="C4112" s="22"/>
      <c r="D4112" s="22"/>
      <c r="E4112" s="22"/>
      <c r="F4112" s="22"/>
      <c r="G4112" s="22"/>
      <c r="H4112" s="22"/>
      <c r="I4112" s="22"/>
      <c r="J4112" s="22"/>
      <c r="K4112" s="22"/>
      <c r="L4112" s="22"/>
      <c r="M4112" s="22"/>
    </row>
    <row r="4113" spans="1:13" x14ac:dyDescent="0.25">
      <c r="A4113" s="22"/>
      <c r="B4113" s="22"/>
      <c r="C4113" s="22"/>
      <c r="D4113" s="22"/>
      <c r="E4113" s="22"/>
      <c r="F4113" s="22"/>
      <c r="G4113" s="22"/>
      <c r="H4113" s="22"/>
      <c r="I4113" s="22"/>
      <c r="J4113" s="22"/>
      <c r="K4113" s="22"/>
      <c r="L4113" s="22"/>
      <c r="M4113" s="22"/>
    </row>
    <row r="4114" spans="1:13" x14ac:dyDescent="0.25">
      <c r="A4114" s="22"/>
      <c r="B4114" s="22"/>
      <c r="C4114" s="22"/>
      <c r="D4114" s="22"/>
      <c r="E4114" s="22"/>
      <c r="F4114" s="22"/>
      <c r="G4114" s="22"/>
      <c r="H4114" s="22"/>
      <c r="I4114" s="22"/>
      <c r="J4114" s="22"/>
      <c r="K4114" s="22"/>
      <c r="L4114" s="22"/>
      <c r="M4114" s="22"/>
    </row>
    <row r="4115" spans="1:13" x14ac:dyDescent="0.25">
      <c r="A4115" s="22"/>
      <c r="B4115" s="22"/>
      <c r="C4115" s="22"/>
      <c r="D4115" s="22"/>
      <c r="E4115" s="22"/>
      <c r="F4115" s="22"/>
      <c r="G4115" s="22"/>
      <c r="H4115" s="22"/>
      <c r="I4115" s="22"/>
      <c r="J4115" s="22"/>
      <c r="K4115" s="22"/>
      <c r="L4115" s="22"/>
      <c r="M4115" s="22"/>
    </row>
    <row r="4116" spans="1:13" x14ac:dyDescent="0.25">
      <c r="A4116" s="22"/>
      <c r="B4116" s="22"/>
      <c r="C4116" s="22"/>
      <c r="D4116" s="22"/>
      <c r="E4116" s="22"/>
      <c r="F4116" s="22"/>
      <c r="G4116" s="22"/>
      <c r="H4116" s="22"/>
      <c r="I4116" s="22"/>
      <c r="J4116" s="22"/>
      <c r="K4116" s="22"/>
      <c r="L4116" s="22"/>
      <c r="M4116" s="22"/>
    </row>
    <row r="4117" spans="1:13" x14ac:dyDescent="0.25">
      <c r="A4117" s="22"/>
      <c r="B4117" s="22"/>
      <c r="C4117" s="22"/>
      <c r="D4117" s="22"/>
      <c r="E4117" s="22"/>
      <c r="F4117" s="22"/>
      <c r="G4117" s="22"/>
      <c r="H4117" s="22"/>
      <c r="I4117" s="22"/>
      <c r="J4117" s="22"/>
      <c r="K4117" s="22"/>
      <c r="L4117" s="22"/>
      <c r="M4117" s="22"/>
    </row>
    <row r="4118" spans="1:13" x14ac:dyDescent="0.25">
      <c r="A4118" s="22"/>
      <c r="B4118" s="22"/>
      <c r="C4118" s="22"/>
      <c r="D4118" s="22"/>
      <c r="E4118" s="22"/>
      <c r="F4118" s="22"/>
      <c r="G4118" s="22"/>
      <c r="H4118" s="22"/>
      <c r="I4118" s="22"/>
      <c r="J4118" s="22"/>
      <c r="K4118" s="22"/>
      <c r="L4118" s="22"/>
      <c r="M4118" s="22"/>
    </row>
    <row r="4119" spans="1:13" x14ac:dyDescent="0.25">
      <c r="A4119" s="22"/>
      <c r="B4119" s="22"/>
      <c r="C4119" s="22"/>
      <c r="D4119" s="22"/>
      <c r="E4119" s="22"/>
      <c r="F4119" s="22"/>
      <c r="G4119" s="22"/>
      <c r="H4119" s="22"/>
      <c r="I4119" s="22"/>
      <c r="J4119" s="22"/>
      <c r="K4119" s="22"/>
      <c r="L4119" s="22"/>
      <c r="M4119" s="22"/>
    </row>
    <row r="4120" spans="1:13" x14ac:dyDescent="0.25">
      <c r="A4120" s="22"/>
      <c r="B4120" s="22"/>
      <c r="C4120" s="22"/>
      <c r="D4120" s="22"/>
      <c r="E4120" s="22"/>
      <c r="F4120" s="22"/>
      <c r="G4120" s="22"/>
      <c r="H4120" s="22"/>
      <c r="I4120" s="22"/>
      <c r="J4120" s="22"/>
      <c r="K4120" s="22"/>
      <c r="L4120" s="22"/>
      <c r="M4120" s="22"/>
    </row>
    <row r="4121" spans="1:13" x14ac:dyDescent="0.25">
      <c r="A4121" s="22"/>
      <c r="B4121" s="22"/>
      <c r="C4121" s="22"/>
      <c r="D4121" s="22"/>
      <c r="E4121" s="22"/>
      <c r="F4121" s="22"/>
      <c r="G4121" s="22"/>
      <c r="H4121" s="22"/>
      <c r="I4121" s="22"/>
      <c r="J4121" s="22"/>
      <c r="K4121" s="22"/>
      <c r="L4121" s="22"/>
      <c r="M4121" s="22"/>
    </row>
    <row r="4122" spans="1:13" x14ac:dyDescent="0.25">
      <c r="A4122" s="22"/>
      <c r="B4122" s="22"/>
      <c r="C4122" s="22"/>
      <c r="D4122" s="22"/>
      <c r="E4122" s="22"/>
      <c r="F4122" s="22"/>
      <c r="G4122" s="22"/>
      <c r="H4122" s="22"/>
      <c r="I4122" s="22"/>
      <c r="J4122" s="22"/>
      <c r="K4122" s="22"/>
      <c r="L4122" s="22"/>
      <c r="M4122" s="22"/>
    </row>
    <row r="4123" spans="1:13" x14ac:dyDescent="0.25">
      <c r="A4123" s="22"/>
      <c r="B4123" s="22"/>
      <c r="C4123" s="22"/>
      <c r="D4123" s="22"/>
      <c r="E4123" s="22"/>
      <c r="F4123" s="22"/>
      <c r="G4123" s="22"/>
      <c r="H4123" s="22"/>
      <c r="I4123" s="22"/>
      <c r="J4123" s="22"/>
      <c r="K4123" s="22"/>
      <c r="L4123" s="22"/>
      <c r="M4123" s="22"/>
    </row>
    <row r="4124" spans="1:13" x14ac:dyDescent="0.25">
      <c r="A4124" s="22"/>
      <c r="B4124" s="22"/>
      <c r="C4124" s="22"/>
      <c r="D4124" s="22"/>
      <c r="E4124" s="22"/>
      <c r="F4124" s="22"/>
      <c r="G4124" s="22"/>
      <c r="H4124" s="22"/>
      <c r="I4124" s="22"/>
      <c r="J4124" s="22"/>
      <c r="K4124" s="22"/>
      <c r="L4124" s="22"/>
      <c r="M4124" s="22"/>
    </row>
    <row r="4125" spans="1:13" x14ac:dyDescent="0.25">
      <c r="A4125" s="22"/>
      <c r="B4125" s="22"/>
      <c r="C4125" s="22"/>
      <c r="D4125" s="22"/>
      <c r="E4125" s="22"/>
      <c r="F4125" s="22"/>
      <c r="G4125" s="22"/>
      <c r="H4125" s="22"/>
      <c r="I4125" s="22"/>
      <c r="J4125" s="22"/>
      <c r="K4125" s="22"/>
      <c r="L4125" s="22"/>
      <c r="M4125" s="22"/>
    </row>
    <row r="4126" spans="1:13" x14ac:dyDescent="0.25">
      <c r="A4126" s="22"/>
      <c r="B4126" s="22"/>
      <c r="C4126" s="22"/>
      <c r="D4126" s="22"/>
      <c r="E4126" s="22"/>
      <c r="F4126" s="22"/>
      <c r="G4126" s="22"/>
      <c r="H4126" s="22"/>
      <c r="I4126" s="22"/>
      <c r="J4126" s="22"/>
      <c r="K4126" s="22"/>
      <c r="L4126" s="22"/>
      <c r="M4126" s="22"/>
    </row>
    <row r="4127" spans="1:13" x14ac:dyDescent="0.25">
      <c r="A4127" s="22"/>
      <c r="B4127" s="22"/>
      <c r="C4127" s="22"/>
      <c r="D4127" s="22"/>
      <c r="E4127" s="22"/>
      <c r="F4127" s="22"/>
      <c r="G4127" s="22"/>
      <c r="H4127" s="22"/>
      <c r="I4127" s="22"/>
      <c r="J4127" s="22"/>
      <c r="K4127" s="22"/>
      <c r="L4127" s="22"/>
      <c r="M4127" s="22"/>
    </row>
    <row r="4128" spans="1:13" x14ac:dyDescent="0.25">
      <c r="A4128" s="22"/>
      <c r="B4128" s="22"/>
      <c r="C4128" s="22"/>
      <c r="D4128" s="22"/>
      <c r="E4128" s="22"/>
      <c r="F4128" s="22"/>
      <c r="G4128" s="22"/>
      <c r="H4128" s="22"/>
      <c r="I4128" s="22"/>
      <c r="J4128" s="22"/>
      <c r="K4128" s="22"/>
      <c r="L4128" s="22"/>
      <c r="M4128" s="22"/>
    </row>
    <row r="4129" spans="1:13" x14ac:dyDescent="0.25">
      <c r="A4129" s="22"/>
      <c r="B4129" s="22"/>
      <c r="C4129" s="22"/>
      <c r="D4129" s="22"/>
      <c r="E4129" s="22"/>
      <c r="F4129" s="22"/>
      <c r="G4129" s="22"/>
      <c r="H4129" s="22"/>
      <c r="I4129" s="22"/>
      <c r="J4129" s="22"/>
      <c r="K4129" s="22"/>
      <c r="L4129" s="22"/>
      <c r="M4129" s="22"/>
    </row>
    <row r="4130" spans="1:13" x14ac:dyDescent="0.25">
      <c r="A4130" s="22"/>
      <c r="B4130" s="22"/>
      <c r="C4130" s="22"/>
      <c r="D4130" s="22"/>
      <c r="E4130" s="22"/>
      <c r="F4130" s="22"/>
      <c r="G4130" s="22"/>
      <c r="H4130" s="22"/>
      <c r="I4130" s="22"/>
      <c r="J4130" s="22"/>
      <c r="K4130" s="22"/>
      <c r="L4130" s="22"/>
      <c r="M4130" s="22"/>
    </row>
    <row r="4131" spans="1:13" x14ac:dyDescent="0.25">
      <c r="A4131" s="22"/>
      <c r="B4131" s="22"/>
      <c r="C4131" s="22"/>
      <c r="D4131" s="22"/>
      <c r="E4131" s="22"/>
      <c r="F4131" s="22"/>
      <c r="G4131" s="22"/>
      <c r="H4131" s="22"/>
      <c r="I4131" s="22"/>
      <c r="J4131" s="22"/>
      <c r="K4131" s="22"/>
      <c r="L4131" s="22"/>
      <c r="M4131" s="22"/>
    </row>
    <row r="4132" spans="1:13" x14ac:dyDescent="0.25">
      <c r="A4132" s="22"/>
      <c r="B4132" s="22"/>
      <c r="C4132" s="22"/>
      <c r="D4132" s="22"/>
      <c r="E4132" s="22"/>
      <c r="F4132" s="22"/>
      <c r="G4132" s="22"/>
      <c r="H4132" s="22"/>
      <c r="I4132" s="22"/>
      <c r="J4132" s="22"/>
      <c r="K4132" s="22"/>
      <c r="L4132" s="22"/>
      <c r="M4132" s="22"/>
    </row>
    <row r="4133" spans="1:13" x14ac:dyDescent="0.25">
      <c r="A4133" s="22"/>
      <c r="B4133" s="22"/>
      <c r="C4133" s="22"/>
      <c r="D4133" s="22"/>
      <c r="E4133" s="22"/>
      <c r="F4133" s="22"/>
      <c r="G4133" s="22"/>
      <c r="H4133" s="22"/>
      <c r="I4133" s="22"/>
      <c r="J4133" s="22"/>
      <c r="K4133" s="22"/>
      <c r="L4133" s="22"/>
      <c r="M4133" s="22"/>
    </row>
    <row r="4134" spans="1:13" x14ac:dyDescent="0.25">
      <c r="A4134" s="22"/>
      <c r="B4134" s="22"/>
      <c r="C4134" s="22"/>
      <c r="D4134" s="22"/>
      <c r="E4134" s="22"/>
      <c r="F4134" s="22"/>
      <c r="G4134" s="22"/>
      <c r="H4134" s="22"/>
      <c r="I4134" s="22"/>
      <c r="J4134" s="22"/>
      <c r="K4134" s="22"/>
      <c r="L4134" s="22"/>
      <c r="M4134" s="22"/>
    </row>
    <row r="4135" spans="1:13" x14ac:dyDescent="0.25">
      <c r="A4135" s="22"/>
      <c r="B4135" s="22"/>
      <c r="C4135" s="22"/>
      <c r="D4135" s="22"/>
      <c r="E4135" s="22"/>
      <c r="F4135" s="22"/>
      <c r="G4135" s="22"/>
      <c r="H4135" s="22"/>
      <c r="I4135" s="22"/>
      <c r="J4135" s="22"/>
      <c r="K4135" s="22"/>
      <c r="L4135" s="22"/>
      <c r="M4135" s="22"/>
    </row>
    <row r="4136" spans="1:13" x14ac:dyDescent="0.25">
      <c r="A4136" s="22"/>
      <c r="B4136" s="22"/>
      <c r="C4136" s="22"/>
      <c r="D4136" s="22"/>
      <c r="E4136" s="22"/>
      <c r="F4136" s="22"/>
      <c r="G4136" s="22"/>
      <c r="H4136" s="22"/>
      <c r="I4136" s="22"/>
      <c r="J4136" s="22"/>
      <c r="K4136" s="22"/>
      <c r="L4136" s="22"/>
      <c r="M4136" s="22"/>
    </row>
    <row r="4137" spans="1:13" x14ac:dyDescent="0.25">
      <c r="A4137" s="22"/>
      <c r="B4137" s="22"/>
      <c r="C4137" s="22"/>
      <c r="D4137" s="22"/>
      <c r="E4137" s="22"/>
      <c r="F4137" s="22"/>
      <c r="G4137" s="22"/>
      <c r="H4137" s="22"/>
      <c r="I4137" s="22"/>
      <c r="J4137" s="22"/>
      <c r="K4137" s="22"/>
      <c r="L4137" s="22"/>
      <c r="M4137" s="22"/>
    </row>
    <row r="4138" spans="1:13" x14ac:dyDescent="0.25">
      <c r="A4138" s="22"/>
      <c r="B4138" s="22"/>
      <c r="C4138" s="22"/>
      <c r="D4138" s="22"/>
      <c r="E4138" s="22"/>
      <c r="F4138" s="22"/>
      <c r="G4138" s="22"/>
      <c r="H4138" s="22"/>
      <c r="I4138" s="22"/>
      <c r="J4138" s="22"/>
      <c r="K4138" s="22"/>
      <c r="L4138" s="22"/>
      <c r="M4138" s="22"/>
    </row>
    <row r="4139" spans="1:13" x14ac:dyDescent="0.25">
      <c r="A4139" s="22"/>
      <c r="B4139" s="22"/>
      <c r="C4139" s="22"/>
      <c r="D4139" s="22"/>
      <c r="E4139" s="22"/>
      <c r="F4139" s="22"/>
      <c r="G4139" s="22"/>
      <c r="H4139" s="22"/>
      <c r="I4139" s="22"/>
      <c r="J4139" s="22"/>
      <c r="K4139" s="22"/>
      <c r="L4139" s="22"/>
      <c r="M4139" s="22"/>
    </row>
    <row r="4140" spans="1:13" x14ac:dyDescent="0.25">
      <c r="A4140" s="22"/>
      <c r="B4140" s="22"/>
      <c r="C4140" s="22"/>
      <c r="D4140" s="22"/>
      <c r="E4140" s="22"/>
      <c r="F4140" s="22"/>
      <c r="G4140" s="22"/>
      <c r="H4140" s="22"/>
      <c r="I4140" s="22"/>
      <c r="J4140" s="22"/>
      <c r="K4140" s="22"/>
      <c r="L4140" s="22"/>
      <c r="M4140" s="22"/>
    </row>
    <row r="4141" spans="1:13" x14ac:dyDescent="0.25">
      <c r="A4141" s="22"/>
      <c r="B4141" s="22"/>
      <c r="C4141" s="22"/>
      <c r="D4141" s="22"/>
      <c r="E4141" s="22"/>
      <c r="F4141" s="22"/>
      <c r="G4141" s="22"/>
      <c r="H4141" s="22"/>
      <c r="I4141" s="22"/>
      <c r="J4141" s="22"/>
      <c r="K4141" s="22"/>
      <c r="L4141" s="22"/>
      <c r="M4141" s="22"/>
    </row>
    <row r="4142" spans="1:13" x14ac:dyDescent="0.25">
      <c r="A4142" s="22"/>
      <c r="B4142" s="22"/>
      <c r="C4142" s="22"/>
      <c r="D4142" s="22"/>
      <c r="E4142" s="22"/>
      <c r="F4142" s="22"/>
      <c r="G4142" s="22"/>
      <c r="H4142" s="22"/>
      <c r="I4142" s="22"/>
      <c r="J4142" s="22"/>
      <c r="K4142" s="22"/>
      <c r="L4142" s="22"/>
      <c r="M4142" s="22"/>
    </row>
    <row r="4143" spans="1:13" x14ac:dyDescent="0.25">
      <c r="A4143" s="22"/>
      <c r="B4143" s="22"/>
      <c r="C4143" s="22"/>
      <c r="D4143" s="22"/>
      <c r="E4143" s="22"/>
      <c r="F4143" s="22"/>
      <c r="G4143" s="22"/>
      <c r="H4143" s="22"/>
      <c r="I4143" s="22"/>
      <c r="J4143" s="22"/>
      <c r="K4143" s="22"/>
      <c r="L4143" s="22"/>
      <c r="M4143" s="22"/>
    </row>
    <row r="4144" spans="1:13" x14ac:dyDescent="0.25">
      <c r="A4144" s="22"/>
      <c r="B4144" s="22"/>
      <c r="C4144" s="22"/>
      <c r="D4144" s="22"/>
      <c r="E4144" s="22"/>
      <c r="F4144" s="22"/>
      <c r="G4144" s="22"/>
      <c r="H4144" s="22"/>
      <c r="I4144" s="22"/>
      <c r="J4144" s="22"/>
      <c r="K4144" s="22"/>
      <c r="L4144" s="22"/>
      <c r="M4144" s="22"/>
    </row>
    <row r="4145" spans="1:13" x14ac:dyDescent="0.25">
      <c r="A4145" s="22"/>
      <c r="B4145" s="22"/>
      <c r="C4145" s="22"/>
      <c r="D4145" s="22"/>
      <c r="E4145" s="22"/>
      <c r="F4145" s="22"/>
      <c r="G4145" s="22"/>
      <c r="H4145" s="22"/>
      <c r="I4145" s="22"/>
      <c r="J4145" s="22"/>
      <c r="K4145" s="22"/>
      <c r="L4145" s="22"/>
      <c r="M4145" s="22"/>
    </row>
    <row r="4146" spans="1:13" x14ac:dyDescent="0.25">
      <c r="A4146" s="22"/>
      <c r="B4146" s="22"/>
      <c r="C4146" s="22"/>
      <c r="D4146" s="22"/>
      <c r="E4146" s="22"/>
      <c r="F4146" s="22"/>
      <c r="G4146" s="22"/>
      <c r="H4146" s="22"/>
      <c r="I4146" s="22"/>
      <c r="J4146" s="22"/>
      <c r="K4146" s="22"/>
      <c r="L4146" s="22"/>
      <c r="M4146" s="22"/>
    </row>
    <row r="4147" spans="1:13" x14ac:dyDescent="0.25">
      <c r="A4147" s="22"/>
      <c r="B4147" s="22"/>
      <c r="C4147" s="22"/>
      <c r="D4147" s="22"/>
      <c r="E4147" s="22"/>
      <c r="F4147" s="22"/>
      <c r="G4147" s="22"/>
      <c r="H4147" s="22"/>
      <c r="I4147" s="22"/>
      <c r="J4147" s="22"/>
      <c r="K4147" s="22"/>
      <c r="L4147" s="22"/>
      <c r="M4147" s="22"/>
    </row>
    <row r="4148" spans="1:13" x14ac:dyDescent="0.25">
      <c r="A4148" s="22"/>
      <c r="B4148" s="22"/>
      <c r="C4148" s="22"/>
      <c r="D4148" s="22"/>
      <c r="E4148" s="22"/>
      <c r="F4148" s="22"/>
      <c r="G4148" s="22"/>
      <c r="H4148" s="22"/>
      <c r="I4148" s="22"/>
      <c r="J4148" s="22"/>
      <c r="K4148" s="22"/>
      <c r="L4148" s="22"/>
      <c r="M4148" s="22"/>
    </row>
    <row r="4149" spans="1:13" x14ac:dyDescent="0.25">
      <c r="A4149" s="22"/>
      <c r="B4149" s="22"/>
      <c r="C4149" s="22"/>
      <c r="D4149" s="22"/>
      <c r="E4149" s="22"/>
      <c r="F4149" s="22"/>
      <c r="G4149" s="22"/>
      <c r="H4149" s="22"/>
      <c r="I4149" s="22"/>
      <c r="J4149" s="22"/>
      <c r="K4149" s="22"/>
      <c r="L4149" s="22"/>
      <c r="M4149" s="22"/>
    </row>
    <row r="4150" spans="1:13" x14ac:dyDescent="0.25">
      <c r="A4150" s="22"/>
      <c r="B4150" s="22"/>
      <c r="C4150" s="22"/>
      <c r="D4150" s="22"/>
      <c r="E4150" s="22"/>
      <c r="F4150" s="22"/>
      <c r="G4150" s="22"/>
      <c r="H4150" s="22"/>
      <c r="I4150" s="22"/>
      <c r="J4150" s="22"/>
      <c r="K4150" s="22"/>
      <c r="L4150" s="22"/>
      <c r="M4150" s="22"/>
    </row>
    <row r="4151" spans="1:13" x14ac:dyDescent="0.25">
      <c r="A4151" s="22"/>
      <c r="B4151" s="22"/>
      <c r="C4151" s="22"/>
      <c r="D4151" s="22"/>
      <c r="E4151" s="22"/>
      <c r="F4151" s="22"/>
      <c r="G4151" s="22"/>
      <c r="H4151" s="22"/>
      <c r="I4151" s="22"/>
      <c r="J4151" s="22"/>
      <c r="K4151" s="22"/>
      <c r="L4151" s="22"/>
      <c r="M4151" s="22"/>
    </row>
    <row r="4152" spans="1:13" x14ac:dyDescent="0.25">
      <c r="A4152" s="22"/>
      <c r="B4152" s="22"/>
      <c r="C4152" s="22"/>
      <c r="D4152" s="22"/>
      <c r="E4152" s="22"/>
      <c r="F4152" s="22"/>
      <c r="G4152" s="22"/>
      <c r="H4152" s="22"/>
      <c r="I4152" s="22"/>
      <c r="J4152" s="22"/>
      <c r="K4152" s="22"/>
      <c r="L4152" s="22"/>
      <c r="M4152" s="22"/>
    </row>
    <row r="4153" spans="1:13" x14ac:dyDescent="0.25">
      <c r="A4153" s="22"/>
      <c r="B4153" s="22"/>
      <c r="C4153" s="22"/>
      <c r="D4153" s="22"/>
      <c r="E4153" s="22"/>
      <c r="F4153" s="22"/>
      <c r="G4153" s="22"/>
      <c r="H4153" s="22"/>
      <c r="I4153" s="22"/>
      <c r="J4153" s="22"/>
      <c r="K4153" s="22"/>
      <c r="L4153" s="22"/>
      <c r="M4153" s="22"/>
    </row>
    <row r="4154" spans="1:13" x14ac:dyDescent="0.25">
      <c r="A4154" s="22"/>
      <c r="B4154" s="22"/>
      <c r="C4154" s="22"/>
      <c r="D4154" s="22"/>
      <c r="E4154" s="22"/>
      <c r="F4154" s="22"/>
      <c r="G4154" s="22"/>
      <c r="H4154" s="22"/>
      <c r="I4154" s="22"/>
      <c r="J4154" s="22"/>
      <c r="K4154" s="22"/>
      <c r="L4154" s="22"/>
      <c r="M4154" s="22"/>
    </row>
    <row r="4155" spans="1:13" x14ac:dyDescent="0.25">
      <c r="A4155" s="22"/>
      <c r="B4155" s="22"/>
      <c r="C4155" s="22"/>
      <c r="D4155" s="22"/>
      <c r="E4155" s="22"/>
      <c r="F4155" s="22"/>
      <c r="G4155" s="22"/>
      <c r="H4155" s="22"/>
      <c r="I4155" s="22"/>
      <c r="J4155" s="22"/>
      <c r="K4155" s="22"/>
      <c r="L4155" s="22"/>
      <c r="M4155" s="22"/>
    </row>
    <row r="4156" spans="1:13" x14ac:dyDescent="0.25">
      <c r="A4156" s="22"/>
      <c r="B4156" s="22"/>
      <c r="C4156" s="22"/>
      <c r="D4156" s="22"/>
      <c r="E4156" s="22"/>
      <c r="F4156" s="22"/>
      <c r="G4156" s="22"/>
      <c r="H4156" s="22"/>
      <c r="I4156" s="22"/>
      <c r="J4156" s="22"/>
      <c r="K4156" s="22"/>
      <c r="L4156" s="22"/>
      <c r="M4156" s="22"/>
    </row>
    <row r="4157" spans="1:13" x14ac:dyDescent="0.25">
      <c r="A4157" s="22"/>
      <c r="B4157" s="22"/>
      <c r="C4157" s="22"/>
      <c r="D4157" s="22"/>
      <c r="E4157" s="22"/>
      <c r="F4157" s="22"/>
      <c r="G4157" s="22"/>
      <c r="H4157" s="22"/>
      <c r="I4157" s="22"/>
      <c r="J4157" s="22"/>
      <c r="K4157" s="22"/>
      <c r="L4157" s="22"/>
      <c r="M4157" s="22"/>
    </row>
    <row r="4158" spans="1:13" x14ac:dyDescent="0.25">
      <c r="A4158" s="22"/>
      <c r="B4158" s="22"/>
      <c r="C4158" s="22"/>
      <c r="D4158" s="22"/>
      <c r="E4158" s="22"/>
      <c r="F4158" s="22"/>
      <c r="G4158" s="22"/>
      <c r="H4158" s="22"/>
      <c r="I4158" s="22"/>
      <c r="J4158" s="22"/>
      <c r="K4158" s="22"/>
      <c r="L4158" s="22"/>
      <c r="M4158" s="22"/>
    </row>
    <row r="4159" spans="1:13" x14ac:dyDescent="0.25">
      <c r="A4159" s="22"/>
      <c r="B4159" s="22"/>
      <c r="C4159" s="22"/>
      <c r="D4159" s="22"/>
      <c r="E4159" s="22"/>
      <c r="F4159" s="22"/>
      <c r="G4159" s="22"/>
      <c r="H4159" s="22"/>
      <c r="I4159" s="22"/>
      <c r="J4159" s="22"/>
      <c r="K4159" s="22"/>
      <c r="L4159" s="22"/>
      <c r="M4159" s="22"/>
    </row>
    <row r="4160" spans="1:13" x14ac:dyDescent="0.25">
      <c r="A4160" s="22"/>
      <c r="B4160" s="22"/>
      <c r="C4160" s="22"/>
      <c r="D4160" s="22"/>
      <c r="E4160" s="22"/>
      <c r="F4160" s="22"/>
      <c r="G4160" s="22"/>
      <c r="H4160" s="22"/>
      <c r="I4160" s="22"/>
      <c r="J4160" s="22"/>
      <c r="K4160" s="22"/>
      <c r="L4160" s="22"/>
      <c r="M4160" s="22"/>
    </row>
    <row r="4161" spans="1:13" x14ac:dyDescent="0.25">
      <c r="A4161" s="22"/>
      <c r="B4161" s="22"/>
      <c r="C4161" s="22"/>
      <c r="D4161" s="22"/>
      <c r="E4161" s="22"/>
      <c r="F4161" s="22"/>
      <c r="G4161" s="22"/>
      <c r="H4161" s="22"/>
      <c r="I4161" s="22"/>
      <c r="J4161" s="22"/>
      <c r="K4161" s="22"/>
      <c r="L4161" s="22"/>
      <c r="M4161" s="22"/>
    </row>
    <row r="4162" spans="1:13" x14ac:dyDescent="0.25">
      <c r="A4162" s="22"/>
      <c r="B4162" s="22"/>
      <c r="C4162" s="22"/>
      <c r="D4162" s="22"/>
      <c r="E4162" s="22"/>
      <c r="F4162" s="22"/>
      <c r="G4162" s="22"/>
      <c r="H4162" s="22"/>
      <c r="I4162" s="22"/>
      <c r="J4162" s="22"/>
      <c r="K4162" s="22"/>
      <c r="L4162" s="22"/>
      <c r="M4162" s="22"/>
    </row>
    <row r="4163" spans="1:13" x14ac:dyDescent="0.25">
      <c r="A4163" s="22"/>
      <c r="B4163" s="22"/>
      <c r="C4163" s="22"/>
      <c r="D4163" s="22"/>
      <c r="E4163" s="22"/>
      <c r="F4163" s="22"/>
      <c r="G4163" s="22"/>
      <c r="H4163" s="22"/>
      <c r="I4163" s="22"/>
      <c r="J4163" s="22"/>
      <c r="K4163" s="22"/>
      <c r="L4163" s="22"/>
      <c r="M4163" s="22"/>
    </row>
    <row r="4164" spans="1:13" x14ac:dyDescent="0.25">
      <c r="A4164" s="22"/>
      <c r="B4164" s="22"/>
      <c r="C4164" s="22"/>
      <c r="D4164" s="22"/>
      <c r="E4164" s="22"/>
      <c r="F4164" s="22"/>
      <c r="G4164" s="22"/>
      <c r="H4164" s="22"/>
      <c r="I4164" s="22"/>
      <c r="J4164" s="22"/>
      <c r="K4164" s="22"/>
      <c r="L4164" s="22"/>
      <c r="M4164" s="22"/>
    </row>
    <row r="4165" spans="1:13" x14ac:dyDescent="0.25">
      <c r="A4165" s="22"/>
      <c r="B4165" s="22"/>
      <c r="C4165" s="22"/>
      <c r="D4165" s="22"/>
      <c r="E4165" s="22"/>
      <c r="F4165" s="22"/>
      <c r="G4165" s="22"/>
      <c r="H4165" s="22"/>
      <c r="I4165" s="22"/>
      <c r="J4165" s="22"/>
      <c r="K4165" s="22"/>
      <c r="L4165" s="22"/>
      <c r="M4165" s="22"/>
    </row>
    <row r="4166" spans="1:13" x14ac:dyDescent="0.25">
      <c r="A4166" s="22"/>
      <c r="B4166" s="22"/>
      <c r="C4166" s="22"/>
      <c r="D4166" s="22"/>
      <c r="E4166" s="22"/>
      <c r="F4166" s="22"/>
      <c r="G4166" s="22"/>
      <c r="H4166" s="22"/>
      <c r="I4166" s="22"/>
      <c r="J4166" s="22"/>
      <c r="K4166" s="22"/>
      <c r="L4166" s="22"/>
      <c r="M4166" s="22"/>
    </row>
    <row r="4167" spans="1:13" x14ac:dyDescent="0.25">
      <c r="A4167" s="22"/>
      <c r="B4167" s="22"/>
      <c r="C4167" s="22"/>
      <c r="D4167" s="22"/>
      <c r="E4167" s="22"/>
      <c r="F4167" s="22"/>
      <c r="G4167" s="22"/>
      <c r="H4167" s="22"/>
      <c r="I4167" s="22"/>
      <c r="J4167" s="22"/>
      <c r="K4167" s="22"/>
      <c r="L4167" s="22"/>
      <c r="M4167" s="22"/>
    </row>
    <row r="4168" spans="1:13" x14ac:dyDescent="0.25">
      <c r="A4168" s="22"/>
      <c r="B4168" s="22"/>
      <c r="C4168" s="22"/>
      <c r="D4168" s="22"/>
      <c r="E4168" s="22"/>
      <c r="F4168" s="22"/>
      <c r="G4168" s="22"/>
      <c r="H4168" s="22"/>
      <c r="I4168" s="22"/>
      <c r="J4168" s="22"/>
      <c r="K4168" s="22"/>
      <c r="L4168" s="22"/>
      <c r="M4168" s="22"/>
    </row>
    <row r="4169" spans="1:13" x14ac:dyDescent="0.25">
      <c r="A4169" s="22"/>
      <c r="B4169" s="22"/>
      <c r="C4169" s="22"/>
      <c r="D4169" s="22"/>
      <c r="E4169" s="22"/>
      <c r="F4169" s="22"/>
      <c r="G4169" s="22"/>
      <c r="H4169" s="22"/>
      <c r="I4169" s="22"/>
      <c r="J4169" s="22"/>
      <c r="K4169" s="22"/>
      <c r="L4169" s="22"/>
      <c r="M4169" s="22"/>
    </row>
    <row r="4170" spans="1:13" x14ac:dyDescent="0.25">
      <c r="A4170" s="22"/>
      <c r="B4170" s="22"/>
      <c r="C4170" s="22"/>
      <c r="D4170" s="22"/>
      <c r="E4170" s="22"/>
      <c r="F4170" s="22"/>
      <c r="G4170" s="22"/>
      <c r="H4170" s="22"/>
      <c r="I4170" s="22"/>
      <c r="J4170" s="22"/>
      <c r="K4170" s="22"/>
      <c r="L4170" s="22"/>
      <c r="M4170" s="22"/>
    </row>
    <row r="4171" spans="1:13" x14ac:dyDescent="0.25">
      <c r="A4171" s="22"/>
      <c r="B4171" s="22"/>
      <c r="C4171" s="22"/>
      <c r="D4171" s="22"/>
      <c r="E4171" s="22"/>
      <c r="F4171" s="22"/>
      <c r="G4171" s="22"/>
      <c r="H4171" s="22"/>
      <c r="I4171" s="22"/>
      <c r="J4171" s="22"/>
      <c r="K4171" s="22"/>
      <c r="L4171" s="22"/>
      <c r="M4171" s="22"/>
    </row>
    <row r="4172" spans="1:13" x14ac:dyDescent="0.25">
      <c r="A4172" s="22"/>
      <c r="B4172" s="22"/>
      <c r="C4172" s="22"/>
      <c r="D4172" s="22"/>
      <c r="E4172" s="22"/>
      <c r="F4172" s="22"/>
      <c r="G4172" s="22"/>
      <c r="H4172" s="22"/>
      <c r="I4172" s="22"/>
      <c r="J4172" s="22"/>
      <c r="K4172" s="22"/>
      <c r="L4172" s="22"/>
      <c r="M4172" s="22"/>
    </row>
    <row r="4173" spans="1:13" x14ac:dyDescent="0.25">
      <c r="A4173" s="22"/>
      <c r="B4173" s="22"/>
      <c r="C4173" s="22"/>
      <c r="D4173" s="22"/>
      <c r="E4173" s="22"/>
      <c r="F4173" s="22"/>
      <c r="G4173" s="22"/>
      <c r="H4173" s="22"/>
      <c r="I4173" s="22"/>
      <c r="J4173" s="22"/>
      <c r="K4173" s="22"/>
      <c r="L4173" s="22"/>
      <c r="M4173" s="22"/>
    </row>
    <row r="4174" spans="1:13" x14ac:dyDescent="0.25">
      <c r="A4174" s="22"/>
      <c r="B4174" s="22"/>
      <c r="C4174" s="22"/>
      <c r="D4174" s="22"/>
      <c r="E4174" s="22"/>
      <c r="F4174" s="22"/>
      <c r="G4174" s="22"/>
      <c r="H4174" s="22"/>
      <c r="I4174" s="22"/>
      <c r="J4174" s="22"/>
      <c r="K4174" s="22"/>
      <c r="L4174" s="22"/>
      <c r="M4174" s="22"/>
    </row>
    <row r="4175" spans="1:13" x14ac:dyDescent="0.25">
      <c r="A4175" s="22"/>
      <c r="B4175" s="22"/>
      <c r="C4175" s="22"/>
      <c r="D4175" s="22"/>
      <c r="E4175" s="22"/>
      <c r="F4175" s="22"/>
      <c r="G4175" s="22"/>
      <c r="H4175" s="22"/>
      <c r="I4175" s="22"/>
      <c r="J4175" s="22"/>
      <c r="K4175" s="22"/>
      <c r="L4175" s="22"/>
      <c r="M4175" s="22"/>
    </row>
    <row r="4176" spans="1:13" x14ac:dyDescent="0.25">
      <c r="A4176" s="22"/>
      <c r="B4176" s="22"/>
      <c r="C4176" s="22"/>
      <c r="D4176" s="22"/>
      <c r="E4176" s="22"/>
      <c r="F4176" s="22"/>
      <c r="G4176" s="22"/>
      <c r="H4176" s="22"/>
      <c r="I4176" s="22"/>
      <c r="J4176" s="22"/>
      <c r="K4176" s="22"/>
      <c r="L4176" s="22"/>
      <c r="M4176" s="22"/>
    </row>
    <row r="4177" spans="1:13" x14ac:dyDescent="0.25">
      <c r="A4177" s="22"/>
      <c r="B4177" s="22"/>
      <c r="C4177" s="22"/>
      <c r="D4177" s="22"/>
      <c r="E4177" s="22"/>
      <c r="F4177" s="22"/>
      <c r="G4177" s="22"/>
      <c r="H4177" s="22"/>
      <c r="I4177" s="22"/>
      <c r="J4177" s="22"/>
      <c r="K4177" s="22"/>
      <c r="L4177" s="22"/>
      <c r="M4177" s="22"/>
    </row>
    <row r="4178" spans="1:13" x14ac:dyDescent="0.25">
      <c r="A4178" s="22"/>
      <c r="B4178" s="22"/>
      <c r="C4178" s="22"/>
      <c r="D4178" s="22"/>
      <c r="E4178" s="22"/>
      <c r="F4178" s="22"/>
      <c r="G4178" s="22"/>
      <c r="H4178" s="22"/>
      <c r="I4178" s="22"/>
      <c r="J4178" s="22"/>
      <c r="K4178" s="22"/>
      <c r="L4178" s="22"/>
      <c r="M4178" s="22"/>
    </row>
    <row r="4179" spans="1:13" x14ac:dyDescent="0.25">
      <c r="A4179" s="22"/>
      <c r="B4179" s="22"/>
      <c r="C4179" s="22"/>
      <c r="D4179" s="22"/>
      <c r="E4179" s="22"/>
      <c r="F4179" s="22"/>
      <c r="G4179" s="22"/>
      <c r="H4179" s="22"/>
      <c r="I4179" s="22"/>
      <c r="J4179" s="22"/>
      <c r="K4179" s="22"/>
      <c r="L4179" s="22"/>
      <c r="M4179" s="22"/>
    </row>
    <row r="4180" spans="1:13" x14ac:dyDescent="0.25">
      <c r="A4180" s="22"/>
      <c r="B4180" s="22"/>
      <c r="C4180" s="22"/>
      <c r="D4180" s="22"/>
      <c r="E4180" s="22"/>
      <c r="F4180" s="22"/>
      <c r="G4180" s="22"/>
      <c r="H4180" s="22"/>
      <c r="I4180" s="22"/>
      <c r="J4180" s="22"/>
      <c r="K4180" s="22"/>
      <c r="L4180" s="22"/>
      <c r="M4180" s="22"/>
    </row>
    <row r="4181" spans="1:13" x14ac:dyDescent="0.25">
      <c r="A4181" s="22"/>
      <c r="B4181" s="22"/>
      <c r="C4181" s="22"/>
      <c r="D4181" s="22"/>
      <c r="E4181" s="22"/>
      <c r="F4181" s="22"/>
      <c r="G4181" s="22"/>
      <c r="H4181" s="22"/>
      <c r="I4181" s="22"/>
      <c r="J4181" s="22"/>
      <c r="K4181" s="22"/>
      <c r="L4181" s="22"/>
      <c r="M4181" s="22"/>
    </row>
    <row r="4182" spans="1:13" x14ac:dyDescent="0.25">
      <c r="A4182" s="22"/>
      <c r="B4182" s="22"/>
      <c r="C4182" s="22"/>
      <c r="D4182" s="22"/>
      <c r="E4182" s="22"/>
      <c r="F4182" s="22"/>
      <c r="G4182" s="22"/>
      <c r="H4182" s="22"/>
      <c r="I4182" s="22"/>
      <c r="J4182" s="22"/>
      <c r="K4182" s="22"/>
      <c r="L4182" s="22"/>
      <c r="M4182" s="22"/>
    </row>
    <row r="4183" spans="1:13" x14ac:dyDescent="0.25">
      <c r="A4183" s="22"/>
      <c r="B4183" s="22"/>
      <c r="C4183" s="22"/>
      <c r="D4183" s="22"/>
      <c r="E4183" s="22"/>
      <c r="F4183" s="22"/>
      <c r="G4183" s="22"/>
      <c r="H4183" s="22"/>
      <c r="I4183" s="22"/>
      <c r="J4183" s="22"/>
      <c r="K4183" s="22"/>
      <c r="L4183" s="22"/>
      <c r="M4183" s="22"/>
    </row>
    <row r="4184" spans="1:13" x14ac:dyDescent="0.25">
      <c r="A4184" s="22"/>
      <c r="B4184" s="22"/>
      <c r="C4184" s="22"/>
      <c r="D4184" s="22"/>
      <c r="E4184" s="22"/>
      <c r="F4184" s="22"/>
      <c r="G4184" s="22"/>
      <c r="H4184" s="22"/>
      <c r="I4184" s="22"/>
      <c r="J4184" s="22"/>
      <c r="K4184" s="22"/>
      <c r="L4184" s="22"/>
      <c r="M4184" s="22"/>
    </row>
    <row r="4185" spans="1:13" x14ac:dyDescent="0.25">
      <c r="A4185" s="22"/>
      <c r="B4185" s="22"/>
      <c r="C4185" s="22"/>
      <c r="D4185" s="22"/>
      <c r="E4185" s="22"/>
      <c r="F4185" s="22"/>
      <c r="G4185" s="22"/>
      <c r="H4185" s="22"/>
      <c r="I4185" s="22"/>
      <c r="J4185" s="22"/>
      <c r="K4185" s="22"/>
      <c r="L4185" s="22"/>
      <c r="M4185" s="22"/>
    </row>
    <row r="4186" spans="1:13" x14ac:dyDescent="0.25">
      <c r="A4186" s="22"/>
      <c r="B4186" s="22"/>
      <c r="C4186" s="22"/>
      <c r="D4186" s="22"/>
      <c r="E4186" s="22"/>
      <c r="F4186" s="22"/>
      <c r="G4186" s="22"/>
      <c r="H4186" s="22"/>
      <c r="I4186" s="22"/>
      <c r="J4186" s="22"/>
      <c r="K4186" s="22"/>
      <c r="L4186" s="22"/>
      <c r="M4186" s="22"/>
    </row>
    <row r="4187" spans="1:13" x14ac:dyDescent="0.25">
      <c r="A4187" s="22"/>
      <c r="B4187" s="22"/>
      <c r="C4187" s="22"/>
      <c r="D4187" s="22"/>
      <c r="E4187" s="22"/>
      <c r="F4187" s="22"/>
      <c r="G4187" s="22"/>
      <c r="H4187" s="22"/>
      <c r="I4187" s="22"/>
      <c r="J4187" s="22"/>
      <c r="K4187" s="22"/>
      <c r="L4187" s="22"/>
      <c r="M4187" s="22"/>
    </row>
    <row r="4188" spans="1:13" x14ac:dyDescent="0.25">
      <c r="A4188" s="22"/>
      <c r="B4188" s="22"/>
      <c r="C4188" s="22"/>
      <c r="D4188" s="22"/>
      <c r="E4188" s="22"/>
      <c r="F4188" s="22"/>
      <c r="G4188" s="22"/>
      <c r="H4188" s="22"/>
      <c r="I4188" s="22"/>
      <c r="J4188" s="22"/>
      <c r="K4188" s="22"/>
      <c r="L4188" s="22"/>
      <c r="M4188" s="22"/>
    </row>
    <row r="4189" spans="1:13" x14ac:dyDescent="0.25">
      <c r="A4189" s="22"/>
      <c r="B4189" s="22"/>
      <c r="C4189" s="22"/>
      <c r="D4189" s="22"/>
      <c r="E4189" s="22"/>
      <c r="F4189" s="22"/>
      <c r="G4189" s="22"/>
      <c r="H4189" s="22"/>
      <c r="I4189" s="22"/>
      <c r="J4189" s="22"/>
      <c r="K4189" s="22"/>
      <c r="L4189" s="22"/>
      <c r="M4189" s="22"/>
    </row>
    <row r="4190" spans="1:13" x14ac:dyDescent="0.25">
      <c r="A4190" s="22"/>
      <c r="B4190" s="22"/>
      <c r="C4190" s="22"/>
      <c r="D4190" s="22"/>
      <c r="E4190" s="22"/>
      <c r="F4190" s="22"/>
      <c r="G4190" s="22"/>
      <c r="H4190" s="22"/>
      <c r="I4190" s="22"/>
      <c r="J4190" s="22"/>
      <c r="K4190" s="22"/>
      <c r="L4190" s="22"/>
      <c r="M4190" s="22"/>
    </row>
    <row r="4191" spans="1:13" x14ac:dyDescent="0.25">
      <c r="A4191" s="22"/>
      <c r="B4191" s="22"/>
      <c r="C4191" s="22"/>
      <c r="D4191" s="22"/>
      <c r="E4191" s="22"/>
      <c r="F4191" s="22"/>
      <c r="G4191" s="22"/>
      <c r="H4191" s="22"/>
      <c r="I4191" s="22"/>
      <c r="J4191" s="22"/>
      <c r="K4191" s="22"/>
      <c r="L4191" s="22"/>
      <c r="M4191" s="22"/>
    </row>
    <row r="4192" spans="1:13" x14ac:dyDescent="0.25">
      <c r="A4192" s="22"/>
      <c r="B4192" s="22"/>
      <c r="C4192" s="22"/>
      <c r="D4192" s="22"/>
      <c r="E4192" s="22"/>
      <c r="F4192" s="22"/>
      <c r="G4192" s="22"/>
      <c r="H4192" s="22"/>
      <c r="I4192" s="22"/>
      <c r="J4192" s="22"/>
      <c r="K4192" s="22"/>
      <c r="L4192" s="22"/>
      <c r="M4192" s="22"/>
    </row>
    <row r="4193" spans="1:13" x14ac:dyDescent="0.25">
      <c r="A4193" s="22"/>
      <c r="B4193" s="22"/>
      <c r="C4193" s="22"/>
      <c r="D4193" s="22"/>
      <c r="E4193" s="22"/>
      <c r="F4193" s="22"/>
      <c r="G4193" s="22"/>
      <c r="H4193" s="22"/>
      <c r="I4193" s="22"/>
      <c r="J4193" s="22"/>
      <c r="K4193" s="22"/>
      <c r="L4193" s="22"/>
      <c r="M4193" s="22"/>
    </row>
    <row r="4194" spans="1:13" x14ac:dyDescent="0.25">
      <c r="A4194" s="22"/>
      <c r="B4194" s="22"/>
      <c r="C4194" s="22"/>
      <c r="D4194" s="22"/>
      <c r="E4194" s="22"/>
      <c r="F4194" s="22"/>
      <c r="G4194" s="22"/>
      <c r="H4194" s="22"/>
      <c r="I4194" s="22"/>
      <c r="J4194" s="22"/>
      <c r="K4194" s="22"/>
      <c r="L4194" s="22"/>
      <c r="M4194" s="22"/>
    </row>
    <row r="4195" spans="1:13" x14ac:dyDescent="0.25">
      <c r="A4195" s="22"/>
      <c r="B4195" s="22"/>
      <c r="C4195" s="22"/>
      <c r="D4195" s="22"/>
      <c r="E4195" s="22"/>
      <c r="F4195" s="22"/>
      <c r="G4195" s="22"/>
      <c r="H4195" s="22"/>
      <c r="I4195" s="22"/>
      <c r="J4195" s="22"/>
      <c r="K4195" s="22"/>
      <c r="L4195" s="22"/>
      <c r="M4195" s="22"/>
    </row>
    <row r="4196" spans="1:13" x14ac:dyDescent="0.25">
      <c r="A4196" s="22"/>
      <c r="B4196" s="22"/>
      <c r="C4196" s="22"/>
      <c r="D4196" s="22"/>
      <c r="E4196" s="22"/>
      <c r="F4196" s="22"/>
      <c r="G4196" s="22"/>
      <c r="H4196" s="22"/>
      <c r="I4196" s="22"/>
      <c r="J4196" s="22"/>
      <c r="K4196" s="22"/>
      <c r="L4196" s="22"/>
      <c r="M4196" s="22"/>
    </row>
    <row r="4197" spans="1:13" x14ac:dyDescent="0.25">
      <c r="A4197" s="22"/>
      <c r="B4197" s="22"/>
      <c r="C4197" s="22"/>
      <c r="D4197" s="22"/>
      <c r="E4197" s="22"/>
      <c r="F4197" s="22"/>
      <c r="G4197" s="22"/>
      <c r="H4197" s="22"/>
      <c r="I4197" s="22"/>
      <c r="J4197" s="22"/>
      <c r="K4197" s="22"/>
      <c r="L4197" s="22"/>
      <c r="M4197" s="22"/>
    </row>
    <row r="4198" spans="1:13" x14ac:dyDescent="0.25">
      <c r="A4198" s="22"/>
      <c r="B4198" s="22"/>
      <c r="C4198" s="22"/>
      <c r="D4198" s="22"/>
      <c r="E4198" s="22"/>
      <c r="F4198" s="22"/>
      <c r="G4198" s="22"/>
      <c r="H4198" s="22"/>
      <c r="I4198" s="22"/>
      <c r="J4198" s="22"/>
      <c r="K4198" s="22"/>
      <c r="L4198" s="22"/>
      <c r="M4198" s="22"/>
    </row>
    <row r="4199" spans="1:13" x14ac:dyDescent="0.25">
      <c r="A4199" s="22"/>
      <c r="B4199" s="22"/>
      <c r="C4199" s="22"/>
      <c r="D4199" s="22"/>
      <c r="E4199" s="22"/>
      <c r="F4199" s="22"/>
      <c r="G4199" s="22"/>
      <c r="H4199" s="22"/>
      <c r="I4199" s="22"/>
      <c r="J4199" s="22"/>
      <c r="K4199" s="22"/>
      <c r="L4199" s="22"/>
      <c r="M4199" s="22"/>
    </row>
    <row r="4200" spans="1:13" x14ac:dyDescent="0.25">
      <c r="A4200" s="22"/>
      <c r="B4200" s="22"/>
      <c r="C4200" s="22"/>
      <c r="D4200" s="22"/>
      <c r="E4200" s="22"/>
      <c r="F4200" s="22"/>
      <c r="G4200" s="22"/>
      <c r="H4200" s="22"/>
      <c r="I4200" s="22"/>
      <c r="J4200" s="22"/>
      <c r="K4200" s="22"/>
      <c r="L4200" s="22"/>
      <c r="M4200" s="22"/>
    </row>
    <row r="4201" spans="1:13" x14ac:dyDescent="0.25">
      <c r="A4201" s="22"/>
      <c r="B4201" s="22"/>
      <c r="C4201" s="22"/>
      <c r="D4201" s="22"/>
      <c r="E4201" s="22"/>
      <c r="F4201" s="22"/>
      <c r="G4201" s="22"/>
      <c r="H4201" s="22"/>
      <c r="I4201" s="22"/>
      <c r="J4201" s="22"/>
      <c r="K4201" s="22"/>
      <c r="L4201" s="22"/>
      <c r="M4201" s="22"/>
    </row>
    <row r="4202" spans="1:13" x14ac:dyDescent="0.25">
      <c r="A4202" s="22"/>
      <c r="B4202" s="22"/>
      <c r="C4202" s="22"/>
      <c r="D4202" s="22"/>
      <c r="E4202" s="22"/>
      <c r="F4202" s="22"/>
      <c r="G4202" s="22"/>
      <c r="H4202" s="22"/>
      <c r="I4202" s="22"/>
      <c r="J4202" s="22"/>
      <c r="K4202" s="22"/>
      <c r="L4202" s="22"/>
      <c r="M4202" s="22"/>
    </row>
    <row r="4203" spans="1:13" x14ac:dyDescent="0.25">
      <c r="A4203" s="22"/>
      <c r="B4203" s="22"/>
      <c r="C4203" s="22"/>
      <c r="D4203" s="22"/>
      <c r="E4203" s="22"/>
      <c r="F4203" s="22"/>
      <c r="G4203" s="22"/>
      <c r="H4203" s="22"/>
      <c r="I4203" s="22"/>
      <c r="J4203" s="22"/>
      <c r="K4203" s="22"/>
      <c r="L4203" s="22"/>
      <c r="M4203" s="22"/>
    </row>
    <row r="4204" spans="1:13" x14ac:dyDescent="0.25">
      <c r="A4204" s="22"/>
      <c r="B4204" s="22"/>
      <c r="C4204" s="22"/>
      <c r="D4204" s="22"/>
      <c r="E4204" s="22"/>
      <c r="F4204" s="22"/>
      <c r="G4204" s="22"/>
      <c r="H4204" s="22"/>
      <c r="I4204" s="22"/>
      <c r="J4204" s="22"/>
      <c r="K4204" s="22"/>
      <c r="L4204" s="22"/>
      <c r="M4204" s="22"/>
    </row>
    <row r="4205" spans="1:13" x14ac:dyDescent="0.25">
      <c r="A4205" s="22"/>
      <c r="B4205" s="22"/>
      <c r="C4205" s="22"/>
      <c r="D4205" s="22"/>
      <c r="E4205" s="22"/>
      <c r="F4205" s="22"/>
      <c r="G4205" s="22"/>
      <c r="H4205" s="22"/>
      <c r="I4205" s="22"/>
      <c r="J4205" s="22"/>
      <c r="K4205" s="22"/>
      <c r="L4205" s="22"/>
      <c r="M4205" s="22"/>
    </row>
    <row r="4206" spans="1:13" x14ac:dyDescent="0.25">
      <c r="A4206" s="22"/>
      <c r="B4206" s="22"/>
      <c r="C4206" s="22"/>
      <c r="D4206" s="22"/>
      <c r="E4206" s="22"/>
      <c r="F4206" s="22"/>
      <c r="G4206" s="22"/>
      <c r="H4206" s="22"/>
      <c r="I4206" s="22"/>
      <c r="J4206" s="22"/>
      <c r="K4206" s="22"/>
      <c r="L4206" s="22"/>
      <c r="M4206" s="22"/>
    </row>
    <row r="4207" spans="1:13" x14ac:dyDescent="0.25">
      <c r="A4207" s="22"/>
      <c r="B4207" s="22"/>
      <c r="C4207" s="22"/>
      <c r="D4207" s="22"/>
      <c r="E4207" s="22"/>
      <c r="F4207" s="22"/>
      <c r="G4207" s="22"/>
      <c r="H4207" s="22"/>
      <c r="I4207" s="22"/>
      <c r="J4207" s="22"/>
      <c r="K4207" s="22"/>
      <c r="L4207" s="22"/>
      <c r="M4207" s="22"/>
    </row>
    <row r="4208" spans="1:13" x14ac:dyDescent="0.25">
      <c r="A4208" s="22"/>
      <c r="B4208" s="22"/>
      <c r="C4208" s="22"/>
      <c r="D4208" s="22"/>
      <c r="E4208" s="22"/>
      <c r="F4208" s="22"/>
      <c r="G4208" s="22"/>
      <c r="H4208" s="22"/>
      <c r="I4208" s="22"/>
      <c r="J4208" s="22"/>
      <c r="K4208" s="22"/>
      <c r="L4208" s="22"/>
      <c r="M4208" s="22"/>
    </row>
    <row r="4209" spans="1:13" x14ac:dyDescent="0.25">
      <c r="A4209" s="22"/>
      <c r="B4209" s="22"/>
      <c r="C4209" s="22"/>
      <c r="D4209" s="22"/>
      <c r="E4209" s="22"/>
      <c r="F4209" s="22"/>
      <c r="G4209" s="22"/>
      <c r="H4209" s="22"/>
      <c r="I4209" s="22"/>
      <c r="J4209" s="22"/>
      <c r="K4209" s="22"/>
      <c r="L4209" s="22"/>
      <c r="M4209" s="22"/>
    </row>
    <row r="4210" spans="1:13" x14ac:dyDescent="0.25">
      <c r="A4210" s="22"/>
      <c r="B4210" s="22"/>
      <c r="C4210" s="22"/>
      <c r="D4210" s="22"/>
      <c r="E4210" s="22"/>
      <c r="F4210" s="22"/>
      <c r="G4210" s="22"/>
      <c r="H4210" s="22"/>
      <c r="I4210" s="22"/>
      <c r="J4210" s="22"/>
      <c r="K4210" s="22"/>
      <c r="L4210" s="22"/>
      <c r="M4210" s="22"/>
    </row>
    <row r="4211" spans="1:13" x14ac:dyDescent="0.25">
      <c r="A4211" s="22"/>
      <c r="B4211" s="22"/>
      <c r="C4211" s="22"/>
      <c r="D4211" s="22"/>
      <c r="E4211" s="22"/>
      <c r="F4211" s="22"/>
      <c r="G4211" s="22"/>
      <c r="H4211" s="22"/>
      <c r="I4211" s="22"/>
      <c r="J4211" s="22"/>
      <c r="K4211" s="22"/>
      <c r="L4211" s="22"/>
      <c r="M4211" s="22"/>
    </row>
    <row r="4212" spans="1:13" x14ac:dyDescent="0.25">
      <c r="A4212" s="22"/>
      <c r="B4212" s="22"/>
      <c r="C4212" s="22"/>
      <c r="D4212" s="22"/>
      <c r="E4212" s="22"/>
      <c r="F4212" s="22"/>
      <c r="G4212" s="22"/>
      <c r="H4212" s="22"/>
      <c r="I4212" s="22"/>
      <c r="J4212" s="22"/>
      <c r="K4212" s="22"/>
      <c r="L4212" s="22"/>
      <c r="M4212" s="22"/>
    </row>
    <row r="4213" spans="1:13" x14ac:dyDescent="0.25">
      <c r="A4213" s="22"/>
      <c r="B4213" s="22"/>
      <c r="C4213" s="22"/>
      <c r="D4213" s="22"/>
      <c r="E4213" s="22"/>
      <c r="F4213" s="22"/>
      <c r="G4213" s="22"/>
      <c r="H4213" s="22"/>
      <c r="I4213" s="22"/>
      <c r="J4213" s="22"/>
      <c r="K4213" s="22"/>
      <c r="L4213" s="22"/>
      <c r="M4213" s="22"/>
    </row>
    <row r="4214" spans="1:13" x14ac:dyDescent="0.25">
      <c r="A4214" s="22"/>
      <c r="B4214" s="22"/>
      <c r="C4214" s="22"/>
      <c r="D4214" s="22"/>
      <c r="E4214" s="22"/>
      <c r="F4214" s="22"/>
      <c r="G4214" s="22"/>
      <c r="H4214" s="22"/>
      <c r="I4214" s="22"/>
      <c r="J4214" s="22"/>
      <c r="K4214" s="22"/>
      <c r="L4214" s="22"/>
      <c r="M4214" s="22"/>
    </row>
    <row r="4215" spans="1:13" x14ac:dyDescent="0.25">
      <c r="A4215" s="22"/>
      <c r="B4215" s="22"/>
      <c r="C4215" s="22"/>
      <c r="D4215" s="22"/>
      <c r="E4215" s="22"/>
      <c r="F4215" s="22"/>
      <c r="G4215" s="22"/>
      <c r="H4215" s="22"/>
      <c r="I4215" s="22"/>
      <c r="J4215" s="22"/>
      <c r="K4215" s="22"/>
      <c r="L4215" s="22"/>
      <c r="M4215" s="22"/>
    </row>
    <row r="4216" spans="1:13" x14ac:dyDescent="0.25">
      <c r="A4216" s="22"/>
      <c r="B4216" s="22"/>
      <c r="C4216" s="22"/>
      <c r="D4216" s="22"/>
      <c r="E4216" s="22"/>
      <c r="F4216" s="22"/>
      <c r="G4216" s="22"/>
      <c r="H4216" s="22"/>
      <c r="I4216" s="22"/>
      <c r="J4216" s="22"/>
      <c r="K4216" s="22"/>
      <c r="L4216" s="22"/>
      <c r="M4216" s="22"/>
    </row>
    <row r="4217" spans="1:13" x14ac:dyDescent="0.25">
      <c r="A4217" s="22"/>
      <c r="B4217" s="22"/>
      <c r="C4217" s="22"/>
      <c r="D4217" s="22"/>
      <c r="E4217" s="22"/>
      <c r="F4217" s="22"/>
      <c r="G4217" s="22"/>
      <c r="H4217" s="22"/>
      <c r="I4217" s="22"/>
      <c r="J4217" s="22"/>
      <c r="K4217" s="22"/>
      <c r="L4217" s="22"/>
      <c r="M4217" s="22"/>
    </row>
    <row r="4218" spans="1:13" x14ac:dyDescent="0.25">
      <c r="A4218" s="22"/>
      <c r="B4218" s="22"/>
      <c r="C4218" s="22"/>
      <c r="D4218" s="22"/>
      <c r="E4218" s="22"/>
      <c r="F4218" s="22"/>
      <c r="G4218" s="22"/>
      <c r="H4218" s="22"/>
      <c r="I4218" s="22"/>
      <c r="J4218" s="22"/>
      <c r="K4218" s="22"/>
      <c r="L4218" s="22"/>
      <c r="M4218" s="22"/>
    </row>
    <row r="4219" spans="1:13" x14ac:dyDescent="0.25">
      <c r="A4219" s="22"/>
      <c r="B4219" s="22"/>
      <c r="C4219" s="22"/>
      <c r="D4219" s="22"/>
      <c r="E4219" s="22"/>
      <c r="F4219" s="22"/>
      <c r="G4219" s="22"/>
      <c r="H4219" s="22"/>
      <c r="I4219" s="22"/>
      <c r="J4219" s="22"/>
      <c r="K4219" s="22"/>
      <c r="L4219" s="22"/>
      <c r="M4219" s="22"/>
    </row>
    <row r="4220" spans="1:13" x14ac:dyDescent="0.25">
      <c r="A4220" s="22"/>
      <c r="B4220" s="22"/>
      <c r="C4220" s="22"/>
      <c r="D4220" s="22"/>
      <c r="E4220" s="22"/>
      <c r="F4220" s="22"/>
      <c r="G4220" s="22"/>
      <c r="H4220" s="22"/>
      <c r="I4220" s="22"/>
      <c r="J4220" s="22"/>
      <c r="K4220" s="22"/>
      <c r="L4220" s="22"/>
      <c r="M4220" s="22"/>
    </row>
    <row r="4221" spans="1:13" x14ac:dyDescent="0.25">
      <c r="A4221" s="22"/>
      <c r="B4221" s="22"/>
      <c r="C4221" s="22"/>
      <c r="D4221" s="22"/>
      <c r="E4221" s="22"/>
      <c r="F4221" s="22"/>
      <c r="G4221" s="22"/>
      <c r="H4221" s="22"/>
      <c r="I4221" s="22"/>
      <c r="J4221" s="22"/>
      <c r="K4221" s="22"/>
      <c r="L4221" s="22"/>
      <c r="M4221" s="22"/>
    </row>
    <row r="4222" spans="1:13" x14ac:dyDescent="0.25">
      <c r="A4222" s="22"/>
      <c r="B4222" s="22"/>
      <c r="C4222" s="22"/>
      <c r="D4222" s="22"/>
      <c r="E4222" s="22"/>
      <c r="F4222" s="22"/>
      <c r="G4222" s="22"/>
      <c r="H4222" s="22"/>
      <c r="I4222" s="22"/>
      <c r="J4222" s="22"/>
      <c r="K4222" s="22"/>
      <c r="L4222" s="22"/>
      <c r="M4222" s="22"/>
    </row>
    <row r="4223" spans="1:13" x14ac:dyDescent="0.25">
      <c r="A4223" s="22"/>
      <c r="B4223" s="22"/>
      <c r="C4223" s="22"/>
      <c r="D4223" s="22"/>
      <c r="E4223" s="22"/>
      <c r="F4223" s="22"/>
      <c r="G4223" s="22"/>
      <c r="H4223" s="22"/>
      <c r="I4223" s="22"/>
      <c r="J4223" s="22"/>
      <c r="K4223" s="22"/>
      <c r="L4223" s="22"/>
      <c r="M4223" s="22"/>
    </row>
    <row r="4224" spans="1:13" x14ac:dyDescent="0.25">
      <c r="A4224" s="22"/>
      <c r="B4224" s="22"/>
      <c r="C4224" s="22"/>
      <c r="D4224" s="22"/>
      <c r="E4224" s="22"/>
      <c r="F4224" s="22"/>
      <c r="G4224" s="22"/>
      <c r="H4224" s="22"/>
      <c r="I4224" s="22"/>
      <c r="J4224" s="22"/>
      <c r="K4224" s="22"/>
      <c r="L4224" s="22"/>
      <c r="M4224" s="22"/>
    </row>
    <row r="4225" spans="1:13" x14ac:dyDescent="0.25">
      <c r="A4225" s="22"/>
      <c r="B4225" s="22"/>
      <c r="C4225" s="22"/>
      <c r="D4225" s="22"/>
      <c r="E4225" s="22"/>
      <c r="F4225" s="22"/>
      <c r="G4225" s="22"/>
      <c r="H4225" s="22"/>
      <c r="I4225" s="22"/>
      <c r="J4225" s="22"/>
      <c r="K4225" s="22"/>
      <c r="L4225" s="22"/>
      <c r="M4225" s="22"/>
    </row>
    <row r="4226" spans="1:13" x14ac:dyDescent="0.25">
      <c r="A4226" s="22"/>
      <c r="B4226" s="22"/>
      <c r="C4226" s="22"/>
      <c r="D4226" s="22"/>
      <c r="E4226" s="22"/>
      <c r="F4226" s="22"/>
      <c r="G4226" s="22"/>
      <c r="H4226" s="22"/>
      <c r="I4226" s="22"/>
      <c r="J4226" s="22"/>
      <c r="K4226" s="22"/>
      <c r="L4226" s="22"/>
      <c r="M4226" s="22"/>
    </row>
    <row r="4227" spans="1:13" x14ac:dyDescent="0.25">
      <c r="A4227" s="22"/>
      <c r="B4227" s="22"/>
      <c r="C4227" s="22"/>
      <c r="D4227" s="22"/>
      <c r="E4227" s="22"/>
      <c r="F4227" s="22"/>
      <c r="G4227" s="22"/>
      <c r="H4227" s="22"/>
      <c r="I4227" s="22"/>
      <c r="J4227" s="22"/>
      <c r="K4227" s="22"/>
      <c r="L4227" s="22"/>
      <c r="M4227" s="22"/>
    </row>
    <row r="4228" spans="1:13" x14ac:dyDescent="0.25">
      <c r="A4228" s="22"/>
      <c r="B4228" s="22"/>
      <c r="C4228" s="22"/>
      <c r="D4228" s="22"/>
      <c r="E4228" s="22"/>
      <c r="F4228" s="22"/>
      <c r="G4228" s="22"/>
      <c r="H4228" s="22"/>
      <c r="I4228" s="22"/>
      <c r="J4228" s="22"/>
      <c r="K4228" s="22"/>
      <c r="L4228" s="22"/>
      <c r="M4228" s="22"/>
    </row>
    <row r="4229" spans="1:13" x14ac:dyDescent="0.25">
      <c r="A4229" s="22"/>
      <c r="B4229" s="22"/>
      <c r="C4229" s="22"/>
      <c r="D4229" s="22"/>
      <c r="E4229" s="22"/>
      <c r="F4229" s="22"/>
      <c r="G4229" s="22"/>
      <c r="H4229" s="22"/>
      <c r="I4229" s="22"/>
      <c r="J4229" s="22"/>
      <c r="K4229" s="22"/>
      <c r="L4229" s="22"/>
      <c r="M4229" s="22"/>
    </row>
    <row r="4230" spans="1:13" x14ac:dyDescent="0.25">
      <c r="A4230" s="22"/>
      <c r="B4230" s="22"/>
      <c r="C4230" s="22"/>
      <c r="D4230" s="22"/>
      <c r="E4230" s="22"/>
      <c r="F4230" s="22"/>
      <c r="G4230" s="22"/>
      <c r="H4230" s="22"/>
      <c r="I4230" s="22"/>
      <c r="J4230" s="22"/>
      <c r="K4230" s="22"/>
      <c r="L4230" s="22"/>
      <c r="M4230" s="22"/>
    </row>
    <row r="4231" spans="1:13" x14ac:dyDescent="0.25">
      <c r="A4231" s="22"/>
      <c r="B4231" s="22"/>
      <c r="C4231" s="22"/>
      <c r="D4231" s="22"/>
      <c r="E4231" s="22"/>
      <c r="F4231" s="22"/>
      <c r="G4231" s="22"/>
      <c r="H4231" s="22"/>
      <c r="I4231" s="22"/>
      <c r="J4231" s="22"/>
      <c r="K4231" s="22"/>
      <c r="L4231" s="22"/>
      <c r="M4231" s="22"/>
    </row>
    <row r="4232" spans="1:13" x14ac:dyDescent="0.25">
      <c r="A4232" s="22"/>
      <c r="B4232" s="22"/>
      <c r="C4232" s="22"/>
      <c r="D4232" s="22"/>
      <c r="E4232" s="22"/>
      <c r="F4232" s="22"/>
      <c r="G4232" s="22"/>
      <c r="H4232" s="22"/>
      <c r="I4232" s="22"/>
      <c r="J4232" s="22"/>
      <c r="K4232" s="22"/>
      <c r="L4232" s="22"/>
      <c r="M4232" s="22"/>
    </row>
    <row r="4233" spans="1:13" x14ac:dyDescent="0.25">
      <c r="A4233" s="22"/>
      <c r="B4233" s="22"/>
      <c r="C4233" s="22"/>
      <c r="D4233" s="22"/>
      <c r="E4233" s="22"/>
      <c r="F4233" s="22"/>
      <c r="G4233" s="22"/>
      <c r="H4233" s="22"/>
      <c r="I4233" s="22"/>
      <c r="J4233" s="22"/>
      <c r="K4233" s="22"/>
      <c r="L4233" s="22"/>
      <c r="M4233" s="22"/>
    </row>
    <row r="4234" spans="1:13" x14ac:dyDescent="0.25">
      <c r="A4234" s="22"/>
      <c r="B4234" s="22"/>
      <c r="C4234" s="22"/>
      <c r="D4234" s="22"/>
      <c r="E4234" s="22"/>
      <c r="F4234" s="22"/>
      <c r="G4234" s="22"/>
      <c r="H4234" s="22"/>
      <c r="I4234" s="22"/>
      <c r="J4234" s="22"/>
      <c r="K4234" s="22"/>
      <c r="L4234" s="22"/>
      <c r="M4234" s="22"/>
    </row>
    <row r="4235" spans="1:13" x14ac:dyDescent="0.25">
      <c r="A4235" s="22"/>
      <c r="B4235" s="22"/>
      <c r="C4235" s="22"/>
      <c r="D4235" s="22"/>
      <c r="E4235" s="22"/>
      <c r="F4235" s="22"/>
      <c r="G4235" s="22"/>
      <c r="H4235" s="22"/>
      <c r="I4235" s="22"/>
      <c r="J4235" s="22"/>
      <c r="K4235" s="22"/>
      <c r="L4235" s="22"/>
      <c r="M4235" s="22"/>
    </row>
    <row r="4236" spans="1:13" x14ac:dyDescent="0.25">
      <c r="A4236" s="22"/>
      <c r="B4236" s="22"/>
      <c r="C4236" s="22"/>
      <c r="D4236" s="22"/>
      <c r="E4236" s="22"/>
      <c r="F4236" s="22"/>
      <c r="G4236" s="22"/>
      <c r="H4236" s="22"/>
      <c r="I4236" s="22"/>
      <c r="J4236" s="22"/>
      <c r="K4236" s="22"/>
      <c r="L4236" s="22"/>
      <c r="M4236" s="22"/>
    </row>
    <row r="4237" spans="1:13" x14ac:dyDescent="0.25">
      <c r="A4237" s="22"/>
      <c r="B4237" s="22"/>
      <c r="C4237" s="22"/>
      <c r="D4237" s="22"/>
      <c r="E4237" s="22"/>
      <c r="F4237" s="22"/>
      <c r="G4237" s="22"/>
      <c r="H4237" s="22"/>
      <c r="I4237" s="22"/>
      <c r="J4237" s="22"/>
      <c r="K4237" s="22"/>
      <c r="L4237" s="22"/>
      <c r="M4237" s="22"/>
    </row>
    <row r="4238" spans="1:13" x14ac:dyDescent="0.25">
      <c r="A4238" s="22"/>
      <c r="B4238" s="22"/>
      <c r="C4238" s="22"/>
      <c r="D4238" s="22"/>
      <c r="E4238" s="22"/>
      <c r="F4238" s="22"/>
      <c r="G4238" s="22"/>
      <c r="H4238" s="22"/>
      <c r="I4238" s="22"/>
      <c r="J4238" s="22"/>
      <c r="K4238" s="22"/>
      <c r="L4238" s="22"/>
      <c r="M4238" s="22"/>
    </row>
    <row r="4239" spans="1:13" x14ac:dyDescent="0.25">
      <c r="A4239" s="22"/>
      <c r="B4239" s="22"/>
      <c r="C4239" s="22"/>
      <c r="D4239" s="22"/>
      <c r="E4239" s="22"/>
      <c r="F4239" s="22"/>
      <c r="G4239" s="22"/>
      <c r="H4239" s="22"/>
      <c r="I4239" s="22"/>
      <c r="J4239" s="22"/>
      <c r="K4239" s="22"/>
      <c r="L4239" s="22"/>
      <c r="M4239" s="22"/>
    </row>
    <row r="4240" spans="1:13" x14ac:dyDescent="0.25">
      <c r="A4240" s="22"/>
      <c r="B4240" s="22"/>
      <c r="C4240" s="22"/>
      <c r="D4240" s="22"/>
      <c r="E4240" s="22"/>
      <c r="F4240" s="22"/>
      <c r="G4240" s="22"/>
      <c r="H4240" s="22"/>
      <c r="I4240" s="22"/>
      <c r="J4240" s="22"/>
      <c r="K4240" s="22"/>
      <c r="L4240" s="22"/>
      <c r="M4240" s="22"/>
    </row>
    <row r="4241" spans="1:13" x14ac:dyDescent="0.25">
      <c r="A4241" s="22"/>
      <c r="B4241" s="22"/>
      <c r="C4241" s="22"/>
      <c r="D4241" s="22"/>
      <c r="E4241" s="22"/>
      <c r="F4241" s="22"/>
      <c r="G4241" s="22"/>
      <c r="H4241" s="22"/>
      <c r="I4241" s="22"/>
      <c r="J4241" s="22"/>
      <c r="K4241" s="22"/>
      <c r="L4241" s="22"/>
      <c r="M4241" s="22"/>
    </row>
    <row r="4242" spans="1:13" x14ac:dyDescent="0.25">
      <c r="A4242" s="22"/>
      <c r="B4242" s="22"/>
      <c r="C4242" s="22"/>
      <c r="D4242" s="22"/>
      <c r="E4242" s="22"/>
      <c r="F4242" s="22"/>
      <c r="G4242" s="22"/>
      <c r="H4242" s="22"/>
      <c r="I4242" s="22"/>
      <c r="J4242" s="22"/>
      <c r="K4242" s="22"/>
      <c r="L4242" s="22"/>
      <c r="M4242" s="22"/>
    </row>
    <row r="4243" spans="1:13" x14ac:dyDescent="0.25">
      <c r="A4243" s="22"/>
      <c r="B4243" s="22"/>
      <c r="C4243" s="22"/>
      <c r="D4243" s="22"/>
      <c r="E4243" s="22"/>
      <c r="F4243" s="22"/>
      <c r="G4243" s="22"/>
      <c r="H4243" s="22"/>
      <c r="I4243" s="22"/>
      <c r="J4243" s="22"/>
      <c r="K4243" s="22"/>
      <c r="L4243" s="22"/>
      <c r="M4243" s="22"/>
    </row>
    <row r="4244" spans="1:13" x14ac:dyDescent="0.25">
      <c r="A4244" s="22"/>
      <c r="B4244" s="22"/>
      <c r="C4244" s="22"/>
      <c r="D4244" s="22"/>
      <c r="E4244" s="22"/>
      <c r="F4244" s="22"/>
      <c r="G4244" s="22"/>
      <c r="H4244" s="22"/>
      <c r="I4244" s="22"/>
      <c r="J4244" s="22"/>
      <c r="K4244" s="22"/>
      <c r="L4244" s="22"/>
      <c r="M4244" s="22"/>
    </row>
    <row r="4245" spans="1:13" x14ac:dyDescent="0.25">
      <c r="A4245" s="22"/>
      <c r="B4245" s="22"/>
      <c r="C4245" s="22"/>
      <c r="D4245" s="22"/>
      <c r="E4245" s="22"/>
      <c r="F4245" s="22"/>
      <c r="G4245" s="22"/>
      <c r="H4245" s="22"/>
      <c r="I4245" s="22"/>
      <c r="J4245" s="22"/>
      <c r="K4245" s="22"/>
      <c r="L4245" s="22"/>
      <c r="M4245" s="22"/>
    </row>
    <row r="4246" spans="1:13" x14ac:dyDescent="0.25">
      <c r="A4246" s="22"/>
      <c r="B4246" s="22"/>
      <c r="C4246" s="22"/>
      <c r="D4246" s="22"/>
      <c r="E4246" s="22"/>
      <c r="F4246" s="22"/>
      <c r="G4246" s="22"/>
      <c r="H4246" s="22"/>
      <c r="I4246" s="22"/>
      <c r="J4246" s="22"/>
      <c r="K4246" s="22"/>
      <c r="L4246" s="22"/>
      <c r="M4246" s="22"/>
    </row>
    <row r="4247" spans="1:13" x14ac:dyDescent="0.25">
      <c r="A4247" s="22"/>
      <c r="B4247" s="22"/>
      <c r="C4247" s="22"/>
      <c r="D4247" s="22"/>
      <c r="E4247" s="22"/>
      <c r="F4247" s="22"/>
      <c r="G4247" s="22"/>
      <c r="H4247" s="22"/>
      <c r="I4247" s="22"/>
      <c r="J4247" s="22"/>
      <c r="K4247" s="22"/>
      <c r="L4247" s="22"/>
      <c r="M4247" s="22"/>
    </row>
    <row r="4248" spans="1:13" x14ac:dyDescent="0.25">
      <c r="A4248" s="22"/>
      <c r="B4248" s="22"/>
      <c r="C4248" s="22"/>
      <c r="D4248" s="22"/>
      <c r="E4248" s="22"/>
      <c r="F4248" s="22"/>
      <c r="G4248" s="22"/>
      <c r="H4248" s="22"/>
      <c r="I4248" s="22"/>
      <c r="J4248" s="22"/>
      <c r="K4248" s="22"/>
      <c r="L4248" s="22"/>
      <c r="M4248" s="22"/>
    </row>
    <row r="4249" spans="1:13" x14ac:dyDescent="0.25">
      <c r="A4249" s="22"/>
      <c r="B4249" s="22"/>
      <c r="C4249" s="22"/>
      <c r="D4249" s="22"/>
      <c r="E4249" s="22"/>
      <c r="F4249" s="22"/>
      <c r="G4249" s="22"/>
      <c r="H4249" s="22"/>
      <c r="I4249" s="22"/>
      <c r="J4249" s="22"/>
      <c r="K4249" s="22"/>
      <c r="L4249" s="22"/>
      <c r="M4249" s="22"/>
    </row>
    <row r="4250" spans="1:13" x14ac:dyDescent="0.25">
      <c r="A4250" s="22"/>
      <c r="B4250" s="22"/>
      <c r="C4250" s="22"/>
      <c r="D4250" s="22"/>
      <c r="E4250" s="22"/>
      <c r="F4250" s="22"/>
      <c r="G4250" s="22"/>
      <c r="H4250" s="22"/>
      <c r="I4250" s="22"/>
      <c r="J4250" s="22"/>
      <c r="K4250" s="22"/>
      <c r="L4250" s="22"/>
      <c r="M4250" s="22"/>
    </row>
    <row r="4251" spans="1:13" x14ac:dyDescent="0.25">
      <c r="A4251" s="22"/>
      <c r="B4251" s="22"/>
      <c r="C4251" s="22"/>
      <c r="D4251" s="22"/>
      <c r="E4251" s="22"/>
      <c r="F4251" s="22"/>
      <c r="G4251" s="22"/>
      <c r="H4251" s="22"/>
      <c r="I4251" s="22"/>
      <c r="J4251" s="22"/>
      <c r="K4251" s="22"/>
      <c r="L4251" s="22"/>
      <c r="M4251" s="22"/>
    </row>
    <row r="4252" spans="1:13" x14ac:dyDescent="0.25">
      <c r="A4252" s="22"/>
      <c r="B4252" s="22"/>
      <c r="C4252" s="22"/>
      <c r="D4252" s="22"/>
      <c r="E4252" s="22"/>
      <c r="F4252" s="22"/>
      <c r="G4252" s="22"/>
      <c r="H4252" s="22"/>
      <c r="I4252" s="22"/>
      <c r="J4252" s="22"/>
      <c r="K4252" s="22"/>
      <c r="L4252" s="22"/>
      <c r="M4252" s="22"/>
    </row>
    <row r="4253" spans="1:13" x14ac:dyDescent="0.25">
      <c r="A4253" s="22"/>
      <c r="B4253" s="22"/>
      <c r="C4253" s="22"/>
      <c r="D4253" s="22"/>
      <c r="E4253" s="22"/>
      <c r="F4253" s="22"/>
      <c r="G4253" s="22"/>
      <c r="H4253" s="22"/>
      <c r="I4253" s="22"/>
      <c r="J4253" s="22"/>
      <c r="K4253" s="22"/>
      <c r="L4253" s="22"/>
      <c r="M4253" s="22"/>
    </row>
    <row r="4254" spans="1:13" x14ac:dyDescent="0.25">
      <c r="A4254" s="22"/>
      <c r="B4254" s="22"/>
      <c r="C4254" s="22"/>
      <c r="D4254" s="22"/>
      <c r="E4254" s="22"/>
      <c r="F4254" s="22"/>
      <c r="G4254" s="22"/>
      <c r="H4254" s="22"/>
      <c r="I4254" s="22"/>
      <c r="J4254" s="22"/>
      <c r="K4254" s="22"/>
      <c r="L4254" s="22"/>
      <c r="M4254" s="22"/>
    </row>
    <row r="4255" spans="1:13" x14ac:dyDescent="0.25">
      <c r="A4255" s="22"/>
      <c r="B4255" s="22"/>
      <c r="C4255" s="22"/>
      <c r="D4255" s="22"/>
      <c r="E4255" s="22"/>
      <c r="F4255" s="22"/>
      <c r="G4255" s="22"/>
      <c r="H4255" s="22"/>
      <c r="I4255" s="22"/>
      <c r="J4255" s="22"/>
      <c r="K4255" s="22"/>
      <c r="L4255" s="22"/>
      <c r="M4255" s="22"/>
    </row>
    <row r="4256" spans="1:13" x14ac:dyDescent="0.25">
      <c r="A4256" s="22"/>
      <c r="B4256" s="22"/>
      <c r="C4256" s="22"/>
      <c r="D4256" s="22"/>
      <c r="E4256" s="22"/>
      <c r="F4256" s="22"/>
      <c r="G4256" s="22"/>
      <c r="H4256" s="22"/>
      <c r="I4256" s="22"/>
      <c r="J4256" s="22"/>
      <c r="K4256" s="22"/>
      <c r="L4256" s="22"/>
      <c r="M4256" s="22"/>
    </row>
    <row r="4257" spans="1:13" x14ac:dyDescent="0.25">
      <c r="A4257" s="22"/>
      <c r="B4257" s="22"/>
      <c r="C4257" s="22"/>
      <c r="D4257" s="22"/>
      <c r="E4257" s="22"/>
      <c r="F4257" s="22"/>
      <c r="G4257" s="22"/>
      <c r="H4257" s="22"/>
      <c r="I4257" s="22"/>
      <c r="J4257" s="22"/>
      <c r="K4257" s="22"/>
      <c r="L4257" s="22"/>
      <c r="M4257" s="22"/>
    </row>
    <row r="4258" spans="1:13" x14ac:dyDescent="0.25">
      <c r="A4258" s="22"/>
      <c r="B4258" s="22"/>
      <c r="C4258" s="22"/>
      <c r="D4258" s="22"/>
      <c r="E4258" s="22"/>
      <c r="F4258" s="22"/>
      <c r="G4258" s="22"/>
      <c r="H4258" s="22"/>
      <c r="I4258" s="22"/>
      <c r="J4258" s="22"/>
      <c r="K4258" s="22"/>
      <c r="L4258" s="22"/>
      <c r="M4258" s="22"/>
    </row>
    <row r="4259" spans="1:13" x14ac:dyDescent="0.25">
      <c r="A4259" s="22"/>
      <c r="B4259" s="22"/>
      <c r="C4259" s="22"/>
      <c r="D4259" s="22"/>
      <c r="E4259" s="22"/>
      <c r="F4259" s="22"/>
      <c r="G4259" s="22"/>
      <c r="H4259" s="22"/>
      <c r="I4259" s="22"/>
      <c r="J4259" s="22"/>
      <c r="K4259" s="22"/>
      <c r="L4259" s="22"/>
      <c r="M4259" s="22"/>
    </row>
    <row r="4260" spans="1:13" x14ac:dyDescent="0.25">
      <c r="A4260" s="22"/>
      <c r="B4260" s="22"/>
      <c r="C4260" s="22"/>
      <c r="D4260" s="22"/>
      <c r="E4260" s="22"/>
      <c r="F4260" s="22"/>
      <c r="G4260" s="22"/>
      <c r="H4260" s="22"/>
      <c r="I4260" s="22"/>
      <c r="J4260" s="22"/>
      <c r="K4260" s="22"/>
      <c r="L4260" s="22"/>
      <c r="M4260" s="22"/>
    </row>
    <row r="4261" spans="1:13" x14ac:dyDescent="0.25">
      <c r="A4261" s="22"/>
      <c r="B4261" s="22"/>
      <c r="C4261" s="22"/>
      <c r="D4261" s="22"/>
      <c r="E4261" s="22"/>
      <c r="F4261" s="22"/>
      <c r="G4261" s="22"/>
      <c r="H4261" s="22"/>
      <c r="I4261" s="22"/>
      <c r="J4261" s="22"/>
      <c r="K4261" s="22"/>
      <c r="L4261" s="22"/>
      <c r="M4261" s="22"/>
    </row>
    <row r="4262" spans="1:13" x14ac:dyDescent="0.25">
      <c r="A4262" s="22"/>
      <c r="B4262" s="22"/>
      <c r="C4262" s="22"/>
      <c r="D4262" s="22"/>
      <c r="E4262" s="22"/>
      <c r="F4262" s="22"/>
      <c r="G4262" s="22"/>
      <c r="H4262" s="22"/>
      <c r="I4262" s="22"/>
      <c r="J4262" s="22"/>
      <c r="K4262" s="22"/>
      <c r="L4262" s="22"/>
      <c r="M4262" s="22"/>
    </row>
    <row r="4263" spans="1:13" x14ac:dyDescent="0.25">
      <c r="A4263" s="22"/>
      <c r="B4263" s="22"/>
      <c r="C4263" s="22"/>
      <c r="D4263" s="22"/>
      <c r="E4263" s="22"/>
      <c r="F4263" s="22"/>
      <c r="G4263" s="22"/>
      <c r="H4263" s="22"/>
      <c r="I4263" s="22"/>
      <c r="J4263" s="22"/>
      <c r="K4263" s="22"/>
      <c r="L4263" s="22"/>
      <c r="M4263" s="22"/>
    </row>
    <row r="4264" spans="1:13" x14ac:dyDescent="0.25">
      <c r="A4264" s="22"/>
      <c r="B4264" s="22"/>
      <c r="C4264" s="22"/>
      <c r="D4264" s="22"/>
      <c r="E4264" s="22"/>
      <c r="F4264" s="22"/>
      <c r="G4264" s="22"/>
      <c r="H4264" s="22"/>
      <c r="I4264" s="22"/>
      <c r="J4264" s="22"/>
      <c r="K4264" s="22"/>
      <c r="L4264" s="22"/>
      <c r="M4264" s="22"/>
    </row>
    <row r="4265" spans="1:13" x14ac:dyDescent="0.25">
      <c r="A4265" s="22"/>
      <c r="B4265" s="22"/>
      <c r="C4265" s="22"/>
      <c r="D4265" s="22"/>
      <c r="E4265" s="22"/>
      <c r="F4265" s="22"/>
      <c r="G4265" s="22"/>
      <c r="H4265" s="22"/>
      <c r="I4265" s="22"/>
      <c r="J4265" s="22"/>
      <c r="K4265" s="22"/>
      <c r="L4265" s="22"/>
      <c r="M4265" s="22"/>
    </row>
    <row r="4266" spans="1:13" x14ac:dyDescent="0.25">
      <c r="A4266" s="22"/>
      <c r="B4266" s="22"/>
      <c r="C4266" s="22"/>
      <c r="D4266" s="22"/>
      <c r="E4266" s="22"/>
      <c r="F4266" s="22"/>
      <c r="G4266" s="22"/>
      <c r="H4266" s="22"/>
      <c r="I4266" s="22"/>
      <c r="J4266" s="22"/>
      <c r="K4266" s="22"/>
      <c r="L4266" s="22"/>
      <c r="M4266" s="22"/>
    </row>
    <row r="4267" spans="1:13" x14ac:dyDescent="0.25">
      <c r="A4267" s="22"/>
      <c r="B4267" s="22"/>
      <c r="C4267" s="22"/>
      <c r="D4267" s="22"/>
      <c r="E4267" s="22"/>
      <c r="F4267" s="22"/>
      <c r="G4267" s="22"/>
      <c r="H4267" s="22"/>
      <c r="I4267" s="22"/>
      <c r="J4267" s="22"/>
      <c r="K4267" s="22"/>
      <c r="L4267" s="22"/>
      <c r="M4267" s="22"/>
    </row>
    <row r="4268" spans="1:13" x14ac:dyDescent="0.25">
      <c r="A4268" s="22"/>
      <c r="B4268" s="22"/>
      <c r="C4268" s="22"/>
      <c r="D4268" s="22"/>
      <c r="E4268" s="22"/>
      <c r="F4268" s="22"/>
      <c r="G4268" s="22"/>
      <c r="H4268" s="22"/>
      <c r="I4268" s="22"/>
      <c r="J4268" s="22"/>
      <c r="K4268" s="22"/>
      <c r="L4268" s="22"/>
      <c r="M4268" s="22"/>
    </row>
    <row r="4269" spans="1:13" x14ac:dyDescent="0.25">
      <c r="A4269" s="22"/>
      <c r="B4269" s="22"/>
      <c r="C4269" s="22"/>
      <c r="D4269" s="22"/>
      <c r="E4269" s="22"/>
      <c r="F4269" s="22"/>
      <c r="G4269" s="22"/>
      <c r="H4269" s="22"/>
      <c r="I4269" s="22"/>
      <c r="J4269" s="22"/>
      <c r="K4269" s="22"/>
      <c r="L4269" s="22"/>
      <c r="M4269" s="22"/>
    </row>
    <row r="4270" spans="1:13" x14ac:dyDescent="0.25">
      <c r="A4270" s="22"/>
      <c r="B4270" s="22"/>
      <c r="C4270" s="22"/>
      <c r="D4270" s="22"/>
      <c r="E4270" s="22"/>
      <c r="F4270" s="22"/>
      <c r="G4270" s="22"/>
      <c r="H4270" s="22"/>
      <c r="I4270" s="22"/>
      <c r="J4270" s="22"/>
      <c r="K4270" s="22"/>
      <c r="L4270" s="22"/>
      <c r="M4270" s="22"/>
    </row>
    <row r="4271" spans="1:13" x14ac:dyDescent="0.25">
      <c r="A4271" s="22"/>
      <c r="B4271" s="22"/>
      <c r="C4271" s="22"/>
      <c r="D4271" s="22"/>
      <c r="E4271" s="22"/>
      <c r="F4271" s="22"/>
      <c r="G4271" s="22"/>
      <c r="H4271" s="22"/>
      <c r="I4271" s="22"/>
      <c r="J4271" s="22"/>
      <c r="K4271" s="22"/>
      <c r="L4271" s="22"/>
      <c r="M4271" s="22"/>
    </row>
    <row r="4272" spans="1:13" x14ac:dyDescent="0.25">
      <c r="A4272" s="22"/>
      <c r="B4272" s="22"/>
      <c r="C4272" s="22"/>
      <c r="D4272" s="22"/>
      <c r="E4272" s="22"/>
      <c r="F4272" s="22"/>
      <c r="G4272" s="22"/>
      <c r="H4272" s="22"/>
      <c r="I4272" s="22"/>
      <c r="J4272" s="22"/>
      <c r="K4272" s="22"/>
      <c r="L4272" s="22"/>
      <c r="M4272" s="22"/>
    </row>
    <row r="4273" spans="1:13" x14ac:dyDescent="0.25">
      <c r="A4273" s="22"/>
      <c r="B4273" s="22"/>
      <c r="C4273" s="22"/>
      <c r="D4273" s="22"/>
      <c r="E4273" s="22"/>
      <c r="F4273" s="22"/>
      <c r="G4273" s="22"/>
      <c r="H4273" s="22"/>
      <c r="I4273" s="22"/>
      <c r="J4273" s="22"/>
      <c r="K4273" s="22"/>
      <c r="L4273" s="22"/>
      <c r="M4273" s="22"/>
    </row>
    <row r="4274" spans="1:13" x14ac:dyDescent="0.25">
      <c r="A4274" s="22"/>
      <c r="B4274" s="22"/>
      <c r="C4274" s="22"/>
      <c r="D4274" s="22"/>
      <c r="E4274" s="22"/>
      <c r="F4274" s="22"/>
      <c r="G4274" s="22"/>
      <c r="H4274" s="22"/>
      <c r="I4274" s="22"/>
      <c r="J4274" s="22"/>
      <c r="K4274" s="22"/>
      <c r="L4274" s="22"/>
      <c r="M4274" s="22"/>
    </row>
    <row r="4275" spans="1:13" x14ac:dyDescent="0.25">
      <c r="A4275" s="22"/>
      <c r="B4275" s="22"/>
      <c r="C4275" s="22"/>
      <c r="D4275" s="22"/>
      <c r="E4275" s="22"/>
      <c r="F4275" s="22"/>
      <c r="G4275" s="22"/>
      <c r="H4275" s="22"/>
      <c r="I4275" s="22"/>
      <c r="J4275" s="22"/>
      <c r="K4275" s="22"/>
      <c r="L4275" s="22"/>
      <c r="M4275" s="22"/>
    </row>
    <row r="4276" spans="1:13" x14ac:dyDescent="0.25">
      <c r="A4276" s="22"/>
      <c r="B4276" s="22"/>
      <c r="C4276" s="22"/>
      <c r="D4276" s="22"/>
      <c r="E4276" s="22"/>
      <c r="F4276" s="22"/>
      <c r="G4276" s="22"/>
      <c r="H4276" s="22"/>
      <c r="I4276" s="22"/>
      <c r="J4276" s="22"/>
      <c r="K4276" s="22"/>
      <c r="L4276" s="22"/>
      <c r="M4276" s="22"/>
    </row>
    <row r="4277" spans="1:13" x14ac:dyDescent="0.25">
      <c r="A4277" s="22"/>
      <c r="B4277" s="22"/>
      <c r="C4277" s="22"/>
      <c r="D4277" s="22"/>
      <c r="E4277" s="22"/>
      <c r="F4277" s="22"/>
      <c r="G4277" s="22"/>
      <c r="H4277" s="22"/>
      <c r="I4277" s="22"/>
      <c r="J4277" s="22"/>
      <c r="K4277" s="22"/>
      <c r="L4277" s="22"/>
      <c r="M4277" s="22"/>
    </row>
    <row r="4278" spans="1:13" x14ac:dyDescent="0.25">
      <c r="A4278" s="22"/>
      <c r="B4278" s="22"/>
      <c r="C4278" s="22"/>
      <c r="D4278" s="22"/>
      <c r="E4278" s="22"/>
      <c r="F4278" s="22"/>
      <c r="G4278" s="22"/>
      <c r="H4278" s="22"/>
      <c r="I4278" s="22"/>
      <c r="J4278" s="22"/>
      <c r="K4278" s="22"/>
      <c r="L4278" s="22"/>
      <c r="M4278" s="22"/>
    </row>
    <row r="4279" spans="1:13" x14ac:dyDescent="0.25">
      <c r="A4279" s="22"/>
      <c r="B4279" s="22"/>
      <c r="C4279" s="22"/>
      <c r="D4279" s="22"/>
      <c r="E4279" s="22"/>
      <c r="F4279" s="22"/>
      <c r="G4279" s="22"/>
      <c r="H4279" s="22"/>
      <c r="I4279" s="22"/>
      <c r="J4279" s="22"/>
      <c r="K4279" s="22"/>
      <c r="L4279" s="22"/>
      <c r="M4279" s="22"/>
    </row>
    <row r="4280" spans="1:13" x14ac:dyDescent="0.25">
      <c r="A4280" s="22"/>
      <c r="B4280" s="22"/>
      <c r="C4280" s="22"/>
      <c r="D4280" s="22"/>
      <c r="E4280" s="22"/>
      <c r="F4280" s="22"/>
      <c r="G4280" s="22"/>
      <c r="H4280" s="22"/>
      <c r="I4280" s="22"/>
      <c r="J4280" s="22"/>
      <c r="K4280" s="22"/>
      <c r="L4280" s="22"/>
      <c r="M4280" s="22"/>
    </row>
    <row r="4281" spans="1:13" x14ac:dyDescent="0.25">
      <c r="A4281" s="22"/>
      <c r="B4281" s="22"/>
      <c r="C4281" s="22"/>
      <c r="D4281" s="22"/>
      <c r="E4281" s="22"/>
      <c r="F4281" s="22"/>
      <c r="G4281" s="22"/>
      <c r="H4281" s="22"/>
      <c r="I4281" s="22"/>
      <c r="J4281" s="22"/>
      <c r="K4281" s="22"/>
      <c r="L4281" s="22"/>
      <c r="M4281" s="22"/>
    </row>
    <row r="4282" spans="1:13" x14ac:dyDescent="0.25">
      <c r="A4282" s="22"/>
      <c r="B4282" s="22"/>
      <c r="C4282" s="22"/>
      <c r="D4282" s="22"/>
      <c r="E4282" s="22"/>
      <c r="F4282" s="22"/>
      <c r="G4282" s="22"/>
      <c r="H4282" s="22"/>
      <c r="I4282" s="22"/>
      <c r="J4282" s="22"/>
      <c r="K4282" s="22"/>
      <c r="L4282" s="22"/>
      <c r="M4282" s="22"/>
    </row>
    <row r="4283" spans="1:13" x14ac:dyDescent="0.25">
      <c r="A4283" s="22"/>
      <c r="B4283" s="22"/>
      <c r="C4283" s="22"/>
      <c r="D4283" s="22"/>
      <c r="E4283" s="22"/>
      <c r="F4283" s="22"/>
      <c r="G4283" s="22"/>
      <c r="H4283" s="22"/>
      <c r="I4283" s="22"/>
      <c r="J4283" s="22"/>
      <c r="K4283" s="22"/>
      <c r="L4283" s="22"/>
      <c r="M4283" s="22"/>
    </row>
    <row r="4284" spans="1:13" x14ac:dyDescent="0.25">
      <c r="A4284" s="22"/>
      <c r="B4284" s="22"/>
      <c r="C4284" s="22"/>
      <c r="D4284" s="22"/>
      <c r="E4284" s="22"/>
      <c r="F4284" s="22"/>
      <c r="G4284" s="22"/>
      <c r="H4284" s="22"/>
      <c r="I4284" s="22"/>
      <c r="J4284" s="22"/>
      <c r="K4284" s="22"/>
      <c r="L4284" s="22"/>
      <c r="M4284" s="22"/>
    </row>
    <row r="4285" spans="1:13" x14ac:dyDescent="0.25">
      <c r="A4285" s="22"/>
      <c r="B4285" s="22"/>
      <c r="C4285" s="22"/>
      <c r="D4285" s="22"/>
      <c r="E4285" s="22"/>
      <c r="F4285" s="22"/>
      <c r="G4285" s="22"/>
      <c r="H4285" s="22"/>
      <c r="I4285" s="22"/>
      <c r="J4285" s="22"/>
      <c r="K4285" s="22"/>
      <c r="L4285" s="22"/>
      <c r="M4285" s="22"/>
    </row>
    <row r="4286" spans="1:13" x14ac:dyDescent="0.25">
      <c r="A4286" s="22"/>
      <c r="B4286" s="22"/>
      <c r="C4286" s="22"/>
      <c r="D4286" s="22"/>
      <c r="E4286" s="22"/>
      <c r="F4286" s="22"/>
      <c r="G4286" s="22"/>
      <c r="H4286" s="22"/>
      <c r="I4286" s="22"/>
      <c r="J4286" s="22"/>
      <c r="K4286" s="22"/>
      <c r="L4286" s="22"/>
      <c r="M4286" s="22"/>
    </row>
    <row r="4287" spans="1:13" x14ac:dyDescent="0.25">
      <c r="A4287" s="22"/>
      <c r="B4287" s="22"/>
      <c r="C4287" s="22"/>
      <c r="D4287" s="22"/>
      <c r="E4287" s="22"/>
      <c r="F4287" s="22"/>
      <c r="G4287" s="22"/>
      <c r="H4287" s="22"/>
      <c r="I4287" s="22"/>
      <c r="J4287" s="22"/>
      <c r="K4287" s="22"/>
      <c r="L4287" s="22"/>
      <c r="M4287" s="22"/>
    </row>
    <row r="4288" spans="1:13" x14ac:dyDescent="0.25">
      <c r="A4288" s="22"/>
      <c r="B4288" s="22"/>
      <c r="C4288" s="22"/>
      <c r="D4288" s="22"/>
      <c r="E4288" s="22"/>
      <c r="F4288" s="22"/>
      <c r="G4288" s="22"/>
      <c r="H4288" s="22"/>
      <c r="I4288" s="22"/>
      <c r="J4288" s="22"/>
      <c r="K4288" s="22"/>
      <c r="L4288" s="22"/>
      <c r="M4288" s="22"/>
    </row>
    <row r="4289" spans="1:13" x14ac:dyDescent="0.25">
      <c r="A4289" s="22"/>
      <c r="B4289" s="22"/>
      <c r="C4289" s="22"/>
      <c r="D4289" s="22"/>
      <c r="E4289" s="22"/>
      <c r="F4289" s="22"/>
      <c r="G4289" s="22"/>
      <c r="H4289" s="22"/>
      <c r="I4289" s="22"/>
      <c r="J4289" s="22"/>
      <c r="K4289" s="22"/>
      <c r="L4289" s="22"/>
      <c r="M4289" s="22"/>
    </row>
    <row r="4290" spans="1:13" x14ac:dyDescent="0.25">
      <c r="A4290" s="22"/>
      <c r="B4290" s="22"/>
      <c r="C4290" s="22"/>
      <c r="D4290" s="22"/>
      <c r="E4290" s="22"/>
      <c r="F4290" s="22"/>
      <c r="G4290" s="22"/>
      <c r="H4290" s="22"/>
      <c r="I4290" s="22"/>
      <c r="J4290" s="22"/>
      <c r="K4290" s="22"/>
      <c r="L4290" s="22"/>
      <c r="M4290" s="22"/>
    </row>
    <row r="4291" spans="1:13" x14ac:dyDescent="0.25">
      <c r="A4291" s="22"/>
      <c r="B4291" s="22"/>
      <c r="C4291" s="22"/>
      <c r="D4291" s="22"/>
      <c r="E4291" s="22"/>
      <c r="F4291" s="22"/>
      <c r="G4291" s="22"/>
      <c r="H4291" s="22"/>
      <c r="I4291" s="22"/>
      <c r="J4291" s="22"/>
      <c r="K4291" s="22"/>
      <c r="L4291" s="22"/>
      <c r="M4291" s="22"/>
    </row>
    <row r="4292" spans="1:13" x14ac:dyDescent="0.25">
      <c r="A4292" s="22"/>
      <c r="B4292" s="22"/>
      <c r="C4292" s="22"/>
      <c r="D4292" s="22"/>
      <c r="E4292" s="22"/>
      <c r="F4292" s="22"/>
      <c r="G4292" s="22"/>
      <c r="H4292" s="22"/>
      <c r="I4292" s="22"/>
      <c r="J4292" s="22"/>
      <c r="K4292" s="22"/>
      <c r="L4292" s="22"/>
      <c r="M4292" s="22"/>
    </row>
    <row r="4293" spans="1:13" x14ac:dyDescent="0.25">
      <c r="A4293" s="22"/>
      <c r="B4293" s="22"/>
      <c r="C4293" s="22"/>
      <c r="D4293" s="22"/>
      <c r="E4293" s="22"/>
      <c r="F4293" s="22"/>
      <c r="G4293" s="22"/>
      <c r="H4293" s="22"/>
      <c r="I4293" s="22"/>
      <c r="J4293" s="22"/>
      <c r="K4293" s="22"/>
      <c r="L4293" s="22"/>
      <c r="M4293" s="22"/>
    </row>
    <row r="4294" spans="1:13" x14ac:dyDescent="0.25">
      <c r="A4294" s="22"/>
      <c r="B4294" s="22"/>
      <c r="C4294" s="22"/>
      <c r="D4294" s="22"/>
      <c r="E4294" s="22"/>
      <c r="F4294" s="22"/>
      <c r="G4294" s="22"/>
      <c r="H4294" s="22"/>
      <c r="I4294" s="22"/>
      <c r="J4294" s="22"/>
      <c r="K4294" s="22"/>
      <c r="L4294" s="22"/>
      <c r="M4294" s="22"/>
    </row>
    <row r="4295" spans="1:13" x14ac:dyDescent="0.25">
      <c r="A4295" s="22"/>
      <c r="B4295" s="22"/>
      <c r="C4295" s="22"/>
      <c r="D4295" s="22"/>
      <c r="E4295" s="22"/>
      <c r="F4295" s="22"/>
      <c r="G4295" s="22"/>
      <c r="H4295" s="22"/>
      <c r="I4295" s="22"/>
      <c r="J4295" s="22"/>
      <c r="K4295" s="22"/>
      <c r="L4295" s="22"/>
      <c r="M4295" s="22"/>
    </row>
    <row r="4296" spans="1:13" x14ac:dyDescent="0.25">
      <c r="A4296" s="22"/>
      <c r="B4296" s="22"/>
      <c r="C4296" s="22"/>
      <c r="D4296" s="22"/>
      <c r="E4296" s="22"/>
      <c r="F4296" s="22"/>
      <c r="G4296" s="22"/>
      <c r="H4296" s="22"/>
      <c r="I4296" s="22"/>
      <c r="J4296" s="22"/>
      <c r="K4296" s="22"/>
      <c r="L4296" s="22"/>
      <c r="M4296" s="22"/>
    </row>
    <row r="4297" spans="1:13" x14ac:dyDescent="0.25">
      <c r="A4297" s="22"/>
      <c r="B4297" s="22"/>
      <c r="C4297" s="22"/>
      <c r="D4297" s="22"/>
      <c r="E4297" s="22"/>
      <c r="F4297" s="22"/>
      <c r="G4297" s="22"/>
      <c r="H4297" s="22"/>
      <c r="I4297" s="22"/>
      <c r="J4297" s="22"/>
      <c r="K4297" s="22"/>
      <c r="L4297" s="22"/>
      <c r="M4297" s="22"/>
    </row>
    <row r="4298" spans="1:13" x14ac:dyDescent="0.25">
      <c r="A4298" s="22"/>
      <c r="B4298" s="22"/>
      <c r="C4298" s="22"/>
      <c r="D4298" s="22"/>
      <c r="E4298" s="22"/>
      <c r="F4298" s="22"/>
      <c r="G4298" s="22"/>
      <c r="H4298" s="22"/>
      <c r="I4298" s="22"/>
      <c r="J4298" s="22"/>
      <c r="K4298" s="22"/>
      <c r="L4298" s="22"/>
      <c r="M4298" s="22"/>
    </row>
    <row r="4299" spans="1:13" x14ac:dyDescent="0.25">
      <c r="A4299" s="22"/>
      <c r="B4299" s="22"/>
      <c r="C4299" s="22"/>
      <c r="D4299" s="22"/>
      <c r="E4299" s="22"/>
      <c r="F4299" s="22"/>
      <c r="G4299" s="22"/>
      <c r="H4299" s="22"/>
      <c r="I4299" s="22"/>
      <c r="J4299" s="22"/>
      <c r="K4299" s="22"/>
      <c r="L4299" s="22"/>
      <c r="M4299" s="22"/>
    </row>
    <row r="4300" spans="1:13" x14ac:dyDescent="0.25">
      <c r="A4300" s="22"/>
      <c r="B4300" s="22"/>
      <c r="C4300" s="22"/>
      <c r="D4300" s="22"/>
      <c r="E4300" s="22"/>
      <c r="F4300" s="22"/>
      <c r="G4300" s="22"/>
      <c r="H4300" s="22"/>
      <c r="I4300" s="22"/>
      <c r="J4300" s="22"/>
      <c r="K4300" s="22"/>
      <c r="L4300" s="22"/>
      <c r="M4300" s="22"/>
    </row>
    <row r="4301" spans="1:13" x14ac:dyDescent="0.25">
      <c r="A4301" s="22"/>
      <c r="B4301" s="22"/>
      <c r="C4301" s="22"/>
      <c r="D4301" s="22"/>
      <c r="E4301" s="22"/>
      <c r="F4301" s="22"/>
      <c r="G4301" s="22"/>
      <c r="H4301" s="22"/>
      <c r="I4301" s="22"/>
      <c r="J4301" s="22"/>
      <c r="K4301" s="22"/>
      <c r="L4301" s="22"/>
      <c r="M4301" s="22"/>
    </row>
    <row r="4302" spans="1:13" x14ac:dyDescent="0.25">
      <c r="A4302" s="22"/>
      <c r="B4302" s="22"/>
      <c r="C4302" s="22"/>
      <c r="D4302" s="22"/>
      <c r="E4302" s="22"/>
      <c r="F4302" s="22"/>
      <c r="G4302" s="22"/>
      <c r="H4302" s="22"/>
      <c r="I4302" s="22"/>
      <c r="J4302" s="22"/>
      <c r="K4302" s="22"/>
      <c r="L4302" s="22"/>
      <c r="M4302" s="22"/>
    </row>
    <row r="4303" spans="1:13" x14ac:dyDescent="0.25">
      <c r="A4303" s="22"/>
      <c r="B4303" s="22"/>
      <c r="C4303" s="22"/>
      <c r="D4303" s="22"/>
      <c r="E4303" s="22"/>
      <c r="F4303" s="22"/>
      <c r="G4303" s="22"/>
      <c r="H4303" s="22"/>
      <c r="I4303" s="22"/>
      <c r="J4303" s="22"/>
      <c r="K4303" s="22"/>
      <c r="L4303" s="22"/>
      <c r="M4303" s="22"/>
    </row>
    <row r="4304" spans="1:13" x14ac:dyDescent="0.25">
      <c r="A4304" s="22"/>
      <c r="B4304" s="22"/>
      <c r="C4304" s="22"/>
      <c r="D4304" s="22"/>
      <c r="E4304" s="22"/>
      <c r="F4304" s="22"/>
      <c r="G4304" s="22"/>
      <c r="H4304" s="22"/>
      <c r="I4304" s="22"/>
      <c r="J4304" s="22"/>
      <c r="K4304" s="22"/>
      <c r="L4304" s="22"/>
      <c r="M4304" s="22"/>
    </row>
    <row r="4305" spans="1:13" x14ac:dyDescent="0.25">
      <c r="A4305" s="22"/>
      <c r="B4305" s="22"/>
      <c r="C4305" s="22"/>
      <c r="D4305" s="22"/>
      <c r="E4305" s="22"/>
      <c r="F4305" s="22"/>
      <c r="G4305" s="22"/>
      <c r="H4305" s="22"/>
      <c r="I4305" s="22"/>
      <c r="J4305" s="22"/>
      <c r="K4305" s="22"/>
      <c r="L4305" s="22"/>
      <c r="M4305" s="22"/>
    </row>
    <row r="4306" spans="1:13" x14ac:dyDescent="0.25">
      <c r="A4306" s="22"/>
      <c r="B4306" s="22"/>
      <c r="C4306" s="22"/>
      <c r="D4306" s="22"/>
      <c r="E4306" s="22"/>
      <c r="F4306" s="22"/>
      <c r="G4306" s="22"/>
      <c r="H4306" s="22"/>
      <c r="I4306" s="22"/>
      <c r="J4306" s="22"/>
      <c r="K4306" s="22"/>
      <c r="L4306" s="22"/>
      <c r="M4306" s="22"/>
    </row>
    <row r="4307" spans="1:13" x14ac:dyDescent="0.25">
      <c r="A4307" s="22"/>
      <c r="B4307" s="22"/>
      <c r="C4307" s="22"/>
      <c r="D4307" s="22"/>
      <c r="E4307" s="22"/>
      <c r="F4307" s="22"/>
      <c r="G4307" s="22"/>
      <c r="H4307" s="22"/>
      <c r="I4307" s="22"/>
      <c r="J4307" s="22"/>
      <c r="K4307" s="22"/>
      <c r="L4307" s="22"/>
      <c r="M4307" s="22"/>
    </row>
    <row r="4308" spans="1:13" x14ac:dyDescent="0.25">
      <c r="A4308" s="22"/>
      <c r="B4308" s="22"/>
      <c r="C4308" s="22"/>
      <c r="D4308" s="22"/>
      <c r="E4308" s="22"/>
      <c r="F4308" s="22"/>
      <c r="G4308" s="22"/>
      <c r="H4308" s="22"/>
      <c r="I4308" s="22"/>
      <c r="J4308" s="22"/>
      <c r="K4308" s="22"/>
      <c r="L4308" s="22"/>
      <c r="M4308" s="22"/>
    </row>
    <row r="4309" spans="1:13" x14ac:dyDescent="0.25">
      <c r="A4309" s="22"/>
      <c r="B4309" s="22"/>
      <c r="C4309" s="22"/>
      <c r="D4309" s="22"/>
      <c r="E4309" s="22"/>
      <c r="F4309" s="22"/>
      <c r="G4309" s="22"/>
      <c r="H4309" s="22"/>
      <c r="I4309" s="22"/>
      <c r="J4309" s="22"/>
      <c r="K4309" s="22"/>
      <c r="L4309" s="22"/>
      <c r="M4309" s="22"/>
    </row>
    <row r="4310" spans="1:13" x14ac:dyDescent="0.25">
      <c r="A4310" s="22"/>
      <c r="B4310" s="22"/>
      <c r="C4310" s="22"/>
      <c r="D4310" s="22"/>
      <c r="E4310" s="22"/>
      <c r="F4310" s="22"/>
      <c r="G4310" s="22"/>
      <c r="H4310" s="22"/>
      <c r="I4310" s="22"/>
      <c r="J4310" s="22"/>
      <c r="K4310" s="22"/>
      <c r="L4310" s="22"/>
      <c r="M4310" s="22"/>
    </row>
    <row r="4311" spans="1:13" x14ac:dyDescent="0.25">
      <c r="A4311" s="22"/>
      <c r="B4311" s="22"/>
      <c r="C4311" s="22"/>
      <c r="D4311" s="22"/>
      <c r="E4311" s="22"/>
      <c r="F4311" s="22"/>
      <c r="G4311" s="22"/>
      <c r="H4311" s="22"/>
      <c r="I4311" s="22"/>
      <c r="J4311" s="22"/>
      <c r="K4311" s="22"/>
      <c r="L4311" s="22"/>
      <c r="M4311" s="22"/>
    </row>
    <row r="4312" spans="1:13" x14ac:dyDescent="0.25">
      <c r="A4312" s="22"/>
      <c r="B4312" s="22"/>
      <c r="C4312" s="22"/>
      <c r="D4312" s="22"/>
      <c r="E4312" s="22"/>
      <c r="F4312" s="22"/>
      <c r="G4312" s="22"/>
      <c r="H4312" s="22"/>
      <c r="I4312" s="22"/>
      <c r="J4312" s="22"/>
      <c r="K4312" s="22"/>
      <c r="L4312" s="22"/>
      <c r="M4312" s="22"/>
    </row>
    <row r="4313" spans="1:13" x14ac:dyDescent="0.25">
      <c r="A4313" s="22"/>
      <c r="B4313" s="22"/>
      <c r="C4313" s="22"/>
      <c r="D4313" s="22"/>
      <c r="E4313" s="22"/>
      <c r="F4313" s="22"/>
      <c r="G4313" s="22"/>
      <c r="H4313" s="22"/>
      <c r="I4313" s="22"/>
      <c r="J4313" s="22"/>
      <c r="K4313" s="22"/>
      <c r="L4313" s="22"/>
      <c r="M4313" s="22"/>
    </row>
    <row r="4314" spans="1:13" x14ac:dyDescent="0.25">
      <c r="A4314" s="22"/>
      <c r="B4314" s="22"/>
      <c r="C4314" s="22"/>
      <c r="D4314" s="22"/>
      <c r="E4314" s="22"/>
      <c r="F4314" s="22"/>
      <c r="G4314" s="22"/>
      <c r="H4314" s="22"/>
      <c r="I4314" s="22"/>
      <c r="J4314" s="22"/>
      <c r="K4314" s="22"/>
      <c r="L4314" s="22"/>
      <c r="M4314" s="22"/>
    </row>
    <row r="4315" spans="1:13" x14ac:dyDescent="0.25">
      <c r="A4315" s="22"/>
      <c r="B4315" s="22"/>
      <c r="C4315" s="22"/>
      <c r="D4315" s="22"/>
      <c r="E4315" s="22"/>
      <c r="F4315" s="22"/>
      <c r="G4315" s="22"/>
      <c r="H4315" s="22"/>
      <c r="I4315" s="22"/>
      <c r="J4315" s="22"/>
      <c r="K4315" s="22"/>
      <c r="L4315" s="22"/>
      <c r="M4315" s="22"/>
    </row>
    <row r="4316" spans="1:13" x14ac:dyDescent="0.25">
      <c r="A4316" s="22"/>
      <c r="B4316" s="22"/>
      <c r="C4316" s="22"/>
      <c r="D4316" s="22"/>
      <c r="E4316" s="22"/>
      <c r="F4316" s="22"/>
      <c r="G4316" s="22"/>
      <c r="H4316" s="22"/>
      <c r="I4316" s="22"/>
      <c r="J4316" s="22"/>
      <c r="K4316" s="22"/>
      <c r="L4316" s="22"/>
      <c r="M4316" s="22"/>
    </row>
    <row r="4317" spans="1:13" x14ac:dyDescent="0.25">
      <c r="A4317" s="22"/>
      <c r="B4317" s="22"/>
      <c r="C4317" s="22"/>
      <c r="D4317" s="22"/>
      <c r="E4317" s="22"/>
      <c r="F4317" s="22"/>
      <c r="G4317" s="22"/>
      <c r="H4317" s="22"/>
      <c r="I4317" s="22"/>
      <c r="J4317" s="22"/>
      <c r="K4317" s="22"/>
      <c r="L4317" s="22"/>
      <c r="M4317" s="22"/>
    </row>
    <row r="4318" spans="1:13" x14ac:dyDescent="0.25">
      <c r="A4318" s="22"/>
      <c r="B4318" s="22"/>
      <c r="C4318" s="22"/>
      <c r="D4318" s="22"/>
      <c r="E4318" s="22"/>
      <c r="F4318" s="22"/>
      <c r="G4318" s="22"/>
      <c r="H4318" s="22"/>
      <c r="I4318" s="22"/>
      <c r="J4318" s="22"/>
      <c r="K4318" s="22"/>
      <c r="L4318" s="22"/>
      <c r="M4318" s="22"/>
    </row>
    <row r="4319" spans="1:13" x14ac:dyDescent="0.25">
      <c r="A4319" s="22"/>
      <c r="B4319" s="22"/>
      <c r="C4319" s="22"/>
      <c r="D4319" s="22"/>
      <c r="E4319" s="22"/>
      <c r="F4319" s="22"/>
      <c r="G4319" s="22"/>
      <c r="H4319" s="22"/>
      <c r="I4319" s="22"/>
      <c r="J4319" s="22"/>
      <c r="K4319" s="22"/>
      <c r="L4319" s="22"/>
      <c r="M4319" s="22"/>
    </row>
    <row r="4320" spans="1:13" x14ac:dyDescent="0.25">
      <c r="A4320" s="22"/>
      <c r="B4320" s="22"/>
      <c r="C4320" s="22"/>
      <c r="D4320" s="22"/>
      <c r="E4320" s="22"/>
      <c r="F4320" s="22"/>
      <c r="G4320" s="22"/>
      <c r="H4320" s="22"/>
      <c r="I4320" s="22"/>
      <c r="J4320" s="22"/>
      <c r="K4320" s="22"/>
      <c r="L4320" s="22"/>
      <c r="M4320" s="22"/>
    </row>
    <row r="4321" spans="1:13" x14ac:dyDescent="0.25">
      <c r="A4321" s="22"/>
      <c r="B4321" s="22"/>
      <c r="C4321" s="22"/>
      <c r="D4321" s="22"/>
      <c r="E4321" s="22"/>
      <c r="F4321" s="22"/>
      <c r="G4321" s="22"/>
      <c r="H4321" s="22"/>
      <c r="I4321" s="22"/>
      <c r="J4321" s="22"/>
      <c r="K4321" s="22"/>
      <c r="L4321" s="22"/>
      <c r="M4321" s="22"/>
    </row>
    <row r="4322" spans="1:13" x14ac:dyDescent="0.25">
      <c r="A4322" s="22"/>
      <c r="B4322" s="22"/>
      <c r="C4322" s="22"/>
      <c r="D4322" s="22"/>
      <c r="E4322" s="22"/>
      <c r="F4322" s="22"/>
      <c r="G4322" s="22"/>
      <c r="H4322" s="22"/>
      <c r="I4322" s="22"/>
      <c r="J4322" s="22"/>
      <c r="K4322" s="22"/>
      <c r="L4322" s="22"/>
      <c r="M4322" s="22"/>
    </row>
    <row r="4323" spans="1:13" x14ac:dyDescent="0.25">
      <c r="A4323" s="22"/>
      <c r="B4323" s="22"/>
      <c r="C4323" s="22"/>
      <c r="D4323" s="22"/>
      <c r="E4323" s="22"/>
      <c r="F4323" s="22"/>
      <c r="G4323" s="22"/>
      <c r="H4323" s="22"/>
      <c r="I4323" s="22"/>
      <c r="J4323" s="22"/>
      <c r="K4323" s="22"/>
      <c r="L4323" s="22"/>
      <c r="M4323" s="22"/>
    </row>
    <row r="4324" spans="1:13" x14ac:dyDescent="0.25">
      <c r="A4324" s="22"/>
      <c r="B4324" s="22"/>
      <c r="C4324" s="22"/>
      <c r="D4324" s="22"/>
      <c r="E4324" s="22"/>
      <c r="F4324" s="22"/>
      <c r="G4324" s="22"/>
      <c r="H4324" s="22"/>
      <c r="I4324" s="22"/>
      <c r="J4324" s="22"/>
      <c r="K4324" s="22"/>
      <c r="L4324" s="22"/>
      <c r="M4324" s="22"/>
    </row>
    <row r="4325" spans="1:13" x14ac:dyDescent="0.25">
      <c r="A4325" s="22"/>
      <c r="B4325" s="22"/>
      <c r="C4325" s="22"/>
      <c r="D4325" s="22"/>
      <c r="E4325" s="22"/>
      <c r="F4325" s="22"/>
      <c r="G4325" s="22"/>
      <c r="H4325" s="22"/>
      <c r="I4325" s="22"/>
      <c r="J4325" s="22"/>
      <c r="K4325" s="22"/>
      <c r="L4325" s="22"/>
      <c r="M4325" s="22"/>
    </row>
    <row r="4326" spans="1:13" x14ac:dyDescent="0.25">
      <c r="A4326" s="22"/>
      <c r="B4326" s="22"/>
      <c r="C4326" s="22"/>
      <c r="D4326" s="22"/>
      <c r="E4326" s="22"/>
      <c r="F4326" s="22"/>
      <c r="G4326" s="22"/>
      <c r="H4326" s="22"/>
      <c r="I4326" s="22"/>
      <c r="J4326" s="22"/>
      <c r="K4326" s="22"/>
      <c r="L4326" s="22"/>
      <c r="M4326" s="22"/>
    </row>
    <row r="4327" spans="1:13" x14ac:dyDescent="0.25">
      <c r="A4327" s="22"/>
      <c r="B4327" s="22"/>
      <c r="C4327" s="22"/>
      <c r="D4327" s="22"/>
      <c r="E4327" s="22"/>
      <c r="F4327" s="22"/>
      <c r="G4327" s="22"/>
      <c r="H4327" s="22"/>
      <c r="I4327" s="22"/>
      <c r="J4327" s="22"/>
      <c r="K4327" s="22"/>
      <c r="L4327" s="22"/>
      <c r="M4327" s="22"/>
    </row>
    <row r="4328" spans="1:13" x14ac:dyDescent="0.25">
      <c r="A4328" s="22"/>
      <c r="B4328" s="22"/>
      <c r="C4328" s="22"/>
      <c r="D4328" s="22"/>
      <c r="E4328" s="22"/>
      <c r="F4328" s="22"/>
      <c r="G4328" s="22"/>
      <c r="H4328" s="22"/>
      <c r="I4328" s="22"/>
      <c r="J4328" s="22"/>
      <c r="K4328" s="22"/>
      <c r="L4328" s="22"/>
      <c r="M4328" s="22"/>
    </row>
    <row r="4329" spans="1:13" x14ac:dyDescent="0.25">
      <c r="A4329" s="22"/>
      <c r="B4329" s="22"/>
      <c r="C4329" s="22"/>
      <c r="D4329" s="22"/>
      <c r="E4329" s="22"/>
      <c r="F4329" s="22"/>
      <c r="G4329" s="22"/>
      <c r="H4329" s="22"/>
      <c r="I4329" s="22"/>
      <c r="J4329" s="22"/>
      <c r="K4329" s="22"/>
      <c r="L4329" s="22"/>
      <c r="M4329" s="22"/>
    </row>
    <row r="4330" spans="1:13" x14ac:dyDescent="0.25">
      <c r="A4330" s="22"/>
      <c r="B4330" s="22"/>
      <c r="C4330" s="22"/>
      <c r="D4330" s="22"/>
      <c r="E4330" s="22"/>
      <c r="F4330" s="22"/>
      <c r="G4330" s="22"/>
      <c r="H4330" s="22"/>
      <c r="I4330" s="22"/>
      <c r="J4330" s="22"/>
      <c r="K4330" s="22"/>
      <c r="L4330" s="22"/>
      <c r="M4330" s="22"/>
    </row>
    <row r="4331" spans="1:13" x14ac:dyDescent="0.25">
      <c r="A4331" s="22"/>
      <c r="B4331" s="22"/>
      <c r="C4331" s="22"/>
      <c r="D4331" s="22"/>
      <c r="E4331" s="22"/>
      <c r="F4331" s="22"/>
      <c r="G4331" s="22"/>
      <c r="H4331" s="22"/>
      <c r="I4331" s="22"/>
      <c r="J4331" s="22"/>
      <c r="K4331" s="22"/>
      <c r="L4331" s="22"/>
      <c r="M4331" s="22"/>
    </row>
    <row r="4332" spans="1:13" x14ac:dyDescent="0.25">
      <c r="A4332" s="22"/>
      <c r="B4332" s="22"/>
      <c r="C4332" s="22"/>
      <c r="D4332" s="22"/>
      <c r="E4332" s="22"/>
      <c r="F4332" s="22"/>
      <c r="G4332" s="22"/>
      <c r="H4332" s="22"/>
      <c r="I4332" s="22"/>
      <c r="J4332" s="22"/>
      <c r="K4332" s="22"/>
      <c r="L4332" s="22"/>
      <c r="M4332" s="22"/>
    </row>
    <row r="4333" spans="1:13" x14ac:dyDescent="0.25">
      <c r="A4333" s="22"/>
      <c r="B4333" s="22"/>
      <c r="C4333" s="22"/>
      <c r="D4333" s="22"/>
      <c r="E4333" s="22"/>
      <c r="F4333" s="22"/>
      <c r="G4333" s="22"/>
      <c r="H4333" s="22"/>
      <c r="I4333" s="22"/>
      <c r="J4333" s="22"/>
      <c r="K4333" s="22"/>
      <c r="L4333" s="22"/>
      <c r="M4333" s="22"/>
    </row>
    <row r="4334" spans="1:13" x14ac:dyDescent="0.25">
      <c r="A4334" s="22"/>
      <c r="B4334" s="22"/>
      <c r="C4334" s="22"/>
      <c r="D4334" s="22"/>
      <c r="E4334" s="22"/>
      <c r="F4334" s="22"/>
      <c r="G4334" s="22"/>
      <c r="H4334" s="22"/>
      <c r="I4334" s="22"/>
      <c r="J4334" s="22"/>
      <c r="K4334" s="22"/>
      <c r="L4334" s="22"/>
      <c r="M4334" s="22"/>
    </row>
    <row r="4335" spans="1:13" x14ac:dyDescent="0.25">
      <c r="A4335" s="22"/>
      <c r="B4335" s="22"/>
      <c r="C4335" s="22"/>
      <c r="D4335" s="22"/>
      <c r="E4335" s="22"/>
      <c r="F4335" s="22"/>
      <c r="G4335" s="22"/>
      <c r="H4335" s="22"/>
      <c r="I4335" s="22"/>
      <c r="J4335" s="22"/>
      <c r="K4335" s="22"/>
      <c r="L4335" s="22"/>
      <c r="M4335" s="22"/>
    </row>
    <row r="4336" spans="1:13" x14ac:dyDescent="0.25">
      <c r="A4336" s="22"/>
      <c r="B4336" s="22"/>
      <c r="C4336" s="22"/>
      <c r="D4336" s="22"/>
      <c r="E4336" s="22"/>
      <c r="F4336" s="22"/>
      <c r="G4336" s="22"/>
      <c r="H4336" s="22"/>
      <c r="I4336" s="22"/>
      <c r="J4336" s="22"/>
      <c r="K4336" s="22"/>
      <c r="L4336" s="22"/>
      <c r="M4336" s="22"/>
    </row>
    <row r="4337" spans="1:13" x14ac:dyDescent="0.25">
      <c r="A4337" s="22"/>
      <c r="B4337" s="22"/>
      <c r="C4337" s="22"/>
      <c r="D4337" s="22"/>
      <c r="E4337" s="22"/>
      <c r="F4337" s="22"/>
      <c r="G4337" s="22"/>
      <c r="H4337" s="22"/>
      <c r="I4337" s="22"/>
      <c r="J4337" s="22"/>
      <c r="K4337" s="22"/>
      <c r="L4337" s="22"/>
      <c r="M4337" s="22"/>
    </row>
    <row r="4338" spans="1:13" x14ac:dyDescent="0.25">
      <c r="A4338" s="22"/>
      <c r="B4338" s="22"/>
      <c r="C4338" s="22"/>
      <c r="D4338" s="22"/>
      <c r="E4338" s="22"/>
      <c r="F4338" s="22"/>
      <c r="G4338" s="22"/>
      <c r="H4338" s="22"/>
      <c r="I4338" s="22"/>
      <c r="J4338" s="22"/>
      <c r="K4338" s="22"/>
      <c r="L4338" s="22"/>
      <c r="M4338" s="22"/>
    </row>
    <row r="4339" spans="1:13" x14ac:dyDescent="0.25">
      <c r="A4339" s="22"/>
      <c r="B4339" s="22"/>
      <c r="C4339" s="22"/>
      <c r="D4339" s="22"/>
      <c r="E4339" s="22"/>
      <c r="F4339" s="22"/>
      <c r="G4339" s="22"/>
      <c r="H4339" s="22"/>
      <c r="I4339" s="22"/>
      <c r="J4339" s="22"/>
      <c r="K4339" s="22"/>
      <c r="L4339" s="22"/>
      <c r="M4339" s="22"/>
    </row>
    <row r="4340" spans="1:13" x14ac:dyDescent="0.25">
      <c r="A4340" s="22"/>
      <c r="B4340" s="22"/>
      <c r="C4340" s="22"/>
      <c r="D4340" s="22"/>
      <c r="E4340" s="22"/>
      <c r="F4340" s="22"/>
      <c r="G4340" s="22"/>
      <c r="H4340" s="22"/>
      <c r="I4340" s="22"/>
      <c r="J4340" s="22"/>
      <c r="K4340" s="22"/>
      <c r="L4340" s="22"/>
      <c r="M4340" s="22"/>
    </row>
    <row r="4341" spans="1:13" x14ac:dyDescent="0.25">
      <c r="A4341" s="22"/>
      <c r="B4341" s="22"/>
      <c r="C4341" s="22"/>
      <c r="D4341" s="22"/>
      <c r="E4341" s="22"/>
      <c r="F4341" s="22"/>
      <c r="G4341" s="22"/>
      <c r="H4341" s="22"/>
      <c r="I4341" s="22"/>
      <c r="J4341" s="22"/>
      <c r="K4341" s="22"/>
      <c r="L4341" s="22"/>
      <c r="M4341" s="22"/>
    </row>
    <row r="4342" spans="1:13" x14ac:dyDescent="0.25">
      <c r="A4342" s="22"/>
      <c r="B4342" s="22"/>
      <c r="C4342" s="22"/>
      <c r="D4342" s="22"/>
      <c r="E4342" s="22"/>
      <c r="F4342" s="22"/>
      <c r="G4342" s="22"/>
      <c r="H4342" s="22"/>
      <c r="I4342" s="22"/>
      <c r="J4342" s="22"/>
      <c r="K4342" s="22"/>
      <c r="L4342" s="22"/>
      <c r="M4342" s="22"/>
    </row>
    <row r="4343" spans="1:13" x14ac:dyDescent="0.25">
      <c r="A4343" s="22"/>
      <c r="B4343" s="22"/>
      <c r="C4343" s="22"/>
      <c r="D4343" s="22"/>
      <c r="E4343" s="22"/>
      <c r="F4343" s="22"/>
      <c r="G4343" s="22"/>
      <c r="H4343" s="22"/>
      <c r="I4343" s="22"/>
      <c r="J4343" s="22"/>
      <c r="K4343" s="22"/>
      <c r="L4343" s="22"/>
      <c r="M4343" s="22"/>
    </row>
    <row r="4344" spans="1:13" x14ac:dyDescent="0.25">
      <c r="A4344" s="22"/>
      <c r="B4344" s="22"/>
      <c r="C4344" s="22"/>
      <c r="D4344" s="22"/>
      <c r="E4344" s="22"/>
      <c r="F4344" s="22"/>
      <c r="G4344" s="22"/>
      <c r="H4344" s="22"/>
      <c r="I4344" s="22"/>
      <c r="J4344" s="22"/>
      <c r="K4344" s="22"/>
      <c r="L4344" s="22"/>
      <c r="M4344" s="22"/>
    </row>
    <row r="4345" spans="1:13" x14ac:dyDescent="0.25">
      <c r="A4345" s="22"/>
      <c r="B4345" s="22"/>
      <c r="C4345" s="22"/>
      <c r="D4345" s="22"/>
      <c r="E4345" s="22"/>
      <c r="F4345" s="22"/>
      <c r="G4345" s="22"/>
      <c r="H4345" s="22"/>
      <c r="I4345" s="22"/>
      <c r="J4345" s="22"/>
      <c r="K4345" s="22"/>
      <c r="L4345" s="22"/>
      <c r="M4345" s="22"/>
    </row>
    <row r="4346" spans="1:13" x14ac:dyDescent="0.25">
      <c r="A4346" s="22"/>
      <c r="B4346" s="22"/>
      <c r="C4346" s="22"/>
      <c r="D4346" s="22"/>
      <c r="E4346" s="22"/>
      <c r="F4346" s="22"/>
      <c r="G4346" s="22"/>
      <c r="H4346" s="22"/>
      <c r="I4346" s="22"/>
      <c r="J4346" s="22"/>
      <c r="K4346" s="22"/>
      <c r="L4346" s="22"/>
      <c r="M4346" s="22"/>
    </row>
    <row r="4347" spans="1:13" x14ac:dyDescent="0.25">
      <c r="A4347" s="22"/>
      <c r="B4347" s="22"/>
      <c r="C4347" s="22"/>
      <c r="D4347" s="22"/>
      <c r="E4347" s="22"/>
      <c r="F4347" s="22"/>
      <c r="G4347" s="22"/>
      <c r="H4347" s="22"/>
      <c r="I4347" s="22"/>
      <c r="J4347" s="22"/>
      <c r="K4347" s="22"/>
      <c r="L4347" s="22"/>
      <c r="M4347" s="22"/>
    </row>
    <row r="4348" spans="1:13" x14ac:dyDescent="0.25">
      <c r="A4348" s="22"/>
      <c r="B4348" s="22"/>
      <c r="C4348" s="22"/>
      <c r="D4348" s="22"/>
      <c r="E4348" s="22"/>
      <c r="F4348" s="22"/>
      <c r="G4348" s="22"/>
      <c r="H4348" s="22"/>
      <c r="I4348" s="22"/>
      <c r="J4348" s="22"/>
      <c r="K4348" s="22"/>
      <c r="L4348" s="22"/>
      <c r="M4348" s="22"/>
    </row>
    <row r="4349" spans="1:13" x14ac:dyDescent="0.25">
      <c r="A4349" s="22"/>
      <c r="B4349" s="22"/>
      <c r="C4349" s="22"/>
      <c r="D4349" s="22"/>
      <c r="E4349" s="22"/>
      <c r="F4349" s="22"/>
      <c r="G4349" s="22"/>
      <c r="H4349" s="22"/>
      <c r="I4349" s="22"/>
      <c r="J4349" s="22"/>
      <c r="K4349" s="22"/>
      <c r="L4349" s="22"/>
      <c r="M4349" s="22"/>
    </row>
    <row r="4350" spans="1:13" x14ac:dyDescent="0.25">
      <c r="A4350" s="22"/>
      <c r="B4350" s="22"/>
      <c r="C4350" s="22"/>
      <c r="D4350" s="22"/>
      <c r="E4350" s="22"/>
      <c r="F4350" s="22"/>
      <c r="G4350" s="22"/>
      <c r="H4350" s="22"/>
      <c r="I4350" s="22"/>
      <c r="J4350" s="22"/>
      <c r="K4350" s="22"/>
      <c r="L4350" s="22"/>
      <c r="M4350" s="22"/>
    </row>
    <row r="4351" spans="1:13" x14ac:dyDescent="0.25">
      <c r="A4351" s="22"/>
      <c r="B4351" s="22"/>
      <c r="C4351" s="22"/>
      <c r="D4351" s="22"/>
      <c r="E4351" s="22"/>
      <c r="F4351" s="22"/>
      <c r="G4351" s="22"/>
      <c r="H4351" s="22"/>
      <c r="I4351" s="22"/>
      <c r="J4351" s="22"/>
      <c r="K4351" s="22"/>
      <c r="L4351" s="22"/>
      <c r="M4351" s="22"/>
    </row>
    <row r="4352" spans="1:13" x14ac:dyDescent="0.25">
      <c r="A4352" s="22"/>
      <c r="B4352" s="22"/>
      <c r="C4352" s="22"/>
      <c r="D4352" s="22"/>
      <c r="E4352" s="22"/>
      <c r="F4352" s="22"/>
      <c r="G4352" s="22"/>
      <c r="H4352" s="22"/>
      <c r="I4352" s="22"/>
      <c r="J4352" s="22"/>
      <c r="K4352" s="22"/>
      <c r="L4352" s="22"/>
      <c r="M4352" s="22"/>
    </row>
    <row r="4353" spans="1:13" x14ac:dyDescent="0.25">
      <c r="A4353" s="22"/>
      <c r="B4353" s="22"/>
      <c r="C4353" s="22"/>
      <c r="D4353" s="22"/>
      <c r="E4353" s="22"/>
      <c r="F4353" s="22"/>
      <c r="G4353" s="22"/>
      <c r="H4353" s="22"/>
      <c r="I4353" s="22"/>
      <c r="J4353" s="22"/>
      <c r="K4353" s="22"/>
      <c r="L4353" s="22"/>
      <c r="M4353" s="22"/>
    </row>
    <row r="4354" spans="1:13" x14ac:dyDescent="0.25">
      <c r="A4354" s="22"/>
      <c r="B4354" s="22"/>
      <c r="C4354" s="22"/>
      <c r="D4354" s="22"/>
      <c r="E4354" s="22"/>
      <c r="F4354" s="22"/>
      <c r="G4354" s="22"/>
      <c r="H4354" s="22"/>
      <c r="I4354" s="22"/>
      <c r="J4354" s="22"/>
      <c r="K4354" s="22"/>
      <c r="L4354" s="22"/>
      <c r="M4354" s="22"/>
    </row>
    <row r="4355" spans="1:13" x14ac:dyDescent="0.25">
      <c r="A4355" s="22"/>
      <c r="B4355" s="22"/>
      <c r="C4355" s="22"/>
      <c r="D4355" s="22"/>
      <c r="E4355" s="22"/>
      <c r="F4355" s="22"/>
      <c r="G4355" s="22"/>
      <c r="H4355" s="22"/>
      <c r="I4355" s="22"/>
      <c r="J4355" s="22"/>
      <c r="K4355" s="22"/>
      <c r="L4355" s="22"/>
      <c r="M4355" s="22"/>
    </row>
    <row r="4356" spans="1:13" x14ac:dyDescent="0.25">
      <c r="A4356" s="22"/>
      <c r="B4356" s="22"/>
      <c r="C4356" s="22"/>
      <c r="D4356" s="22"/>
      <c r="E4356" s="22"/>
      <c r="F4356" s="22"/>
      <c r="G4356" s="22"/>
      <c r="H4356" s="22"/>
      <c r="I4356" s="22"/>
      <c r="J4356" s="22"/>
      <c r="K4356" s="22"/>
      <c r="L4356" s="22"/>
      <c r="M4356" s="22"/>
    </row>
    <row r="4357" spans="1:13" x14ac:dyDescent="0.25">
      <c r="A4357" s="22"/>
      <c r="B4357" s="22"/>
      <c r="C4357" s="22"/>
      <c r="D4357" s="22"/>
      <c r="E4357" s="22"/>
      <c r="F4357" s="22"/>
      <c r="G4357" s="22"/>
      <c r="H4357" s="22"/>
      <c r="I4357" s="22"/>
      <c r="J4357" s="22"/>
      <c r="K4357" s="22"/>
      <c r="L4357" s="22"/>
      <c r="M4357" s="22"/>
    </row>
    <row r="4358" spans="1:13" x14ac:dyDescent="0.25">
      <c r="A4358" s="22"/>
      <c r="B4358" s="22"/>
      <c r="C4358" s="22"/>
      <c r="D4358" s="22"/>
      <c r="E4358" s="22"/>
      <c r="F4358" s="22"/>
      <c r="G4358" s="22"/>
      <c r="H4358" s="22"/>
      <c r="I4358" s="22"/>
      <c r="J4358" s="22"/>
      <c r="K4358" s="22"/>
      <c r="L4358" s="22"/>
      <c r="M4358" s="22"/>
    </row>
    <row r="4359" spans="1:13" x14ac:dyDescent="0.25">
      <c r="A4359" s="22"/>
      <c r="B4359" s="22"/>
      <c r="C4359" s="22"/>
      <c r="D4359" s="22"/>
      <c r="E4359" s="22"/>
      <c r="F4359" s="22"/>
      <c r="G4359" s="22"/>
      <c r="H4359" s="22"/>
      <c r="I4359" s="22"/>
      <c r="J4359" s="22"/>
      <c r="K4359" s="22"/>
      <c r="L4359" s="22"/>
      <c r="M4359" s="22"/>
    </row>
    <row r="4360" spans="1:13" x14ac:dyDescent="0.25">
      <c r="A4360" s="22"/>
      <c r="B4360" s="22"/>
      <c r="C4360" s="22"/>
      <c r="D4360" s="22"/>
      <c r="E4360" s="22"/>
      <c r="F4360" s="22"/>
      <c r="G4360" s="22"/>
      <c r="H4360" s="22"/>
      <c r="I4360" s="22"/>
      <c r="J4360" s="22"/>
      <c r="K4360" s="22"/>
      <c r="L4360" s="22"/>
      <c r="M4360" s="22"/>
    </row>
    <row r="4361" spans="1:13" x14ac:dyDescent="0.25">
      <c r="A4361" s="22"/>
      <c r="B4361" s="22"/>
      <c r="C4361" s="22"/>
      <c r="D4361" s="22"/>
      <c r="E4361" s="22"/>
      <c r="F4361" s="22"/>
      <c r="G4361" s="22"/>
      <c r="H4361" s="22"/>
      <c r="I4361" s="22"/>
      <c r="J4361" s="22"/>
      <c r="K4361" s="22"/>
      <c r="L4361" s="22"/>
      <c r="M4361" s="22"/>
    </row>
    <row r="4362" spans="1:13" x14ac:dyDescent="0.25">
      <c r="A4362" s="22"/>
      <c r="B4362" s="22"/>
      <c r="C4362" s="22"/>
      <c r="D4362" s="22"/>
      <c r="E4362" s="22"/>
      <c r="F4362" s="22"/>
      <c r="G4362" s="22"/>
      <c r="H4362" s="22"/>
      <c r="I4362" s="22"/>
      <c r="J4362" s="22"/>
      <c r="K4362" s="22"/>
      <c r="L4362" s="22"/>
      <c r="M4362" s="22"/>
    </row>
    <row r="4363" spans="1:13" x14ac:dyDescent="0.25">
      <c r="A4363" s="22"/>
      <c r="B4363" s="22"/>
      <c r="C4363" s="22"/>
      <c r="D4363" s="22"/>
      <c r="E4363" s="22"/>
      <c r="F4363" s="22"/>
      <c r="G4363" s="22"/>
      <c r="H4363" s="22"/>
      <c r="I4363" s="22"/>
      <c r="J4363" s="22"/>
      <c r="K4363" s="22"/>
      <c r="L4363" s="22"/>
      <c r="M4363" s="22"/>
    </row>
    <row r="4364" spans="1:13" x14ac:dyDescent="0.25">
      <c r="A4364" s="22"/>
      <c r="B4364" s="22"/>
      <c r="C4364" s="22"/>
      <c r="D4364" s="22"/>
      <c r="E4364" s="22"/>
      <c r="F4364" s="22"/>
      <c r="G4364" s="22"/>
      <c r="H4364" s="22"/>
      <c r="I4364" s="22"/>
      <c r="J4364" s="22"/>
      <c r="K4364" s="22"/>
      <c r="L4364" s="22"/>
      <c r="M4364" s="22"/>
    </row>
    <row r="4365" spans="1:13" x14ac:dyDescent="0.25">
      <c r="A4365" s="22"/>
      <c r="B4365" s="22"/>
      <c r="C4365" s="22"/>
      <c r="D4365" s="22"/>
      <c r="E4365" s="22"/>
      <c r="F4365" s="22"/>
      <c r="G4365" s="22"/>
      <c r="H4365" s="22"/>
      <c r="I4365" s="22"/>
      <c r="J4365" s="22"/>
      <c r="K4365" s="22"/>
      <c r="L4365" s="22"/>
      <c r="M4365" s="22"/>
    </row>
    <row r="4366" spans="1:13" x14ac:dyDescent="0.25">
      <c r="A4366" s="22"/>
      <c r="B4366" s="22"/>
      <c r="C4366" s="22"/>
      <c r="D4366" s="22"/>
      <c r="E4366" s="22"/>
      <c r="F4366" s="22"/>
      <c r="G4366" s="22"/>
      <c r="H4366" s="22"/>
      <c r="I4366" s="22"/>
      <c r="J4366" s="22"/>
      <c r="K4366" s="22"/>
      <c r="L4366" s="22"/>
      <c r="M4366" s="22"/>
    </row>
    <row r="4367" spans="1:13" x14ac:dyDescent="0.25">
      <c r="A4367" s="22"/>
      <c r="B4367" s="22"/>
      <c r="C4367" s="22"/>
      <c r="D4367" s="22"/>
      <c r="E4367" s="22"/>
      <c r="F4367" s="22"/>
      <c r="G4367" s="22"/>
      <c r="H4367" s="22"/>
      <c r="I4367" s="22"/>
      <c r="J4367" s="22"/>
      <c r="K4367" s="22"/>
      <c r="L4367" s="22"/>
      <c r="M4367" s="22"/>
    </row>
    <row r="4368" spans="1:13" x14ac:dyDescent="0.25">
      <c r="A4368" s="22"/>
      <c r="B4368" s="22"/>
      <c r="C4368" s="22"/>
      <c r="D4368" s="22"/>
      <c r="E4368" s="22"/>
      <c r="F4368" s="22"/>
      <c r="G4368" s="22"/>
      <c r="H4368" s="22"/>
      <c r="I4368" s="22"/>
      <c r="J4368" s="22"/>
      <c r="K4368" s="22"/>
      <c r="L4368" s="22"/>
      <c r="M4368" s="22"/>
    </row>
    <row r="4369" spans="1:13" x14ac:dyDescent="0.25">
      <c r="A4369" s="22"/>
      <c r="B4369" s="22"/>
      <c r="C4369" s="22"/>
      <c r="D4369" s="22"/>
      <c r="E4369" s="22"/>
      <c r="F4369" s="22"/>
      <c r="G4369" s="22"/>
      <c r="H4369" s="22"/>
      <c r="I4369" s="22"/>
      <c r="J4369" s="22"/>
      <c r="K4369" s="22"/>
      <c r="L4369" s="22"/>
      <c r="M4369" s="22"/>
    </row>
    <row r="4370" spans="1:13" x14ac:dyDescent="0.25">
      <c r="A4370" s="22"/>
      <c r="B4370" s="22"/>
      <c r="C4370" s="22"/>
      <c r="D4370" s="22"/>
      <c r="E4370" s="22"/>
      <c r="F4370" s="22"/>
      <c r="G4370" s="22"/>
      <c r="H4370" s="22"/>
      <c r="I4370" s="22"/>
      <c r="J4370" s="22"/>
      <c r="K4370" s="22"/>
      <c r="L4370" s="22"/>
      <c r="M4370" s="22"/>
    </row>
    <row r="4371" spans="1:13" x14ac:dyDescent="0.25">
      <c r="A4371" s="22"/>
      <c r="B4371" s="22"/>
      <c r="C4371" s="22"/>
      <c r="D4371" s="22"/>
      <c r="E4371" s="22"/>
      <c r="F4371" s="22"/>
      <c r="G4371" s="22"/>
      <c r="H4371" s="22"/>
      <c r="I4371" s="22"/>
      <c r="J4371" s="22"/>
      <c r="K4371" s="22"/>
      <c r="L4371" s="22"/>
      <c r="M4371" s="22"/>
    </row>
    <row r="4372" spans="1:13" x14ac:dyDescent="0.25">
      <c r="A4372" s="22"/>
      <c r="B4372" s="22"/>
      <c r="C4372" s="22"/>
      <c r="D4372" s="22"/>
      <c r="E4372" s="22"/>
      <c r="F4372" s="22"/>
      <c r="G4372" s="22"/>
      <c r="H4372" s="22"/>
      <c r="I4372" s="22"/>
      <c r="J4372" s="22"/>
      <c r="K4372" s="22"/>
      <c r="L4372" s="22"/>
      <c r="M4372" s="22"/>
    </row>
    <row r="4373" spans="1:13" x14ac:dyDescent="0.25">
      <c r="A4373" s="22"/>
      <c r="B4373" s="22"/>
      <c r="C4373" s="22"/>
      <c r="D4373" s="22"/>
      <c r="E4373" s="22"/>
      <c r="F4373" s="22"/>
      <c r="G4373" s="22"/>
      <c r="H4373" s="22"/>
      <c r="I4373" s="22"/>
      <c r="J4373" s="22"/>
      <c r="K4373" s="22"/>
      <c r="L4373" s="22"/>
      <c r="M4373" s="22"/>
    </row>
    <row r="4374" spans="1:13" x14ac:dyDescent="0.25">
      <c r="A4374" s="22"/>
      <c r="B4374" s="22"/>
      <c r="C4374" s="22"/>
      <c r="D4374" s="22"/>
      <c r="E4374" s="22"/>
      <c r="F4374" s="22"/>
      <c r="G4374" s="22"/>
      <c r="H4374" s="22"/>
      <c r="I4374" s="22"/>
      <c r="J4374" s="22"/>
      <c r="K4374" s="22"/>
      <c r="L4374" s="22"/>
      <c r="M4374" s="22"/>
    </row>
    <row r="4375" spans="1:13" x14ac:dyDescent="0.25">
      <c r="A4375" s="22"/>
      <c r="B4375" s="22"/>
      <c r="C4375" s="22"/>
      <c r="D4375" s="22"/>
      <c r="E4375" s="22"/>
      <c r="F4375" s="22"/>
      <c r="G4375" s="22"/>
      <c r="H4375" s="22"/>
      <c r="I4375" s="22"/>
      <c r="J4375" s="22"/>
      <c r="K4375" s="22"/>
      <c r="L4375" s="22"/>
      <c r="M4375" s="22"/>
    </row>
    <row r="4376" spans="1:13" x14ac:dyDescent="0.25">
      <c r="A4376" s="22"/>
      <c r="B4376" s="22"/>
      <c r="C4376" s="22"/>
      <c r="D4376" s="22"/>
      <c r="E4376" s="22"/>
      <c r="F4376" s="22"/>
      <c r="G4376" s="22"/>
      <c r="H4376" s="22"/>
      <c r="I4376" s="22"/>
      <c r="J4376" s="22"/>
      <c r="K4376" s="22"/>
      <c r="L4376" s="22"/>
      <c r="M4376" s="22"/>
    </row>
    <row r="4377" spans="1:13" x14ac:dyDescent="0.25">
      <c r="A4377" s="22"/>
      <c r="B4377" s="22"/>
      <c r="C4377" s="22"/>
      <c r="D4377" s="22"/>
      <c r="E4377" s="22"/>
      <c r="F4377" s="22"/>
      <c r="G4377" s="22"/>
      <c r="H4377" s="22"/>
      <c r="I4377" s="22"/>
      <c r="J4377" s="22"/>
      <c r="K4377" s="22"/>
      <c r="L4377" s="22"/>
      <c r="M4377" s="22"/>
    </row>
    <row r="4378" spans="1:13" x14ac:dyDescent="0.25">
      <c r="A4378" s="22"/>
      <c r="B4378" s="22"/>
      <c r="C4378" s="22"/>
      <c r="D4378" s="22"/>
      <c r="E4378" s="22"/>
      <c r="F4378" s="22"/>
      <c r="G4378" s="22"/>
      <c r="H4378" s="22"/>
      <c r="I4378" s="22"/>
      <c r="J4378" s="22"/>
      <c r="K4378" s="22"/>
      <c r="L4378" s="22"/>
      <c r="M4378" s="22"/>
    </row>
    <row r="4379" spans="1:13" x14ac:dyDescent="0.25">
      <c r="A4379" s="22"/>
      <c r="B4379" s="22"/>
      <c r="C4379" s="22"/>
      <c r="D4379" s="22"/>
      <c r="E4379" s="22"/>
      <c r="F4379" s="22"/>
      <c r="G4379" s="22"/>
      <c r="H4379" s="22"/>
      <c r="I4379" s="22"/>
      <c r="J4379" s="22"/>
      <c r="K4379" s="22"/>
      <c r="L4379" s="22"/>
      <c r="M4379" s="22"/>
    </row>
    <row r="4380" spans="1:13" x14ac:dyDescent="0.25">
      <c r="A4380" s="22"/>
      <c r="B4380" s="22"/>
      <c r="C4380" s="22"/>
      <c r="D4380" s="22"/>
      <c r="E4380" s="22"/>
      <c r="F4380" s="22"/>
      <c r="G4380" s="22"/>
      <c r="H4380" s="22"/>
      <c r="I4380" s="22"/>
      <c r="J4380" s="22"/>
      <c r="K4380" s="22"/>
      <c r="L4380" s="22"/>
      <c r="M4380" s="22"/>
    </row>
    <row r="4381" spans="1:13" x14ac:dyDescent="0.25">
      <c r="A4381" s="22"/>
      <c r="B4381" s="22"/>
      <c r="C4381" s="22"/>
      <c r="D4381" s="22"/>
      <c r="E4381" s="22"/>
      <c r="F4381" s="22"/>
      <c r="G4381" s="22"/>
      <c r="H4381" s="22"/>
      <c r="I4381" s="22"/>
      <c r="J4381" s="22"/>
      <c r="K4381" s="22"/>
      <c r="L4381" s="22"/>
      <c r="M4381" s="22"/>
    </row>
    <row r="4382" spans="1:13" x14ac:dyDescent="0.25">
      <c r="A4382" s="22"/>
      <c r="B4382" s="22"/>
      <c r="C4382" s="22"/>
      <c r="D4382" s="22"/>
      <c r="E4382" s="22"/>
      <c r="F4382" s="22"/>
      <c r="G4382" s="22"/>
      <c r="H4382" s="22"/>
      <c r="I4382" s="22"/>
      <c r="J4382" s="22"/>
      <c r="K4382" s="22"/>
      <c r="L4382" s="22"/>
      <c r="M4382" s="22"/>
    </row>
    <row r="4383" spans="1:13" x14ac:dyDescent="0.25">
      <c r="A4383" s="22"/>
      <c r="B4383" s="22"/>
      <c r="C4383" s="22"/>
      <c r="D4383" s="22"/>
      <c r="E4383" s="22"/>
      <c r="F4383" s="22"/>
      <c r="G4383" s="22"/>
      <c r="H4383" s="22"/>
      <c r="I4383" s="22"/>
      <c r="J4383" s="22"/>
      <c r="K4383" s="22"/>
      <c r="L4383" s="22"/>
      <c r="M4383" s="22"/>
    </row>
    <row r="4384" spans="1:13" x14ac:dyDescent="0.25">
      <c r="A4384" s="22"/>
      <c r="B4384" s="22"/>
      <c r="C4384" s="22"/>
      <c r="D4384" s="22"/>
      <c r="E4384" s="22"/>
      <c r="F4384" s="22"/>
      <c r="G4384" s="22"/>
      <c r="H4384" s="22"/>
      <c r="I4384" s="22"/>
      <c r="J4384" s="22"/>
      <c r="K4384" s="22"/>
      <c r="L4384" s="22"/>
      <c r="M4384" s="22"/>
    </row>
    <row r="4385" spans="1:13" x14ac:dyDescent="0.25">
      <c r="A4385" s="22"/>
      <c r="B4385" s="22"/>
      <c r="C4385" s="22"/>
      <c r="D4385" s="22"/>
      <c r="E4385" s="22"/>
      <c r="F4385" s="22"/>
      <c r="G4385" s="22"/>
      <c r="H4385" s="22"/>
      <c r="I4385" s="22"/>
      <c r="J4385" s="22"/>
      <c r="K4385" s="22"/>
      <c r="L4385" s="22"/>
      <c r="M4385" s="22"/>
    </row>
    <row r="4386" spans="1:13" x14ac:dyDescent="0.25">
      <c r="A4386" s="22"/>
      <c r="B4386" s="22"/>
      <c r="C4386" s="22"/>
      <c r="D4386" s="22"/>
      <c r="E4386" s="22"/>
      <c r="F4386" s="22"/>
      <c r="G4386" s="22"/>
      <c r="H4386" s="22"/>
      <c r="I4386" s="22"/>
      <c r="J4386" s="22"/>
      <c r="K4386" s="22"/>
      <c r="L4386" s="22"/>
      <c r="M4386" s="22"/>
    </row>
    <row r="4387" spans="1:13" x14ac:dyDescent="0.25">
      <c r="A4387" s="22"/>
      <c r="B4387" s="22"/>
      <c r="C4387" s="22"/>
      <c r="D4387" s="22"/>
      <c r="E4387" s="22"/>
      <c r="F4387" s="22"/>
      <c r="G4387" s="22"/>
      <c r="H4387" s="22"/>
      <c r="I4387" s="22"/>
      <c r="J4387" s="22"/>
      <c r="K4387" s="22"/>
      <c r="L4387" s="22"/>
      <c r="M4387" s="22"/>
    </row>
    <row r="4388" spans="1:13" x14ac:dyDescent="0.25">
      <c r="A4388" s="22"/>
      <c r="B4388" s="22"/>
      <c r="C4388" s="22"/>
      <c r="D4388" s="22"/>
      <c r="E4388" s="22"/>
      <c r="F4388" s="22"/>
      <c r="G4388" s="22"/>
      <c r="H4388" s="22"/>
      <c r="I4388" s="22"/>
      <c r="J4388" s="22"/>
      <c r="K4388" s="22"/>
      <c r="L4388" s="22"/>
      <c r="M4388" s="22"/>
    </row>
    <row r="4389" spans="1:13" x14ac:dyDescent="0.25">
      <c r="A4389" s="22"/>
      <c r="B4389" s="22"/>
      <c r="C4389" s="22"/>
      <c r="D4389" s="22"/>
      <c r="E4389" s="22"/>
      <c r="F4389" s="22"/>
      <c r="G4389" s="22"/>
      <c r="H4389" s="22"/>
      <c r="I4389" s="22"/>
      <c r="J4389" s="22"/>
      <c r="K4389" s="22"/>
      <c r="L4389" s="22"/>
      <c r="M4389" s="22"/>
    </row>
    <row r="4390" spans="1:13" x14ac:dyDescent="0.25">
      <c r="A4390" s="22"/>
      <c r="B4390" s="22"/>
      <c r="C4390" s="22"/>
      <c r="D4390" s="22"/>
      <c r="E4390" s="22"/>
      <c r="F4390" s="22"/>
      <c r="G4390" s="22"/>
      <c r="H4390" s="22"/>
      <c r="I4390" s="22"/>
      <c r="J4390" s="22"/>
      <c r="K4390" s="22"/>
      <c r="L4390" s="22"/>
      <c r="M4390" s="22"/>
    </row>
    <row r="4391" spans="1:13" x14ac:dyDescent="0.25">
      <c r="A4391" s="22"/>
      <c r="B4391" s="22"/>
      <c r="C4391" s="22"/>
      <c r="D4391" s="22"/>
      <c r="E4391" s="22"/>
      <c r="F4391" s="22"/>
      <c r="G4391" s="22"/>
      <c r="H4391" s="22"/>
      <c r="I4391" s="22"/>
      <c r="J4391" s="22"/>
      <c r="K4391" s="22"/>
      <c r="L4391" s="22"/>
      <c r="M4391" s="22"/>
    </row>
    <row r="4392" spans="1:13" x14ac:dyDescent="0.25">
      <c r="A4392" s="22"/>
      <c r="B4392" s="22"/>
      <c r="C4392" s="22"/>
      <c r="D4392" s="22"/>
      <c r="E4392" s="22"/>
      <c r="F4392" s="22"/>
      <c r="G4392" s="22"/>
      <c r="H4392" s="22"/>
      <c r="I4392" s="22"/>
      <c r="J4392" s="22"/>
      <c r="K4392" s="22"/>
      <c r="L4392" s="22"/>
      <c r="M4392" s="22"/>
    </row>
    <row r="4393" spans="1:13" x14ac:dyDescent="0.25">
      <c r="A4393" s="22"/>
      <c r="B4393" s="22"/>
      <c r="C4393" s="22"/>
      <c r="D4393" s="22"/>
      <c r="E4393" s="22"/>
      <c r="F4393" s="22"/>
      <c r="G4393" s="22"/>
      <c r="H4393" s="22"/>
      <c r="I4393" s="22"/>
      <c r="J4393" s="22"/>
      <c r="K4393" s="22"/>
      <c r="L4393" s="22"/>
      <c r="M4393" s="22"/>
    </row>
    <row r="4394" spans="1:13" x14ac:dyDescent="0.25">
      <c r="A4394" s="22"/>
      <c r="B4394" s="22"/>
      <c r="C4394" s="22"/>
      <c r="D4394" s="22"/>
      <c r="E4394" s="22"/>
      <c r="F4394" s="22"/>
      <c r="G4394" s="22"/>
      <c r="H4394" s="22"/>
      <c r="I4394" s="22"/>
      <c r="J4394" s="22"/>
      <c r="K4394" s="22"/>
      <c r="L4394" s="22"/>
      <c r="M4394" s="22"/>
    </row>
    <row r="4395" spans="1:13" x14ac:dyDescent="0.25">
      <c r="A4395" s="22"/>
      <c r="B4395" s="22"/>
      <c r="C4395" s="22"/>
      <c r="D4395" s="22"/>
      <c r="E4395" s="22"/>
      <c r="F4395" s="22"/>
      <c r="G4395" s="22"/>
      <c r="H4395" s="22"/>
      <c r="I4395" s="22"/>
      <c r="J4395" s="22"/>
      <c r="K4395" s="22"/>
      <c r="L4395" s="22"/>
      <c r="M4395" s="22"/>
    </row>
    <row r="4396" spans="1:13" x14ac:dyDescent="0.25">
      <c r="A4396" s="22"/>
      <c r="B4396" s="22"/>
      <c r="C4396" s="22"/>
      <c r="D4396" s="22"/>
      <c r="E4396" s="22"/>
      <c r="F4396" s="22"/>
      <c r="G4396" s="22"/>
      <c r="H4396" s="22"/>
      <c r="I4396" s="22"/>
      <c r="J4396" s="22"/>
      <c r="K4396" s="22"/>
      <c r="L4396" s="22"/>
      <c r="M4396" s="22"/>
    </row>
    <row r="4397" spans="1:13" x14ac:dyDescent="0.25">
      <c r="A4397" s="22"/>
      <c r="B4397" s="22"/>
      <c r="C4397" s="22"/>
      <c r="D4397" s="22"/>
      <c r="E4397" s="22"/>
      <c r="F4397" s="22"/>
      <c r="G4397" s="22"/>
      <c r="H4397" s="22"/>
      <c r="I4397" s="22"/>
      <c r="J4397" s="22"/>
      <c r="K4397" s="22"/>
      <c r="L4397" s="22"/>
      <c r="M4397" s="22"/>
    </row>
    <row r="4398" spans="1:13" x14ac:dyDescent="0.25">
      <c r="A4398" s="22"/>
      <c r="B4398" s="22"/>
      <c r="C4398" s="22"/>
      <c r="D4398" s="22"/>
      <c r="E4398" s="22"/>
      <c r="F4398" s="22"/>
      <c r="G4398" s="22"/>
      <c r="H4398" s="22"/>
      <c r="I4398" s="22"/>
      <c r="J4398" s="22"/>
      <c r="K4398" s="22"/>
      <c r="L4398" s="22"/>
      <c r="M4398" s="22"/>
    </row>
    <row r="4399" spans="1:13" x14ac:dyDescent="0.25">
      <c r="A4399" s="22"/>
      <c r="B4399" s="22"/>
      <c r="C4399" s="22"/>
      <c r="D4399" s="22"/>
      <c r="E4399" s="22"/>
      <c r="F4399" s="22"/>
      <c r="G4399" s="22"/>
      <c r="H4399" s="22"/>
      <c r="I4399" s="22"/>
      <c r="J4399" s="22"/>
      <c r="K4399" s="22"/>
      <c r="L4399" s="22"/>
      <c r="M4399" s="22"/>
    </row>
    <row r="4400" spans="1:13" x14ac:dyDescent="0.25">
      <c r="A4400" s="22"/>
      <c r="B4400" s="22"/>
      <c r="C4400" s="22"/>
      <c r="D4400" s="22"/>
      <c r="E4400" s="22"/>
      <c r="F4400" s="22"/>
      <c r="G4400" s="22"/>
      <c r="H4400" s="22"/>
      <c r="I4400" s="22"/>
      <c r="J4400" s="22"/>
      <c r="K4400" s="22"/>
      <c r="L4400" s="22"/>
      <c r="M4400" s="22"/>
    </row>
    <row r="4401" spans="1:13" x14ac:dyDescent="0.25">
      <c r="A4401" s="22"/>
      <c r="B4401" s="22"/>
      <c r="C4401" s="22"/>
      <c r="D4401" s="22"/>
      <c r="E4401" s="22"/>
      <c r="F4401" s="22"/>
      <c r="G4401" s="22"/>
      <c r="H4401" s="22"/>
      <c r="I4401" s="22"/>
      <c r="J4401" s="22"/>
      <c r="K4401" s="22"/>
      <c r="L4401" s="22"/>
      <c r="M4401" s="22"/>
    </row>
    <row r="4402" spans="1:13" x14ac:dyDescent="0.25">
      <c r="A4402" s="22"/>
      <c r="B4402" s="22"/>
      <c r="C4402" s="22"/>
      <c r="D4402" s="22"/>
      <c r="E4402" s="22"/>
      <c r="F4402" s="22"/>
      <c r="G4402" s="22"/>
      <c r="H4402" s="22"/>
      <c r="I4402" s="22"/>
      <c r="J4402" s="22"/>
      <c r="K4402" s="22"/>
      <c r="L4402" s="22"/>
      <c r="M4402" s="22"/>
    </row>
    <row r="4403" spans="1:13" x14ac:dyDescent="0.25">
      <c r="A4403" s="22"/>
      <c r="B4403" s="22"/>
      <c r="C4403" s="22"/>
      <c r="D4403" s="22"/>
      <c r="E4403" s="22"/>
      <c r="F4403" s="22"/>
      <c r="G4403" s="22"/>
      <c r="H4403" s="22"/>
      <c r="I4403" s="22"/>
      <c r="J4403" s="22"/>
      <c r="K4403" s="22"/>
      <c r="L4403" s="22"/>
      <c r="M4403" s="22"/>
    </row>
    <row r="4404" spans="1:13" x14ac:dyDescent="0.25">
      <c r="A4404" s="22"/>
      <c r="B4404" s="22"/>
      <c r="C4404" s="22"/>
      <c r="D4404" s="22"/>
      <c r="E4404" s="22"/>
      <c r="F4404" s="22"/>
      <c r="G4404" s="22"/>
      <c r="H4404" s="22"/>
      <c r="I4404" s="22"/>
      <c r="J4404" s="22"/>
      <c r="K4404" s="22"/>
      <c r="L4404" s="22"/>
      <c r="M4404" s="22"/>
    </row>
    <row r="4405" spans="1:13" x14ac:dyDescent="0.25">
      <c r="A4405" s="22"/>
      <c r="B4405" s="22"/>
      <c r="C4405" s="22"/>
      <c r="D4405" s="22"/>
      <c r="E4405" s="22"/>
      <c r="F4405" s="22"/>
      <c r="G4405" s="22"/>
      <c r="H4405" s="22"/>
      <c r="I4405" s="22"/>
      <c r="J4405" s="22"/>
      <c r="K4405" s="22"/>
      <c r="L4405" s="22"/>
      <c r="M4405" s="22"/>
    </row>
    <row r="4406" spans="1:13" x14ac:dyDescent="0.25">
      <c r="A4406" s="22"/>
      <c r="B4406" s="22"/>
      <c r="C4406" s="22"/>
      <c r="D4406" s="22"/>
      <c r="E4406" s="22"/>
      <c r="F4406" s="22"/>
      <c r="G4406" s="22"/>
      <c r="H4406" s="22"/>
      <c r="I4406" s="22"/>
      <c r="J4406" s="22"/>
      <c r="K4406" s="22"/>
      <c r="L4406" s="22"/>
      <c r="M4406" s="22"/>
    </row>
    <row r="4407" spans="1:13" x14ac:dyDescent="0.25">
      <c r="A4407" s="22"/>
      <c r="B4407" s="22"/>
      <c r="C4407" s="22"/>
      <c r="D4407" s="22"/>
      <c r="E4407" s="22"/>
      <c r="F4407" s="22"/>
      <c r="G4407" s="22"/>
      <c r="H4407" s="22"/>
      <c r="I4407" s="22"/>
      <c r="J4407" s="22"/>
      <c r="K4407" s="22"/>
      <c r="L4407" s="22"/>
      <c r="M4407" s="22"/>
    </row>
    <row r="4408" spans="1:13" x14ac:dyDescent="0.25">
      <c r="A4408" s="22"/>
      <c r="B4408" s="22"/>
      <c r="C4408" s="22"/>
      <c r="D4408" s="22"/>
      <c r="E4408" s="22"/>
      <c r="F4408" s="22"/>
      <c r="G4408" s="22"/>
      <c r="H4408" s="22"/>
      <c r="I4408" s="22"/>
      <c r="J4408" s="22"/>
      <c r="K4408" s="22"/>
      <c r="L4408" s="22"/>
      <c r="M4408" s="22"/>
    </row>
    <row r="4409" spans="1:13" x14ac:dyDescent="0.25">
      <c r="A4409" s="22"/>
      <c r="B4409" s="22"/>
      <c r="C4409" s="22"/>
      <c r="D4409" s="22"/>
      <c r="E4409" s="22"/>
      <c r="F4409" s="22"/>
      <c r="G4409" s="22"/>
      <c r="H4409" s="22"/>
      <c r="I4409" s="22"/>
      <c r="J4409" s="22"/>
      <c r="K4409" s="22"/>
      <c r="L4409" s="22"/>
      <c r="M4409" s="22"/>
    </row>
    <row r="4410" spans="1:13" x14ac:dyDescent="0.25">
      <c r="A4410" s="22"/>
      <c r="B4410" s="22"/>
      <c r="C4410" s="22"/>
      <c r="D4410" s="22"/>
      <c r="E4410" s="22"/>
      <c r="F4410" s="22"/>
      <c r="G4410" s="22"/>
      <c r="H4410" s="22"/>
      <c r="I4410" s="22"/>
      <c r="J4410" s="22"/>
      <c r="K4410" s="22"/>
      <c r="L4410" s="22"/>
      <c r="M4410" s="22"/>
    </row>
    <row r="4411" spans="1:13" x14ac:dyDescent="0.25">
      <c r="A4411" s="22"/>
      <c r="B4411" s="22"/>
      <c r="C4411" s="22"/>
      <c r="D4411" s="22"/>
      <c r="E4411" s="22"/>
      <c r="F4411" s="22"/>
      <c r="G4411" s="22"/>
      <c r="H4411" s="22"/>
      <c r="I4411" s="22"/>
      <c r="J4411" s="22"/>
      <c r="K4411" s="22"/>
      <c r="L4411" s="22"/>
      <c r="M4411" s="22"/>
    </row>
    <row r="4412" spans="1:13" x14ac:dyDescent="0.25">
      <c r="A4412" s="22"/>
      <c r="B4412" s="22"/>
      <c r="C4412" s="22"/>
      <c r="D4412" s="22"/>
      <c r="E4412" s="22"/>
      <c r="F4412" s="22"/>
      <c r="G4412" s="22"/>
      <c r="H4412" s="22"/>
      <c r="I4412" s="22"/>
      <c r="J4412" s="22"/>
      <c r="K4412" s="22"/>
      <c r="L4412" s="22"/>
      <c r="M4412" s="22"/>
    </row>
    <row r="4413" spans="1:13" x14ac:dyDescent="0.25">
      <c r="A4413" s="22"/>
      <c r="B4413" s="22"/>
      <c r="C4413" s="22"/>
      <c r="D4413" s="22"/>
      <c r="E4413" s="22"/>
      <c r="F4413" s="22"/>
      <c r="G4413" s="22"/>
      <c r="H4413" s="22"/>
      <c r="I4413" s="22"/>
      <c r="J4413" s="22"/>
      <c r="K4413" s="22"/>
      <c r="L4413" s="22"/>
      <c r="M4413" s="22"/>
    </row>
    <row r="4414" spans="1:13" x14ac:dyDescent="0.25">
      <c r="A4414" s="22"/>
      <c r="B4414" s="22"/>
      <c r="C4414" s="22"/>
      <c r="D4414" s="22"/>
      <c r="E4414" s="22"/>
      <c r="F4414" s="22"/>
      <c r="G4414" s="22"/>
      <c r="H4414" s="22"/>
      <c r="I4414" s="22"/>
      <c r="J4414" s="22"/>
      <c r="K4414" s="22"/>
      <c r="L4414" s="22"/>
      <c r="M4414" s="22"/>
    </row>
    <row r="4415" spans="1:13" x14ac:dyDescent="0.25">
      <c r="A4415" s="22"/>
      <c r="B4415" s="22"/>
      <c r="C4415" s="22"/>
      <c r="D4415" s="22"/>
      <c r="E4415" s="22"/>
      <c r="F4415" s="22"/>
      <c r="G4415" s="22"/>
      <c r="H4415" s="22"/>
      <c r="I4415" s="22"/>
      <c r="J4415" s="22"/>
      <c r="K4415" s="22"/>
      <c r="L4415" s="22"/>
      <c r="M4415" s="22"/>
    </row>
    <row r="4416" spans="1:13" x14ac:dyDescent="0.25">
      <c r="A4416" s="22"/>
      <c r="B4416" s="22"/>
      <c r="C4416" s="22"/>
      <c r="D4416" s="22"/>
      <c r="E4416" s="22"/>
      <c r="F4416" s="22"/>
      <c r="G4416" s="22"/>
      <c r="H4416" s="22"/>
      <c r="I4416" s="22"/>
      <c r="J4416" s="22"/>
      <c r="K4416" s="22"/>
      <c r="L4416" s="22"/>
      <c r="M4416" s="22"/>
    </row>
    <row r="4417" spans="1:13" x14ac:dyDescent="0.25">
      <c r="A4417" s="22"/>
      <c r="B4417" s="22"/>
      <c r="C4417" s="22"/>
      <c r="D4417" s="22"/>
      <c r="E4417" s="22"/>
      <c r="F4417" s="22"/>
      <c r="G4417" s="22"/>
      <c r="H4417" s="22"/>
      <c r="I4417" s="22"/>
      <c r="J4417" s="22"/>
      <c r="K4417" s="22"/>
      <c r="L4417" s="22"/>
      <c r="M4417" s="22"/>
    </row>
    <row r="4418" spans="1:13" x14ac:dyDescent="0.25">
      <c r="A4418" s="22"/>
      <c r="B4418" s="22"/>
      <c r="C4418" s="22"/>
      <c r="D4418" s="22"/>
      <c r="E4418" s="22"/>
      <c r="F4418" s="22"/>
      <c r="G4418" s="22"/>
      <c r="H4418" s="22"/>
      <c r="I4418" s="22"/>
      <c r="J4418" s="22"/>
      <c r="K4418" s="22"/>
      <c r="L4418" s="22"/>
      <c r="M4418" s="22"/>
    </row>
    <row r="4419" spans="1:13" x14ac:dyDescent="0.25">
      <c r="A4419" s="22"/>
      <c r="B4419" s="22"/>
      <c r="C4419" s="22"/>
      <c r="D4419" s="22"/>
      <c r="E4419" s="22"/>
      <c r="F4419" s="22"/>
      <c r="G4419" s="22"/>
      <c r="H4419" s="22"/>
      <c r="I4419" s="22"/>
      <c r="J4419" s="22"/>
      <c r="K4419" s="22"/>
      <c r="L4419" s="22"/>
      <c r="M4419" s="22"/>
    </row>
    <row r="4420" spans="1:13" x14ac:dyDescent="0.25">
      <c r="A4420" s="22"/>
      <c r="B4420" s="22"/>
      <c r="C4420" s="22"/>
      <c r="D4420" s="22"/>
      <c r="E4420" s="22"/>
      <c r="F4420" s="22"/>
      <c r="G4420" s="22"/>
      <c r="H4420" s="22"/>
      <c r="I4420" s="22"/>
      <c r="J4420" s="22"/>
      <c r="K4420" s="22"/>
      <c r="L4420" s="22"/>
      <c r="M4420" s="22"/>
    </row>
    <row r="4421" spans="1:13" x14ac:dyDescent="0.25">
      <c r="A4421" s="22"/>
      <c r="B4421" s="22"/>
      <c r="C4421" s="22"/>
      <c r="D4421" s="22"/>
      <c r="E4421" s="22"/>
      <c r="F4421" s="22"/>
      <c r="G4421" s="22"/>
      <c r="H4421" s="22"/>
      <c r="I4421" s="22"/>
      <c r="J4421" s="22"/>
      <c r="K4421" s="22"/>
      <c r="L4421" s="22"/>
      <c r="M4421" s="22"/>
    </row>
    <row r="4422" spans="1:13" x14ac:dyDescent="0.25">
      <c r="A4422" s="22"/>
      <c r="B4422" s="22"/>
      <c r="C4422" s="22"/>
      <c r="D4422" s="22"/>
      <c r="E4422" s="22"/>
      <c r="F4422" s="22"/>
      <c r="G4422" s="22"/>
      <c r="H4422" s="22"/>
      <c r="I4422" s="22"/>
      <c r="J4422" s="22"/>
      <c r="K4422" s="22"/>
      <c r="L4422" s="22"/>
      <c r="M4422" s="22"/>
    </row>
    <row r="4423" spans="1:13" x14ac:dyDescent="0.25">
      <c r="A4423" s="22"/>
      <c r="B4423" s="22"/>
      <c r="C4423" s="22"/>
      <c r="D4423" s="22"/>
      <c r="E4423" s="22"/>
      <c r="F4423" s="22"/>
      <c r="G4423" s="22"/>
      <c r="H4423" s="22"/>
      <c r="I4423" s="22"/>
      <c r="J4423" s="22"/>
      <c r="K4423" s="22"/>
      <c r="L4423" s="22"/>
      <c r="M4423" s="22"/>
    </row>
    <row r="4424" spans="1:13" x14ac:dyDescent="0.25">
      <c r="A4424" s="22"/>
      <c r="B4424" s="22"/>
      <c r="C4424" s="22"/>
      <c r="D4424" s="22"/>
      <c r="E4424" s="22"/>
      <c r="F4424" s="22"/>
      <c r="G4424" s="22"/>
      <c r="H4424" s="22"/>
      <c r="I4424" s="22"/>
      <c r="J4424" s="22"/>
      <c r="K4424" s="22"/>
      <c r="L4424" s="22"/>
      <c r="M4424" s="22"/>
    </row>
    <row r="4425" spans="1:13" x14ac:dyDescent="0.25">
      <c r="A4425" s="22"/>
      <c r="B4425" s="22"/>
      <c r="C4425" s="22"/>
      <c r="D4425" s="22"/>
      <c r="E4425" s="22"/>
      <c r="F4425" s="22"/>
      <c r="G4425" s="22"/>
      <c r="H4425" s="22"/>
      <c r="I4425" s="22"/>
      <c r="J4425" s="22"/>
      <c r="K4425" s="22"/>
      <c r="L4425" s="22"/>
      <c r="M4425" s="22"/>
    </row>
    <row r="4426" spans="1:13" x14ac:dyDescent="0.25">
      <c r="A4426" s="22"/>
      <c r="B4426" s="22"/>
      <c r="C4426" s="22"/>
      <c r="D4426" s="22"/>
      <c r="E4426" s="22"/>
      <c r="F4426" s="22"/>
      <c r="G4426" s="22"/>
      <c r="H4426" s="22"/>
      <c r="I4426" s="22"/>
      <c r="J4426" s="22"/>
      <c r="K4426" s="22"/>
      <c r="L4426" s="22"/>
      <c r="M4426" s="22"/>
    </row>
    <row r="4427" spans="1:13" x14ac:dyDescent="0.25">
      <c r="A4427" s="22"/>
      <c r="B4427" s="22"/>
      <c r="C4427" s="22"/>
      <c r="D4427" s="22"/>
      <c r="E4427" s="22"/>
      <c r="F4427" s="22"/>
      <c r="G4427" s="22"/>
      <c r="H4427" s="22"/>
      <c r="I4427" s="22"/>
      <c r="J4427" s="22"/>
      <c r="K4427" s="22"/>
      <c r="L4427" s="22"/>
      <c r="M4427" s="22"/>
    </row>
    <row r="4428" spans="1:13" x14ac:dyDescent="0.25">
      <c r="A4428" s="22"/>
      <c r="B4428" s="22"/>
      <c r="C4428" s="22"/>
      <c r="D4428" s="22"/>
      <c r="E4428" s="22"/>
      <c r="F4428" s="22"/>
      <c r="G4428" s="22"/>
      <c r="H4428" s="22"/>
      <c r="I4428" s="22"/>
      <c r="J4428" s="22"/>
      <c r="K4428" s="22"/>
      <c r="L4428" s="22"/>
      <c r="M4428" s="22"/>
    </row>
    <row r="4429" spans="1:13" x14ac:dyDescent="0.25">
      <c r="A4429" s="22"/>
      <c r="B4429" s="22"/>
      <c r="C4429" s="22"/>
      <c r="D4429" s="22"/>
      <c r="E4429" s="22"/>
      <c r="F4429" s="22"/>
      <c r="G4429" s="22"/>
      <c r="H4429" s="22"/>
      <c r="I4429" s="22"/>
      <c r="J4429" s="22"/>
      <c r="K4429" s="22"/>
      <c r="L4429" s="22"/>
      <c r="M4429" s="22"/>
    </row>
    <row r="4430" spans="1:13" x14ac:dyDescent="0.25">
      <c r="A4430" s="22"/>
      <c r="B4430" s="22"/>
      <c r="C4430" s="22"/>
      <c r="D4430" s="22"/>
      <c r="E4430" s="22"/>
      <c r="F4430" s="22"/>
      <c r="G4430" s="22"/>
      <c r="H4430" s="22"/>
      <c r="I4430" s="22"/>
      <c r="J4430" s="22"/>
      <c r="K4430" s="22"/>
      <c r="L4430" s="22"/>
      <c r="M4430" s="22"/>
    </row>
    <row r="4431" spans="1:13" x14ac:dyDescent="0.25">
      <c r="A4431" s="22"/>
      <c r="B4431" s="22"/>
      <c r="C4431" s="22"/>
      <c r="D4431" s="22"/>
      <c r="E4431" s="22"/>
      <c r="F4431" s="22"/>
      <c r="G4431" s="22"/>
      <c r="H4431" s="22"/>
      <c r="I4431" s="22"/>
      <c r="J4431" s="22"/>
      <c r="K4431" s="22"/>
      <c r="L4431" s="22"/>
      <c r="M4431" s="22"/>
    </row>
    <row r="4432" spans="1:13" x14ac:dyDescent="0.25">
      <c r="A4432" s="22"/>
      <c r="B4432" s="22"/>
      <c r="C4432" s="22"/>
      <c r="D4432" s="22"/>
      <c r="E4432" s="22"/>
      <c r="F4432" s="22"/>
      <c r="G4432" s="22"/>
      <c r="H4432" s="22"/>
      <c r="I4432" s="22"/>
      <c r="J4432" s="22"/>
      <c r="K4432" s="22"/>
      <c r="L4432" s="22"/>
      <c r="M4432" s="22"/>
    </row>
    <row r="4433" spans="1:13" x14ac:dyDescent="0.25">
      <c r="A4433" s="22"/>
      <c r="B4433" s="22"/>
      <c r="C4433" s="22"/>
      <c r="D4433" s="22"/>
      <c r="E4433" s="22"/>
      <c r="F4433" s="22"/>
      <c r="G4433" s="22"/>
      <c r="H4433" s="22"/>
      <c r="I4433" s="22"/>
      <c r="J4433" s="22"/>
      <c r="K4433" s="22"/>
      <c r="L4433" s="22"/>
      <c r="M4433" s="22"/>
    </row>
    <row r="4434" spans="1:13" x14ac:dyDescent="0.25">
      <c r="A4434" s="22"/>
      <c r="B4434" s="22"/>
      <c r="C4434" s="22"/>
      <c r="D4434" s="22"/>
      <c r="E4434" s="22"/>
      <c r="F4434" s="22"/>
      <c r="G4434" s="22"/>
      <c r="H4434" s="22"/>
      <c r="I4434" s="22"/>
      <c r="J4434" s="22"/>
      <c r="K4434" s="22"/>
      <c r="L4434" s="22"/>
      <c r="M4434" s="22"/>
    </row>
    <row r="4435" spans="1:13" x14ac:dyDescent="0.25">
      <c r="A4435" s="22"/>
      <c r="B4435" s="22"/>
      <c r="C4435" s="22"/>
      <c r="D4435" s="22"/>
      <c r="E4435" s="22"/>
      <c r="F4435" s="22"/>
      <c r="G4435" s="22"/>
      <c r="H4435" s="22"/>
      <c r="I4435" s="22"/>
      <c r="J4435" s="22"/>
      <c r="K4435" s="22"/>
      <c r="L4435" s="22"/>
      <c r="M4435" s="22"/>
    </row>
    <row r="4436" spans="1:13" x14ac:dyDescent="0.25">
      <c r="A4436" s="22"/>
      <c r="B4436" s="22"/>
      <c r="C4436" s="22"/>
      <c r="D4436" s="22"/>
      <c r="E4436" s="22"/>
      <c r="F4436" s="22"/>
      <c r="G4436" s="22"/>
      <c r="H4436" s="22"/>
      <c r="I4436" s="22"/>
      <c r="J4436" s="22"/>
      <c r="K4436" s="22"/>
      <c r="L4436" s="22"/>
      <c r="M4436" s="22"/>
    </row>
    <row r="4437" spans="1:13" x14ac:dyDescent="0.25">
      <c r="A4437" s="22"/>
      <c r="B4437" s="22"/>
      <c r="C4437" s="22"/>
      <c r="D4437" s="22"/>
      <c r="E4437" s="22"/>
      <c r="F4437" s="22"/>
      <c r="G4437" s="22"/>
      <c r="H4437" s="22"/>
      <c r="I4437" s="22"/>
      <c r="J4437" s="22"/>
      <c r="K4437" s="22"/>
      <c r="L4437" s="22"/>
      <c r="M4437" s="22"/>
    </row>
    <row r="4438" spans="1:13" x14ac:dyDescent="0.25">
      <c r="A4438" s="22"/>
      <c r="B4438" s="22"/>
      <c r="C4438" s="22"/>
      <c r="D4438" s="22"/>
      <c r="E4438" s="22"/>
      <c r="F4438" s="22"/>
      <c r="G4438" s="22"/>
      <c r="H4438" s="22"/>
      <c r="I4438" s="22"/>
      <c r="J4438" s="22"/>
      <c r="K4438" s="22"/>
      <c r="L4438" s="22"/>
      <c r="M4438" s="22"/>
    </row>
    <row r="4439" spans="1:13" x14ac:dyDescent="0.25">
      <c r="A4439" s="22"/>
      <c r="B4439" s="22"/>
      <c r="C4439" s="22"/>
      <c r="D4439" s="22"/>
      <c r="E4439" s="22"/>
      <c r="F4439" s="22"/>
      <c r="G4439" s="22"/>
      <c r="H4439" s="22"/>
      <c r="I4439" s="22"/>
      <c r="J4439" s="22"/>
      <c r="K4439" s="22"/>
      <c r="L4439" s="22"/>
      <c r="M4439" s="22"/>
    </row>
    <row r="4440" spans="1:13" x14ac:dyDescent="0.25">
      <c r="A4440" s="22"/>
      <c r="B4440" s="22"/>
      <c r="C4440" s="22"/>
      <c r="D4440" s="22"/>
      <c r="E4440" s="22"/>
      <c r="F4440" s="22"/>
      <c r="G4440" s="22"/>
      <c r="H4440" s="22"/>
      <c r="I4440" s="22"/>
      <c r="J4440" s="22"/>
      <c r="K4440" s="22"/>
      <c r="L4440" s="22"/>
      <c r="M4440" s="22"/>
    </row>
    <row r="4441" spans="1:13" x14ac:dyDescent="0.25">
      <c r="A4441" s="22"/>
      <c r="B4441" s="22"/>
      <c r="C4441" s="22"/>
      <c r="D4441" s="22"/>
      <c r="E4441" s="22"/>
      <c r="F4441" s="22"/>
      <c r="G4441" s="22"/>
      <c r="H4441" s="22"/>
      <c r="I4441" s="22"/>
      <c r="J4441" s="22"/>
      <c r="K4441" s="22"/>
      <c r="L4441" s="22"/>
      <c r="M4441" s="22"/>
    </row>
    <row r="4442" spans="1:13" x14ac:dyDescent="0.25">
      <c r="A4442" s="22"/>
      <c r="B4442" s="22"/>
      <c r="C4442" s="22"/>
      <c r="D4442" s="22"/>
      <c r="E4442" s="22"/>
      <c r="F4442" s="22"/>
      <c r="G4442" s="22"/>
      <c r="H4442" s="22"/>
      <c r="I4442" s="22"/>
      <c r="J4442" s="22"/>
      <c r="K4442" s="22"/>
      <c r="L4442" s="22"/>
      <c r="M4442" s="22"/>
    </row>
    <row r="4443" spans="1:13" x14ac:dyDescent="0.25">
      <c r="A4443" s="22"/>
      <c r="B4443" s="22"/>
      <c r="C4443" s="22"/>
      <c r="D4443" s="22"/>
      <c r="E4443" s="22"/>
      <c r="F4443" s="22"/>
      <c r="G4443" s="22"/>
      <c r="H4443" s="22"/>
      <c r="I4443" s="22"/>
      <c r="J4443" s="22"/>
      <c r="K4443" s="22"/>
      <c r="L4443" s="22"/>
      <c r="M4443" s="22"/>
    </row>
    <row r="4444" spans="1:13" x14ac:dyDescent="0.25">
      <c r="A4444" s="22"/>
      <c r="B4444" s="22"/>
      <c r="C4444" s="22"/>
      <c r="D4444" s="22"/>
      <c r="E4444" s="22"/>
      <c r="F4444" s="22"/>
      <c r="G4444" s="22"/>
      <c r="H4444" s="22"/>
      <c r="I4444" s="22"/>
      <c r="J4444" s="22"/>
      <c r="K4444" s="22"/>
      <c r="L4444" s="22"/>
      <c r="M4444" s="22"/>
    </row>
    <row r="4445" spans="1:13" x14ac:dyDescent="0.25">
      <c r="A4445" s="22"/>
      <c r="B4445" s="22"/>
      <c r="C4445" s="22"/>
      <c r="D4445" s="22"/>
      <c r="E4445" s="22"/>
      <c r="F4445" s="22"/>
      <c r="G4445" s="22"/>
      <c r="H4445" s="22"/>
      <c r="I4445" s="22"/>
      <c r="J4445" s="22"/>
      <c r="K4445" s="22"/>
      <c r="L4445" s="22"/>
      <c r="M4445" s="22"/>
    </row>
    <row r="4446" spans="1:13" x14ac:dyDescent="0.25">
      <c r="A4446" s="22"/>
      <c r="B4446" s="22"/>
      <c r="C4446" s="22"/>
      <c r="D4446" s="22"/>
      <c r="E4446" s="22"/>
      <c r="F4446" s="22"/>
      <c r="G4446" s="22"/>
      <c r="H4446" s="22"/>
      <c r="I4446" s="22"/>
      <c r="J4446" s="22"/>
      <c r="K4446" s="22"/>
      <c r="L4446" s="22"/>
      <c r="M4446" s="22"/>
    </row>
    <row r="4447" spans="1:13" x14ac:dyDescent="0.25">
      <c r="A4447" s="22"/>
      <c r="B4447" s="22"/>
      <c r="C4447" s="22"/>
      <c r="D4447" s="22"/>
      <c r="E4447" s="22"/>
      <c r="F4447" s="22"/>
      <c r="G4447" s="22"/>
      <c r="H4447" s="22"/>
      <c r="I4447" s="22"/>
      <c r="J4447" s="22"/>
      <c r="K4447" s="22"/>
      <c r="L4447" s="22"/>
      <c r="M4447" s="22"/>
    </row>
    <row r="4448" spans="1:13" x14ac:dyDescent="0.25">
      <c r="A4448" s="22"/>
      <c r="B4448" s="22"/>
      <c r="C4448" s="22"/>
      <c r="D4448" s="22"/>
      <c r="E4448" s="22"/>
      <c r="F4448" s="22"/>
      <c r="G4448" s="22"/>
      <c r="H4448" s="22"/>
      <c r="I4448" s="22"/>
      <c r="J4448" s="22"/>
      <c r="K4448" s="22"/>
      <c r="L4448" s="22"/>
      <c r="M4448" s="22"/>
    </row>
    <row r="4449" spans="1:13" x14ac:dyDescent="0.25">
      <c r="A4449" s="22"/>
      <c r="B4449" s="22"/>
      <c r="C4449" s="22"/>
      <c r="D4449" s="22"/>
      <c r="E4449" s="22"/>
      <c r="F4449" s="22"/>
      <c r="G4449" s="22"/>
      <c r="H4449" s="22"/>
      <c r="I4449" s="22"/>
      <c r="J4449" s="22"/>
      <c r="K4449" s="22"/>
      <c r="L4449" s="22"/>
      <c r="M4449" s="22"/>
    </row>
    <row r="4450" spans="1:13" x14ac:dyDescent="0.25">
      <c r="A4450" s="22"/>
      <c r="B4450" s="22"/>
      <c r="C4450" s="22"/>
      <c r="D4450" s="22"/>
      <c r="E4450" s="22"/>
      <c r="F4450" s="22"/>
      <c r="G4450" s="22"/>
      <c r="H4450" s="22"/>
      <c r="I4450" s="22"/>
      <c r="J4450" s="22"/>
      <c r="K4450" s="22"/>
      <c r="L4450" s="22"/>
      <c r="M4450" s="22"/>
    </row>
    <row r="4451" spans="1:13" x14ac:dyDescent="0.25">
      <c r="A4451" s="22"/>
      <c r="B4451" s="22"/>
      <c r="C4451" s="22"/>
      <c r="D4451" s="22"/>
      <c r="E4451" s="22"/>
      <c r="F4451" s="22"/>
      <c r="G4451" s="22"/>
      <c r="H4451" s="22"/>
      <c r="I4451" s="22"/>
      <c r="J4451" s="22"/>
      <c r="K4451" s="22"/>
      <c r="L4451" s="22"/>
      <c r="M4451" s="22"/>
    </row>
    <row r="4452" spans="1:13" x14ac:dyDescent="0.25">
      <c r="A4452" s="22"/>
      <c r="B4452" s="22"/>
      <c r="C4452" s="22"/>
      <c r="D4452" s="22"/>
      <c r="E4452" s="22"/>
      <c r="F4452" s="22"/>
      <c r="G4452" s="22"/>
      <c r="H4452" s="22"/>
      <c r="I4452" s="22"/>
      <c r="J4452" s="22"/>
      <c r="K4452" s="22"/>
      <c r="L4452" s="22"/>
      <c r="M4452" s="22"/>
    </row>
    <row r="4453" spans="1:13" x14ac:dyDescent="0.25">
      <c r="A4453" s="22"/>
      <c r="B4453" s="22"/>
      <c r="C4453" s="22"/>
      <c r="D4453" s="22"/>
      <c r="E4453" s="22"/>
      <c r="F4453" s="22"/>
      <c r="G4453" s="22"/>
      <c r="H4453" s="22"/>
      <c r="I4453" s="22"/>
      <c r="J4453" s="22"/>
      <c r="K4453" s="22"/>
      <c r="L4453" s="22"/>
      <c r="M4453" s="22"/>
    </row>
    <row r="4454" spans="1:13" x14ac:dyDescent="0.25">
      <c r="A4454" s="22"/>
      <c r="B4454" s="22"/>
      <c r="C4454" s="22"/>
      <c r="D4454" s="22"/>
      <c r="E4454" s="22"/>
      <c r="F4454" s="22"/>
      <c r="G4454" s="22"/>
      <c r="H4454" s="22"/>
      <c r="I4454" s="22"/>
      <c r="J4454" s="22"/>
      <c r="K4454" s="22"/>
      <c r="L4454" s="22"/>
      <c r="M4454" s="22"/>
    </row>
    <row r="4455" spans="1:13" x14ac:dyDescent="0.25">
      <c r="A4455" s="22"/>
      <c r="B4455" s="22"/>
      <c r="C4455" s="22"/>
      <c r="D4455" s="22"/>
      <c r="E4455" s="22"/>
      <c r="F4455" s="22"/>
      <c r="G4455" s="22"/>
      <c r="H4455" s="22"/>
      <c r="I4455" s="22"/>
      <c r="J4455" s="22"/>
      <c r="K4455" s="22"/>
      <c r="L4455" s="22"/>
      <c r="M4455" s="22"/>
    </row>
    <row r="4456" spans="1:13" x14ac:dyDescent="0.25">
      <c r="A4456" s="22"/>
      <c r="B4456" s="22"/>
      <c r="C4456" s="22"/>
      <c r="D4456" s="22"/>
      <c r="E4456" s="22"/>
      <c r="F4456" s="22"/>
      <c r="G4456" s="22"/>
      <c r="H4456" s="22"/>
      <c r="I4456" s="22"/>
      <c r="J4456" s="22"/>
      <c r="K4456" s="22"/>
      <c r="L4456" s="22"/>
      <c r="M4456" s="22"/>
    </row>
    <row r="4457" spans="1:13" x14ac:dyDescent="0.25">
      <c r="A4457" s="22"/>
      <c r="B4457" s="22"/>
      <c r="C4457" s="22"/>
      <c r="D4457" s="22"/>
      <c r="E4457" s="22"/>
      <c r="F4457" s="22"/>
      <c r="G4457" s="22"/>
      <c r="H4457" s="22"/>
      <c r="I4457" s="22"/>
      <c r="J4457" s="22"/>
      <c r="K4457" s="22"/>
      <c r="L4457" s="22"/>
      <c r="M4457" s="22"/>
    </row>
    <row r="4458" spans="1:13" x14ac:dyDescent="0.25">
      <c r="A4458" s="22"/>
      <c r="B4458" s="22"/>
      <c r="C4458" s="22"/>
      <c r="D4458" s="22"/>
      <c r="E4458" s="22"/>
      <c r="F4458" s="22"/>
      <c r="G4458" s="22"/>
      <c r="H4458" s="22"/>
      <c r="I4458" s="22"/>
      <c r="J4458" s="22"/>
      <c r="K4458" s="22"/>
      <c r="L4458" s="22"/>
      <c r="M4458" s="22"/>
    </row>
    <row r="4459" spans="1:13" x14ac:dyDescent="0.25">
      <c r="A4459" s="22"/>
      <c r="B4459" s="22"/>
      <c r="C4459" s="22"/>
      <c r="D4459" s="22"/>
      <c r="E4459" s="22"/>
      <c r="F4459" s="22"/>
      <c r="G4459" s="22"/>
      <c r="H4459" s="22"/>
      <c r="I4459" s="22"/>
      <c r="J4459" s="22"/>
      <c r="K4459" s="22"/>
      <c r="L4459" s="22"/>
      <c r="M4459" s="22"/>
    </row>
    <row r="4460" spans="1:13" x14ac:dyDescent="0.25">
      <c r="A4460" s="22"/>
      <c r="B4460" s="22"/>
      <c r="C4460" s="22"/>
      <c r="D4460" s="22"/>
      <c r="E4460" s="22"/>
      <c r="F4460" s="22"/>
      <c r="G4460" s="22"/>
      <c r="H4460" s="22"/>
      <c r="I4460" s="22"/>
      <c r="J4460" s="22"/>
      <c r="K4460" s="22"/>
      <c r="L4460" s="22"/>
      <c r="M4460" s="22"/>
    </row>
    <row r="4461" spans="1:13" x14ac:dyDescent="0.25">
      <c r="A4461" s="22"/>
      <c r="B4461" s="22"/>
      <c r="C4461" s="22"/>
      <c r="D4461" s="22"/>
      <c r="E4461" s="22"/>
      <c r="F4461" s="22"/>
      <c r="G4461" s="22"/>
      <c r="H4461" s="22"/>
      <c r="I4461" s="22"/>
      <c r="J4461" s="22"/>
      <c r="K4461" s="22"/>
      <c r="L4461" s="22"/>
      <c r="M4461" s="22"/>
    </row>
    <row r="4462" spans="1:13" x14ac:dyDescent="0.25">
      <c r="A4462" s="22"/>
      <c r="B4462" s="22"/>
      <c r="C4462" s="22"/>
      <c r="D4462" s="22"/>
      <c r="E4462" s="22"/>
      <c r="F4462" s="22"/>
      <c r="G4462" s="22"/>
      <c r="H4462" s="22"/>
      <c r="I4462" s="22"/>
      <c r="J4462" s="22"/>
      <c r="K4462" s="22"/>
      <c r="L4462" s="22"/>
      <c r="M4462" s="22"/>
    </row>
    <row r="4463" spans="1:13" x14ac:dyDescent="0.25">
      <c r="A4463" s="22"/>
      <c r="B4463" s="22"/>
      <c r="C4463" s="22"/>
      <c r="D4463" s="22"/>
      <c r="E4463" s="22"/>
      <c r="F4463" s="22"/>
      <c r="G4463" s="22"/>
      <c r="H4463" s="22"/>
      <c r="I4463" s="22"/>
      <c r="J4463" s="22"/>
      <c r="K4463" s="22"/>
      <c r="L4463" s="22"/>
      <c r="M4463" s="22"/>
    </row>
    <row r="4464" spans="1:13" x14ac:dyDescent="0.25">
      <c r="A4464" s="22"/>
      <c r="B4464" s="22"/>
      <c r="C4464" s="22"/>
      <c r="D4464" s="22"/>
      <c r="E4464" s="22"/>
      <c r="F4464" s="22"/>
      <c r="G4464" s="22"/>
      <c r="H4464" s="22"/>
      <c r="I4464" s="22"/>
      <c r="J4464" s="22"/>
      <c r="K4464" s="22"/>
      <c r="L4464" s="22"/>
      <c r="M4464" s="22"/>
    </row>
    <row r="4465" spans="1:13" x14ac:dyDescent="0.25">
      <c r="A4465" s="22"/>
      <c r="B4465" s="22"/>
      <c r="C4465" s="22"/>
      <c r="D4465" s="22"/>
      <c r="E4465" s="22"/>
      <c r="F4465" s="22"/>
      <c r="G4465" s="22"/>
      <c r="H4465" s="22"/>
      <c r="I4465" s="22"/>
      <c r="J4465" s="22"/>
      <c r="K4465" s="22"/>
      <c r="L4465" s="22"/>
      <c r="M4465" s="22"/>
    </row>
    <row r="4466" spans="1:13" x14ac:dyDescent="0.25">
      <c r="A4466" s="22"/>
      <c r="B4466" s="22"/>
      <c r="C4466" s="22"/>
      <c r="D4466" s="22"/>
      <c r="E4466" s="22"/>
      <c r="F4466" s="22"/>
      <c r="G4466" s="22"/>
      <c r="H4466" s="22"/>
      <c r="I4466" s="22"/>
      <c r="J4466" s="22"/>
      <c r="K4466" s="22"/>
      <c r="L4466" s="22"/>
      <c r="M4466" s="22"/>
    </row>
    <row r="4467" spans="1:13" x14ac:dyDescent="0.25">
      <c r="A4467" s="22"/>
      <c r="B4467" s="22"/>
      <c r="C4467" s="22"/>
      <c r="D4467" s="22"/>
      <c r="E4467" s="22"/>
      <c r="F4467" s="22"/>
      <c r="G4467" s="22"/>
      <c r="H4467" s="22"/>
      <c r="I4467" s="22"/>
      <c r="J4467" s="22"/>
      <c r="K4467" s="22"/>
      <c r="L4467" s="22"/>
      <c r="M4467" s="22"/>
    </row>
    <row r="4468" spans="1:13" x14ac:dyDescent="0.25">
      <c r="A4468" s="22"/>
      <c r="B4468" s="22"/>
      <c r="C4468" s="22"/>
      <c r="D4468" s="22"/>
      <c r="E4468" s="22"/>
      <c r="F4468" s="22"/>
      <c r="G4468" s="22"/>
      <c r="H4468" s="22"/>
      <c r="I4468" s="22"/>
      <c r="J4468" s="22"/>
      <c r="K4468" s="22"/>
      <c r="L4468" s="22"/>
      <c r="M4468" s="22"/>
    </row>
    <row r="4469" spans="1:13" x14ac:dyDescent="0.25">
      <c r="A4469" s="22"/>
      <c r="B4469" s="22"/>
      <c r="C4469" s="22"/>
      <c r="D4469" s="22"/>
      <c r="E4469" s="22"/>
      <c r="F4469" s="22"/>
      <c r="G4469" s="22"/>
      <c r="H4469" s="22"/>
      <c r="I4469" s="22"/>
      <c r="J4469" s="22"/>
      <c r="K4469" s="22"/>
      <c r="L4469" s="22"/>
      <c r="M4469" s="22"/>
    </row>
    <row r="4470" spans="1:13" x14ac:dyDescent="0.25">
      <c r="A4470" s="22"/>
      <c r="B4470" s="22"/>
      <c r="C4470" s="22"/>
      <c r="D4470" s="22"/>
      <c r="E4470" s="22"/>
      <c r="F4470" s="22"/>
      <c r="G4470" s="22"/>
      <c r="H4470" s="22"/>
      <c r="I4470" s="22"/>
      <c r="J4470" s="22"/>
      <c r="K4470" s="22"/>
      <c r="L4470" s="22"/>
      <c r="M4470" s="22"/>
    </row>
    <row r="4471" spans="1:13" x14ac:dyDescent="0.25">
      <c r="A4471" s="22"/>
      <c r="B4471" s="22"/>
      <c r="C4471" s="22"/>
      <c r="D4471" s="22"/>
      <c r="E4471" s="22"/>
      <c r="F4471" s="22"/>
      <c r="G4471" s="22"/>
      <c r="H4471" s="22"/>
      <c r="I4471" s="22"/>
      <c r="J4471" s="22"/>
      <c r="K4471" s="22"/>
      <c r="L4471" s="22"/>
      <c r="M4471" s="22"/>
    </row>
    <row r="4472" spans="1:13" x14ac:dyDescent="0.25">
      <c r="A4472" s="22"/>
      <c r="B4472" s="22"/>
      <c r="C4472" s="22"/>
      <c r="D4472" s="22"/>
      <c r="E4472" s="22"/>
      <c r="F4472" s="22"/>
      <c r="G4472" s="22"/>
      <c r="H4472" s="22"/>
      <c r="I4472" s="22"/>
      <c r="J4472" s="22"/>
      <c r="K4472" s="22"/>
      <c r="L4472" s="22"/>
      <c r="M4472" s="22"/>
    </row>
    <row r="4473" spans="1:13" x14ac:dyDescent="0.25">
      <c r="A4473" s="22"/>
      <c r="B4473" s="22"/>
      <c r="C4473" s="22"/>
      <c r="D4473" s="22"/>
      <c r="E4473" s="22"/>
      <c r="F4473" s="22"/>
      <c r="G4473" s="22"/>
      <c r="H4473" s="22"/>
      <c r="I4473" s="22"/>
      <c r="J4473" s="22"/>
      <c r="K4473" s="22"/>
      <c r="L4473" s="22"/>
      <c r="M4473" s="22"/>
    </row>
    <row r="4474" spans="1:13" x14ac:dyDescent="0.25">
      <c r="A4474" s="22"/>
      <c r="B4474" s="22"/>
      <c r="C4474" s="22"/>
      <c r="D4474" s="22"/>
      <c r="E4474" s="22"/>
      <c r="F4474" s="22"/>
      <c r="G4474" s="22"/>
      <c r="H4474" s="22"/>
      <c r="I4474" s="22"/>
      <c r="J4474" s="22"/>
      <c r="K4474" s="22"/>
      <c r="L4474" s="22"/>
      <c r="M4474" s="22"/>
    </row>
    <row r="4475" spans="1:13" x14ac:dyDescent="0.25">
      <c r="A4475" s="22"/>
      <c r="B4475" s="22"/>
      <c r="C4475" s="22"/>
      <c r="D4475" s="22"/>
      <c r="E4475" s="22"/>
      <c r="F4475" s="22"/>
      <c r="G4475" s="22"/>
      <c r="H4475" s="22"/>
      <c r="I4475" s="22"/>
      <c r="J4475" s="22"/>
      <c r="K4475" s="22"/>
      <c r="L4475" s="22"/>
      <c r="M4475" s="22"/>
    </row>
    <row r="4476" spans="1:13" x14ac:dyDescent="0.25">
      <c r="A4476" s="22"/>
      <c r="B4476" s="22"/>
      <c r="C4476" s="22"/>
      <c r="D4476" s="22"/>
      <c r="E4476" s="22"/>
      <c r="F4476" s="22"/>
      <c r="G4476" s="22"/>
      <c r="H4476" s="22"/>
      <c r="I4476" s="22"/>
      <c r="J4476" s="22"/>
      <c r="K4476" s="22"/>
      <c r="L4476" s="22"/>
      <c r="M4476" s="22"/>
    </row>
    <row r="4477" spans="1:13" x14ac:dyDescent="0.25">
      <c r="A4477" s="22"/>
      <c r="B4477" s="22"/>
      <c r="C4477" s="22"/>
      <c r="D4477" s="22"/>
      <c r="E4477" s="22"/>
      <c r="F4477" s="22"/>
      <c r="G4477" s="22"/>
      <c r="H4477" s="22"/>
      <c r="I4477" s="22"/>
      <c r="J4477" s="22"/>
      <c r="K4477" s="22"/>
      <c r="L4477" s="22"/>
      <c r="M4477" s="22"/>
    </row>
    <row r="4478" spans="1:13" x14ac:dyDescent="0.25">
      <c r="A4478" s="22"/>
      <c r="B4478" s="22"/>
      <c r="C4478" s="22"/>
      <c r="D4478" s="22"/>
      <c r="E4478" s="22"/>
      <c r="F4478" s="22"/>
      <c r="G4478" s="22"/>
      <c r="H4478" s="22"/>
      <c r="I4478" s="22"/>
      <c r="J4478" s="22"/>
      <c r="K4478" s="22"/>
      <c r="L4478" s="22"/>
      <c r="M4478" s="22"/>
    </row>
    <row r="4479" spans="1:13" x14ac:dyDescent="0.25">
      <c r="A4479" s="22"/>
      <c r="B4479" s="22"/>
      <c r="C4479" s="22"/>
      <c r="D4479" s="22"/>
      <c r="E4479" s="22"/>
      <c r="F4479" s="22"/>
      <c r="G4479" s="22"/>
      <c r="H4479" s="22"/>
      <c r="I4479" s="22"/>
      <c r="J4479" s="22"/>
      <c r="K4479" s="22"/>
      <c r="L4479" s="22"/>
      <c r="M4479" s="22"/>
    </row>
    <row r="4480" spans="1:13" x14ac:dyDescent="0.25">
      <c r="A4480" s="22"/>
      <c r="B4480" s="22"/>
      <c r="C4480" s="22"/>
      <c r="D4480" s="22"/>
      <c r="E4480" s="22"/>
      <c r="F4480" s="22"/>
      <c r="G4480" s="22"/>
      <c r="H4480" s="22"/>
      <c r="I4480" s="22"/>
      <c r="J4480" s="22"/>
      <c r="K4480" s="22"/>
      <c r="L4480" s="22"/>
      <c r="M4480" s="22"/>
    </row>
    <row r="4481" spans="1:13" x14ac:dyDescent="0.25">
      <c r="A4481" s="22"/>
      <c r="B4481" s="22"/>
      <c r="C4481" s="22"/>
      <c r="D4481" s="22"/>
      <c r="E4481" s="22"/>
      <c r="F4481" s="22"/>
      <c r="G4481" s="22"/>
      <c r="H4481" s="22"/>
      <c r="I4481" s="22"/>
      <c r="J4481" s="22"/>
      <c r="K4481" s="22"/>
      <c r="L4481" s="22"/>
      <c r="M4481" s="22"/>
    </row>
    <row r="4482" spans="1:13" x14ac:dyDescent="0.25">
      <c r="A4482" s="22"/>
      <c r="B4482" s="22"/>
      <c r="C4482" s="22"/>
      <c r="D4482" s="22"/>
      <c r="E4482" s="22"/>
      <c r="F4482" s="22"/>
      <c r="G4482" s="22"/>
      <c r="H4482" s="22"/>
      <c r="I4482" s="22"/>
      <c r="J4482" s="22"/>
      <c r="K4482" s="22"/>
      <c r="L4482" s="22"/>
      <c r="M4482" s="22"/>
    </row>
    <row r="4483" spans="1:13" x14ac:dyDescent="0.25">
      <c r="A4483" s="22"/>
      <c r="B4483" s="22"/>
      <c r="C4483" s="22"/>
      <c r="D4483" s="22"/>
      <c r="E4483" s="22"/>
      <c r="F4483" s="22"/>
      <c r="G4483" s="22"/>
      <c r="H4483" s="22"/>
      <c r="I4483" s="22"/>
      <c r="J4483" s="22"/>
      <c r="K4483" s="22"/>
      <c r="L4483" s="22"/>
      <c r="M4483" s="22"/>
    </row>
    <row r="4484" spans="1:13" x14ac:dyDescent="0.25">
      <c r="A4484" s="22"/>
      <c r="B4484" s="22"/>
      <c r="C4484" s="22"/>
      <c r="D4484" s="22"/>
      <c r="E4484" s="22"/>
      <c r="F4484" s="22"/>
      <c r="G4484" s="22"/>
      <c r="H4484" s="22"/>
      <c r="I4484" s="22"/>
      <c r="J4484" s="22"/>
      <c r="K4484" s="22"/>
      <c r="L4484" s="22"/>
      <c r="M4484" s="22"/>
    </row>
    <row r="4485" spans="1:13" x14ac:dyDescent="0.25">
      <c r="A4485" s="22"/>
      <c r="B4485" s="22"/>
      <c r="C4485" s="22"/>
      <c r="D4485" s="22"/>
      <c r="E4485" s="22"/>
      <c r="F4485" s="22"/>
      <c r="G4485" s="22"/>
      <c r="H4485" s="22"/>
      <c r="I4485" s="22"/>
      <c r="J4485" s="22"/>
      <c r="K4485" s="22"/>
      <c r="L4485" s="22"/>
      <c r="M4485" s="22"/>
    </row>
    <row r="4486" spans="1:13" x14ac:dyDescent="0.25">
      <c r="A4486" s="22"/>
      <c r="B4486" s="22"/>
      <c r="C4486" s="22"/>
      <c r="D4486" s="22"/>
      <c r="E4486" s="22"/>
      <c r="F4486" s="22"/>
      <c r="G4486" s="22"/>
      <c r="H4486" s="22"/>
      <c r="I4486" s="22"/>
      <c r="J4486" s="22"/>
      <c r="K4486" s="22"/>
      <c r="L4486" s="22"/>
      <c r="M4486" s="22"/>
    </row>
    <row r="4487" spans="1:13" x14ac:dyDescent="0.25">
      <c r="A4487" s="22"/>
      <c r="B4487" s="22"/>
      <c r="C4487" s="22"/>
      <c r="D4487" s="22"/>
      <c r="E4487" s="22"/>
      <c r="F4487" s="22"/>
      <c r="G4487" s="22"/>
      <c r="H4487" s="22"/>
      <c r="I4487" s="22"/>
      <c r="J4487" s="22"/>
      <c r="K4487" s="22"/>
      <c r="L4487" s="22"/>
      <c r="M4487" s="22"/>
    </row>
    <row r="4488" spans="1:13" x14ac:dyDescent="0.25">
      <c r="A4488" s="22"/>
      <c r="B4488" s="22"/>
      <c r="C4488" s="22"/>
      <c r="D4488" s="22"/>
      <c r="E4488" s="22"/>
      <c r="F4488" s="22"/>
      <c r="G4488" s="22"/>
      <c r="H4488" s="22"/>
      <c r="I4488" s="22"/>
      <c r="J4488" s="22"/>
      <c r="K4488" s="22"/>
      <c r="L4488" s="22"/>
      <c r="M4488" s="22"/>
    </row>
    <row r="4489" spans="1:13" x14ac:dyDescent="0.25">
      <c r="A4489" s="22"/>
      <c r="B4489" s="22"/>
      <c r="C4489" s="22"/>
      <c r="D4489" s="22"/>
      <c r="E4489" s="22"/>
      <c r="F4489" s="22"/>
      <c r="G4489" s="22"/>
      <c r="H4489" s="22"/>
      <c r="I4489" s="22"/>
      <c r="J4489" s="22"/>
      <c r="K4489" s="22"/>
      <c r="L4489" s="22"/>
      <c r="M4489" s="22"/>
    </row>
    <row r="4490" spans="1:13" x14ac:dyDescent="0.25">
      <c r="A4490" s="22"/>
      <c r="B4490" s="22"/>
      <c r="C4490" s="22"/>
      <c r="D4490" s="22"/>
      <c r="E4490" s="22"/>
      <c r="F4490" s="22"/>
      <c r="G4490" s="22"/>
      <c r="H4490" s="22"/>
      <c r="I4490" s="22"/>
      <c r="J4490" s="22"/>
      <c r="K4490" s="22"/>
      <c r="L4490" s="22"/>
      <c r="M4490" s="22"/>
    </row>
    <row r="4491" spans="1:13" x14ac:dyDescent="0.25">
      <c r="A4491" s="22"/>
      <c r="B4491" s="22"/>
      <c r="C4491" s="22"/>
      <c r="D4491" s="22"/>
      <c r="E4491" s="22"/>
      <c r="F4491" s="22"/>
      <c r="G4491" s="22"/>
      <c r="H4491" s="22"/>
      <c r="I4491" s="22"/>
      <c r="J4491" s="22"/>
      <c r="K4491" s="22"/>
      <c r="L4491" s="22"/>
      <c r="M4491" s="22"/>
    </row>
    <row r="4492" spans="1:13" x14ac:dyDescent="0.25">
      <c r="A4492" s="22"/>
      <c r="B4492" s="22"/>
      <c r="C4492" s="22"/>
      <c r="D4492" s="22"/>
      <c r="E4492" s="22"/>
      <c r="F4492" s="22"/>
      <c r="G4492" s="22"/>
      <c r="H4492" s="22"/>
      <c r="I4492" s="22"/>
      <c r="J4492" s="22"/>
      <c r="K4492" s="22"/>
      <c r="L4492" s="22"/>
      <c r="M4492" s="22"/>
    </row>
    <row r="4493" spans="1:13" x14ac:dyDescent="0.25">
      <c r="A4493" s="22"/>
      <c r="B4493" s="22"/>
      <c r="C4493" s="22"/>
      <c r="D4493" s="22"/>
      <c r="E4493" s="22"/>
      <c r="F4493" s="22"/>
      <c r="G4493" s="22"/>
      <c r="H4493" s="22"/>
      <c r="I4493" s="22"/>
      <c r="J4493" s="22"/>
      <c r="K4493" s="22"/>
      <c r="L4493" s="22"/>
      <c r="M4493" s="22"/>
    </row>
    <row r="4494" spans="1:13" x14ac:dyDescent="0.25">
      <c r="A4494" s="22"/>
      <c r="B4494" s="22"/>
      <c r="C4494" s="22"/>
      <c r="D4494" s="22"/>
      <c r="E4494" s="22"/>
      <c r="F4494" s="22"/>
      <c r="G4494" s="22"/>
      <c r="H4494" s="22"/>
      <c r="I4494" s="22"/>
      <c r="J4494" s="22"/>
      <c r="K4494" s="22"/>
      <c r="L4494" s="22"/>
      <c r="M4494" s="22"/>
    </row>
    <row r="4495" spans="1:13" x14ac:dyDescent="0.25">
      <c r="A4495" s="22"/>
      <c r="B4495" s="22"/>
      <c r="C4495" s="22"/>
      <c r="D4495" s="22"/>
      <c r="E4495" s="22"/>
      <c r="F4495" s="22"/>
      <c r="G4495" s="22"/>
      <c r="H4495" s="22"/>
      <c r="I4495" s="22"/>
      <c r="J4495" s="22"/>
      <c r="K4495" s="22"/>
      <c r="L4495" s="22"/>
      <c r="M4495" s="22"/>
    </row>
    <row r="4496" spans="1:13" x14ac:dyDescent="0.25">
      <c r="A4496" s="22"/>
      <c r="B4496" s="22"/>
      <c r="C4496" s="22"/>
      <c r="D4496" s="22"/>
      <c r="E4496" s="22"/>
      <c r="F4496" s="22"/>
      <c r="G4496" s="22"/>
      <c r="H4496" s="22"/>
      <c r="I4496" s="22"/>
      <c r="J4496" s="22"/>
      <c r="K4496" s="22"/>
      <c r="L4496" s="22"/>
      <c r="M4496" s="22"/>
    </row>
    <row r="4497" spans="1:13" x14ac:dyDescent="0.25">
      <c r="A4497" s="22"/>
      <c r="B4497" s="22"/>
      <c r="C4497" s="22"/>
      <c r="D4497" s="22"/>
      <c r="E4497" s="22"/>
      <c r="F4497" s="22"/>
      <c r="G4497" s="22"/>
      <c r="H4497" s="22"/>
      <c r="I4497" s="22"/>
      <c r="J4497" s="22"/>
      <c r="K4497" s="22"/>
      <c r="L4497" s="22"/>
      <c r="M4497" s="22"/>
    </row>
    <row r="4498" spans="1:13" x14ac:dyDescent="0.25">
      <c r="A4498" s="22"/>
      <c r="B4498" s="22"/>
      <c r="C4498" s="22"/>
      <c r="D4498" s="22"/>
      <c r="E4498" s="22"/>
      <c r="F4498" s="22"/>
      <c r="G4498" s="22"/>
      <c r="H4498" s="22"/>
      <c r="I4498" s="22"/>
      <c r="J4498" s="22"/>
      <c r="K4498" s="22"/>
      <c r="L4498" s="22"/>
      <c r="M4498" s="22"/>
    </row>
    <row r="4499" spans="1:13" x14ac:dyDescent="0.25">
      <c r="A4499" s="22"/>
      <c r="B4499" s="22"/>
      <c r="C4499" s="22"/>
      <c r="D4499" s="22"/>
      <c r="E4499" s="22"/>
      <c r="F4499" s="22"/>
      <c r="G4499" s="22"/>
      <c r="H4499" s="22"/>
      <c r="I4499" s="22"/>
      <c r="J4499" s="22"/>
      <c r="K4499" s="22"/>
      <c r="L4499" s="22"/>
      <c r="M4499" s="22"/>
    </row>
    <row r="4500" spans="1:13" x14ac:dyDescent="0.25">
      <c r="A4500" s="22"/>
      <c r="B4500" s="22"/>
      <c r="C4500" s="22"/>
      <c r="D4500" s="22"/>
      <c r="E4500" s="22"/>
      <c r="F4500" s="22"/>
      <c r="G4500" s="22"/>
      <c r="H4500" s="22"/>
      <c r="I4500" s="22"/>
      <c r="J4500" s="22"/>
      <c r="K4500" s="22"/>
      <c r="L4500" s="22"/>
      <c r="M4500" s="22"/>
    </row>
    <row r="4501" spans="1:13" x14ac:dyDescent="0.25">
      <c r="A4501" s="22"/>
      <c r="B4501" s="22"/>
      <c r="C4501" s="22"/>
      <c r="D4501" s="22"/>
      <c r="E4501" s="22"/>
      <c r="F4501" s="22"/>
      <c r="G4501" s="22"/>
      <c r="H4501" s="22"/>
      <c r="I4501" s="22"/>
      <c r="J4501" s="22"/>
      <c r="K4501" s="22"/>
      <c r="L4501" s="22"/>
      <c r="M4501" s="22"/>
    </row>
    <row r="4502" spans="1:13" x14ac:dyDescent="0.25">
      <c r="A4502" s="22"/>
      <c r="B4502" s="22"/>
      <c r="C4502" s="22"/>
      <c r="D4502" s="22"/>
      <c r="E4502" s="22"/>
      <c r="F4502" s="22"/>
      <c r="G4502" s="22"/>
      <c r="H4502" s="22"/>
      <c r="I4502" s="22"/>
      <c r="J4502" s="22"/>
      <c r="K4502" s="22"/>
      <c r="L4502" s="22"/>
      <c r="M4502" s="22"/>
    </row>
    <row r="4503" spans="1:13" x14ac:dyDescent="0.25">
      <c r="A4503" s="22"/>
      <c r="B4503" s="22"/>
      <c r="C4503" s="22"/>
      <c r="D4503" s="22"/>
      <c r="E4503" s="22"/>
      <c r="F4503" s="22"/>
      <c r="G4503" s="22"/>
      <c r="H4503" s="22"/>
      <c r="I4503" s="22"/>
      <c r="J4503" s="22"/>
      <c r="K4503" s="22"/>
      <c r="L4503" s="22"/>
      <c r="M4503" s="22"/>
    </row>
    <row r="4504" spans="1:13" x14ac:dyDescent="0.25">
      <c r="A4504" s="22"/>
      <c r="B4504" s="22"/>
      <c r="C4504" s="22"/>
      <c r="D4504" s="22"/>
      <c r="E4504" s="22"/>
      <c r="F4504" s="22"/>
      <c r="G4504" s="22"/>
      <c r="H4504" s="22"/>
      <c r="I4504" s="22"/>
      <c r="J4504" s="22"/>
      <c r="K4504" s="22"/>
      <c r="L4504" s="22"/>
      <c r="M4504" s="22"/>
    </row>
    <row r="4505" spans="1:13" x14ac:dyDescent="0.25">
      <c r="A4505" s="22"/>
      <c r="B4505" s="22"/>
      <c r="C4505" s="22"/>
      <c r="D4505" s="22"/>
      <c r="E4505" s="22"/>
      <c r="F4505" s="22"/>
      <c r="G4505" s="22"/>
      <c r="H4505" s="22"/>
      <c r="I4505" s="22"/>
      <c r="J4505" s="22"/>
      <c r="K4505" s="22"/>
      <c r="L4505" s="22"/>
      <c r="M4505" s="22"/>
    </row>
    <row r="4506" spans="1:13" x14ac:dyDescent="0.25">
      <c r="A4506" s="22"/>
      <c r="B4506" s="22"/>
      <c r="C4506" s="22"/>
      <c r="D4506" s="22"/>
      <c r="E4506" s="22"/>
      <c r="F4506" s="22"/>
      <c r="G4506" s="22"/>
      <c r="H4506" s="22"/>
      <c r="I4506" s="22"/>
      <c r="J4506" s="22"/>
      <c r="K4506" s="22"/>
      <c r="L4506" s="22"/>
      <c r="M4506" s="22"/>
    </row>
    <row r="4507" spans="1:13" x14ac:dyDescent="0.25">
      <c r="A4507" s="22"/>
      <c r="B4507" s="22"/>
      <c r="C4507" s="22"/>
      <c r="D4507" s="22"/>
      <c r="E4507" s="22"/>
      <c r="F4507" s="22"/>
      <c r="G4507" s="22"/>
      <c r="H4507" s="22"/>
      <c r="I4507" s="22"/>
      <c r="J4507" s="22"/>
      <c r="K4507" s="22"/>
      <c r="L4507" s="22"/>
      <c r="M4507" s="22"/>
    </row>
    <row r="4508" spans="1:13" x14ac:dyDescent="0.25">
      <c r="A4508" s="22"/>
      <c r="B4508" s="22"/>
      <c r="C4508" s="22"/>
      <c r="D4508" s="22"/>
      <c r="E4508" s="22"/>
      <c r="F4508" s="22"/>
      <c r="G4508" s="22"/>
      <c r="H4508" s="22"/>
      <c r="I4508" s="22"/>
      <c r="J4508" s="22"/>
      <c r="K4508" s="22"/>
      <c r="L4508" s="22"/>
      <c r="M4508" s="22"/>
    </row>
    <row r="4509" spans="1:13" x14ac:dyDescent="0.25">
      <c r="A4509" s="22"/>
      <c r="B4509" s="22"/>
      <c r="C4509" s="22"/>
      <c r="D4509" s="22"/>
      <c r="E4509" s="22"/>
      <c r="F4509" s="22"/>
      <c r="G4509" s="22"/>
      <c r="H4509" s="22"/>
      <c r="I4509" s="22"/>
      <c r="J4509" s="22"/>
      <c r="K4509" s="22"/>
      <c r="L4509" s="22"/>
      <c r="M4509" s="22"/>
    </row>
    <row r="4510" spans="1:13" x14ac:dyDescent="0.25">
      <c r="A4510" s="22"/>
      <c r="B4510" s="22"/>
      <c r="C4510" s="22"/>
      <c r="D4510" s="22"/>
      <c r="E4510" s="22"/>
      <c r="F4510" s="22"/>
      <c r="G4510" s="22"/>
      <c r="H4510" s="22"/>
      <c r="I4510" s="22"/>
      <c r="J4510" s="22"/>
      <c r="K4510" s="22"/>
      <c r="L4510" s="22"/>
      <c r="M4510" s="22"/>
    </row>
    <row r="4511" spans="1:13" x14ac:dyDescent="0.25">
      <c r="A4511" s="22"/>
      <c r="B4511" s="22"/>
      <c r="C4511" s="22"/>
      <c r="D4511" s="22"/>
      <c r="E4511" s="22"/>
      <c r="F4511" s="22"/>
      <c r="G4511" s="22"/>
      <c r="H4511" s="22"/>
      <c r="I4511" s="22"/>
      <c r="J4511" s="22"/>
      <c r="K4511" s="22"/>
      <c r="L4511" s="22"/>
      <c r="M4511" s="22"/>
    </row>
    <row r="4512" spans="1:13" x14ac:dyDescent="0.25">
      <c r="A4512" s="22"/>
      <c r="B4512" s="22"/>
      <c r="C4512" s="22"/>
      <c r="D4512" s="22"/>
      <c r="E4512" s="22"/>
      <c r="F4512" s="22"/>
      <c r="G4512" s="22"/>
      <c r="H4512" s="22"/>
      <c r="I4512" s="22"/>
      <c r="J4512" s="22"/>
      <c r="K4512" s="22"/>
      <c r="L4512" s="22"/>
      <c r="M4512" s="22"/>
    </row>
    <row r="4513" spans="1:13" x14ac:dyDescent="0.25">
      <c r="A4513" s="22"/>
      <c r="B4513" s="22"/>
      <c r="C4513" s="22"/>
      <c r="D4513" s="22"/>
      <c r="E4513" s="22"/>
      <c r="F4513" s="22"/>
      <c r="G4513" s="22"/>
      <c r="H4513" s="22"/>
      <c r="I4513" s="22"/>
      <c r="J4513" s="22"/>
      <c r="K4513" s="22"/>
      <c r="L4513" s="22"/>
      <c r="M4513" s="22"/>
    </row>
    <row r="4514" spans="1:13" x14ac:dyDescent="0.25">
      <c r="A4514" s="22"/>
      <c r="B4514" s="22"/>
      <c r="C4514" s="22"/>
      <c r="D4514" s="22"/>
      <c r="E4514" s="22"/>
      <c r="F4514" s="22"/>
      <c r="G4514" s="22"/>
      <c r="H4514" s="22"/>
      <c r="I4514" s="22"/>
      <c r="J4514" s="22"/>
      <c r="K4514" s="22"/>
      <c r="L4514" s="22"/>
      <c r="M4514" s="22"/>
    </row>
    <row r="4515" spans="1:13" x14ac:dyDescent="0.25">
      <c r="A4515" s="22"/>
      <c r="B4515" s="22"/>
      <c r="C4515" s="22"/>
      <c r="D4515" s="22"/>
      <c r="E4515" s="22"/>
      <c r="F4515" s="22"/>
      <c r="G4515" s="22"/>
      <c r="H4515" s="22"/>
      <c r="I4515" s="22"/>
      <c r="J4515" s="22"/>
      <c r="K4515" s="22"/>
      <c r="L4515" s="22"/>
      <c r="M4515" s="22"/>
    </row>
    <row r="4516" spans="1:13" x14ac:dyDescent="0.25">
      <c r="A4516" s="22"/>
      <c r="B4516" s="22"/>
      <c r="C4516" s="22"/>
      <c r="D4516" s="22"/>
      <c r="E4516" s="22"/>
      <c r="F4516" s="22"/>
      <c r="G4516" s="22"/>
      <c r="H4516" s="22"/>
      <c r="I4516" s="22"/>
      <c r="J4516" s="22"/>
      <c r="K4516" s="22"/>
      <c r="L4516" s="22"/>
      <c r="M4516" s="22"/>
    </row>
    <row r="4517" spans="1:13" x14ac:dyDescent="0.25">
      <c r="A4517" s="22"/>
      <c r="B4517" s="22"/>
      <c r="C4517" s="22"/>
      <c r="D4517" s="22"/>
      <c r="E4517" s="22"/>
      <c r="F4517" s="22"/>
      <c r="G4517" s="22"/>
      <c r="H4517" s="22"/>
      <c r="I4517" s="22"/>
      <c r="J4517" s="22"/>
      <c r="K4517" s="22"/>
      <c r="L4517" s="22"/>
      <c r="M4517" s="22"/>
    </row>
    <row r="4518" spans="1:13" x14ac:dyDescent="0.25">
      <c r="A4518" s="22"/>
      <c r="B4518" s="22"/>
      <c r="C4518" s="22"/>
      <c r="D4518" s="22"/>
      <c r="E4518" s="22"/>
      <c r="F4518" s="22"/>
      <c r="G4518" s="22"/>
      <c r="H4518" s="22"/>
      <c r="I4518" s="22"/>
      <c r="J4518" s="22"/>
      <c r="K4518" s="22"/>
      <c r="L4518" s="22"/>
      <c r="M4518" s="22"/>
    </row>
    <row r="4519" spans="1:13" x14ac:dyDescent="0.25">
      <c r="A4519" s="22"/>
      <c r="B4519" s="22"/>
      <c r="C4519" s="22"/>
      <c r="D4519" s="22"/>
      <c r="E4519" s="22"/>
      <c r="F4519" s="22"/>
      <c r="G4519" s="22"/>
      <c r="H4519" s="22"/>
      <c r="I4519" s="22"/>
      <c r="J4519" s="22"/>
      <c r="K4519" s="22"/>
      <c r="L4519" s="22"/>
      <c r="M4519" s="22"/>
    </row>
    <row r="4520" spans="1:13" x14ac:dyDescent="0.25">
      <c r="A4520" s="22"/>
      <c r="B4520" s="22"/>
      <c r="C4520" s="22"/>
      <c r="D4520" s="22"/>
      <c r="E4520" s="22"/>
      <c r="F4520" s="22"/>
      <c r="G4520" s="22"/>
      <c r="H4520" s="22"/>
      <c r="I4520" s="22"/>
      <c r="J4520" s="22"/>
      <c r="K4520" s="22"/>
      <c r="L4520" s="22"/>
      <c r="M4520" s="22"/>
    </row>
    <row r="4521" spans="1:13" x14ac:dyDescent="0.25">
      <c r="A4521" s="22"/>
      <c r="B4521" s="22"/>
      <c r="C4521" s="22"/>
      <c r="D4521" s="22"/>
      <c r="E4521" s="22"/>
      <c r="F4521" s="22"/>
      <c r="G4521" s="22"/>
      <c r="H4521" s="22"/>
      <c r="I4521" s="22"/>
      <c r="J4521" s="22"/>
      <c r="K4521" s="22"/>
      <c r="L4521" s="22"/>
      <c r="M4521" s="22"/>
    </row>
    <row r="4522" spans="1:13" x14ac:dyDescent="0.25">
      <c r="A4522" s="22"/>
      <c r="B4522" s="22"/>
      <c r="C4522" s="22"/>
      <c r="D4522" s="22"/>
      <c r="E4522" s="22"/>
      <c r="F4522" s="22"/>
      <c r="G4522" s="22"/>
      <c r="H4522" s="22"/>
      <c r="I4522" s="22"/>
      <c r="J4522" s="22"/>
      <c r="K4522" s="22"/>
      <c r="L4522" s="22"/>
      <c r="M4522" s="22"/>
    </row>
    <row r="4523" spans="1:13" x14ac:dyDescent="0.25">
      <c r="A4523" s="22"/>
      <c r="B4523" s="22"/>
      <c r="C4523" s="22"/>
      <c r="D4523" s="22"/>
      <c r="E4523" s="22"/>
      <c r="F4523" s="22"/>
      <c r="G4523" s="22"/>
      <c r="H4523" s="22"/>
      <c r="I4523" s="22"/>
      <c r="J4523" s="22"/>
      <c r="K4523" s="22"/>
      <c r="L4523" s="22"/>
      <c r="M4523" s="22"/>
    </row>
    <row r="4524" spans="1:13" x14ac:dyDescent="0.25">
      <c r="A4524" s="22"/>
      <c r="B4524" s="22"/>
      <c r="C4524" s="22"/>
      <c r="D4524" s="22"/>
      <c r="E4524" s="22"/>
      <c r="F4524" s="22"/>
      <c r="G4524" s="22"/>
      <c r="H4524" s="22"/>
      <c r="I4524" s="22"/>
      <c r="J4524" s="22"/>
      <c r="K4524" s="22"/>
      <c r="L4524" s="22"/>
      <c r="M4524" s="22"/>
    </row>
    <row r="4525" spans="1:13" x14ac:dyDescent="0.25">
      <c r="A4525" s="22"/>
      <c r="B4525" s="22"/>
      <c r="C4525" s="22"/>
      <c r="D4525" s="22"/>
      <c r="E4525" s="22"/>
      <c r="F4525" s="22"/>
      <c r="G4525" s="22"/>
      <c r="H4525" s="22"/>
      <c r="I4525" s="22"/>
      <c r="J4525" s="22"/>
      <c r="K4525" s="22"/>
      <c r="L4525" s="22"/>
      <c r="M4525" s="22"/>
    </row>
    <row r="4526" spans="1:13" x14ac:dyDescent="0.25">
      <c r="A4526" s="22"/>
      <c r="B4526" s="22"/>
      <c r="C4526" s="22"/>
      <c r="D4526" s="22"/>
      <c r="E4526" s="22"/>
      <c r="F4526" s="22"/>
      <c r="G4526" s="22"/>
      <c r="H4526" s="22"/>
      <c r="I4526" s="22"/>
      <c r="J4526" s="22"/>
      <c r="K4526" s="22"/>
      <c r="L4526" s="22"/>
      <c r="M4526" s="22"/>
    </row>
    <row r="4527" spans="1:13" x14ac:dyDescent="0.25">
      <c r="A4527" s="22"/>
      <c r="B4527" s="22"/>
      <c r="C4527" s="22"/>
      <c r="D4527" s="22"/>
      <c r="E4527" s="22"/>
      <c r="F4527" s="22"/>
      <c r="G4527" s="22"/>
      <c r="H4527" s="22"/>
      <c r="I4527" s="22"/>
      <c r="J4527" s="22"/>
      <c r="K4527" s="22"/>
      <c r="L4527" s="22"/>
      <c r="M4527" s="22"/>
    </row>
    <row r="4528" spans="1:13" x14ac:dyDescent="0.25">
      <c r="A4528" s="22"/>
      <c r="B4528" s="22"/>
      <c r="C4528" s="22"/>
      <c r="D4528" s="22"/>
      <c r="E4528" s="22"/>
      <c r="F4528" s="22"/>
      <c r="G4528" s="22"/>
      <c r="H4528" s="22"/>
      <c r="I4528" s="22"/>
      <c r="J4528" s="22"/>
      <c r="K4528" s="22"/>
      <c r="L4528" s="22"/>
      <c r="M4528" s="22"/>
    </row>
    <row r="4529" spans="1:13" x14ac:dyDescent="0.25">
      <c r="A4529" s="22"/>
      <c r="B4529" s="22"/>
      <c r="C4529" s="22"/>
      <c r="D4529" s="22"/>
      <c r="E4529" s="22"/>
      <c r="F4529" s="22"/>
      <c r="G4529" s="22"/>
      <c r="H4529" s="22"/>
      <c r="I4529" s="22"/>
      <c r="J4529" s="22"/>
      <c r="K4529" s="22"/>
      <c r="L4529" s="22"/>
      <c r="M4529" s="22"/>
    </row>
    <row r="4530" spans="1:13" x14ac:dyDescent="0.25">
      <c r="A4530" s="22"/>
      <c r="B4530" s="22"/>
      <c r="C4530" s="22"/>
      <c r="D4530" s="22"/>
      <c r="E4530" s="22"/>
      <c r="F4530" s="22"/>
      <c r="G4530" s="22"/>
      <c r="H4530" s="22"/>
      <c r="I4530" s="22"/>
      <c r="J4530" s="22"/>
      <c r="K4530" s="22"/>
      <c r="L4530" s="22"/>
      <c r="M4530" s="22"/>
    </row>
    <row r="4531" spans="1:13" x14ac:dyDescent="0.25">
      <c r="A4531" s="22"/>
      <c r="B4531" s="22"/>
      <c r="C4531" s="22"/>
      <c r="D4531" s="22"/>
      <c r="E4531" s="22"/>
      <c r="F4531" s="22"/>
      <c r="G4531" s="22"/>
      <c r="H4531" s="22"/>
      <c r="I4531" s="22"/>
      <c r="J4531" s="22"/>
      <c r="K4531" s="22"/>
      <c r="L4531" s="22"/>
      <c r="M4531" s="22"/>
    </row>
    <row r="4532" spans="1:13" x14ac:dyDescent="0.25">
      <c r="A4532" s="22"/>
      <c r="B4532" s="22"/>
      <c r="C4532" s="22"/>
      <c r="D4532" s="22"/>
      <c r="E4532" s="22"/>
      <c r="F4532" s="22"/>
      <c r="G4532" s="22"/>
      <c r="H4532" s="22"/>
      <c r="I4532" s="22"/>
      <c r="J4532" s="22"/>
      <c r="K4532" s="22"/>
      <c r="L4532" s="22"/>
      <c r="M4532" s="22"/>
    </row>
    <row r="4533" spans="1:13" x14ac:dyDescent="0.25">
      <c r="A4533" s="22"/>
      <c r="B4533" s="22"/>
      <c r="C4533" s="22"/>
      <c r="D4533" s="22"/>
      <c r="E4533" s="22"/>
      <c r="F4533" s="22"/>
      <c r="G4533" s="22"/>
      <c r="H4533" s="22"/>
      <c r="I4533" s="22"/>
      <c r="J4533" s="22"/>
      <c r="K4533" s="22"/>
      <c r="L4533" s="22"/>
      <c r="M4533" s="22"/>
    </row>
    <row r="4534" spans="1:13" x14ac:dyDescent="0.25">
      <c r="A4534" s="22"/>
      <c r="B4534" s="22"/>
      <c r="C4534" s="22"/>
      <c r="D4534" s="22"/>
      <c r="E4534" s="22"/>
      <c r="F4534" s="22"/>
      <c r="G4534" s="22"/>
      <c r="H4534" s="22"/>
      <c r="I4534" s="22"/>
      <c r="J4534" s="22"/>
      <c r="K4534" s="22"/>
      <c r="L4534" s="22"/>
      <c r="M4534" s="22"/>
    </row>
    <row r="4535" spans="1:13" x14ac:dyDescent="0.25">
      <c r="A4535" s="22"/>
      <c r="B4535" s="22"/>
      <c r="C4535" s="22"/>
      <c r="D4535" s="22"/>
      <c r="E4535" s="22"/>
      <c r="F4535" s="22"/>
      <c r="G4535" s="22"/>
      <c r="H4535" s="22"/>
      <c r="I4535" s="22"/>
      <c r="J4535" s="22"/>
      <c r="K4535" s="22"/>
      <c r="L4535" s="22"/>
      <c r="M4535" s="22"/>
    </row>
    <row r="4536" spans="1:13" x14ac:dyDescent="0.25">
      <c r="A4536" s="22"/>
      <c r="B4536" s="22"/>
      <c r="C4536" s="22"/>
      <c r="D4536" s="22"/>
      <c r="E4536" s="22"/>
      <c r="F4536" s="22"/>
      <c r="G4536" s="22"/>
      <c r="H4536" s="22"/>
      <c r="I4536" s="22"/>
      <c r="J4536" s="22"/>
      <c r="K4536" s="22"/>
      <c r="L4536" s="22"/>
      <c r="M4536" s="22"/>
    </row>
    <row r="4537" spans="1:13" x14ac:dyDescent="0.25">
      <c r="A4537" s="22"/>
      <c r="B4537" s="22"/>
      <c r="C4537" s="22"/>
      <c r="D4537" s="22"/>
      <c r="E4537" s="22"/>
      <c r="F4537" s="22"/>
      <c r="G4537" s="22"/>
      <c r="H4537" s="22"/>
      <c r="I4537" s="22"/>
      <c r="J4537" s="22"/>
      <c r="K4537" s="22"/>
      <c r="L4537" s="22"/>
      <c r="M4537" s="22"/>
    </row>
    <row r="4538" spans="1:13" x14ac:dyDescent="0.25">
      <c r="A4538" s="22"/>
      <c r="B4538" s="22"/>
      <c r="C4538" s="22"/>
      <c r="D4538" s="22"/>
      <c r="E4538" s="22"/>
      <c r="F4538" s="22"/>
      <c r="G4538" s="22"/>
      <c r="H4538" s="22"/>
      <c r="I4538" s="22"/>
      <c r="J4538" s="22"/>
      <c r="K4538" s="22"/>
      <c r="L4538" s="22"/>
      <c r="M4538" s="22"/>
    </row>
    <row r="4539" spans="1:13" x14ac:dyDescent="0.25">
      <c r="A4539" s="22"/>
      <c r="B4539" s="22"/>
      <c r="C4539" s="22"/>
      <c r="D4539" s="22"/>
      <c r="E4539" s="22"/>
      <c r="F4539" s="22"/>
      <c r="G4539" s="22"/>
      <c r="H4539" s="22"/>
      <c r="I4539" s="22"/>
      <c r="J4539" s="22"/>
      <c r="K4539" s="22"/>
      <c r="L4539" s="22"/>
      <c r="M4539" s="22"/>
    </row>
    <row r="4540" spans="1:13" x14ac:dyDescent="0.25">
      <c r="A4540" s="22"/>
      <c r="B4540" s="22"/>
      <c r="C4540" s="22"/>
      <c r="D4540" s="22"/>
      <c r="E4540" s="22"/>
      <c r="F4540" s="22"/>
      <c r="G4540" s="22"/>
      <c r="H4540" s="22"/>
      <c r="I4540" s="22"/>
      <c r="J4540" s="22"/>
      <c r="K4540" s="22"/>
      <c r="L4540" s="22"/>
      <c r="M4540" s="22"/>
    </row>
    <row r="4541" spans="1:13" x14ac:dyDescent="0.25">
      <c r="A4541" s="22"/>
      <c r="B4541" s="22"/>
      <c r="C4541" s="22"/>
      <c r="D4541" s="22"/>
      <c r="E4541" s="22"/>
      <c r="F4541" s="22"/>
      <c r="G4541" s="22"/>
      <c r="H4541" s="22"/>
      <c r="I4541" s="22"/>
      <c r="J4541" s="22"/>
      <c r="K4541" s="22"/>
      <c r="L4541" s="22"/>
      <c r="M4541" s="22"/>
    </row>
    <row r="4542" spans="1:13" x14ac:dyDescent="0.25">
      <c r="A4542" s="22"/>
      <c r="B4542" s="22"/>
      <c r="C4542" s="22"/>
      <c r="D4542" s="22"/>
      <c r="E4542" s="22"/>
      <c r="F4542" s="22"/>
      <c r="G4542" s="22"/>
      <c r="H4542" s="22"/>
      <c r="I4542" s="22"/>
      <c r="J4542" s="22"/>
      <c r="K4542" s="22"/>
      <c r="L4542" s="22"/>
      <c r="M4542" s="22"/>
    </row>
    <row r="4543" spans="1:13" x14ac:dyDescent="0.25">
      <c r="A4543" s="22"/>
      <c r="B4543" s="22"/>
      <c r="C4543" s="22"/>
      <c r="D4543" s="22"/>
      <c r="E4543" s="22"/>
      <c r="F4543" s="22"/>
      <c r="G4543" s="22"/>
      <c r="H4543" s="22"/>
      <c r="I4543" s="22"/>
      <c r="J4543" s="22"/>
      <c r="K4543" s="22"/>
      <c r="L4543" s="22"/>
      <c r="M4543" s="22"/>
    </row>
    <row r="4544" spans="1:13" x14ac:dyDescent="0.25">
      <c r="A4544" s="22"/>
      <c r="B4544" s="22"/>
      <c r="C4544" s="22"/>
      <c r="D4544" s="22"/>
      <c r="E4544" s="22"/>
      <c r="F4544" s="22"/>
      <c r="G4544" s="22"/>
      <c r="H4544" s="22"/>
      <c r="I4544" s="22"/>
      <c r="J4544" s="22"/>
      <c r="K4544" s="22"/>
      <c r="L4544" s="22"/>
      <c r="M4544" s="22"/>
    </row>
    <row r="4545" spans="1:13" x14ac:dyDescent="0.25">
      <c r="A4545" s="22"/>
      <c r="B4545" s="22"/>
      <c r="C4545" s="22"/>
      <c r="D4545" s="22"/>
      <c r="E4545" s="22"/>
      <c r="F4545" s="22"/>
      <c r="G4545" s="22"/>
      <c r="H4545" s="22"/>
      <c r="I4545" s="22"/>
      <c r="J4545" s="22"/>
      <c r="K4545" s="22"/>
      <c r="L4545" s="22"/>
      <c r="M4545" s="22"/>
    </row>
    <row r="4546" spans="1:13" x14ac:dyDescent="0.25">
      <c r="A4546" s="22"/>
      <c r="B4546" s="22"/>
      <c r="C4546" s="22"/>
      <c r="D4546" s="22"/>
      <c r="E4546" s="22"/>
      <c r="F4546" s="22"/>
      <c r="G4546" s="22"/>
      <c r="H4546" s="22"/>
      <c r="I4546" s="22"/>
      <c r="J4546" s="22"/>
      <c r="K4546" s="22"/>
      <c r="L4546" s="22"/>
      <c r="M4546" s="22"/>
    </row>
    <row r="4547" spans="1:13" x14ac:dyDescent="0.25">
      <c r="A4547" s="22"/>
      <c r="B4547" s="22"/>
      <c r="C4547" s="22"/>
      <c r="D4547" s="22"/>
      <c r="E4547" s="22"/>
      <c r="F4547" s="22"/>
      <c r="G4547" s="22"/>
      <c r="H4547" s="22"/>
      <c r="I4547" s="22"/>
      <c r="J4547" s="22"/>
      <c r="K4547" s="22"/>
      <c r="L4547" s="22"/>
      <c r="M4547" s="22"/>
    </row>
    <row r="4548" spans="1:13" x14ac:dyDescent="0.25">
      <c r="A4548" s="22"/>
      <c r="B4548" s="22"/>
      <c r="C4548" s="22"/>
      <c r="D4548" s="22"/>
      <c r="E4548" s="22"/>
      <c r="F4548" s="22"/>
      <c r="G4548" s="22"/>
      <c r="H4548" s="22"/>
      <c r="I4548" s="22"/>
      <c r="J4548" s="22"/>
      <c r="K4548" s="22"/>
      <c r="L4548" s="22"/>
      <c r="M4548" s="22"/>
    </row>
    <row r="4549" spans="1:13" x14ac:dyDescent="0.25">
      <c r="A4549" s="22"/>
      <c r="B4549" s="22"/>
      <c r="C4549" s="22"/>
      <c r="D4549" s="22"/>
      <c r="E4549" s="22"/>
      <c r="F4549" s="22"/>
      <c r="G4549" s="22"/>
      <c r="H4549" s="22"/>
      <c r="I4549" s="22"/>
      <c r="J4549" s="22"/>
      <c r="K4549" s="22"/>
      <c r="L4549" s="22"/>
      <c r="M4549" s="22"/>
    </row>
    <row r="4550" spans="1:13" x14ac:dyDescent="0.25">
      <c r="A4550" s="22"/>
      <c r="B4550" s="22"/>
      <c r="C4550" s="22"/>
      <c r="D4550" s="22"/>
      <c r="E4550" s="22"/>
      <c r="F4550" s="22"/>
      <c r="G4550" s="22"/>
      <c r="H4550" s="22"/>
      <c r="I4550" s="22"/>
      <c r="J4550" s="22"/>
      <c r="K4550" s="22"/>
      <c r="L4550" s="22"/>
      <c r="M4550" s="22"/>
    </row>
    <row r="4551" spans="1:13" x14ac:dyDescent="0.25">
      <c r="A4551" s="22"/>
      <c r="B4551" s="22"/>
      <c r="C4551" s="22"/>
      <c r="D4551" s="22"/>
      <c r="E4551" s="22"/>
      <c r="F4551" s="22"/>
      <c r="G4551" s="22"/>
      <c r="H4551" s="22"/>
      <c r="I4551" s="22"/>
      <c r="J4551" s="22"/>
      <c r="K4551" s="22"/>
      <c r="L4551" s="22"/>
      <c r="M4551" s="22"/>
    </row>
    <row r="4552" spans="1:13" x14ac:dyDescent="0.25">
      <c r="A4552" s="22"/>
      <c r="B4552" s="22"/>
      <c r="C4552" s="22"/>
      <c r="D4552" s="22"/>
      <c r="E4552" s="22"/>
      <c r="F4552" s="22"/>
      <c r="G4552" s="22"/>
      <c r="H4552" s="22"/>
      <c r="I4552" s="22"/>
      <c r="J4552" s="22"/>
      <c r="K4552" s="22"/>
      <c r="L4552" s="22"/>
      <c r="M4552" s="22"/>
    </row>
    <row r="4553" spans="1:13" x14ac:dyDescent="0.25">
      <c r="A4553" s="22"/>
      <c r="B4553" s="22"/>
      <c r="C4553" s="22"/>
      <c r="D4553" s="22"/>
      <c r="E4553" s="22"/>
      <c r="F4553" s="22"/>
      <c r="G4553" s="22"/>
      <c r="H4553" s="22"/>
      <c r="I4553" s="22"/>
      <c r="J4553" s="22"/>
      <c r="K4553" s="22"/>
      <c r="L4553" s="22"/>
      <c r="M4553" s="22"/>
    </row>
    <row r="4554" spans="1:13" x14ac:dyDescent="0.25">
      <c r="A4554" s="22"/>
      <c r="B4554" s="22"/>
      <c r="C4554" s="22"/>
      <c r="D4554" s="22"/>
      <c r="E4554" s="22"/>
      <c r="F4554" s="22"/>
      <c r="G4554" s="22"/>
      <c r="H4554" s="22"/>
      <c r="I4554" s="22"/>
      <c r="J4554" s="22"/>
      <c r="K4554" s="22"/>
      <c r="L4554" s="22"/>
      <c r="M4554" s="22"/>
    </row>
    <row r="4555" spans="1:13" x14ac:dyDescent="0.25">
      <c r="A4555" s="22"/>
      <c r="B4555" s="22"/>
      <c r="C4555" s="22"/>
      <c r="D4555" s="22"/>
      <c r="E4555" s="22"/>
      <c r="F4555" s="22"/>
      <c r="G4555" s="22"/>
      <c r="H4555" s="22"/>
      <c r="I4555" s="22"/>
      <c r="J4555" s="22"/>
      <c r="K4555" s="22"/>
      <c r="L4555" s="22"/>
      <c r="M4555" s="22"/>
    </row>
    <row r="4556" spans="1:13" x14ac:dyDescent="0.25">
      <c r="A4556" s="22"/>
      <c r="B4556" s="22"/>
      <c r="C4556" s="22"/>
      <c r="D4556" s="22"/>
      <c r="E4556" s="22"/>
      <c r="F4556" s="22"/>
      <c r="G4556" s="22"/>
      <c r="H4556" s="22"/>
      <c r="I4556" s="22"/>
      <c r="J4556" s="22"/>
      <c r="K4556" s="22"/>
      <c r="L4556" s="22"/>
      <c r="M4556" s="22"/>
    </row>
    <row r="4557" spans="1:13" x14ac:dyDescent="0.25">
      <c r="A4557" s="22"/>
      <c r="B4557" s="22"/>
      <c r="C4557" s="22"/>
      <c r="D4557" s="22"/>
      <c r="E4557" s="22"/>
      <c r="F4557" s="22"/>
      <c r="G4557" s="22"/>
      <c r="H4557" s="22"/>
      <c r="I4557" s="22"/>
      <c r="J4557" s="22"/>
      <c r="K4557" s="22"/>
      <c r="L4557" s="22"/>
      <c r="M4557" s="22"/>
    </row>
    <row r="4558" spans="1:13" x14ac:dyDescent="0.25">
      <c r="A4558" s="22"/>
      <c r="B4558" s="22"/>
      <c r="C4558" s="22"/>
      <c r="D4558" s="22"/>
      <c r="E4558" s="22"/>
      <c r="F4558" s="22"/>
      <c r="G4558" s="22"/>
      <c r="H4558" s="22"/>
      <c r="I4558" s="22"/>
      <c r="J4558" s="22"/>
      <c r="K4558" s="22"/>
      <c r="L4558" s="22"/>
      <c r="M4558" s="22"/>
    </row>
    <row r="4559" spans="1:13" x14ac:dyDescent="0.25">
      <c r="A4559" s="22"/>
      <c r="B4559" s="22"/>
      <c r="C4559" s="22"/>
      <c r="D4559" s="22"/>
      <c r="E4559" s="22"/>
      <c r="F4559" s="22"/>
      <c r="G4559" s="22"/>
      <c r="H4559" s="22"/>
      <c r="I4559" s="22"/>
      <c r="J4559" s="22"/>
      <c r="K4559" s="22"/>
      <c r="L4559" s="22"/>
      <c r="M4559" s="22"/>
    </row>
    <row r="4560" spans="1:13" x14ac:dyDescent="0.25">
      <c r="A4560" s="22"/>
      <c r="B4560" s="22"/>
      <c r="C4560" s="22"/>
      <c r="D4560" s="22"/>
      <c r="E4560" s="22"/>
      <c r="F4560" s="22"/>
      <c r="G4560" s="22"/>
      <c r="H4560" s="22"/>
      <c r="I4560" s="22"/>
      <c r="J4560" s="22"/>
      <c r="K4560" s="22"/>
      <c r="L4560" s="22"/>
      <c r="M4560" s="22"/>
    </row>
    <row r="4561" spans="1:13" x14ac:dyDescent="0.25">
      <c r="A4561" s="22"/>
      <c r="B4561" s="22"/>
      <c r="C4561" s="22"/>
      <c r="D4561" s="22"/>
      <c r="E4561" s="22"/>
      <c r="F4561" s="22"/>
      <c r="G4561" s="22"/>
      <c r="H4561" s="22"/>
      <c r="I4561" s="22"/>
      <c r="J4561" s="22"/>
      <c r="K4561" s="22"/>
      <c r="L4561" s="22"/>
      <c r="M4561" s="22"/>
    </row>
    <row r="4562" spans="1:13" x14ac:dyDescent="0.25">
      <c r="A4562" s="22"/>
      <c r="B4562" s="22"/>
      <c r="C4562" s="22"/>
      <c r="D4562" s="22"/>
      <c r="E4562" s="22"/>
      <c r="F4562" s="22"/>
      <c r="G4562" s="22"/>
      <c r="H4562" s="22"/>
      <c r="I4562" s="22"/>
      <c r="J4562" s="22"/>
      <c r="K4562" s="22"/>
      <c r="L4562" s="22"/>
      <c r="M4562" s="22"/>
    </row>
    <row r="4563" spans="1:13" x14ac:dyDescent="0.25">
      <c r="A4563" s="22"/>
      <c r="B4563" s="22"/>
      <c r="C4563" s="22"/>
      <c r="D4563" s="22"/>
      <c r="E4563" s="22"/>
      <c r="F4563" s="22"/>
      <c r="G4563" s="22"/>
      <c r="H4563" s="22"/>
      <c r="I4563" s="22"/>
      <c r="J4563" s="22"/>
      <c r="K4563" s="22"/>
      <c r="L4563" s="22"/>
      <c r="M4563" s="22"/>
    </row>
    <row r="4564" spans="1:13" x14ac:dyDescent="0.25">
      <c r="A4564" s="22"/>
      <c r="B4564" s="22"/>
      <c r="C4564" s="22"/>
      <c r="D4564" s="22"/>
      <c r="E4564" s="22"/>
      <c r="F4564" s="22"/>
      <c r="G4564" s="22"/>
      <c r="H4564" s="22"/>
      <c r="I4564" s="22"/>
      <c r="J4564" s="22"/>
      <c r="K4564" s="22"/>
      <c r="L4564" s="22"/>
      <c r="M4564" s="22"/>
    </row>
    <row r="4565" spans="1:13" x14ac:dyDescent="0.25">
      <c r="A4565" s="22"/>
      <c r="B4565" s="22"/>
      <c r="C4565" s="22"/>
      <c r="D4565" s="22"/>
      <c r="E4565" s="22"/>
      <c r="F4565" s="22"/>
      <c r="G4565" s="22"/>
      <c r="H4565" s="22"/>
      <c r="I4565" s="22"/>
      <c r="J4565" s="22"/>
      <c r="K4565" s="22"/>
      <c r="L4565" s="22"/>
      <c r="M4565" s="22"/>
    </row>
    <row r="4566" spans="1:13" x14ac:dyDescent="0.25">
      <c r="A4566" s="22"/>
      <c r="B4566" s="22"/>
      <c r="C4566" s="22"/>
      <c r="D4566" s="22"/>
      <c r="E4566" s="22"/>
      <c r="F4566" s="22"/>
      <c r="G4566" s="22"/>
      <c r="H4566" s="22"/>
      <c r="I4566" s="22"/>
      <c r="J4566" s="22"/>
      <c r="K4566" s="22"/>
      <c r="L4566" s="22"/>
      <c r="M4566" s="22"/>
    </row>
    <row r="4567" spans="1:13" x14ac:dyDescent="0.25">
      <c r="A4567" s="22"/>
      <c r="B4567" s="22"/>
      <c r="C4567" s="22"/>
      <c r="D4567" s="22"/>
      <c r="E4567" s="22"/>
      <c r="F4567" s="22"/>
      <c r="G4567" s="22"/>
      <c r="H4567" s="22"/>
      <c r="I4567" s="22"/>
      <c r="J4567" s="22"/>
      <c r="K4567" s="22"/>
      <c r="L4567" s="22"/>
      <c r="M4567" s="22"/>
    </row>
    <row r="4568" spans="1:13" x14ac:dyDescent="0.25">
      <c r="A4568" s="22"/>
      <c r="B4568" s="22"/>
      <c r="C4568" s="22"/>
      <c r="D4568" s="22"/>
      <c r="E4568" s="22"/>
      <c r="F4568" s="22"/>
      <c r="G4568" s="22"/>
      <c r="H4568" s="22"/>
      <c r="I4568" s="22"/>
      <c r="J4568" s="22"/>
      <c r="K4568" s="22"/>
      <c r="L4568" s="22"/>
      <c r="M4568" s="22"/>
    </row>
    <row r="4569" spans="1:13" x14ac:dyDescent="0.25">
      <c r="A4569" s="22"/>
      <c r="B4569" s="22"/>
      <c r="C4569" s="22"/>
      <c r="D4569" s="22"/>
      <c r="E4569" s="22"/>
      <c r="F4569" s="22"/>
      <c r="G4569" s="22"/>
      <c r="H4569" s="22"/>
      <c r="I4569" s="22"/>
      <c r="J4569" s="22"/>
      <c r="K4569" s="22"/>
      <c r="L4569" s="22"/>
      <c r="M4569" s="22"/>
    </row>
    <row r="4570" spans="1:13" x14ac:dyDescent="0.25">
      <c r="A4570" s="22"/>
      <c r="B4570" s="22"/>
      <c r="C4570" s="22"/>
      <c r="D4570" s="22"/>
      <c r="E4570" s="22"/>
      <c r="F4570" s="22"/>
      <c r="G4570" s="22"/>
      <c r="H4570" s="22"/>
      <c r="I4570" s="22"/>
      <c r="J4570" s="22"/>
      <c r="K4570" s="22"/>
      <c r="L4570" s="22"/>
      <c r="M4570" s="22"/>
    </row>
    <row r="4571" spans="1:13" x14ac:dyDescent="0.25">
      <c r="A4571" s="22"/>
      <c r="B4571" s="22"/>
      <c r="C4571" s="22"/>
      <c r="D4571" s="22"/>
      <c r="E4571" s="22"/>
      <c r="F4571" s="22"/>
      <c r="G4571" s="22"/>
      <c r="H4571" s="22"/>
      <c r="I4571" s="22"/>
      <c r="J4571" s="22"/>
      <c r="K4571" s="22"/>
      <c r="L4571" s="22"/>
      <c r="M4571" s="22"/>
    </row>
    <row r="4572" spans="1:13" x14ac:dyDescent="0.25">
      <c r="A4572" s="22"/>
      <c r="B4572" s="22"/>
      <c r="C4572" s="22"/>
      <c r="D4572" s="22"/>
      <c r="E4572" s="22"/>
      <c r="F4572" s="22"/>
      <c r="G4572" s="22"/>
      <c r="H4572" s="22"/>
      <c r="I4572" s="22"/>
      <c r="J4572" s="22"/>
      <c r="K4572" s="22"/>
      <c r="L4572" s="22"/>
      <c r="M4572" s="22"/>
    </row>
    <row r="4573" spans="1:13" x14ac:dyDescent="0.25">
      <c r="A4573" s="22"/>
      <c r="B4573" s="22"/>
      <c r="C4573" s="22"/>
      <c r="D4573" s="22"/>
      <c r="E4573" s="22"/>
      <c r="F4573" s="22"/>
      <c r="G4573" s="22"/>
      <c r="H4573" s="22"/>
      <c r="I4573" s="22"/>
      <c r="J4573" s="22"/>
      <c r="K4573" s="22"/>
      <c r="L4573" s="22"/>
      <c r="M4573" s="22"/>
    </row>
    <row r="4574" spans="1:13" x14ac:dyDescent="0.25">
      <c r="A4574" s="22"/>
      <c r="B4574" s="22"/>
      <c r="C4574" s="22"/>
      <c r="D4574" s="22"/>
      <c r="E4574" s="22"/>
      <c r="F4574" s="22"/>
      <c r="G4574" s="22"/>
      <c r="H4574" s="22"/>
      <c r="I4574" s="22"/>
      <c r="J4574" s="22"/>
      <c r="K4574" s="22"/>
      <c r="L4574" s="22"/>
      <c r="M4574" s="22"/>
    </row>
    <row r="4575" spans="1:13" x14ac:dyDescent="0.25">
      <c r="A4575" s="22"/>
      <c r="B4575" s="22"/>
      <c r="C4575" s="22"/>
      <c r="D4575" s="22"/>
      <c r="E4575" s="22"/>
      <c r="F4575" s="22"/>
      <c r="G4575" s="22"/>
      <c r="H4575" s="22"/>
      <c r="I4575" s="22"/>
      <c r="J4575" s="22"/>
      <c r="K4575" s="22"/>
      <c r="L4575" s="22"/>
      <c r="M4575" s="22"/>
    </row>
    <row r="4576" spans="1:13" x14ac:dyDescent="0.25">
      <c r="A4576" s="22"/>
      <c r="B4576" s="22"/>
      <c r="C4576" s="22"/>
      <c r="D4576" s="22"/>
      <c r="E4576" s="22"/>
      <c r="F4576" s="22"/>
      <c r="G4576" s="22"/>
      <c r="H4576" s="22"/>
      <c r="I4576" s="22"/>
      <c r="J4576" s="22"/>
      <c r="K4576" s="22"/>
      <c r="L4576" s="22"/>
      <c r="M4576" s="22"/>
    </row>
    <row r="4577" spans="1:13" x14ac:dyDescent="0.25">
      <c r="A4577" s="22"/>
      <c r="B4577" s="22"/>
      <c r="C4577" s="22"/>
      <c r="D4577" s="22"/>
      <c r="E4577" s="22"/>
      <c r="F4577" s="22"/>
      <c r="G4577" s="22"/>
      <c r="H4577" s="22"/>
      <c r="I4577" s="22"/>
      <c r="J4577" s="22"/>
      <c r="K4577" s="22"/>
      <c r="L4577" s="22"/>
      <c r="M4577" s="22"/>
    </row>
    <row r="4578" spans="1:13" x14ac:dyDescent="0.25">
      <c r="A4578" s="22"/>
      <c r="B4578" s="22"/>
      <c r="C4578" s="22"/>
      <c r="D4578" s="22"/>
      <c r="E4578" s="22"/>
      <c r="F4578" s="22"/>
      <c r="G4578" s="22"/>
      <c r="H4578" s="22"/>
      <c r="I4578" s="22"/>
      <c r="J4578" s="22"/>
      <c r="K4578" s="22"/>
      <c r="L4578" s="22"/>
      <c r="M4578" s="22"/>
    </row>
    <row r="4579" spans="1:13" x14ac:dyDescent="0.25">
      <c r="A4579" s="22"/>
      <c r="B4579" s="22"/>
      <c r="C4579" s="22"/>
      <c r="D4579" s="22"/>
      <c r="E4579" s="22"/>
      <c r="F4579" s="22"/>
      <c r="G4579" s="22"/>
      <c r="H4579" s="22"/>
      <c r="I4579" s="22"/>
      <c r="J4579" s="22"/>
      <c r="K4579" s="22"/>
      <c r="L4579" s="22"/>
      <c r="M4579" s="22"/>
    </row>
    <row r="4580" spans="1:13" x14ac:dyDescent="0.25">
      <c r="A4580" s="22"/>
      <c r="B4580" s="22"/>
      <c r="C4580" s="22"/>
      <c r="D4580" s="22"/>
      <c r="E4580" s="22"/>
      <c r="F4580" s="22"/>
      <c r="G4580" s="22"/>
      <c r="H4580" s="22"/>
      <c r="I4580" s="22"/>
      <c r="J4580" s="22"/>
      <c r="K4580" s="22"/>
      <c r="L4580" s="22"/>
      <c r="M4580" s="22"/>
    </row>
    <row r="4581" spans="1:13" x14ac:dyDescent="0.25">
      <c r="A4581" s="22"/>
      <c r="B4581" s="22"/>
      <c r="C4581" s="22"/>
      <c r="D4581" s="22"/>
      <c r="E4581" s="22"/>
      <c r="F4581" s="22"/>
      <c r="G4581" s="22"/>
      <c r="H4581" s="22"/>
      <c r="I4581" s="22"/>
      <c r="J4581" s="22"/>
      <c r="K4581" s="22"/>
      <c r="L4581" s="22"/>
      <c r="M4581" s="22"/>
    </row>
    <row r="4582" spans="1:13" x14ac:dyDescent="0.25">
      <c r="A4582" s="22"/>
      <c r="B4582" s="22"/>
      <c r="C4582" s="22"/>
      <c r="D4582" s="22"/>
      <c r="E4582" s="22"/>
      <c r="F4582" s="22"/>
      <c r="G4582" s="22"/>
      <c r="H4582" s="22"/>
      <c r="I4582" s="22"/>
      <c r="J4582" s="22"/>
      <c r="K4582" s="22"/>
      <c r="L4582" s="22"/>
      <c r="M4582" s="22"/>
    </row>
    <row r="4583" spans="1:13" x14ac:dyDescent="0.25">
      <c r="A4583" s="22"/>
      <c r="B4583" s="22"/>
      <c r="C4583" s="22"/>
      <c r="D4583" s="22"/>
      <c r="E4583" s="22"/>
      <c r="F4583" s="22"/>
      <c r="G4583" s="22"/>
      <c r="H4583" s="22"/>
      <c r="I4583" s="22"/>
      <c r="J4583" s="22"/>
      <c r="K4583" s="22"/>
      <c r="L4583" s="22"/>
      <c r="M4583" s="22"/>
    </row>
    <row r="4584" spans="1:13" x14ac:dyDescent="0.25">
      <c r="A4584" s="22"/>
      <c r="B4584" s="22"/>
      <c r="C4584" s="22"/>
      <c r="D4584" s="22"/>
      <c r="E4584" s="22"/>
      <c r="F4584" s="22"/>
      <c r="G4584" s="22"/>
      <c r="H4584" s="22"/>
      <c r="I4584" s="22"/>
      <c r="J4584" s="22"/>
      <c r="K4584" s="22"/>
      <c r="L4584" s="22"/>
      <c r="M4584" s="22"/>
    </row>
    <row r="4585" spans="1:13" x14ac:dyDescent="0.25">
      <c r="A4585" s="22"/>
      <c r="B4585" s="22"/>
      <c r="C4585" s="22"/>
      <c r="D4585" s="22"/>
      <c r="E4585" s="22"/>
      <c r="F4585" s="22"/>
      <c r="G4585" s="22"/>
      <c r="H4585" s="22"/>
      <c r="I4585" s="22"/>
      <c r="J4585" s="22"/>
      <c r="K4585" s="22"/>
      <c r="L4585" s="22"/>
      <c r="M4585" s="22"/>
    </row>
    <row r="4586" spans="1:13" x14ac:dyDescent="0.25">
      <c r="A4586" s="22"/>
      <c r="B4586" s="22"/>
      <c r="C4586" s="22"/>
      <c r="D4586" s="22"/>
      <c r="E4586" s="22"/>
      <c r="F4586" s="22"/>
      <c r="G4586" s="22"/>
      <c r="H4586" s="22"/>
      <c r="I4586" s="22"/>
      <c r="J4586" s="22"/>
      <c r="K4586" s="22"/>
      <c r="L4586" s="22"/>
      <c r="M4586" s="22"/>
    </row>
    <row r="4587" spans="1:13" x14ac:dyDescent="0.25">
      <c r="A4587" s="22"/>
      <c r="B4587" s="22"/>
      <c r="C4587" s="22"/>
      <c r="D4587" s="22"/>
      <c r="E4587" s="22"/>
      <c r="F4587" s="22"/>
      <c r="G4587" s="22"/>
      <c r="H4587" s="22"/>
      <c r="I4587" s="22"/>
      <c r="J4587" s="22"/>
      <c r="K4587" s="22"/>
      <c r="L4587" s="22"/>
      <c r="M4587" s="22"/>
    </row>
    <row r="4588" spans="1:13" x14ac:dyDescent="0.25">
      <c r="A4588" s="22"/>
      <c r="B4588" s="22"/>
      <c r="C4588" s="22"/>
      <c r="D4588" s="22"/>
      <c r="E4588" s="22"/>
      <c r="F4588" s="22"/>
      <c r="G4588" s="22"/>
      <c r="H4588" s="22"/>
      <c r="I4588" s="22"/>
      <c r="J4588" s="22"/>
      <c r="K4588" s="22"/>
      <c r="L4588" s="22"/>
      <c r="M4588" s="22"/>
    </row>
    <row r="4589" spans="1:13" x14ac:dyDescent="0.25">
      <c r="A4589" s="22"/>
      <c r="B4589" s="22"/>
      <c r="C4589" s="22"/>
      <c r="D4589" s="22"/>
      <c r="E4589" s="22"/>
      <c r="F4589" s="22"/>
      <c r="G4589" s="22"/>
      <c r="H4589" s="22"/>
      <c r="I4589" s="22"/>
      <c r="J4589" s="22"/>
      <c r="K4589" s="22"/>
      <c r="L4589" s="22"/>
      <c r="M4589" s="22"/>
    </row>
    <row r="4590" spans="1:13" x14ac:dyDescent="0.25">
      <c r="A4590" s="22"/>
      <c r="B4590" s="22"/>
      <c r="C4590" s="22"/>
      <c r="D4590" s="22"/>
      <c r="E4590" s="22"/>
      <c r="F4590" s="22"/>
      <c r="G4590" s="22"/>
      <c r="H4590" s="22"/>
      <c r="I4590" s="22"/>
      <c r="J4590" s="22"/>
      <c r="K4590" s="22"/>
      <c r="L4590" s="22"/>
      <c r="M4590" s="22"/>
    </row>
    <row r="4591" spans="1:13" x14ac:dyDescent="0.25">
      <c r="A4591" s="22"/>
      <c r="B4591" s="22"/>
      <c r="C4591" s="22"/>
      <c r="D4591" s="22"/>
      <c r="E4591" s="22"/>
      <c r="F4591" s="22"/>
      <c r="G4591" s="22"/>
      <c r="H4591" s="22"/>
      <c r="I4591" s="22"/>
      <c r="J4591" s="22"/>
      <c r="K4591" s="22"/>
      <c r="L4591" s="22"/>
      <c r="M4591" s="22"/>
    </row>
    <row r="4592" spans="1:13" x14ac:dyDescent="0.25">
      <c r="A4592" s="22"/>
      <c r="B4592" s="22"/>
      <c r="C4592" s="22"/>
      <c r="D4592" s="22"/>
      <c r="E4592" s="22"/>
      <c r="F4592" s="22"/>
      <c r="G4592" s="22"/>
      <c r="H4592" s="22"/>
      <c r="I4592" s="22"/>
      <c r="J4592" s="22"/>
      <c r="K4592" s="22"/>
      <c r="L4592" s="22"/>
      <c r="M4592" s="22"/>
    </row>
    <row r="4593" spans="1:13" x14ac:dyDescent="0.25">
      <c r="A4593" s="22"/>
      <c r="B4593" s="22"/>
      <c r="C4593" s="22"/>
      <c r="D4593" s="22"/>
      <c r="E4593" s="22"/>
      <c r="F4593" s="22"/>
      <c r="G4593" s="22"/>
      <c r="H4593" s="22"/>
      <c r="I4593" s="22"/>
      <c r="J4593" s="22"/>
      <c r="K4593" s="22"/>
      <c r="L4593" s="22"/>
      <c r="M4593" s="22"/>
    </row>
    <row r="4594" spans="1:13" x14ac:dyDescent="0.25">
      <c r="A4594" s="22"/>
      <c r="B4594" s="22"/>
      <c r="C4594" s="22"/>
      <c r="D4594" s="22"/>
      <c r="E4594" s="22"/>
      <c r="F4594" s="22"/>
      <c r="G4594" s="22"/>
      <c r="H4594" s="22"/>
      <c r="I4594" s="22"/>
      <c r="J4594" s="22"/>
      <c r="K4594" s="22"/>
      <c r="L4594" s="22"/>
      <c r="M4594" s="22"/>
    </row>
    <row r="4595" spans="1:13" x14ac:dyDescent="0.25">
      <c r="A4595" s="22"/>
      <c r="B4595" s="22"/>
      <c r="C4595" s="22"/>
      <c r="D4595" s="22"/>
      <c r="E4595" s="22"/>
      <c r="F4595" s="22"/>
      <c r="G4595" s="22"/>
      <c r="H4595" s="22"/>
      <c r="I4595" s="22"/>
      <c r="J4595" s="22"/>
      <c r="K4595" s="22"/>
      <c r="L4595" s="22"/>
      <c r="M4595" s="22"/>
    </row>
    <row r="4596" spans="1:13" x14ac:dyDescent="0.25">
      <c r="A4596" s="22"/>
      <c r="B4596" s="22"/>
      <c r="C4596" s="22"/>
      <c r="D4596" s="22"/>
      <c r="E4596" s="22"/>
      <c r="F4596" s="22"/>
      <c r="G4596" s="22"/>
      <c r="H4596" s="22"/>
      <c r="I4596" s="22"/>
      <c r="J4596" s="22"/>
      <c r="K4596" s="22"/>
      <c r="L4596" s="22"/>
      <c r="M4596" s="22"/>
    </row>
    <row r="4597" spans="1:13" x14ac:dyDescent="0.25">
      <c r="A4597" s="22"/>
      <c r="B4597" s="22"/>
      <c r="C4597" s="22"/>
      <c r="D4597" s="22"/>
      <c r="E4597" s="22"/>
      <c r="F4597" s="22"/>
      <c r="G4597" s="22"/>
      <c r="H4597" s="22"/>
      <c r="I4597" s="22"/>
      <c r="J4597" s="22"/>
      <c r="K4597" s="22"/>
      <c r="L4597" s="22"/>
      <c r="M4597" s="22"/>
    </row>
    <row r="4598" spans="1:13" x14ac:dyDescent="0.25">
      <c r="A4598" s="22"/>
      <c r="B4598" s="22"/>
      <c r="C4598" s="22"/>
      <c r="D4598" s="22"/>
      <c r="E4598" s="22"/>
      <c r="F4598" s="22"/>
      <c r="G4598" s="22"/>
      <c r="H4598" s="22"/>
      <c r="I4598" s="22"/>
      <c r="J4598" s="22"/>
      <c r="K4598" s="22"/>
      <c r="L4598" s="22"/>
      <c r="M4598" s="22"/>
    </row>
    <row r="4599" spans="1:13" x14ac:dyDescent="0.25">
      <c r="A4599" s="22"/>
      <c r="B4599" s="22"/>
      <c r="C4599" s="22"/>
      <c r="D4599" s="22"/>
      <c r="E4599" s="22"/>
      <c r="F4599" s="22"/>
      <c r="G4599" s="22"/>
      <c r="H4599" s="22"/>
      <c r="I4599" s="22"/>
      <c r="J4599" s="22"/>
      <c r="K4599" s="22"/>
      <c r="L4599" s="22"/>
      <c r="M4599" s="22"/>
    </row>
    <row r="4600" spans="1:13" x14ac:dyDescent="0.25">
      <c r="A4600" s="22"/>
      <c r="B4600" s="22"/>
      <c r="C4600" s="22"/>
      <c r="D4600" s="22"/>
      <c r="E4600" s="22"/>
      <c r="F4600" s="22"/>
      <c r="G4600" s="22"/>
      <c r="H4600" s="22"/>
      <c r="I4600" s="22"/>
      <c r="J4600" s="22"/>
      <c r="K4600" s="22"/>
      <c r="L4600" s="22"/>
      <c r="M4600" s="22"/>
    </row>
    <row r="4601" spans="1:13" x14ac:dyDescent="0.25">
      <c r="A4601" s="22"/>
      <c r="B4601" s="22"/>
      <c r="C4601" s="22"/>
      <c r="D4601" s="22"/>
      <c r="E4601" s="22"/>
      <c r="F4601" s="22"/>
      <c r="G4601" s="22"/>
      <c r="H4601" s="22"/>
      <c r="I4601" s="22"/>
      <c r="J4601" s="22"/>
      <c r="K4601" s="22"/>
      <c r="L4601" s="22"/>
      <c r="M4601" s="22"/>
    </row>
    <row r="4602" spans="1:13" x14ac:dyDescent="0.25">
      <c r="A4602" s="22"/>
      <c r="B4602" s="22"/>
      <c r="C4602" s="22"/>
      <c r="D4602" s="22"/>
      <c r="E4602" s="22"/>
      <c r="F4602" s="22"/>
      <c r="G4602" s="22"/>
      <c r="H4602" s="22"/>
      <c r="I4602" s="22"/>
      <c r="J4602" s="22"/>
      <c r="K4602" s="22"/>
      <c r="L4602" s="22"/>
      <c r="M4602" s="22"/>
    </row>
    <row r="4603" spans="1:13" x14ac:dyDescent="0.25">
      <c r="A4603" s="22"/>
      <c r="B4603" s="22"/>
      <c r="C4603" s="22"/>
      <c r="D4603" s="22"/>
      <c r="E4603" s="22"/>
      <c r="F4603" s="22"/>
      <c r="G4603" s="22"/>
      <c r="H4603" s="22"/>
      <c r="I4603" s="22"/>
      <c r="J4603" s="22"/>
      <c r="K4603" s="22"/>
      <c r="L4603" s="22"/>
      <c r="M4603" s="22"/>
    </row>
    <row r="4604" spans="1:13" x14ac:dyDescent="0.25">
      <c r="A4604" s="22"/>
      <c r="B4604" s="22"/>
      <c r="C4604" s="22"/>
      <c r="D4604" s="22"/>
      <c r="E4604" s="22"/>
      <c r="F4604" s="22"/>
      <c r="G4604" s="22"/>
      <c r="H4604" s="22"/>
      <c r="I4604" s="22"/>
      <c r="J4604" s="22"/>
      <c r="K4604" s="22"/>
      <c r="L4604" s="22"/>
      <c r="M4604" s="22"/>
    </row>
    <row r="4605" spans="1:13" x14ac:dyDescent="0.25">
      <c r="A4605" s="22"/>
      <c r="B4605" s="22"/>
      <c r="C4605" s="22"/>
      <c r="D4605" s="22"/>
      <c r="E4605" s="22"/>
      <c r="F4605" s="22"/>
      <c r="G4605" s="22"/>
      <c r="H4605" s="22"/>
      <c r="I4605" s="22"/>
      <c r="J4605" s="22"/>
      <c r="K4605" s="22"/>
      <c r="L4605" s="22"/>
      <c r="M4605" s="22"/>
    </row>
    <row r="4606" spans="1:13" x14ac:dyDescent="0.25">
      <c r="A4606" s="22"/>
      <c r="B4606" s="22"/>
      <c r="C4606" s="22"/>
      <c r="D4606" s="22"/>
      <c r="E4606" s="22"/>
      <c r="F4606" s="22"/>
      <c r="G4606" s="22"/>
      <c r="H4606" s="22"/>
      <c r="I4606" s="22"/>
      <c r="J4606" s="22"/>
      <c r="K4606" s="22"/>
      <c r="L4606" s="22"/>
      <c r="M4606" s="22"/>
    </row>
    <row r="4607" spans="1:13" x14ac:dyDescent="0.25">
      <c r="A4607" s="22"/>
      <c r="B4607" s="22"/>
      <c r="C4607" s="22"/>
      <c r="D4607" s="22"/>
      <c r="E4607" s="22"/>
      <c r="F4607" s="22"/>
      <c r="G4607" s="22"/>
      <c r="H4607" s="22"/>
      <c r="I4607" s="22"/>
      <c r="J4607" s="22"/>
      <c r="K4607" s="22"/>
      <c r="L4607" s="22"/>
      <c r="M4607" s="22"/>
    </row>
    <row r="4608" spans="1:13" x14ac:dyDescent="0.25">
      <c r="A4608" s="22"/>
      <c r="B4608" s="22"/>
      <c r="C4608" s="22"/>
      <c r="D4608" s="22"/>
      <c r="E4608" s="22"/>
      <c r="F4608" s="22"/>
      <c r="G4608" s="22"/>
      <c r="H4608" s="22"/>
      <c r="I4608" s="22"/>
      <c r="J4608" s="22"/>
      <c r="K4608" s="22"/>
      <c r="L4608" s="22"/>
      <c r="M4608" s="22"/>
    </row>
    <row r="4609" spans="1:13" x14ac:dyDescent="0.25">
      <c r="A4609" s="22"/>
      <c r="B4609" s="22"/>
      <c r="C4609" s="22"/>
      <c r="D4609" s="22"/>
      <c r="E4609" s="22"/>
      <c r="F4609" s="22"/>
      <c r="G4609" s="22"/>
      <c r="H4609" s="22"/>
      <c r="I4609" s="22"/>
      <c r="J4609" s="22"/>
      <c r="K4609" s="22"/>
      <c r="L4609" s="22"/>
      <c r="M4609" s="22"/>
    </row>
    <row r="4610" spans="1:13" x14ac:dyDescent="0.25">
      <c r="A4610" s="22"/>
      <c r="B4610" s="22"/>
      <c r="C4610" s="22"/>
      <c r="D4610" s="22"/>
      <c r="E4610" s="22"/>
      <c r="F4610" s="22"/>
      <c r="G4610" s="22"/>
      <c r="H4610" s="22"/>
      <c r="I4610" s="22"/>
      <c r="J4610" s="22"/>
      <c r="K4610" s="22"/>
      <c r="L4610" s="22"/>
      <c r="M4610" s="22"/>
    </row>
    <row r="4611" spans="1:13" x14ac:dyDescent="0.25">
      <c r="A4611" s="22"/>
      <c r="B4611" s="22"/>
      <c r="C4611" s="22"/>
      <c r="D4611" s="22"/>
      <c r="E4611" s="22"/>
      <c r="F4611" s="22"/>
      <c r="G4611" s="22"/>
      <c r="H4611" s="22"/>
      <c r="I4611" s="22"/>
      <c r="J4611" s="22"/>
      <c r="K4611" s="22"/>
      <c r="L4611" s="22"/>
      <c r="M4611" s="22"/>
    </row>
    <row r="4612" spans="1:13" x14ac:dyDescent="0.25">
      <c r="A4612" s="22"/>
      <c r="B4612" s="22"/>
      <c r="C4612" s="22"/>
      <c r="D4612" s="22"/>
      <c r="E4612" s="22"/>
      <c r="F4612" s="22"/>
      <c r="G4612" s="22"/>
      <c r="H4612" s="22"/>
      <c r="I4612" s="22"/>
      <c r="J4612" s="22"/>
      <c r="K4612" s="22"/>
      <c r="L4612" s="22"/>
      <c r="M4612" s="22"/>
    </row>
    <row r="4613" spans="1:13" x14ac:dyDescent="0.25">
      <c r="A4613" s="22"/>
      <c r="B4613" s="22"/>
      <c r="C4613" s="22"/>
      <c r="D4613" s="22"/>
      <c r="E4613" s="22"/>
      <c r="F4613" s="22"/>
      <c r="G4613" s="22"/>
      <c r="H4613" s="22"/>
      <c r="I4613" s="22"/>
      <c r="J4613" s="22"/>
      <c r="K4613" s="22"/>
      <c r="L4613" s="22"/>
      <c r="M4613" s="22"/>
    </row>
    <row r="4614" spans="1:13" x14ac:dyDescent="0.25">
      <c r="A4614" s="22"/>
      <c r="B4614" s="22"/>
      <c r="C4614" s="22"/>
      <c r="D4614" s="22"/>
      <c r="E4614" s="22"/>
      <c r="F4614" s="22"/>
      <c r="G4614" s="22"/>
      <c r="H4614" s="22"/>
      <c r="I4614" s="22"/>
      <c r="J4614" s="22"/>
      <c r="K4614" s="22"/>
      <c r="L4614" s="22"/>
      <c r="M4614" s="22"/>
    </row>
    <row r="4615" spans="1:13" x14ac:dyDescent="0.25">
      <c r="A4615" s="22"/>
      <c r="B4615" s="22"/>
      <c r="C4615" s="22"/>
      <c r="D4615" s="22"/>
      <c r="E4615" s="22"/>
      <c r="F4615" s="22"/>
      <c r="G4615" s="22"/>
      <c r="H4615" s="22"/>
      <c r="I4615" s="22"/>
      <c r="J4615" s="22"/>
      <c r="K4615" s="22"/>
      <c r="L4615" s="22"/>
      <c r="M4615" s="22"/>
    </row>
    <row r="4616" spans="1:13" x14ac:dyDescent="0.25">
      <c r="A4616" s="22"/>
      <c r="B4616" s="22"/>
      <c r="C4616" s="22"/>
      <c r="D4616" s="22"/>
      <c r="E4616" s="22"/>
      <c r="F4616" s="22"/>
      <c r="G4616" s="22"/>
      <c r="H4616" s="22"/>
      <c r="I4616" s="22"/>
      <c r="J4616" s="22"/>
      <c r="K4616" s="22"/>
      <c r="L4616" s="22"/>
      <c r="M4616" s="22"/>
    </row>
    <row r="4617" spans="1:13" x14ac:dyDescent="0.25">
      <c r="A4617" s="22"/>
      <c r="B4617" s="22"/>
      <c r="C4617" s="22"/>
      <c r="D4617" s="22"/>
      <c r="E4617" s="22"/>
      <c r="F4617" s="22"/>
      <c r="G4617" s="22"/>
      <c r="H4617" s="22"/>
      <c r="I4617" s="22"/>
      <c r="J4617" s="22"/>
      <c r="K4617" s="22"/>
      <c r="L4617" s="22"/>
      <c r="M4617" s="22"/>
    </row>
    <row r="4618" spans="1:13" x14ac:dyDescent="0.25">
      <c r="A4618" s="22"/>
      <c r="B4618" s="22"/>
      <c r="C4618" s="22"/>
      <c r="D4618" s="22"/>
      <c r="E4618" s="22"/>
      <c r="F4618" s="22"/>
      <c r="G4618" s="22"/>
      <c r="H4618" s="22"/>
      <c r="I4618" s="22"/>
      <c r="J4618" s="22"/>
      <c r="K4618" s="22"/>
      <c r="L4618" s="22"/>
      <c r="M4618" s="22"/>
    </row>
    <row r="4619" spans="1:13" x14ac:dyDescent="0.25">
      <c r="A4619" s="22"/>
      <c r="B4619" s="22"/>
      <c r="C4619" s="22"/>
      <c r="D4619" s="22"/>
      <c r="E4619" s="22"/>
      <c r="F4619" s="22"/>
      <c r="G4619" s="22"/>
      <c r="H4619" s="22"/>
      <c r="I4619" s="22"/>
      <c r="J4619" s="22"/>
      <c r="K4619" s="22"/>
      <c r="L4619" s="22"/>
      <c r="M4619" s="22"/>
    </row>
    <row r="4620" spans="1:13" x14ac:dyDescent="0.25">
      <c r="A4620" s="22"/>
      <c r="B4620" s="22"/>
      <c r="C4620" s="22"/>
      <c r="D4620" s="22"/>
      <c r="E4620" s="22"/>
      <c r="F4620" s="22"/>
      <c r="G4620" s="22"/>
      <c r="H4620" s="22"/>
      <c r="I4620" s="22"/>
      <c r="J4620" s="22"/>
      <c r="K4620" s="22"/>
      <c r="L4620" s="22"/>
      <c r="M4620" s="22"/>
    </row>
    <row r="4621" spans="1:13" x14ac:dyDescent="0.25">
      <c r="A4621" s="22"/>
      <c r="B4621" s="22"/>
      <c r="C4621" s="22"/>
      <c r="D4621" s="22"/>
      <c r="E4621" s="22"/>
      <c r="F4621" s="22"/>
      <c r="G4621" s="22"/>
      <c r="H4621" s="22"/>
      <c r="I4621" s="22"/>
      <c r="J4621" s="22"/>
      <c r="K4621" s="22"/>
      <c r="L4621" s="22"/>
      <c r="M4621" s="22"/>
    </row>
    <row r="4622" spans="1:13" x14ac:dyDescent="0.25">
      <c r="A4622" s="22"/>
      <c r="B4622" s="22"/>
      <c r="C4622" s="22"/>
      <c r="D4622" s="22"/>
      <c r="E4622" s="22"/>
      <c r="F4622" s="22"/>
      <c r="G4622" s="22"/>
      <c r="H4622" s="22"/>
      <c r="I4622" s="22"/>
      <c r="J4622" s="22"/>
      <c r="K4622" s="22"/>
      <c r="L4622" s="22"/>
      <c r="M4622" s="22"/>
    </row>
    <row r="4623" spans="1:13" x14ac:dyDescent="0.25">
      <c r="A4623" s="22"/>
      <c r="B4623" s="22"/>
      <c r="C4623" s="22"/>
      <c r="D4623" s="22"/>
      <c r="E4623" s="22"/>
      <c r="F4623" s="22"/>
      <c r="G4623" s="22"/>
      <c r="H4623" s="22"/>
      <c r="I4623" s="22"/>
      <c r="J4623" s="22"/>
      <c r="K4623" s="22"/>
      <c r="L4623" s="22"/>
      <c r="M4623" s="22"/>
    </row>
    <row r="4624" spans="1:13" x14ac:dyDescent="0.25">
      <c r="A4624" s="22"/>
      <c r="B4624" s="22"/>
      <c r="C4624" s="22"/>
      <c r="D4624" s="22"/>
      <c r="E4624" s="22"/>
      <c r="F4624" s="22"/>
      <c r="G4624" s="22"/>
      <c r="H4624" s="22"/>
      <c r="I4624" s="22"/>
      <c r="J4624" s="22"/>
      <c r="K4624" s="22"/>
      <c r="L4624" s="22"/>
      <c r="M4624" s="22"/>
    </row>
    <row r="4625" spans="1:13" x14ac:dyDescent="0.25">
      <c r="A4625" s="22"/>
      <c r="B4625" s="22"/>
      <c r="C4625" s="22"/>
      <c r="D4625" s="22"/>
      <c r="E4625" s="22"/>
      <c r="F4625" s="22"/>
      <c r="G4625" s="22"/>
      <c r="H4625" s="22"/>
      <c r="I4625" s="22"/>
      <c r="J4625" s="22"/>
      <c r="K4625" s="22"/>
      <c r="L4625" s="22"/>
      <c r="M4625" s="22"/>
    </row>
    <row r="4626" spans="1:13" x14ac:dyDescent="0.25">
      <c r="A4626" s="22"/>
      <c r="B4626" s="22"/>
      <c r="C4626" s="22"/>
      <c r="D4626" s="22"/>
      <c r="E4626" s="22"/>
      <c r="F4626" s="22"/>
      <c r="G4626" s="22"/>
      <c r="H4626" s="22"/>
      <c r="I4626" s="22"/>
      <c r="J4626" s="22"/>
      <c r="K4626" s="22"/>
      <c r="L4626" s="22"/>
      <c r="M4626" s="22"/>
    </row>
    <row r="4627" spans="1:13" x14ac:dyDescent="0.25">
      <c r="A4627" s="22"/>
      <c r="B4627" s="22"/>
      <c r="C4627" s="22"/>
      <c r="D4627" s="22"/>
      <c r="E4627" s="22"/>
      <c r="F4627" s="22"/>
      <c r="G4627" s="22"/>
      <c r="H4627" s="22"/>
      <c r="I4627" s="22"/>
      <c r="J4627" s="22"/>
      <c r="K4627" s="22"/>
      <c r="L4627" s="22"/>
      <c r="M4627" s="22"/>
    </row>
    <row r="4628" spans="1:13" x14ac:dyDescent="0.25">
      <c r="A4628" s="22"/>
      <c r="B4628" s="22"/>
      <c r="C4628" s="22"/>
      <c r="D4628" s="22"/>
      <c r="E4628" s="22"/>
      <c r="F4628" s="22"/>
      <c r="G4628" s="22"/>
      <c r="H4628" s="22"/>
      <c r="I4628" s="22"/>
      <c r="J4628" s="22"/>
      <c r="K4628" s="22"/>
      <c r="L4628" s="22"/>
      <c r="M4628" s="22"/>
    </row>
    <row r="4629" spans="1:13" x14ac:dyDescent="0.25">
      <c r="A4629" s="22"/>
      <c r="B4629" s="22"/>
      <c r="C4629" s="22"/>
      <c r="D4629" s="22"/>
      <c r="E4629" s="22"/>
      <c r="F4629" s="22"/>
      <c r="G4629" s="22"/>
      <c r="H4629" s="22"/>
      <c r="I4629" s="22"/>
      <c r="J4629" s="22"/>
      <c r="K4629" s="22"/>
      <c r="L4629" s="22"/>
      <c r="M4629" s="22"/>
    </row>
    <row r="4630" spans="1:13" x14ac:dyDescent="0.25">
      <c r="A4630" s="22"/>
      <c r="B4630" s="22"/>
      <c r="C4630" s="22"/>
      <c r="D4630" s="22"/>
      <c r="E4630" s="22"/>
      <c r="F4630" s="22"/>
      <c r="G4630" s="22"/>
      <c r="H4630" s="22"/>
      <c r="I4630" s="22"/>
      <c r="J4630" s="22"/>
      <c r="K4630" s="22"/>
      <c r="L4630" s="22"/>
      <c r="M4630" s="22"/>
    </row>
    <row r="4631" spans="1:13" x14ac:dyDescent="0.25">
      <c r="A4631" s="22"/>
      <c r="B4631" s="22"/>
      <c r="C4631" s="22"/>
      <c r="D4631" s="22"/>
      <c r="E4631" s="22"/>
      <c r="F4631" s="22"/>
      <c r="G4631" s="22"/>
      <c r="H4631" s="22"/>
      <c r="I4631" s="22"/>
      <c r="J4631" s="22"/>
      <c r="K4631" s="22"/>
      <c r="L4631" s="22"/>
      <c r="M4631" s="22"/>
    </row>
    <row r="4632" spans="1:13" x14ac:dyDescent="0.25">
      <c r="A4632" s="22"/>
      <c r="B4632" s="22"/>
      <c r="C4632" s="22"/>
      <c r="D4632" s="22"/>
      <c r="E4632" s="22"/>
      <c r="F4632" s="22"/>
      <c r="G4632" s="22"/>
      <c r="H4632" s="22"/>
      <c r="I4632" s="22"/>
      <c r="J4632" s="22"/>
      <c r="K4632" s="22"/>
      <c r="L4632" s="22"/>
      <c r="M4632" s="22"/>
    </row>
    <row r="4633" spans="1:13" x14ac:dyDescent="0.25">
      <c r="A4633" s="22"/>
      <c r="B4633" s="22"/>
      <c r="C4633" s="22"/>
      <c r="D4633" s="22"/>
      <c r="E4633" s="22"/>
      <c r="F4633" s="22"/>
      <c r="G4633" s="22"/>
      <c r="H4633" s="22"/>
      <c r="I4633" s="22"/>
      <c r="J4633" s="22"/>
      <c r="K4633" s="22"/>
      <c r="L4633" s="22"/>
      <c r="M4633" s="22"/>
    </row>
    <row r="4634" spans="1:13" x14ac:dyDescent="0.25">
      <c r="A4634" s="22"/>
      <c r="B4634" s="22"/>
      <c r="C4634" s="22"/>
      <c r="D4634" s="22"/>
      <c r="E4634" s="22"/>
      <c r="F4634" s="22"/>
      <c r="G4634" s="22"/>
      <c r="H4634" s="22"/>
      <c r="I4634" s="22"/>
      <c r="J4634" s="22"/>
      <c r="K4634" s="22"/>
      <c r="L4634" s="22"/>
      <c r="M4634" s="22"/>
    </row>
    <row r="4635" spans="1:13" x14ac:dyDescent="0.25">
      <c r="A4635" s="22"/>
      <c r="B4635" s="22"/>
      <c r="C4635" s="22"/>
      <c r="D4635" s="22"/>
      <c r="E4635" s="22"/>
      <c r="F4635" s="22"/>
      <c r="G4635" s="22"/>
      <c r="H4635" s="22"/>
      <c r="I4635" s="22"/>
      <c r="J4635" s="22"/>
      <c r="K4635" s="22"/>
      <c r="L4635" s="22"/>
      <c r="M4635" s="22"/>
    </row>
    <row r="4636" spans="1:13" x14ac:dyDescent="0.25">
      <c r="A4636" s="22"/>
      <c r="B4636" s="22"/>
      <c r="C4636" s="22"/>
      <c r="D4636" s="22"/>
      <c r="E4636" s="22"/>
      <c r="F4636" s="22"/>
      <c r="G4636" s="22"/>
      <c r="H4636" s="22"/>
      <c r="I4636" s="22"/>
      <c r="J4636" s="22"/>
      <c r="K4636" s="22"/>
      <c r="L4636" s="22"/>
      <c r="M4636" s="22"/>
    </row>
    <row r="4637" spans="1:13" x14ac:dyDescent="0.25">
      <c r="A4637" s="22"/>
      <c r="B4637" s="22"/>
      <c r="C4637" s="22"/>
      <c r="D4637" s="22"/>
      <c r="E4637" s="22"/>
      <c r="F4637" s="22"/>
      <c r="G4637" s="22"/>
      <c r="H4637" s="22"/>
      <c r="I4637" s="22"/>
      <c r="J4637" s="22"/>
      <c r="K4637" s="22"/>
      <c r="L4637" s="22"/>
      <c r="M4637" s="22"/>
    </row>
    <row r="4638" spans="1:13" x14ac:dyDescent="0.25">
      <c r="A4638" s="22"/>
      <c r="B4638" s="22"/>
      <c r="C4638" s="22"/>
      <c r="D4638" s="22"/>
      <c r="E4638" s="22"/>
      <c r="F4638" s="22"/>
      <c r="G4638" s="22"/>
      <c r="H4638" s="22"/>
      <c r="I4638" s="22"/>
      <c r="J4638" s="22"/>
      <c r="K4638" s="22"/>
      <c r="L4638" s="22"/>
      <c r="M4638" s="22"/>
    </row>
    <row r="4639" spans="1:13" x14ac:dyDescent="0.25">
      <c r="A4639" s="22"/>
      <c r="B4639" s="22"/>
      <c r="C4639" s="22"/>
      <c r="D4639" s="22"/>
      <c r="E4639" s="22"/>
      <c r="F4639" s="22"/>
      <c r="G4639" s="22"/>
      <c r="H4639" s="22"/>
      <c r="I4639" s="22"/>
      <c r="J4639" s="22"/>
      <c r="K4639" s="22"/>
      <c r="L4639" s="22"/>
      <c r="M4639" s="22"/>
    </row>
    <row r="4640" spans="1:13" x14ac:dyDescent="0.25">
      <c r="A4640" s="22"/>
      <c r="B4640" s="22"/>
      <c r="C4640" s="22"/>
      <c r="D4640" s="22"/>
      <c r="E4640" s="22"/>
      <c r="F4640" s="22"/>
      <c r="G4640" s="22"/>
      <c r="H4640" s="22"/>
      <c r="I4640" s="22"/>
      <c r="J4640" s="22"/>
      <c r="K4640" s="22"/>
      <c r="L4640" s="22"/>
      <c r="M4640" s="22"/>
    </row>
    <row r="4641" spans="1:13" x14ac:dyDescent="0.25">
      <c r="A4641" s="22"/>
      <c r="B4641" s="22"/>
      <c r="C4641" s="22"/>
      <c r="D4641" s="22"/>
      <c r="E4641" s="22"/>
      <c r="F4641" s="22"/>
      <c r="G4641" s="22"/>
      <c r="H4641" s="22"/>
      <c r="I4641" s="22"/>
      <c r="J4641" s="22"/>
      <c r="K4641" s="22"/>
      <c r="L4641" s="22"/>
      <c r="M4641" s="22"/>
    </row>
    <row r="4642" spans="1:13" x14ac:dyDescent="0.25">
      <c r="A4642" s="22"/>
      <c r="B4642" s="22"/>
      <c r="C4642" s="22"/>
      <c r="D4642" s="22"/>
      <c r="E4642" s="22"/>
      <c r="F4642" s="22"/>
      <c r="G4642" s="22"/>
      <c r="H4642" s="22"/>
      <c r="I4642" s="22"/>
      <c r="J4642" s="22"/>
      <c r="K4642" s="22"/>
      <c r="L4642" s="22"/>
      <c r="M4642" s="22"/>
    </row>
    <row r="4643" spans="1:13" x14ac:dyDescent="0.25">
      <c r="A4643" s="22"/>
      <c r="B4643" s="22"/>
      <c r="C4643" s="22"/>
      <c r="D4643" s="22"/>
      <c r="E4643" s="22"/>
      <c r="F4643" s="22"/>
      <c r="G4643" s="22"/>
      <c r="H4643" s="22"/>
      <c r="I4643" s="22"/>
      <c r="J4643" s="22"/>
      <c r="K4643" s="22"/>
      <c r="L4643" s="22"/>
      <c r="M4643" s="22"/>
    </row>
    <row r="4644" spans="1:13" x14ac:dyDescent="0.25">
      <c r="A4644" s="22"/>
      <c r="B4644" s="22"/>
      <c r="C4644" s="22"/>
      <c r="D4644" s="22"/>
      <c r="E4644" s="22"/>
      <c r="F4644" s="22"/>
      <c r="G4644" s="22"/>
      <c r="H4644" s="22"/>
      <c r="I4644" s="22"/>
      <c r="J4644" s="22"/>
      <c r="K4644" s="22"/>
      <c r="L4644" s="22"/>
      <c r="M4644" s="22"/>
    </row>
    <row r="4645" spans="1:13" x14ac:dyDescent="0.25">
      <c r="A4645" s="22"/>
      <c r="B4645" s="22"/>
      <c r="C4645" s="22"/>
      <c r="D4645" s="22"/>
      <c r="E4645" s="22"/>
      <c r="F4645" s="22"/>
      <c r="G4645" s="22"/>
      <c r="H4645" s="22"/>
      <c r="I4645" s="22"/>
      <c r="J4645" s="22"/>
      <c r="K4645" s="22"/>
      <c r="L4645" s="22"/>
      <c r="M4645" s="22"/>
    </row>
    <row r="4646" spans="1:13" x14ac:dyDescent="0.25">
      <c r="A4646" s="22"/>
      <c r="B4646" s="22"/>
      <c r="C4646" s="22"/>
      <c r="D4646" s="22"/>
      <c r="E4646" s="22"/>
      <c r="F4646" s="22"/>
      <c r="G4646" s="22"/>
      <c r="H4646" s="22"/>
      <c r="I4646" s="22"/>
      <c r="J4646" s="22"/>
      <c r="K4646" s="22"/>
      <c r="L4646" s="22"/>
      <c r="M4646" s="22"/>
    </row>
    <row r="4647" spans="1:13" x14ac:dyDescent="0.25">
      <c r="A4647" s="22"/>
      <c r="B4647" s="22"/>
      <c r="C4647" s="22"/>
      <c r="D4647" s="22"/>
      <c r="E4647" s="22"/>
      <c r="F4647" s="22"/>
      <c r="G4647" s="22"/>
      <c r="H4647" s="22"/>
      <c r="I4647" s="22"/>
      <c r="J4647" s="22"/>
      <c r="K4647" s="22"/>
      <c r="L4647" s="22"/>
      <c r="M4647" s="22"/>
    </row>
    <row r="4648" spans="1:13" x14ac:dyDescent="0.25">
      <c r="A4648" s="22"/>
      <c r="B4648" s="22"/>
      <c r="C4648" s="22"/>
      <c r="D4648" s="22"/>
      <c r="E4648" s="22"/>
      <c r="F4648" s="22"/>
      <c r="G4648" s="22"/>
      <c r="H4648" s="22"/>
      <c r="I4648" s="22"/>
      <c r="J4648" s="22"/>
      <c r="K4648" s="22"/>
      <c r="L4648" s="22"/>
      <c r="M4648" s="22"/>
    </row>
    <row r="4649" spans="1:13" x14ac:dyDescent="0.25">
      <c r="A4649" s="22"/>
      <c r="B4649" s="22"/>
      <c r="C4649" s="22"/>
      <c r="D4649" s="22"/>
      <c r="E4649" s="22"/>
      <c r="F4649" s="22"/>
      <c r="G4649" s="22"/>
      <c r="H4649" s="22"/>
      <c r="I4649" s="22"/>
      <c r="J4649" s="22"/>
      <c r="K4649" s="22"/>
      <c r="L4649" s="22"/>
      <c r="M4649" s="22"/>
    </row>
    <row r="4650" spans="1:13" x14ac:dyDescent="0.25">
      <c r="A4650" s="22"/>
      <c r="B4650" s="22"/>
      <c r="C4650" s="22"/>
      <c r="D4650" s="22"/>
      <c r="E4650" s="22"/>
      <c r="F4650" s="22"/>
      <c r="G4650" s="22"/>
      <c r="H4650" s="22"/>
      <c r="I4650" s="22"/>
      <c r="J4650" s="22"/>
      <c r="K4650" s="22"/>
      <c r="L4650" s="22"/>
      <c r="M4650" s="22"/>
    </row>
    <row r="4651" spans="1:13" x14ac:dyDescent="0.25">
      <c r="A4651" s="22"/>
      <c r="B4651" s="22"/>
      <c r="C4651" s="22"/>
      <c r="D4651" s="22"/>
      <c r="E4651" s="22"/>
      <c r="F4651" s="22"/>
      <c r="G4651" s="22"/>
      <c r="H4651" s="22"/>
      <c r="I4651" s="22"/>
      <c r="J4651" s="22"/>
      <c r="K4651" s="22"/>
      <c r="L4651" s="22"/>
      <c r="M4651" s="22"/>
    </row>
    <row r="4652" spans="1:13" x14ac:dyDescent="0.25">
      <c r="A4652" s="22"/>
      <c r="B4652" s="22"/>
      <c r="C4652" s="22"/>
      <c r="D4652" s="22"/>
      <c r="E4652" s="22"/>
      <c r="F4652" s="22"/>
      <c r="G4652" s="22"/>
      <c r="H4652" s="22"/>
      <c r="I4652" s="22"/>
      <c r="J4652" s="22"/>
      <c r="K4652" s="22"/>
      <c r="L4652" s="22"/>
      <c r="M4652" s="22"/>
    </row>
    <row r="4653" spans="1:13" x14ac:dyDescent="0.25">
      <c r="A4653" s="22"/>
      <c r="B4653" s="22"/>
      <c r="C4653" s="22"/>
      <c r="D4653" s="22"/>
      <c r="E4653" s="22"/>
      <c r="F4653" s="22"/>
      <c r="G4653" s="22"/>
      <c r="H4653" s="22"/>
      <c r="I4653" s="22"/>
      <c r="J4653" s="22"/>
      <c r="K4653" s="22"/>
      <c r="L4653" s="22"/>
      <c r="M4653" s="22"/>
    </row>
    <row r="4654" spans="1:13" x14ac:dyDescent="0.25">
      <c r="A4654" s="22"/>
      <c r="B4654" s="22"/>
      <c r="C4654" s="22"/>
      <c r="D4654" s="22"/>
      <c r="E4654" s="22"/>
      <c r="F4654" s="22"/>
      <c r="G4654" s="22"/>
      <c r="H4654" s="22"/>
      <c r="I4654" s="22"/>
      <c r="J4654" s="22"/>
      <c r="K4654" s="22"/>
      <c r="L4654" s="22"/>
      <c r="M4654" s="22"/>
    </row>
    <row r="4655" spans="1:13" x14ac:dyDescent="0.25">
      <c r="A4655" s="22"/>
      <c r="B4655" s="22"/>
      <c r="C4655" s="22"/>
      <c r="D4655" s="22"/>
      <c r="E4655" s="22"/>
      <c r="F4655" s="22"/>
      <c r="G4655" s="22"/>
      <c r="H4655" s="22"/>
      <c r="I4655" s="22"/>
      <c r="J4655" s="22"/>
      <c r="K4655" s="22"/>
      <c r="L4655" s="22"/>
      <c r="M4655" s="22"/>
    </row>
    <row r="4656" spans="1:13" x14ac:dyDescent="0.25">
      <c r="A4656" s="22"/>
      <c r="B4656" s="22"/>
      <c r="C4656" s="22"/>
      <c r="D4656" s="22"/>
      <c r="E4656" s="22"/>
      <c r="F4656" s="22"/>
      <c r="G4656" s="22"/>
      <c r="H4656" s="22"/>
      <c r="I4656" s="22"/>
      <c r="J4656" s="22"/>
      <c r="K4656" s="22"/>
      <c r="L4656" s="22"/>
      <c r="M4656" s="22"/>
    </row>
    <row r="4657" spans="1:13" x14ac:dyDescent="0.25">
      <c r="A4657" s="22"/>
      <c r="B4657" s="22"/>
      <c r="C4657" s="22"/>
      <c r="D4657" s="22"/>
      <c r="E4657" s="22"/>
      <c r="F4657" s="22"/>
      <c r="G4657" s="22"/>
      <c r="H4657" s="22"/>
      <c r="I4657" s="22"/>
      <c r="J4657" s="22"/>
      <c r="K4657" s="22"/>
      <c r="L4657" s="22"/>
      <c r="M4657" s="22"/>
    </row>
    <row r="4658" spans="1:13" x14ac:dyDescent="0.25">
      <c r="A4658" s="22"/>
      <c r="B4658" s="22"/>
      <c r="C4658" s="22"/>
      <c r="D4658" s="22"/>
      <c r="E4658" s="22"/>
      <c r="F4658" s="22"/>
      <c r="G4658" s="22"/>
      <c r="H4658" s="22"/>
      <c r="I4658" s="22"/>
      <c r="J4658" s="22"/>
      <c r="K4658" s="22"/>
      <c r="L4658" s="22"/>
      <c r="M4658" s="22"/>
    </row>
    <row r="4659" spans="1:13" x14ac:dyDescent="0.25">
      <c r="A4659" s="22"/>
      <c r="B4659" s="22"/>
      <c r="C4659" s="22"/>
      <c r="D4659" s="22"/>
      <c r="E4659" s="22"/>
      <c r="F4659" s="22"/>
      <c r="G4659" s="22"/>
      <c r="H4659" s="22"/>
      <c r="I4659" s="22"/>
      <c r="J4659" s="22"/>
      <c r="K4659" s="22"/>
      <c r="L4659" s="22"/>
      <c r="M4659" s="22"/>
    </row>
    <row r="4660" spans="1:13" x14ac:dyDescent="0.25">
      <c r="A4660" s="22"/>
      <c r="B4660" s="22"/>
      <c r="C4660" s="22"/>
      <c r="D4660" s="22"/>
      <c r="E4660" s="22"/>
      <c r="F4660" s="22"/>
      <c r="G4660" s="22"/>
      <c r="H4660" s="22"/>
      <c r="I4660" s="22"/>
      <c r="J4660" s="22"/>
      <c r="K4660" s="22"/>
      <c r="L4660" s="22"/>
      <c r="M4660" s="22"/>
    </row>
    <row r="4661" spans="1:13" x14ac:dyDescent="0.25">
      <c r="A4661" s="22"/>
      <c r="B4661" s="22"/>
      <c r="C4661" s="22"/>
      <c r="D4661" s="22"/>
      <c r="E4661" s="22"/>
      <c r="F4661" s="22"/>
      <c r="G4661" s="22"/>
      <c r="H4661" s="22"/>
      <c r="I4661" s="22"/>
      <c r="J4661" s="22"/>
      <c r="K4661" s="22"/>
      <c r="L4661" s="22"/>
      <c r="M4661" s="22"/>
    </row>
    <row r="4662" spans="1:13" x14ac:dyDescent="0.25">
      <c r="A4662" s="22"/>
      <c r="B4662" s="22"/>
      <c r="C4662" s="22"/>
      <c r="D4662" s="22"/>
      <c r="E4662" s="22"/>
      <c r="F4662" s="22"/>
      <c r="G4662" s="22"/>
      <c r="H4662" s="22"/>
      <c r="I4662" s="22"/>
      <c r="J4662" s="22"/>
      <c r="K4662" s="22"/>
      <c r="L4662" s="22"/>
      <c r="M4662" s="22"/>
    </row>
    <row r="4663" spans="1:13" x14ac:dyDescent="0.25">
      <c r="A4663" s="22"/>
      <c r="B4663" s="22"/>
      <c r="C4663" s="22"/>
      <c r="D4663" s="22"/>
      <c r="E4663" s="22"/>
      <c r="F4663" s="22"/>
      <c r="G4663" s="22"/>
      <c r="H4663" s="22"/>
      <c r="I4663" s="22"/>
      <c r="J4663" s="22"/>
      <c r="K4663" s="22"/>
      <c r="L4663" s="22"/>
      <c r="M4663" s="22"/>
    </row>
    <row r="4664" spans="1:13" x14ac:dyDescent="0.25">
      <c r="A4664" s="22"/>
      <c r="B4664" s="22"/>
      <c r="C4664" s="22"/>
      <c r="D4664" s="22"/>
      <c r="E4664" s="22"/>
      <c r="F4664" s="22"/>
      <c r="G4664" s="22"/>
      <c r="H4664" s="22"/>
      <c r="I4664" s="22"/>
      <c r="J4664" s="22"/>
      <c r="K4664" s="22"/>
      <c r="L4664" s="22"/>
      <c r="M4664" s="22"/>
    </row>
    <row r="4665" spans="1:13" x14ac:dyDescent="0.25">
      <c r="A4665" s="22"/>
      <c r="B4665" s="22"/>
      <c r="C4665" s="22"/>
      <c r="D4665" s="22"/>
      <c r="E4665" s="22"/>
      <c r="F4665" s="22"/>
      <c r="G4665" s="22"/>
      <c r="H4665" s="22"/>
      <c r="I4665" s="22"/>
      <c r="J4665" s="22"/>
      <c r="K4665" s="22"/>
      <c r="L4665" s="22"/>
      <c r="M4665" s="22"/>
    </row>
    <row r="4666" spans="1:13" x14ac:dyDescent="0.25">
      <c r="A4666" s="22"/>
      <c r="B4666" s="22"/>
      <c r="C4666" s="22"/>
      <c r="D4666" s="22"/>
      <c r="E4666" s="22"/>
      <c r="F4666" s="22"/>
      <c r="G4666" s="22"/>
      <c r="H4666" s="22"/>
      <c r="I4666" s="22"/>
      <c r="J4666" s="22"/>
      <c r="K4666" s="22"/>
      <c r="L4666" s="22"/>
      <c r="M4666" s="22"/>
    </row>
    <row r="4667" spans="1:13" x14ac:dyDescent="0.25">
      <c r="A4667" s="22"/>
      <c r="B4667" s="22"/>
      <c r="C4667" s="22"/>
      <c r="D4667" s="22"/>
      <c r="E4667" s="22"/>
      <c r="F4667" s="22"/>
      <c r="G4667" s="22"/>
      <c r="H4667" s="22"/>
      <c r="I4667" s="22"/>
      <c r="J4667" s="22"/>
      <c r="K4667" s="22"/>
      <c r="L4667" s="22"/>
      <c r="M4667" s="22"/>
    </row>
    <row r="4668" spans="1:13" x14ac:dyDescent="0.25">
      <c r="A4668" s="22"/>
      <c r="B4668" s="22"/>
      <c r="C4668" s="22"/>
      <c r="D4668" s="22"/>
      <c r="E4668" s="22"/>
      <c r="F4668" s="22"/>
      <c r="G4668" s="22"/>
      <c r="H4668" s="22"/>
      <c r="I4668" s="22"/>
      <c r="J4668" s="22"/>
      <c r="K4668" s="22"/>
      <c r="L4668" s="22"/>
      <c r="M4668" s="22"/>
    </row>
    <row r="4669" spans="1:13" x14ac:dyDescent="0.25">
      <c r="A4669" s="22"/>
      <c r="B4669" s="22"/>
      <c r="C4669" s="22"/>
      <c r="D4669" s="22"/>
      <c r="E4669" s="22"/>
      <c r="F4669" s="22"/>
      <c r="G4669" s="22"/>
      <c r="H4669" s="22"/>
      <c r="I4669" s="22"/>
      <c r="J4669" s="22"/>
      <c r="K4669" s="22"/>
      <c r="L4669" s="22"/>
      <c r="M4669" s="22"/>
    </row>
    <row r="4670" spans="1:13" x14ac:dyDescent="0.25">
      <c r="A4670" s="22"/>
      <c r="B4670" s="22"/>
      <c r="C4670" s="22"/>
      <c r="D4670" s="22"/>
      <c r="E4670" s="22"/>
      <c r="F4670" s="22"/>
      <c r="G4670" s="22"/>
      <c r="H4670" s="22"/>
      <c r="I4670" s="22"/>
      <c r="J4670" s="22"/>
      <c r="K4670" s="22"/>
      <c r="L4670" s="22"/>
      <c r="M4670" s="22"/>
    </row>
    <row r="4671" spans="1:13" x14ac:dyDescent="0.25">
      <c r="A4671" s="22"/>
      <c r="B4671" s="22"/>
      <c r="C4671" s="22"/>
      <c r="D4671" s="22"/>
      <c r="E4671" s="22"/>
      <c r="F4671" s="22"/>
      <c r="G4671" s="22"/>
      <c r="H4671" s="22"/>
      <c r="I4671" s="22"/>
      <c r="J4671" s="22"/>
      <c r="K4671" s="22"/>
      <c r="L4671" s="22"/>
      <c r="M4671" s="22"/>
    </row>
    <row r="4672" spans="1:13" x14ac:dyDescent="0.25">
      <c r="A4672" s="22"/>
      <c r="B4672" s="22"/>
      <c r="C4672" s="22"/>
      <c r="D4672" s="22"/>
      <c r="E4672" s="22"/>
      <c r="F4672" s="22"/>
      <c r="G4672" s="22"/>
      <c r="H4672" s="22"/>
      <c r="I4672" s="22"/>
      <c r="J4672" s="22"/>
      <c r="K4672" s="22"/>
      <c r="L4672" s="22"/>
      <c r="M4672" s="22"/>
    </row>
    <row r="4673" spans="1:13" x14ac:dyDescent="0.25">
      <c r="A4673" s="22"/>
      <c r="B4673" s="22"/>
      <c r="C4673" s="22"/>
      <c r="D4673" s="22"/>
      <c r="E4673" s="22"/>
      <c r="F4673" s="22"/>
      <c r="G4673" s="22"/>
      <c r="H4673" s="22"/>
      <c r="I4673" s="22"/>
      <c r="J4673" s="22"/>
      <c r="K4673" s="22"/>
      <c r="L4673" s="22"/>
      <c r="M4673" s="22"/>
    </row>
    <row r="4674" spans="1:13" x14ac:dyDescent="0.25">
      <c r="A4674" s="22"/>
      <c r="B4674" s="22"/>
      <c r="C4674" s="22"/>
      <c r="D4674" s="22"/>
      <c r="E4674" s="22"/>
      <c r="F4674" s="22"/>
      <c r="G4674" s="22"/>
      <c r="H4674" s="22"/>
      <c r="I4674" s="22"/>
      <c r="J4674" s="22"/>
      <c r="K4674" s="22"/>
      <c r="L4674" s="22"/>
      <c r="M4674" s="22"/>
    </row>
    <row r="4675" spans="1:13" x14ac:dyDescent="0.25">
      <c r="A4675" s="22"/>
      <c r="B4675" s="22"/>
      <c r="C4675" s="22"/>
      <c r="D4675" s="22"/>
      <c r="E4675" s="22"/>
      <c r="F4675" s="22"/>
      <c r="G4675" s="22"/>
      <c r="H4675" s="22"/>
      <c r="I4675" s="22"/>
      <c r="J4675" s="22"/>
      <c r="K4675" s="22"/>
      <c r="L4675" s="22"/>
      <c r="M4675" s="22"/>
    </row>
    <row r="4676" spans="1:13" x14ac:dyDescent="0.25">
      <c r="A4676" s="22"/>
      <c r="B4676" s="22"/>
      <c r="C4676" s="22"/>
      <c r="D4676" s="22"/>
      <c r="E4676" s="22"/>
      <c r="F4676" s="22"/>
      <c r="G4676" s="22"/>
      <c r="H4676" s="22"/>
      <c r="I4676" s="22"/>
      <c r="J4676" s="22"/>
      <c r="K4676" s="22"/>
      <c r="L4676" s="22"/>
      <c r="M4676" s="22"/>
    </row>
    <row r="4677" spans="1:13" x14ac:dyDescent="0.25">
      <c r="A4677" s="22"/>
      <c r="B4677" s="22"/>
      <c r="C4677" s="22"/>
      <c r="D4677" s="22"/>
      <c r="E4677" s="22"/>
      <c r="F4677" s="22"/>
      <c r="G4677" s="22"/>
      <c r="H4677" s="22"/>
      <c r="I4677" s="22"/>
      <c r="J4677" s="22"/>
      <c r="K4677" s="22"/>
      <c r="L4677" s="22"/>
      <c r="M4677" s="22"/>
    </row>
    <row r="4678" spans="1:13" x14ac:dyDescent="0.25">
      <c r="A4678" s="22"/>
      <c r="B4678" s="22"/>
      <c r="C4678" s="22"/>
      <c r="D4678" s="22"/>
      <c r="E4678" s="22"/>
      <c r="F4678" s="22"/>
      <c r="G4678" s="22"/>
      <c r="H4678" s="22"/>
      <c r="I4678" s="22"/>
      <c r="J4678" s="22"/>
      <c r="K4678" s="22"/>
      <c r="L4678" s="22"/>
      <c r="M4678" s="22"/>
    </row>
    <row r="4679" spans="1:13" x14ac:dyDescent="0.25">
      <c r="A4679" s="22"/>
      <c r="B4679" s="22"/>
      <c r="C4679" s="22"/>
      <c r="D4679" s="22"/>
      <c r="E4679" s="22"/>
      <c r="F4679" s="22"/>
      <c r="G4679" s="22"/>
      <c r="H4679" s="22"/>
      <c r="I4679" s="22"/>
      <c r="J4679" s="22"/>
      <c r="K4679" s="22"/>
      <c r="L4679" s="22"/>
      <c r="M4679" s="22"/>
    </row>
    <row r="4680" spans="1:13" x14ac:dyDescent="0.25">
      <c r="A4680" s="22"/>
      <c r="B4680" s="22"/>
      <c r="C4680" s="22"/>
      <c r="D4680" s="22"/>
      <c r="E4680" s="22"/>
      <c r="F4680" s="22"/>
      <c r="G4680" s="22"/>
      <c r="H4680" s="22"/>
      <c r="I4680" s="22"/>
      <c r="J4680" s="22"/>
      <c r="K4680" s="22"/>
      <c r="L4680" s="22"/>
      <c r="M4680" s="22"/>
    </row>
    <row r="4681" spans="1:13" x14ac:dyDescent="0.25">
      <c r="A4681" s="22"/>
      <c r="B4681" s="22"/>
      <c r="C4681" s="22"/>
      <c r="D4681" s="22"/>
      <c r="E4681" s="22"/>
      <c r="F4681" s="22"/>
      <c r="G4681" s="22"/>
      <c r="H4681" s="22"/>
      <c r="I4681" s="22"/>
      <c r="J4681" s="22"/>
      <c r="K4681" s="22"/>
      <c r="L4681" s="22"/>
      <c r="M4681" s="22"/>
    </row>
    <row r="4682" spans="1:13" x14ac:dyDescent="0.25">
      <c r="A4682" s="22"/>
      <c r="B4682" s="22"/>
      <c r="C4682" s="22"/>
      <c r="D4682" s="22"/>
      <c r="E4682" s="22"/>
      <c r="F4682" s="22"/>
      <c r="G4682" s="22"/>
      <c r="H4682" s="22"/>
      <c r="I4682" s="22"/>
      <c r="J4682" s="22"/>
      <c r="K4682" s="22"/>
      <c r="L4682" s="22"/>
      <c r="M4682" s="22"/>
    </row>
    <row r="4683" spans="1:13" x14ac:dyDescent="0.25">
      <c r="A4683" s="22"/>
      <c r="B4683" s="22"/>
      <c r="C4683" s="22"/>
      <c r="D4683" s="22"/>
      <c r="E4683" s="22"/>
      <c r="F4683" s="22"/>
      <c r="G4683" s="22"/>
      <c r="H4683" s="22"/>
      <c r="I4683" s="22"/>
      <c r="J4683" s="22"/>
      <c r="K4683" s="22"/>
      <c r="L4683" s="22"/>
      <c r="M4683" s="22"/>
    </row>
    <row r="4684" spans="1:13" x14ac:dyDescent="0.25">
      <c r="A4684" s="22"/>
      <c r="B4684" s="22"/>
      <c r="C4684" s="22"/>
      <c r="D4684" s="22"/>
      <c r="E4684" s="22"/>
      <c r="F4684" s="22"/>
      <c r="G4684" s="22"/>
      <c r="H4684" s="22"/>
      <c r="I4684" s="22"/>
      <c r="J4684" s="22"/>
      <c r="K4684" s="22"/>
      <c r="L4684" s="22"/>
      <c r="M4684" s="22"/>
    </row>
    <row r="4685" spans="1:13" x14ac:dyDescent="0.25">
      <c r="A4685" s="22"/>
      <c r="B4685" s="22"/>
      <c r="C4685" s="22"/>
      <c r="D4685" s="22"/>
      <c r="E4685" s="22"/>
      <c r="F4685" s="22"/>
      <c r="G4685" s="22"/>
      <c r="H4685" s="22"/>
      <c r="I4685" s="22"/>
      <c r="J4685" s="22"/>
      <c r="K4685" s="22"/>
      <c r="L4685" s="22"/>
      <c r="M4685" s="22"/>
    </row>
    <row r="4686" spans="1:13" x14ac:dyDescent="0.25">
      <c r="A4686" s="22"/>
      <c r="B4686" s="22"/>
      <c r="C4686" s="22"/>
      <c r="D4686" s="22"/>
      <c r="E4686" s="22"/>
      <c r="F4686" s="22"/>
      <c r="G4686" s="22"/>
      <c r="H4686" s="22"/>
      <c r="I4686" s="22"/>
      <c r="J4686" s="22"/>
      <c r="K4686" s="22"/>
      <c r="L4686" s="22"/>
      <c r="M4686" s="22"/>
    </row>
    <row r="4687" spans="1:13" x14ac:dyDescent="0.25">
      <c r="A4687" s="22"/>
      <c r="B4687" s="22"/>
      <c r="C4687" s="22"/>
      <c r="D4687" s="22"/>
      <c r="E4687" s="22"/>
      <c r="F4687" s="22"/>
      <c r="G4687" s="22"/>
      <c r="H4687" s="22"/>
      <c r="I4687" s="22"/>
      <c r="J4687" s="22"/>
      <c r="K4687" s="22"/>
      <c r="L4687" s="22"/>
      <c r="M4687" s="22"/>
    </row>
    <row r="4688" spans="1:13" x14ac:dyDescent="0.25">
      <c r="A4688" s="22"/>
      <c r="B4688" s="22"/>
      <c r="C4688" s="22"/>
      <c r="D4688" s="22"/>
      <c r="E4688" s="22"/>
      <c r="F4688" s="22"/>
      <c r="G4688" s="22"/>
      <c r="H4688" s="22"/>
      <c r="I4688" s="22"/>
      <c r="J4688" s="22"/>
      <c r="K4688" s="22"/>
      <c r="L4688" s="22"/>
      <c r="M4688" s="22"/>
    </row>
    <row r="4689" spans="1:13" x14ac:dyDescent="0.25">
      <c r="A4689" s="22"/>
      <c r="B4689" s="22"/>
      <c r="C4689" s="22"/>
      <c r="D4689" s="22"/>
      <c r="E4689" s="22"/>
      <c r="F4689" s="22"/>
      <c r="G4689" s="22"/>
      <c r="H4689" s="22"/>
      <c r="I4689" s="22"/>
      <c r="J4689" s="22"/>
      <c r="K4689" s="22"/>
      <c r="L4689" s="22"/>
      <c r="M4689" s="22"/>
    </row>
    <row r="4690" spans="1:13" x14ac:dyDescent="0.25">
      <c r="A4690" s="22"/>
      <c r="B4690" s="22"/>
      <c r="C4690" s="22"/>
      <c r="D4690" s="22"/>
      <c r="E4690" s="22"/>
      <c r="F4690" s="22"/>
      <c r="G4690" s="22"/>
      <c r="H4690" s="22"/>
      <c r="I4690" s="22"/>
      <c r="J4690" s="22"/>
      <c r="K4690" s="22"/>
      <c r="L4690" s="22"/>
      <c r="M4690" s="22"/>
    </row>
    <row r="4691" spans="1:13" x14ac:dyDescent="0.25">
      <c r="A4691" s="22"/>
      <c r="B4691" s="22"/>
      <c r="C4691" s="22"/>
      <c r="D4691" s="22"/>
      <c r="E4691" s="22"/>
      <c r="F4691" s="22"/>
      <c r="G4691" s="22"/>
      <c r="H4691" s="22"/>
      <c r="I4691" s="22"/>
      <c r="J4691" s="22"/>
      <c r="K4691" s="22"/>
      <c r="L4691" s="22"/>
      <c r="M4691" s="22"/>
    </row>
    <row r="4692" spans="1:13" x14ac:dyDescent="0.25">
      <c r="A4692" s="22"/>
      <c r="B4692" s="22"/>
      <c r="C4692" s="22"/>
      <c r="D4692" s="22"/>
      <c r="E4692" s="22"/>
      <c r="F4692" s="22"/>
      <c r="G4692" s="22"/>
      <c r="H4692" s="22"/>
      <c r="I4692" s="22"/>
      <c r="J4692" s="22"/>
      <c r="K4692" s="22"/>
      <c r="L4692" s="22"/>
      <c r="M4692" s="22"/>
    </row>
    <row r="4693" spans="1:13" x14ac:dyDescent="0.25">
      <c r="A4693" s="22"/>
      <c r="B4693" s="22"/>
      <c r="C4693" s="22"/>
      <c r="D4693" s="22"/>
      <c r="E4693" s="22"/>
      <c r="F4693" s="22"/>
      <c r="G4693" s="22"/>
      <c r="H4693" s="22"/>
      <c r="I4693" s="22"/>
      <c r="J4693" s="22"/>
      <c r="K4693" s="22"/>
      <c r="L4693" s="22"/>
      <c r="M4693" s="22"/>
    </row>
    <row r="4694" spans="1:13" x14ac:dyDescent="0.25">
      <c r="A4694" s="22"/>
      <c r="B4694" s="22"/>
      <c r="C4694" s="22"/>
      <c r="D4694" s="22"/>
      <c r="E4694" s="22"/>
      <c r="F4694" s="22"/>
      <c r="G4694" s="22"/>
      <c r="H4694" s="22"/>
      <c r="I4694" s="22"/>
      <c r="J4694" s="22"/>
      <c r="K4694" s="22"/>
      <c r="L4694" s="22"/>
      <c r="M4694" s="22"/>
    </row>
    <row r="4695" spans="1:13" x14ac:dyDescent="0.25">
      <c r="A4695" s="22"/>
      <c r="B4695" s="22"/>
      <c r="C4695" s="22"/>
      <c r="D4695" s="22"/>
      <c r="E4695" s="22"/>
      <c r="F4695" s="22"/>
      <c r="G4695" s="22"/>
      <c r="H4695" s="22"/>
      <c r="I4695" s="22"/>
      <c r="J4695" s="22"/>
      <c r="K4695" s="22"/>
      <c r="L4695" s="22"/>
      <c r="M4695" s="22"/>
    </row>
    <row r="4696" spans="1:13" x14ac:dyDescent="0.25">
      <c r="A4696" s="22"/>
      <c r="B4696" s="22"/>
      <c r="C4696" s="22"/>
      <c r="D4696" s="22"/>
      <c r="E4696" s="22"/>
      <c r="F4696" s="22"/>
      <c r="G4696" s="22"/>
      <c r="H4696" s="22"/>
      <c r="I4696" s="22"/>
      <c r="J4696" s="22"/>
      <c r="K4696" s="22"/>
      <c r="L4696" s="22"/>
      <c r="M4696" s="22"/>
    </row>
    <row r="4697" spans="1:13" x14ac:dyDescent="0.25">
      <c r="A4697" s="22"/>
      <c r="B4697" s="22"/>
      <c r="C4697" s="22"/>
      <c r="D4697" s="22"/>
      <c r="E4697" s="22"/>
      <c r="F4697" s="22"/>
      <c r="G4697" s="22"/>
      <c r="H4697" s="22"/>
      <c r="I4697" s="22"/>
      <c r="J4697" s="22"/>
      <c r="K4697" s="22"/>
      <c r="L4697" s="22"/>
      <c r="M4697" s="22"/>
    </row>
    <row r="4698" spans="1:13" x14ac:dyDescent="0.25">
      <c r="A4698" s="22"/>
      <c r="B4698" s="22"/>
      <c r="C4698" s="22"/>
      <c r="D4698" s="22"/>
      <c r="E4698" s="22"/>
      <c r="F4698" s="22"/>
      <c r="G4698" s="22"/>
      <c r="H4698" s="22"/>
      <c r="I4698" s="22"/>
      <c r="J4698" s="22"/>
      <c r="K4698" s="22"/>
      <c r="L4698" s="22"/>
      <c r="M4698" s="22"/>
    </row>
    <row r="4699" spans="1:13" x14ac:dyDescent="0.25">
      <c r="A4699" s="22"/>
      <c r="B4699" s="22"/>
      <c r="C4699" s="22"/>
      <c r="D4699" s="22"/>
      <c r="E4699" s="22"/>
      <c r="F4699" s="22"/>
      <c r="G4699" s="22"/>
      <c r="H4699" s="22"/>
      <c r="I4699" s="22"/>
      <c r="J4699" s="22"/>
      <c r="K4699" s="22"/>
      <c r="L4699" s="22"/>
      <c r="M4699" s="22"/>
    </row>
    <row r="4700" spans="1:13" x14ac:dyDescent="0.25">
      <c r="A4700" s="22"/>
      <c r="B4700" s="22"/>
      <c r="C4700" s="22"/>
      <c r="D4700" s="22"/>
      <c r="E4700" s="22"/>
      <c r="F4700" s="22"/>
      <c r="G4700" s="22"/>
      <c r="H4700" s="22"/>
      <c r="I4700" s="22"/>
      <c r="J4700" s="22"/>
      <c r="K4700" s="22"/>
      <c r="L4700" s="22"/>
      <c r="M4700" s="22"/>
    </row>
    <row r="4701" spans="1:13" x14ac:dyDescent="0.25">
      <c r="A4701" s="22"/>
      <c r="B4701" s="22"/>
      <c r="C4701" s="22"/>
      <c r="D4701" s="22"/>
      <c r="E4701" s="22"/>
      <c r="F4701" s="22"/>
      <c r="G4701" s="22"/>
      <c r="H4701" s="22"/>
      <c r="I4701" s="22"/>
      <c r="J4701" s="22"/>
      <c r="K4701" s="22"/>
      <c r="L4701" s="22"/>
      <c r="M4701" s="22"/>
    </row>
    <row r="4702" spans="1:13" x14ac:dyDescent="0.25">
      <c r="A4702" s="22"/>
      <c r="B4702" s="22"/>
      <c r="C4702" s="22"/>
      <c r="D4702" s="22"/>
      <c r="E4702" s="22"/>
      <c r="F4702" s="22"/>
      <c r="G4702" s="22"/>
      <c r="H4702" s="22"/>
      <c r="I4702" s="22"/>
      <c r="J4702" s="22"/>
      <c r="K4702" s="22"/>
      <c r="L4702" s="22"/>
      <c r="M4702" s="22"/>
    </row>
    <row r="4703" spans="1:13" x14ac:dyDescent="0.25">
      <c r="A4703" s="22"/>
      <c r="B4703" s="22"/>
      <c r="C4703" s="22"/>
      <c r="D4703" s="22"/>
      <c r="E4703" s="22"/>
      <c r="F4703" s="22"/>
      <c r="G4703" s="22"/>
      <c r="H4703" s="22"/>
      <c r="I4703" s="22"/>
      <c r="J4703" s="22"/>
      <c r="K4703" s="22"/>
      <c r="L4703" s="22"/>
      <c r="M4703" s="22"/>
    </row>
    <row r="4704" spans="1:13" x14ac:dyDescent="0.25">
      <c r="A4704" s="22"/>
      <c r="B4704" s="22"/>
      <c r="C4704" s="22"/>
      <c r="D4704" s="22"/>
      <c r="E4704" s="22"/>
      <c r="F4704" s="22"/>
      <c r="G4704" s="22"/>
      <c r="H4704" s="22"/>
      <c r="I4704" s="22"/>
      <c r="J4704" s="22"/>
      <c r="K4704" s="22"/>
      <c r="L4704" s="22"/>
      <c r="M4704" s="22"/>
    </row>
    <row r="4705" spans="1:13" x14ac:dyDescent="0.25">
      <c r="A4705" s="22"/>
      <c r="B4705" s="22"/>
      <c r="C4705" s="22"/>
      <c r="D4705" s="22"/>
      <c r="E4705" s="22"/>
      <c r="F4705" s="22"/>
      <c r="G4705" s="22"/>
      <c r="H4705" s="22"/>
      <c r="I4705" s="22"/>
      <c r="J4705" s="22"/>
      <c r="K4705" s="22"/>
      <c r="L4705" s="22"/>
      <c r="M4705" s="22"/>
    </row>
    <row r="4706" spans="1:13" x14ac:dyDescent="0.25">
      <c r="A4706" s="22"/>
      <c r="B4706" s="22"/>
      <c r="C4706" s="22"/>
      <c r="D4706" s="22"/>
      <c r="E4706" s="22"/>
      <c r="F4706" s="22"/>
      <c r="G4706" s="22"/>
      <c r="H4706" s="22"/>
      <c r="I4706" s="22"/>
      <c r="J4706" s="22"/>
      <c r="K4706" s="22"/>
      <c r="L4706" s="22"/>
      <c r="M4706" s="22"/>
    </row>
    <row r="4707" spans="1:13" x14ac:dyDescent="0.25">
      <c r="A4707" s="22"/>
      <c r="B4707" s="22"/>
      <c r="C4707" s="22"/>
      <c r="D4707" s="22"/>
      <c r="E4707" s="22"/>
      <c r="F4707" s="22"/>
      <c r="G4707" s="22"/>
      <c r="H4707" s="22"/>
      <c r="I4707" s="22"/>
      <c r="J4707" s="22"/>
      <c r="K4707" s="22"/>
      <c r="L4707" s="22"/>
      <c r="M4707" s="22"/>
    </row>
    <row r="4708" spans="1:13" x14ac:dyDescent="0.25">
      <c r="A4708" s="22"/>
      <c r="B4708" s="22"/>
      <c r="C4708" s="22"/>
      <c r="D4708" s="22"/>
      <c r="E4708" s="22"/>
      <c r="F4708" s="22"/>
      <c r="G4708" s="22"/>
      <c r="H4708" s="22"/>
      <c r="I4708" s="22"/>
      <c r="J4708" s="22"/>
      <c r="K4708" s="22"/>
      <c r="L4708" s="22"/>
      <c r="M4708" s="22"/>
    </row>
    <row r="4709" spans="1:13" x14ac:dyDescent="0.25">
      <c r="A4709" s="22"/>
      <c r="B4709" s="22"/>
      <c r="C4709" s="22"/>
      <c r="D4709" s="22"/>
      <c r="E4709" s="22"/>
      <c r="F4709" s="22"/>
      <c r="G4709" s="22"/>
      <c r="H4709" s="22"/>
      <c r="I4709" s="22"/>
      <c r="J4709" s="22"/>
      <c r="K4709" s="22"/>
      <c r="L4709" s="22"/>
      <c r="M4709" s="22"/>
    </row>
    <row r="4710" spans="1:13" x14ac:dyDescent="0.25">
      <c r="A4710" s="22"/>
      <c r="B4710" s="22"/>
      <c r="C4710" s="22"/>
      <c r="D4710" s="22"/>
      <c r="E4710" s="22"/>
      <c r="F4710" s="22"/>
      <c r="G4710" s="22"/>
      <c r="H4710" s="22"/>
      <c r="I4710" s="22"/>
      <c r="J4710" s="22"/>
      <c r="K4710" s="22"/>
      <c r="L4710" s="22"/>
      <c r="M4710" s="22"/>
    </row>
    <row r="4711" spans="1:13" x14ac:dyDescent="0.25">
      <c r="A4711" s="22"/>
      <c r="B4711" s="22"/>
      <c r="C4711" s="22"/>
      <c r="D4711" s="22"/>
      <c r="E4711" s="22"/>
      <c r="F4711" s="22"/>
      <c r="G4711" s="22"/>
      <c r="H4711" s="22"/>
      <c r="I4711" s="22"/>
      <c r="J4711" s="22"/>
      <c r="K4711" s="22"/>
      <c r="L4711" s="22"/>
      <c r="M4711" s="22"/>
    </row>
    <row r="4712" spans="1:13" x14ac:dyDescent="0.25">
      <c r="A4712" s="22"/>
      <c r="B4712" s="22"/>
      <c r="C4712" s="22"/>
      <c r="D4712" s="22"/>
      <c r="E4712" s="22"/>
      <c r="F4712" s="22"/>
      <c r="G4712" s="22"/>
      <c r="H4712" s="22"/>
      <c r="I4712" s="22"/>
      <c r="J4712" s="22"/>
      <c r="K4712" s="22"/>
      <c r="L4712" s="22"/>
      <c r="M4712" s="22"/>
    </row>
    <row r="4713" spans="1:13" x14ac:dyDescent="0.25">
      <c r="A4713" s="22"/>
      <c r="B4713" s="22"/>
      <c r="C4713" s="22"/>
      <c r="D4713" s="22"/>
      <c r="E4713" s="22"/>
      <c r="F4713" s="22"/>
      <c r="G4713" s="22"/>
      <c r="H4713" s="22"/>
      <c r="I4713" s="22"/>
      <c r="J4713" s="22"/>
      <c r="K4713" s="22"/>
      <c r="L4713" s="22"/>
      <c r="M4713" s="22"/>
    </row>
    <row r="4714" spans="1:13" x14ac:dyDescent="0.25">
      <c r="A4714" s="22"/>
      <c r="B4714" s="22"/>
      <c r="C4714" s="22"/>
      <c r="D4714" s="22"/>
      <c r="E4714" s="22"/>
      <c r="F4714" s="22"/>
      <c r="G4714" s="22"/>
      <c r="H4714" s="22"/>
      <c r="I4714" s="22"/>
      <c r="J4714" s="22"/>
      <c r="K4714" s="22"/>
      <c r="L4714" s="22"/>
      <c r="M4714" s="22"/>
    </row>
    <row r="4715" spans="1:13" x14ac:dyDescent="0.25">
      <c r="A4715" s="22"/>
      <c r="B4715" s="22"/>
      <c r="C4715" s="22"/>
      <c r="D4715" s="22"/>
      <c r="E4715" s="22"/>
      <c r="F4715" s="22"/>
      <c r="G4715" s="22"/>
      <c r="H4715" s="22"/>
      <c r="I4715" s="22"/>
      <c r="J4715" s="22"/>
      <c r="K4715" s="22"/>
      <c r="L4715" s="22"/>
      <c r="M4715" s="22"/>
    </row>
    <row r="4716" spans="1:13" x14ac:dyDescent="0.25">
      <c r="A4716" s="22"/>
      <c r="B4716" s="22"/>
      <c r="C4716" s="22"/>
      <c r="D4716" s="22"/>
      <c r="E4716" s="22"/>
      <c r="F4716" s="22"/>
      <c r="G4716" s="22"/>
      <c r="H4716" s="22"/>
      <c r="I4716" s="22"/>
      <c r="J4716" s="22"/>
      <c r="K4716" s="22"/>
      <c r="L4716" s="22"/>
      <c r="M4716" s="22"/>
    </row>
    <row r="4717" spans="1:13" x14ac:dyDescent="0.25">
      <c r="A4717" s="22"/>
      <c r="B4717" s="22"/>
      <c r="C4717" s="22"/>
      <c r="D4717" s="22"/>
      <c r="E4717" s="22"/>
      <c r="F4717" s="22"/>
      <c r="G4717" s="22"/>
      <c r="H4717" s="22"/>
      <c r="I4717" s="22"/>
      <c r="J4717" s="22"/>
      <c r="K4717" s="22"/>
      <c r="L4717" s="22"/>
      <c r="M4717" s="22"/>
    </row>
    <row r="4718" spans="1:13" x14ac:dyDescent="0.25">
      <c r="A4718" s="22"/>
      <c r="B4718" s="22"/>
      <c r="C4718" s="22"/>
      <c r="D4718" s="22"/>
      <c r="E4718" s="22"/>
      <c r="F4718" s="22"/>
      <c r="G4718" s="22"/>
      <c r="H4718" s="22"/>
      <c r="I4718" s="22"/>
      <c r="J4718" s="22"/>
      <c r="K4718" s="22"/>
      <c r="L4718" s="22"/>
      <c r="M4718" s="22"/>
    </row>
    <row r="4719" spans="1:13" x14ac:dyDescent="0.25">
      <c r="A4719" s="22"/>
      <c r="B4719" s="22"/>
      <c r="C4719" s="22"/>
      <c r="D4719" s="22"/>
      <c r="E4719" s="22"/>
      <c r="F4719" s="22"/>
      <c r="G4719" s="22"/>
      <c r="H4719" s="22"/>
      <c r="I4719" s="22"/>
      <c r="J4719" s="22"/>
      <c r="K4719" s="22"/>
      <c r="L4719" s="22"/>
      <c r="M4719" s="22"/>
    </row>
    <row r="4720" spans="1:13" x14ac:dyDescent="0.25">
      <c r="A4720" s="22"/>
      <c r="B4720" s="22"/>
      <c r="C4720" s="22"/>
      <c r="D4720" s="22"/>
      <c r="E4720" s="22"/>
      <c r="F4720" s="22"/>
      <c r="G4720" s="22"/>
      <c r="H4720" s="22"/>
      <c r="I4720" s="22"/>
      <c r="J4720" s="22"/>
      <c r="K4720" s="22"/>
      <c r="L4720" s="22"/>
      <c r="M4720" s="22"/>
    </row>
    <row r="4721" spans="1:13" x14ac:dyDescent="0.25">
      <c r="A4721" s="22"/>
      <c r="B4721" s="22"/>
      <c r="C4721" s="22"/>
      <c r="D4721" s="22"/>
      <c r="E4721" s="22"/>
      <c r="F4721" s="22"/>
      <c r="G4721" s="22"/>
      <c r="H4721" s="22"/>
      <c r="I4721" s="22"/>
      <c r="J4721" s="22"/>
      <c r="K4721" s="22"/>
      <c r="L4721" s="22"/>
      <c r="M4721" s="22"/>
    </row>
    <row r="4722" spans="1:13" x14ac:dyDescent="0.25">
      <c r="A4722" s="22"/>
      <c r="B4722" s="22"/>
      <c r="C4722" s="22"/>
      <c r="D4722" s="22"/>
      <c r="E4722" s="22"/>
      <c r="F4722" s="22"/>
      <c r="G4722" s="22"/>
      <c r="H4722" s="22"/>
      <c r="I4722" s="22"/>
      <c r="J4722" s="22"/>
      <c r="K4722" s="22"/>
      <c r="L4722" s="22"/>
      <c r="M4722" s="22"/>
    </row>
    <row r="4723" spans="1:13" x14ac:dyDescent="0.25">
      <c r="A4723" s="22"/>
      <c r="B4723" s="22"/>
      <c r="C4723" s="22"/>
      <c r="D4723" s="22"/>
      <c r="E4723" s="22"/>
      <c r="F4723" s="22"/>
      <c r="G4723" s="22"/>
      <c r="H4723" s="22"/>
      <c r="I4723" s="22"/>
      <c r="J4723" s="22"/>
      <c r="K4723" s="22"/>
      <c r="L4723" s="22"/>
      <c r="M4723" s="22"/>
    </row>
    <row r="4724" spans="1:13" x14ac:dyDescent="0.25">
      <c r="A4724" s="22"/>
      <c r="B4724" s="22"/>
      <c r="C4724" s="22"/>
      <c r="D4724" s="22"/>
      <c r="E4724" s="22"/>
      <c r="F4724" s="22"/>
      <c r="G4724" s="22"/>
      <c r="H4724" s="22"/>
      <c r="I4724" s="22"/>
      <c r="J4724" s="22"/>
      <c r="K4724" s="22"/>
      <c r="L4724" s="22"/>
      <c r="M4724" s="22"/>
    </row>
    <row r="4725" spans="1:13" x14ac:dyDescent="0.25">
      <c r="A4725" s="22"/>
      <c r="B4725" s="22"/>
      <c r="C4725" s="22"/>
      <c r="D4725" s="22"/>
      <c r="E4725" s="22"/>
      <c r="F4725" s="22"/>
      <c r="G4725" s="22"/>
      <c r="H4725" s="22"/>
      <c r="I4725" s="22"/>
      <c r="J4725" s="22"/>
      <c r="K4725" s="22"/>
      <c r="L4725" s="22"/>
      <c r="M4725" s="22"/>
    </row>
    <row r="4726" spans="1:13" x14ac:dyDescent="0.25">
      <c r="A4726" s="22"/>
      <c r="B4726" s="22"/>
      <c r="C4726" s="22"/>
      <c r="D4726" s="22"/>
      <c r="E4726" s="22"/>
      <c r="F4726" s="22"/>
      <c r="G4726" s="22"/>
      <c r="H4726" s="22"/>
      <c r="I4726" s="22"/>
      <c r="J4726" s="22"/>
      <c r="K4726" s="22"/>
      <c r="L4726" s="22"/>
      <c r="M4726" s="22"/>
    </row>
    <row r="4727" spans="1:13" x14ac:dyDescent="0.25">
      <c r="A4727" s="22"/>
      <c r="B4727" s="22"/>
      <c r="C4727" s="22"/>
      <c r="D4727" s="22"/>
      <c r="E4727" s="22"/>
      <c r="F4727" s="22"/>
      <c r="G4727" s="22"/>
      <c r="H4727" s="22"/>
      <c r="I4727" s="22"/>
      <c r="J4727" s="22"/>
      <c r="K4727" s="22"/>
      <c r="L4727" s="22"/>
      <c r="M4727" s="22"/>
    </row>
    <row r="4728" spans="1:13" x14ac:dyDescent="0.25">
      <c r="A4728" s="22"/>
      <c r="B4728" s="22"/>
      <c r="C4728" s="22"/>
      <c r="D4728" s="22"/>
      <c r="E4728" s="22"/>
      <c r="F4728" s="22"/>
      <c r="G4728" s="22"/>
      <c r="H4728" s="22"/>
      <c r="I4728" s="22"/>
      <c r="J4728" s="22"/>
      <c r="K4728" s="22"/>
      <c r="L4728" s="22"/>
      <c r="M4728" s="22"/>
    </row>
    <row r="4729" spans="1:13" x14ac:dyDescent="0.25">
      <c r="A4729" s="22"/>
      <c r="B4729" s="22"/>
      <c r="C4729" s="22"/>
      <c r="D4729" s="22"/>
      <c r="E4729" s="22"/>
      <c r="F4729" s="22"/>
      <c r="G4729" s="22"/>
      <c r="H4729" s="22"/>
      <c r="I4729" s="22"/>
      <c r="J4729" s="22"/>
      <c r="K4729" s="22"/>
      <c r="L4729" s="22"/>
      <c r="M4729" s="22"/>
    </row>
    <row r="4730" spans="1:13" x14ac:dyDescent="0.25">
      <c r="A4730" s="22"/>
      <c r="B4730" s="22"/>
      <c r="C4730" s="22"/>
      <c r="D4730" s="22"/>
      <c r="E4730" s="22"/>
      <c r="F4730" s="22"/>
      <c r="G4730" s="22"/>
      <c r="H4730" s="22"/>
      <c r="I4730" s="22"/>
      <c r="J4730" s="22"/>
      <c r="K4730" s="22"/>
      <c r="L4730" s="22"/>
      <c r="M4730" s="22"/>
    </row>
    <row r="4731" spans="1:13" x14ac:dyDescent="0.25">
      <c r="A4731" s="22"/>
      <c r="B4731" s="22"/>
      <c r="C4731" s="22"/>
      <c r="D4731" s="22"/>
      <c r="E4731" s="22"/>
      <c r="F4731" s="22"/>
      <c r="G4731" s="22"/>
      <c r="H4731" s="22"/>
      <c r="I4731" s="22"/>
      <c r="J4731" s="22"/>
      <c r="K4731" s="22"/>
      <c r="L4731" s="22"/>
      <c r="M4731" s="22"/>
    </row>
    <row r="4732" spans="1:13" x14ac:dyDescent="0.25">
      <c r="A4732" s="22"/>
      <c r="B4732" s="22"/>
      <c r="C4732" s="22"/>
      <c r="D4732" s="22"/>
      <c r="E4732" s="22"/>
      <c r="F4732" s="22"/>
      <c r="G4732" s="22"/>
      <c r="H4732" s="22"/>
      <c r="I4732" s="22"/>
      <c r="J4732" s="22"/>
      <c r="K4732" s="22"/>
      <c r="L4732" s="22"/>
      <c r="M4732" s="22"/>
    </row>
    <row r="4733" spans="1:13" x14ac:dyDescent="0.25">
      <c r="A4733" s="22"/>
      <c r="B4733" s="22"/>
      <c r="C4733" s="22"/>
      <c r="D4733" s="22"/>
      <c r="E4733" s="22"/>
      <c r="F4733" s="22"/>
      <c r="G4733" s="22"/>
      <c r="H4733" s="22"/>
      <c r="I4733" s="22"/>
      <c r="J4733" s="22"/>
      <c r="K4733" s="22"/>
      <c r="L4733" s="22"/>
      <c r="M4733" s="22"/>
    </row>
    <row r="4734" spans="1:13" x14ac:dyDescent="0.25">
      <c r="A4734" s="22"/>
      <c r="B4734" s="22"/>
      <c r="C4734" s="22"/>
      <c r="D4734" s="22"/>
      <c r="E4734" s="22"/>
      <c r="F4734" s="22"/>
      <c r="G4734" s="22"/>
      <c r="H4734" s="22"/>
      <c r="I4734" s="22"/>
      <c r="J4734" s="22"/>
      <c r="K4734" s="22"/>
      <c r="L4734" s="22"/>
      <c r="M4734" s="22"/>
    </row>
    <row r="4735" spans="1:13" x14ac:dyDescent="0.25">
      <c r="A4735" s="22"/>
      <c r="B4735" s="22"/>
      <c r="C4735" s="22"/>
      <c r="D4735" s="22"/>
      <c r="E4735" s="22"/>
      <c r="F4735" s="22"/>
      <c r="G4735" s="22"/>
      <c r="H4735" s="22"/>
      <c r="I4735" s="22"/>
      <c r="J4735" s="22"/>
      <c r="K4735" s="22"/>
      <c r="L4735" s="22"/>
      <c r="M4735" s="22"/>
    </row>
    <row r="4736" spans="1:13" x14ac:dyDescent="0.25">
      <c r="A4736" s="22"/>
      <c r="B4736" s="22"/>
      <c r="C4736" s="22"/>
      <c r="D4736" s="22"/>
      <c r="E4736" s="22"/>
      <c r="F4736" s="22"/>
      <c r="G4736" s="22"/>
      <c r="H4736" s="22"/>
      <c r="I4736" s="22"/>
      <c r="J4736" s="22"/>
      <c r="K4736" s="22"/>
      <c r="L4736" s="22"/>
      <c r="M4736" s="22"/>
    </row>
    <row r="4737" spans="1:13" x14ac:dyDescent="0.25">
      <c r="A4737" s="22"/>
      <c r="B4737" s="22"/>
      <c r="C4737" s="22"/>
      <c r="D4737" s="22"/>
      <c r="E4737" s="22"/>
      <c r="F4737" s="22"/>
      <c r="G4737" s="22"/>
      <c r="H4737" s="22"/>
      <c r="I4737" s="22"/>
      <c r="J4737" s="22"/>
      <c r="K4737" s="22"/>
      <c r="L4737" s="22"/>
      <c r="M4737" s="22"/>
    </row>
    <row r="4738" spans="1:13" x14ac:dyDescent="0.25">
      <c r="A4738" s="22"/>
      <c r="B4738" s="22"/>
      <c r="C4738" s="22"/>
      <c r="D4738" s="22"/>
      <c r="E4738" s="22"/>
      <c r="F4738" s="22"/>
      <c r="G4738" s="22"/>
      <c r="H4738" s="22"/>
      <c r="I4738" s="22"/>
      <c r="J4738" s="22"/>
      <c r="K4738" s="22"/>
      <c r="L4738" s="22"/>
      <c r="M4738" s="22"/>
    </row>
    <row r="4739" spans="1:13" x14ac:dyDescent="0.25">
      <c r="A4739" s="22"/>
      <c r="B4739" s="22"/>
      <c r="C4739" s="22"/>
      <c r="D4739" s="22"/>
      <c r="E4739" s="22"/>
      <c r="F4739" s="22"/>
      <c r="G4739" s="22"/>
      <c r="H4739" s="22"/>
      <c r="I4739" s="22"/>
      <c r="J4739" s="22"/>
      <c r="K4739" s="22"/>
      <c r="L4739" s="22"/>
      <c r="M4739" s="22"/>
    </row>
    <row r="4740" spans="1:13" x14ac:dyDescent="0.25">
      <c r="A4740" s="22"/>
      <c r="B4740" s="22"/>
      <c r="C4740" s="22"/>
      <c r="D4740" s="22"/>
      <c r="E4740" s="22"/>
      <c r="F4740" s="22"/>
      <c r="G4740" s="22"/>
      <c r="H4740" s="22"/>
      <c r="I4740" s="22"/>
      <c r="J4740" s="22"/>
      <c r="K4740" s="22"/>
      <c r="L4740" s="22"/>
      <c r="M4740" s="22"/>
    </row>
    <row r="4741" spans="1:13" x14ac:dyDescent="0.25">
      <c r="A4741" s="22"/>
      <c r="B4741" s="22"/>
      <c r="C4741" s="22"/>
      <c r="D4741" s="22"/>
      <c r="E4741" s="22"/>
      <c r="F4741" s="22"/>
      <c r="G4741" s="22"/>
      <c r="H4741" s="22"/>
      <c r="I4741" s="22"/>
      <c r="J4741" s="22"/>
      <c r="K4741" s="22"/>
      <c r="L4741" s="22"/>
      <c r="M4741" s="22"/>
    </row>
    <row r="4742" spans="1:13" x14ac:dyDescent="0.25">
      <c r="A4742" s="22"/>
      <c r="B4742" s="22"/>
      <c r="C4742" s="22"/>
      <c r="D4742" s="22"/>
      <c r="E4742" s="22"/>
      <c r="F4742" s="22"/>
      <c r="G4742" s="22"/>
      <c r="H4742" s="22"/>
      <c r="I4742" s="22"/>
      <c r="J4742" s="22"/>
      <c r="K4742" s="22"/>
      <c r="L4742" s="22"/>
      <c r="M4742" s="22"/>
    </row>
    <row r="4743" spans="1:13" x14ac:dyDescent="0.25">
      <c r="A4743" s="22"/>
      <c r="B4743" s="22"/>
      <c r="C4743" s="22"/>
      <c r="D4743" s="22"/>
      <c r="E4743" s="22"/>
      <c r="F4743" s="22"/>
      <c r="G4743" s="22"/>
      <c r="H4743" s="22"/>
      <c r="I4743" s="22"/>
      <c r="J4743" s="22"/>
      <c r="K4743" s="22"/>
      <c r="L4743" s="22"/>
      <c r="M4743" s="22"/>
    </row>
    <row r="4744" spans="1:13" x14ac:dyDescent="0.25">
      <c r="A4744" s="22"/>
      <c r="B4744" s="22"/>
      <c r="C4744" s="22"/>
      <c r="D4744" s="22"/>
      <c r="E4744" s="22"/>
      <c r="F4744" s="22"/>
      <c r="G4744" s="22"/>
      <c r="H4744" s="22"/>
      <c r="I4744" s="22"/>
      <c r="J4744" s="22"/>
      <c r="K4744" s="22"/>
      <c r="L4744" s="22"/>
      <c r="M4744" s="22"/>
    </row>
    <row r="4745" spans="1:13" x14ac:dyDescent="0.25">
      <c r="A4745" s="22"/>
      <c r="B4745" s="22"/>
      <c r="C4745" s="22"/>
      <c r="D4745" s="22"/>
      <c r="E4745" s="22"/>
      <c r="F4745" s="22"/>
      <c r="G4745" s="22"/>
      <c r="H4745" s="22"/>
      <c r="I4745" s="22"/>
      <c r="J4745" s="22"/>
      <c r="K4745" s="22"/>
      <c r="L4745" s="22"/>
      <c r="M4745" s="22"/>
    </row>
    <row r="4746" spans="1:13" x14ac:dyDescent="0.25">
      <c r="A4746" s="22"/>
      <c r="B4746" s="22"/>
      <c r="C4746" s="22"/>
      <c r="D4746" s="22"/>
      <c r="E4746" s="22"/>
      <c r="F4746" s="22"/>
      <c r="G4746" s="22"/>
      <c r="H4746" s="22"/>
      <c r="I4746" s="22"/>
      <c r="J4746" s="22"/>
      <c r="K4746" s="22"/>
      <c r="L4746" s="22"/>
      <c r="M4746" s="22"/>
    </row>
    <row r="4747" spans="1:13" x14ac:dyDescent="0.25">
      <c r="A4747" s="22"/>
      <c r="B4747" s="22"/>
      <c r="C4747" s="22"/>
      <c r="D4747" s="22"/>
      <c r="E4747" s="22"/>
      <c r="F4747" s="22"/>
      <c r="G4747" s="22"/>
      <c r="H4747" s="22"/>
      <c r="I4747" s="22"/>
      <c r="J4747" s="22"/>
      <c r="K4747" s="22"/>
      <c r="L4747" s="22"/>
      <c r="M4747" s="22"/>
    </row>
    <row r="4748" spans="1:13" x14ac:dyDescent="0.25">
      <c r="A4748" s="22"/>
      <c r="B4748" s="22"/>
      <c r="C4748" s="22"/>
      <c r="D4748" s="22"/>
      <c r="E4748" s="22"/>
      <c r="F4748" s="22"/>
      <c r="G4748" s="22"/>
      <c r="H4748" s="22"/>
      <c r="I4748" s="22"/>
      <c r="J4748" s="22"/>
      <c r="K4748" s="22"/>
      <c r="L4748" s="22"/>
      <c r="M4748" s="22"/>
    </row>
    <row r="4749" spans="1:13" x14ac:dyDescent="0.25">
      <c r="A4749" s="22"/>
      <c r="B4749" s="22"/>
      <c r="C4749" s="22"/>
      <c r="D4749" s="22"/>
      <c r="E4749" s="22"/>
      <c r="F4749" s="22"/>
      <c r="G4749" s="22"/>
      <c r="H4749" s="22"/>
      <c r="I4749" s="22"/>
      <c r="J4749" s="22"/>
      <c r="K4749" s="22"/>
      <c r="L4749" s="22"/>
      <c r="M4749" s="22"/>
    </row>
    <row r="4750" spans="1:13" x14ac:dyDescent="0.25">
      <c r="A4750" s="22"/>
      <c r="B4750" s="22"/>
      <c r="C4750" s="22"/>
      <c r="D4750" s="22"/>
      <c r="E4750" s="22"/>
      <c r="F4750" s="22"/>
      <c r="G4750" s="22"/>
      <c r="H4750" s="22"/>
      <c r="I4750" s="22"/>
      <c r="J4750" s="22"/>
      <c r="K4750" s="22"/>
      <c r="L4750" s="22"/>
      <c r="M4750" s="22"/>
    </row>
    <row r="4751" spans="1:13" x14ac:dyDescent="0.25">
      <c r="A4751" s="22"/>
      <c r="B4751" s="22"/>
      <c r="C4751" s="22"/>
      <c r="D4751" s="22"/>
      <c r="E4751" s="22"/>
      <c r="F4751" s="22"/>
      <c r="G4751" s="22"/>
      <c r="H4751" s="22"/>
      <c r="I4751" s="22"/>
      <c r="J4751" s="22"/>
      <c r="K4751" s="22"/>
      <c r="L4751" s="22"/>
      <c r="M4751" s="22"/>
    </row>
    <row r="4752" spans="1:13" x14ac:dyDescent="0.25">
      <c r="A4752" s="22"/>
      <c r="B4752" s="22"/>
      <c r="C4752" s="22"/>
      <c r="D4752" s="22"/>
      <c r="E4752" s="22"/>
      <c r="F4752" s="22"/>
      <c r="G4752" s="22"/>
      <c r="H4752" s="22"/>
      <c r="I4752" s="22"/>
      <c r="J4752" s="22"/>
      <c r="K4752" s="22"/>
      <c r="L4752" s="22"/>
      <c r="M4752" s="22"/>
    </row>
    <row r="4753" spans="1:13" x14ac:dyDescent="0.25">
      <c r="A4753" s="22"/>
      <c r="B4753" s="22"/>
      <c r="C4753" s="22"/>
      <c r="D4753" s="22"/>
      <c r="E4753" s="22"/>
      <c r="F4753" s="22"/>
      <c r="G4753" s="22"/>
      <c r="H4753" s="22"/>
      <c r="I4753" s="22"/>
      <c r="J4753" s="22"/>
      <c r="K4753" s="22"/>
      <c r="L4753" s="22"/>
      <c r="M4753" s="22"/>
    </row>
    <row r="4754" spans="1:13" x14ac:dyDescent="0.25">
      <c r="A4754" s="22"/>
      <c r="B4754" s="22"/>
      <c r="C4754" s="22"/>
      <c r="D4754" s="22"/>
      <c r="E4754" s="22"/>
      <c r="F4754" s="22"/>
      <c r="G4754" s="22"/>
      <c r="H4754" s="22"/>
      <c r="I4754" s="22"/>
      <c r="J4754" s="22"/>
      <c r="K4754" s="22"/>
      <c r="L4754" s="22"/>
      <c r="M4754" s="22"/>
    </row>
    <row r="4755" spans="1:13" x14ac:dyDescent="0.25">
      <c r="A4755" s="22"/>
      <c r="B4755" s="22"/>
      <c r="C4755" s="22"/>
      <c r="D4755" s="22"/>
      <c r="E4755" s="22"/>
      <c r="F4755" s="22"/>
      <c r="G4755" s="22"/>
      <c r="H4755" s="22"/>
      <c r="I4755" s="22"/>
      <c r="J4755" s="22"/>
      <c r="K4755" s="22"/>
      <c r="L4755" s="22"/>
      <c r="M4755" s="22"/>
    </row>
    <row r="4756" spans="1:13" x14ac:dyDescent="0.25">
      <c r="A4756" s="22"/>
      <c r="B4756" s="22"/>
      <c r="C4756" s="22"/>
      <c r="D4756" s="22"/>
      <c r="E4756" s="22"/>
      <c r="F4756" s="22"/>
      <c r="G4756" s="22"/>
      <c r="H4756" s="22"/>
      <c r="I4756" s="22"/>
      <c r="J4756" s="22"/>
      <c r="K4756" s="22"/>
      <c r="L4756" s="22"/>
      <c r="M4756" s="22"/>
    </row>
    <row r="4757" spans="1:13" x14ac:dyDescent="0.25">
      <c r="A4757" s="22"/>
      <c r="B4757" s="22"/>
      <c r="C4757" s="22"/>
      <c r="D4757" s="22"/>
      <c r="E4757" s="22"/>
      <c r="F4757" s="22"/>
      <c r="G4757" s="22"/>
      <c r="H4757" s="22"/>
      <c r="I4757" s="22"/>
      <c r="J4757" s="22"/>
      <c r="K4757" s="22"/>
      <c r="L4757" s="22"/>
      <c r="M4757" s="22"/>
    </row>
    <row r="4758" spans="1:13" x14ac:dyDescent="0.25">
      <c r="A4758" s="22"/>
      <c r="B4758" s="22"/>
      <c r="C4758" s="22"/>
      <c r="D4758" s="22"/>
      <c r="E4758" s="22"/>
      <c r="F4758" s="22"/>
      <c r="G4758" s="22"/>
      <c r="H4758" s="22"/>
      <c r="I4758" s="22"/>
      <c r="J4758" s="22"/>
      <c r="K4758" s="22"/>
      <c r="L4758" s="22"/>
      <c r="M4758" s="22"/>
    </row>
    <row r="4759" spans="1:13" x14ac:dyDescent="0.25">
      <c r="A4759" s="22"/>
      <c r="B4759" s="22"/>
      <c r="C4759" s="22"/>
      <c r="D4759" s="22"/>
      <c r="E4759" s="22"/>
      <c r="F4759" s="22"/>
      <c r="G4759" s="22"/>
      <c r="H4759" s="22"/>
      <c r="I4759" s="22"/>
      <c r="J4759" s="22"/>
      <c r="K4759" s="22"/>
      <c r="L4759" s="22"/>
      <c r="M4759" s="22"/>
    </row>
    <row r="4760" spans="1:13" x14ac:dyDescent="0.25">
      <c r="A4760" s="22"/>
      <c r="B4760" s="22"/>
      <c r="C4760" s="22"/>
      <c r="D4760" s="22"/>
      <c r="E4760" s="22"/>
      <c r="F4760" s="22"/>
      <c r="G4760" s="22"/>
      <c r="H4760" s="22"/>
      <c r="I4760" s="22"/>
      <c r="J4760" s="22"/>
      <c r="K4760" s="22"/>
      <c r="L4760" s="22"/>
      <c r="M4760" s="22"/>
    </row>
    <row r="4761" spans="1:13" x14ac:dyDescent="0.25">
      <c r="A4761" s="22"/>
      <c r="B4761" s="22"/>
      <c r="C4761" s="22"/>
      <c r="D4761" s="22"/>
      <c r="E4761" s="22"/>
      <c r="F4761" s="22"/>
      <c r="G4761" s="22"/>
      <c r="H4761" s="22"/>
      <c r="I4761" s="22"/>
      <c r="J4761" s="22"/>
      <c r="K4761" s="22"/>
      <c r="L4761" s="22"/>
      <c r="M4761" s="22"/>
    </row>
    <row r="4762" spans="1:13" x14ac:dyDescent="0.25">
      <c r="A4762" s="22"/>
      <c r="B4762" s="22"/>
      <c r="C4762" s="22"/>
      <c r="D4762" s="22"/>
      <c r="E4762" s="22"/>
      <c r="F4762" s="22"/>
      <c r="G4762" s="22"/>
      <c r="H4762" s="22"/>
      <c r="I4762" s="22"/>
      <c r="J4762" s="22"/>
      <c r="K4762" s="22"/>
      <c r="L4762" s="22"/>
      <c r="M4762" s="22"/>
    </row>
    <row r="4763" spans="1:13" x14ac:dyDescent="0.25">
      <c r="A4763" s="22"/>
      <c r="B4763" s="22"/>
      <c r="C4763" s="22"/>
      <c r="D4763" s="22"/>
      <c r="E4763" s="22"/>
      <c r="F4763" s="22"/>
      <c r="G4763" s="22"/>
      <c r="H4763" s="22"/>
      <c r="I4763" s="22"/>
      <c r="J4763" s="22"/>
      <c r="K4763" s="22"/>
      <c r="L4763" s="22"/>
      <c r="M4763" s="22"/>
    </row>
    <row r="4764" spans="1:13" x14ac:dyDescent="0.25">
      <c r="A4764" s="22"/>
      <c r="B4764" s="22"/>
      <c r="C4764" s="22"/>
      <c r="D4764" s="22"/>
      <c r="E4764" s="22"/>
      <c r="F4764" s="22"/>
      <c r="G4764" s="22"/>
      <c r="H4764" s="22"/>
      <c r="I4764" s="22"/>
      <c r="J4764" s="22"/>
      <c r="K4764" s="22"/>
      <c r="L4764" s="22"/>
      <c r="M4764" s="22"/>
    </row>
    <row r="4765" spans="1:13" x14ac:dyDescent="0.25">
      <c r="A4765" s="22"/>
      <c r="B4765" s="22"/>
      <c r="C4765" s="22"/>
      <c r="D4765" s="22"/>
      <c r="E4765" s="22"/>
      <c r="F4765" s="22"/>
      <c r="G4765" s="22"/>
      <c r="H4765" s="22"/>
      <c r="I4765" s="22"/>
      <c r="J4765" s="22"/>
      <c r="K4765" s="22"/>
      <c r="L4765" s="22"/>
      <c r="M4765" s="22"/>
    </row>
    <row r="4766" spans="1:13" x14ac:dyDescent="0.25">
      <c r="A4766" s="22"/>
      <c r="B4766" s="22"/>
      <c r="C4766" s="22"/>
      <c r="D4766" s="22"/>
      <c r="E4766" s="22"/>
      <c r="F4766" s="22"/>
      <c r="G4766" s="22"/>
      <c r="H4766" s="22"/>
      <c r="I4766" s="22"/>
      <c r="J4766" s="22"/>
      <c r="K4766" s="22"/>
      <c r="L4766" s="22"/>
      <c r="M4766" s="22"/>
    </row>
    <row r="4767" spans="1:13" x14ac:dyDescent="0.25">
      <c r="A4767" s="22"/>
      <c r="B4767" s="22"/>
      <c r="C4767" s="22"/>
      <c r="D4767" s="22"/>
      <c r="E4767" s="22"/>
      <c r="F4767" s="22"/>
      <c r="G4767" s="22"/>
      <c r="H4767" s="22"/>
      <c r="I4767" s="22"/>
      <c r="J4767" s="22"/>
      <c r="K4767" s="22"/>
      <c r="L4767" s="22"/>
      <c r="M4767" s="22"/>
    </row>
    <row r="4768" spans="1:13" x14ac:dyDescent="0.25">
      <c r="A4768" s="22"/>
      <c r="B4768" s="22"/>
      <c r="C4768" s="22"/>
      <c r="D4768" s="22"/>
      <c r="E4768" s="22"/>
      <c r="F4768" s="22"/>
      <c r="G4768" s="22"/>
      <c r="H4768" s="22"/>
      <c r="I4768" s="22"/>
      <c r="J4768" s="22"/>
      <c r="K4768" s="22"/>
      <c r="L4768" s="22"/>
      <c r="M4768" s="22"/>
    </row>
    <row r="4769" spans="1:13" x14ac:dyDescent="0.25">
      <c r="A4769" s="22"/>
      <c r="B4769" s="22"/>
      <c r="C4769" s="22"/>
      <c r="D4769" s="22"/>
      <c r="E4769" s="22"/>
      <c r="F4769" s="22"/>
      <c r="G4769" s="22"/>
      <c r="H4769" s="22"/>
      <c r="I4769" s="22"/>
      <c r="J4769" s="22"/>
      <c r="K4769" s="22"/>
      <c r="L4769" s="22"/>
      <c r="M4769" s="22"/>
    </row>
    <row r="4770" spans="1:13" x14ac:dyDescent="0.25">
      <c r="A4770" s="22"/>
      <c r="B4770" s="22"/>
      <c r="C4770" s="22"/>
      <c r="D4770" s="22"/>
      <c r="E4770" s="22"/>
      <c r="F4770" s="22"/>
      <c r="G4770" s="22"/>
      <c r="H4770" s="22"/>
      <c r="I4770" s="22"/>
      <c r="J4770" s="22"/>
      <c r="K4770" s="22"/>
      <c r="L4770" s="22"/>
      <c r="M4770" s="22"/>
    </row>
    <row r="4771" spans="1:13" x14ac:dyDescent="0.25">
      <c r="A4771" s="22"/>
      <c r="B4771" s="22"/>
      <c r="C4771" s="22"/>
      <c r="D4771" s="22"/>
      <c r="E4771" s="22"/>
      <c r="F4771" s="22"/>
      <c r="G4771" s="22"/>
      <c r="H4771" s="22"/>
      <c r="I4771" s="22"/>
      <c r="J4771" s="22"/>
      <c r="K4771" s="22"/>
      <c r="L4771" s="22"/>
      <c r="M4771" s="22"/>
    </row>
    <row r="4772" spans="1:13" x14ac:dyDescent="0.25">
      <c r="A4772" s="22"/>
      <c r="B4772" s="22"/>
      <c r="C4772" s="22"/>
      <c r="D4772" s="22"/>
      <c r="E4772" s="22"/>
      <c r="F4772" s="22"/>
      <c r="G4772" s="22"/>
      <c r="H4772" s="22"/>
      <c r="I4772" s="22"/>
      <c r="J4772" s="22"/>
      <c r="K4772" s="22"/>
      <c r="L4772" s="22"/>
      <c r="M4772" s="22"/>
    </row>
    <row r="4773" spans="1:13" x14ac:dyDescent="0.25">
      <c r="A4773" s="22"/>
      <c r="B4773" s="22"/>
      <c r="C4773" s="22"/>
      <c r="D4773" s="22"/>
      <c r="E4773" s="22"/>
      <c r="F4773" s="22"/>
      <c r="G4773" s="22"/>
      <c r="H4773" s="22"/>
      <c r="I4773" s="22"/>
      <c r="J4773" s="22"/>
      <c r="K4773" s="22"/>
      <c r="L4773" s="22"/>
      <c r="M4773" s="22"/>
    </row>
    <row r="4774" spans="1:13" x14ac:dyDescent="0.25">
      <c r="A4774" s="22"/>
      <c r="B4774" s="22"/>
      <c r="C4774" s="22"/>
      <c r="D4774" s="22"/>
      <c r="E4774" s="22"/>
      <c r="F4774" s="22"/>
      <c r="G4774" s="22"/>
      <c r="H4774" s="22"/>
      <c r="I4774" s="22"/>
      <c r="J4774" s="22"/>
      <c r="K4774" s="22"/>
      <c r="L4774" s="22"/>
      <c r="M4774" s="22"/>
    </row>
    <row r="4775" spans="1:13" x14ac:dyDescent="0.25">
      <c r="A4775" s="22"/>
      <c r="B4775" s="22"/>
      <c r="C4775" s="22"/>
      <c r="D4775" s="22"/>
      <c r="E4775" s="22"/>
      <c r="F4775" s="22"/>
      <c r="G4775" s="22"/>
      <c r="H4775" s="22"/>
      <c r="I4775" s="22"/>
      <c r="J4775" s="22"/>
      <c r="K4775" s="22"/>
      <c r="L4775" s="22"/>
      <c r="M4775" s="22"/>
    </row>
    <row r="4776" spans="1:13" x14ac:dyDescent="0.25">
      <c r="A4776" s="22"/>
      <c r="B4776" s="22"/>
      <c r="C4776" s="22"/>
      <c r="D4776" s="22"/>
      <c r="E4776" s="22"/>
      <c r="F4776" s="22"/>
      <c r="G4776" s="22"/>
      <c r="H4776" s="22"/>
      <c r="I4776" s="22"/>
      <c r="J4776" s="22"/>
      <c r="K4776" s="22"/>
      <c r="L4776" s="22"/>
      <c r="M4776" s="22"/>
    </row>
    <row r="4777" spans="1:13" x14ac:dyDescent="0.25">
      <c r="A4777" s="22"/>
      <c r="B4777" s="22"/>
      <c r="C4777" s="22"/>
      <c r="D4777" s="22"/>
      <c r="E4777" s="22"/>
      <c r="F4777" s="22"/>
      <c r="G4777" s="22"/>
      <c r="H4777" s="22"/>
      <c r="I4777" s="22"/>
      <c r="J4777" s="22"/>
      <c r="K4777" s="22"/>
      <c r="L4777" s="22"/>
      <c r="M4777" s="22"/>
    </row>
    <row r="4778" spans="1:13" x14ac:dyDescent="0.25">
      <c r="A4778" s="22"/>
      <c r="B4778" s="22"/>
      <c r="C4778" s="22"/>
      <c r="D4778" s="22"/>
      <c r="E4778" s="22"/>
      <c r="F4778" s="22"/>
      <c r="G4778" s="22"/>
      <c r="H4778" s="22"/>
      <c r="I4778" s="22"/>
      <c r="J4778" s="22"/>
      <c r="K4778" s="22"/>
      <c r="L4778" s="22"/>
      <c r="M4778" s="22"/>
    </row>
    <row r="4779" spans="1:13" x14ac:dyDescent="0.25">
      <c r="A4779" s="22"/>
      <c r="B4779" s="22"/>
      <c r="C4779" s="22"/>
      <c r="D4779" s="22"/>
      <c r="E4779" s="22"/>
      <c r="F4779" s="22"/>
      <c r="G4779" s="22"/>
      <c r="H4779" s="22"/>
      <c r="I4779" s="22"/>
      <c r="J4779" s="22"/>
      <c r="K4779" s="22"/>
      <c r="L4779" s="22"/>
      <c r="M4779" s="22"/>
    </row>
    <row r="4780" spans="1:13" x14ac:dyDescent="0.25">
      <c r="A4780" s="22"/>
      <c r="B4780" s="22"/>
      <c r="C4780" s="22"/>
      <c r="D4780" s="22"/>
      <c r="E4780" s="22"/>
      <c r="F4780" s="22"/>
      <c r="G4780" s="22"/>
      <c r="H4780" s="22"/>
      <c r="I4780" s="22"/>
      <c r="J4780" s="22"/>
      <c r="K4780" s="22"/>
      <c r="L4780" s="22"/>
      <c r="M4780" s="22"/>
    </row>
    <row r="4781" spans="1:13" x14ac:dyDescent="0.25">
      <c r="A4781" s="22"/>
      <c r="B4781" s="22"/>
      <c r="C4781" s="22"/>
      <c r="D4781" s="22"/>
      <c r="E4781" s="22"/>
      <c r="F4781" s="22"/>
      <c r="G4781" s="22"/>
      <c r="H4781" s="22"/>
      <c r="I4781" s="22"/>
      <c r="J4781" s="22"/>
      <c r="K4781" s="22"/>
      <c r="L4781" s="22"/>
      <c r="M4781" s="22"/>
    </row>
    <row r="4782" spans="1:13" x14ac:dyDescent="0.25">
      <c r="A4782" s="22"/>
      <c r="B4782" s="22"/>
      <c r="C4782" s="22"/>
      <c r="D4782" s="22"/>
      <c r="E4782" s="22"/>
      <c r="F4782" s="22"/>
      <c r="G4782" s="22"/>
      <c r="H4782" s="22"/>
      <c r="I4782" s="22"/>
      <c r="J4782" s="22"/>
      <c r="K4782" s="22"/>
      <c r="L4782" s="22"/>
      <c r="M4782" s="22"/>
    </row>
    <row r="4783" spans="1:13" x14ac:dyDescent="0.25">
      <c r="A4783" s="22"/>
      <c r="B4783" s="22"/>
      <c r="C4783" s="22"/>
      <c r="D4783" s="22"/>
      <c r="E4783" s="22"/>
      <c r="F4783" s="22"/>
      <c r="G4783" s="22"/>
      <c r="H4783" s="22"/>
      <c r="I4783" s="22"/>
      <c r="J4783" s="22"/>
      <c r="K4783" s="22"/>
      <c r="L4783" s="22"/>
      <c r="M4783" s="22"/>
    </row>
    <row r="4784" spans="1:13" x14ac:dyDescent="0.25">
      <c r="A4784" s="22"/>
      <c r="B4784" s="22"/>
      <c r="C4784" s="22"/>
      <c r="D4784" s="22"/>
      <c r="E4784" s="22"/>
      <c r="F4784" s="22"/>
      <c r="G4784" s="22"/>
      <c r="H4784" s="22"/>
      <c r="I4784" s="22"/>
      <c r="J4784" s="22"/>
      <c r="K4784" s="22"/>
      <c r="L4784" s="22"/>
      <c r="M4784" s="22"/>
    </row>
    <row r="4785" spans="1:13" x14ac:dyDescent="0.25">
      <c r="A4785" s="22"/>
      <c r="B4785" s="22"/>
      <c r="C4785" s="22"/>
      <c r="D4785" s="22"/>
      <c r="E4785" s="22"/>
      <c r="F4785" s="22"/>
      <c r="G4785" s="22"/>
      <c r="H4785" s="22"/>
      <c r="I4785" s="22"/>
      <c r="J4785" s="22"/>
      <c r="K4785" s="22"/>
      <c r="L4785" s="22"/>
      <c r="M4785" s="22"/>
    </row>
    <row r="4786" spans="1:13" x14ac:dyDescent="0.25">
      <c r="A4786" s="22"/>
      <c r="B4786" s="22"/>
      <c r="C4786" s="22"/>
      <c r="D4786" s="22"/>
      <c r="E4786" s="22"/>
      <c r="F4786" s="22"/>
      <c r="G4786" s="22"/>
      <c r="H4786" s="22"/>
      <c r="I4786" s="22"/>
      <c r="J4786" s="22"/>
      <c r="K4786" s="22"/>
      <c r="L4786" s="22"/>
      <c r="M4786" s="22"/>
    </row>
    <row r="4787" spans="1:13" x14ac:dyDescent="0.25">
      <c r="A4787" s="22"/>
      <c r="B4787" s="22"/>
      <c r="C4787" s="22"/>
      <c r="D4787" s="22"/>
      <c r="E4787" s="22"/>
      <c r="F4787" s="22"/>
      <c r="G4787" s="22"/>
      <c r="H4787" s="22"/>
      <c r="I4787" s="22"/>
      <c r="J4787" s="22"/>
      <c r="K4787" s="22"/>
      <c r="L4787" s="22"/>
      <c r="M4787" s="22"/>
    </row>
    <row r="4788" spans="1:13" x14ac:dyDescent="0.25">
      <c r="A4788" s="22"/>
      <c r="B4788" s="22"/>
      <c r="C4788" s="22"/>
      <c r="D4788" s="22"/>
      <c r="E4788" s="22"/>
      <c r="F4788" s="22"/>
      <c r="G4788" s="22"/>
      <c r="H4788" s="22"/>
      <c r="I4788" s="22"/>
      <c r="J4788" s="22"/>
      <c r="K4788" s="22"/>
      <c r="L4788" s="22"/>
      <c r="M4788" s="22"/>
    </row>
    <row r="4789" spans="1:13" x14ac:dyDescent="0.25">
      <c r="A4789" s="22"/>
      <c r="B4789" s="22"/>
      <c r="C4789" s="22"/>
      <c r="D4789" s="22"/>
      <c r="E4789" s="22"/>
      <c r="F4789" s="22"/>
      <c r="G4789" s="22"/>
      <c r="H4789" s="22"/>
      <c r="I4789" s="22"/>
      <c r="J4789" s="22"/>
      <c r="K4789" s="22"/>
      <c r="L4789" s="22"/>
      <c r="M4789" s="22"/>
    </row>
    <row r="4790" spans="1:13" x14ac:dyDescent="0.25">
      <c r="A4790" s="22"/>
      <c r="B4790" s="22"/>
      <c r="C4790" s="22"/>
      <c r="D4790" s="22"/>
      <c r="E4790" s="22"/>
      <c r="F4790" s="22"/>
      <c r="G4790" s="22"/>
      <c r="H4790" s="22"/>
      <c r="I4790" s="22"/>
      <c r="J4790" s="22"/>
      <c r="K4790" s="22"/>
      <c r="L4790" s="22"/>
      <c r="M4790" s="22"/>
    </row>
    <row r="4791" spans="1:13" x14ac:dyDescent="0.25">
      <c r="A4791" s="22"/>
      <c r="B4791" s="22"/>
      <c r="C4791" s="22"/>
      <c r="D4791" s="22"/>
      <c r="E4791" s="22"/>
      <c r="F4791" s="22"/>
      <c r="G4791" s="22"/>
      <c r="H4791" s="22"/>
      <c r="I4791" s="22"/>
      <c r="J4791" s="22"/>
      <c r="K4791" s="22"/>
      <c r="L4791" s="22"/>
      <c r="M4791" s="22"/>
    </row>
    <row r="4792" spans="1:13" x14ac:dyDescent="0.25">
      <c r="A4792" s="22"/>
      <c r="B4792" s="22"/>
      <c r="C4792" s="22"/>
      <c r="D4792" s="22"/>
      <c r="E4792" s="22"/>
      <c r="F4792" s="22"/>
      <c r="G4792" s="22"/>
      <c r="H4792" s="22"/>
      <c r="I4792" s="22"/>
      <c r="J4792" s="22"/>
      <c r="K4792" s="22"/>
      <c r="L4792" s="22"/>
      <c r="M4792" s="22"/>
    </row>
    <row r="4793" spans="1:13" x14ac:dyDescent="0.25">
      <c r="A4793" s="22"/>
      <c r="B4793" s="22"/>
      <c r="C4793" s="22"/>
      <c r="D4793" s="22"/>
      <c r="E4793" s="22"/>
      <c r="F4793" s="22"/>
      <c r="G4793" s="22"/>
      <c r="H4793" s="22"/>
      <c r="I4793" s="22"/>
      <c r="J4793" s="22"/>
      <c r="K4793" s="22"/>
      <c r="L4793" s="22"/>
      <c r="M4793" s="22"/>
    </row>
    <row r="4794" spans="1:13" x14ac:dyDescent="0.25">
      <c r="A4794" s="22"/>
      <c r="B4794" s="22"/>
      <c r="C4794" s="22"/>
      <c r="D4794" s="22"/>
      <c r="E4794" s="22"/>
      <c r="F4794" s="22"/>
      <c r="G4794" s="22"/>
      <c r="H4794" s="22"/>
      <c r="I4794" s="22"/>
      <c r="J4794" s="22"/>
      <c r="K4794" s="22"/>
      <c r="L4794" s="22"/>
      <c r="M4794" s="22"/>
    </row>
    <row r="4795" spans="1:13" x14ac:dyDescent="0.25">
      <c r="A4795" s="22"/>
      <c r="B4795" s="22"/>
      <c r="C4795" s="22"/>
      <c r="D4795" s="22"/>
      <c r="E4795" s="22"/>
      <c r="F4795" s="22"/>
      <c r="G4795" s="22"/>
      <c r="H4795" s="22"/>
      <c r="I4795" s="22"/>
      <c r="J4795" s="22"/>
      <c r="K4795" s="22"/>
      <c r="L4795" s="22"/>
      <c r="M4795" s="22"/>
    </row>
    <row r="4796" spans="1:13" x14ac:dyDescent="0.25">
      <c r="A4796" s="22"/>
      <c r="B4796" s="22"/>
      <c r="C4796" s="22"/>
      <c r="D4796" s="22"/>
      <c r="E4796" s="22"/>
      <c r="F4796" s="22"/>
      <c r="G4796" s="22"/>
      <c r="H4796" s="22"/>
      <c r="I4796" s="22"/>
      <c r="J4796" s="22"/>
      <c r="K4796" s="22"/>
      <c r="L4796" s="22"/>
      <c r="M4796" s="22"/>
    </row>
    <row r="4797" spans="1:13" x14ac:dyDescent="0.25">
      <c r="A4797" s="22"/>
      <c r="B4797" s="22"/>
      <c r="C4797" s="22"/>
      <c r="D4797" s="22"/>
      <c r="E4797" s="22"/>
      <c r="F4797" s="22"/>
      <c r="G4797" s="22"/>
      <c r="H4797" s="22"/>
      <c r="I4797" s="22"/>
      <c r="J4797" s="22"/>
      <c r="K4797" s="22"/>
      <c r="L4797" s="22"/>
      <c r="M4797" s="22"/>
    </row>
    <row r="4798" spans="1:13" x14ac:dyDescent="0.25">
      <c r="A4798" s="22"/>
      <c r="B4798" s="22"/>
      <c r="C4798" s="22"/>
      <c r="D4798" s="22"/>
      <c r="E4798" s="22"/>
      <c r="F4798" s="22"/>
      <c r="G4798" s="22"/>
      <c r="H4798" s="22"/>
      <c r="I4798" s="22"/>
      <c r="J4798" s="22"/>
      <c r="K4798" s="22"/>
      <c r="L4798" s="22"/>
      <c r="M4798" s="22"/>
    </row>
    <row r="4799" spans="1:13" x14ac:dyDescent="0.25">
      <c r="A4799" s="22"/>
      <c r="B4799" s="22"/>
      <c r="C4799" s="22"/>
      <c r="D4799" s="22"/>
      <c r="E4799" s="22"/>
      <c r="F4799" s="22"/>
      <c r="G4799" s="22"/>
      <c r="H4799" s="22"/>
      <c r="I4799" s="22"/>
      <c r="J4799" s="22"/>
      <c r="K4799" s="22"/>
      <c r="L4799" s="22"/>
      <c r="M4799" s="22"/>
    </row>
    <row r="4800" spans="1:13" x14ac:dyDescent="0.25">
      <c r="A4800" s="22"/>
      <c r="B4800" s="22"/>
      <c r="C4800" s="22"/>
      <c r="D4800" s="22"/>
      <c r="E4800" s="22"/>
      <c r="F4800" s="22"/>
      <c r="G4800" s="22"/>
      <c r="H4800" s="22"/>
      <c r="I4800" s="22"/>
      <c r="J4800" s="22"/>
      <c r="K4800" s="22"/>
      <c r="L4800" s="22"/>
      <c r="M4800" s="22"/>
    </row>
    <row r="4801" spans="1:13" x14ac:dyDescent="0.25">
      <c r="A4801" s="22"/>
      <c r="B4801" s="22"/>
      <c r="C4801" s="22"/>
      <c r="D4801" s="22"/>
      <c r="E4801" s="22"/>
      <c r="F4801" s="22"/>
      <c r="G4801" s="22"/>
      <c r="H4801" s="22"/>
      <c r="I4801" s="22"/>
      <c r="J4801" s="22"/>
      <c r="K4801" s="22"/>
      <c r="L4801" s="22"/>
      <c r="M4801" s="22"/>
    </row>
    <row r="4802" spans="1:13" x14ac:dyDescent="0.25">
      <c r="A4802" s="22"/>
      <c r="B4802" s="22"/>
      <c r="C4802" s="22"/>
      <c r="D4802" s="22"/>
      <c r="E4802" s="22"/>
      <c r="F4802" s="22"/>
      <c r="G4802" s="22"/>
      <c r="H4802" s="22"/>
      <c r="I4802" s="22"/>
      <c r="J4802" s="22"/>
      <c r="K4802" s="22"/>
      <c r="L4802" s="22"/>
      <c r="M4802" s="22"/>
    </row>
    <row r="4803" spans="1:13" x14ac:dyDescent="0.25">
      <c r="A4803" s="22"/>
      <c r="B4803" s="22"/>
      <c r="C4803" s="22"/>
      <c r="D4803" s="22"/>
      <c r="E4803" s="22"/>
      <c r="F4803" s="22"/>
      <c r="G4803" s="22"/>
      <c r="H4803" s="22"/>
      <c r="I4803" s="22"/>
      <c r="J4803" s="22"/>
      <c r="K4803" s="22"/>
      <c r="L4803" s="22"/>
      <c r="M4803" s="22"/>
    </row>
    <row r="4804" spans="1:13" x14ac:dyDescent="0.25">
      <c r="A4804" s="22"/>
      <c r="B4804" s="22"/>
      <c r="C4804" s="22"/>
      <c r="D4804" s="22"/>
      <c r="E4804" s="22"/>
      <c r="F4804" s="22"/>
      <c r="G4804" s="22"/>
      <c r="H4804" s="22"/>
      <c r="I4804" s="22"/>
      <c r="J4804" s="22"/>
      <c r="K4804" s="22"/>
      <c r="L4804" s="22"/>
      <c r="M4804" s="22"/>
    </row>
    <row r="4805" spans="1:13" x14ac:dyDescent="0.25">
      <c r="A4805" s="22"/>
      <c r="B4805" s="22"/>
      <c r="C4805" s="22"/>
      <c r="D4805" s="22"/>
      <c r="E4805" s="22"/>
      <c r="F4805" s="22"/>
      <c r="G4805" s="22"/>
      <c r="H4805" s="22"/>
      <c r="I4805" s="22"/>
      <c r="J4805" s="22"/>
      <c r="K4805" s="22"/>
      <c r="L4805" s="22"/>
      <c r="M4805" s="22"/>
    </row>
    <row r="4806" spans="1:13" x14ac:dyDescent="0.25">
      <c r="A4806" s="22"/>
      <c r="B4806" s="22"/>
      <c r="C4806" s="22"/>
      <c r="D4806" s="22"/>
      <c r="E4806" s="22"/>
      <c r="F4806" s="22"/>
      <c r="G4806" s="22"/>
      <c r="H4806" s="22"/>
      <c r="I4806" s="22"/>
      <c r="J4806" s="22"/>
      <c r="K4806" s="22"/>
      <c r="L4806" s="22"/>
      <c r="M4806" s="22"/>
    </row>
    <row r="4807" spans="1:13" x14ac:dyDescent="0.25">
      <c r="A4807" s="22"/>
      <c r="B4807" s="22"/>
      <c r="C4807" s="22"/>
      <c r="D4807" s="22"/>
      <c r="E4807" s="22"/>
      <c r="F4807" s="22"/>
      <c r="G4807" s="22"/>
      <c r="H4807" s="22"/>
      <c r="I4807" s="22"/>
      <c r="J4807" s="22"/>
      <c r="K4807" s="22"/>
      <c r="L4807" s="22"/>
      <c r="M4807" s="22"/>
    </row>
    <row r="4808" spans="1:13" x14ac:dyDescent="0.25">
      <c r="A4808" s="22"/>
      <c r="B4808" s="22"/>
      <c r="C4808" s="22"/>
      <c r="D4808" s="22"/>
      <c r="E4808" s="22"/>
      <c r="F4808" s="22"/>
      <c r="G4808" s="22"/>
      <c r="H4808" s="22"/>
      <c r="I4808" s="22"/>
      <c r="J4808" s="22"/>
      <c r="K4808" s="22"/>
      <c r="L4808" s="22"/>
      <c r="M4808" s="22"/>
    </row>
    <row r="4809" spans="1:13" x14ac:dyDescent="0.25">
      <c r="A4809" s="22"/>
      <c r="B4809" s="22"/>
      <c r="C4809" s="22"/>
      <c r="D4809" s="22"/>
      <c r="E4809" s="22"/>
      <c r="F4809" s="22"/>
      <c r="G4809" s="22"/>
      <c r="H4809" s="22"/>
      <c r="I4809" s="22"/>
      <c r="J4809" s="22"/>
      <c r="K4809" s="22"/>
      <c r="L4809" s="22"/>
      <c r="M4809" s="22"/>
    </row>
    <row r="4810" spans="1:13" x14ac:dyDescent="0.25">
      <c r="A4810" s="22"/>
      <c r="B4810" s="22"/>
      <c r="C4810" s="22"/>
      <c r="D4810" s="22"/>
      <c r="E4810" s="22"/>
      <c r="F4810" s="22"/>
      <c r="G4810" s="22"/>
      <c r="H4810" s="22"/>
      <c r="I4810" s="22"/>
      <c r="J4810" s="22"/>
      <c r="K4810" s="22"/>
      <c r="L4810" s="22"/>
      <c r="M4810" s="22"/>
    </row>
    <row r="4811" spans="1:13" x14ac:dyDescent="0.25">
      <c r="A4811" s="22"/>
      <c r="B4811" s="22"/>
      <c r="C4811" s="22"/>
      <c r="D4811" s="22"/>
      <c r="E4811" s="22"/>
      <c r="F4811" s="22"/>
      <c r="G4811" s="22"/>
      <c r="H4811" s="22"/>
      <c r="I4811" s="22"/>
      <c r="J4811" s="22"/>
      <c r="K4811" s="22"/>
      <c r="L4811" s="22"/>
      <c r="M4811" s="22"/>
    </row>
    <row r="4812" spans="1:13" x14ac:dyDescent="0.25">
      <c r="A4812" s="22"/>
      <c r="B4812" s="22"/>
      <c r="C4812" s="22"/>
      <c r="D4812" s="22"/>
      <c r="E4812" s="22"/>
      <c r="F4812" s="22"/>
      <c r="G4812" s="22"/>
      <c r="H4812" s="22"/>
      <c r="I4812" s="22"/>
      <c r="J4812" s="22"/>
      <c r="K4812" s="22"/>
      <c r="L4812" s="22"/>
      <c r="M4812" s="22"/>
    </row>
    <row r="4813" spans="1:13" x14ac:dyDescent="0.25">
      <c r="A4813" s="22"/>
      <c r="B4813" s="22"/>
      <c r="C4813" s="22"/>
      <c r="D4813" s="22"/>
      <c r="E4813" s="22"/>
      <c r="F4813" s="22"/>
      <c r="G4813" s="22"/>
      <c r="H4813" s="22"/>
      <c r="I4813" s="22"/>
      <c r="J4813" s="22"/>
      <c r="K4813" s="22"/>
      <c r="L4813" s="22"/>
      <c r="M4813" s="22"/>
    </row>
    <row r="4814" spans="1:13" x14ac:dyDescent="0.25">
      <c r="A4814" s="22"/>
      <c r="B4814" s="22"/>
      <c r="C4814" s="22"/>
      <c r="D4814" s="22"/>
      <c r="E4814" s="22"/>
      <c r="F4814" s="22"/>
      <c r="G4814" s="22"/>
      <c r="H4814" s="22"/>
      <c r="I4814" s="22"/>
      <c r="J4814" s="22"/>
      <c r="K4814" s="22"/>
      <c r="L4814" s="22"/>
      <c r="M4814" s="22"/>
    </row>
    <row r="4815" spans="1:13" x14ac:dyDescent="0.25">
      <c r="A4815" s="22"/>
      <c r="B4815" s="22"/>
      <c r="C4815" s="22"/>
      <c r="D4815" s="22"/>
      <c r="E4815" s="22"/>
      <c r="F4815" s="22"/>
      <c r="G4815" s="22"/>
      <c r="H4815" s="22"/>
      <c r="I4815" s="22"/>
      <c r="J4815" s="22"/>
      <c r="K4815" s="22"/>
      <c r="L4815" s="22"/>
      <c r="M4815" s="22"/>
    </row>
    <row r="4816" spans="1:13" x14ac:dyDescent="0.25">
      <c r="A4816" s="22"/>
      <c r="B4816" s="22"/>
      <c r="C4816" s="22"/>
      <c r="D4816" s="22"/>
      <c r="E4816" s="22"/>
      <c r="F4816" s="22"/>
      <c r="G4816" s="22"/>
      <c r="H4816" s="22"/>
      <c r="I4816" s="22"/>
      <c r="J4816" s="22"/>
      <c r="K4816" s="22"/>
      <c r="L4816" s="22"/>
      <c r="M4816" s="22"/>
    </row>
    <row r="4817" spans="1:13" x14ac:dyDescent="0.25">
      <c r="A4817" s="22"/>
      <c r="B4817" s="22"/>
      <c r="C4817" s="22"/>
      <c r="D4817" s="22"/>
      <c r="E4817" s="22"/>
      <c r="F4817" s="22"/>
      <c r="G4817" s="22"/>
      <c r="H4817" s="22"/>
      <c r="I4817" s="22"/>
      <c r="J4817" s="22"/>
      <c r="K4817" s="22"/>
      <c r="L4817" s="22"/>
      <c r="M4817" s="22"/>
    </row>
    <row r="4818" spans="1:13" x14ac:dyDescent="0.25">
      <c r="A4818" s="22"/>
      <c r="B4818" s="22"/>
      <c r="C4818" s="22"/>
      <c r="D4818" s="22"/>
      <c r="E4818" s="22"/>
      <c r="F4818" s="22"/>
      <c r="G4818" s="22"/>
      <c r="H4818" s="22"/>
      <c r="I4818" s="22"/>
      <c r="J4818" s="22"/>
      <c r="K4818" s="22"/>
      <c r="L4818" s="22"/>
      <c r="M4818" s="22"/>
    </row>
    <row r="4819" spans="1:13" x14ac:dyDescent="0.25">
      <c r="A4819" s="22"/>
      <c r="B4819" s="22"/>
      <c r="C4819" s="22"/>
      <c r="D4819" s="22"/>
      <c r="E4819" s="22"/>
      <c r="F4819" s="22"/>
      <c r="G4819" s="22"/>
      <c r="H4819" s="22"/>
      <c r="I4819" s="22"/>
      <c r="J4819" s="22"/>
      <c r="K4819" s="22"/>
      <c r="L4819" s="22"/>
      <c r="M4819" s="22"/>
    </row>
    <row r="4820" spans="1:13" x14ac:dyDescent="0.25">
      <c r="A4820" s="22"/>
      <c r="B4820" s="22"/>
      <c r="C4820" s="22"/>
      <c r="D4820" s="22"/>
      <c r="E4820" s="22"/>
      <c r="F4820" s="22"/>
      <c r="G4820" s="22"/>
      <c r="H4820" s="22"/>
      <c r="I4820" s="22"/>
      <c r="J4820" s="22"/>
      <c r="K4820" s="22"/>
      <c r="L4820" s="22"/>
      <c r="M4820" s="22"/>
    </row>
    <row r="4821" spans="1:13" x14ac:dyDescent="0.25">
      <c r="A4821" s="22"/>
      <c r="B4821" s="22"/>
      <c r="C4821" s="22"/>
      <c r="D4821" s="22"/>
      <c r="E4821" s="22"/>
      <c r="F4821" s="22"/>
      <c r="G4821" s="22"/>
      <c r="H4821" s="22"/>
      <c r="I4821" s="22"/>
      <c r="J4821" s="22"/>
      <c r="K4821" s="22"/>
      <c r="L4821" s="22"/>
      <c r="M4821" s="22"/>
    </row>
    <row r="4822" spans="1:13" x14ac:dyDescent="0.25">
      <c r="A4822" s="22"/>
      <c r="B4822" s="22"/>
      <c r="C4822" s="22"/>
      <c r="D4822" s="22"/>
      <c r="E4822" s="22"/>
      <c r="F4822" s="22"/>
      <c r="G4822" s="22"/>
      <c r="H4822" s="22"/>
      <c r="I4822" s="22"/>
      <c r="J4822" s="22"/>
      <c r="K4822" s="22"/>
      <c r="L4822" s="22"/>
      <c r="M4822" s="22"/>
    </row>
    <row r="4823" spans="1:13" x14ac:dyDescent="0.25">
      <c r="A4823" s="22"/>
      <c r="B4823" s="22"/>
      <c r="C4823" s="22"/>
      <c r="D4823" s="22"/>
      <c r="E4823" s="22"/>
      <c r="F4823" s="22"/>
      <c r="G4823" s="22"/>
      <c r="H4823" s="22"/>
      <c r="I4823" s="22"/>
      <c r="J4823" s="22"/>
      <c r="K4823" s="22"/>
      <c r="L4823" s="22"/>
      <c r="M4823" s="22"/>
    </row>
    <row r="4824" spans="1:13" x14ac:dyDescent="0.25">
      <c r="A4824" s="22"/>
      <c r="B4824" s="22"/>
      <c r="C4824" s="22"/>
      <c r="D4824" s="22"/>
      <c r="E4824" s="22"/>
      <c r="F4824" s="22"/>
      <c r="G4824" s="22"/>
      <c r="H4824" s="22"/>
      <c r="I4824" s="22"/>
      <c r="J4824" s="22"/>
      <c r="K4824" s="22"/>
      <c r="L4824" s="22"/>
      <c r="M4824" s="22"/>
    </row>
    <row r="4825" spans="1:13" x14ac:dyDescent="0.25">
      <c r="A4825" s="22"/>
      <c r="B4825" s="22"/>
      <c r="C4825" s="22"/>
      <c r="D4825" s="22"/>
      <c r="E4825" s="22"/>
      <c r="F4825" s="22"/>
      <c r="G4825" s="22"/>
      <c r="H4825" s="22"/>
      <c r="I4825" s="22"/>
      <c r="J4825" s="22"/>
      <c r="K4825" s="22"/>
      <c r="L4825" s="22"/>
      <c r="M4825" s="22"/>
    </row>
    <row r="4826" spans="1:13" x14ac:dyDescent="0.25">
      <c r="A4826" s="22"/>
      <c r="B4826" s="22"/>
      <c r="C4826" s="22"/>
      <c r="D4826" s="22"/>
      <c r="E4826" s="22"/>
      <c r="F4826" s="22"/>
      <c r="G4826" s="22"/>
      <c r="H4826" s="22"/>
      <c r="I4826" s="22"/>
      <c r="J4826" s="22"/>
      <c r="K4826" s="22"/>
      <c r="L4826" s="22"/>
      <c r="M4826" s="22"/>
    </row>
    <row r="4827" spans="1:13" x14ac:dyDescent="0.25">
      <c r="A4827" s="22"/>
      <c r="B4827" s="22"/>
      <c r="C4827" s="22"/>
      <c r="D4827" s="22"/>
      <c r="E4827" s="22"/>
      <c r="F4827" s="22"/>
      <c r="G4827" s="22"/>
      <c r="H4827" s="22"/>
      <c r="I4827" s="22"/>
      <c r="J4827" s="22"/>
      <c r="K4827" s="22"/>
      <c r="L4827" s="22"/>
      <c r="M4827" s="22"/>
    </row>
    <row r="4828" spans="1:13" x14ac:dyDescent="0.25">
      <c r="A4828" s="22"/>
      <c r="B4828" s="22"/>
      <c r="C4828" s="22"/>
      <c r="D4828" s="22"/>
      <c r="E4828" s="22"/>
      <c r="F4828" s="22"/>
      <c r="G4828" s="22"/>
      <c r="H4828" s="22"/>
      <c r="I4828" s="22"/>
      <c r="J4828" s="22"/>
      <c r="K4828" s="22"/>
      <c r="L4828" s="22"/>
      <c r="M4828" s="22"/>
    </row>
    <row r="4829" spans="1:13" x14ac:dyDescent="0.25">
      <c r="A4829" s="22"/>
      <c r="B4829" s="22"/>
      <c r="C4829" s="22"/>
      <c r="D4829" s="22"/>
      <c r="E4829" s="22"/>
      <c r="F4829" s="22"/>
      <c r="G4829" s="22"/>
      <c r="H4829" s="22"/>
      <c r="I4829" s="22"/>
      <c r="J4829" s="22"/>
      <c r="K4829" s="22"/>
      <c r="L4829" s="22"/>
      <c r="M4829" s="22"/>
    </row>
    <row r="4830" spans="1:13" x14ac:dyDescent="0.25">
      <c r="A4830" s="22"/>
      <c r="B4830" s="22"/>
      <c r="C4830" s="22"/>
      <c r="D4830" s="22"/>
      <c r="E4830" s="22"/>
      <c r="F4830" s="22"/>
      <c r="G4830" s="22"/>
      <c r="H4830" s="22"/>
      <c r="I4830" s="22"/>
      <c r="J4830" s="22"/>
      <c r="K4830" s="22"/>
      <c r="L4830" s="22"/>
      <c r="M4830" s="22"/>
    </row>
    <row r="4831" spans="1:13" x14ac:dyDescent="0.25">
      <c r="A4831" s="22"/>
      <c r="B4831" s="22"/>
      <c r="C4831" s="22"/>
      <c r="D4831" s="22"/>
      <c r="E4831" s="22"/>
      <c r="F4831" s="22"/>
      <c r="G4831" s="22"/>
      <c r="H4831" s="22"/>
      <c r="I4831" s="22"/>
      <c r="J4831" s="22"/>
      <c r="K4831" s="22"/>
      <c r="L4831" s="22"/>
      <c r="M4831" s="22"/>
    </row>
    <row r="4832" spans="1:13" x14ac:dyDescent="0.25">
      <c r="A4832" s="22"/>
      <c r="B4832" s="22"/>
      <c r="C4832" s="22"/>
      <c r="D4832" s="22"/>
      <c r="E4832" s="22"/>
      <c r="F4832" s="22"/>
      <c r="G4832" s="22"/>
      <c r="H4832" s="22"/>
      <c r="I4832" s="22"/>
      <c r="J4832" s="22"/>
      <c r="K4832" s="22"/>
      <c r="L4832" s="22"/>
      <c r="M4832" s="22"/>
    </row>
    <row r="4833" spans="1:13" x14ac:dyDescent="0.25">
      <c r="A4833" s="22"/>
      <c r="B4833" s="22"/>
      <c r="C4833" s="22"/>
      <c r="D4833" s="22"/>
      <c r="E4833" s="22"/>
      <c r="F4833" s="22"/>
      <c r="G4833" s="22"/>
      <c r="H4833" s="22"/>
      <c r="I4833" s="22"/>
      <c r="J4833" s="22"/>
      <c r="K4833" s="22"/>
      <c r="L4833" s="22"/>
      <c r="M4833" s="22"/>
    </row>
    <row r="4834" spans="1:13" x14ac:dyDescent="0.25">
      <c r="A4834" s="22"/>
      <c r="B4834" s="22"/>
      <c r="C4834" s="22"/>
      <c r="D4834" s="22"/>
      <c r="E4834" s="22"/>
      <c r="F4834" s="22"/>
      <c r="G4834" s="22"/>
      <c r="H4834" s="22"/>
      <c r="I4834" s="22"/>
      <c r="J4834" s="22"/>
      <c r="K4834" s="22"/>
      <c r="L4834" s="22"/>
      <c r="M4834" s="22"/>
    </row>
    <row r="4835" spans="1:13" x14ac:dyDescent="0.25">
      <c r="A4835" s="22"/>
      <c r="B4835" s="22"/>
      <c r="C4835" s="22"/>
      <c r="D4835" s="22"/>
      <c r="E4835" s="22"/>
      <c r="F4835" s="22"/>
      <c r="G4835" s="22"/>
      <c r="H4835" s="22"/>
      <c r="I4835" s="22"/>
      <c r="J4835" s="22"/>
      <c r="K4835" s="22"/>
      <c r="L4835" s="22"/>
      <c r="M4835" s="22"/>
    </row>
    <row r="4836" spans="1:13" x14ac:dyDescent="0.25">
      <c r="A4836" s="22"/>
      <c r="B4836" s="22"/>
      <c r="C4836" s="22"/>
      <c r="D4836" s="22"/>
      <c r="E4836" s="22"/>
      <c r="F4836" s="22"/>
      <c r="G4836" s="22"/>
      <c r="H4836" s="22"/>
      <c r="I4836" s="22"/>
      <c r="J4836" s="22"/>
      <c r="K4836" s="22"/>
      <c r="L4836" s="22"/>
      <c r="M4836" s="22"/>
    </row>
    <row r="4837" spans="1:13" x14ac:dyDescent="0.25">
      <c r="A4837" s="22"/>
      <c r="B4837" s="22"/>
      <c r="C4837" s="22"/>
      <c r="D4837" s="22"/>
      <c r="E4837" s="22"/>
      <c r="F4837" s="22"/>
      <c r="G4837" s="22"/>
      <c r="H4837" s="22"/>
      <c r="I4837" s="22"/>
      <c r="J4837" s="22"/>
      <c r="K4837" s="22"/>
      <c r="L4837" s="22"/>
      <c r="M4837" s="22"/>
    </row>
    <row r="4838" spans="1:13" x14ac:dyDescent="0.25">
      <c r="A4838" s="22"/>
      <c r="B4838" s="22"/>
      <c r="C4838" s="22"/>
      <c r="D4838" s="22"/>
      <c r="E4838" s="22"/>
      <c r="F4838" s="22"/>
      <c r="G4838" s="22"/>
      <c r="H4838" s="22"/>
      <c r="I4838" s="22"/>
      <c r="J4838" s="22"/>
      <c r="K4838" s="22"/>
      <c r="L4838" s="22"/>
      <c r="M4838" s="22"/>
    </row>
    <row r="4839" spans="1:13" x14ac:dyDescent="0.25">
      <c r="A4839" s="22"/>
      <c r="B4839" s="22"/>
      <c r="C4839" s="22"/>
      <c r="D4839" s="22"/>
      <c r="E4839" s="22"/>
      <c r="F4839" s="22"/>
      <c r="G4839" s="22"/>
      <c r="H4839" s="22"/>
      <c r="I4839" s="22"/>
      <c r="J4839" s="22"/>
      <c r="K4839" s="22"/>
      <c r="L4839" s="22"/>
      <c r="M4839" s="22"/>
    </row>
    <row r="4840" spans="1:13" x14ac:dyDescent="0.25">
      <c r="A4840" s="22"/>
      <c r="B4840" s="22"/>
      <c r="C4840" s="22"/>
      <c r="D4840" s="22"/>
      <c r="E4840" s="22"/>
      <c r="F4840" s="22"/>
      <c r="G4840" s="22"/>
      <c r="H4840" s="22"/>
      <c r="I4840" s="22"/>
      <c r="J4840" s="22"/>
      <c r="K4840" s="22"/>
      <c r="L4840" s="22"/>
      <c r="M4840" s="22"/>
    </row>
    <row r="4841" spans="1:13" x14ac:dyDescent="0.25">
      <c r="A4841" s="22"/>
      <c r="B4841" s="22"/>
      <c r="C4841" s="22"/>
      <c r="D4841" s="22"/>
      <c r="E4841" s="22"/>
      <c r="F4841" s="22"/>
      <c r="G4841" s="22"/>
      <c r="H4841" s="22"/>
      <c r="I4841" s="22"/>
      <c r="J4841" s="22"/>
      <c r="K4841" s="22"/>
      <c r="L4841" s="22"/>
      <c r="M4841" s="22"/>
    </row>
    <row r="4842" spans="1:13" x14ac:dyDescent="0.25">
      <c r="A4842" s="22"/>
      <c r="B4842" s="22"/>
      <c r="C4842" s="22"/>
      <c r="D4842" s="22"/>
      <c r="E4842" s="22"/>
      <c r="F4842" s="22"/>
      <c r="G4842" s="22"/>
      <c r="H4842" s="22"/>
      <c r="I4842" s="22"/>
      <c r="J4842" s="22"/>
      <c r="K4842" s="22"/>
      <c r="L4842" s="22"/>
      <c r="M4842" s="22"/>
    </row>
    <row r="4843" spans="1:13" x14ac:dyDescent="0.25">
      <c r="A4843" s="22"/>
      <c r="B4843" s="22"/>
      <c r="C4843" s="22"/>
      <c r="D4843" s="22"/>
      <c r="E4843" s="22"/>
      <c r="F4843" s="22"/>
      <c r="G4843" s="22"/>
      <c r="H4843" s="22"/>
      <c r="I4843" s="22"/>
      <c r="J4843" s="22"/>
      <c r="K4843" s="22"/>
      <c r="L4843" s="22"/>
      <c r="M4843" s="22"/>
    </row>
    <row r="4844" spans="1:13" x14ac:dyDescent="0.25">
      <c r="A4844" s="22"/>
      <c r="B4844" s="22"/>
      <c r="C4844" s="22"/>
      <c r="D4844" s="22"/>
      <c r="E4844" s="22"/>
      <c r="F4844" s="22"/>
      <c r="G4844" s="22"/>
      <c r="H4844" s="22"/>
      <c r="I4844" s="22"/>
      <c r="J4844" s="22"/>
      <c r="K4844" s="22"/>
      <c r="L4844" s="22"/>
      <c r="M4844" s="22"/>
    </row>
    <row r="4845" spans="1:13" x14ac:dyDescent="0.25">
      <c r="A4845" s="22"/>
      <c r="B4845" s="22"/>
      <c r="C4845" s="22"/>
      <c r="D4845" s="22"/>
      <c r="E4845" s="22"/>
      <c r="F4845" s="22"/>
      <c r="G4845" s="22"/>
      <c r="H4845" s="22"/>
      <c r="I4845" s="22"/>
      <c r="J4845" s="22"/>
      <c r="K4845" s="22"/>
      <c r="L4845" s="22"/>
      <c r="M4845" s="22"/>
    </row>
    <row r="4846" spans="1:13" x14ac:dyDescent="0.25">
      <c r="A4846" s="22"/>
      <c r="B4846" s="22"/>
      <c r="C4846" s="22"/>
      <c r="D4846" s="22"/>
      <c r="E4846" s="22"/>
      <c r="F4846" s="22"/>
      <c r="G4846" s="22"/>
      <c r="H4846" s="22"/>
      <c r="I4846" s="22"/>
      <c r="J4846" s="22"/>
      <c r="K4846" s="22"/>
      <c r="L4846" s="22"/>
      <c r="M4846" s="22"/>
    </row>
    <row r="4847" spans="1:13" x14ac:dyDescent="0.25">
      <c r="A4847" s="22"/>
      <c r="B4847" s="22"/>
      <c r="C4847" s="22"/>
      <c r="D4847" s="22"/>
      <c r="E4847" s="22"/>
      <c r="F4847" s="22"/>
      <c r="G4847" s="22"/>
      <c r="H4847" s="22"/>
      <c r="I4847" s="22"/>
      <c r="J4847" s="22"/>
      <c r="K4847" s="22"/>
      <c r="L4847" s="22"/>
      <c r="M4847" s="22"/>
    </row>
    <row r="4848" spans="1:13" x14ac:dyDescent="0.25">
      <c r="A4848" s="22"/>
      <c r="B4848" s="22"/>
      <c r="C4848" s="22"/>
      <c r="D4848" s="22"/>
      <c r="E4848" s="22"/>
      <c r="F4848" s="22"/>
      <c r="G4848" s="22"/>
      <c r="H4848" s="22"/>
      <c r="I4848" s="22"/>
      <c r="J4848" s="22"/>
      <c r="K4848" s="22"/>
      <c r="L4848" s="22"/>
      <c r="M4848" s="22"/>
    </row>
    <row r="4849" spans="1:13" x14ac:dyDescent="0.25">
      <c r="A4849" s="22"/>
      <c r="B4849" s="22"/>
      <c r="C4849" s="22"/>
      <c r="D4849" s="22"/>
      <c r="E4849" s="22"/>
      <c r="F4849" s="22"/>
      <c r="G4849" s="22"/>
      <c r="H4849" s="22"/>
      <c r="I4849" s="22"/>
      <c r="J4849" s="22"/>
      <c r="K4849" s="22"/>
      <c r="L4849" s="22"/>
      <c r="M4849" s="22"/>
    </row>
    <row r="4850" spans="1:13" x14ac:dyDescent="0.25">
      <c r="A4850" s="22"/>
      <c r="B4850" s="22"/>
      <c r="C4850" s="22"/>
      <c r="D4850" s="22"/>
      <c r="E4850" s="22"/>
      <c r="F4850" s="22"/>
      <c r="G4850" s="22"/>
      <c r="H4850" s="22"/>
      <c r="I4850" s="22"/>
      <c r="J4850" s="22"/>
      <c r="K4850" s="22"/>
      <c r="L4850" s="22"/>
      <c r="M4850" s="22"/>
    </row>
    <row r="4851" spans="1:13" x14ac:dyDescent="0.25">
      <c r="A4851" s="22"/>
      <c r="B4851" s="22"/>
      <c r="C4851" s="22"/>
      <c r="D4851" s="22"/>
      <c r="E4851" s="22"/>
      <c r="F4851" s="22"/>
      <c r="G4851" s="22"/>
      <c r="H4851" s="22"/>
      <c r="I4851" s="22"/>
      <c r="J4851" s="22"/>
      <c r="K4851" s="22"/>
      <c r="L4851" s="22"/>
      <c r="M4851" s="22"/>
    </row>
    <row r="4852" spans="1:13" x14ac:dyDescent="0.25">
      <c r="A4852" s="22"/>
      <c r="B4852" s="22"/>
      <c r="C4852" s="22"/>
      <c r="D4852" s="22"/>
      <c r="E4852" s="22"/>
      <c r="F4852" s="22"/>
      <c r="G4852" s="22"/>
      <c r="H4852" s="22"/>
      <c r="I4852" s="22"/>
      <c r="J4852" s="22"/>
      <c r="K4852" s="22"/>
      <c r="L4852" s="22"/>
      <c r="M4852" s="22"/>
    </row>
    <row r="4853" spans="1:13" x14ac:dyDescent="0.25">
      <c r="A4853" s="22"/>
      <c r="B4853" s="22"/>
      <c r="C4853" s="22"/>
      <c r="D4853" s="22"/>
      <c r="E4853" s="22"/>
      <c r="F4853" s="22"/>
      <c r="G4853" s="22"/>
      <c r="H4853" s="22"/>
      <c r="I4853" s="22"/>
      <c r="J4853" s="22"/>
      <c r="K4853" s="22"/>
      <c r="L4853" s="22"/>
      <c r="M4853" s="22"/>
    </row>
    <row r="4854" spans="1:13" x14ac:dyDescent="0.25">
      <c r="A4854" s="22"/>
      <c r="B4854" s="22"/>
      <c r="C4854" s="22"/>
      <c r="D4854" s="22"/>
      <c r="E4854" s="22"/>
      <c r="F4854" s="22"/>
      <c r="G4854" s="22"/>
      <c r="H4854" s="22"/>
      <c r="I4854" s="22"/>
      <c r="J4854" s="22"/>
      <c r="K4854" s="22"/>
      <c r="L4854" s="22"/>
      <c r="M4854" s="22"/>
    </row>
    <row r="4855" spans="1:13" x14ac:dyDescent="0.25">
      <c r="A4855" s="22"/>
      <c r="B4855" s="22"/>
      <c r="C4855" s="22"/>
      <c r="D4855" s="22"/>
      <c r="E4855" s="22"/>
      <c r="F4855" s="22"/>
      <c r="G4855" s="22"/>
      <c r="H4855" s="22"/>
      <c r="I4855" s="22"/>
      <c r="J4855" s="22"/>
      <c r="K4855" s="22"/>
      <c r="L4855" s="22"/>
      <c r="M4855" s="22"/>
    </row>
    <row r="4856" spans="1:13" x14ac:dyDescent="0.25">
      <c r="A4856" s="22"/>
      <c r="B4856" s="22"/>
      <c r="C4856" s="22"/>
      <c r="D4856" s="22"/>
      <c r="E4856" s="22"/>
      <c r="F4856" s="22"/>
      <c r="G4856" s="22"/>
      <c r="H4856" s="22"/>
      <c r="I4856" s="22"/>
      <c r="J4856" s="22"/>
      <c r="K4856" s="22"/>
      <c r="L4856" s="22"/>
      <c r="M4856" s="22"/>
    </row>
    <row r="4857" spans="1:13" x14ac:dyDescent="0.25">
      <c r="A4857" s="22"/>
      <c r="B4857" s="22"/>
      <c r="C4857" s="22"/>
      <c r="D4857" s="22"/>
      <c r="E4857" s="22"/>
      <c r="F4857" s="22"/>
      <c r="G4857" s="22"/>
      <c r="H4857" s="22"/>
      <c r="I4857" s="22"/>
      <c r="J4857" s="22"/>
      <c r="K4857" s="22"/>
      <c r="L4857" s="22"/>
      <c r="M4857" s="22"/>
    </row>
    <row r="4858" spans="1:13" x14ac:dyDescent="0.25">
      <c r="A4858" s="22"/>
      <c r="B4858" s="22"/>
      <c r="C4858" s="22"/>
      <c r="D4858" s="22"/>
      <c r="E4858" s="22"/>
      <c r="F4858" s="22"/>
      <c r="G4858" s="22"/>
      <c r="H4858" s="22"/>
      <c r="I4858" s="22"/>
      <c r="J4858" s="22"/>
      <c r="K4858" s="22"/>
      <c r="L4858" s="22"/>
      <c r="M4858" s="22"/>
    </row>
    <row r="4859" spans="1:13" x14ac:dyDescent="0.25">
      <c r="A4859" s="22"/>
      <c r="B4859" s="22"/>
      <c r="C4859" s="22"/>
      <c r="D4859" s="22"/>
      <c r="E4859" s="22"/>
      <c r="F4859" s="22"/>
      <c r="G4859" s="22"/>
      <c r="H4859" s="22"/>
      <c r="I4859" s="22"/>
      <c r="J4859" s="22"/>
      <c r="K4859" s="22"/>
      <c r="L4859" s="22"/>
      <c r="M4859" s="22"/>
    </row>
    <row r="4860" spans="1:13" x14ac:dyDescent="0.25">
      <c r="A4860" s="22"/>
      <c r="B4860" s="22"/>
      <c r="C4860" s="22"/>
      <c r="D4860" s="22"/>
      <c r="E4860" s="22"/>
      <c r="F4860" s="22"/>
      <c r="G4860" s="22"/>
      <c r="H4860" s="22"/>
      <c r="I4860" s="22"/>
      <c r="J4860" s="22"/>
      <c r="K4860" s="22"/>
      <c r="L4860" s="22"/>
      <c r="M4860" s="22"/>
    </row>
    <row r="4861" spans="1:13" x14ac:dyDescent="0.25">
      <c r="A4861" s="22"/>
      <c r="B4861" s="22"/>
      <c r="C4861" s="22"/>
      <c r="D4861" s="22"/>
      <c r="E4861" s="22"/>
      <c r="F4861" s="22"/>
      <c r="G4861" s="22"/>
      <c r="H4861" s="22"/>
      <c r="I4861" s="22"/>
      <c r="J4861" s="22"/>
      <c r="K4861" s="22"/>
      <c r="L4861" s="22"/>
      <c r="M4861" s="22"/>
    </row>
    <row r="4862" spans="1:13" x14ac:dyDescent="0.25">
      <c r="A4862" s="22"/>
      <c r="B4862" s="22"/>
      <c r="C4862" s="22"/>
      <c r="D4862" s="22"/>
      <c r="E4862" s="22"/>
      <c r="F4862" s="22"/>
      <c r="G4862" s="22"/>
      <c r="H4862" s="22"/>
      <c r="I4862" s="22"/>
      <c r="J4862" s="22"/>
      <c r="K4862" s="22"/>
      <c r="L4862" s="22"/>
      <c r="M4862" s="22"/>
    </row>
    <row r="4863" spans="1:13" x14ac:dyDescent="0.25">
      <c r="A4863" s="22"/>
      <c r="B4863" s="22"/>
      <c r="C4863" s="22"/>
      <c r="D4863" s="22"/>
      <c r="E4863" s="22"/>
      <c r="F4863" s="22"/>
      <c r="G4863" s="22"/>
      <c r="H4863" s="22"/>
      <c r="I4863" s="22"/>
      <c r="J4863" s="22"/>
      <c r="K4863" s="22"/>
      <c r="L4863" s="22"/>
      <c r="M4863" s="22"/>
    </row>
    <row r="4864" spans="1:13" x14ac:dyDescent="0.25">
      <c r="A4864" s="22"/>
      <c r="B4864" s="22"/>
      <c r="C4864" s="22"/>
      <c r="D4864" s="22"/>
      <c r="E4864" s="22"/>
      <c r="F4864" s="22"/>
      <c r="G4864" s="22"/>
      <c r="H4864" s="22"/>
      <c r="I4864" s="22"/>
      <c r="J4864" s="22"/>
      <c r="K4864" s="22"/>
      <c r="L4864" s="22"/>
      <c r="M4864" s="22"/>
    </row>
    <row r="4865" spans="1:13" x14ac:dyDescent="0.25">
      <c r="A4865" s="22"/>
      <c r="B4865" s="22"/>
      <c r="C4865" s="22"/>
      <c r="D4865" s="22"/>
      <c r="E4865" s="22"/>
      <c r="F4865" s="22"/>
      <c r="G4865" s="22"/>
      <c r="H4865" s="22"/>
      <c r="I4865" s="22"/>
      <c r="J4865" s="22"/>
      <c r="K4865" s="22"/>
      <c r="L4865" s="22"/>
      <c r="M4865" s="22"/>
    </row>
    <row r="4866" spans="1:13" x14ac:dyDescent="0.25">
      <c r="A4866" s="22"/>
      <c r="B4866" s="22"/>
      <c r="C4866" s="22"/>
      <c r="D4866" s="22"/>
      <c r="E4866" s="22"/>
      <c r="F4866" s="22"/>
      <c r="G4866" s="22"/>
      <c r="H4866" s="22"/>
      <c r="I4866" s="22"/>
      <c r="J4866" s="22"/>
      <c r="K4866" s="22"/>
      <c r="L4866" s="22"/>
      <c r="M4866" s="22"/>
    </row>
    <row r="4867" spans="1:13" x14ac:dyDescent="0.25">
      <c r="A4867" s="22"/>
      <c r="B4867" s="22"/>
      <c r="C4867" s="22"/>
      <c r="D4867" s="22"/>
      <c r="E4867" s="22"/>
      <c r="F4867" s="22"/>
      <c r="G4867" s="22"/>
      <c r="H4867" s="22"/>
      <c r="I4867" s="22"/>
      <c r="J4867" s="22"/>
      <c r="K4867" s="22"/>
      <c r="L4867" s="22"/>
      <c r="M4867" s="22"/>
    </row>
    <row r="4868" spans="1:13" x14ac:dyDescent="0.25">
      <c r="A4868" s="22"/>
      <c r="B4868" s="22"/>
      <c r="C4868" s="22"/>
      <c r="D4868" s="22"/>
      <c r="E4868" s="22"/>
      <c r="F4868" s="22"/>
      <c r="G4868" s="22"/>
      <c r="H4868" s="22"/>
      <c r="I4868" s="22"/>
      <c r="J4868" s="22"/>
      <c r="K4868" s="22"/>
      <c r="L4868" s="22"/>
      <c r="M4868" s="22"/>
    </row>
    <row r="4869" spans="1:13" x14ac:dyDescent="0.25">
      <c r="A4869" s="22"/>
      <c r="B4869" s="22"/>
      <c r="C4869" s="22"/>
      <c r="D4869" s="22"/>
      <c r="E4869" s="22"/>
      <c r="F4869" s="22"/>
      <c r="G4869" s="22"/>
      <c r="H4869" s="22"/>
      <c r="I4869" s="22"/>
      <c r="J4869" s="22"/>
      <c r="K4869" s="22"/>
      <c r="L4869" s="22"/>
      <c r="M4869" s="22"/>
    </row>
    <row r="4870" spans="1:13" x14ac:dyDescent="0.25">
      <c r="A4870" s="22"/>
      <c r="B4870" s="22"/>
      <c r="C4870" s="22"/>
      <c r="D4870" s="22"/>
      <c r="E4870" s="22"/>
      <c r="F4870" s="22"/>
      <c r="G4870" s="22"/>
      <c r="H4870" s="22"/>
      <c r="I4870" s="22"/>
      <c r="J4870" s="22"/>
      <c r="K4870" s="22"/>
      <c r="L4870" s="22"/>
      <c r="M4870" s="22"/>
    </row>
    <row r="4871" spans="1:13" x14ac:dyDescent="0.25">
      <c r="A4871" s="22"/>
      <c r="B4871" s="22"/>
      <c r="C4871" s="22"/>
      <c r="D4871" s="22"/>
      <c r="E4871" s="22"/>
      <c r="F4871" s="22"/>
      <c r="G4871" s="22"/>
      <c r="H4871" s="22"/>
      <c r="I4871" s="22"/>
      <c r="J4871" s="22"/>
      <c r="K4871" s="22"/>
      <c r="L4871" s="22"/>
      <c r="M4871" s="22"/>
    </row>
    <row r="4872" spans="1:13" x14ac:dyDescent="0.25">
      <c r="A4872" s="22"/>
      <c r="B4872" s="22"/>
      <c r="C4872" s="22"/>
      <c r="D4872" s="22"/>
      <c r="E4872" s="22"/>
      <c r="F4872" s="22"/>
      <c r="G4872" s="22"/>
      <c r="H4872" s="22"/>
      <c r="I4872" s="22"/>
      <c r="J4872" s="22"/>
      <c r="K4872" s="22"/>
      <c r="L4872" s="22"/>
      <c r="M4872" s="22"/>
    </row>
    <row r="4873" spans="1:13" x14ac:dyDescent="0.25">
      <c r="A4873" s="22"/>
      <c r="B4873" s="22"/>
      <c r="C4873" s="22"/>
      <c r="D4873" s="22"/>
      <c r="E4873" s="22"/>
      <c r="F4873" s="22"/>
      <c r="G4873" s="22"/>
      <c r="H4873" s="22"/>
      <c r="I4873" s="22"/>
      <c r="J4873" s="22"/>
      <c r="K4873" s="22"/>
      <c r="L4873" s="22"/>
      <c r="M4873" s="22"/>
    </row>
    <row r="4874" spans="1:13" x14ac:dyDescent="0.25">
      <c r="A4874" s="22"/>
      <c r="B4874" s="22"/>
      <c r="C4874" s="22"/>
      <c r="D4874" s="22"/>
      <c r="E4874" s="22"/>
      <c r="F4874" s="22"/>
      <c r="G4874" s="22"/>
      <c r="H4874" s="22"/>
      <c r="I4874" s="22"/>
      <c r="J4874" s="22"/>
      <c r="K4874" s="22"/>
      <c r="L4874" s="22"/>
      <c r="M4874" s="22"/>
    </row>
    <row r="4875" spans="1:13" x14ac:dyDescent="0.25">
      <c r="A4875" s="22"/>
      <c r="B4875" s="22"/>
      <c r="C4875" s="22"/>
      <c r="D4875" s="22"/>
      <c r="E4875" s="22"/>
      <c r="F4875" s="22"/>
      <c r="G4875" s="22"/>
      <c r="H4875" s="22"/>
      <c r="I4875" s="22"/>
      <c r="J4875" s="22"/>
      <c r="K4875" s="22"/>
      <c r="L4875" s="22"/>
      <c r="M4875" s="22"/>
    </row>
    <row r="4876" spans="1:13" x14ac:dyDescent="0.25">
      <c r="A4876" s="22"/>
      <c r="B4876" s="22"/>
      <c r="C4876" s="22"/>
      <c r="D4876" s="22"/>
      <c r="E4876" s="22"/>
      <c r="F4876" s="22"/>
      <c r="G4876" s="22"/>
      <c r="H4876" s="22"/>
      <c r="I4876" s="22"/>
      <c r="J4876" s="22"/>
      <c r="K4876" s="22"/>
      <c r="L4876" s="22"/>
      <c r="M4876" s="22"/>
    </row>
    <row r="4877" spans="1:13" x14ac:dyDescent="0.25">
      <c r="A4877" s="22"/>
      <c r="B4877" s="22"/>
      <c r="C4877" s="22"/>
      <c r="D4877" s="22"/>
      <c r="E4877" s="22"/>
      <c r="F4877" s="22"/>
      <c r="G4877" s="22"/>
      <c r="H4877" s="22"/>
      <c r="I4877" s="22"/>
      <c r="J4877" s="22"/>
      <c r="K4877" s="22"/>
      <c r="L4877" s="22"/>
      <c r="M4877" s="22"/>
    </row>
    <row r="4878" spans="1:13" x14ac:dyDescent="0.25">
      <c r="A4878" s="22"/>
      <c r="B4878" s="22"/>
      <c r="C4878" s="22"/>
      <c r="D4878" s="22"/>
      <c r="E4878" s="22"/>
      <c r="F4878" s="22"/>
      <c r="G4878" s="22"/>
      <c r="H4878" s="22"/>
      <c r="I4878" s="22"/>
      <c r="J4878" s="22"/>
      <c r="K4878" s="22"/>
      <c r="L4878" s="22"/>
      <c r="M4878" s="22"/>
    </row>
    <row r="4879" spans="1:13" x14ac:dyDescent="0.25">
      <c r="A4879" s="22"/>
      <c r="B4879" s="22"/>
      <c r="C4879" s="22"/>
      <c r="D4879" s="22"/>
      <c r="E4879" s="22"/>
      <c r="F4879" s="22"/>
      <c r="G4879" s="22"/>
      <c r="H4879" s="22"/>
      <c r="I4879" s="22"/>
      <c r="J4879" s="22"/>
      <c r="K4879" s="22"/>
      <c r="L4879" s="22"/>
      <c r="M4879" s="22"/>
    </row>
    <row r="4880" spans="1:13" x14ac:dyDescent="0.25">
      <c r="A4880" s="22"/>
      <c r="B4880" s="22"/>
      <c r="C4880" s="22"/>
      <c r="D4880" s="22"/>
      <c r="E4880" s="22"/>
      <c r="F4880" s="22"/>
      <c r="G4880" s="22"/>
      <c r="H4880" s="22"/>
      <c r="I4880" s="22"/>
      <c r="J4880" s="22"/>
      <c r="K4880" s="22"/>
      <c r="L4880" s="22"/>
      <c r="M4880" s="22"/>
    </row>
    <row r="4881" spans="1:13" x14ac:dyDescent="0.25">
      <c r="A4881" s="22"/>
      <c r="B4881" s="22"/>
      <c r="C4881" s="22"/>
      <c r="D4881" s="22"/>
      <c r="E4881" s="22"/>
      <c r="F4881" s="22"/>
      <c r="G4881" s="22"/>
      <c r="H4881" s="22"/>
      <c r="I4881" s="22"/>
      <c r="J4881" s="22"/>
      <c r="K4881" s="22"/>
      <c r="L4881" s="22"/>
      <c r="M4881" s="22"/>
    </row>
    <row r="4882" spans="1:13" x14ac:dyDescent="0.25">
      <c r="A4882" s="22"/>
      <c r="B4882" s="22"/>
      <c r="C4882" s="22"/>
      <c r="D4882" s="22"/>
      <c r="E4882" s="22"/>
      <c r="F4882" s="22"/>
      <c r="G4882" s="22"/>
      <c r="H4882" s="22"/>
      <c r="I4882" s="22"/>
      <c r="J4882" s="22"/>
      <c r="K4882" s="22"/>
      <c r="L4882" s="22"/>
      <c r="M4882" s="22"/>
    </row>
    <row r="4883" spans="1:13" x14ac:dyDescent="0.25">
      <c r="A4883" s="22"/>
      <c r="B4883" s="22"/>
      <c r="C4883" s="22"/>
      <c r="D4883" s="22"/>
      <c r="E4883" s="22"/>
      <c r="F4883" s="22"/>
      <c r="G4883" s="22"/>
      <c r="H4883" s="22"/>
      <c r="I4883" s="22"/>
      <c r="J4883" s="22"/>
      <c r="K4883" s="22"/>
      <c r="L4883" s="22"/>
      <c r="M4883" s="22"/>
    </row>
    <row r="4884" spans="1:13" x14ac:dyDescent="0.25">
      <c r="A4884" s="22"/>
      <c r="B4884" s="22"/>
      <c r="C4884" s="22"/>
      <c r="D4884" s="22"/>
      <c r="E4884" s="22"/>
      <c r="F4884" s="22"/>
      <c r="G4884" s="22"/>
      <c r="H4884" s="22"/>
      <c r="I4884" s="22"/>
      <c r="J4884" s="22"/>
      <c r="K4884" s="22"/>
      <c r="L4884" s="22"/>
      <c r="M4884" s="22"/>
    </row>
    <row r="4885" spans="1:13" x14ac:dyDescent="0.25">
      <c r="A4885" s="22"/>
      <c r="B4885" s="22"/>
      <c r="C4885" s="22"/>
      <c r="D4885" s="22"/>
      <c r="E4885" s="22"/>
      <c r="F4885" s="22"/>
      <c r="G4885" s="22"/>
      <c r="H4885" s="22"/>
      <c r="I4885" s="22"/>
      <c r="J4885" s="22"/>
      <c r="K4885" s="22"/>
      <c r="L4885" s="22"/>
      <c r="M4885" s="22"/>
    </row>
    <row r="4886" spans="1:13" x14ac:dyDescent="0.25">
      <c r="A4886" s="22"/>
      <c r="B4886" s="22"/>
      <c r="C4886" s="22"/>
      <c r="D4886" s="22"/>
      <c r="E4886" s="22"/>
      <c r="F4886" s="22"/>
      <c r="G4886" s="22"/>
      <c r="H4886" s="22"/>
      <c r="I4886" s="22"/>
      <c r="J4886" s="22"/>
      <c r="K4886" s="22"/>
      <c r="L4886" s="22"/>
      <c r="M4886" s="22"/>
    </row>
    <row r="4887" spans="1:13" x14ac:dyDescent="0.25">
      <c r="A4887" s="22"/>
      <c r="B4887" s="22"/>
      <c r="C4887" s="22"/>
      <c r="D4887" s="22"/>
      <c r="E4887" s="22"/>
      <c r="F4887" s="22"/>
      <c r="G4887" s="22"/>
      <c r="H4887" s="22"/>
      <c r="I4887" s="22"/>
      <c r="J4887" s="22"/>
      <c r="K4887" s="22"/>
      <c r="L4887" s="22"/>
      <c r="M4887" s="22"/>
    </row>
    <row r="4888" spans="1:13" x14ac:dyDescent="0.25">
      <c r="A4888" s="22"/>
      <c r="B4888" s="22"/>
      <c r="C4888" s="22"/>
      <c r="D4888" s="22"/>
      <c r="E4888" s="22"/>
      <c r="F4888" s="22"/>
      <c r="G4888" s="22"/>
      <c r="H4888" s="22"/>
      <c r="I4888" s="22"/>
      <c r="J4888" s="22"/>
      <c r="K4888" s="22"/>
      <c r="L4888" s="22"/>
      <c r="M4888" s="22"/>
    </row>
    <row r="4889" spans="1:13" x14ac:dyDescent="0.25">
      <c r="A4889" s="22"/>
      <c r="B4889" s="22"/>
      <c r="C4889" s="22"/>
      <c r="D4889" s="22"/>
      <c r="E4889" s="22"/>
      <c r="F4889" s="22"/>
      <c r="G4889" s="22"/>
      <c r="H4889" s="22"/>
      <c r="I4889" s="22"/>
      <c r="J4889" s="22"/>
      <c r="K4889" s="22"/>
      <c r="L4889" s="22"/>
      <c r="M4889" s="22"/>
    </row>
    <row r="4890" spans="1:13" x14ac:dyDescent="0.25">
      <c r="A4890" s="22"/>
      <c r="B4890" s="22"/>
      <c r="C4890" s="22"/>
      <c r="D4890" s="22"/>
      <c r="E4890" s="22"/>
      <c r="F4890" s="22"/>
      <c r="G4890" s="22"/>
      <c r="H4890" s="22"/>
      <c r="I4890" s="22"/>
      <c r="J4890" s="22"/>
      <c r="K4890" s="22"/>
      <c r="L4890" s="22"/>
      <c r="M4890" s="22"/>
    </row>
    <row r="4891" spans="1:13" x14ac:dyDescent="0.25">
      <c r="A4891" s="22"/>
      <c r="B4891" s="22"/>
      <c r="C4891" s="22"/>
      <c r="D4891" s="22"/>
      <c r="E4891" s="22"/>
      <c r="F4891" s="22"/>
      <c r="G4891" s="22"/>
      <c r="H4891" s="22"/>
      <c r="I4891" s="22"/>
      <c r="J4891" s="22"/>
      <c r="K4891" s="22"/>
      <c r="L4891" s="22"/>
      <c r="M4891" s="22"/>
    </row>
    <row r="4892" spans="1:13" x14ac:dyDescent="0.25">
      <c r="A4892" s="22"/>
      <c r="B4892" s="22"/>
      <c r="C4892" s="22"/>
      <c r="D4892" s="22"/>
      <c r="E4892" s="22"/>
      <c r="F4892" s="22"/>
      <c r="G4892" s="22"/>
      <c r="H4892" s="22"/>
      <c r="I4892" s="22"/>
      <c r="J4892" s="22"/>
      <c r="K4892" s="22"/>
      <c r="L4892" s="22"/>
      <c r="M4892" s="22"/>
    </row>
    <row r="4893" spans="1:13" x14ac:dyDescent="0.25">
      <c r="A4893" s="22"/>
      <c r="B4893" s="22"/>
      <c r="C4893" s="22"/>
      <c r="D4893" s="22"/>
      <c r="E4893" s="22"/>
      <c r="F4893" s="22"/>
      <c r="G4893" s="22"/>
      <c r="H4893" s="22"/>
      <c r="I4893" s="22"/>
      <c r="J4893" s="22"/>
      <c r="K4893" s="22"/>
      <c r="L4893" s="22"/>
      <c r="M4893" s="22"/>
    </row>
    <row r="4894" spans="1:13" x14ac:dyDescent="0.25">
      <c r="A4894" s="22"/>
      <c r="B4894" s="22"/>
      <c r="C4894" s="22"/>
      <c r="D4894" s="22"/>
      <c r="E4894" s="22"/>
      <c r="F4894" s="22"/>
      <c r="G4894" s="22"/>
      <c r="H4894" s="22"/>
      <c r="I4894" s="22"/>
      <c r="J4894" s="22"/>
      <c r="K4894" s="22"/>
      <c r="L4894" s="22"/>
      <c r="M4894" s="22"/>
    </row>
    <row r="4895" spans="1:13" x14ac:dyDescent="0.25">
      <c r="A4895" s="22"/>
      <c r="B4895" s="22"/>
      <c r="C4895" s="22"/>
      <c r="D4895" s="22"/>
      <c r="E4895" s="22"/>
      <c r="F4895" s="22"/>
      <c r="G4895" s="22"/>
      <c r="H4895" s="22"/>
      <c r="I4895" s="22"/>
      <c r="J4895" s="22"/>
      <c r="K4895" s="22"/>
      <c r="L4895" s="22"/>
      <c r="M4895" s="22"/>
    </row>
    <row r="4896" spans="1:13" x14ac:dyDescent="0.25">
      <c r="A4896" s="22"/>
      <c r="B4896" s="22"/>
      <c r="C4896" s="22"/>
      <c r="D4896" s="22"/>
      <c r="E4896" s="22"/>
      <c r="F4896" s="22"/>
      <c r="G4896" s="22"/>
      <c r="H4896" s="22"/>
      <c r="I4896" s="22"/>
      <c r="J4896" s="22"/>
      <c r="K4896" s="22"/>
      <c r="L4896" s="22"/>
      <c r="M4896" s="22"/>
    </row>
    <row r="4897" spans="1:13" x14ac:dyDescent="0.25">
      <c r="A4897" s="22"/>
      <c r="B4897" s="22"/>
      <c r="C4897" s="22"/>
      <c r="D4897" s="22"/>
      <c r="E4897" s="22"/>
      <c r="F4897" s="22"/>
      <c r="G4897" s="22"/>
      <c r="H4897" s="22"/>
      <c r="I4897" s="22"/>
      <c r="J4897" s="22"/>
      <c r="K4897" s="22"/>
      <c r="L4897" s="22"/>
      <c r="M4897" s="22"/>
    </row>
    <row r="4898" spans="1:13" x14ac:dyDescent="0.25">
      <c r="A4898" s="22"/>
      <c r="B4898" s="22"/>
      <c r="C4898" s="22"/>
      <c r="D4898" s="22"/>
      <c r="E4898" s="22"/>
      <c r="F4898" s="22"/>
      <c r="G4898" s="22"/>
      <c r="H4898" s="22"/>
      <c r="I4898" s="22"/>
      <c r="J4898" s="22"/>
      <c r="K4898" s="22"/>
      <c r="L4898" s="22"/>
      <c r="M4898" s="22"/>
    </row>
    <row r="4899" spans="1:13" x14ac:dyDescent="0.25">
      <c r="A4899" s="22"/>
      <c r="B4899" s="22"/>
      <c r="C4899" s="22"/>
      <c r="D4899" s="22"/>
      <c r="E4899" s="22"/>
      <c r="F4899" s="22"/>
      <c r="G4899" s="22"/>
      <c r="H4899" s="22"/>
      <c r="I4899" s="22"/>
      <c r="J4899" s="22"/>
      <c r="K4899" s="22"/>
      <c r="L4899" s="22"/>
      <c r="M4899" s="22"/>
    </row>
    <row r="4900" spans="1:13" x14ac:dyDescent="0.25">
      <c r="A4900" s="22"/>
      <c r="B4900" s="22"/>
      <c r="C4900" s="22"/>
      <c r="D4900" s="22"/>
      <c r="E4900" s="22"/>
      <c r="F4900" s="22"/>
      <c r="G4900" s="22"/>
      <c r="H4900" s="22"/>
      <c r="I4900" s="22"/>
      <c r="J4900" s="22"/>
      <c r="K4900" s="22"/>
      <c r="L4900" s="22"/>
      <c r="M4900" s="22"/>
    </row>
    <row r="4901" spans="1:13" x14ac:dyDescent="0.25">
      <c r="A4901" s="22"/>
      <c r="B4901" s="22"/>
      <c r="C4901" s="22"/>
      <c r="D4901" s="22"/>
      <c r="E4901" s="22"/>
      <c r="F4901" s="22"/>
      <c r="G4901" s="22"/>
      <c r="H4901" s="22"/>
      <c r="I4901" s="22"/>
      <c r="J4901" s="22"/>
      <c r="K4901" s="22"/>
      <c r="L4901" s="22"/>
      <c r="M4901" s="22"/>
    </row>
    <row r="4902" spans="1:13" x14ac:dyDescent="0.25">
      <c r="A4902" s="22"/>
      <c r="B4902" s="22"/>
      <c r="C4902" s="22"/>
      <c r="D4902" s="22"/>
      <c r="E4902" s="22"/>
      <c r="F4902" s="22"/>
      <c r="G4902" s="22"/>
      <c r="H4902" s="22"/>
      <c r="I4902" s="22"/>
      <c r="J4902" s="22"/>
      <c r="K4902" s="22"/>
      <c r="L4902" s="22"/>
      <c r="M4902" s="22"/>
    </row>
    <row r="4903" spans="1:13" x14ac:dyDescent="0.25">
      <c r="A4903" s="22"/>
      <c r="B4903" s="22"/>
      <c r="C4903" s="22"/>
      <c r="D4903" s="22"/>
      <c r="E4903" s="22"/>
      <c r="F4903" s="22"/>
      <c r="G4903" s="22"/>
      <c r="H4903" s="22"/>
      <c r="I4903" s="22"/>
      <c r="J4903" s="22"/>
      <c r="K4903" s="22"/>
      <c r="L4903" s="22"/>
      <c r="M4903" s="22"/>
    </row>
    <row r="4904" spans="1:13" x14ac:dyDescent="0.25">
      <c r="A4904" s="22"/>
      <c r="B4904" s="22"/>
      <c r="C4904" s="22"/>
      <c r="D4904" s="22"/>
      <c r="E4904" s="22"/>
      <c r="F4904" s="22"/>
      <c r="G4904" s="22"/>
      <c r="H4904" s="22"/>
      <c r="I4904" s="22"/>
      <c r="J4904" s="22"/>
      <c r="K4904" s="22"/>
      <c r="L4904" s="22"/>
      <c r="M4904" s="22"/>
    </row>
    <row r="4905" spans="1:13" x14ac:dyDescent="0.25">
      <c r="A4905" s="22"/>
      <c r="B4905" s="22"/>
      <c r="C4905" s="22"/>
      <c r="D4905" s="22"/>
      <c r="E4905" s="22"/>
      <c r="F4905" s="22"/>
      <c r="G4905" s="22"/>
      <c r="H4905" s="22"/>
      <c r="I4905" s="22"/>
      <c r="J4905" s="22"/>
      <c r="K4905" s="22"/>
      <c r="L4905" s="22"/>
      <c r="M4905" s="22"/>
    </row>
    <row r="4906" spans="1:13" x14ac:dyDescent="0.25">
      <c r="A4906" s="22"/>
      <c r="B4906" s="22"/>
      <c r="C4906" s="22"/>
      <c r="D4906" s="22"/>
      <c r="E4906" s="22"/>
      <c r="F4906" s="22"/>
      <c r="G4906" s="22"/>
      <c r="H4906" s="22"/>
      <c r="I4906" s="22"/>
      <c r="J4906" s="22"/>
      <c r="K4906" s="22"/>
      <c r="L4906" s="22"/>
      <c r="M4906" s="22"/>
    </row>
    <row r="4907" spans="1:13" x14ac:dyDescent="0.25">
      <c r="A4907" s="22"/>
      <c r="B4907" s="22"/>
      <c r="C4907" s="22"/>
      <c r="D4907" s="22"/>
      <c r="E4907" s="22"/>
      <c r="F4907" s="22"/>
      <c r="G4907" s="22"/>
      <c r="H4907" s="22"/>
      <c r="I4907" s="22"/>
      <c r="J4907" s="22"/>
      <c r="K4907" s="22"/>
      <c r="L4907" s="22"/>
      <c r="M4907" s="22"/>
    </row>
    <row r="4908" spans="1:13" x14ac:dyDescent="0.25">
      <c r="A4908" s="22"/>
      <c r="B4908" s="22"/>
      <c r="C4908" s="22"/>
      <c r="D4908" s="22"/>
      <c r="E4908" s="22"/>
      <c r="F4908" s="22"/>
      <c r="G4908" s="22"/>
      <c r="H4908" s="22"/>
      <c r="I4908" s="22"/>
      <c r="J4908" s="22"/>
      <c r="K4908" s="22"/>
      <c r="L4908" s="22"/>
      <c r="M4908" s="22"/>
    </row>
    <row r="4909" spans="1:13" x14ac:dyDescent="0.25">
      <c r="A4909" s="22"/>
      <c r="B4909" s="22"/>
      <c r="C4909" s="22"/>
      <c r="D4909" s="22"/>
      <c r="E4909" s="22"/>
      <c r="F4909" s="22"/>
      <c r="G4909" s="22"/>
      <c r="H4909" s="22"/>
      <c r="I4909" s="22"/>
      <c r="J4909" s="22"/>
      <c r="K4909" s="22"/>
      <c r="L4909" s="22"/>
      <c r="M4909" s="22"/>
    </row>
    <row r="4910" spans="1:13" x14ac:dyDescent="0.25">
      <c r="A4910" s="22"/>
      <c r="B4910" s="22"/>
      <c r="C4910" s="22"/>
      <c r="D4910" s="22"/>
      <c r="E4910" s="22"/>
      <c r="F4910" s="22"/>
      <c r="G4910" s="22"/>
      <c r="H4910" s="22"/>
      <c r="I4910" s="22"/>
      <c r="J4910" s="22"/>
      <c r="K4910" s="22"/>
      <c r="L4910" s="22"/>
      <c r="M4910" s="22"/>
    </row>
    <row r="4911" spans="1:13" x14ac:dyDescent="0.25">
      <c r="A4911" s="22"/>
      <c r="B4911" s="22"/>
      <c r="C4911" s="22"/>
      <c r="D4911" s="22"/>
      <c r="E4911" s="22"/>
      <c r="F4911" s="22"/>
      <c r="G4911" s="22"/>
      <c r="H4911" s="22"/>
      <c r="I4911" s="22"/>
      <c r="J4911" s="22"/>
      <c r="K4911" s="22"/>
      <c r="L4911" s="22"/>
      <c r="M4911" s="22"/>
    </row>
    <row r="4912" spans="1:13" x14ac:dyDescent="0.25">
      <c r="A4912" s="22"/>
      <c r="B4912" s="22"/>
      <c r="C4912" s="22"/>
      <c r="D4912" s="22"/>
      <c r="E4912" s="22"/>
      <c r="F4912" s="22"/>
      <c r="G4912" s="22"/>
      <c r="H4912" s="22"/>
      <c r="I4912" s="22"/>
      <c r="J4912" s="22"/>
      <c r="K4912" s="22"/>
      <c r="L4912" s="22"/>
      <c r="M4912" s="22"/>
    </row>
    <row r="4913" spans="1:13" x14ac:dyDescent="0.25">
      <c r="A4913" s="22"/>
      <c r="B4913" s="22"/>
      <c r="C4913" s="22"/>
      <c r="D4913" s="22"/>
      <c r="E4913" s="22"/>
      <c r="F4913" s="22"/>
      <c r="G4913" s="22"/>
      <c r="H4913" s="22"/>
      <c r="I4913" s="22"/>
      <c r="J4913" s="22"/>
      <c r="K4913" s="22"/>
      <c r="L4913" s="22"/>
      <c r="M4913" s="22"/>
    </row>
    <row r="4914" spans="1:13" x14ac:dyDescent="0.25">
      <c r="A4914" s="22"/>
      <c r="B4914" s="22"/>
      <c r="C4914" s="22"/>
      <c r="D4914" s="22"/>
      <c r="E4914" s="22"/>
      <c r="F4914" s="22"/>
      <c r="G4914" s="22"/>
      <c r="H4914" s="22"/>
      <c r="I4914" s="22"/>
      <c r="J4914" s="22"/>
      <c r="K4914" s="22"/>
      <c r="L4914" s="22"/>
      <c r="M4914" s="22"/>
    </row>
    <row r="4915" spans="1:13" x14ac:dyDescent="0.25">
      <c r="A4915" s="22"/>
      <c r="B4915" s="22"/>
      <c r="C4915" s="22"/>
      <c r="D4915" s="22"/>
      <c r="E4915" s="22"/>
      <c r="F4915" s="22"/>
      <c r="G4915" s="22"/>
      <c r="H4915" s="22"/>
      <c r="I4915" s="22"/>
      <c r="J4915" s="22"/>
      <c r="K4915" s="22"/>
      <c r="L4915" s="22"/>
      <c r="M4915" s="22"/>
    </row>
    <row r="4916" spans="1:13" x14ac:dyDescent="0.25">
      <c r="A4916" s="22"/>
      <c r="B4916" s="22"/>
      <c r="C4916" s="22"/>
      <c r="D4916" s="22"/>
      <c r="E4916" s="22"/>
      <c r="F4916" s="22"/>
      <c r="G4916" s="22"/>
      <c r="H4916" s="22"/>
      <c r="I4916" s="22"/>
      <c r="J4916" s="22"/>
      <c r="K4916" s="22"/>
      <c r="L4916" s="22"/>
      <c r="M4916" s="22"/>
    </row>
    <row r="4917" spans="1:13" x14ac:dyDescent="0.25">
      <c r="A4917" s="22"/>
      <c r="B4917" s="22"/>
      <c r="C4917" s="22"/>
      <c r="D4917" s="22"/>
      <c r="E4917" s="22"/>
      <c r="F4917" s="22"/>
      <c r="G4917" s="22"/>
      <c r="H4917" s="22"/>
      <c r="I4917" s="22"/>
      <c r="J4917" s="22"/>
      <c r="K4917" s="22"/>
      <c r="L4917" s="22"/>
      <c r="M4917" s="22"/>
    </row>
    <row r="4918" spans="1:13" x14ac:dyDescent="0.25">
      <c r="A4918" s="22"/>
      <c r="B4918" s="22"/>
      <c r="C4918" s="22"/>
      <c r="D4918" s="22"/>
      <c r="E4918" s="22"/>
      <c r="F4918" s="22"/>
      <c r="G4918" s="22"/>
      <c r="H4918" s="22"/>
      <c r="I4918" s="22"/>
      <c r="J4918" s="22"/>
      <c r="K4918" s="22"/>
      <c r="L4918" s="22"/>
      <c r="M4918" s="22"/>
    </row>
    <row r="4919" spans="1:13" x14ac:dyDescent="0.25">
      <c r="A4919" s="22"/>
      <c r="B4919" s="22"/>
      <c r="C4919" s="22"/>
      <c r="D4919" s="22"/>
      <c r="E4919" s="22"/>
      <c r="F4919" s="22"/>
      <c r="G4919" s="22"/>
      <c r="H4919" s="22"/>
      <c r="I4919" s="22"/>
      <c r="J4919" s="22"/>
      <c r="K4919" s="22"/>
      <c r="L4919" s="22"/>
      <c r="M4919" s="22"/>
    </row>
    <row r="4920" spans="1:13" x14ac:dyDescent="0.25">
      <c r="A4920" s="22"/>
      <c r="B4920" s="22"/>
      <c r="C4920" s="22"/>
      <c r="D4920" s="22"/>
      <c r="E4920" s="22"/>
      <c r="F4920" s="22"/>
      <c r="G4920" s="22"/>
      <c r="H4920" s="22"/>
      <c r="I4920" s="22"/>
      <c r="J4920" s="22"/>
      <c r="K4920" s="22"/>
      <c r="L4920" s="22"/>
      <c r="M4920" s="22"/>
    </row>
    <row r="4921" spans="1:13" x14ac:dyDescent="0.25">
      <c r="A4921" s="22"/>
      <c r="B4921" s="22"/>
      <c r="C4921" s="22"/>
      <c r="D4921" s="22"/>
      <c r="E4921" s="22"/>
      <c r="F4921" s="22"/>
      <c r="G4921" s="22"/>
      <c r="H4921" s="22"/>
      <c r="I4921" s="22"/>
      <c r="J4921" s="22"/>
      <c r="K4921" s="22"/>
      <c r="L4921" s="22"/>
      <c r="M4921" s="22"/>
    </row>
    <row r="4922" spans="1:13" x14ac:dyDescent="0.25">
      <c r="A4922" s="22"/>
      <c r="B4922" s="22"/>
      <c r="C4922" s="22"/>
      <c r="D4922" s="22"/>
      <c r="E4922" s="22"/>
      <c r="F4922" s="22"/>
      <c r="G4922" s="22"/>
      <c r="H4922" s="22"/>
      <c r="I4922" s="22"/>
      <c r="J4922" s="22"/>
      <c r="K4922" s="22"/>
      <c r="L4922" s="22"/>
      <c r="M4922" s="22"/>
    </row>
    <row r="4923" spans="1:13" x14ac:dyDescent="0.25">
      <c r="A4923" s="22"/>
      <c r="B4923" s="22"/>
      <c r="C4923" s="22"/>
      <c r="D4923" s="22"/>
      <c r="E4923" s="22"/>
      <c r="F4923" s="22"/>
      <c r="G4923" s="22"/>
      <c r="H4923" s="22"/>
      <c r="I4923" s="22"/>
      <c r="J4923" s="22"/>
      <c r="K4923" s="22"/>
      <c r="L4923" s="22"/>
      <c r="M4923" s="22"/>
    </row>
    <row r="4924" spans="1:13" x14ac:dyDescent="0.25">
      <c r="A4924" s="22"/>
      <c r="B4924" s="22"/>
      <c r="C4924" s="22"/>
      <c r="D4924" s="22"/>
      <c r="E4924" s="22"/>
      <c r="F4924" s="22"/>
      <c r="G4924" s="22"/>
      <c r="H4924" s="22"/>
      <c r="I4924" s="22"/>
      <c r="J4924" s="22"/>
      <c r="K4924" s="22"/>
      <c r="L4924" s="22"/>
      <c r="M4924" s="22"/>
    </row>
    <row r="4925" spans="1:13" x14ac:dyDescent="0.25">
      <c r="A4925" s="22"/>
      <c r="B4925" s="22"/>
      <c r="C4925" s="22"/>
      <c r="D4925" s="22"/>
      <c r="E4925" s="22"/>
      <c r="F4925" s="22"/>
      <c r="G4925" s="22"/>
      <c r="H4925" s="22"/>
      <c r="I4925" s="22"/>
      <c r="J4925" s="22"/>
      <c r="K4925" s="22"/>
      <c r="L4925" s="22"/>
      <c r="M4925" s="22"/>
    </row>
    <row r="4926" spans="1:13" x14ac:dyDescent="0.25">
      <c r="A4926" s="22"/>
      <c r="B4926" s="22"/>
      <c r="C4926" s="22"/>
      <c r="D4926" s="22"/>
      <c r="E4926" s="22"/>
      <c r="F4926" s="22"/>
      <c r="G4926" s="22"/>
      <c r="H4926" s="22"/>
      <c r="I4926" s="22"/>
      <c r="J4926" s="22"/>
      <c r="K4926" s="22"/>
      <c r="L4926" s="22"/>
      <c r="M4926" s="22"/>
    </row>
    <row r="4927" spans="1:13" x14ac:dyDescent="0.25">
      <c r="A4927" s="22"/>
      <c r="B4927" s="22"/>
      <c r="C4927" s="22"/>
      <c r="D4927" s="22"/>
      <c r="E4927" s="22"/>
      <c r="F4927" s="22"/>
      <c r="G4927" s="22"/>
      <c r="H4927" s="22"/>
      <c r="I4927" s="22"/>
      <c r="J4927" s="22"/>
      <c r="K4927" s="22"/>
      <c r="L4927" s="22"/>
      <c r="M4927" s="22"/>
    </row>
    <row r="4928" spans="1:13" x14ac:dyDescent="0.25">
      <c r="A4928" s="22"/>
      <c r="B4928" s="22"/>
      <c r="C4928" s="22"/>
      <c r="D4928" s="22"/>
      <c r="E4928" s="22"/>
      <c r="F4928" s="22"/>
      <c r="G4928" s="22"/>
      <c r="H4928" s="22"/>
      <c r="I4928" s="22"/>
      <c r="J4928" s="22"/>
      <c r="K4928" s="22"/>
      <c r="L4928" s="22"/>
      <c r="M4928" s="22"/>
    </row>
    <row r="4929" spans="1:13" x14ac:dyDescent="0.25">
      <c r="A4929" s="22"/>
      <c r="B4929" s="22"/>
      <c r="C4929" s="22"/>
      <c r="D4929" s="22"/>
      <c r="E4929" s="22"/>
      <c r="F4929" s="22"/>
      <c r="G4929" s="22"/>
      <c r="H4929" s="22"/>
      <c r="I4929" s="22"/>
      <c r="J4929" s="22"/>
      <c r="K4929" s="22"/>
      <c r="L4929" s="22"/>
      <c r="M4929" s="22"/>
    </row>
    <row r="4930" spans="1:13" x14ac:dyDescent="0.25">
      <c r="A4930" s="22"/>
      <c r="B4930" s="22"/>
      <c r="C4930" s="22"/>
      <c r="D4930" s="22"/>
      <c r="E4930" s="22"/>
      <c r="F4930" s="22"/>
      <c r="G4930" s="22"/>
      <c r="H4930" s="22"/>
      <c r="I4930" s="22"/>
      <c r="J4930" s="22"/>
      <c r="K4930" s="22"/>
      <c r="L4930" s="22"/>
      <c r="M4930" s="22"/>
    </row>
    <row r="4931" spans="1:13" x14ac:dyDescent="0.25">
      <c r="A4931" s="22"/>
      <c r="B4931" s="22"/>
      <c r="C4931" s="22"/>
      <c r="D4931" s="22"/>
      <c r="E4931" s="22"/>
      <c r="F4931" s="22"/>
      <c r="G4931" s="22"/>
      <c r="H4931" s="22"/>
      <c r="I4931" s="22"/>
      <c r="J4931" s="22"/>
      <c r="K4931" s="22"/>
      <c r="L4931" s="22"/>
      <c r="M4931" s="22"/>
    </row>
    <row r="4932" spans="1:13" x14ac:dyDescent="0.25">
      <c r="A4932" s="22"/>
      <c r="B4932" s="22"/>
      <c r="C4932" s="22"/>
      <c r="D4932" s="22"/>
      <c r="E4932" s="22"/>
      <c r="F4932" s="22"/>
      <c r="G4932" s="22"/>
      <c r="H4932" s="22"/>
      <c r="I4932" s="22"/>
      <c r="J4932" s="22"/>
      <c r="K4932" s="22"/>
      <c r="L4932" s="22"/>
      <c r="M4932" s="22"/>
    </row>
    <row r="4933" spans="1:13" x14ac:dyDescent="0.25">
      <c r="A4933" s="22"/>
      <c r="B4933" s="22"/>
      <c r="C4933" s="22"/>
      <c r="D4933" s="22"/>
      <c r="E4933" s="22"/>
      <c r="F4933" s="22"/>
      <c r="G4933" s="22"/>
      <c r="H4933" s="22"/>
      <c r="I4933" s="22"/>
      <c r="J4933" s="22"/>
      <c r="K4933" s="22"/>
      <c r="L4933" s="22"/>
      <c r="M4933" s="22"/>
    </row>
    <row r="4934" spans="1:13" x14ac:dyDescent="0.25">
      <c r="A4934" s="22"/>
      <c r="B4934" s="22"/>
      <c r="C4934" s="22"/>
      <c r="D4934" s="22"/>
      <c r="E4934" s="22"/>
      <c r="F4934" s="22"/>
      <c r="G4934" s="22"/>
      <c r="H4934" s="22"/>
      <c r="I4934" s="22"/>
      <c r="J4934" s="22"/>
      <c r="K4934" s="22"/>
      <c r="L4934" s="22"/>
      <c r="M4934" s="22"/>
    </row>
    <row r="4935" spans="1:13" x14ac:dyDescent="0.25">
      <c r="A4935" s="22"/>
      <c r="B4935" s="22"/>
      <c r="C4935" s="22"/>
      <c r="D4935" s="22"/>
      <c r="E4935" s="22"/>
      <c r="F4935" s="22"/>
      <c r="G4935" s="22"/>
      <c r="H4935" s="22"/>
      <c r="I4935" s="22"/>
      <c r="J4935" s="22"/>
      <c r="K4935" s="22"/>
      <c r="L4935" s="22"/>
      <c r="M4935" s="22"/>
    </row>
    <row r="4936" spans="1:13" x14ac:dyDescent="0.25">
      <c r="A4936" s="22"/>
      <c r="B4936" s="22"/>
      <c r="C4936" s="22"/>
      <c r="D4936" s="22"/>
      <c r="E4936" s="22"/>
      <c r="F4936" s="22"/>
      <c r="G4936" s="22"/>
      <c r="H4936" s="22"/>
      <c r="I4936" s="22"/>
      <c r="J4936" s="22"/>
      <c r="K4936" s="22"/>
      <c r="L4936" s="22"/>
      <c r="M4936" s="22"/>
    </row>
    <row r="4937" spans="1:13" x14ac:dyDescent="0.25">
      <c r="A4937" s="22"/>
      <c r="B4937" s="22"/>
      <c r="C4937" s="22"/>
      <c r="D4937" s="22"/>
      <c r="E4937" s="22"/>
      <c r="F4937" s="22"/>
      <c r="G4937" s="22"/>
      <c r="H4937" s="22"/>
      <c r="I4937" s="22"/>
      <c r="J4937" s="22"/>
      <c r="K4937" s="22"/>
      <c r="L4937" s="22"/>
      <c r="M4937" s="22"/>
    </row>
    <row r="4938" spans="1:13" x14ac:dyDescent="0.25">
      <c r="A4938" s="22"/>
      <c r="B4938" s="22"/>
      <c r="C4938" s="22"/>
      <c r="D4938" s="22"/>
      <c r="E4938" s="22"/>
      <c r="F4938" s="22"/>
      <c r="G4938" s="22"/>
      <c r="H4938" s="22"/>
      <c r="I4938" s="22"/>
      <c r="J4938" s="22"/>
      <c r="K4938" s="22"/>
      <c r="L4938" s="22"/>
      <c r="M4938" s="22"/>
    </row>
    <row r="4939" spans="1:13" x14ac:dyDescent="0.25">
      <c r="A4939" s="22"/>
      <c r="B4939" s="22"/>
      <c r="C4939" s="22"/>
      <c r="D4939" s="22"/>
      <c r="E4939" s="22"/>
      <c r="F4939" s="22"/>
      <c r="G4939" s="22"/>
      <c r="H4939" s="22"/>
      <c r="I4939" s="22"/>
      <c r="J4939" s="22"/>
      <c r="K4939" s="22"/>
      <c r="L4939" s="22"/>
      <c r="M4939" s="22"/>
    </row>
    <row r="4940" spans="1:13" x14ac:dyDescent="0.25">
      <c r="A4940" s="22"/>
      <c r="B4940" s="22"/>
      <c r="C4940" s="22"/>
      <c r="D4940" s="22"/>
      <c r="E4940" s="22"/>
      <c r="F4940" s="22"/>
      <c r="G4940" s="22"/>
      <c r="H4940" s="22"/>
      <c r="I4940" s="22"/>
      <c r="J4940" s="22"/>
      <c r="K4940" s="22"/>
      <c r="L4940" s="22"/>
      <c r="M4940" s="22"/>
    </row>
    <row r="4941" spans="1:13" x14ac:dyDescent="0.25">
      <c r="A4941" s="22"/>
      <c r="B4941" s="22"/>
      <c r="C4941" s="22"/>
      <c r="D4941" s="22"/>
      <c r="E4941" s="22"/>
      <c r="F4941" s="22"/>
      <c r="G4941" s="22"/>
      <c r="H4941" s="22"/>
      <c r="I4941" s="22"/>
      <c r="J4941" s="22"/>
      <c r="K4941" s="22"/>
      <c r="L4941" s="22"/>
      <c r="M4941" s="22"/>
    </row>
    <row r="4942" spans="1:13" x14ac:dyDescent="0.25">
      <c r="A4942" s="22"/>
      <c r="B4942" s="22"/>
      <c r="C4942" s="22"/>
      <c r="D4942" s="22"/>
      <c r="E4942" s="22"/>
      <c r="F4942" s="22"/>
      <c r="G4942" s="22"/>
      <c r="H4942" s="22"/>
      <c r="I4942" s="22"/>
      <c r="J4942" s="22"/>
      <c r="K4942" s="22"/>
      <c r="L4942" s="22"/>
      <c r="M4942" s="22"/>
    </row>
    <row r="4943" spans="1:13" x14ac:dyDescent="0.25">
      <c r="A4943" s="22"/>
      <c r="B4943" s="22"/>
      <c r="C4943" s="22"/>
      <c r="D4943" s="22"/>
      <c r="E4943" s="22"/>
      <c r="F4943" s="22"/>
      <c r="G4943" s="22"/>
      <c r="H4943" s="22"/>
      <c r="I4943" s="22"/>
      <c r="J4943" s="22"/>
      <c r="K4943" s="22"/>
      <c r="L4943" s="22"/>
      <c r="M4943" s="22"/>
    </row>
    <row r="4944" spans="1:13" x14ac:dyDescent="0.25">
      <c r="A4944" s="22"/>
      <c r="B4944" s="22"/>
      <c r="C4944" s="22"/>
      <c r="D4944" s="22"/>
      <c r="E4944" s="22"/>
      <c r="F4944" s="22"/>
      <c r="G4944" s="22"/>
      <c r="H4944" s="22"/>
      <c r="I4944" s="22"/>
      <c r="J4944" s="22"/>
      <c r="K4944" s="22"/>
      <c r="L4944" s="22"/>
      <c r="M4944" s="22"/>
    </row>
    <row r="4945" spans="1:13" x14ac:dyDescent="0.25">
      <c r="A4945" s="22"/>
      <c r="B4945" s="22"/>
      <c r="C4945" s="22"/>
      <c r="D4945" s="22"/>
      <c r="E4945" s="22"/>
      <c r="F4945" s="22"/>
      <c r="G4945" s="22"/>
      <c r="H4945" s="22"/>
      <c r="I4945" s="22"/>
      <c r="J4945" s="22"/>
      <c r="K4945" s="22"/>
      <c r="L4945" s="22"/>
      <c r="M4945" s="22"/>
    </row>
    <row r="4946" spans="1:13" x14ac:dyDescent="0.25">
      <c r="A4946" s="22"/>
      <c r="B4946" s="22"/>
      <c r="C4946" s="22"/>
      <c r="D4946" s="22"/>
      <c r="E4946" s="22"/>
      <c r="F4946" s="22"/>
      <c r="G4946" s="22"/>
      <c r="H4946" s="22"/>
      <c r="I4946" s="22"/>
      <c r="J4946" s="22"/>
      <c r="K4946" s="22"/>
      <c r="L4946" s="22"/>
      <c r="M4946" s="22"/>
    </row>
    <row r="4947" spans="1:13" x14ac:dyDescent="0.25">
      <c r="A4947" s="22"/>
      <c r="B4947" s="22"/>
      <c r="C4947" s="22"/>
      <c r="D4947" s="22"/>
      <c r="E4947" s="22"/>
      <c r="F4947" s="22"/>
      <c r="G4947" s="22"/>
      <c r="H4947" s="22"/>
      <c r="I4947" s="22"/>
      <c r="J4947" s="22"/>
      <c r="K4947" s="22"/>
      <c r="L4947" s="22"/>
      <c r="M4947" s="22"/>
    </row>
    <row r="4948" spans="1:13" x14ac:dyDescent="0.25">
      <c r="A4948" s="22"/>
      <c r="B4948" s="22"/>
      <c r="C4948" s="22"/>
      <c r="D4948" s="22"/>
      <c r="E4948" s="22"/>
      <c r="F4948" s="22"/>
      <c r="G4948" s="22"/>
      <c r="H4948" s="22"/>
      <c r="I4948" s="22"/>
      <c r="J4948" s="22"/>
      <c r="K4948" s="22"/>
      <c r="L4948" s="22"/>
      <c r="M4948" s="22"/>
    </row>
    <row r="4949" spans="1:13" x14ac:dyDescent="0.25">
      <c r="A4949" s="22"/>
      <c r="B4949" s="22"/>
      <c r="C4949" s="22"/>
      <c r="D4949" s="22"/>
      <c r="E4949" s="22"/>
      <c r="F4949" s="22"/>
      <c r="G4949" s="22"/>
      <c r="H4949" s="22"/>
      <c r="I4949" s="22"/>
      <c r="J4949" s="22"/>
      <c r="K4949" s="22"/>
      <c r="L4949" s="22"/>
      <c r="M4949" s="22"/>
    </row>
    <row r="4950" spans="1:13" x14ac:dyDescent="0.25">
      <c r="A4950" s="22"/>
      <c r="B4950" s="22"/>
      <c r="C4950" s="22"/>
      <c r="D4950" s="22"/>
      <c r="E4950" s="22"/>
      <c r="F4950" s="22"/>
      <c r="G4950" s="22"/>
      <c r="H4950" s="22"/>
      <c r="I4950" s="22"/>
      <c r="J4950" s="22"/>
      <c r="K4950" s="22"/>
      <c r="L4950" s="22"/>
      <c r="M4950" s="22"/>
    </row>
    <row r="4951" spans="1:13" x14ac:dyDescent="0.25">
      <c r="A4951" s="22"/>
      <c r="B4951" s="22"/>
      <c r="C4951" s="22"/>
      <c r="D4951" s="22"/>
      <c r="E4951" s="22"/>
      <c r="F4951" s="22"/>
      <c r="G4951" s="22"/>
      <c r="H4951" s="22"/>
      <c r="I4951" s="22"/>
      <c r="J4951" s="22"/>
      <c r="K4951" s="22"/>
      <c r="L4951" s="22"/>
      <c r="M4951" s="22"/>
    </row>
    <row r="4952" spans="1:13" x14ac:dyDescent="0.25">
      <c r="A4952" s="22"/>
      <c r="B4952" s="22"/>
      <c r="C4952" s="22"/>
      <c r="D4952" s="22"/>
      <c r="E4952" s="22"/>
      <c r="F4952" s="22"/>
      <c r="G4952" s="22"/>
      <c r="H4952" s="22"/>
      <c r="I4952" s="22"/>
      <c r="J4952" s="22"/>
      <c r="K4952" s="22"/>
      <c r="L4952" s="22"/>
      <c r="M4952" s="22"/>
    </row>
    <row r="4953" spans="1:13" x14ac:dyDescent="0.25">
      <c r="A4953" s="22"/>
      <c r="B4953" s="22"/>
      <c r="C4953" s="22"/>
      <c r="D4953" s="22"/>
      <c r="E4953" s="22"/>
      <c r="F4953" s="22"/>
      <c r="G4953" s="22"/>
      <c r="H4953" s="22"/>
      <c r="I4953" s="22"/>
      <c r="J4953" s="22"/>
      <c r="K4953" s="22"/>
      <c r="L4953" s="22"/>
      <c r="M4953" s="22"/>
    </row>
    <row r="4954" spans="1:13" x14ac:dyDescent="0.25">
      <c r="A4954" s="22"/>
      <c r="B4954" s="22"/>
      <c r="C4954" s="22"/>
      <c r="D4954" s="22"/>
      <c r="E4954" s="22"/>
      <c r="F4954" s="22"/>
      <c r="G4954" s="22"/>
      <c r="H4954" s="22"/>
      <c r="I4954" s="22"/>
      <c r="J4954" s="22"/>
      <c r="K4954" s="22"/>
      <c r="L4954" s="22"/>
      <c r="M4954" s="22"/>
    </row>
    <row r="4955" spans="1:13" x14ac:dyDescent="0.25">
      <c r="A4955" s="22"/>
      <c r="B4955" s="22"/>
      <c r="C4955" s="22"/>
      <c r="D4955" s="22"/>
      <c r="E4955" s="22"/>
      <c r="F4955" s="22"/>
      <c r="G4955" s="22"/>
      <c r="H4955" s="22"/>
      <c r="I4955" s="22"/>
      <c r="J4955" s="22"/>
      <c r="K4955" s="22"/>
      <c r="L4955" s="22"/>
      <c r="M4955" s="22"/>
    </row>
    <row r="4956" spans="1:13" x14ac:dyDescent="0.25">
      <c r="A4956" s="22"/>
      <c r="B4956" s="22"/>
      <c r="C4956" s="22"/>
      <c r="D4956" s="22"/>
      <c r="E4956" s="22"/>
      <c r="F4956" s="22"/>
      <c r="G4956" s="22"/>
      <c r="H4956" s="22"/>
      <c r="I4956" s="22"/>
      <c r="J4956" s="22"/>
      <c r="K4956" s="22"/>
      <c r="L4956" s="22"/>
      <c r="M4956" s="22"/>
    </row>
    <row r="4957" spans="1:13" x14ac:dyDescent="0.25">
      <c r="A4957" s="22"/>
      <c r="B4957" s="22"/>
      <c r="C4957" s="22"/>
      <c r="D4957" s="22"/>
      <c r="E4957" s="22"/>
      <c r="F4957" s="22"/>
      <c r="G4957" s="22"/>
      <c r="H4957" s="22"/>
      <c r="I4957" s="22"/>
      <c r="J4957" s="22"/>
      <c r="K4957" s="22"/>
      <c r="L4957" s="22"/>
      <c r="M4957" s="22"/>
    </row>
    <row r="4958" spans="1:13" x14ac:dyDescent="0.25">
      <c r="A4958" s="22"/>
      <c r="B4958" s="22"/>
      <c r="C4958" s="22"/>
      <c r="D4958" s="22"/>
      <c r="E4958" s="22"/>
      <c r="F4958" s="22"/>
      <c r="G4958" s="22"/>
      <c r="H4958" s="22"/>
      <c r="I4958" s="22"/>
      <c r="J4958" s="22"/>
      <c r="K4958" s="22"/>
      <c r="L4958" s="22"/>
      <c r="M4958" s="22"/>
    </row>
    <row r="4959" spans="1:13" x14ac:dyDescent="0.25">
      <c r="A4959" s="22"/>
      <c r="B4959" s="22"/>
      <c r="C4959" s="22"/>
      <c r="D4959" s="22"/>
      <c r="E4959" s="22"/>
      <c r="F4959" s="22"/>
      <c r="G4959" s="22"/>
      <c r="H4959" s="22"/>
      <c r="I4959" s="22"/>
      <c r="J4959" s="22"/>
      <c r="K4959" s="22"/>
      <c r="L4959" s="22"/>
      <c r="M4959" s="22"/>
    </row>
    <row r="4960" spans="1:13" x14ac:dyDescent="0.25">
      <c r="A4960" s="22"/>
      <c r="B4960" s="22"/>
      <c r="C4960" s="22"/>
      <c r="D4960" s="22"/>
      <c r="E4960" s="22"/>
      <c r="F4960" s="22"/>
      <c r="G4960" s="22"/>
      <c r="H4960" s="22"/>
      <c r="I4960" s="22"/>
      <c r="J4960" s="22"/>
      <c r="K4960" s="22"/>
      <c r="L4960" s="22"/>
      <c r="M4960" s="22"/>
    </row>
    <row r="4961" spans="1:13" x14ac:dyDescent="0.25">
      <c r="A4961" s="22"/>
      <c r="B4961" s="22"/>
      <c r="C4961" s="22"/>
      <c r="D4961" s="22"/>
      <c r="E4961" s="22"/>
      <c r="F4961" s="22"/>
      <c r="G4961" s="22"/>
      <c r="H4961" s="22"/>
      <c r="I4961" s="22"/>
      <c r="J4961" s="22"/>
      <c r="K4961" s="22"/>
      <c r="L4961" s="22"/>
      <c r="M4961" s="22"/>
    </row>
    <row r="4962" spans="1:13" x14ac:dyDescent="0.25">
      <c r="A4962" s="22"/>
      <c r="B4962" s="22"/>
      <c r="C4962" s="22"/>
      <c r="D4962" s="22"/>
      <c r="E4962" s="22"/>
      <c r="F4962" s="22"/>
      <c r="G4962" s="22"/>
      <c r="H4962" s="22"/>
      <c r="I4962" s="22"/>
      <c r="J4962" s="22"/>
      <c r="K4962" s="22"/>
      <c r="L4962" s="22"/>
      <c r="M4962" s="22"/>
    </row>
    <row r="4963" spans="1:13" x14ac:dyDescent="0.25">
      <c r="A4963" s="22"/>
      <c r="B4963" s="22"/>
      <c r="C4963" s="22"/>
      <c r="D4963" s="22"/>
      <c r="E4963" s="22"/>
      <c r="F4963" s="22"/>
      <c r="G4963" s="22"/>
      <c r="H4963" s="22"/>
      <c r="I4963" s="22"/>
      <c r="J4963" s="22"/>
      <c r="K4963" s="22"/>
      <c r="L4963" s="22"/>
      <c r="M4963" s="22"/>
    </row>
    <row r="4964" spans="1:13" x14ac:dyDescent="0.25">
      <c r="A4964" s="22"/>
      <c r="B4964" s="22"/>
      <c r="C4964" s="22"/>
      <c r="D4964" s="22"/>
      <c r="E4964" s="22"/>
      <c r="F4964" s="22"/>
      <c r="G4964" s="22"/>
      <c r="H4964" s="22"/>
      <c r="I4964" s="22"/>
      <c r="J4964" s="22"/>
      <c r="K4964" s="22"/>
      <c r="L4964" s="22"/>
      <c r="M4964" s="22"/>
    </row>
    <row r="4965" spans="1:13" x14ac:dyDescent="0.25">
      <c r="A4965" s="22"/>
      <c r="B4965" s="22"/>
      <c r="C4965" s="22"/>
      <c r="D4965" s="22"/>
      <c r="E4965" s="22"/>
      <c r="F4965" s="22"/>
      <c r="G4965" s="22"/>
      <c r="H4965" s="22"/>
      <c r="I4965" s="22"/>
      <c r="J4965" s="22"/>
      <c r="K4965" s="22"/>
      <c r="L4965" s="22"/>
      <c r="M4965" s="22"/>
    </row>
    <row r="4966" spans="1:13" x14ac:dyDescent="0.25">
      <c r="A4966" s="22"/>
      <c r="B4966" s="22"/>
      <c r="C4966" s="22"/>
      <c r="D4966" s="22"/>
      <c r="E4966" s="22"/>
      <c r="F4966" s="22"/>
      <c r="G4966" s="22"/>
      <c r="H4966" s="22"/>
      <c r="I4966" s="22"/>
      <c r="J4966" s="22"/>
      <c r="K4966" s="22"/>
      <c r="L4966" s="22"/>
      <c r="M4966" s="22"/>
    </row>
    <row r="4967" spans="1:13" x14ac:dyDescent="0.25">
      <c r="A4967" s="22"/>
      <c r="B4967" s="22"/>
      <c r="C4967" s="22"/>
      <c r="D4967" s="22"/>
      <c r="E4967" s="22"/>
      <c r="F4967" s="22"/>
      <c r="G4967" s="22"/>
      <c r="H4967" s="22"/>
      <c r="I4967" s="22"/>
      <c r="J4967" s="22"/>
      <c r="K4967" s="22"/>
      <c r="L4967" s="22"/>
      <c r="M4967" s="22"/>
    </row>
    <row r="4968" spans="1:13" x14ac:dyDescent="0.25">
      <c r="A4968" s="22"/>
      <c r="B4968" s="22"/>
      <c r="C4968" s="22"/>
      <c r="D4968" s="22"/>
      <c r="E4968" s="22"/>
      <c r="F4968" s="22"/>
      <c r="G4968" s="22"/>
      <c r="H4968" s="22"/>
      <c r="I4968" s="22"/>
      <c r="J4968" s="22"/>
      <c r="K4968" s="22"/>
      <c r="L4968" s="22"/>
      <c r="M4968" s="22"/>
    </row>
    <row r="4969" spans="1:13" x14ac:dyDescent="0.25">
      <c r="A4969" s="22"/>
      <c r="B4969" s="22"/>
      <c r="C4969" s="22"/>
      <c r="D4969" s="22"/>
      <c r="E4969" s="22"/>
      <c r="F4969" s="22"/>
      <c r="G4969" s="22"/>
      <c r="H4969" s="22"/>
      <c r="I4969" s="22"/>
      <c r="J4969" s="22"/>
      <c r="K4969" s="22"/>
      <c r="L4969" s="22"/>
      <c r="M4969" s="22"/>
    </row>
    <row r="4970" spans="1:13" x14ac:dyDescent="0.25">
      <c r="A4970" s="22"/>
      <c r="B4970" s="22"/>
      <c r="C4970" s="22"/>
      <c r="D4970" s="22"/>
      <c r="E4970" s="22"/>
      <c r="F4970" s="22"/>
      <c r="G4970" s="22"/>
      <c r="H4970" s="22"/>
      <c r="I4970" s="22"/>
      <c r="J4970" s="22"/>
      <c r="K4970" s="22"/>
      <c r="L4970" s="22"/>
      <c r="M4970" s="22"/>
    </row>
    <row r="4971" spans="1:13" x14ac:dyDescent="0.25">
      <c r="A4971" s="22"/>
      <c r="B4971" s="22"/>
      <c r="C4971" s="22"/>
      <c r="D4971" s="22"/>
      <c r="E4971" s="22"/>
      <c r="F4971" s="22"/>
      <c r="G4971" s="22"/>
      <c r="H4971" s="22"/>
      <c r="I4971" s="22"/>
      <c r="J4971" s="22"/>
      <c r="K4971" s="22"/>
      <c r="L4971" s="22"/>
      <c r="M4971" s="22"/>
    </row>
    <row r="4972" spans="1:13" x14ac:dyDescent="0.25">
      <c r="A4972" s="22"/>
      <c r="B4972" s="22"/>
      <c r="C4972" s="22"/>
      <c r="D4972" s="22"/>
      <c r="E4972" s="22"/>
      <c r="F4972" s="22"/>
      <c r="G4972" s="22"/>
      <c r="H4972" s="22"/>
      <c r="I4972" s="22"/>
      <c r="J4972" s="22"/>
      <c r="K4972" s="22"/>
      <c r="L4972" s="22"/>
      <c r="M4972" s="22"/>
    </row>
    <row r="4973" spans="1:13" x14ac:dyDescent="0.25">
      <c r="A4973" s="22"/>
      <c r="B4973" s="22"/>
      <c r="C4973" s="22"/>
      <c r="D4973" s="22"/>
      <c r="E4973" s="22"/>
      <c r="F4973" s="22"/>
      <c r="G4973" s="22"/>
      <c r="H4973" s="22"/>
      <c r="I4973" s="22"/>
      <c r="J4973" s="22"/>
      <c r="K4973" s="22"/>
      <c r="L4973" s="22"/>
      <c r="M4973" s="22"/>
    </row>
    <row r="4974" spans="1:13" x14ac:dyDescent="0.25">
      <c r="A4974" s="22"/>
      <c r="B4974" s="22"/>
      <c r="C4974" s="22"/>
      <c r="D4974" s="22"/>
      <c r="E4974" s="22"/>
      <c r="F4974" s="22"/>
      <c r="G4974" s="22"/>
      <c r="H4974" s="22"/>
      <c r="I4974" s="22"/>
      <c r="J4974" s="22"/>
      <c r="K4974" s="22"/>
      <c r="L4974" s="22"/>
      <c r="M4974" s="22"/>
    </row>
    <row r="4975" spans="1:13" x14ac:dyDescent="0.25">
      <c r="A4975" s="22"/>
      <c r="B4975" s="22"/>
      <c r="C4975" s="22"/>
      <c r="D4975" s="22"/>
      <c r="E4975" s="22"/>
      <c r="F4975" s="22"/>
      <c r="G4975" s="22"/>
      <c r="H4975" s="22"/>
      <c r="I4975" s="22"/>
      <c r="J4975" s="22"/>
      <c r="K4975" s="22"/>
      <c r="L4975" s="22"/>
      <c r="M4975" s="22"/>
    </row>
    <row r="4976" spans="1:13" x14ac:dyDescent="0.25">
      <c r="A4976" s="22"/>
      <c r="B4976" s="22"/>
      <c r="C4976" s="22"/>
      <c r="D4976" s="22"/>
      <c r="E4976" s="22"/>
      <c r="F4976" s="22"/>
      <c r="G4976" s="22"/>
      <c r="H4976" s="22"/>
      <c r="I4976" s="22"/>
      <c r="J4976" s="22"/>
      <c r="K4976" s="22"/>
      <c r="L4976" s="22"/>
      <c r="M4976" s="22"/>
    </row>
    <row r="4977" spans="1:13" x14ac:dyDescent="0.25">
      <c r="A4977" s="22"/>
      <c r="B4977" s="22"/>
      <c r="C4977" s="22"/>
      <c r="D4977" s="22"/>
      <c r="E4977" s="22"/>
      <c r="F4977" s="22"/>
      <c r="G4977" s="22"/>
      <c r="H4977" s="22"/>
      <c r="I4977" s="22"/>
      <c r="J4977" s="22"/>
      <c r="K4977" s="22"/>
      <c r="L4977" s="22"/>
      <c r="M4977" s="22"/>
    </row>
    <row r="4978" spans="1:13" x14ac:dyDescent="0.25">
      <c r="A4978" s="22"/>
      <c r="B4978" s="22"/>
      <c r="C4978" s="22"/>
      <c r="D4978" s="22"/>
      <c r="E4978" s="22"/>
      <c r="F4978" s="22"/>
      <c r="G4978" s="22"/>
      <c r="H4978" s="22"/>
      <c r="I4978" s="22"/>
      <c r="J4978" s="22"/>
      <c r="K4978" s="22"/>
      <c r="L4978" s="22"/>
      <c r="M4978" s="22"/>
    </row>
    <row r="4979" spans="1:13" x14ac:dyDescent="0.25">
      <c r="A4979" s="22"/>
      <c r="B4979" s="22"/>
      <c r="C4979" s="22"/>
      <c r="D4979" s="22"/>
      <c r="E4979" s="22"/>
      <c r="F4979" s="22"/>
      <c r="G4979" s="22"/>
      <c r="H4979" s="22"/>
      <c r="I4979" s="22"/>
      <c r="J4979" s="22"/>
      <c r="K4979" s="22"/>
      <c r="L4979" s="22"/>
      <c r="M4979" s="22"/>
    </row>
    <row r="4980" spans="1:13" x14ac:dyDescent="0.25">
      <c r="A4980" s="22"/>
      <c r="B4980" s="22"/>
      <c r="C4980" s="22"/>
      <c r="D4980" s="22"/>
      <c r="E4980" s="22"/>
      <c r="F4980" s="22"/>
      <c r="G4980" s="22"/>
      <c r="H4980" s="22"/>
      <c r="I4980" s="22"/>
      <c r="J4980" s="22"/>
      <c r="K4980" s="22"/>
      <c r="L4980" s="22"/>
      <c r="M4980" s="22"/>
    </row>
    <row r="4981" spans="1:13" x14ac:dyDescent="0.25">
      <c r="A4981" s="22"/>
      <c r="B4981" s="22"/>
      <c r="C4981" s="22"/>
      <c r="D4981" s="22"/>
      <c r="E4981" s="22"/>
      <c r="F4981" s="22"/>
      <c r="G4981" s="22"/>
      <c r="H4981" s="22"/>
      <c r="I4981" s="22"/>
      <c r="J4981" s="22"/>
      <c r="K4981" s="22"/>
      <c r="L4981" s="22"/>
      <c r="M4981" s="22"/>
    </row>
    <row r="4982" spans="1:13" x14ac:dyDescent="0.25">
      <c r="A4982" s="22"/>
      <c r="B4982" s="22"/>
      <c r="C4982" s="22"/>
      <c r="D4982" s="22"/>
      <c r="E4982" s="22"/>
      <c r="F4982" s="22"/>
      <c r="G4982" s="22"/>
      <c r="H4982" s="22"/>
      <c r="I4982" s="22"/>
      <c r="J4982" s="22"/>
      <c r="K4982" s="22"/>
      <c r="L4982" s="22"/>
      <c r="M4982" s="22"/>
    </row>
    <row r="4983" spans="1:13" x14ac:dyDescent="0.25">
      <c r="A4983" s="22"/>
      <c r="B4983" s="22"/>
      <c r="C4983" s="22"/>
      <c r="D4983" s="22"/>
      <c r="E4983" s="22"/>
      <c r="F4983" s="22"/>
      <c r="G4983" s="22"/>
      <c r="H4983" s="22"/>
      <c r="I4983" s="22"/>
      <c r="J4983" s="22"/>
      <c r="K4983" s="22"/>
      <c r="L4983" s="22"/>
      <c r="M4983" s="22"/>
    </row>
    <row r="4984" spans="1:13" x14ac:dyDescent="0.25">
      <c r="A4984" s="22"/>
      <c r="B4984" s="22"/>
      <c r="C4984" s="22"/>
      <c r="D4984" s="22"/>
      <c r="E4984" s="22"/>
      <c r="F4984" s="22"/>
      <c r="G4984" s="22"/>
      <c r="H4984" s="22"/>
      <c r="I4984" s="22"/>
      <c r="J4984" s="22"/>
      <c r="K4984" s="22"/>
      <c r="L4984" s="22"/>
      <c r="M4984" s="22"/>
    </row>
    <row r="4985" spans="1:13" x14ac:dyDescent="0.25">
      <c r="A4985" s="22"/>
      <c r="B4985" s="22"/>
      <c r="C4985" s="22"/>
      <c r="D4985" s="22"/>
      <c r="E4985" s="22"/>
      <c r="F4985" s="22"/>
      <c r="G4985" s="22"/>
      <c r="H4985" s="22"/>
      <c r="I4985" s="22"/>
      <c r="J4985" s="22"/>
      <c r="K4985" s="22"/>
      <c r="L4985" s="22"/>
      <c r="M4985" s="22"/>
    </row>
    <row r="4986" spans="1:13" x14ac:dyDescent="0.25">
      <c r="A4986" s="22"/>
      <c r="B4986" s="22"/>
      <c r="C4986" s="22"/>
      <c r="D4986" s="22"/>
      <c r="E4986" s="22"/>
      <c r="F4986" s="22"/>
      <c r="G4986" s="22"/>
      <c r="H4986" s="22"/>
      <c r="I4986" s="22"/>
      <c r="J4986" s="22"/>
      <c r="K4986" s="22"/>
      <c r="L4986" s="22"/>
      <c r="M4986" s="22"/>
    </row>
    <row r="4987" spans="1:13" x14ac:dyDescent="0.25">
      <c r="A4987" s="22"/>
      <c r="B4987" s="22"/>
      <c r="C4987" s="22"/>
      <c r="D4987" s="22"/>
      <c r="E4987" s="22"/>
      <c r="F4987" s="22"/>
      <c r="G4987" s="22"/>
      <c r="H4987" s="22"/>
      <c r="I4987" s="22"/>
      <c r="J4987" s="22"/>
      <c r="K4987" s="22"/>
      <c r="L4987" s="22"/>
      <c r="M4987" s="22"/>
    </row>
    <row r="4988" spans="1:13" x14ac:dyDescent="0.25">
      <c r="A4988" s="22"/>
      <c r="B4988" s="22"/>
      <c r="C4988" s="22"/>
      <c r="D4988" s="22"/>
      <c r="E4988" s="22"/>
      <c r="F4988" s="22"/>
      <c r="G4988" s="22"/>
      <c r="H4988" s="22"/>
      <c r="I4988" s="22"/>
      <c r="J4988" s="22"/>
      <c r="K4988" s="22"/>
      <c r="L4988" s="22"/>
      <c r="M4988" s="22"/>
    </row>
    <row r="4989" spans="1:13" x14ac:dyDescent="0.25">
      <c r="A4989" s="22"/>
      <c r="B4989" s="22"/>
      <c r="C4989" s="22"/>
      <c r="D4989" s="22"/>
      <c r="E4989" s="22"/>
      <c r="F4989" s="22"/>
      <c r="G4989" s="22"/>
      <c r="H4989" s="22"/>
      <c r="I4989" s="22"/>
      <c r="J4989" s="22"/>
      <c r="K4989" s="22"/>
      <c r="L4989" s="22"/>
      <c r="M4989" s="22"/>
    </row>
    <row r="4990" spans="1:13" x14ac:dyDescent="0.25">
      <c r="A4990" s="22"/>
      <c r="B4990" s="22"/>
      <c r="C4990" s="22"/>
      <c r="D4990" s="22"/>
      <c r="E4990" s="22"/>
      <c r="F4990" s="22"/>
      <c r="G4990" s="22"/>
      <c r="H4990" s="22"/>
      <c r="I4990" s="22"/>
      <c r="J4990" s="22"/>
      <c r="K4990" s="22"/>
      <c r="L4990" s="22"/>
      <c r="M4990" s="22"/>
    </row>
    <row r="4991" spans="1:13" x14ac:dyDescent="0.25">
      <c r="A4991" s="22"/>
      <c r="B4991" s="22"/>
      <c r="C4991" s="22"/>
      <c r="D4991" s="22"/>
      <c r="E4991" s="22"/>
      <c r="F4991" s="22"/>
      <c r="G4991" s="22"/>
      <c r="H4991" s="22"/>
      <c r="I4991" s="22"/>
      <c r="J4991" s="22"/>
      <c r="K4991" s="22"/>
      <c r="L4991" s="22"/>
      <c r="M4991" s="22"/>
    </row>
    <row r="4992" spans="1:13" x14ac:dyDescent="0.25">
      <c r="A4992" s="22"/>
      <c r="B4992" s="22"/>
      <c r="C4992" s="22"/>
      <c r="D4992" s="22"/>
      <c r="E4992" s="22"/>
      <c r="F4992" s="22"/>
      <c r="G4992" s="22"/>
      <c r="H4992" s="22"/>
      <c r="I4992" s="22"/>
      <c r="J4992" s="22"/>
      <c r="K4992" s="22"/>
      <c r="L4992" s="22"/>
      <c r="M4992" s="22"/>
    </row>
    <row r="4993" spans="1:13" x14ac:dyDescent="0.25">
      <c r="A4993" s="22"/>
      <c r="B4993" s="22"/>
      <c r="C4993" s="22"/>
      <c r="D4993" s="22"/>
      <c r="E4993" s="22"/>
      <c r="F4993" s="22"/>
      <c r="G4993" s="22"/>
      <c r="H4993" s="22"/>
      <c r="I4993" s="22"/>
      <c r="J4993" s="22"/>
      <c r="K4993" s="22"/>
      <c r="L4993" s="22"/>
      <c r="M4993" s="22"/>
    </row>
    <row r="4994" spans="1:13" x14ac:dyDescent="0.25">
      <c r="A4994" s="22"/>
      <c r="B4994" s="22"/>
      <c r="C4994" s="22"/>
      <c r="D4994" s="22"/>
      <c r="E4994" s="22"/>
      <c r="F4994" s="22"/>
      <c r="G4994" s="22"/>
      <c r="H4994" s="22"/>
      <c r="I4994" s="22"/>
      <c r="J4994" s="22"/>
      <c r="K4994" s="22"/>
      <c r="L4994" s="22"/>
      <c r="M4994" s="22"/>
    </row>
    <row r="4995" spans="1:13" x14ac:dyDescent="0.25">
      <c r="A4995" s="22"/>
      <c r="B4995" s="22"/>
      <c r="C4995" s="22"/>
      <c r="D4995" s="22"/>
      <c r="E4995" s="22"/>
      <c r="F4995" s="22"/>
      <c r="G4995" s="22"/>
      <c r="H4995" s="22"/>
      <c r="I4995" s="22"/>
      <c r="J4995" s="22"/>
      <c r="K4995" s="22"/>
      <c r="L4995" s="22"/>
      <c r="M4995" s="22"/>
    </row>
    <row r="4996" spans="1:13" x14ac:dyDescent="0.25">
      <c r="A4996" s="22"/>
      <c r="B4996" s="22"/>
      <c r="C4996" s="22"/>
      <c r="D4996" s="22"/>
      <c r="E4996" s="22"/>
      <c r="F4996" s="22"/>
      <c r="G4996" s="22"/>
      <c r="H4996" s="22"/>
      <c r="I4996" s="22"/>
      <c r="J4996" s="22"/>
      <c r="K4996" s="22"/>
      <c r="L4996" s="22"/>
      <c r="M4996" s="22"/>
    </row>
    <row r="4997" spans="1:13" x14ac:dyDescent="0.25">
      <c r="A4997" s="22"/>
      <c r="B4997" s="22"/>
      <c r="C4997" s="22"/>
      <c r="D4997" s="22"/>
      <c r="E4997" s="22"/>
      <c r="F4997" s="22"/>
      <c r="G4997" s="22"/>
      <c r="H4997" s="22"/>
      <c r="I4997" s="22"/>
      <c r="J4997" s="22"/>
      <c r="K4997" s="22"/>
      <c r="L4997" s="22"/>
      <c r="M4997" s="22"/>
    </row>
    <row r="4998" spans="1:13" x14ac:dyDescent="0.25">
      <c r="A4998" s="22"/>
      <c r="B4998" s="22"/>
      <c r="C4998" s="22"/>
      <c r="D4998" s="22"/>
      <c r="E4998" s="22"/>
      <c r="F4998" s="22"/>
      <c r="G4998" s="22"/>
      <c r="H4998" s="22"/>
      <c r="I4998" s="22"/>
      <c r="J4998" s="22"/>
      <c r="K4998" s="22"/>
      <c r="L4998" s="22"/>
      <c r="M4998" s="22"/>
    </row>
    <row r="4999" spans="1:13" x14ac:dyDescent="0.25">
      <c r="A4999" s="22"/>
      <c r="B4999" s="22"/>
      <c r="C4999" s="22"/>
      <c r="D4999" s="22"/>
      <c r="E4999" s="22"/>
      <c r="F4999" s="22"/>
      <c r="G4999" s="22"/>
      <c r="H4999" s="22"/>
      <c r="I4999" s="22"/>
      <c r="J4999" s="22"/>
      <c r="K4999" s="22"/>
      <c r="L4999" s="22"/>
      <c r="M4999" s="22"/>
    </row>
    <row r="5000" spans="1:13" x14ac:dyDescent="0.25">
      <c r="A5000" s="22"/>
      <c r="B5000" s="22"/>
      <c r="C5000" s="22"/>
      <c r="D5000" s="22"/>
      <c r="E5000" s="22"/>
      <c r="F5000" s="22"/>
      <c r="G5000" s="22"/>
      <c r="H5000" s="22"/>
      <c r="I5000" s="22"/>
      <c r="J5000" s="22"/>
      <c r="K5000" s="22"/>
      <c r="L5000" s="22"/>
      <c r="M5000" s="22"/>
    </row>
    <row r="5001" spans="1:13" x14ac:dyDescent="0.25">
      <c r="A5001" s="22"/>
      <c r="B5001" s="22"/>
      <c r="C5001" s="22"/>
      <c r="D5001" s="22"/>
      <c r="E5001" s="22"/>
      <c r="F5001" s="22"/>
      <c r="G5001" s="22"/>
      <c r="H5001" s="22"/>
      <c r="I5001" s="22"/>
      <c r="J5001" s="22"/>
      <c r="K5001" s="22"/>
      <c r="L5001" s="22"/>
      <c r="M5001" s="22"/>
    </row>
    <row r="5002" spans="1:13" x14ac:dyDescent="0.25">
      <c r="A5002" s="22"/>
      <c r="B5002" s="22"/>
      <c r="C5002" s="22"/>
      <c r="D5002" s="22"/>
      <c r="E5002" s="22"/>
      <c r="F5002" s="22"/>
      <c r="G5002" s="22"/>
      <c r="H5002" s="22"/>
      <c r="I5002" s="22"/>
      <c r="J5002" s="22"/>
      <c r="K5002" s="22"/>
      <c r="L5002" s="22"/>
      <c r="M5002" s="22"/>
    </row>
    <row r="5003" spans="1:13" x14ac:dyDescent="0.25">
      <c r="A5003" s="22"/>
      <c r="B5003" s="22"/>
      <c r="C5003" s="22"/>
      <c r="D5003" s="22"/>
      <c r="E5003" s="22"/>
      <c r="F5003" s="22"/>
      <c r="G5003" s="22"/>
      <c r="H5003" s="22"/>
      <c r="I5003" s="22"/>
      <c r="J5003" s="22"/>
      <c r="K5003" s="22"/>
      <c r="L5003" s="22"/>
      <c r="M5003" s="22"/>
    </row>
    <row r="5004" spans="1:13" x14ac:dyDescent="0.25">
      <c r="A5004" s="22"/>
      <c r="B5004" s="22"/>
      <c r="C5004" s="22"/>
      <c r="D5004" s="22"/>
      <c r="E5004" s="22"/>
      <c r="F5004" s="22"/>
      <c r="G5004" s="22"/>
      <c r="H5004" s="22"/>
      <c r="I5004" s="22"/>
      <c r="J5004" s="22"/>
      <c r="K5004" s="22"/>
      <c r="L5004" s="22"/>
      <c r="M5004" s="22"/>
    </row>
    <row r="5005" spans="1:13" x14ac:dyDescent="0.25">
      <c r="A5005" s="22"/>
      <c r="B5005" s="22"/>
      <c r="C5005" s="22"/>
      <c r="D5005" s="22"/>
      <c r="E5005" s="22"/>
      <c r="F5005" s="22"/>
      <c r="G5005" s="22"/>
      <c r="H5005" s="22"/>
      <c r="I5005" s="22"/>
      <c r="J5005" s="22"/>
      <c r="K5005" s="22"/>
      <c r="L5005" s="22"/>
      <c r="M5005" s="22"/>
    </row>
    <row r="5006" spans="1:13" x14ac:dyDescent="0.25">
      <c r="A5006" s="22"/>
      <c r="B5006" s="22"/>
      <c r="C5006" s="22"/>
      <c r="D5006" s="22"/>
      <c r="E5006" s="22"/>
      <c r="F5006" s="22"/>
      <c r="G5006" s="22"/>
      <c r="H5006" s="22"/>
      <c r="I5006" s="22"/>
      <c r="J5006" s="22"/>
      <c r="K5006" s="22"/>
      <c r="L5006" s="22"/>
      <c r="M5006" s="22"/>
    </row>
    <row r="5007" spans="1:13" x14ac:dyDescent="0.25">
      <c r="A5007" s="22"/>
      <c r="B5007" s="22"/>
      <c r="C5007" s="22"/>
      <c r="D5007" s="22"/>
      <c r="E5007" s="22"/>
      <c r="F5007" s="22"/>
      <c r="G5007" s="22"/>
      <c r="H5007" s="22"/>
      <c r="I5007" s="22"/>
      <c r="J5007" s="22"/>
      <c r="K5007" s="22"/>
      <c r="L5007" s="22"/>
      <c r="M5007" s="22"/>
    </row>
    <row r="5008" spans="1:13" x14ac:dyDescent="0.25">
      <c r="A5008" s="22"/>
      <c r="B5008" s="22"/>
      <c r="C5008" s="22"/>
      <c r="D5008" s="22"/>
      <c r="E5008" s="22"/>
      <c r="F5008" s="22"/>
      <c r="G5008" s="22"/>
      <c r="H5008" s="22"/>
      <c r="I5008" s="22"/>
      <c r="J5008" s="22"/>
      <c r="K5008" s="22"/>
      <c r="L5008" s="22"/>
      <c r="M5008" s="22"/>
    </row>
    <row r="5009" spans="1:13" x14ac:dyDescent="0.25">
      <c r="A5009" s="22"/>
      <c r="B5009" s="22"/>
      <c r="C5009" s="22"/>
      <c r="D5009" s="22"/>
      <c r="E5009" s="22"/>
      <c r="F5009" s="22"/>
      <c r="G5009" s="22"/>
      <c r="H5009" s="22"/>
      <c r="I5009" s="22"/>
      <c r="J5009" s="22"/>
      <c r="K5009" s="22"/>
      <c r="L5009" s="22"/>
      <c r="M5009" s="22"/>
    </row>
    <row r="5010" spans="1:13" x14ac:dyDescent="0.25">
      <c r="A5010" s="22"/>
      <c r="B5010" s="22"/>
      <c r="C5010" s="22"/>
      <c r="D5010" s="22"/>
      <c r="E5010" s="22"/>
      <c r="F5010" s="22"/>
      <c r="G5010" s="22"/>
      <c r="H5010" s="22"/>
      <c r="I5010" s="22"/>
      <c r="J5010" s="22"/>
      <c r="K5010" s="22"/>
      <c r="L5010" s="22"/>
      <c r="M5010" s="22"/>
    </row>
    <row r="5011" spans="1:13" x14ac:dyDescent="0.25">
      <c r="A5011" s="22"/>
      <c r="B5011" s="22"/>
      <c r="C5011" s="22"/>
      <c r="D5011" s="22"/>
      <c r="E5011" s="22"/>
      <c r="F5011" s="22"/>
      <c r="G5011" s="22"/>
      <c r="H5011" s="22"/>
      <c r="I5011" s="22"/>
      <c r="J5011" s="22"/>
      <c r="K5011" s="22"/>
      <c r="L5011" s="22"/>
      <c r="M5011" s="22"/>
    </row>
    <row r="5012" spans="1:13" x14ac:dyDescent="0.25">
      <c r="A5012" s="22"/>
      <c r="B5012" s="22"/>
      <c r="C5012" s="22"/>
      <c r="D5012" s="22"/>
      <c r="E5012" s="22"/>
      <c r="F5012" s="22"/>
      <c r="G5012" s="22"/>
      <c r="H5012" s="22"/>
      <c r="I5012" s="22"/>
      <c r="J5012" s="22"/>
      <c r="K5012" s="22"/>
      <c r="L5012" s="22"/>
      <c r="M5012" s="22"/>
    </row>
    <row r="5013" spans="1:13" x14ac:dyDescent="0.25">
      <c r="A5013" s="22"/>
      <c r="B5013" s="22"/>
      <c r="C5013" s="22"/>
      <c r="D5013" s="22"/>
      <c r="E5013" s="22"/>
      <c r="F5013" s="22"/>
      <c r="G5013" s="22"/>
      <c r="H5013" s="22"/>
      <c r="I5013" s="22"/>
      <c r="J5013" s="22"/>
      <c r="K5013" s="22"/>
      <c r="L5013" s="22"/>
      <c r="M5013" s="22"/>
    </row>
    <row r="5014" spans="1:13" x14ac:dyDescent="0.25">
      <c r="A5014" s="22"/>
      <c r="B5014" s="22"/>
      <c r="C5014" s="22"/>
      <c r="D5014" s="22"/>
      <c r="E5014" s="22"/>
      <c r="F5014" s="22"/>
      <c r="G5014" s="22"/>
      <c r="H5014" s="22"/>
      <c r="I5014" s="22"/>
      <c r="J5014" s="22"/>
      <c r="K5014" s="22"/>
      <c r="L5014" s="22"/>
      <c r="M5014" s="22"/>
    </row>
    <row r="5015" spans="1:13" x14ac:dyDescent="0.25">
      <c r="A5015" s="22"/>
      <c r="B5015" s="22"/>
      <c r="C5015" s="22"/>
      <c r="D5015" s="22"/>
      <c r="E5015" s="22"/>
      <c r="F5015" s="22"/>
      <c r="G5015" s="22"/>
      <c r="H5015" s="22"/>
      <c r="I5015" s="22"/>
      <c r="J5015" s="22"/>
      <c r="K5015" s="22"/>
      <c r="L5015" s="22"/>
      <c r="M5015" s="22"/>
    </row>
    <row r="5016" spans="1:13" x14ac:dyDescent="0.25">
      <c r="A5016" s="22"/>
      <c r="B5016" s="22"/>
      <c r="C5016" s="22"/>
      <c r="D5016" s="22"/>
      <c r="E5016" s="22"/>
      <c r="F5016" s="22"/>
      <c r="G5016" s="22"/>
      <c r="H5016" s="22"/>
      <c r="I5016" s="22"/>
      <c r="J5016" s="22"/>
      <c r="K5016" s="22"/>
      <c r="L5016" s="22"/>
      <c r="M5016" s="22"/>
    </row>
    <row r="5017" spans="1:13" x14ac:dyDescent="0.25">
      <c r="A5017" s="22"/>
      <c r="B5017" s="22"/>
      <c r="C5017" s="22"/>
      <c r="D5017" s="22"/>
      <c r="E5017" s="22"/>
      <c r="F5017" s="22"/>
      <c r="G5017" s="22"/>
      <c r="H5017" s="22"/>
      <c r="I5017" s="22"/>
      <c r="J5017" s="22"/>
      <c r="K5017" s="22"/>
      <c r="L5017" s="22"/>
      <c r="M5017" s="22"/>
    </row>
    <row r="5018" spans="1:13" x14ac:dyDescent="0.25">
      <c r="A5018" s="22"/>
      <c r="B5018" s="22"/>
      <c r="C5018" s="22"/>
      <c r="D5018" s="22"/>
      <c r="E5018" s="22"/>
      <c r="F5018" s="22"/>
      <c r="G5018" s="22"/>
      <c r="H5018" s="22"/>
      <c r="I5018" s="22"/>
      <c r="J5018" s="22"/>
      <c r="K5018" s="22"/>
      <c r="L5018" s="22"/>
      <c r="M5018" s="22"/>
    </row>
    <row r="5019" spans="1:13" x14ac:dyDescent="0.25">
      <c r="A5019" s="22"/>
      <c r="B5019" s="22"/>
      <c r="C5019" s="22"/>
      <c r="D5019" s="22"/>
      <c r="E5019" s="22"/>
      <c r="F5019" s="22"/>
      <c r="G5019" s="22"/>
      <c r="H5019" s="22"/>
      <c r="I5019" s="22"/>
      <c r="J5019" s="22"/>
      <c r="K5019" s="22"/>
      <c r="L5019" s="22"/>
      <c r="M5019" s="22"/>
    </row>
    <row r="5020" spans="1:13" x14ac:dyDescent="0.25">
      <c r="A5020" s="22"/>
      <c r="B5020" s="22"/>
      <c r="C5020" s="22"/>
      <c r="D5020" s="22"/>
      <c r="E5020" s="22"/>
      <c r="F5020" s="22"/>
      <c r="G5020" s="22"/>
      <c r="H5020" s="22"/>
      <c r="I5020" s="22"/>
      <c r="J5020" s="22"/>
      <c r="K5020" s="22"/>
      <c r="L5020" s="22"/>
      <c r="M5020" s="22"/>
    </row>
    <row r="5021" spans="1:13" x14ac:dyDescent="0.25">
      <c r="A5021" s="22"/>
      <c r="B5021" s="22"/>
      <c r="C5021" s="22"/>
      <c r="D5021" s="22"/>
      <c r="E5021" s="22"/>
      <c r="F5021" s="22"/>
      <c r="G5021" s="22"/>
      <c r="H5021" s="22"/>
      <c r="I5021" s="22"/>
      <c r="J5021" s="22"/>
      <c r="K5021" s="22"/>
      <c r="L5021" s="22"/>
      <c r="M5021" s="22"/>
    </row>
    <row r="5022" spans="1:13" x14ac:dyDescent="0.25">
      <c r="A5022" s="22"/>
      <c r="B5022" s="22"/>
      <c r="C5022" s="22"/>
      <c r="D5022" s="22"/>
      <c r="E5022" s="22"/>
      <c r="F5022" s="22"/>
      <c r="G5022" s="22"/>
      <c r="H5022" s="22"/>
      <c r="I5022" s="22"/>
      <c r="J5022" s="22"/>
      <c r="K5022" s="22"/>
      <c r="L5022" s="22"/>
      <c r="M5022" s="22"/>
    </row>
    <row r="5023" spans="1:13" x14ac:dyDescent="0.25">
      <c r="A5023" s="22"/>
      <c r="B5023" s="22"/>
      <c r="C5023" s="22"/>
      <c r="D5023" s="22"/>
      <c r="E5023" s="22"/>
      <c r="F5023" s="22"/>
      <c r="G5023" s="22"/>
      <c r="H5023" s="22"/>
      <c r="I5023" s="22"/>
      <c r="J5023" s="22"/>
      <c r="K5023" s="22"/>
      <c r="L5023" s="22"/>
      <c r="M5023" s="22"/>
    </row>
    <row r="5024" spans="1:13" x14ac:dyDescent="0.25">
      <c r="A5024" s="22"/>
      <c r="B5024" s="22"/>
      <c r="C5024" s="22"/>
      <c r="D5024" s="22"/>
      <c r="E5024" s="22"/>
      <c r="F5024" s="22"/>
      <c r="G5024" s="22"/>
      <c r="H5024" s="22"/>
      <c r="I5024" s="22"/>
      <c r="J5024" s="22"/>
      <c r="K5024" s="22"/>
      <c r="L5024" s="22"/>
      <c r="M5024" s="22"/>
    </row>
    <row r="5025" spans="1:13" x14ac:dyDescent="0.25">
      <c r="A5025" s="22"/>
      <c r="B5025" s="22"/>
      <c r="C5025" s="22"/>
      <c r="D5025" s="22"/>
      <c r="E5025" s="22"/>
      <c r="F5025" s="22"/>
      <c r="G5025" s="22"/>
      <c r="H5025" s="22"/>
      <c r="I5025" s="22"/>
      <c r="J5025" s="22"/>
      <c r="K5025" s="22"/>
      <c r="L5025" s="22"/>
      <c r="M5025" s="22"/>
    </row>
    <row r="5026" spans="1:13" x14ac:dyDescent="0.25">
      <c r="A5026" s="22"/>
      <c r="B5026" s="22"/>
      <c r="C5026" s="22"/>
      <c r="D5026" s="22"/>
      <c r="E5026" s="22"/>
      <c r="F5026" s="22"/>
      <c r="G5026" s="22"/>
      <c r="H5026" s="22"/>
      <c r="I5026" s="22"/>
      <c r="J5026" s="22"/>
      <c r="K5026" s="22"/>
      <c r="L5026" s="22"/>
      <c r="M5026" s="22"/>
    </row>
    <row r="5027" spans="1:13" x14ac:dyDescent="0.25">
      <c r="A5027" s="22"/>
      <c r="B5027" s="22"/>
      <c r="C5027" s="22"/>
      <c r="D5027" s="22"/>
      <c r="E5027" s="22"/>
      <c r="F5027" s="22"/>
      <c r="G5027" s="22"/>
      <c r="H5027" s="22"/>
      <c r="I5027" s="22"/>
      <c r="J5027" s="22"/>
      <c r="K5027" s="22"/>
      <c r="L5027" s="22"/>
      <c r="M5027" s="22"/>
    </row>
    <row r="5028" spans="1:13" x14ac:dyDescent="0.25">
      <c r="A5028" s="22"/>
      <c r="B5028" s="22"/>
      <c r="C5028" s="22"/>
      <c r="D5028" s="22"/>
      <c r="E5028" s="22"/>
      <c r="F5028" s="22"/>
      <c r="G5028" s="22"/>
      <c r="H5028" s="22"/>
      <c r="I5028" s="22"/>
      <c r="J5028" s="22"/>
      <c r="K5028" s="22"/>
      <c r="L5028" s="22"/>
      <c r="M5028" s="22"/>
    </row>
    <row r="5029" spans="1:13" x14ac:dyDescent="0.25">
      <c r="A5029" s="22"/>
      <c r="B5029" s="22"/>
      <c r="C5029" s="22"/>
      <c r="D5029" s="22"/>
      <c r="E5029" s="22"/>
      <c r="F5029" s="22"/>
      <c r="G5029" s="22"/>
      <c r="H5029" s="22"/>
      <c r="I5029" s="22"/>
      <c r="J5029" s="22"/>
      <c r="K5029" s="22"/>
      <c r="L5029" s="22"/>
      <c r="M5029" s="22"/>
    </row>
    <row r="5030" spans="1:13" x14ac:dyDescent="0.25">
      <c r="A5030" s="22"/>
      <c r="B5030" s="22"/>
      <c r="C5030" s="22"/>
      <c r="D5030" s="22"/>
      <c r="E5030" s="22"/>
      <c r="F5030" s="22"/>
      <c r="G5030" s="22"/>
      <c r="H5030" s="22"/>
      <c r="I5030" s="22"/>
      <c r="J5030" s="22"/>
      <c r="K5030" s="22"/>
      <c r="L5030" s="22"/>
      <c r="M5030" s="22"/>
    </row>
    <row r="5031" spans="1:13" x14ac:dyDescent="0.25">
      <c r="A5031" s="22"/>
      <c r="B5031" s="22"/>
      <c r="C5031" s="22"/>
      <c r="D5031" s="22"/>
      <c r="E5031" s="22"/>
      <c r="F5031" s="22"/>
      <c r="G5031" s="22"/>
      <c r="H5031" s="22"/>
      <c r="I5031" s="22"/>
      <c r="J5031" s="22"/>
      <c r="K5031" s="22"/>
      <c r="L5031" s="22"/>
      <c r="M5031" s="22"/>
    </row>
    <row r="5032" spans="1:13" x14ac:dyDescent="0.25">
      <c r="A5032" s="22"/>
      <c r="B5032" s="22"/>
      <c r="C5032" s="22"/>
      <c r="D5032" s="22"/>
      <c r="E5032" s="22"/>
      <c r="F5032" s="22"/>
      <c r="G5032" s="22"/>
      <c r="H5032" s="22"/>
      <c r="I5032" s="22"/>
      <c r="J5032" s="22"/>
      <c r="K5032" s="22"/>
      <c r="L5032" s="22"/>
      <c r="M5032" s="22"/>
    </row>
    <row r="5033" spans="1:13" x14ac:dyDescent="0.25">
      <c r="A5033" s="22"/>
      <c r="B5033" s="22"/>
      <c r="C5033" s="22"/>
      <c r="D5033" s="22"/>
      <c r="E5033" s="22"/>
      <c r="F5033" s="22"/>
      <c r="G5033" s="22"/>
      <c r="H5033" s="22"/>
      <c r="I5033" s="22"/>
      <c r="J5033" s="22"/>
      <c r="K5033" s="22"/>
      <c r="L5033" s="22"/>
      <c r="M5033" s="22"/>
    </row>
    <row r="5034" spans="1:13" x14ac:dyDescent="0.25">
      <c r="A5034" s="22"/>
      <c r="B5034" s="22"/>
      <c r="C5034" s="22"/>
      <c r="D5034" s="22"/>
      <c r="E5034" s="22"/>
      <c r="F5034" s="22"/>
      <c r="G5034" s="22"/>
      <c r="H5034" s="22"/>
      <c r="I5034" s="22"/>
      <c r="J5034" s="22"/>
      <c r="K5034" s="22"/>
      <c r="L5034" s="22"/>
      <c r="M5034" s="22"/>
    </row>
    <row r="5035" spans="1:13" x14ac:dyDescent="0.25">
      <c r="A5035" s="22"/>
      <c r="B5035" s="22"/>
      <c r="C5035" s="22"/>
      <c r="D5035" s="22"/>
      <c r="E5035" s="22"/>
      <c r="F5035" s="22"/>
      <c r="G5035" s="22"/>
      <c r="H5035" s="22"/>
      <c r="I5035" s="22"/>
      <c r="J5035" s="22"/>
      <c r="K5035" s="22"/>
      <c r="L5035" s="22"/>
      <c r="M5035" s="22"/>
    </row>
    <row r="5036" spans="1:13" x14ac:dyDescent="0.25">
      <c r="A5036" s="22"/>
      <c r="B5036" s="22"/>
      <c r="C5036" s="22"/>
      <c r="D5036" s="22"/>
      <c r="E5036" s="22"/>
      <c r="F5036" s="22"/>
      <c r="G5036" s="22"/>
      <c r="H5036" s="22"/>
      <c r="I5036" s="22"/>
      <c r="J5036" s="22"/>
      <c r="K5036" s="22"/>
      <c r="L5036" s="22"/>
      <c r="M5036" s="22"/>
    </row>
    <row r="5037" spans="1:13" x14ac:dyDescent="0.25">
      <c r="A5037" s="22"/>
      <c r="B5037" s="22"/>
      <c r="C5037" s="22"/>
      <c r="D5037" s="22"/>
      <c r="E5037" s="22"/>
      <c r="F5037" s="22"/>
      <c r="G5037" s="22"/>
      <c r="H5037" s="22"/>
      <c r="I5037" s="22"/>
      <c r="J5037" s="22"/>
      <c r="K5037" s="22"/>
      <c r="L5037" s="22"/>
      <c r="M5037" s="22"/>
    </row>
    <row r="5038" spans="1:13" x14ac:dyDescent="0.25">
      <c r="A5038" s="22"/>
      <c r="B5038" s="22"/>
      <c r="C5038" s="22"/>
      <c r="D5038" s="22"/>
      <c r="E5038" s="22"/>
      <c r="F5038" s="22"/>
      <c r="G5038" s="22"/>
      <c r="H5038" s="22"/>
      <c r="I5038" s="22"/>
      <c r="J5038" s="22"/>
      <c r="K5038" s="22"/>
      <c r="L5038" s="22"/>
      <c r="M5038" s="22"/>
    </row>
    <row r="5039" spans="1:13" x14ac:dyDescent="0.25">
      <c r="A5039" s="22"/>
      <c r="B5039" s="22"/>
      <c r="C5039" s="22"/>
      <c r="D5039" s="22"/>
      <c r="E5039" s="22"/>
      <c r="F5039" s="22"/>
      <c r="G5039" s="22"/>
      <c r="H5039" s="22"/>
      <c r="I5039" s="22"/>
      <c r="J5039" s="22"/>
      <c r="K5039" s="22"/>
      <c r="L5039" s="22"/>
      <c r="M5039" s="22"/>
    </row>
    <row r="5040" spans="1:13" x14ac:dyDescent="0.25">
      <c r="A5040" s="22"/>
      <c r="B5040" s="22"/>
      <c r="C5040" s="22"/>
      <c r="D5040" s="22"/>
      <c r="E5040" s="22"/>
      <c r="F5040" s="22"/>
      <c r="G5040" s="22"/>
      <c r="H5040" s="22"/>
      <c r="I5040" s="22"/>
      <c r="J5040" s="22"/>
      <c r="K5040" s="22"/>
      <c r="L5040" s="22"/>
      <c r="M5040" s="22"/>
    </row>
    <row r="5041" spans="1:13" x14ac:dyDescent="0.25">
      <c r="A5041" s="22"/>
      <c r="B5041" s="22"/>
      <c r="C5041" s="22"/>
      <c r="D5041" s="22"/>
      <c r="E5041" s="22"/>
      <c r="F5041" s="22"/>
      <c r="G5041" s="22"/>
      <c r="H5041" s="22"/>
      <c r="I5041" s="22"/>
      <c r="J5041" s="22"/>
      <c r="K5041" s="22"/>
      <c r="L5041" s="22"/>
      <c r="M5041" s="22"/>
    </row>
    <row r="5042" spans="1:13" x14ac:dyDescent="0.25">
      <c r="A5042" s="22"/>
      <c r="B5042" s="22"/>
      <c r="C5042" s="22"/>
      <c r="D5042" s="22"/>
      <c r="E5042" s="22"/>
      <c r="F5042" s="22"/>
      <c r="G5042" s="22"/>
      <c r="H5042" s="22"/>
      <c r="I5042" s="22"/>
      <c r="J5042" s="22"/>
      <c r="K5042" s="22"/>
      <c r="L5042" s="22"/>
      <c r="M5042" s="22"/>
    </row>
    <row r="5043" spans="1:13" x14ac:dyDescent="0.25">
      <c r="A5043" s="22"/>
      <c r="B5043" s="22"/>
      <c r="C5043" s="22"/>
      <c r="D5043" s="22"/>
      <c r="E5043" s="22"/>
      <c r="F5043" s="22"/>
      <c r="G5043" s="22"/>
      <c r="H5043" s="22"/>
      <c r="I5043" s="22"/>
      <c r="J5043" s="22"/>
      <c r="K5043" s="22"/>
      <c r="L5043" s="22"/>
      <c r="M5043" s="22"/>
    </row>
    <row r="5044" spans="1:13" x14ac:dyDescent="0.25">
      <c r="A5044" s="22"/>
      <c r="B5044" s="22"/>
      <c r="C5044" s="22"/>
      <c r="D5044" s="22"/>
      <c r="E5044" s="22"/>
      <c r="F5044" s="22"/>
      <c r="G5044" s="22"/>
      <c r="H5044" s="22"/>
      <c r="I5044" s="22"/>
      <c r="J5044" s="22"/>
      <c r="K5044" s="22"/>
      <c r="L5044" s="22"/>
      <c r="M5044" s="22"/>
    </row>
    <row r="5045" spans="1:13" x14ac:dyDescent="0.25">
      <c r="A5045" s="22"/>
      <c r="B5045" s="22"/>
      <c r="C5045" s="22"/>
      <c r="D5045" s="22"/>
      <c r="E5045" s="22"/>
      <c r="F5045" s="22"/>
      <c r="G5045" s="22"/>
      <c r="H5045" s="22"/>
      <c r="I5045" s="22"/>
      <c r="J5045" s="22"/>
      <c r="K5045" s="22"/>
      <c r="L5045" s="22"/>
      <c r="M5045" s="22"/>
    </row>
    <row r="5046" spans="1:13" x14ac:dyDescent="0.25">
      <c r="A5046" s="22"/>
      <c r="B5046" s="22"/>
      <c r="C5046" s="22"/>
      <c r="D5046" s="22"/>
      <c r="E5046" s="22"/>
      <c r="F5046" s="22"/>
      <c r="G5046" s="22"/>
      <c r="H5046" s="22"/>
      <c r="I5046" s="22"/>
      <c r="J5046" s="22"/>
      <c r="K5046" s="22"/>
      <c r="L5046" s="22"/>
      <c r="M5046" s="22"/>
    </row>
    <row r="5047" spans="1:13" x14ac:dyDescent="0.25">
      <c r="A5047" s="22"/>
      <c r="B5047" s="22"/>
      <c r="C5047" s="22"/>
      <c r="D5047" s="22"/>
      <c r="E5047" s="22"/>
      <c r="F5047" s="22"/>
      <c r="G5047" s="22"/>
      <c r="H5047" s="22"/>
      <c r="I5047" s="22"/>
      <c r="J5047" s="22"/>
      <c r="K5047" s="22"/>
      <c r="L5047" s="22"/>
      <c r="M5047" s="22"/>
    </row>
    <row r="5048" spans="1:13" x14ac:dyDescent="0.25">
      <c r="A5048" s="22"/>
      <c r="B5048" s="22"/>
      <c r="C5048" s="22"/>
      <c r="D5048" s="22"/>
      <c r="E5048" s="22"/>
      <c r="F5048" s="22"/>
      <c r="G5048" s="22"/>
      <c r="H5048" s="22"/>
      <c r="I5048" s="22"/>
      <c r="J5048" s="22"/>
      <c r="K5048" s="22"/>
      <c r="L5048" s="22"/>
      <c r="M5048" s="22"/>
    </row>
    <row r="5049" spans="1:13" x14ac:dyDescent="0.25">
      <c r="A5049" s="22"/>
      <c r="B5049" s="22"/>
      <c r="C5049" s="22"/>
      <c r="D5049" s="22"/>
      <c r="E5049" s="22"/>
      <c r="F5049" s="22"/>
      <c r="G5049" s="22"/>
      <c r="H5049" s="22"/>
      <c r="I5049" s="22"/>
      <c r="J5049" s="22"/>
      <c r="K5049" s="22"/>
      <c r="L5049" s="22"/>
      <c r="M5049" s="22"/>
    </row>
    <row r="5050" spans="1:13" x14ac:dyDescent="0.25">
      <c r="A5050" s="22"/>
      <c r="B5050" s="22"/>
      <c r="C5050" s="22"/>
      <c r="D5050" s="22"/>
      <c r="E5050" s="22"/>
      <c r="F5050" s="22"/>
      <c r="G5050" s="22"/>
      <c r="H5050" s="22"/>
      <c r="I5050" s="22"/>
      <c r="J5050" s="22"/>
      <c r="K5050" s="22"/>
      <c r="L5050" s="22"/>
      <c r="M5050" s="22"/>
    </row>
    <row r="5051" spans="1:13" x14ac:dyDescent="0.25">
      <c r="A5051" s="22"/>
      <c r="B5051" s="22"/>
      <c r="C5051" s="22"/>
      <c r="D5051" s="22"/>
      <c r="E5051" s="22"/>
      <c r="F5051" s="22"/>
      <c r="G5051" s="22"/>
      <c r="H5051" s="22"/>
      <c r="I5051" s="22"/>
      <c r="J5051" s="22"/>
      <c r="K5051" s="22"/>
      <c r="L5051" s="22"/>
      <c r="M5051" s="22"/>
    </row>
    <row r="5052" spans="1:13" x14ac:dyDescent="0.25">
      <c r="A5052" s="22"/>
      <c r="B5052" s="22"/>
      <c r="C5052" s="22"/>
      <c r="D5052" s="22"/>
      <c r="E5052" s="22"/>
      <c r="F5052" s="22"/>
      <c r="G5052" s="22"/>
      <c r="H5052" s="22"/>
      <c r="I5052" s="22"/>
      <c r="J5052" s="22"/>
      <c r="K5052" s="22"/>
      <c r="L5052" s="22"/>
      <c r="M5052" s="22"/>
    </row>
    <row r="5053" spans="1:13" x14ac:dyDescent="0.25">
      <c r="A5053" s="22"/>
      <c r="B5053" s="22"/>
      <c r="C5053" s="22"/>
      <c r="D5053" s="22"/>
      <c r="E5053" s="22"/>
      <c r="F5053" s="22"/>
      <c r="G5053" s="22"/>
      <c r="H5053" s="22"/>
      <c r="I5053" s="22"/>
      <c r="J5053" s="22"/>
      <c r="K5053" s="22"/>
      <c r="L5053" s="22"/>
      <c r="M5053" s="22"/>
    </row>
    <row r="5054" spans="1:13" x14ac:dyDescent="0.25">
      <c r="A5054" s="22"/>
      <c r="B5054" s="22"/>
      <c r="C5054" s="22"/>
      <c r="D5054" s="22"/>
      <c r="E5054" s="22"/>
      <c r="F5054" s="22"/>
      <c r="G5054" s="22"/>
      <c r="H5054" s="22"/>
      <c r="I5054" s="22"/>
      <c r="J5054" s="22"/>
      <c r="K5054" s="22"/>
      <c r="L5054" s="22"/>
      <c r="M5054" s="22"/>
    </row>
    <row r="5055" spans="1:13" x14ac:dyDescent="0.25">
      <c r="A5055" s="22"/>
      <c r="B5055" s="22"/>
      <c r="C5055" s="22"/>
      <c r="D5055" s="22"/>
      <c r="E5055" s="22"/>
      <c r="F5055" s="22"/>
      <c r="G5055" s="22"/>
      <c r="H5055" s="22"/>
      <c r="I5055" s="22"/>
      <c r="J5055" s="22"/>
      <c r="K5055" s="22"/>
      <c r="L5055" s="22"/>
      <c r="M5055" s="22"/>
    </row>
    <row r="5056" spans="1:13" x14ac:dyDescent="0.25">
      <c r="A5056" s="22"/>
      <c r="B5056" s="22"/>
      <c r="C5056" s="22"/>
      <c r="D5056" s="22"/>
      <c r="E5056" s="22"/>
      <c r="F5056" s="22"/>
      <c r="G5056" s="22"/>
      <c r="H5056" s="22"/>
      <c r="I5056" s="22"/>
      <c r="J5056" s="22"/>
      <c r="K5056" s="22"/>
      <c r="L5056" s="22"/>
      <c r="M5056" s="22"/>
    </row>
    <row r="5057" spans="1:13" x14ac:dyDescent="0.25">
      <c r="A5057" s="22"/>
      <c r="B5057" s="22"/>
      <c r="C5057" s="22"/>
      <c r="D5057" s="22"/>
      <c r="E5057" s="22"/>
      <c r="F5057" s="22"/>
      <c r="G5057" s="22"/>
      <c r="H5057" s="22"/>
      <c r="I5057" s="22"/>
      <c r="J5057" s="22"/>
      <c r="K5057" s="22"/>
      <c r="L5057" s="22"/>
      <c r="M5057" s="22"/>
    </row>
    <row r="5058" spans="1:13" x14ac:dyDescent="0.25">
      <c r="A5058" s="22"/>
      <c r="B5058" s="22"/>
      <c r="C5058" s="22"/>
      <c r="D5058" s="22"/>
      <c r="E5058" s="22"/>
      <c r="F5058" s="22"/>
      <c r="G5058" s="22"/>
      <c r="H5058" s="22"/>
      <c r="I5058" s="22"/>
      <c r="J5058" s="22"/>
      <c r="K5058" s="22"/>
      <c r="L5058" s="22"/>
      <c r="M5058" s="22"/>
    </row>
    <row r="5059" spans="1:13" x14ac:dyDescent="0.25">
      <c r="A5059" s="22"/>
      <c r="B5059" s="22"/>
      <c r="C5059" s="22"/>
      <c r="D5059" s="22"/>
      <c r="E5059" s="22"/>
      <c r="F5059" s="22"/>
      <c r="G5059" s="22"/>
      <c r="H5059" s="22"/>
      <c r="I5059" s="22"/>
      <c r="J5059" s="22"/>
      <c r="K5059" s="22"/>
      <c r="L5059" s="22"/>
      <c r="M5059" s="22"/>
    </row>
    <row r="5060" spans="1:13" x14ac:dyDescent="0.25">
      <c r="A5060" s="22"/>
      <c r="B5060" s="22"/>
      <c r="C5060" s="22"/>
      <c r="D5060" s="22"/>
      <c r="E5060" s="22"/>
      <c r="F5060" s="22"/>
      <c r="G5060" s="22"/>
      <c r="H5060" s="22"/>
      <c r="I5060" s="22"/>
      <c r="J5060" s="22"/>
      <c r="K5060" s="22"/>
      <c r="L5060" s="22"/>
      <c r="M5060" s="22"/>
    </row>
    <row r="5061" spans="1:13" x14ac:dyDescent="0.25">
      <c r="A5061" s="22"/>
      <c r="B5061" s="22"/>
      <c r="C5061" s="22"/>
      <c r="D5061" s="22"/>
      <c r="E5061" s="22"/>
      <c r="F5061" s="22"/>
      <c r="G5061" s="22"/>
      <c r="H5061" s="22"/>
      <c r="I5061" s="22"/>
      <c r="J5061" s="22"/>
      <c r="K5061" s="22"/>
      <c r="L5061" s="22"/>
      <c r="M5061" s="22"/>
    </row>
    <row r="5062" spans="1:13" x14ac:dyDescent="0.25">
      <c r="A5062" s="22"/>
      <c r="B5062" s="22"/>
      <c r="C5062" s="22"/>
      <c r="D5062" s="22"/>
      <c r="E5062" s="22"/>
      <c r="F5062" s="22"/>
      <c r="G5062" s="22"/>
      <c r="H5062" s="22"/>
      <c r="I5062" s="22"/>
      <c r="J5062" s="22"/>
      <c r="K5062" s="22"/>
      <c r="L5062" s="22"/>
      <c r="M5062" s="22"/>
    </row>
    <row r="5063" spans="1:13" x14ac:dyDescent="0.25">
      <c r="A5063" s="22"/>
      <c r="B5063" s="22"/>
      <c r="C5063" s="22"/>
      <c r="D5063" s="22"/>
      <c r="E5063" s="22"/>
      <c r="F5063" s="22"/>
      <c r="G5063" s="22"/>
      <c r="H5063" s="22"/>
      <c r="I5063" s="22"/>
      <c r="J5063" s="22"/>
      <c r="K5063" s="22"/>
      <c r="L5063" s="22"/>
      <c r="M5063" s="22"/>
    </row>
    <row r="5064" spans="1:13" x14ac:dyDescent="0.25">
      <c r="A5064" s="22"/>
      <c r="B5064" s="22"/>
      <c r="C5064" s="22"/>
      <c r="D5064" s="22"/>
      <c r="E5064" s="22"/>
      <c r="F5064" s="22"/>
      <c r="G5064" s="22"/>
      <c r="H5064" s="22"/>
      <c r="I5064" s="22"/>
      <c r="J5064" s="22"/>
      <c r="K5064" s="22"/>
      <c r="L5064" s="22"/>
      <c r="M5064" s="22"/>
    </row>
    <row r="5065" spans="1:13" x14ac:dyDescent="0.25">
      <c r="A5065" s="22"/>
      <c r="B5065" s="22"/>
      <c r="C5065" s="22"/>
      <c r="D5065" s="22"/>
      <c r="E5065" s="22"/>
      <c r="F5065" s="22"/>
      <c r="G5065" s="22"/>
      <c r="H5065" s="22"/>
      <c r="I5065" s="22"/>
      <c r="J5065" s="22"/>
      <c r="K5065" s="22"/>
      <c r="L5065" s="22"/>
      <c r="M5065" s="22"/>
    </row>
    <row r="5066" spans="1:13" x14ac:dyDescent="0.25">
      <c r="A5066" s="22"/>
      <c r="B5066" s="22"/>
      <c r="C5066" s="22"/>
      <c r="D5066" s="22"/>
      <c r="E5066" s="22"/>
      <c r="F5066" s="22"/>
      <c r="G5066" s="22"/>
      <c r="H5066" s="22"/>
      <c r="I5066" s="22"/>
      <c r="J5066" s="22"/>
      <c r="K5066" s="22"/>
      <c r="L5066" s="22"/>
      <c r="M5066" s="22"/>
    </row>
    <row r="5067" spans="1:13" x14ac:dyDescent="0.25">
      <c r="A5067" s="22"/>
      <c r="B5067" s="22"/>
      <c r="C5067" s="22"/>
      <c r="D5067" s="22"/>
      <c r="E5067" s="22"/>
      <c r="F5067" s="22"/>
      <c r="G5067" s="22"/>
      <c r="H5067" s="22"/>
      <c r="I5067" s="22"/>
      <c r="J5067" s="22"/>
      <c r="K5067" s="22"/>
      <c r="L5067" s="22"/>
      <c r="M5067" s="22"/>
    </row>
    <row r="5068" spans="1:13" x14ac:dyDescent="0.25">
      <c r="A5068" s="22"/>
      <c r="B5068" s="22"/>
      <c r="C5068" s="22"/>
      <c r="D5068" s="22"/>
      <c r="E5068" s="22"/>
      <c r="F5068" s="22"/>
      <c r="G5068" s="22"/>
      <c r="H5068" s="22"/>
      <c r="I5068" s="22"/>
      <c r="J5068" s="22"/>
      <c r="K5068" s="22"/>
      <c r="L5068" s="22"/>
      <c r="M5068" s="22"/>
    </row>
    <row r="5069" spans="1:13" x14ac:dyDescent="0.25">
      <c r="A5069" s="22"/>
      <c r="B5069" s="22"/>
      <c r="C5069" s="22"/>
      <c r="D5069" s="22"/>
      <c r="E5069" s="22"/>
      <c r="F5069" s="22"/>
      <c r="G5069" s="22"/>
      <c r="H5069" s="22"/>
      <c r="I5069" s="22"/>
      <c r="J5069" s="22"/>
      <c r="K5069" s="22"/>
      <c r="L5069" s="22"/>
      <c r="M5069" s="22"/>
    </row>
    <row r="5070" spans="1:13" x14ac:dyDescent="0.25">
      <c r="A5070" s="22"/>
      <c r="B5070" s="22"/>
      <c r="C5070" s="22"/>
      <c r="D5070" s="22"/>
      <c r="E5070" s="22"/>
      <c r="F5070" s="22"/>
      <c r="G5070" s="22"/>
      <c r="H5070" s="22"/>
      <c r="I5070" s="22"/>
      <c r="J5070" s="22"/>
      <c r="K5070" s="22"/>
      <c r="L5070" s="22"/>
      <c r="M5070" s="22"/>
    </row>
    <row r="5071" spans="1:13" x14ac:dyDescent="0.25">
      <c r="A5071" s="22"/>
      <c r="B5071" s="22"/>
      <c r="C5071" s="22"/>
      <c r="D5071" s="22"/>
      <c r="E5071" s="22"/>
      <c r="F5071" s="22"/>
      <c r="G5071" s="22"/>
      <c r="H5071" s="22"/>
      <c r="I5071" s="22"/>
      <c r="J5071" s="22"/>
      <c r="K5071" s="22"/>
      <c r="L5071" s="22"/>
      <c r="M5071" s="22"/>
    </row>
    <row r="5072" spans="1:13" x14ac:dyDescent="0.25">
      <c r="A5072" s="22"/>
      <c r="B5072" s="22"/>
      <c r="C5072" s="22"/>
      <c r="D5072" s="22"/>
      <c r="E5072" s="22"/>
      <c r="F5072" s="22"/>
      <c r="G5072" s="22"/>
      <c r="H5072" s="22"/>
      <c r="I5072" s="22"/>
      <c r="J5072" s="22"/>
      <c r="K5072" s="22"/>
      <c r="L5072" s="22"/>
      <c r="M5072" s="22"/>
    </row>
    <row r="5073" spans="1:13" x14ac:dyDescent="0.25">
      <c r="A5073" s="22"/>
      <c r="B5073" s="22"/>
      <c r="C5073" s="22"/>
      <c r="D5073" s="22"/>
      <c r="E5073" s="22"/>
      <c r="F5073" s="22"/>
      <c r="G5073" s="22"/>
      <c r="H5073" s="22"/>
      <c r="I5073" s="22"/>
      <c r="J5073" s="22"/>
      <c r="K5073" s="22"/>
      <c r="L5073" s="22"/>
      <c r="M5073" s="22"/>
    </row>
    <row r="5074" spans="1:13" x14ac:dyDescent="0.25">
      <c r="A5074" s="22"/>
      <c r="B5074" s="22"/>
      <c r="C5074" s="22"/>
      <c r="D5074" s="22"/>
      <c r="E5074" s="22"/>
      <c r="F5074" s="22"/>
      <c r="G5074" s="22"/>
      <c r="H5074" s="22"/>
      <c r="I5074" s="22"/>
      <c r="J5074" s="22"/>
      <c r="K5074" s="22"/>
      <c r="L5074" s="22"/>
      <c r="M5074" s="22"/>
    </row>
    <row r="5075" spans="1:13" x14ac:dyDescent="0.25">
      <c r="A5075" s="22"/>
      <c r="B5075" s="22"/>
      <c r="C5075" s="22"/>
      <c r="D5075" s="22"/>
      <c r="E5075" s="22"/>
      <c r="F5075" s="22"/>
      <c r="G5075" s="22"/>
      <c r="H5075" s="22"/>
      <c r="I5075" s="22"/>
      <c r="J5075" s="22"/>
      <c r="K5075" s="22"/>
      <c r="L5075" s="22"/>
      <c r="M5075" s="22"/>
    </row>
    <row r="5076" spans="1:13" x14ac:dyDescent="0.25">
      <c r="A5076" s="22"/>
      <c r="B5076" s="22"/>
      <c r="C5076" s="22"/>
      <c r="D5076" s="22"/>
      <c r="E5076" s="22"/>
      <c r="F5076" s="22"/>
      <c r="G5076" s="22"/>
      <c r="H5076" s="22"/>
      <c r="I5076" s="22"/>
      <c r="J5076" s="22"/>
      <c r="K5076" s="22"/>
      <c r="L5076" s="22"/>
      <c r="M5076" s="22"/>
    </row>
    <row r="5077" spans="1:13" x14ac:dyDescent="0.25">
      <c r="A5077" s="22"/>
      <c r="B5077" s="22"/>
      <c r="C5077" s="22"/>
      <c r="D5077" s="22"/>
      <c r="E5077" s="22"/>
      <c r="F5077" s="22"/>
      <c r="G5077" s="22"/>
      <c r="H5077" s="22"/>
      <c r="I5077" s="22"/>
      <c r="J5077" s="22"/>
      <c r="K5077" s="22"/>
      <c r="L5077" s="22"/>
      <c r="M5077" s="22"/>
    </row>
    <row r="5078" spans="1:13" x14ac:dyDescent="0.25">
      <c r="A5078" s="22"/>
      <c r="B5078" s="22"/>
      <c r="C5078" s="22"/>
      <c r="D5078" s="22"/>
      <c r="E5078" s="22"/>
      <c r="F5078" s="22"/>
      <c r="G5078" s="22"/>
      <c r="H5078" s="22"/>
      <c r="I5078" s="22"/>
      <c r="J5078" s="22"/>
      <c r="K5078" s="22"/>
      <c r="L5078" s="22"/>
      <c r="M5078" s="22"/>
    </row>
    <row r="5079" spans="1:13" x14ac:dyDescent="0.25">
      <c r="A5079" s="22"/>
      <c r="B5079" s="22"/>
      <c r="C5079" s="22"/>
      <c r="D5079" s="22"/>
      <c r="E5079" s="22"/>
      <c r="F5079" s="22"/>
      <c r="G5079" s="22"/>
      <c r="H5079" s="22"/>
      <c r="I5079" s="22"/>
      <c r="J5079" s="22"/>
      <c r="K5079" s="22"/>
      <c r="L5079" s="22"/>
      <c r="M5079" s="22"/>
    </row>
    <row r="5080" spans="1:13" x14ac:dyDescent="0.25">
      <c r="A5080" s="22"/>
      <c r="B5080" s="22"/>
      <c r="C5080" s="22"/>
      <c r="D5080" s="22"/>
      <c r="E5080" s="22"/>
      <c r="F5080" s="22"/>
      <c r="G5080" s="22"/>
      <c r="H5080" s="22"/>
      <c r="I5080" s="22"/>
      <c r="J5080" s="22"/>
      <c r="K5080" s="22"/>
      <c r="L5080" s="22"/>
      <c r="M5080" s="22"/>
    </row>
    <row r="5081" spans="1:13" x14ac:dyDescent="0.25">
      <c r="A5081" s="22"/>
      <c r="B5081" s="22"/>
      <c r="C5081" s="22"/>
      <c r="D5081" s="22"/>
      <c r="E5081" s="22"/>
      <c r="F5081" s="22"/>
      <c r="G5081" s="22"/>
      <c r="H5081" s="22"/>
      <c r="I5081" s="22"/>
      <c r="J5081" s="22"/>
      <c r="K5081" s="22"/>
      <c r="L5081" s="22"/>
      <c r="M5081" s="22"/>
    </row>
    <row r="5082" spans="1:13" x14ac:dyDescent="0.25">
      <c r="A5082" s="22"/>
      <c r="B5082" s="22"/>
      <c r="C5082" s="22"/>
      <c r="D5082" s="22"/>
      <c r="E5082" s="22"/>
      <c r="F5082" s="22"/>
      <c r="G5082" s="22"/>
      <c r="H5082" s="22"/>
      <c r="I5082" s="22"/>
      <c r="J5082" s="22"/>
      <c r="K5082" s="22"/>
      <c r="L5082" s="22"/>
      <c r="M5082" s="22"/>
    </row>
    <row r="5083" spans="1:13" x14ac:dyDescent="0.25">
      <c r="A5083" s="22"/>
      <c r="B5083" s="22"/>
      <c r="C5083" s="22"/>
      <c r="D5083" s="22"/>
      <c r="E5083" s="22"/>
      <c r="F5083" s="22"/>
      <c r="G5083" s="22"/>
      <c r="H5083" s="22"/>
      <c r="I5083" s="22"/>
      <c r="J5083" s="22"/>
      <c r="K5083" s="22"/>
      <c r="L5083" s="22"/>
      <c r="M5083" s="22"/>
    </row>
    <row r="5084" spans="1:13" x14ac:dyDescent="0.25">
      <c r="A5084" s="22"/>
      <c r="B5084" s="22"/>
      <c r="C5084" s="22"/>
      <c r="D5084" s="22"/>
      <c r="E5084" s="22"/>
      <c r="F5084" s="22"/>
      <c r="G5084" s="22"/>
      <c r="H5084" s="22"/>
      <c r="I5084" s="22"/>
      <c r="J5084" s="22"/>
      <c r="K5084" s="22"/>
      <c r="L5084" s="22"/>
      <c r="M5084" s="22"/>
    </row>
    <row r="5085" spans="1:13" x14ac:dyDescent="0.25">
      <c r="A5085" s="22"/>
      <c r="B5085" s="22"/>
      <c r="C5085" s="22"/>
      <c r="D5085" s="22"/>
      <c r="E5085" s="22"/>
      <c r="F5085" s="22"/>
      <c r="G5085" s="22"/>
      <c r="H5085" s="22"/>
      <c r="I5085" s="22"/>
      <c r="J5085" s="22"/>
      <c r="K5085" s="22"/>
      <c r="L5085" s="22"/>
      <c r="M5085" s="22"/>
    </row>
    <row r="5086" spans="1:13" x14ac:dyDescent="0.25">
      <c r="A5086" s="22"/>
      <c r="B5086" s="22"/>
      <c r="C5086" s="22"/>
      <c r="D5086" s="22"/>
      <c r="E5086" s="22"/>
      <c r="F5086" s="22"/>
      <c r="G5086" s="22"/>
      <c r="H5086" s="22"/>
      <c r="I5086" s="22"/>
      <c r="J5086" s="22"/>
      <c r="K5086" s="22"/>
      <c r="L5086" s="22"/>
      <c r="M5086" s="22"/>
    </row>
    <row r="5087" spans="1:13" x14ac:dyDescent="0.25">
      <c r="A5087" s="22"/>
      <c r="B5087" s="22"/>
      <c r="C5087" s="22"/>
      <c r="D5087" s="22"/>
      <c r="E5087" s="22"/>
      <c r="F5087" s="22"/>
      <c r="G5087" s="22"/>
      <c r="H5087" s="22"/>
      <c r="I5087" s="22"/>
      <c r="J5087" s="22"/>
      <c r="K5087" s="22"/>
      <c r="L5087" s="22"/>
      <c r="M5087" s="22"/>
    </row>
    <row r="5088" spans="1:13" x14ac:dyDescent="0.25">
      <c r="A5088" s="22"/>
      <c r="B5088" s="22"/>
      <c r="C5088" s="22"/>
      <c r="D5088" s="22"/>
      <c r="E5088" s="22"/>
      <c r="F5088" s="22"/>
      <c r="G5088" s="22"/>
      <c r="H5088" s="22"/>
      <c r="I5088" s="22"/>
      <c r="J5088" s="22"/>
      <c r="K5088" s="22"/>
      <c r="L5088" s="22"/>
      <c r="M5088" s="22"/>
    </row>
    <row r="5089" spans="1:13" x14ac:dyDescent="0.25">
      <c r="A5089" s="22"/>
      <c r="B5089" s="22"/>
      <c r="C5089" s="22"/>
      <c r="D5089" s="22"/>
      <c r="E5089" s="22"/>
      <c r="F5089" s="22"/>
      <c r="G5089" s="22"/>
      <c r="H5089" s="22"/>
      <c r="I5089" s="22"/>
      <c r="J5089" s="22"/>
      <c r="K5089" s="22"/>
      <c r="L5089" s="22"/>
      <c r="M5089" s="22"/>
    </row>
    <row r="5090" spans="1:13" x14ac:dyDescent="0.25">
      <c r="A5090" s="22"/>
      <c r="B5090" s="22"/>
      <c r="C5090" s="22"/>
      <c r="D5090" s="22"/>
      <c r="E5090" s="22"/>
      <c r="F5090" s="22"/>
      <c r="G5090" s="22"/>
      <c r="H5090" s="22"/>
      <c r="I5090" s="22"/>
      <c r="J5090" s="22"/>
      <c r="K5090" s="22"/>
      <c r="L5090" s="22"/>
      <c r="M5090" s="22"/>
    </row>
    <row r="5091" spans="1:13" x14ac:dyDescent="0.25">
      <c r="A5091" s="22"/>
      <c r="B5091" s="22"/>
      <c r="C5091" s="22"/>
      <c r="D5091" s="22"/>
      <c r="E5091" s="22"/>
      <c r="F5091" s="22"/>
      <c r="G5091" s="22"/>
      <c r="H5091" s="22"/>
      <c r="I5091" s="22"/>
      <c r="J5091" s="22"/>
      <c r="K5091" s="22"/>
      <c r="L5091" s="22"/>
      <c r="M5091" s="22"/>
    </row>
    <row r="5092" spans="1:13" x14ac:dyDescent="0.25">
      <c r="A5092" s="22"/>
      <c r="B5092" s="22"/>
      <c r="C5092" s="22"/>
      <c r="D5092" s="22"/>
      <c r="E5092" s="22"/>
      <c r="F5092" s="22"/>
      <c r="G5092" s="22"/>
      <c r="H5092" s="22"/>
      <c r="I5092" s="22"/>
      <c r="J5092" s="22"/>
      <c r="K5092" s="22"/>
      <c r="L5092" s="22"/>
      <c r="M5092" s="22"/>
    </row>
    <row r="5093" spans="1:13" x14ac:dyDescent="0.25">
      <c r="A5093" s="22"/>
      <c r="B5093" s="22"/>
      <c r="C5093" s="22"/>
      <c r="D5093" s="22"/>
      <c r="E5093" s="22"/>
      <c r="F5093" s="22"/>
      <c r="G5093" s="22"/>
      <c r="H5093" s="22"/>
      <c r="I5093" s="22"/>
      <c r="J5093" s="22"/>
      <c r="K5093" s="22"/>
      <c r="L5093" s="22"/>
      <c r="M5093" s="22"/>
    </row>
    <row r="5094" spans="1:13" x14ac:dyDescent="0.25">
      <c r="A5094" s="22"/>
      <c r="B5094" s="22"/>
      <c r="C5094" s="22"/>
      <c r="D5094" s="22"/>
      <c r="E5094" s="22"/>
      <c r="F5094" s="22"/>
      <c r="G5094" s="22"/>
      <c r="H5094" s="22"/>
      <c r="I5094" s="22"/>
      <c r="J5094" s="22"/>
      <c r="K5094" s="22"/>
      <c r="L5094" s="22"/>
      <c r="M5094" s="22"/>
    </row>
    <row r="5095" spans="1:13" x14ac:dyDescent="0.25">
      <c r="A5095" s="22"/>
      <c r="B5095" s="22"/>
      <c r="C5095" s="22"/>
      <c r="D5095" s="22"/>
      <c r="E5095" s="22"/>
      <c r="F5095" s="22"/>
      <c r="G5095" s="22"/>
      <c r="H5095" s="22"/>
      <c r="I5095" s="22"/>
      <c r="J5095" s="22"/>
      <c r="K5095" s="22"/>
      <c r="L5095" s="22"/>
      <c r="M5095" s="22"/>
    </row>
    <row r="5096" spans="1:13" x14ac:dyDescent="0.25">
      <c r="A5096" s="22"/>
      <c r="B5096" s="22"/>
      <c r="C5096" s="22"/>
      <c r="D5096" s="22"/>
      <c r="E5096" s="22"/>
      <c r="F5096" s="22"/>
      <c r="G5096" s="22"/>
      <c r="H5096" s="22"/>
      <c r="I5096" s="22"/>
      <c r="J5096" s="22"/>
      <c r="K5096" s="22"/>
      <c r="L5096" s="22"/>
      <c r="M5096" s="22"/>
    </row>
    <row r="5097" spans="1:13" x14ac:dyDescent="0.25">
      <c r="A5097" s="22"/>
      <c r="B5097" s="22"/>
      <c r="C5097" s="22"/>
      <c r="D5097" s="22"/>
      <c r="E5097" s="22"/>
      <c r="F5097" s="22"/>
      <c r="G5097" s="22"/>
      <c r="H5097" s="22"/>
      <c r="I5097" s="22"/>
      <c r="J5097" s="22"/>
      <c r="K5097" s="22"/>
      <c r="L5097" s="22"/>
      <c r="M5097" s="22"/>
    </row>
    <row r="5098" spans="1:13" x14ac:dyDescent="0.25">
      <c r="A5098" s="22"/>
      <c r="B5098" s="22"/>
      <c r="C5098" s="22"/>
      <c r="D5098" s="22"/>
      <c r="E5098" s="22"/>
      <c r="F5098" s="22"/>
      <c r="G5098" s="22"/>
      <c r="H5098" s="22"/>
      <c r="I5098" s="22"/>
      <c r="J5098" s="22"/>
      <c r="K5098" s="22"/>
      <c r="L5098" s="22"/>
      <c r="M5098" s="22"/>
    </row>
    <row r="5099" spans="1:13" x14ac:dyDescent="0.25">
      <c r="A5099" s="22"/>
      <c r="B5099" s="22"/>
      <c r="C5099" s="22"/>
      <c r="D5099" s="22"/>
      <c r="E5099" s="22"/>
      <c r="F5099" s="22"/>
      <c r="G5099" s="22"/>
      <c r="H5099" s="22"/>
      <c r="I5099" s="22"/>
      <c r="J5099" s="22"/>
      <c r="K5099" s="22"/>
      <c r="L5099" s="22"/>
      <c r="M5099" s="22"/>
    </row>
    <row r="5100" spans="1:13" x14ac:dyDescent="0.25">
      <c r="A5100" s="22"/>
      <c r="B5100" s="22"/>
      <c r="C5100" s="22"/>
      <c r="D5100" s="22"/>
      <c r="E5100" s="22"/>
      <c r="F5100" s="22"/>
      <c r="G5100" s="22"/>
      <c r="H5100" s="22"/>
      <c r="I5100" s="22"/>
      <c r="J5100" s="22"/>
      <c r="K5100" s="22"/>
      <c r="L5100" s="22"/>
      <c r="M5100" s="22"/>
    </row>
    <row r="5101" spans="1:13" x14ac:dyDescent="0.25">
      <c r="A5101" s="22"/>
      <c r="B5101" s="22"/>
      <c r="C5101" s="22"/>
      <c r="D5101" s="22"/>
      <c r="E5101" s="22"/>
      <c r="F5101" s="22"/>
      <c r="G5101" s="22"/>
      <c r="H5101" s="22"/>
      <c r="I5101" s="22"/>
      <c r="J5101" s="22"/>
      <c r="K5101" s="22"/>
      <c r="L5101" s="22"/>
      <c r="M5101" s="22"/>
    </row>
    <row r="5102" spans="1:13" x14ac:dyDescent="0.25">
      <c r="A5102" s="22"/>
      <c r="B5102" s="22"/>
      <c r="C5102" s="22"/>
      <c r="D5102" s="22"/>
      <c r="E5102" s="22"/>
      <c r="F5102" s="22"/>
      <c r="G5102" s="22"/>
      <c r="H5102" s="22"/>
      <c r="I5102" s="22"/>
      <c r="J5102" s="22"/>
      <c r="K5102" s="22"/>
      <c r="L5102" s="22"/>
      <c r="M5102" s="22"/>
    </row>
    <row r="5103" spans="1:13" x14ac:dyDescent="0.25">
      <c r="A5103" s="22"/>
      <c r="B5103" s="22"/>
      <c r="C5103" s="22"/>
      <c r="D5103" s="22"/>
      <c r="E5103" s="22"/>
      <c r="F5103" s="22"/>
      <c r="G5103" s="22"/>
      <c r="H5103" s="22"/>
      <c r="I5103" s="22"/>
      <c r="J5103" s="22"/>
      <c r="K5103" s="22"/>
      <c r="L5103" s="22"/>
      <c r="M5103" s="22"/>
    </row>
    <row r="5104" spans="1:13" x14ac:dyDescent="0.25">
      <c r="A5104" s="22"/>
      <c r="B5104" s="22"/>
      <c r="C5104" s="22"/>
      <c r="D5104" s="22"/>
      <c r="E5104" s="22"/>
      <c r="F5104" s="22"/>
      <c r="G5104" s="22"/>
      <c r="H5104" s="22"/>
      <c r="I5104" s="22"/>
      <c r="J5104" s="22"/>
      <c r="K5104" s="22"/>
      <c r="L5104" s="22"/>
      <c r="M5104" s="22"/>
    </row>
    <row r="5105" spans="1:13" x14ac:dyDescent="0.25">
      <c r="A5105" s="22"/>
      <c r="B5105" s="22"/>
      <c r="C5105" s="22"/>
      <c r="D5105" s="22"/>
      <c r="E5105" s="22"/>
      <c r="F5105" s="22"/>
      <c r="G5105" s="22"/>
      <c r="H5105" s="22"/>
      <c r="I5105" s="22"/>
      <c r="J5105" s="22"/>
      <c r="K5105" s="22"/>
      <c r="L5105" s="22"/>
      <c r="M5105" s="22"/>
    </row>
    <row r="5106" spans="1:13" x14ac:dyDescent="0.25">
      <c r="A5106" s="22"/>
      <c r="B5106" s="22"/>
      <c r="C5106" s="22"/>
      <c r="D5106" s="22"/>
      <c r="E5106" s="22"/>
      <c r="F5106" s="22"/>
      <c r="G5106" s="22"/>
      <c r="H5106" s="22"/>
      <c r="I5106" s="22"/>
      <c r="J5106" s="22"/>
      <c r="K5106" s="22"/>
      <c r="L5106" s="22"/>
      <c r="M5106" s="22"/>
    </row>
    <row r="5107" spans="1:13" x14ac:dyDescent="0.25">
      <c r="A5107" s="22"/>
      <c r="B5107" s="22"/>
      <c r="C5107" s="22"/>
      <c r="D5107" s="22"/>
      <c r="E5107" s="22"/>
      <c r="F5107" s="22"/>
      <c r="G5107" s="22"/>
      <c r="H5107" s="22"/>
      <c r="I5107" s="22"/>
      <c r="J5107" s="22"/>
      <c r="K5107" s="22"/>
      <c r="L5107" s="22"/>
      <c r="M5107" s="22"/>
    </row>
    <row r="5108" spans="1:13" x14ac:dyDescent="0.25">
      <c r="A5108" s="22"/>
      <c r="B5108" s="22"/>
      <c r="C5108" s="22"/>
      <c r="D5108" s="22"/>
      <c r="E5108" s="22"/>
      <c r="F5108" s="22"/>
      <c r="G5108" s="22"/>
      <c r="H5108" s="22"/>
      <c r="I5108" s="22"/>
      <c r="J5108" s="22"/>
      <c r="K5108" s="22"/>
      <c r="L5108" s="22"/>
      <c r="M5108" s="22"/>
    </row>
    <row r="5109" spans="1:13" x14ac:dyDescent="0.25">
      <c r="A5109" s="22"/>
      <c r="B5109" s="22"/>
      <c r="C5109" s="22"/>
      <c r="D5109" s="22"/>
      <c r="E5109" s="22"/>
      <c r="F5109" s="22"/>
      <c r="G5109" s="22"/>
      <c r="H5109" s="22"/>
      <c r="I5109" s="22"/>
      <c r="J5109" s="22"/>
      <c r="K5109" s="22"/>
      <c r="L5109" s="22"/>
      <c r="M5109" s="22"/>
    </row>
    <row r="5110" spans="1:13" x14ac:dyDescent="0.25">
      <c r="A5110" s="22"/>
      <c r="B5110" s="22"/>
      <c r="C5110" s="22"/>
      <c r="D5110" s="22"/>
      <c r="E5110" s="22"/>
      <c r="F5110" s="22"/>
      <c r="G5110" s="22"/>
      <c r="H5110" s="22"/>
      <c r="I5110" s="22"/>
      <c r="J5110" s="22"/>
      <c r="K5110" s="22"/>
      <c r="L5110" s="22"/>
      <c r="M5110" s="22"/>
    </row>
    <row r="5111" spans="1:13" x14ac:dyDescent="0.25">
      <c r="A5111" s="22"/>
      <c r="B5111" s="22"/>
      <c r="C5111" s="22"/>
      <c r="D5111" s="22"/>
      <c r="E5111" s="22"/>
      <c r="F5111" s="22"/>
      <c r="G5111" s="22"/>
      <c r="H5111" s="22"/>
      <c r="I5111" s="22"/>
      <c r="J5111" s="22"/>
      <c r="K5111" s="22"/>
      <c r="L5111" s="22"/>
      <c r="M5111" s="22"/>
    </row>
    <row r="5112" spans="1:13" x14ac:dyDescent="0.25">
      <c r="A5112" s="22"/>
      <c r="B5112" s="22"/>
      <c r="C5112" s="22"/>
      <c r="D5112" s="22"/>
      <c r="E5112" s="22"/>
      <c r="F5112" s="22"/>
      <c r="G5112" s="22"/>
      <c r="H5112" s="22"/>
      <c r="I5112" s="22"/>
      <c r="J5112" s="22"/>
      <c r="K5112" s="22"/>
      <c r="L5112" s="22"/>
      <c r="M5112" s="22"/>
    </row>
    <row r="5113" spans="1:13" x14ac:dyDescent="0.25">
      <c r="A5113" s="22"/>
      <c r="B5113" s="22"/>
      <c r="C5113" s="22"/>
      <c r="D5113" s="22"/>
      <c r="E5113" s="22"/>
      <c r="F5113" s="22"/>
      <c r="G5113" s="22"/>
      <c r="H5113" s="22"/>
      <c r="I5113" s="22"/>
      <c r="J5113" s="22"/>
      <c r="K5113" s="22"/>
      <c r="L5113" s="22"/>
      <c r="M5113" s="22"/>
    </row>
    <row r="5114" spans="1:13" x14ac:dyDescent="0.25">
      <c r="A5114" s="22"/>
      <c r="B5114" s="22"/>
      <c r="C5114" s="22"/>
      <c r="D5114" s="22"/>
      <c r="E5114" s="22"/>
      <c r="F5114" s="22"/>
      <c r="G5114" s="22"/>
      <c r="H5114" s="22"/>
      <c r="I5114" s="22"/>
      <c r="J5114" s="22"/>
      <c r="K5114" s="22"/>
      <c r="L5114" s="22"/>
      <c r="M5114" s="22"/>
    </row>
    <row r="5115" spans="1:13" x14ac:dyDescent="0.25">
      <c r="A5115" s="22"/>
      <c r="B5115" s="22"/>
      <c r="C5115" s="22"/>
      <c r="D5115" s="22"/>
      <c r="E5115" s="22"/>
      <c r="F5115" s="22"/>
      <c r="G5115" s="22"/>
      <c r="H5115" s="22"/>
      <c r="I5115" s="22"/>
      <c r="J5115" s="22"/>
      <c r="K5115" s="22"/>
      <c r="L5115" s="22"/>
      <c r="M5115" s="22"/>
    </row>
    <row r="5116" spans="1:13" x14ac:dyDescent="0.25">
      <c r="A5116" s="22"/>
      <c r="B5116" s="22"/>
      <c r="C5116" s="22"/>
      <c r="D5116" s="22"/>
      <c r="E5116" s="22"/>
      <c r="F5116" s="22"/>
      <c r="G5116" s="22"/>
      <c r="H5116" s="22"/>
      <c r="I5116" s="22"/>
      <c r="J5116" s="22"/>
      <c r="K5116" s="22"/>
      <c r="L5116" s="22"/>
      <c r="M5116" s="22"/>
    </row>
    <row r="5117" spans="1:13" x14ac:dyDescent="0.25">
      <c r="A5117" s="22"/>
      <c r="B5117" s="22"/>
      <c r="C5117" s="22"/>
      <c r="D5117" s="22"/>
      <c r="E5117" s="22"/>
      <c r="F5117" s="22"/>
      <c r="G5117" s="22"/>
      <c r="H5117" s="22"/>
      <c r="I5117" s="22"/>
      <c r="J5117" s="22"/>
      <c r="K5117" s="22"/>
      <c r="L5117" s="22"/>
      <c r="M5117" s="22"/>
    </row>
    <row r="5118" spans="1:13" x14ac:dyDescent="0.25">
      <c r="A5118" s="22"/>
      <c r="B5118" s="22"/>
      <c r="C5118" s="22"/>
      <c r="D5118" s="22"/>
      <c r="E5118" s="22"/>
      <c r="F5118" s="22"/>
      <c r="G5118" s="22"/>
      <c r="H5118" s="22"/>
      <c r="I5118" s="22"/>
      <c r="J5118" s="22"/>
      <c r="K5118" s="22"/>
      <c r="L5118" s="22"/>
      <c r="M5118" s="22"/>
    </row>
    <row r="5119" spans="1:13" x14ac:dyDescent="0.25">
      <c r="A5119" s="22"/>
      <c r="B5119" s="22"/>
      <c r="C5119" s="22"/>
      <c r="D5119" s="22"/>
      <c r="E5119" s="22"/>
      <c r="F5119" s="22"/>
      <c r="G5119" s="22"/>
      <c r="H5119" s="22"/>
      <c r="I5119" s="22"/>
      <c r="J5119" s="22"/>
      <c r="K5119" s="22"/>
      <c r="L5119" s="22"/>
      <c r="M5119" s="22"/>
    </row>
    <row r="5120" spans="1:13" x14ac:dyDescent="0.25">
      <c r="A5120" s="22"/>
      <c r="B5120" s="22"/>
      <c r="C5120" s="22"/>
      <c r="D5120" s="22"/>
      <c r="E5120" s="22"/>
      <c r="F5120" s="22"/>
      <c r="G5120" s="22"/>
      <c r="H5120" s="22"/>
      <c r="I5120" s="22"/>
      <c r="J5120" s="22"/>
      <c r="K5120" s="22"/>
      <c r="L5120" s="22"/>
      <c r="M5120" s="22"/>
    </row>
    <row r="5121" spans="1:13" x14ac:dyDescent="0.25">
      <c r="A5121" s="22"/>
      <c r="B5121" s="22"/>
      <c r="C5121" s="22"/>
      <c r="D5121" s="22"/>
      <c r="E5121" s="22"/>
      <c r="F5121" s="22"/>
      <c r="G5121" s="22"/>
      <c r="H5121" s="22"/>
      <c r="I5121" s="22"/>
      <c r="J5121" s="22"/>
      <c r="K5121" s="22"/>
      <c r="L5121" s="22"/>
      <c r="M5121" s="22"/>
    </row>
    <row r="5122" spans="1:13" x14ac:dyDescent="0.25">
      <c r="A5122" s="22"/>
      <c r="B5122" s="22"/>
      <c r="C5122" s="22"/>
      <c r="D5122" s="22"/>
      <c r="E5122" s="22"/>
      <c r="F5122" s="22"/>
      <c r="G5122" s="22"/>
      <c r="H5122" s="22"/>
      <c r="I5122" s="22"/>
      <c r="J5122" s="22"/>
      <c r="K5122" s="22"/>
      <c r="L5122" s="22"/>
      <c r="M5122" s="22"/>
    </row>
    <row r="5123" spans="1:13" x14ac:dyDescent="0.25">
      <c r="A5123" s="22"/>
      <c r="B5123" s="22"/>
      <c r="C5123" s="22"/>
      <c r="D5123" s="22"/>
      <c r="E5123" s="22"/>
      <c r="F5123" s="22"/>
      <c r="G5123" s="22"/>
      <c r="H5123" s="22"/>
      <c r="I5123" s="22"/>
      <c r="J5123" s="22"/>
      <c r="K5123" s="22"/>
      <c r="L5123" s="22"/>
      <c r="M5123" s="22"/>
    </row>
    <row r="5124" spans="1:13" x14ac:dyDescent="0.25">
      <c r="A5124" s="22"/>
      <c r="B5124" s="22"/>
      <c r="C5124" s="22"/>
      <c r="D5124" s="22"/>
      <c r="E5124" s="22"/>
      <c r="F5124" s="22"/>
      <c r="G5124" s="22"/>
      <c r="H5124" s="22"/>
      <c r="I5124" s="22"/>
      <c r="J5124" s="22"/>
      <c r="K5124" s="22"/>
      <c r="L5124" s="22"/>
      <c r="M5124" s="22"/>
    </row>
    <row r="5125" spans="1:13" x14ac:dyDescent="0.25">
      <c r="A5125" s="22"/>
      <c r="B5125" s="22"/>
      <c r="C5125" s="22"/>
      <c r="D5125" s="22"/>
      <c r="E5125" s="22"/>
      <c r="F5125" s="22"/>
      <c r="G5125" s="22"/>
      <c r="H5125" s="22"/>
      <c r="I5125" s="22"/>
      <c r="J5125" s="22"/>
      <c r="K5125" s="22"/>
      <c r="L5125" s="22"/>
      <c r="M5125" s="22"/>
    </row>
    <row r="5126" spans="1:13" x14ac:dyDescent="0.25">
      <c r="A5126" s="22"/>
      <c r="B5126" s="22"/>
      <c r="C5126" s="22"/>
      <c r="D5126" s="22"/>
      <c r="E5126" s="22"/>
      <c r="F5126" s="22"/>
      <c r="G5126" s="22"/>
      <c r="H5126" s="22"/>
      <c r="I5126" s="22"/>
      <c r="J5126" s="22"/>
      <c r="K5126" s="22"/>
      <c r="L5126" s="22"/>
      <c r="M5126" s="22"/>
    </row>
    <row r="5127" spans="1:13" x14ac:dyDescent="0.25">
      <c r="A5127" s="22"/>
      <c r="B5127" s="22"/>
      <c r="C5127" s="22"/>
      <c r="D5127" s="22"/>
      <c r="E5127" s="22"/>
      <c r="F5127" s="22"/>
      <c r="G5127" s="22"/>
      <c r="H5127" s="22"/>
      <c r="I5127" s="22"/>
      <c r="J5127" s="22"/>
      <c r="K5127" s="22"/>
      <c r="L5127" s="22"/>
      <c r="M5127" s="22"/>
    </row>
    <row r="5128" spans="1:13" x14ac:dyDescent="0.25">
      <c r="A5128" s="22"/>
      <c r="B5128" s="22"/>
      <c r="C5128" s="22"/>
      <c r="D5128" s="22"/>
      <c r="E5128" s="22"/>
      <c r="F5128" s="22"/>
      <c r="G5128" s="22"/>
      <c r="H5128" s="22"/>
      <c r="I5128" s="22"/>
      <c r="J5128" s="22"/>
      <c r="K5128" s="22"/>
      <c r="L5128" s="22"/>
      <c r="M5128" s="22"/>
    </row>
    <row r="5129" spans="1:13" x14ac:dyDescent="0.25">
      <c r="A5129" s="22"/>
      <c r="B5129" s="22"/>
      <c r="C5129" s="22"/>
      <c r="D5129" s="22"/>
      <c r="E5129" s="22"/>
      <c r="F5129" s="22"/>
      <c r="G5129" s="22"/>
      <c r="H5129" s="22"/>
      <c r="I5129" s="22"/>
      <c r="J5129" s="22"/>
      <c r="K5129" s="22"/>
      <c r="L5129" s="22"/>
      <c r="M5129" s="22"/>
    </row>
    <row r="5130" spans="1:13" x14ac:dyDescent="0.25">
      <c r="A5130" s="22"/>
      <c r="B5130" s="22"/>
      <c r="C5130" s="22"/>
      <c r="D5130" s="22"/>
      <c r="E5130" s="22"/>
      <c r="F5130" s="22"/>
      <c r="G5130" s="22"/>
      <c r="H5130" s="22"/>
      <c r="I5130" s="22"/>
      <c r="J5130" s="22"/>
      <c r="K5130" s="22"/>
      <c r="L5130" s="22"/>
      <c r="M5130" s="22"/>
    </row>
    <row r="5131" spans="1:13" x14ac:dyDescent="0.25">
      <c r="A5131" s="22"/>
      <c r="B5131" s="22"/>
      <c r="C5131" s="22"/>
      <c r="D5131" s="22"/>
      <c r="E5131" s="22"/>
      <c r="F5131" s="22"/>
      <c r="G5131" s="22"/>
      <c r="H5131" s="22"/>
      <c r="I5131" s="22"/>
      <c r="J5131" s="22"/>
      <c r="K5131" s="22"/>
      <c r="L5131" s="22"/>
      <c r="M5131" s="22"/>
    </row>
    <row r="5132" spans="1:13" x14ac:dyDescent="0.25">
      <c r="A5132" s="22"/>
      <c r="B5132" s="22"/>
      <c r="C5132" s="22"/>
      <c r="D5132" s="22"/>
      <c r="E5132" s="22"/>
      <c r="F5132" s="22"/>
      <c r="G5132" s="22"/>
      <c r="H5132" s="22"/>
      <c r="I5132" s="22"/>
      <c r="J5132" s="22"/>
      <c r="K5132" s="22"/>
      <c r="L5132" s="22"/>
      <c r="M5132" s="22"/>
    </row>
    <row r="5133" spans="1:13" x14ac:dyDescent="0.25">
      <c r="A5133" s="22"/>
      <c r="B5133" s="22"/>
      <c r="C5133" s="22"/>
      <c r="D5133" s="22"/>
      <c r="E5133" s="22"/>
      <c r="F5133" s="22"/>
      <c r="G5133" s="22"/>
      <c r="H5133" s="22"/>
      <c r="I5133" s="22"/>
      <c r="J5133" s="22"/>
      <c r="K5133" s="22"/>
      <c r="L5133" s="22"/>
      <c r="M5133" s="22"/>
    </row>
    <row r="5134" spans="1:13" x14ac:dyDescent="0.25">
      <c r="A5134" s="22"/>
      <c r="B5134" s="22"/>
      <c r="C5134" s="22"/>
      <c r="D5134" s="22"/>
      <c r="E5134" s="22"/>
      <c r="F5134" s="22"/>
      <c r="G5134" s="22"/>
      <c r="H5134" s="22"/>
      <c r="I5134" s="22"/>
      <c r="J5134" s="22"/>
      <c r="K5134" s="22"/>
      <c r="L5134" s="22"/>
      <c r="M5134" s="22"/>
    </row>
    <row r="5135" spans="1:13" x14ac:dyDescent="0.25">
      <c r="A5135" s="22"/>
      <c r="B5135" s="22"/>
      <c r="C5135" s="22"/>
      <c r="D5135" s="22"/>
      <c r="E5135" s="22"/>
      <c r="F5135" s="22"/>
      <c r="G5135" s="22"/>
      <c r="H5135" s="22"/>
      <c r="I5135" s="22"/>
      <c r="J5135" s="22"/>
      <c r="K5135" s="22"/>
      <c r="L5135" s="22"/>
      <c r="M5135" s="22"/>
    </row>
    <row r="5136" spans="1:13" x14ac:dyDescent="0.25">
      <c r="A5136" s="22"/>
      <c r="B5136" s="22"/>
      <c r="C5136" s="22"/>
      <c r="D5136" s="22"/>
      <c r="E5136" s="22"/>
      <c r="F5136" s="22"/>
      <c r="G5136" s="22"/>
      <c r="H5136" s="22"/>
      <c r="I5136" s="22"/>
      <c r="J5136" s="22"/>
      <c r="K5136" s="22"/>
      <c r="L5136" s="22"/>
      <c r="M5136" s="22"/>
    </row>
    <row r="5137" spans="1:13" x14ac:dyDescent="0.25">
      <c r="A5137" s="22"/>
      <c r="B5137" s="22"/>
      <c r="C5137" s="22"/>
      <c r="D5137" s="22"/>
      <c r="E5137" s="22"/>
      <c r="F5137" s="22"/>
      <c r="G5137" s="22"/>
      <c r="H5137" s="22"/>
      <c r="I5137" s="22"/>
      <c r="J5137" s="22"/>
      <c r="K5137" s="22"/>
      <c r="L5137" s="22"/>
      <c r="M5137" s="22"/>
    </row>
    <row r="5138" spans="1:13" x14ac:dyDescent="0.25">
      <c r="A5138" s="22"/>
      <c r="B5138" s="22"/>
      <c r="C5138" s="22"/>
      <c r="D5138" s="22"/>
      <c r="E5138" s="22"/>
      <c r="F5138" s="22"/>
      <c r="G5138" s="22"/>
      <c r="H5138" s="22"/>
      <c r="I5138" s="22"/>
      <c r="J5138" s="22"/>
      <c r="K5138" s="22"/>
      <c r="L5138" s="22"/>
      <c r="M5138" s="22"/>
    </row>
    <row r="5139" spans="1:13" x14ac:dyDescent="0.25">
      <c r="A5139" s="22"/>
      <c r="B5139" s="22"/>
      <c r="C5139" s="22"/>
      <c r="D5139" s="22"/>
      <c r="E5139" s="22"/>
      <c r="F5139" s="22"/>
      <c r="G5139" s="22"/>
      <c r="H5139" s="22"/>
      <c r="I5139" s="22"/>
      <c r="J5139" s="22"/>
      <c r="K5139" s="22"/>
      <c r="L5139" s="22"/>
      <c r="M5139" s="22"/>
    </row>
    <row r="5140" spans="1:13" x14ac:dyDescent="0.25">
      <c r="A5140" s="22"/>
      <c r="B5140" s="22"/>
      <c r="C5140" s="22"/>
      <c r="D5140" s="22"/>
      <c r="E5140" s="22"/>
      <c r="F5140" s="22"/>
      <c r="G5140" s="22"/>
      <c r="H5140" s="22"/>
      <c r="I5140" s="22"/>
      <c r="J5140" s="22"/>
      <c r="K5140" s="22"/>
      <c r="L5140" s="22"/>
      <c r="M5140" s="22"/>
    </row>
    <row r="5141" spans="1:13" x14ac:dyDescent="0.25">
      <c r="A5141" s="22"/>
      <c r="B5141" s="22"/>
      <c r="C5141" s="22"/>
      <c r="D5141" s="22"/>
      <c r="E5141" s="22"/>
      <c r="F5141" s="22"/>
      <c r="G5141" s="22"/>
      <c r="H5141" s="22"/>
      <c r="I5141" s="22"/>
      <c r="J5141" s="22"/>
      <c r="K5141" s="22"/>
      <c r="L5141" s="22"/>
      <c r="M5141" s="22"/>
    </row>
    <row r="5142" spans="1:13" x14ac:dyDescent="0.25">
      <c r="A5142" s="22"/>
      <c r="B5142" s="22"/>
      <c r="C5142" s="22"/>
      <c r="D5142" s="22"/>
      <c r="E5142" s="22"/>
      <c r="F5142" s="22"/>
      <c r="G5142" s="22"/>
      <c r="H5142" s="22"/>
      <c r="I5142" s="22"/>
      <c r="J5142" s="22"/>
      <c r="K5142" s="22"/>
      <c r="L5142" s="22"/>
      <c r="M5142" s="22"/>
    </row>
    <row r="5143" spans="1:13" x14ac:dyDescent="0.25">
      <c r="A5143" s="22"/>
      <c r="B5143" s="22"/>
      <c r="C5143" s="22"/>
      <c r="D5143" s="22"/>
      <c r="E5143" s="22"/>
      <c r="F5143" s="22"/>
      <c r="G5143" s="22"/>
      <c r="H5143" s="22"/>
      <c r="I5143" s="22"/>
      <c r="J5143" s="22"/>
      <c r="K5143" s="22"/>
      <c r="L5143" s="22"/>
      <c r="M5143" s="22"/>
    </row>
    <row r="5144" spans="1:13" x14ac:dyDescent="0.25">
      <c r="A5144" s="22"/>
      <c r="B5144" s="22"/>
      <c r="C5144" s="22"/>
      <c r="D5144" s="22"/>
      <c r="E5144" s="22"/>
      <c r="F5144" s="22"/>
      <c r="G5144" s="22"/>
      <c r="H5144" s="22"/>
      <c r="I5144" s="22"/>
      <c r="J5144" s="22"/>
      <c r="K5144" s="22"/>
      <c r="L5144" s="22"/>
      <c r="M5144" s="22"/>
    </row>
    <row r="5145" spans="1:13" x14ac:dyDescent="0.25">
      <c r="A5145" s="22"/>
      <c r="B5145" s="22"/>
      <c r="C5145" s="22"/>
      <c r="D5145" s="22"/>
      <c r="E5145" s="22"/>
      <c r="F5145" s="22"/>
      <c r="G5145" s="22"/>
      <c r="H5145" s="22"/>
      <c r="I5145" s="22"/>
      <c r="J5145" s="22"/>
      <c r="K5145" s="22"/>
      <c r="L5145" s="22"/>
      <c r="M5145" s="22"/>
    </row>
    <row r="5146" spans="1:13" x14ac:dyDescent="0.25">
      <c r="A5146" s="22"/>
      <c r="B5146" s="22"/>
      <c r="C5146" s="22"/>
      <c r="D5146" s="22"/>
      <c r="E5146" s="22"/>
      <c r="F5146" s="22"/>
      <c r="G5146" s="22"/>
      <c r="H5146" s="22"/>
      <c r="I5146" s="22"/>
      <c r="J5146" s="22"/>
      <c r="K5146" s="22"/>
      <c r="L5146" s="22"/>
      <c r="M5146" s="22"/>
    </row>
    <row r="5147" spans="1:13" x14ac:dyDescent="0.25">
      <c r="A5147" s="22"/>
      <c r="B5147" s="22"/>
      <c r="C5147" s="22"/>
      <c r="D5147" s="22"/>
      <c r="E5147" s="22"/>
      <c r="F5147" s="22"/>
      <c r="G5147" s="22"/>
      <c r="H5147" s="22"/>
      <c r="I5147" s="22"/>
      <c r="J5147" s="22"/>
      <c r="K5147" s="22"/>
      <c r="L5147" s="22"/>
      <c r="M5147" s="22"/>
    </row>
    <row r="5148" spans="1:13" x14ac:dyDescent="0.25">
      <c r="A5148" s="22"/>
      <c r="B5148" s="22"/>
      <c r="C5148" s="22"/>
      <c r="D5148" s="22"/>
      <c r="E5148" s="22"/>
      <c r="F5148" s="22"/>
      <c r="G5148" s="22"/>
      <c r="H5148" s="22"/>
      <c r="I5148" s="22"/>
      <c r="J5148" s="22"/>
      <c r="K5148" s="22"/>
      <c r="L5148" s="22"/>
      <c r="M5148" s="22"/>
    </row>
    <row r="5149" spans="1:13" x14ac:dyDescent="0.25">
      <c r="A5149" s="22"/>
      <c r="B5149" s="22"/>
      <c r="C5149" s="22"/>
      <c r="D5149" s="22"/>
      <c r="E5149" s="22"/>
      <c r="F5149" s="22"/>
      <c r="G5149" s="22"/>
      <c r="H5149" s="22"/>
      <c r="I5149" s="22"/>
      <c r="J5149" s="22"/>
      <c r="K5149" s="22"/>
      <c r="L5149" s="22"/>
      <c r="M5149" s="22"/>
    </row>
    <row r="5150" spans="1:13" x14ac:dyDescent="0.25">
      <c r="A5150" s="22"/>
      <c r="B5150" s="22"/>
      <c r="C5150" s="22"/>
      <c r="D5150" s="22"/>
      <c r="E5150" s="22"/>
      <c r="F5150" s="22"/>
      <c r="G5150" s="22"/>
      <c r="H5150" s="22"/>
      <c r="I5150" s="22"/>
      <c r="J5150" s="22"/>
      <c r="K5150" s="22"/>
      <c r="L5150" s="22"/>
      <c r="M5150" s="22"/>
    </row>
    <row r="5151" spans="1:13" x14ac:dyDescent="0.25">
      <c r="A5151" s="22"/>
      <c r="B5151" s="22"/>
      <c r="C5151" s="22"/>
      <c r="D5151" s="22"/>
      <c r="E5151" s="22"/>
      <c r="F5151" s="22"/>
      <c r="G5151" s="22"/>
      <c r="H5151" s="22"/>
      <c r="I5151" s="22"/>
      <c r="J5151" s="22"/>
      <c r="K5151" s="22"/>
      <c r="L5151" s="22"/>
      <c r="M5151" s="22"/>
    </row>
    <row r="5152" spans="1:13" x14ac:dyDescent="0.25">
      <c r="A5152" s="22"/>
      <c r="B5152" s="22"/>
      <c r="C5152" s="22"/>
      <c r="D5152" s="22"/>
      <c r="E5152" s="22"/>
      <c r="F5152" s="22"/>
      <c r="G5152" s="22"/>
      <c r="H5152" s="22"/>
      <c r="I5152" s="22"/>
      <c r="J5152" s="22"/>
      <c r="K5152" s="22"/>
      <c r="L5152" s="22"/>
      <c r="M5152" s="22"/>
    </row>
    <row r="5153" spans="1:13" x14ac:dyDescent="0.25">
      <c r="A5153" s="22"/>
      <c r="B5153" s="22"/>
      <c r="C5153" s="22"/>
      <c r="D5153" s="22"/>
      <c r="E5153" s="22"/>
      <c r="F5153" s="22"/>
      <c r="G5153" s="22"/>
      <c r="H5153" s="22"/>
      <c r="I5153" s="22"/>
      <c r="J5153" s="22"/>
      <c r="K5153" s="22"/>
      <c r="L5153" s="22"/>
      <c r="M5153" s="22"/>
    </row>
    <row r="5154" spans="1:13" x14ac:dyDescent="0.25">
      <c r="A5154" s="22"/>
      <c r="B5154" s="22"/>
      <c r="C5154" s="22"/>
      <c r="D5154" s="22"/>
      <c r="E5154" s="22"/>
      <c r="F5154" s="22"/>
      <c r="G5154" s="22"/>
      <c r="H5154" s="22"/>
      <c r="I5154" s="22"/>
      <c r="J5154" s="22"/>
      <c r="K5154" s="22"/>
      <c r="L5154" s="22"/>
      <c r="M5154" s="22"/>
    </row>
    <row r="5155" spans="1:13" x14ac:dyDescent="0.25">
      <c r="A5155" s="22"/>
      <c r="B5155" s="22"/>
      <c r="C5155" s="22"/>
      <c r="D5155" s="22"/>
      <c r="E5155" s="22"/>
      <c r="F5155" s="22"/>
      <c r="G5155" s="22"/>
      <c r="H5155" s="22"/>
      <c r="I5155" s="22"/>
      <c r="J5155" s="22"/>
      <c r="K5155" s="22"/>
      <c r="L5155" s="22"/>
      <c r="M5155" s="22"/>
    </row>
    <row r="5156" spans="1:13" x14ac:dyDescent="0.25">
      <c r="A5156" s="22"/>
      <c r="B5156" s="22"/>
      <c r="C5156" s="22"/>
      <c r="D5156" s="22"/>
      <c r="E5156" s="22"/>
      <c r="F5156" s="22"/>
      <c r="G5156" s="22"/>
      <c r="H5156" s="22"/>
      <c r="I5156" s="22"/>
      <c r="J5156" s="22"/>
      <c r="K5156" s="22"/>
      <c r="L5156" s="22"/>
      <c r="M5156" s="22"/>
    </row>
    <row r="5157" spans="1:13" x14ac:dyDescent="0.25">
      <c r="A5157" s="22"/>
      <c r="B5157" s="22"/>
      <c r="C5157" s="22"/>
      <c r="D5157" s="22"/>
      <c r="E5157" s="22"/>
      <c r="F5157" s="22"/>
      <c r="G5157" s="22"/>
      <c r="H5157" s="22"/>
      <c r="I5157" s="22"/>
      <c r="J5157" s="22"/>
      <c r="K5157" s="22"/>
      <c r="L5157" s="22"/>
      <c r="M5157" s="22"/>
    </row>
    <row r="5158" spans="1:13" x14ac:dyDescent="0.25">
      <c r="A5158" s="22"/>
      <c r="B5158" s="22"/>
      <c r="C5158" s="22"/>
      <c r="D5158" s="22"/>
      <c r="E5158" s="22"/>
      <c r="F5158" s="22"/>
      <c r="G5158" s="22"/>
      <c r="H5158" s="22"/>
      <c r="I5158" s="22"/>
      <c r="J5158" s="22"/>
      <c r="K5158" s="22"/>
      <c r="L5158" s="22"/>
      <c r="M5158" s="22"/>
    </row>
    <row r="5159" spans="1:13" x14ac:dyDescent="0.25">
      <c r="A5159" s="22"/>
      <c r="B5159" s="22"/>
      <c r="C5159" s="22"/>
      <c r="D5159" s="22"/>
      <c r="E5159" s="22"/>
      <c r="F5159" s="22"/>
      <c r="G5159" s="22"/>
      <c r="H5159" s="22"/>
      <c r="I5159" s="22"/>
      <c r="J5159" s="22"/>
      <c r="K5159" s="22"/>
      <c r="L5159" s="22"/>
      <c r="M5159" s="22"/>
    </row>
    <row r="5160" spans="1:13" x14ac:dyDescent="0.25">
      <c r="A5160" s="22"/>
      <c r="B5160" s="22"/>
      <c r="C5160" s="22"/>
      <c r="D5160" s="22"/>
      <c r="E5160" s="22"/>
      <c r="F5160" s="22"/>
      <c r="G5160" s="22"/>
      <c r="H5160" s="22"/>
      <c r="I5160" s="22"/>
      <c r="J5160" s="22"/>
      <c r="K5160" s="22"/>
      <c r="L5160" s="22"/>
      <c r="M5160" s="22"/>
    </row>
    <row r="5161" spans="1:13" x14ac:dyDescent="0.25">
      <c r="A5161" s="22"/>
      <c r="B5161" s="22"/>
      <c r="C5161" s="22"/>
      <c r="D5161" s="22"/>
      <c r="E5161" s="22"/>
      <c r="F5161" s="22"/>
      <c r="G5161" s="22"/>
      <c r="H5161" s="22"/>
      <c r="I5161" s="22"/>
      <c r="J5161" s="22"/>
      <c r="K5161" s="22"/>
      <c r="L5161" s="22"/>
      <c r="M5161" s="22"/>
    </row>
    <row r="5162" spans="1:13" x14ac:dyDescent="0.25">
      <c r="A5162" s="22"/>
      <c r="B5162" s="22"/>
      <c r="C5162" s="22"/>
      <c r="D5162" s="22"/>
      <c r="E5162" s="22"/>
      <c r="F5162" s="22"/>
      <c r="G5162" s="22"/>
      <c r="H5162" s="22"/>
      <c r="I5162" s="22"/>
      <c r="J5162" s="22"/>
      <c r="K5162" s="22"/>
      <c r="L5162" s="22"/>
      <c r="M5162" s="22"/>
    </row>
    <row r="5163" spans="1:13" x14ac:dyDescent="0.25">
      <c r="A5163" s="22"/>
      <c r="B5163" s="22"/>
      <c r="C5163" s="22"/>
      <c r="D5163" s="22"/>
      <c r="E5163" s="22"/>
      <c r="F5163" s="22"/>
      <c r="G5163" s="22"/>
      <c r="H5163" s="22"/>
      <c r="I5163" s="22"/>
      <c r="J5163" s="22"/>
      <c r="K5163" s="22"/>
      <c r="L5163" s="22"/>
      <c r="M5163" s="22"/>
    </row>
    <row r="5164" spans="1:13" x14ac:dyDescent="0.25">
      <c r="A5164" s="22"/>
      <c r="B5164" s="22"/>
      <c r="C5164" s="22"/>
      <c r="D5164" s="22"/>
      <c r="E5164" s="22"/>
      <c r="F5164" s="22"/>
      <c r="G5164" s="22"/>
      <c r="H5164" s="22"/>
      <c r="I5164" s="22"/>
      <c r="J5164" s="22"/>
      <c r="K5164" s="22"/>
      <c r="L5164" s="22"/>
      <c r="M5164" s="22"/>
    </row>
    <row r="5165" spans="1:13" x14ac:dyDescent="0.25">
      <c r="A5165" s="22"/>
      <c r="B5165" s="22"/>
      <c r="C5165" s="22"/>
      <c r="D5165" s="22"/>
      <c r="E5165" s="22"/>
      <c r="F5165" s="22"/>
      <c r="G5165" s="22"/>
      <c r="H5165" s="22"/>
      <c r="I5165" s="22"/>
      <c r="J5165" s="22"/>
      <c r="K5165" s="22"/>
      <c r="L5165" s="22"/>
      <c r="M5165" s="22"/>
    </row>
    <row r="5166" spans="1:13" x14ac:dyDescent="0.25">
      <c r="A5166" s="22"/>
      <c r="B5166" s="22"/>
      <c r="C5166" s="22"/>
      <c r="D5166" s="22"/>
      <c r="E5166" s="22"/>
      <c r="F5166" s="22"/>
      <c r="G5166" s="22"/>
      <c r="H5166" s="22"/>
      <c r="I5166" s="22"/>
      <c r="J5166" s="22"/>
      <c r="K5166" s="22"/>
      <c r="L5166" s="22"/>
      <c r="M5166" s="22"/>
    </row>
    <row r="5167" spans="1:13" x14ac:dyDescent="0.25">
      <c r="A5167" s="22"/>
      <c r="B5167" s="22"/>
      <c r="C5167" s="22"/>
      <c r="D5167" s="22"/>
      <c r="E5167" s="22"/>
      <c r="F5167" s="22"/>
      <c r="G5167" s="22"/>
      <c r="H5167" s="22"/>
      <c r="I5167" s="22"/>
      <c r="J5167" s="22"/>
      <c r="K5167" s="22"/>
      <c r="L5167" s="22"/>
      <c r="M5167" s="22"/>
    </row>
    <row r="5168" spans="1:13" x14ac:dyDescent="0.25">
      <c r="A5168" s="22"/>
      <c r="B5168" s="22"/>
      <c r="C5168" s="22"/>
      <c r="D5168" s="22"/>
      <c r="E5168" s="22"/>
      <c r="F5168" s="22"/>
      <c r="G5168" s="22"/>
      <c r="H5168" s="22"/>
      <c r="I5168" s="22"/>
      <c r="J5168" s="22"/>
      <c r="K5168" s="22"/>
      <c r="L5168" s="22"/>
      <c r="M5168" s="22"/>
    </row>
    <row r="5169" spans="1:13" x14ac:dyDescent="0.25">
      <c r="A5169" s="22"/>
      <c r="B5169" s="22"/>
      <c r="C5169" s="22"/>
      <c r="D5169" s="22"/>
      <c r="E5169" s="22"/>
      <c r="F5169" s="22"/>
      <c r="G5169" s="22"/>
      <c r="H5169" s="22"/>
      <c r="I5169" s="22"/>
      <c r="J5169" s="22"/>
      <c r="K5169" s="22"/>
      <c r="L5169" s="22"/>
      <c r="M5169" s="22"/>
    </row>
    <row r="5170" spans="1:13" x14ac:dyDescent="0.25">
      <c r="A5170" s="22"/>
      <c r="B5170" s="22"/>
      <c r="C5170" s="22"/>
      <c r="D5170" s="22"/>
      <c r="E5170" s="22"/>
      <c r="F5170" s="22"/>
      <c r="G5170" s="22"/>
      <c r="H5170" s="22"/>
      <c r="I5170" s="22"/>
      <c r="J5170" s="22"/>
      <c r="K5170" s="22"/>
      <c r="L5170" s="22"/>
      <c r="M5170" s="22"/>
    </row>
    <row r="5171" spans="1:13" x14ac:dyDescent="0.25">
      <c r="A5171" s="22"/>
      <c r="B5171" s="22"/>
      <c r="C5171" s="22"/>
      <c r="D5171" s="22"/>
      <c r="E5171" s="22"/>
      <c r="F5171" s="22"/>
      <c r="G5171" s="22"/>
      <c r="H5171" s="22"/>
      <c r="I5171" s="22"/>
      <c r="J5171" s="22"/>
      <c r="K5171" s="22"/>
      <c r="L5171" s="22"/>
      <c r="M5171" s="22"/>
    </row>
    <row r="5172" spans="1:13" x14ac:dyDescent="0.25">
      <c r="A5172" s="22"/>
      <c r="B5172" s="22"/>
      <c r="C5172" s="22"/>
      <c r="D5172" s="22"/>
      <c r="E5172" s="22"/>
      <c r="F5172" s="22"/>
      <c r="G5172" s="22"/>
      <c r="H5172" s="22"/>
      <c r="I5172" s="22"/>
      <c r="J5172" s="22"/>
      <c r="K5172" s="22"/>
      <c r="L5172" s="22"/>
      <c r="M5172" s="22"/>
    </row>
    <row r="5173" spans="1:13" x14ac:dyDescent="0.25">
      <c r="A5173" s="22"/>
      <c r="B5173" s="22"/>
      <c r="C5173" s="22"/>
      <c r="D5173" s="22"/>
      <c r="E5173" s="22"/>
      <c r="F5173" s="22"/>
      <c r="G5173" s="22"/>
      <c r="H5173" s="22"/>
      <c r="I5173" s="22"/>
      <c r="J5173" s="22"/>
      <c r="K5173" s="22"/>
      <c r="L5173" s="22"/>
      <c r="M5173" s="22"/>
    </row>
    <row r="5174" spans="1:13" x14ac:dyDescent="0.25">
      <c r="A5174" s="22"/>
      <c r="B5174" s="22"/>
      <c r="C5174" s="22"/>
      <c r="D5174" s="22"/>
      <c r="E5174" s="22"/>
      <c r="F5174" s="22"/>
      <c r="G5174" s="22"/>
      <c r="H5174" s="22"/>
      <c r="I5174" s="22"/>
      <c r="J5174" s="22"/>
      <c r="K5174" s="22"/>
      <c r="L5174" s="22"/>
      <c r="M5174" s="22"/>
    </row>
    <row r="5175" spans="1:13" x14ac:dyDescent="0.25">
      <c r="A5175" s="22"/>
      <c r="B5175" s="22"/>
      <c r="C5175" s="22"/>
      <c r="D5175" s="22"/>
      <c r="E5175" s="22"/>
      <c r="F5175" s="22"/>
      <c r="G5175" s="22"/>
      <c r="H5175" s="22"/>
      <c r="I5175" s="22"/>
      <c r="J5175" s="22"/>
      <c r="K5175" s="22"/>
      <c r="L5175" s="22"/>
      <c r="M5175" s="22"/>
    </row>
    <row r="5176" spans="1:13" x14ac:dyDescent="0.25">
      <c r="A5176" s="22"/>
      <c r="B5176" s="22"/>
      <c r="C5176" s="22"/>
      <c r="D5176" s="22"/>
      <c r="E5176" s="22"/>
      <c r="F5176" s="22"/>
      <c r="G5176" s="22"/>
      <c r="H5176" s="22"/>
      <c r="I5176" s="22"/>
      <c r="J5176" s="22"/>
      <c r="K5176" s="22"/>
      <c r="L5176" s="22"/>
      <c r="M5176" s="22"/>
    </row>
    <row r="5177" spans="1:13" x14ac:dyDescent="0.25">
      <c r="A5177" s="22"/>
      <c r="B5177" s="22"/>
      <c r="C5177" s="22"/>
      <c r="D5177" s="22"/>
      <c r="E5177" s="22"/>
      <c r="F5177" s="22"/>
      <c r="G5177" s="22"/>
      <c r="H5177" s="22"/>
      <c r="I5177" s="22"/>
      <c r="J5177" s="22"/>
      <c r="K5177" s="22"/>
      <c r="L5177" s="22"/>
      <c r="M5177" s="22"/>
    </row>
    <row r="5178" spans="1:13" x14ac:dyDescent="0.25">
      <c r="A5178" s="22"/>
      <c r="B5178" s="22"/>
      <c r="C5178" s="22"/>
      <c r="D5178" s="22"/>
      <c r="E5178" s="22"/>
      <c r="F5178" s="22"/>
      <c r="G5178" s="22"/>
      <c r="H5178" s="22"/>
      <c r="I5178" s="22"/>
      <c r="J5178" s="22"/>
      <c r="K5178" s="22"/>
      <c r="L5178" s="22"/>
      <c r="M5178" s="22"/>
    </row>
    <row r="5179" spans="1:13" x14ac:dyDescent="0.25">
      <c r="A5179" s="22"/>
      <c r="B5179" s="22"/>
      <c r="C5179" s="22"/>
      <c r="D5179" s="22"/>
      <c r="E5179" s="22"/>
      <c r="F5179" s="22"/>
      <c r="G5179" s="22"/>
      <c r="H5179" s="22"/>
      <c r="I5179" s="22"/>
      <c r="J5179" s="22"/>
      <c r="K5179" s="22"/>
      <c r="L5179" s="22"/>
      <c r="M5179" s="22"/>
    </row>
    <row r="5180" spans="1:13" x14ac:dyDescent="0.25">
      <c r="A5180" s="22"/>
      <c r="B5180" s="22"/>
      <c r="C5180" s="22"/>
      <c r="D5180" s="22"/>
      <c r="E5180" s="22"/>
      <c r="F5180" s="22"/>
      <c r="G5180" s="22"/>
      <c r="H5180" s="22"/>
      <c r="I5180" s="22"/>
      <c r="J5180" s="22"/>
      <c r="K5180" s="22"/>
      <c r="L5180" s="22"/>
      <c r="M5180" s="22"/>
    </row>
    <row r="5181" spans="1:13" x14ac:dyDescent="0.25">
      <c r="A5181" s="22"/>
      <c r="B5181" s="22"/>
      <c r="C5181" s="22"/>
      <c r="D5181" s="22"/>
      <c r="E5181" s="22"/>
      <c r="F5181" s="22"/>
      <c r="G5181" s="22"/>
      <c r="H5181" s="22"/>
      <c r="I5181" s="22"/>
      <c r="J5181" s="22"/>
      <c r="K5181" s="22"/>
      <c r="L5181" s="22"/>
      <c r="M5181" s="22"/>
    </row>
    <row r="5182" spans="1:13" x14ac:dyDescent="0.25">
      <c r="A5182" s="22"/>
      <c r="B5182" s="22"/>
      <c r="C5182" s="22"/>
      <c r="D5182" s="22"/>
      <c r="E5182" s="22"/>
      <c r="F5182" s="22"/>
      <c r="G5182" s="22"/>
      <c r="H5182" s="22"/>
      <c r="I5182" s="22"/>
      <c r="J5182" s="22"/>
      <c r="K5182" s="22"/>
      <c r="L5182" s="22"/>
      <c r="M5182" s="22"/>
    </row>
    <row r="5183" spans="1:13" x14ac:dyDescent="0.25">
      <c r="A5183" s="22"/>
      <c r="B5183" s="22"/>
      <c r="C5183" s="22"/>
      <c r="D5183" s="22"/>
      <c r="E5183" s="22"/>
      <c r="F5183" s="22"/>
      <c r="G5183" s="22"/>
      <c r="H5183" s="22"/>
      <c r="I5183" s="22"/>
      <c r="J5183" s="22"/>
      <c r="K5183" s="22"/>
      <c r="L5183" s="22"/>
      <c r="M5183" s="22"/>
    </row>
    <row r="5184" spans="1:13" x14ac:dyDescent="0.25">
      <c r="A5184" s="22"/>
      <c r="B5184" s="22"/>
      <c r="C5184" s="22"/>
      <c r="D5184" s="22"/>
      <c r="E5184" s="22"/>
      <c r="F5184" s="22"/>
      <c r="G5184" s="22"/>
      <c r="H5184" s="22"/>
      <c r="I5184" s="22"/>
      <c r="J5184" s="22"/>
      <c r="K5184" s="22"/>
      <c r="L5184" s="22"/>
      <c r="M5184" s="22"/>
    </row>
    <row r="5185" spans="1:13" x14ac:dyDescent="0.25">
      <c r="A5185" s="22"/>
      <c r="B5185" s="22"/>
      <c r="C5185" s="22"/>
      <c r="D5185" s="22"/>
      <c r="E5185" s="22"/>
      <c r="F5185" s="22"/>
      <c r="G5185" s="22"/>
      <c r="H5185" s="22"/>
      <c r="I5185" s="22"/>
      <c r="J5185" s="22"/>
      <c r="K5185" s="22"/>
      <c r="L5185" s="22"/>
      <c r="M5185" s="22"/>
    </row>
    <row r="5186" spans="1:13" x14ac:dyDescent="0.25">
      <c r="A5186" s="22"/>
      <c r="B5186" s="22"/>
      <c r="C5186" s="22"/>
      <c r="D5186" s="22"/>
      <c r="E5186" s="22"/>
      <c r="F5186" s="22"/>
      <c r="G5186" s="22"/>
      <c r="H5186" s="22"/>
      <c r="I5186" s="22"/>
      <c r="J5186" s="22"/>
      <c r="K5186" s="22"/>
      <c r="L5186" s="22"/>
      <c r="M5186" s="22"/>
    </row>
    <row r="5187" spans="1:13" x14ac:dyDescent="0.25">
      <c r="A5187" s="22"/>
      <c r="B5187" s="22"/>
      <c r="C5187" s="22"/>
      <c r="D5187" s="22"/>
      <c r="E5187" s="22"/>
      <c r="F5187" s="22"/>
      <c r="G5187" s="22"/>
      <c r="H5187" s="22"/>
      <c r="I5187" s="22"/>
      <c r="J5187" s="22"/>
      <c r="K5187" s="22"/>
      <c r="L5187" s="22"/>
      <c r="M5187" s="22"/>
    </row>
    <row r="5188" spans="1:13" x14ac:dyDescent="0.25">
      <c r="A5188" s="22"/>
      <c r="B5188" s="22"/>
      <c r="C5188" s="22"/>
      <c r="D5188" s="22"/>
      <c r="E5188" s="22"/>
      <c r="F5188" s="22"/>
      <c r="G5188" s="22"/>
      <c r="H5188" s="22"/>
      <c r="I5188" s="22"/>
      <c r="J5188" s="22"/>
      <c r="K5188" s="22"/>
      <c r="L5188" s="22"/>
      <c r="M5188" s="22"/>
    </row>
    <row r="5189" spans="1:13" x14ac:dyDescent="0.25">
      <c r="A5189" s="22"/>
      <c r="B5189" s="22"/>
      <c r="C5189" s="22"/>
      <c r="D5189" s="22"/>
      <c r="E5189" s="22"/>
      <c r="F5189" s="22"/>
      <c r="G5189" s="22"/>
      <c r="H5189" s="22"/>
      <c r="I5189" s="22"/>
      <c r="J5189" s="22"/>
      <c r="K5189" s="22"/>
      <c r="L5189" s="22"/>
      <c r="M5189" s="22"/>
    </row>
    <row r="5190" spans="1:13" x14ac:dyDescent="0.25">
      <c r="A5190" s="22"/>
      <c r="B5190" s="22"/>
      <c r="C5190" s="22"/>
      <c r="D5190" s="22"/>
      <c r="E5190" s="22"/>
      <c r="F5190" s="22"/>
      <c r="G5190" s="22"/>
      <c r="H5190" s="22"/>
      <c r="I5190" s="22"/>
      <c r="J5190" s="22"/>
      <c r="K5190" s="22"/>
      <c r="L5190" s="22"/>
      <c r="M5190" s="22"/>
    </row>
    <row r="5191" spans="1:13" x14ac:dyDescent="0.25">
      <c r="A5191" s="22"/>
      <c r="B5191" s="22"/>
      <c r="C5191" s="22"/>
      <c r="D5191" s="22"/>
      <c r="E5191" s="22"/>
      <c r="F5191" s="22"/>
      <c r="G5191" s="22"/>
      <c r="H5191" s="22"/>
      <c r="I5191" s="22"/>
      <c r="J5191" s="22"/>
      <c r="K5191" s="22"/>
      <c r="L5191" s="22"/>
      <c r="M5191" s="22"/>
    </row>
    <row r="5192" spans="1:13" x14ac:dyDescent="0.25">
      <c r="A5192" s="22"/>
      <c r="B5192" s="22"/>
      <c r="C5192" s="22"/>
      <c r="D5192" s="22"/>
      <c r="E5192" s="22"/>
      <c r="F5192" s="22"/>
      <c r="G5192" s="22"/>
      <c r="H5192" s="22"/>
      <c r="I5192" s="22"/>
      <c r="J5192" s="22"/>
      <c r="K5192" s="22"/>
      <c r="L5192" s="22"/>
      <c r="M5192" s="22"/>
    </row>
    <row r="5193" spans="1:13" x14ac:dyDescent="0.25">
      <c r="A5193" s="22"/>
      <c r="B5193" s="22"/>
      <c r="C5193" s="22"/>
      <c r="D5193" s="22"/>
      <c r="E5193" s="22"/>
      <c r="F5193" s="22"/>
      <c r="G5193" s="22"/>
      <c r="H5193" s="22"/>
      <c r="I5193" s="22"/>
      <c r="J5193" s="22"/>
      <c r="K5193" s="22"/>
      <c r="L5193" s="22"/>
      <c r="M5193" s="22"/>
    </row>
    <row r="5194" spans="1:13" x14ac:dyDescent="0.25">
      <c r="A5194" s="22"/>
      <c r="B5194" s="22"/>
      <c r="C5194" s="22"/>
      <c r="D5194" s="22"/>
      <c r="E5194" s="22"/>
      <c r="F5194" s="22"/>
      <c r="G5194" s="22"/>
      <c r="H5194" s="22"/>
      <c r="I5194" s="22"/>
      <c r="J5194" s="22"/>
      <c r="K5194" s="22"/>
      <c r="L5194" s="22"/>
      <c r="M5194" s="22"/>
    </row>
    <row r="5195" spans="1:13" x14ac:dyDescent="0.25">
      <c r="A5195" s="22"/>
      <c r="B5195" s="22"/>
      <c r="C5195" s="22"/>
      <c r="D5195" s="22"/>
      <c r="E5195" s="22"/>
      <c r="F5195" s="22"/>
      <c r="G5195" s="22"/>
      <c r="H5195" s="22"/>
      <c r="I5195" s="22"/>
      <c r="J5195" s="22"/>
      <c r="K5195" s="22"/>
      <c r="L5195" s="22"/>
      <c r="M5195" s="22"/>
    </row>
    <row r="5196" spans="1:13" x14ac:dyDescent="0.25">
      <c r="A5196" s="22"/>
      <c r="B5196" s="22"/>
      <c r="C5196" s="22"/>
      <c r="D5196" s="22"/>
      <c r="E5196" s="22"/>
      <c r="F5196" s="22"/>
      <c r="G5196" s="22"/>
      <c r="H5196" s="22"/>
      <c r="I5196" s="22"/>
      <c r="J5196" s="22"/>
      <c r="K5196" s="22"/>
      <c r="L5196" s="22"/>
      <c r="M5196" s="22"/>
    </row>
    <row r="5197" spans="1:13" x14ac:dyDescent="0.25">
      <c r="A5197" s="22"/>
      <c r="B5197" s="22"/>
      <c r="C5197" s="22"/>
      <c r="D5197" s="22"/>
      <c r="E5197" s="22"/>
      <c r="F5197" s="22"/>
      <c r="G5197" s="22"/>
      <c r="H5197" s="22"/>
      <c r="I5197" s="22"/>
      <c r="J5197" s="22"/>
      <c r="K5197" s="22"/>
      <c r="L5197" s="22"/>
      <c r="M5197" s="22"/>
    </row>
    <row r="5198" spans="1:13" x14ac:dyDescent="0.25">
      <c r="A5198" s="22"/>
      <c r="B5198" s="22"/>
      <c r="C5198" s="22"/>
      <c r="D5198" s="22"/>
      <c r="E5198" s="22"/>
      <c r="F5198" s="22"/>
      <c r="G5198" s="22"/>
      <c r="H5198" s="22"/>
      <c r="I5198" s="22"/>
      <c r="J5198" s="22"/>
      <c r="K5198" s="22"/>
      <c r="L5198" s="22"/>
      <c r="M5198" s="22"/>
    </row>
    <row r="5199" spans="1:13" x14ac:dyDescent="0.25">
      <c r="A5199" s="22"/>
      <c r="B5199" s="22"/>
      <c r="C5199" s="22"/>
      <c r="D5199" s="22"/>
      <c r="E5199" s="22"/>
      <c r="F5199" s="22"/>
      <c r="G5199" s="22"/>
      <c r="H5199" s="22"/>
      <c r="I5199" s="22"/>
      <c r="J5199" s="22"/>
      <c r="K5199" s="22"/>
      <c r="L5199" s="22"/>
      <c r="M5199" s="22"/>
    </row>
    <row r="5200" spans="1:13" x14ac:dyDescent="0.25">
      <c r="A5200" s="22"/>
      <c r="B5200" s="22"/>
      <c r="C5200" s="22"/>
      <c r="D5200" s="22"/>
      <c r="E5200" s="22"/>
      <c r="F5200" s="22"/>
      <c r="G5200" s="22"/>
      <c r="H5200" s="22"/>
      <c r="I5200" s="22"/>
      <c r="J5200" s="22"/>
      <c r="K5200" s="22"/>
      <c r="L5200" s="22"/>
      <c r="M5200" s="22"/>
    </row>
    <row r="5201" spans="1:13" x14ac:dyDescent="0.25">
      <c r="A5201" s="22"/>
      <c r="B5201" s="22"/>
      <c r="C5201" s="22"/>
      <c r="D5201" s="22"/>
      <c r="E5201" s="22"/>
      <c r="F5201" s="22"/>
      <c r="G5201" s="22"/>
      <c r="H5201" s="22"/>
      <c r="I5201" s="22"/>
      <c r="J5201" s="22"/>
      <c r="K5201" s="22"/>
      <c r="L5201" s="22"/>
      <c r="M5201" s="22"/>
    </row>
    <row r="5202" spans="1:13" x14ac:dyDescent="0.25">
      <c r="A5202" s="22"/>
      <c r="B5202" s="22"/>
      <c r="C5202" s="22"/>
      <c r="D5202" s="22"/>
      <c r="E5202" s="22"/>
      <c r="F5202" s="22"/>
      <c r="G5202" s="22"/>
      <c r="H5202" s="22"/>
      <c r="I5202" s="22"/>
      <c r="J5202" s="22"/>
      <c r="K5202" s="22"/>
      <c r="L5202" s="22"/>
      <c r="M5202" s="22"/>
    </row>
    <row r="5203" spans="1:13" x14ac:dyDescent="0.25">
      <c r="A5203" s="22"/>
      <c r="B5203" s="22"/>
      <c r="C5203" s="22"/>
      <c r="D5203" s="22"/>
      <c r="E5203" s="22"/>
      <c r="F5203" s="22"/>
      <c r="G5203" s="22"/>
      <c r="H5203" s="22"/>
      <c r="I5203" s="22"/>
      <c r="J5203" s="22"/>
      <c r="K5203" s="22"/>
      <c r="L5203" s="22"/>
      <c r="M5203" s="22"/>
    </row>
    <row r="5204" spans="1:13" x14ac:dyDescent="0.25">
      <c r="A5204" s="22"/>
      <c r="B5204" s="22"/>
      <c r="C5204" s="22"/>
      <c r="D5204" s="22"/>
      <c r="E5204" s="22"/>
      <c r="F5204" s="22"/>
      <c r="G5204" s="22"/>
      <c r="H5204" s="22"/>
      <c r="I5204" s="22"/>
      <c r="J5204" s="22"/>
      <c r="K5204" s="22"/>
      <c r="L5204" s="22"/>
      <c r="M5204" s="22"/>
    </row>
    <row r="5205" spans="1:13" x14ac:dyDescent="0.25">
      <c r="A5205" s="22"/>
      <c r="B5205" s="22"/>
      <c r="C5205" s="22"/>
      <c r="D5205" s="22"/>
      <c r="E5205" s="22"/>
      <c r="F5205" s="22"/>
      <c r="G5205" s="22"/>
      <c r="H5205" s="22"/>
      <c r="I5205" s="22"/>
      <c r="J5205" s="22"/>
      <c r="K5205" s="22"/>
      <c r="L5205" s="22"/>
      <c r="M5205" s="22"/>
    </row>
    <row r="5206" spans="1:13" x14ac:dyDescent="0.25">
      <c r="A5206" s="22"/>
      <c r="B5206" s="22"/>
      <c r="C5206" s="22"/>
      <c r="D5206" s="22"/>
      <c r="E5206" s="22"/>
      <c r="F5206" s="22"/>
      <c r="G5206" s="22"/>
      <c r="H5206" s="22"/>
      <c r="I5206" s="22"/>
      <c r="J5206" s="22"/>
      <c r="K5206" s="22"/>
      <c r="L5206" s="22"/>
      <c r="M5206" s="22"/>
    </row>
    <row r="5207" spans="1:13" x14ac:dyDescent="0.25">
      <c r="A5207" s="22"/>
      <c r="B5207" s="22"/>
      <c r="C5207" s="22"/>
      <c r="D5207" s="22"/>
      <c r="E5207" s="22"/>
      <c r="F5207" s="22"/>
      <c r="G5207" s="22"/>
      <c r="H5207" s="22"/>
      <c r="I5207" s="22"/>
      <c r="J5207" s="22"/>
      <c r="K5207" s="22"/>
      <c r="L5207" s="22"/>
      <c r="M5207" s="22"/>
    </row>
    <row r="5208" spans="1:13" x14ac:dyDescent="0.25">
      <c r="A5208" s="22"/>
      <c r="B5208" s="22"/>
      <c r="C5208" s="22"/>
      <c r="D5208" s="22"/>
      <c r="E5208" s="22"/>
      <c r="F5208" s="22"/>
      <c r="G5208" s="22"/>
      <c r="H5208" s="22"/>
      <c r="I5208" s="22"/>
      <c r="J5208" s="22"/>
      <c r="K5208" s="22"/>
      <c r="L5208" s="22"/>
      <c r="M5208" s="22"/>
    </row>
    <row r="5209" spans="1:13" x14ac:dyDescent="0.25">
      <c r="A5209" s="22"/>
      <c r="B5209" s="22"/>
      <c r="C5209" s="22"/>
      <c r="D5209" s="22"/>
      <c r="E5209" s="22"/>
      <c r="F5209" s="22"/>
      <c r="G5209" s="22"/>
      <c r="H5209" s="22"/>
      <c r="I5209" s="22"/>
      <c r="J5209" s="22"/>
      <c r="K5209" s="22"/>
      <c r="L5209" s="22"/>
      <c r="M5209" s="22"/>
    </row>
    <row r="5210" spans="1:13" x14ac:dyDescent="0.25">
      <c r="A5210" s="22"/>
      <c r="B5210" s="22"/>
      <c r="C5210" s="22"/>
      <c r="D5210" s="22"/>
      <c r="E5210" s="22"/>
      <c r="F5210" s="22"/>
      <c r="G5210" s="22"/>
      <c r="H5210" s="22"/>
      <c r="I5210" s="22"/>
      <c r="J5210" s="22"/>
      <c r="K5210" s="22"/>
      <c r="L5210" s="22"/>
      <c r="M5210" s="22"/>
    </row>
    <row r="5211" spans="1:13" x14ac:dyDescent="0.25">
      <c r="A5211" s="22"/>
      <c r="B5211" s="22"/>
      <c r="C5211" s="22"/>
      <c r="D5211" s="22"/>
      <c r="E5211" s="22"/>
      <c r="F5211" s="22"/>
      <c r="G5211" s="22"/>
      <c r="H5211" s="22"/>
      <c r="I5211" s="22"/>
      <c r="J5211" s="22"/>
      <c r="K5211" s="22"/>
      <c r="L5211" s="22"/>
      <c r="M5211" s="22"/>
    </row>
    <row r="5212" spans="1:13" x14ac:dyDescent="0.25">
      <c r="A5212" s="22"/>
      <c r="B5212" s="22"/>
      <c r="C5212" s="22"/>
      <c r="D5212" s="22"/>
      <c r="E5212" s="22"/>
      <c r="F5212" s="22"/>
      <c r="G5212" s="22"/>
      <c r="H5212" s="22"/>
      <c r="I5212" s="22"/>
      <c r="J5212" s="22"/>
      <c r="K5212" s="22"/>
      <c r="L5212" s="22"/>
      <c r="M5212" s="22"/>
    </row>
    <row r="5213" spans="1:13" x14ac:dyDescent="0.25">
      <c r="A5213" s="22"/>
      <c r="B5213" s="22"/>
      <c r="C5213" s="22"/>
      <c r="D5213" s="22"/>
      <c r="E5213" s="22"/>
      <c r="F5213" s="22"/>
      <c r="G5213" s="22"/>
      <c r="H5213" s="22"/>
      <c r="I5213" s="22"/>
      <c r="J5213" s="22"/>
      <c r="K5213" s="22"/>
      <c r="L5213" s="22"/>
      <c r="M5213" s="22"/>
    </row>
    <row r="5214" spans="1:13" x14ac:dyDescent="0.25">
      <c r="A5214" s="22"/>
      <c r="B5214" s="22"/>
      <c r="C5214" s="22"/>
      <c r="D5214" s="22"/>
      <c r="E5214" s="22"/>
      <c r="F5214" s="22"/>
      <c r="G5214" s="22"/>
      <c r="H5214" s="22"/>
      <c r="I5214" s="22"/>
      <c r="J5214" s="22"/>
      <c r="K5214" s="22"/>
      <c r="L5214" s="22"/>
      <c r="M5214" s="22"/>
    </row>
    <row r="5215" spans="1:13" x14ac:dyDescent="0.25">
      <c r="A5215" s="22"/>
      <c r="B5215" s="22"/>
      <c r="C5215" s="22"/>
      <c r="D5215" s="22"/>
      <c r="E5215" s="22"/>
      <c r="F5215" s="22"/>
      <c r="G5215" s="22"/>
      <c r="H5215" s="22"/>
      <c r="I5215" s="22"/>
      <c r="J5215" s="22"/>
      <c r="K5215" s="22"/>
      <c r="L5215" s="22"/>
      <c r="M5215" s="22"/>
    </row>
    <row r="5216" spans="1:13" x14ac:dyDescent="0.25">
      <c r="A5216" s="22"/>
      <c r="B5216" s="22"/>
      <c r="C5216" s="22"/>
      <c r="D5216" s="22"/>
      <c r="E5216" s="22"/>
      <c r="F5216" s="22"/>
      <c r="G5216" s="22"/>
      <c r="H5216" s="22"/>
      <c r="I5216" s="22"/>
      <c r="J5216" s="22"/>
      <c r="K5216" s="22"/>
      <c r="L5216" s="22"/>
      <c r="M5216" s="22"/>
    </row>
    <row r="5217" spans="1:13" x14ac:dyDescent="0.25">
      <c r="A5217" s="22"/>
      <c r="B5217" s="22"/>
      <c r="C5217" s="22"/>
      <c r="D5217" s="22"/>
      <c r="E5217" s="22"/>
      <c r="F5217" s="22"/>
      <c r="G5217" s="22"/>
      <c r="H5217" s="22"/>
      <c r="I5217" s="22"/>
      <c r="J5217" s="22"/>
      <c r="K5217" s="22"/>
      <c r="L5217" s="22"/>
      <c r="M5217" s="22"/>
    </row>
    <row r="5218" spans="1:13" x14ac:dyDescent="0.25">
      <c r="A5218" s="22"/>
      <c r="B5218" s="22"/>
      <c r="C5218" s="22"/>
      <c r="D5218" s="22"/>
      <c r="E5218" s="22"/>
      <c r="F5218" s="22"/>
      <c r="G5218" s="22"/>
      <c r="H5218" s="22"/>
      <c r="I5218" s="22"/>
      <c r="J5218" s="22"/>
      <c r="K5218" s="22"/>
      <c r="L5218" s="22"/>
      <c r="M5218" s="22"/>
    </row>
    <row r="5219" spans="1:13" x14ac:dyDescent="0.25">
      <c r="A5219" s="22"/>
      <c r="B5219" s="22"/>
      <c r="C5219" s="22"/>
      <c r="D5219" s="22"/>
      <c r="E5219" s="22"/>
      <c r="F5219" s="22"/>
      <c r="G5219" s="22"/>
      <c r="H5219" s="22"/>
      <c r="I5219" s="22"/>
      <c r="J5219" s="22"/>
      <c r="K5219" s="22"/>
      <c r="L5219" s="22"/>
      <c r="M5219" s="22"/>
    </row>
    <row r="5220" spans="1:13" x14ac:dyDescent="0.25">
      <c r="A5220" s="22"/>
      <c r="B5220" s="22"/>
      <c r="C5220" s="22"/>
      <c r="D5220" s="22"/>
      <c r="E5220" s="22"/>
      <c r="F5220" s="22"/>
      <c r="G5220" s="22"/>
      <c r="H5220" s="22"/>
      <c r="I5220" s="22"/>
      <c r="J5220" s="22"/>
      <c r="K5220" s="22"/>
      <c r="L5220" s="22"/>
      <c r="M5220" s="22"/>
    </row>
    <row r="5221" spans="1:13" x14ac:dyDescent="0.25">
      <c r="A5221" s="22"/>
      <c r="B5221" s="22"/>
      <c r="C5221" s="22"/>
      <c r="D5221" s="22"/>
      <c r="E5221" s="22"/>
      <c r="F5221" s="22"/>
      <c r="G5221" s="22"/>
      <c r="H5221" s="22"/>
      <c r="I5221" s="22"/>
      <c r="J5221" s="22"/>
      <c r="K5221" s="22"/>
      <c r="L5221" s="22"/>
      <c r="M5221" s="22"/>
    </row>
    <row r="5222" spans="1:13" x14ac:dyDescent="0.25">
      <c r="A5222" s="22"/>
      <c r="B5222" s="22"/>
      <c r="C5222" s="22"/>
      <c r="D5222" s="22"/>
      <c r="E5222" s="22"/>
      <c r="F5222" s="22"/>
      <c r="G5222" s="22"/>
      <c r="H5222" s="22"/>
      <c r="I5222" s="22"/>
      <c r="J5222" s="22"/>
      <c r="K5222" s="22"/>
      <c r="L5222" s="22"/>
      <c r="M5222" s="22"/>
    </row>
    <row r="5223" spans="1:13" x14ac:dyDescent="0.25">
      <c r="A5223" s="22"/>
      <c r="B5223" s="22"/>
      <c r="C5223" s="22"/>
      <c r="D5223" s="22"/>
      <c r="E5223" s="22"/>
      <c r="F5223" s="22"/>
      <c r="G5223" s="22"/>
      <c r="H5223" s="22"/>
      <c r="I5223" s="22"/>
      <c r="J5223" s="22"/>
      <c r="K5223" s="22"/>
      <c r="L5223" s="22"/>
      <c r="M5223" s="22"/>
    </row>
    <row r="5224" spans="1:13" x14ac:dyDescent="0.25">
      <c r="A5224" s="22"/>
      <c r="B5224" s="22"/>
      <c r="C5224" s="22"/>
      <c r="D5224" s="22"/>
      <c r="E5224" s="22"/>
      <c r="F5224" s="22"/>
      <c r="G5224" s="22"/>
      <c r="H5224" s="22"/>
      <c r="I5224" s="22"/>
      <c r="J5224" s="22"/>
      <c r="K5224" s="22"/>
      <c r="L5224" s="22"/>
      <c r="M5224" s="22"/>
    </row>
    <row r="5225" spans="1:13" x14ac:dyDescent="0.25">
      <c r="A5225" s="22"/>
      <c r="B5225" s="22"/>
      <c r="C5225" s="22"/>
      <c r="D5225" s="22"/>
      <c r="E5225" s="22"/>
      <c r="F5225" s="22"/>
      <c r="G5225" s="22"/>
      <c r="H5225" s="22"/>
      <c r="I5225" s="22"/>
      <c r="J5225" s="22"/>
      <c r="K5225" s="22"/>
      <c r="L5225" s="22"/>
      <c r="M5225" s="22"/>
    </row>
    <row r="5226" spans="1:13" x14ac:dyDescent="0.25">
      <c r="A5226" s="22"/>
      <c r="B5226" s="22"/>
      <c r="C5226" s="22"/>
      <c r="D5226" s="22"/>
      <c r="E5226" s="22"/>
      <c r="F5226" s="22"/>
      <c r="G5226" s="22"/>
      <c r="H5226" s="22"/>
      <c r="I5226" s="22"/>
      <c r="J5226" s="22"/>
      <c r="K5226" s="22"/>
      <c r="L5226" s="22"/>
      <c r="M5226" s="22"/>
    </row>
    <row r="5227" spans="1:13" x14ac:dyDescent="0.25">
      <c r="A5227" s="22"/>
      <c r="B5227" s="22"/>
      <c r="C5227" s="22"/>
      <c r="D5227" s="22"/>
      <c r="E5227" s="22"/>
      <c r="F5227" s="22"/>
      <c r="G5227" s="22"/>
      <c r="H5227" s="22"/>
      <c r="I5227" s="22"/>
      <c r="J5227" s="22"/>
      <c r="K5227" s="22"/>
      <c r="L5227" s="22"/>
      <c r="M5227" s="22"/>
    </row>
    <row r="5228" spans="1:13" x14ac:dyDescent="0.25">
      <c r="A5228" s="22"/>
      <c r="B5228" s="22"/>
      <c r="C5228" s="22"/>
      <c r="D5228" s="22"/>
      <c r="E5228" s="22"/>
      <c r="F5228" s="22"/>
      <c r="G5228" s="22"/>
      <c r="H5228" s="22"/>
      <c r="I5228" s="22"/>
      <c r="J5228" s="22"/>
      <c r="K5228" s="22"/>
      <c r="L5228" s="22"/>
      <c r="M5228" s="22"/>
    </row>
    <row r="5229" spans="1:13" x14ac:dyDescent="0.25">
      <c r="A5229" s="22"/>
      <c r="B5229" s="22"/>
      <c r="C5229" s="22"/>
      <c r="D5229" s="22"/>
      <c r="E5229" s="22"/>
      <c r="F5229" s="22"/>
      <c r="G5229" s="22"/>
      <c r="H5229" s="22"/>
      <c r="I5229" s="22"/>
      <c r="J5229" s="22"/>
      <c r="K5229" s="22"/>
      <c r="L5229" s="22"/>
      <c r="M5229" s="22"/>
    </row>
    <row r="5230" spans="1:13" x14ac:dyDescent="0.25">
      <c r="A5230" s="22"/>
      <c r="B5230" s="22"/>
      <c r="C5230" s="22"/>
      <c r="D5230" s="22"/>
      <c r="E5230" s="22"/>
      <c r="F5230" s="22"/>
      <c r="G5230" s="22"/>
      <c r="H5230" s="22"/>
      <c r="I5230" s="22"/>
      <c r="J5230" s="22"/>
      <c r="K5230" s="22"/>
      <c r="L5230" s="22"/>
      <c r="M5230" s="22"/>
    </row>
    <row r="5231" spans="1:13" x14ac:dyDescent="0.25">
      <c r="A5231" s="22"/>
      <c r="B5231" s="22"/>
      <c r="C5231" s="22"/>
      <c r="D5231" s="22"/>
      <c r="E5231" s="22"/>
      <c r="F5231" s="22"/>
      <c r="G5231" s="22"/>
      <c r="H5231" s="22"/>
      <c r="I5231" s="22"/>
      <c r="J5231" s="22"/>
      <c r="K5231" s="22"/>
      <c r="L5231" s="22"/>
      <c r="M5231" s="22"/>
    </row>
    <row r="5232" spans="1:13" x14ac:dyDescent="0.25">
      <c r="A5232" s="22"/>
      <c r="B5232" s="22"/>
      <c r="C5232" s="22"/>
      <c r="D5232" s="22"/>
      <c r="E5232" s="22"/>
      <c r="F5232" s="22"/>
      <c r="G5232" s="22"/>
      <c r="H5232" s="22"/>
      <c r="I5232" s="22"/>
      <c r="J5232" s="22"/>
      <c r="K5232" s="22"/>
      <c r="L5232" s="22"/>
      <c r="M5232" s="22"/>
    </row>
    <row r="5233" spans="1:13" x14ac:dyDescent="0.25">
      <c r="A5233" s="22"/>
      <c r="B5233" s="22"/>
      <c r="C5233" s="22"/>
      <c r="D5233" s="22"/>
      <c r="E5233" s="22"/>
      <c r="F5233" s="22"/>
      <c r="G5233" s="22"/>
      <c r="H5233" s="22"/>
      <c r="I5233" s="22"/>
      <c r="J5233" s="22"/>
      <c r="K5233" s="22"/>
      <c r="L5233" s="22"/>
      <c r="M5233" s="22"/>
    </row>
    <row r="5234" spans="1:13" x14ac:dyDescent="0.25">
      <c r="A5234" s="22"/>
      <c r="B5234" s="22"/>
      <c r="C5234" s="22"/>
      <c r="D5234" s="22"/>
      <c r="E5234" s="22"/>
      <c r="F5234" s="22"/>
      <c r="G5234" s="22"/>
      <c r="H5234" s="22"/>
      <c r="I5234" s="22"/>
      <c r="J5234" s="22"/>
      <c r="K5234" s="22"/>
      <c r="L5234" s="22"/>
      <c r="M5234" s="22"/>
    </row>
    <row r="5235" spans="1:13" x14ac:dyDescent="0.25">
      <c r="A5235" s="22"/>
      <c r="B5235" s="22"/>
      <c r="C5235" s="22"/>
      <c r="D5235" s="22"/>
      <c r="E5235" s="22"/>
      <c r="F5235" s="22"/>
      <c r="G5235" s="22"/>
      <c r="H5235" s="22"/>
      <c r="I5235" s="22"/>
      <c r="J5235" s="22"/>
      <c r="K5235" s="22"/>
      <c r="L5235" s="22"/>
      <c r="M5235" s="22"/>
    </row>
    <row r="5236" spans="1:13" x14ac:dyDescent="0.25">
      <c r="A5236" s="22"/>
      <c r="B5236" s="22"/>
      <c r="C5236" s="22"/>
      <c r="D5236" s="22"/>
      <c r="E5236" s="22"/>
      <c r="F5236" s="22"/>
      <c r="G5236" s="22"/>
      <c r="H5236" s="22"/>
      <c r="I5236" s="22"/>
      <c r="J5236" s="22"/>
      <c r="K5236" s="22"/>
      <c r="L5236" s="22"/>
      <c r="M5236" s="22"/>
    </row>
    <row r="5237" spans="1:13" x14ac:dyDescent="0.25">
      <c r="A5237" s="22"/>
      <c r="B5237" s="22"/>
      <c r="C5237" s="22"/>
      <c r="D5237" s="22"/>
      <c r="E5237" s="22"/>
      <c r="F5237" s="22"/>
      <c r="G5237" s="22"/>
      <c r="H5237" s="22"/>
      <c r="I5237" s="22"/>
      <c r="J5237" s="22"/>
      <c r="K5237" s="22"/>
      <c r="L5237" s="22"/>
      <c r="M5237" s="22"/>
    </row>
    <row r="5238" spans="1:13" x14ac:dyDescent="0.25">
      <c r="A5238" s="22"/>
      <c r="B5238" s="22"/>
      <c r="C5238" s="22"/>
      <c r="D5238" s="22"/>
      <c r="E5238" s="22"/>
      <c r="F5238" s="22"/>
      <c r="G5238" s="22"/>
      <c r="H5238" s="22"/>
      <c r="I5238" s="22"/>
      <c r="J5238" s="22"/>
      <c r="K5238" s="22"/>
      <c r="L5238" s="22"/>
      <c r="M5238" s="22"/>
    </row>
    <row r="5239" spans="1:13" x14ac:dyDescent="0.25">
      <c r="A5239" s="22"/>
      <c r="B5239" s="22"/>
      <c r="C5239" s="22"/>
      <c r="D5239" s="22"/>
      <c r="E5239" s="22"/>
      <c r="F5239" s="22"/>
      <c r="G5239" s="22"/>
      <c r="H5239" s="22"/>
      <c r="I5239" s="22"/>
      <c r="J5239" s="22"/>
      <c r="K5239" s="22"/>
      <c r="L5239" s="22"/>
      <c r="M5239" s="22"/>
    </row>
    <row r="5240" spans="1:13" x14ac:dyDescent="0.25">
      <c r="A5240" s="22"/>
      <c r="B5240" s="22"/>
      <c r="C5240" s="22"/>
      <c r="D5240" s="22"/>
      <c r="E5240" s="22"/>
      <c r="F5240" s="22"/>
      <c r="G5240" s="22"/>
      <c r="H5240" s="22"/>
      <c r="I5240" s="22"/>
      <c r="J5240" s="22"/>
      <c r="K5240" s="22"/>
      <c r="L5240" s="22"/>
      <c r="M5240" s="22"/>
    </row>
    <row r="5241" spans="1:13" x14ac:dyDescent="0.25">
      <c r="A5241" s="22"/>
      <c r="B5241" s="22"/>
      <c r="C5241" s="22"/>
      <c r="D5241" s="22"/>
      <c r="E5241" s="22"/>
      <c r="F5241" s="22"/>
      <c r="G5241" s="22"/>
      <c r="H5241" s="22"/>
      <c r="I5241" s="22"/>
      <c r="J5241" s="22"/>
      <c r="K5241" s="22"/>
      <c r="L5241" s="22"/>
      <c r="M5241" s="22"/>
    </row>
    <row r="5242" spans="1:13" x14ac:dyDescent="0.25">
      <c r="A5242" s="22"/>
      <c r="B5242" s="22"/>
      <c r="C5242" s="22"/>
      <c r="D5242" s="22"/>
      <c r="E5242" s="22"/>
      <c r="F5242" s="22"/>
      <c r="G5242" s="22"/>
      <c r="H5242" s="22"/>
      <c r="I5242" s="22"/>
      <c r="J5242" s="22"/>
      <c r="K5242" s="22"/>
      <c r="L5242" s="22"/>
      <c r="M5242" s="22"/>
    </row>
    <row r="5243" spans="1:13" x14ac:dyDescent="0.25">
      <c r="A5243" s="22"/>
      <c r="B5243" s="22"/>
      <c r="C5243" s="22"/>
      <c r="D5243" s="22"/>
      <c r="E5243" s="22"/>
      <c r="F5243" s="22"/>
      <c r="G5243" s="22"/>
      <c r="H5243" s="22"/>
      <c r="I5243" s="22"/>
      <c r="J5243" s="22"/>
      <c r="K5243" s="22"/>
      <c r="L5243" s="22"/>
      <c r="M5243" s="22"/>
    </row>
    <row r="5244" spans="1:13" x14ac:dyDescent="0.25">
      <c r="A5244" s="22"/>
      <c r="B5244" s="22"/>
      <c r="C5244" s="22"/>
      <c r="D5244" s="22"/>
      <c r="E5244" s="22"/>
      <c r="F5244" s="22"/>
      <c r="G5244" s="22"/>
      <c r="H5244" s="22"/>
      <c r="I5244" s="22"/>
      <c r="J5244" s="22"/>
      <c r="K5244" s="22"/>
      <c r="L5244" s="22"/>
      <c r="M5244" s="22"/>
    </row>
    <row r="5245" spans="1:13" x14ac:dyDescent="0.25">
      <c r="A5245" s="22"/>
      <c r="B5245" s="22"/>
      <c r="C5245" s="22"/>
      <c r="D5245" s="22"/>
      <c r="E5245" s="22"/>
      <c r="F5245" s="22"/>
      <c r="G5245" s="22"/>
      <c r="H5245" s="22"/>
      <c r="I5245" s="22"/>
      <c r="J5245" s="22"/>
      <c r="K5245" s="22"/>
      <c r="L5245" s="22"/>
      <c r="M5245" s="22"/>
    </row>
    <row r="5246" spans="1:13" x14ac:dyDescent="0.25">
      <c r="A5246" s="22"/>
      <c r="B5246" s="22"/>
      <c r="C5246" s="22"/>
      <c r="D5246" s="22"/>
      <c r="E5246" s="22"/>
      <c r="F5246" s="22"/>
      <c r="G5246" s="22"/>
      <c r="H5246" s="22"/>
      <c r="I5246" s="22"/>
      <c r="J5246" s="22"/>
      <c r="K5246" s="22"/>
      <c r="L5246" s="22"/>
      <c r="M5246" s="22"/>
    </row>
    <row r="5247" spans="1:13" x14ac:dyDescent="0.25">
      <c r="A5247" s="22"/>
      <c r="B5247" s="22"/>
      <c r="C5247" s="22"/>
      <c r="D5247" s="22"/>
      <c r="E5247" s="22"/>
      <c r="F5247" s="22"/>
      <c r="G5247" s="22"/>
      <c r="H5247" s="22"/>
      <c r="I5247" s="22"/>
      <c r="J5247" s="22"/>
      <c r="K5247" s="22"/>
      <c r="L5247" s="22"/>
      <c r="M5247" s="22"/>
    </row>
    <row r="5248" spans="1:13" x14ac:dyDescent="0.25">
      <c r="A5248" s="22"/>
      <c r="B5248" s="22"/>
      <c r="C5248" s="22"/>
      <c r="D5248" s="22"/>
      <c r="E5248" s="22"/>
      <c r="F5248" s="22"/>
      <c r="G5248" s="22"/>
      <c r="H5248" s="22"/>
      <c r="I5248" s="22"/>
      <c r="J5248" s="22"/>
      <c r="K5248" s="22"/>
      <c r="L5248" s="22"/>
      <c r="M5248" s="22"/>
    </row>
    <row r="5249" spans="1:13" x14ac:dyDescent="0.25">
      <c r="A5249" s="22"/>
      <c r="B5249" s="22"/>
      <c r="C5249" s="22"/>
      <c r="D5249" s="22"/>
      <c r="E5249" s="22"/>
      <c r="F5249" s="22"/>
      <c r="G5249" s="22"/>
      <c r="H5249" s="22"/>
      <c r="I5249" s="22"/>
      <c r="J5249" s="22"/>
      <c r="K5249" s="22"/>
      <c r="L5249" s="22"/>
      <c r="M5249" s="22"/>
    </row>
    <row r="5250" spans="1:13" x14ac:dyDescent="0.25">
      <c r="A5250" s="22"/>
      <c r="B5250" s="22"/>
      <c r="C5250" s="22"/>
      <c r="D5250" s="22"/>
      <c r="E5250" s="22"/>
      <c r="F5250" s="22"/>
      <c r="G5250" s="22"/>
      <c r="H5250" s="22"/>
      <c r="I5250" s="22"/>
      <c r="J5250" s="22"/>
      <c r="K5250" s="22"/>
      <c r="L5250" s="22"/>
      <c r="M5250" s="22"/>
    </row>
    <row r="5251" spans="1:13" x14ac:dyDescent="0.25">
      <c r="A5251" s="22"/>
      <c r="B5251" s="22"/>
      <c r="C5251" s="22"/>
      <c r="D5251" s="22"/>
      <c r="E5251" s="22"/>
      <c r="F5251" s="22"/>
      <c r="G5251" s="22"/>
      <c r="H5251" s="22"/>
      <c r="I5251" s="22"/>
      <c r="J5251" s="22"/>
      <c r="K5251" s="22"/>
      <c r="L5251" s="22"/>
      <c r="M5251" s="22"/>
    </row>
    <row r="5252" spans="1:13" x14ac:dyDescent="0.25">
      <c r="A5252" s="22"/>
      <c r="B5252" s="22"/>
      <c r="C5252" s="22"/>
      <c r="D5252" s="22"/>
      <c r="E5252" s="22"/>
      <c r="F5252" s="22"/>
      <c r="G5252" s="22"/>
      <c r="H5252" s="22"/>
      <c r="I5252" s="22"/>
      <c r="J5252" s="22"/>
      <c r="K5252" s="22"/>
      <c r="L5252" s="22"/>
      <c r="M5252" s="22"/>
    </row>
    <row r="5253" spans="1:13" x14ac:dyDescent="0.25">
      <c r="A5253" s="22"/>
      <c r="B5253" s="22"/>
      <c r="C5253" s="22"/>
      <c r="D5253" s="22"/>
      <c r="E5253" s="22"/>
      <c r="F5253" s="22"/>
      <c r="G5253" s="22"/>
      <c r="H5253" s="22"/>
      <c r="I5253" s="22"/>
      <c r="J5253" s="22"/>
      <c r="K5253" s="22"/>
      <c r="L5253" s="22"/>
      <c r="M5253" s="22"/>
    </row>
    <row r="5254" spans="1:13" x14ac:dyDescent="0.25">
      <c r="A5254" s="22"/>
      <c r="B5254" s="22"/>
      <c r="C5254" s="22"/>
      <c r="D5254" s="22"/>
      <c r="E5254" s="22"/>
      <c r="F5254" s="22"/>
      <c r="G5254" s="22"/>
      <c r="H5254" s="22"/>
      <c r="I5254" s="22"/>
      <c r="J5254" s="22"/>
      <c r="K5254" s="22"/>
      <c r="L5254" s="22"/>
      <c r="M5254" s="22"/>
    </row>
    <row r="5255" spans="1:13" x14ac:dyDescent="0.25">
      <c r="A5255" s="22"/>
      <c r="B5255" s="22"/>
      <c r="C5255" s="22"/>
      <c r="D5255" s="22"/>
      <c r="E5255" s="22"/>
      <c r="F5255" s="22"/>
      <c r="G5255" s="22"/>
      <c r="H5255" s="22"/>
      <c r="I5255" s="22"/>
      <c r="J5255" s="22"/>
      <c r="K5255" s="22"/>
      <c r="L5255" s="22"/>
      <c r="M5255" s="22"/>
    </row>
    <row r="5256" spans="1:13" x14ac:dyDescent="0.25">
      <c r="A5256" s="22"/>
      <c r="B5256" s="22"/>
      <c r="C5256" s="22"/>
      <c r="D5256" s="22"/>
      <c r="E5256" s="22"/>
      <c r="F5256" s="22"/>
      <c r="G5256" s="22"/>
      <c r="H5256" s="22"/>
      <c r="I5256" s="22"/>
      <c r="J5256" s="22"/>
      <c r="K5256" s="22"/>
      <c r="L5256" s="22"/>
      <c r="M5256" s="22"/>
    </row>
    <row r="5257" spans="1:13" x14ac:dyDescent="0.25">
      <c r="A5257" s="22"/>
      <c r="B5257" s="22"/>
      <c r="C5257" s="22"/>
      <c r="D5257" s="22"/>
      <c r="E5257" s="22"/>
      <c r="F5257" s="22"/>
      <c r="G5257" s="22"/>
      <c r="H5257" s="22"/>
      <c r="I5257" s="22"/>
      <c r="J5257" s="22"/>
      <c r="K5257" s="22"/>
      <c r="L5257" s="22"/>
      <c r="M5257" s="22"/>
    </row>
    <row r="5258" spans="1:13" x14ac:dyDescent="0.25">
      <c r="A5258" s="22"/>
      <c r="B5258" s="22"/>
      <c r="C5258" s="22"/>
      <c r="D5258" s="22"/>
      <c r="E5258" s="22"/>
      <c r="F5258" s="22"/>
      <c r="G5258" s="22"/>
      <c r="H5258" s="22"/>
      <c r="I5258" s="22"/>
      <c r="J5258" s="22"/>
      <c r="K5258" s="22"/>
      <c r="L5258" s="22"/>
      <c r="M5258" s="22"/>
    </row>
    <row r="5259" spans="1:13" x14ac:dyDescent="0.25">
      <c r="A5259" s="22"/>
      <c r="B5259" s="22"/>
      <c r="C5259" s="22"/>
      <c r="D5259" s="22"/>
      <c r="E5259" s="22"/>
      <c r="F5259" s="22"/>
      <c r="G5259" s="22"/>
      <c r="H5259" s="22"/>
      <c r="I5259" s="22"/>
      <c r="J5259" s="22"/>
      <c r="K5259" s="22"/>
      <c r="L5259" s="22"/>
      <c r="M5259" s="22"/>
    </row>
    <row r="5260" spans="1:13" x14ac:dyDescent="0.25">
      <c r="A5260" s="22"/>
      <c r="B5260" s="22"/>
      <c r="C5260" s="22"/>
      <c r="D5260" s="22"/>
      <c r="E5260" s="22"/>
      <c r="F5260" s="22"/>
      <c r="G5260" s="22"/>
      <c r="H5260" s="22"/>
      <c r="I5260" s="22"/>
      <c r="J5260" s="22"/>
      <c r="K5260" s="22"/>
      <c r="L5260" s="22"/>
      <c r="M5260" s="22"/>
    </row>
    <row r="5261" spans="1:13" x14ac:dyDescent="0.25">
      <c r="A5261" s="22"/>
      <c r="B5261" s="22"/>
      <c r="C5261" s="22"/>
      <c r="D5261" s="22"/>
      <c r="E5261" s="22"/>
      <c r="F5261" s="22"/>
      <c r="G5261" s="22"/>
      <c r="H5261" s="22"/>
      <c r="I5261" s="22"/>
      <c r="J5261" s="22"/>
      <c r="K5261" s="22"/>
      <c r="L5261" s="22"/>
      <c r="M5261" s="22"/>
    </row>
    <row r="5262" spans="1:13" x14ac:dyDescent="0.25">
      <c r="A5262" s="22"/>
      <c r="B5262" s="22"/>
      <c r="C5262" s="22"/>
      <c r="D5262" s="22"/>
      <c r="E5262" s="22"/>
      <c r="F5262" s="22"/>
      <c r="G5262" s="22"/>
      <c r="H5262" s="22"/>
      <c r="I5262" s="22"/>
      <c r="J5262" s="22"/>
      <c r="K5262" s="22"/>
      <c r="L5262" s="22"/>
      <c r="M5262" s="22"/>
    </row>
    <row r="5263" spans="1:13" x14ac:dyDescent="0.25">
      <c r="A5263" s="22"/>
      <c r="B5263" s="22"/>
      <c r="C5263" s="22"/>
      <c r="D5263" s="22"/>
      <c r="E5263" s="22"/>
      <c r="F5263" s="22"/>
      <c r="G5263" s="22"/>
      <c r="H5263" s="22"/>
      <c r="I5263" s="22"/>
      <c r="J5263" s="22"/>
      <c r="K5263" s="22"/>
      <c r="L5263" s="22"/>
      <c r="M5263" s="22"/>
    </row>
    <row r="5264" spans="1:13" x14ac:dyDescent="0.25">
      <c r="A5264" s="22"/>
      <c r="B5264" s="22"/>
      <c r="C5264" s="22"/>
      <c r="D5264" s="22"/>
      <c r="E5264" s="22"/>
      <c r="F5264" s="22"/>
      <c r="G5264" s="22"/>
      <c r="H5264" s="22"/>
      <c r="I5264" s="22"/>
      <c r="J5264" s="22"/>
      <c r="K5264" s="22"/>
      <c r="L5264" s="22"/>
      <c r="M5264" s="22"/>
    </row>
    <row r="5265" spans="1:13" x14ac:dyDescent="0.25">
      <c r="A5265" s="22"/>
      <c r="B5265" s="22"/>
      <c r="C5265" s="22"/>
      <c r="D5265" s="22"/>
      <c r="E5265" s="22"/>
      <c r="F5265" s="22"/>
      <c r="G5265" s="22"/>
      <c r="H5265" s="22"/>
      <c r="I5265" s="22"/>
      <c r="J5265" s="22"/>
      <c r="K5265" s="22"/>
      <c r="L5265" s="22"/>
      <c r="M5265" s="22"/>
    </row>
    <row r="5266" spans="1:13" x14ac:dyDescent="0.25">
      <c r="A5266" s="22"/>
      <c r="B5266" s="22"/>
      <c r="C5266" s="22"/>
      <c r="D5266" s="22"/>
      <c r="E5266" s="22"/>
      <c r="F5266" s="22"/>
      <c r="G5266" s="22"/>
      <c r="H5266" s="22"/>
      <c r="I5266" s="22"/>
      <c r="J5266" s="22"/>
      <c r="K5266" s="22"/>
      <c r="L5266" s="22"/>
      <c r="M5266" s="22"/>
    </row>
    <row r="5267" spans="1:13" x14ac:dyDescent="0.25">
      <c r="A5267" s="22"/>
      <c r="B5267" s="22"/>
      <c r="C5267" s="22"/>
      <c r="D5267" s="22"/>
      <c r="E5267" s="22"/>
      <c r="F5267" s="22"/>
      <c r="G5267" s="22"/>
      <c r="H5267" s="22"/>
      <c r="I5267" s="22"/>
      <c r="J5267" s="22"/>
      <c r="K5267" s="22"/>
      <c r="L5267" s="22"/>
      <c r="M5267" s="22"/>
    </row>
    <row r="5268" spans="1:13" x14ac:dyDescent="0.25">
      <c r="A5268" s="22"/>
      <c r="B5268" s="22"/>
      <c r="C5268" s="22"/>
      <c r="D5268" s="22"/>
      <c r="E5268" s="22"/>
      <c r="F5268" s="22"/>
      <c r="G5268" s="22"/>
      <c r="H5268" s="22"/>
      <c r="I5268" s="22"/>
      <c r="J5268" s="22"/>
      <c r="K5268" s="22"/>
      <c r="L5268" s="22"/>
      <c r="M5268" s="22"/>
    </row>
    <row r="5269" spans="1:13" x14ac:dyDescent="0.25">
      <c r="A5269" s="22"/>
      <c r="B5269" s="22"/>
      <c r="C5269" s="22"/>
      <c r="D5269" s="22"/>
      <c r="E5269" s="22"/>
      <c r="F5269" s="22"/>
      <c r="G5269" s="22"/>
      <c r="H5269" s="22"/>
      <c r="I5269" s="22"/>
      <c r="J5269" s="22"/>
      <c r="K5269" s="22"/>
      <c r="L5269" s="22"/>
      <c r="M5269" s="22"/>
    </row>
    <row r="5270" spans="1:13" x14ac:dyDescent="0.25">
      <c r="A5270" s="22"/>
      <c r="B5270" s="22"/>
      <c r="C5270" s="22"/>
      <c r="D5270" s="22"/>
      <c r="E5270" s="22"/>
      <c r="F5270" s="22"/>
      <c r="G5270" s="22"/>
      <c r="H5270" s="22"/>
      <c r="I5270" s="22"/>
      <c r="J5270" s="22"/>
      <c r="K5270" s="22"/>
      <c r="L5270" s="22"/>
      <c r="M5270" s="22"/>
    </row>
    <row r="5271" spans="1:13" x14ac:dyDescent="0.25">
      <c r="A5271" s="22"/>
      <c r="B5271" s="22"/>
      <c r="C5271" s="22"/>
      <c r="D5271" s="22"/>
      <c r="E5271" s="22"/>
      <c r="F5271" s="22"/>
      <c r="G5271" s="22"/>
      <c r="H5271" s="22"/>
      <c r="I5271" s="22"/>
      <c r="J5271" s="22"/>
      <c r="K5271" s="22"/>
      <c r="L5271" s="22"/>
      <c r="M5271" s="22"/>
    </row>
    <row r="5272" spans="1:13" x14ac:dyDescent="0.25">
      <c r="A5272" s="22"/>
      <c r="B5272" s="22"/>
      <c r="C5272" s="22"/>
      <c r="D5272" s="22"/>
      <c r="E5272" s="22"/>
      <c r="F5272" s="22"/>
      <c r="G5272" s="22"/>
      <c r="H5272" s="22"/>
      <c r="I5272" s="22"/>
      <c r="J5272" s="22"/>
      <c r="K5272" s="22"/>
      <c r="L5272" s="22"/>
      <c r="M5272" s="22"/>
    </row>
    <row r="5273" spans="1:13" x14ac:dyDescent="0.25">
      <c r="A5273" s="22"/>
      <c r="B5273" s="22"/>
      <c r="C5273" s="22"/>
      <c r="D5273" s="22"/>
      <c r="E5273" s="22"/>
      <c r="F5273" s="22"/>
      <c r="G5273" s="22"/>
      <c r="H5273" s="22"/>
      <c r="I5273" s="22"/>
      <c r="J5273" s="22"/>
      <c r="K5273" s="22"/>
      <c r="L5273" s="22"/>
      <c r="M5273" s="22"/>
    </row>
    <row r="5274" spans="1:13" x14ac:dyDescent="0.25">
      <c r="A5274" s="22"/>
      <c r="B5274" s="22"/>
      <c r="C5274" s="22"/>
      <c r="D5274" s="22"/>
      <c r="E5274" s="22"/>
      <c r="F5274" s="22"/>
      <c r="G5274" s="22"/>
      <c r="H5274" s="22"/>
      <c r="I5274" s="22"/>
      <c r="J5274" s="22"/>
      <c r="K5274" s="22"/>
      <c r="L5274" s="22"/>
      <c r="M5274" s="22"/>
    </row>
    <row r="5275" spans="1:13" x14ac:dyDescent="0.25">
      <c r="A5275" s="22"/>
      <c r="B5275" s="22"/>
      <c r="C5275" s="22"/>
      <c r="D5275" s="22"/>
      <c r="E5275" s="22"/>
      <c r="F5275" s="22"/>
      <c r="G5275" s="22"/>
      <c r="H5275" s="22"/>
      <c r="I5275" s="22"/>
      <c r="J5275" s="22"/>
      <c r="K5275" s="22"/>
      <c r="L5275" s="22"/>
      <c r="M5275" s="22"/>
    </row>
    <row r="5276" spans="1:13" x14ac:dyDescent="0.25">
      <c r="A5276" s="22"/>
      <c r="B5276" s="22"/>
      <c r="C5276" s="22"/>
      <c r="D5276" s="22"/>
      <c r="E5276" s="22"/>
      <c r="F5276" s="22"/>
      <c r="G5276" s="22"/>
      <c r="H5276" s="22"/>
      <c r="I5276" s="22"/>
      <c r="J5276" s="22"/>
      <c r="K5276" s="22"/>
      <c r="L5276" s="22"/>
      <c r="M5276" s="22"/>
    </row>
    <row r="5277" spans="1:13" x14ac:dyDescent="0.25">
      <c r="A5277" s="22"/>
      <c r="B5277" s="22"/>
      <c r="C5277" s="22"/>
      <c r="D5277" s="22"/>
      <c r="E5277" s="22"/>
      <c r="F5277" s="22"/>
      <c r="G5277" s="22"/>
      <c r="H5277" s="22"/>
      <c r="I5277" s="22"/>
      <c r="J5277" s="22"/>
      <c r="K5277" s="22"/>
      <c r="L5277" s="22"/>
      <c r="M5277" s="22"/>
    </row>
    <row r="5278" spans="1:13" x14ac:dyDescent="0.25">
      <c r="A5278" s="22"/>
      <c r="B5278" s="22"/>
      <c r="C5278" s="22"/>
      <c r="D5278" s="22"/>
      <c r="E5278" s="22"/>
      <c r="F5278" s="22"/>
      <c r="G5278" s="22"/>
      <c r="H5278" s="22"/>
      <c r="I5278" s="22"/>
      <c r="J5278" s="22"/>
      <c r="K5278" s="22"/>
      <c r="L5278" s="22"/>
      <c r="M5278" s="22"/>
    </row>
    <row r="5279" spans="1:13" x14ac:dyDescent="0.25">
      <c r="A5279" s="22"/>
      <c r="B5279" s="22"/>
      <c r="C5279" s="22"/>
      <c r="D5279" s="22"/>
      <c r="E5279" s="22"/>
      <c r="F5279" s="22"/>
      <c r="G5279" s="22"/>
      <c r="H5279" s="22"/>
      <c r="I5279" s="22"/>
      <c r="J5279" s="22"/>
      <c r="K5279" s="22"/>
      <c r="L5279" s="22"/>
      <c r="M5279" s="22"/>
    </row>
    <row r="5280" spans="1:13" x14ac:dyDescent="0.25">
      <c r="A5280" s="22"/>
      <c r="B5280" s="22"/>
      <c r="C5280" s="22"/>
      <c r="D5280" s="22"/>
      <c r="E5280" s="22"/>
      <c r="F5280" s="22"/>
      <c r="G5280" s="22"/>
      <c r="H5280" s="22"/>
      <c r="I5280" s="22"/>
      <c r="J5280" s="22"/>
      <c r="K5280" s="22"/>
      <c r="L5280" s="22"/>
      <c r="M5280" s="22"/>
    </row>
    <row r="5281" spans="1:13" x14ac:dyDescent="0.25">
      <c r="A5281" s="22"/>
      <c r="B5281" s="22"/>
      <c r="C5281" s="22"/>
      <c r="D5281" s="22"/>
      <c r="E5281" s="22"/>
      <c r="F5281" s="22"/>
      <c r="G5281" s="22"/>
      <c r="H5281" s="22"/>
      <c r="I5281" s="22"/>
      <c r="J5281" s="22"/>
      <c r="K5281" s="22"/>
      <c r="L5281" s="22"/>
      <c r="M5281" s="22"/>
    </row>
    <row r="5282" spans="1:13" x14ac:dyDescent="0.25">
      <c r="A5282" s="22"/>
      <c r="B5282" s="22"/>
      <c r="C5282" s="22"/>
      <c r="D5282" s="22"/>
      <c r="E5282" s="22"/>
      <c r="F5282" s="22"/>
      <c r="G5282" s="22"/>
      <c r="H5282" s="22"/>
      <c r="I5282" s="22"/>
      <c r="J5282" s="22"/>
      <c r="K5282" s="22"/>
      <c r="L5282" s="22"/>
      <c r="M5282" s="22"/>
    </row>
    <row r="5283" spans="1:13" x14ac:dyDescent="0.25">
      <c r="A5283" s="22"/>
      <c r="B5283" s="22"/>
      <c r="C5283" s="22"/>
      <c r="D5283" s="22"/>
      <c r="E5283" s="22"/>
      <c r="F5283" s="22"/>
      <c r="G5283" s="22"/>
      <c r="H5283" s="22"/>
      <c r="I5283" s="22"/>
      <c r="J5283" s="22"/>
      <c r="K5283" s="22"/>
      <c r="L5283" s="22"/>
      <c r="M5283" s="22"/>
    </row>
    <row r="5284" spans="1:13" x14ac:dyDescent="0.25">
      <c r="A5284" s="22"/>
      <c r="B5284" s="22"/>
      <c r="C5284" s="22"/>
      <c r="D5284" s="22"/>
      <c r="E5284" s="22"/>
      <c r="F5284" s="22"/>
      <c r="G5284" s="22"/>
      <c r="H5284" s="22"/>
      <c r="I5284" s="22"/>
      <c r="J5284" s="22"/>
      <c r="K5284" s="22"/>
      <c r="L5284" s="22"/>
      <c r="M5284" s="22"/>
    </row>
    <row r="5285" spans="1:13" x14ac:dyDescent="0.25">
      <c r="A5285" s="22"/>
      <c r="B5285" s="22"/>
      <c r="C5285" s="22"/>
      <c r="D5285" s="22"/>
      <c r="E5285" s="22"/>
      <c r="F5285" s="22"/>
      <c r="G5285" s="22"/>
      <c r="H5285" s="22"/>
      <c r="I5285" s="22"/>
      <c r="J5285" s="22"/>
      <c r="K5285" s="22"/>
      <c r="L5285" s="22"/>
      <c r="M5285" s="22"/>
    </row>
    <row r="5286" spans="1:13" x14ac:dyDescent="0.25">
      <c r="A5286" s="22"/>
      <c r="B5286" s="22"/>
      <c r="C5286" s="22"/>
      <c r="D5286" s="22"/>
      <c r="E5286" s="22"/>
      <c r="F5286" s="22"/>
      <c r="G5286" s="22"/>
      <c r="H5286" s="22"/>
      <c r="I5286" s="22"/>
      <c r="J5286" s="22"/>
      <c r="K5286" s="22"/>
      <c r="L5286" s="22"/>
      <c r="M5286" s="22"/>
    </row>
    <row r="5287" spans="1:13" x14ac:dyDescent="0.25">
      <c r="A5287" s="22"/>
      <c r="B5287" s="22"/>
      <c r="C5287" s="22"/>
      <c r="D5287" s="22"/>
      <c r="E5287" s="22"/>
      <c r="F5287" s="22"/>
      <c r="G5287" s="22"/>
      <c r="H5287" s="22"/>
      <c r="I5287" s="22"/>
      <c r="J5287" s="22"/>
      <c r="K5287" s="22"/>
      <c r="L5287" s="22"/>
      <c r="M5287" s="22"/>
    </row>
    <row r="5288" spans="1:13" x14ac:dyDescent="0.25">
      <c r="A5288" s="22"/>
      <c r="B5288" s="22"/>
      <c r="C5288" s="22"/>
      <c r="D5288" s="22"/>
      <c r="E5288" s="22"/>
      <c r="F5288" s="22"/>
      <c r="G5288" s="22"/>
      <c r="H5288" s="22"/>
      <c r="I5288" s="22"/>
      <c r="J5288" s="22"/>
      <c r="K5288" s="22"/>
      <c r="L5288" s="22"/>
      <c r="M5288" s="22"/>
    </row>
    <row r="5289" spans="1:13" x14ac:dyDescent="0.25">
      <c r="A5289" s="22"/>
      <c r="B5289" s="22"/>
      <c r="C5289" s="22"/>
      <c r="D5289" s="22"/>
      <c r="E5289" s="22"/>
      <c r="F5289" s="22"/>
      <c r="G5289" s="22"/>
      <c r="H5289" s="22"/>
      <c r="I5289" s="22"/>
      <c r="J5289" s="22"/>
      <c r="K5289" s="22"/>
      <c r="L5289" s="22"/>
      <c r="M5289" s="22"/>
    </row>
    <row r="5290" spans="1:13" x14ac:dyDescent="0.25">
      <c r="A5290" s="22"/>
      <c r="B5290" s="22"/>
      <c r="C5290" s="22"/>
      <c r="D5290" s="22"/>
      <c r="E5290" s="22"/>
      <c r="F5290" s="22"/>
      <c r="G5290" s="22"/>
      <c r="H5290" s="22"/>
      <c r="I5290" s="22"/>
      <c r="J5290" s="22"/>
      <c r="K5290" s="22"/>
      <c r="L5290" s="22"/>
      <c r="M5290" s="22"/>
    </row>
    <row r="5291" spans="1:13" x14ac:dyDescent="0.25">
      <c r="A5291" s="22"/>
      <c r="B5291" s="22"/>
      <c r="C5291" s="22"/>
      <c r="D5291" s="22"/>
      <c r="E5291" s="22"/>
      <c r="F5291" s="22"/>
      <c r="G5291" s="22"/>
      <c r="H5291" s="22"/>
      <c r="I5291" s="22"/>
      <c r="J5291" s="22"/>
      <c r="K5291" s="22"/>
      <c r="L5291" s="22"/>
      <c r="M5291" s="22"/>
    </row>
    <row r="5292" spans="1:13" x14ac:dyDescent="0.25">
      <c r="A5292" s="22"/>
      <c r="B5292" s="22"/>
      <c r="C5292" s="22"/>
      <c r="D5292" s="22"/>
      <c r="E5292" s="22"/>
      <c r="F5292" s="22"/>
      <c r="G5292" s="22"/>
      <c r="H5292" s="22"/>
      <c r="I5292" s="22"/>
      <c r="J5292" s="22"/>
      <c r="K5292" s="22"/>
      <c r="L5292" s="22"/>
      <c r="M5292" s="22"/>
    </row>
    <row r="5293" spans="1:13" x14ac:dyDescent="0.25">
      <c r="A5293" s="22"/>
      <c r="B5293" s="22"/>
      <c r="C5293" s="22"/>
      <c r="D5293" s="22"/>
      <c r="E5293" s="22"/>
      <c r="F5293" s="22"/>
      <c r="G5293" s="22"/>
      <c r="H5293" s="22"/>
      <c r="I5293" s="22"/>
      <c r="J5293" s="22"/>
      <c r="K5293" s="22"/>
      <c r="L5293" s="22"/>
      <c r="M5293" s="22"/>
    </row>
    <row r="5294" spans="1:13" x14ac:dyDescent="0.25">
      <c r="A5294" s="22"/>
      <c r="B5294" s="22"/>
      <c r="C5294" s="22"/>
      <c r="D5294" s="22"/>
      <c r="E5294" s="22"/>
      <c r="F5294" s="22"/>
      <c r="G5294" s="22"/>
      <c r="H5294" s="22"/>
      <c r="I5294" s="22"/>
      <c r="J5294" s="22"/>
      <c r="K5294" s="22"/>
      <c r="L5294" s="22"/>
      <c r="M5294" s="22"/>
    </row>
    <row r="5295" spans="1:13" x14ac:dyDescent="0.25">
      <c r="A5295" s="22"/>
      <c r="B5295" s="22"/>
      <c r="C5295" s="22"/>
      <c r="D5295" s="22"/>
      <c r="E5295" s="22"/>
      <c r="F5295" s="22"/>
      <c r="G5295" s="22"/>
      <c r="H5295" s="22"/>
      <c r="I5295" s="22"/>
      <c r="J5295" s="22"/>
      <c r="K5295" s="22"/>
      <c r="L5295" s="22"/>
      <c r="M5295" s="22"/>
    </row>
    <row r="5296" spans="1:13" x14ac:dyDescent="0.25">
      <c r="A5296" s="22"/>
      <c r="B5296" s="22"/>
      <c r="C5296" s="22"/>
      <c r="D5296" s="22"/>
      <c r="E5296" s="22"/>
      <c r="F5296" s="22"/>
      <c r="G5296" s="22"/>
      <c r="H5296" s="22"/>
      <c r="I5296" s="22"/>
      <c r="J5296" s="22"/>
      <c r="K5296" s="22"/>
      <c r="L5296" s="22"/>
      <c r="M5296" s="22"/>
    </row>
    <row r="5297" spans="1:13" x14ac:dyDescent="0.25">
      <c r="A5297" s="22"/>
      <c r="B5297" s="22"/>
      <c r="C5297" s="22"/>
      <c r="D5297" s="22"/>
      <c r="E5297" s="22"/>
      <c r="F5297" s="22"/>
      <c r="G5297" s="22"/>
      <c r="H5297" s="22"/>
      <c r="I5297" s="22"/>
      <c r="J5297" s="22"/>
      <c r="K5297" s="22"/>
      <c r="L5297" s="22"/>
      <c r="M5297" s="22"/>
    </row>
    <row r="5298" spans="1:13" x14ac:dyDescent="0.25">
      <c r="A5298" s="22"/>
      <c r="B5298" s="22"/>
      <c r="C5298" s="22"/>
      <c r="D5298" s="22"/>
      <c r="E5298" s="22"/>
      <c r="F5298" s="22"/>
      <c r="G5298" s="22"/>
      <c r="H5298" s="22"/>
      <c r="I5298" s="22"/>
      <c r="J5298" s="22"/>
      <c r="K5298" s="22"/>
      <c r="L5298" s="22"/>
      <c r="M5298" s="22"/>
    </row>
    <row r="5299" spans="1:13" x14ac:dyDescent="0.25">
      <c r="A5299" s="22"/>
      <c r="B5299" s="22"/>
      <c r="C5299" s="22"/>
      <c r="D5299" s="22"/>
      <c r="E5299" s="22"/>
      <c r="F5299" s="22"/>
      <c r="G5299" s="22"/>
      <c r="H5299" s="22"/>
      <c r="I5299" s="22"/>
      <c r="J5299" s="22"/>
      <c r="K5299" s="22"/>
      <c r="L5299" s="22"/>
      <c r="M5299" s="22"/>
    </row>
    <row r="5300" spans="1:13" x14ac:dyDescent="0.25">
      <c r="A5300" s="22"/>
      <c r="B5300" s="22"/>
      <c r="C5300" s="22"/>
      <c r="D5300" s="22"/>
      <c r="E5300" s="22"/>
      <c r="F5300" s="22"/>
      <c r="G5300" s="22"/>
      <c r="H5300" s="22"/>
      <c r="I5300" s="22"/>
      <c r="J5300" s="22"/>
      <c r="K5300" s="22"/>
      <c r="L5300" s="22"/>
      <c r="M5300" s="22"/>
    </row>
    <row r="5301" spans="1:13" x14ac:dyDescent="0.25">
      <c r="A5301" s="22"/>
      <c r="B5301" s="22"/>
      <c r="C5301" s="22"/>
      <c r="D5301" s="22"/>
      <c r="E5301" s="22"/>
      <c r="F5301" s="22"/>
      <c r="G5301" s="22"/>
      <c r="H5301" s="22"/>
      <c r="I5301" s="22"/>
      <c r="J5301" s="22"/>
      <c r="K5301" s="22"/>
      <c r="L5301" s="22"/>
      <c r="M5301" s="22"/>
    </row>
    <row r="5302" spans="1:13" x14ac:dyDescent="0.25">
      <c r="A5302" s="22"/>
      <c r="B5302" s="22"/>
      <c r="C5302" s="22"/>
      <c r="D5302" s="22"/>
      <c r="E5302" s="22"/>
      <c r="F5302" s="22"/>
      <c r="G5302" s="22"/>
      <c r="H5302" s="22"/>
      <c r="I5302" s="22"/>
      <c r="J5302" s="22"/>
      <c r="K5302" s="22"/>
      <c r="L5302" s="22"/>
      <c r="M5302" s="22"/>
    </row>
    <row r="5303" spans="1:13" x14ac:dyDescent="0.25">
      <c r="A5303" s="22"/>
      <c r="B5303" s="22"/>
      <c r="C5303" s="22"/>
      <c r="D5303" s="22"/>
      <c r="E5303" s="22"/>
      <c r="F5303" s="22"/>
      <c r="G5303" s="22"/>
      <c r="H5303" s="22"/>
      <c r="I5303" s="22"/>
      <c r="J5303" s="22"/>
      <c r="K5303" s="22"/>
      <c r="L5303" s="22"/>
      <c r="M5303" s="22"/>
    </row>
    <row r="5304" spans="1:13" x14ac:dyDescent="0.25">
      <c r="A5304" s="22"/>
      <c r="B5304" s="22"/>
      <c r="C5304" s="22"/>
      <c r="D5304" s="22"/>
      <c r="E5304" s="22"/>
      <c r="F5304" s="22"/>
      <c r="G5304" s="22"/>
      <c r="H5304" s="22"/>
      <c r="I5304" s="22"/>
      <c r="J5304" s="22"/>
      <c r="K5304" s="22"/>
      <c r="L5304" s="22"/>
      <c r="M5304" s="22"/>
    </row>
    <row r="5305" spans="1:13" x14ac:dyDescent="0.25">
      <c r="A5305" s="22"/>
      <c r="B5305" s="22"/>
      <c r="C5305" s="22"/>
      <c r="D5305" s="22"/>
      <c r="E5305" s="22"/>
      <c r="F5305" s="22"/>
      <c r="G5305" s="22"/>
      <c r="H5305" s="22"/>
      <c r="I5305" s="22"/>
      <c r="J5305" s="22"/>
      <c r="K5305" s="22"/>
      <c r="L5305" s="22"/>
      <c r="M5305" s="22"/>
    </row>
    <row r="5306" spans="1:13" x14ac:dyDescent="0.25">
      <c r="A5306" s="22"/>
      <c r="B5306" s="22"/>
      <c r="C5306" s="22"/>
      <c r="D5306" s="22"/>
      <c r="E5306" s="22"/>
      <c r="F5306" s="22"/>
      <c r="G5306" s="22"/>
      <c r="H5306" s="22"/>
      <c r="I5306" s="22"/>
      <c r="J5306" s="22"/>
      <c r="K5306" s="22"/>
      <c r="L5306" s="22"/>
      <c r="M5306" s="22"/>
    </row>
    <row r="5307" spans="1:13" x14ac:dyDescent="0.25">
      <c r="A5307" s="22"/>
      <c r="B5307" s="22"/>
      <c r="C5307" s="22"/>
      <c r="D5307" s="22"/>
      <c r="E5307" s="22"/>
      <c r="F5307" s="22"/>
      <c r="G5307" s="22"/>
      <c r="H5307" s="22"/>
      <c r="I5307" s="22"/>
      <c r="J5307" s="22"/>
      <c r="K5307" s="22"/>
      <c r="L5307" s="22"/>
      <c r="M5307" s="22"/>
    </row>
    <row r="5308" spans="1:13" x14ac:dyDescent="0.25">
      <c r="A5308" s="22"/>
      <c r="B5308" s="22"/>
      <c r="C5308" s="22"/>
      <c r="D5308" s="22"/>
      <c r="E5308" s="22"/>
      <c r="F5308" s="22"/>
      <c r="G5308" s="22"/>
      <c r="H5308" s="22"/>
      <c r="I5308" s="22"/>
      <c r="J5308" s="22"/>
      <c r="K5308" s="22"/>
      <c r="L5308" s="22"/>
      <c r="M5308" s="22"/>
    </row>
    <row r="5309" spans="1:13" x14ac:dyDescent="0.25">
      <c r="A5309" s="22"/>
      <c r="B5309" s="22"/>
      <c r="C5309" s="22"/>
      <c r="D5309" s="22"/>
      <c r="E5309" s="22"/>
      <c r="F5309" s="22"/>
      <c r="G5309" s="22"/>
      <c r="H5309" s="22"/>
      <c r="I5309" s="22"/>
      <c r="J5309" s="22"/>
      <c r="K5309" s="22"/>
      <c r="L5309" s="22"/>
      <c r="M5309" s="22"/>
    </row>
    <row r="5310" spans="1:13" x14ac:dyDescent="0.25">
      <c r="A5310" s="22"/>
      <c r="B5310" s="22"/>
      <c r="C5310" s="22"/>
      <c r="D5310" s="22"/>
      <c r="E5310" s="22"/>
      <c r="F5310" s="22"/>
      <c r="G5310" s="22"/>
      <c r="H5310" s="22"/>
      <c r="I5310" s="22"/>
      <c r="J5310" s="22"/>
      <c r="K5310" s="22"/>
      <c r="L5310" s="22"/>
      <c r="M5310" s="22"/>
    </row>
    <row r="5311" spans="1:13" x14ac:dyDescent="0.25">
      <c r="A5311" s="22"/>
      <c r="B5311" s="22"/>
      <c r="C5311" s="22"/>
      <c r="D5311" s="22"/>
      <c r="E5311" s="22"/>
      <c r="F5311" s="22"/>
      <c r="G5311" s="22"/>
      <c r="H5311" s="22"/>
      <c r="I5311" s="22"/>
      <c r="J5311" s="22"/>
      <c r="K5311" s="22"/>
      <c r="L5311" s="22"/>
      <c r="M5311" s="22"/>
    </row>
    <row r="5312" spans="1:13" x14ac:dyDescent="0.25">
      <c r="A5312" s="22"/>
      <c r="B5312" s="22"/>
      <c r="C5312" s="22"/>
      <c r="D5312" s="22"/>
      <c r="E5312" s="22"/>
      <c r="F5312" s="22"/>
      <c r="G5312" s="22"/>
      <c r="H5312" s="22"/>
      <c r="I5312" s="22"/>
      <c r="J5312" s="22"/>
      <c r="K5312" s="22"/>
      <c r="L5312" s="22"/>
      <c r="M5312" s="22"/>
    </row>
    <row r="5313" spans="1:13" x14ac:dyDescent="0.25">
      <c r="A5313" s="22"/>
      <c r="B5313" s="22"/>
      <c r="C5313" s="22"/>
      <c r="D5313" s="22"/>
      <c r="E5313" s="22"/>
      <c r="F5313" s="22"/>
      <c r="G5313" s="22"/>
      <c r="H5313" s="22"/>
      <c r="I5313" s="22"/>
      <c r="J5313" s="22"/>
      <c r="K5313" s="22"/>
      <c r="L5313" s="22"/>
      <c r="M5313" s="22"/>
    </row>
    <row r="5314" spans="1:13" x14ac:dyDescent="0.25">
      <c r="A5314" s="22"/>
      <c r="B5314" s="22"/>
      <c r="C5314" s="22"/>
      <c r="D5314" s="22"/>
      <c r="E5314" s="22"/>
      <c r="F5314" s="22"/>
      <c r="G5314" s="22"/>
      <c r="H5314" s="22"/>
      <c r="I5314" s="22"/>
      <c r="J5314" s="22"/>
      <c r="K5314" s="22"/>
      <c r="L5314" s="22"/>
      <c r="M5314" s="22"/>
    </row>
    <row r="5315" spans="1:13" x14ac:dyDescent="0.25">
      <c r="A5315" s="22"/>
      <c r="B5315" s="22"/>
      <c r="C5315" s="22"/>
      <c r="D5315" s="22"/>
      <c r="E5315" s="22"/>
      <c r="F5315" s="22"/>
      <c r="G5315" s="22"/>
      <c r="H5315" s="22"/>
      <c r="I5315" s="22"/>
      <c r="J5315" s="22"/>
      <c r="K5315" s="22"/>
      <c r="L5315" s="22"/>
      <c r="M5315" s="22"/>
    </row>
    <row r="5316" spans="1:13" x14ac:dyDescent="0.25">
      <c r="A5316" s="22"/>
      <c r="B5316" s="22"/>
      <c r="C5316" s="22"/>
      <c r="D5316" s="22"/>
      <c r="E5316" s="22"/>
      <c r="F5316" s="22"/>
      <c r="G5316" s="22"/>
      <c r="H5316" s="22"/>
      <c r="I5316" s="22"/>
      <c r="J5316" s="22"/>
      <c r="K5316" s="22"/>
      <c r="L5316" s="22"/>
      <c r="M5316" s="22"/>
    </row>
    <row r="5317" spans="1:13" x14ac:dyDescent="0.25">
      <c r="A5317" s="22"/>
      <c r="B5317" s="22"/>
      <c r="C5317" s="22"/>
      <c r="D5317" s="22"/>
      <c r="E5317" s="22"/>
      <c r="F5317" s="22"/>
      <c r="G5317" s="22"/>
      <c r="H5317" s="22"/>
      <c r="I5317" s="22"/>
      <c r="J5317" s="22"/>
      <c r="K5317" s="22"/>
      <c r="L5317" s="22"/>
      <c r="M5317" s="22"/>
    </row>
    <row r="5318" spans="1:13" x14ac:dyDescent="0.25">
      <c r="A5318" s="22"/>
      <c r="B5318" s="22"/>
      <c r="C5318" s="22"/>
      <c r="D5318" s="22"/>
      <c r="E5318" s="22"/>
      <c r="F5318" s="22"/>
      <c r="G5318" s="22"/>
      <c r="H5318" s="22"/>
      <c r="I5318" s="22"/>
      <c r="J5318" s="22"/>
      <c r="K5318" s="22"/>
      <c r="L5318" s="22"/>
      <c r="M5318" s="22"/>
    </row>
    <row r="5319" spans="1:13" x14ac:dyDescent="0.25">
      <c r="A5319" s="22"/>
      <c r="B5319" s="22"/>
      <c r="C5319" s="22"/>
      <c r="D5319" s="22"/>
      <c r="E5319" s="22"/>
      <c r="F5319" s="22"/>
      <c r="G5319" s="22"/>
      <c r="H5319" s="22"/>
      <c r="I5319" s="22"/>
      <c r="J5319" s="22"/>
      <c r="K5319" s="22"/>
      <c r="L5319" s="22"/>
      <c r="M5319" s="22"/>
    </row>
    <row r="5320" spans="1:13" x14ac:dyDescent="0.25">
      <c r="A5320" s="22"/>
      <c r="B5320" s="22"/>
      <c r="C5320" s="22"/>
      <c r="D5320" s="22"/>
      <c r="E5320" s="22"/>
      <c r="F5320" s="22"/>
      <c r="G5320" s="22"/>
      <c r="H5320" s="22"/>
      <c r="I5320" s="22"/>
      <c r="J5320" s="22"/>
      <c r="K5320" s="22"/>
      <c r="L5320" s="22"/>
      <c r="M5320" s="22"/>
    </row>
    <row r="5321" spans="1:13" x14ac:dyDescent="0.25">
      <c r="A5321" s="22"/>
      <c r="B5321" s="22"/>
      <c r="C5321" s="22"/>
      <c r="D5321" s="22"/>
      <c r="E5321" s="22"/>
      <c r="F5321" s="22"/>
      <c r="G5321" s="22"/>
      <c r="H5321" s="22"/>
      <c r="I5321" s="22"/>
      <c r="J5321" s="22"/>
      <c r="K5321" s="22"/>
      <c r="L5321" s="22"/>
      <c r="M5321" s="22"/>
    </row>
    <row r="5322" spans="1:13" x14ac:dyDescent="0.25">
      <c r="A5322" s="22"/>
      <c r="B5322" s="22"/>
      <c r="C5322" s="22"/>
      <c r="D5322" s="22"/>
      <c r="E5322" s="22"/>
      <c r="F5322" s="22"/>
      <c r="G5322" s="22"/>
      <c r="H5322" s="22"/>
      <c r="I5322" s="22"/>
      <c r="J5322" s="22"/>
      <c r="K5322" s="22"/>
      <c r="L5322" s="22"/>
      <c r="M5322" s="22"/>
    </row>
    <row r="5323" spans="1:13" x14ac:dyDescent="0.25">
      <c r="A5323" s="22"/>
      <c r="B5323" s="22"/>
      <c r="C5323" s="22"/>
      <c r="D5323" s="22"/>
      <c r="E5323" s="22"/>
      <c r="F5323" s="22"/>
      <c r="G5323" s="22"/>
      <c r="H5323" s="22"/>
      <c r="I5323" s="22"/>
      <c r="J5323" s="22"/>
      <c r="K5323" s="22"/>
      <c r="L5323" s="22"/>
      <c r="M5323" s="22"/>
    </row>
    <row r="5324" spans="1:13" x14ac:dyDescent="0.25">
      <c r="A5324" s="22"/>
      <c r="B5324" s="22"/>
      <c r="C5324" s="22"/>
      <c r="D5324" s="22"/>
      <c r="E5324" s="22"/>
      <c r="F5324" s="22"/>
      <c r="G5324" s="22"/>
      <c r="H5324" s="22"/>
      <c r="I5324" s="22"/>
      <c r="J5324" s="22"/>
      <c r="K5324" s="22"/>
      <c r="L5324" s="22"/>
      <c r="M5324" s="22"/>
    </row>
    <row r="5325" spans="1:13" x14ac:dyDescent="0.25">
      <c r="A5325" s="22"/>
      <c r="B5325" s="22"/>
      <c r="C5325" s="22"/>
      <c r="D5325" s="22"/>
      <c r="E5325" s="22"/>
      <c r="F5325" s="22"/>
      <c r="G5325" s="22"/>
      <c r="H5325" s="22"/>
      <c r="I5325" s="22"/>
      <c r="J5325" s="22"/>
      <c r="K5325" s="22"/>
      <c r="L5325" s="22"/>
      <c r="M5325" s="22"/>
    </row>
    <row r="5326" spans="1:13" x14ac:dyDescent="0.25">
      <c r="A5326" s="22"/>
      <c r="B5326" s="22"/>
      <c r="C5326" s="22"/>
      <c r="D5326" s="22"/>
      <c r="E5326" s="22"/>
      <c r="F5326" s="22"/>
      <c r="G5326" s="22"/>
      <c r="H5326" s="22"/>
      <c r="I5326" s="22"/>
      <c r="J5326" s="22"/>
      <c r="K5326" s="22"/>
      <c r="L5326" s="22"/>
      <c r="M5326" s="22"/>
    </row>
    <row r="5327" spans="1:13" x14ac:dyDescent="0.25">
      <c r="A5327" s="22"/>
      <c r="B5327" s="22"/>
      <c r="C5327" s="22"/>
      <c r="D5327" s="22"/>
      <c r="E5327" s="22"/>
      <c r="F5327" s="22"/>
      <c r="G5327" s="22"/>
      <c r="H5327" s="22"/>
      <c r="I5327" s="22"/>
      <c r="J5327" s="22"/>
      <c r="K5327" s="22"/>
      <c r="L5327" s="22"/>
      <c r="M5327" s="22"/>
    </row>
    <row r="5328" spans="1:13" x14ac:dyDescent="0.25">
      <c r="A5328" s="22"/>
      <c r="B5328" s="22"/>
      <c r="C5328" s="22"/>
      <c r="D5328" s="22"/>
      <c r="E5328" s="22"/>
      <c r="F5328" s="22"/>
      <c r="G5328" s="22"/>
      <c r="H5328" s="22"/>
      <c r="I5328" s="22"/>
      <c r="J5328" s="22"/>
      <c r="K5328" s="22"/>
      <c r="L5328" s="22"/>
      <c r="M5328" s="22"/>
    </row>
    <row r="5329" spans="1:13" x14ac:dyDescent="0.25">
      <c r="A5329" s="22"/>
      <c r="B5329" s="22"/>
      <c r="C5329" s="22"/>
      <c r="D5329" s="22"/>
      <c r="E5329" s="22"/>
      <c r="F5329" s="22"/>
      <c r="G5329" s="22"/>
      <c r="H5329" s="22"/>
      <c r="I5329" s="22"/>
      <c r="J5329" s="22"/>
      <c r="K5329" s="22"/>
      <c r="L5329" s="22"/>
      <c r="M5329" s="22"/>
    </row>
    <row r="5330" spans="1:13" x14ac:dyDescent="0.25">
      <c r="A5330" s="22"/>
      <c r="B5330" s="22"/>
      <c r="C5330" s="22"/>
      <c r="D5330" s="22"/>
      <c r="E5330" s="22"/>
      <c r="F5330" s="22"/>
      <c r="G5330" s="22"/>
      <c r="H5330" s="22"/>
      <c r="I5330" s="22"/>
      <c r="J5330" s="22"/>
      <c r="K5330" s="22"/>
      <c r="L5330" s="22"/>
      <c r="M5330" s="22"/>
    </row>
    <row r="5331" spans="1:13" x14ac:dyDescent="0.25">
      <c r="A5331" s="22"/>
      <c r="B5331" s="22"/>
      <c r="C5331" s="22"/>
      <c r="D5331" s="22"/>
      <c r="E5331" s="22"/>
      <c r="F5331" s="22"/>
      <c r="G5331" s="22"/>
      <c r="H5331" s="22"/>
      <c r="I5331" s="22"/>
      <c r="J5331" s="22"/>
      <c r="K5331" s="22"/>
      <c r="L5331" s="22"/>
      <c r="M5331" s="22"/>
    </row>
    <row r="5332" spans="1:13" x14ac:dyDescent="0.25">
      <c r="A5332" s="22"/>
      <c r="B5332" s="22"/>
      <c r="C5332" s="22"/>
      <c r="D5332" s="22"/>
      <c r="E5332" s="22"/>
      <c r="F5332" s="22"/>
      <c r="G5332" s="22"/>
      <c r="H5332" s="22"/>
      <c r="I5332" s="22"/>
      <c r="J5332" s="22"/>
      <c r="K5332" s="22"/>
      <c r="L5332" s="22"/>
      <c r="M5332" s="22"/>
    </row>
    <row r="5333" spans="1:13" x14ac:dyDescent="0.25">
      <c r="A5333" s="22"/>
      <c r="B5333" s="22"/>
      <c r="C5333" s="22"/>
      <c r="D5333" s="22"/>
      <c r="E5333" s="22"/>
      <c r="F5333" s="22"/>
      <c r="G5333" s="22"/>
      <c r="H5333" s="22"/>
      <c r="I5333" s="22"/>
      <c r="J5333" s="22"/>
      <c r="K5333" s="22"/>
      <c r="L5333" s="22"/>
      <c r="M5333" s="22"/>
    </row>
    <row r="5334" spans="1:13" x14ac:dyDescent="0.25">
      <c r="A5334" s="22"/>
      <c r="B5334" s="22"/>
      <c r="C5334" s="22"/>
      <c r="D5334" s="22"/>
      <c r="E5334" s="22"/>
      <c r="F5334" s="22"/>
      <c r="G5334" s="22"/>
      <c r="H5334" s="22"/>
      <c r="I5334" s="22"/>
      <c r="J5334" s="22"/>
      <c r="K5334" s="22"/>
      <c r="L5334" s="22"/>
      <c r="M5334" s="22"/>
    </row>
    <row r="5335" spans="1:13" x14ac:dyDescent="0.25">
      <c r="A5335" s="22"/>
      <c r="B5335" s="22"/>
      <c r="C5335" s="22"/>
      <c r="D5335" s="22"/>
      <c r="E5335" s="22"/>
      <c r="F5335" s="22"/>
      <c r="G5335" s="22"/>
      <c r="H5335" s="22"/>
      <c r="I5335" s="22"/>
      <c r="J5335" s="22"/>
      <c r="K5335" s="22"/>
      <c r="L5335" s="22"/>
      <c r="M5335" s="22"/>
    </row>
    <row r="5336" spans="1:13" x14ac:dyDescent="0.25">
      <c r="A5336" s="22"/>
      <c r="B5336" s="22"/>
      <c r="C5336" s="22"/>
      <c r="D5336" s="22"/>
      <c r="E5336" s="22"/>
      <c r="F5336" s="22"/>
      <c r="G5336" s="22"/>
      <c r="H5336" s="22"/>
      <c r="I5336" s="22"/>
      <c r="J5336" s="22"/>
      <c r="K5336" s="22"/>
      <c r="L5336" s="22"/>
      <c r="M5336" s="22"/>
    </row>
    <row r="5337" spans="1:13" x14ac:dyDescent="0.25">
      <c r="A5337" s="22"/>
      <c r="B5337" s="22"/>
      <c r="C5337" s="22"/>
      <c r="D5337" s="22"/>
      <c r="E5337" s="22"/>
      <c r="F5337" s="22"/>
      <c r="G5337" s="22"/>
      <c r="H5337" s="22"/>
      <c r="I5337" s="22"/>
      <c r="J5337" s="22"/>
      <c r="K5337" s="22"/>
      <c r="L5337" s="22"/>
      <c r="M5337" s="22"/>
    </row>
    <row r="5338" spans="1:13" x14ac:dyDescent="0.25">
      <c r="A5338" s="22"/>
      <c r="B5338" s="22"/>
      <c r="C5338" s="22"/>
      <c r="D5338" s="22"/>
      <c r="E5338" s="22"/>
      <c r="F5338" s="22"/>
      <c r="G5338" s="22"/>
      <c r="H5338" s="22"/>
      <c r="I5338" s="22"/>
      <c r="J5338" s="22"/>
      <c r="K5338" s="22"/>
      <c r="L5338" s="22"/>
      <c r="M5338" s="22"/>
    </row>
    <row r="5339" spans="1:13" x14ac:dyDescent="0.25">
      <c r="A5339" s="22"/>
      <c r="B5339" s="22"/>
      <c r="C5339" s="22"/>
      <c r="D5339" s="22"/>
      <c r="E5339" s="22"/>
      <c r="F5339" s="22"/>
      <c r="G5339" s="22"/>
      <c r="H5339" s="22"/>
      <c r="I5339" s="22"/>
      <c r="J5339" s="22"/>
      <c r="K5339" s="22"/>
      <c r="L5339" s="22"/>
      <c r="M5339" s="22"/>
    </row>
    <row r="5340" spans="1:13" x14ac:dyDescent="0.25">
      <c r="A5340" s="22"/>
      <c r="B5340" s="22"/>
      <c r="C5340" s="22"/>
      <c r="D5340" s="22"/>
      <c r="E5340" s="22"/>
      <c r="F5340" s="22"/>
      <c r="G5340" s="22"/>
      <c r="H5340" s="22"/>
      <c r="I5340" s="22"/>
      <c r="J5340" s="22"/>
      <c r="K5340" s="22"/>
      <c r="L5340" s="22"/>
      <c r="M5340" s="22"/>
    </row>
    <row r="5341" spans="1:13" x14ac:dyDescent="0.25">
      <c r="A5341" s="22"/>
      <c r="B5341" s="22"/>
      <c r="C5341" s="22"/>
      <c r="D5341" s="22"/>
      <c r="E5341" s="22"/>
      <c r="F5341" s="22"/>
      <c r="G5341" s="22"/>
      <c r="H5341" s="22"/>
      <c r="I5341" s="22"/>
      <c r="J5341" s="22"/>
      <c r="K5341" s="22"/>
      <c r="L5341" s="22"/>
      <c r="M5341" s="22"/>
    </row>
    <row r="5342" spans="1:13" x14ac:dyDescent="0.25">
      <c r="A5342" s="22"/>
      <c r="B5342" s="22"/>
      <c r="C5342" s="22"/>
      <c r="D5342" s="22"/>
      <c r="E5342" s="22"/>
      <c r="F5342" s="22"/>
      <c r="G5342" s="22"/>
      <c r="H5342" s="22"/>
      <c r="I5342" s="22"/>
      <c r="J5342" s="22"/>
      <c r="K5342" s="22"/>
      <c r="L5342" s="22"/>
      <c r="M5342" s="22"/>
    </row>
    <row r="5343" spans="1:13" x14ac:dyDescent="0.25">
      <c r="A5343" s="22"/>
      <c r="B5343" s="22"/>
      <c r="C5343" s="22"/>
      <c r="D5343" s="22"/>
      <c r="E5343" s="22"/>
      <c r="F5343" s="22"/>
      <c r="G5343" s="22"/>
      <c r="H5343" s="22"/>
      <c r="I5343" s="22"/>
      <c r="J5343" s="22"/>
      <c r="K5343" s="22"/>
      <c r="L5343" s="22"/>
      <c r="M5343" s="22"/>
    </row>
    <row r="5344" spans="1:13" x14ac:dyDescent="0.25">
      <c r="A5344" s="22"/>
      <c r="B5344" s="22"/>
      <c r="C5344" s="22"/>
      <c r="D5344" s="22"/>
      <c r="E5344" s="22"/>
      <c r="F5344" s="22"/>
      <c r="G5344" s="22"/>
      <c r="H5344" s="22"/>
      <c r="I5344" s="22"/>
      <c r="J5344" s="22"/>
      <c r="K5344" s="22"/>
      <c r="L5344" s="22"/>
      <c r="M5344" s="22"/>
    </row>
    <row r="5345" spans="1:13" x14ac:dyDescent="0.25">
      <c r="A5345" s="22"/>
      <c r="B5345" s="22"/>
      <c r="C5345" s="22"/>
      <c r="D5345" s="22"/>
      <c r="E5345" s="22"/>
      <c r="F5345" s="22"/>
      <c r="G5345" s="22"/>
      <c r="H5345" s="22"/>
      <c r="I5345" s="22"/>
      <c r="J5345" s="22"/>
      <c r="K5345" s="22"/>
      <c r="L5345" s="22"/>
      <c r="M5345" s="22"/>
    </row>
    <row r="5346" spans="1:13" x14ac:dyDescent="0.25">
      <c r="A5346" s="22"/>
      <c r="B5346" s="22"/>
      <c r="C5346" s="22"/>
      <c r="D5346" s="22"/>
      <c r="E5346" s="22"/>
      <c r="F5346" s="22"/>
      <c r="G5346" s="22"/>
      <c r="H5346" s="22"/>
      <c r="I5346" s="22"/>
      <c r="J5346" s="22"/>
      <c r="K5346" s="22"/>
      <c r="L5346" s="22"/>
      <c r="M5346" s="22"/>
    </row>
    <row r="5347" spans="1:13" x14ac:dyDescent="0.25">
      <c r="A5347" s="22"/>
      <c r="B5347" s="22"/>
      <c r="C5347" s="22"/>
      <c r="D5347" s="22"/>
      <c r="E5347" s="22"/>
      <c r="F5347" s="22"/>
      <c r="G5347" s="22"/>
      <c r="H5347" s="22"/>
      <c r="I5347" s="22"/>
      <c r="J5347" s="22"/>
      <c r="K5347" s="22"/>
      <c r="L5347" s="22"/>
      <c r="M5347" s="22"/>
    </row>
    <row r="5348" spans="1:13" x14ac:dyDescent="0.25">
      <c r="A5348" s="22"/>
      <c r="B5348" s="22"/>
      <c r="C5348" s="22"/>
      <c r="D5348" s="22"/>
      <c r="E5348" s="22"/>
      <c r="F5348" s="22"/>
      <c r="G5348" s="22"/>
      <c r="H5348" s="22"/>
      <c r="I5348" s="22"/>
      <c r="J5348" s="22"/>
      <c r="K5348" s="22"/>
      <c r="L5348" s="22"/>
      <c r="M5348" s="22"/>
    </row>
    <row r="5349" spans="1:13" x14ac:dyDescent="0.25">
      <c r="A5349" s="22"/>
      <c r="B5349" s="22"/>
      <c r="C5349" s="22"/>
      <c r="D5349" s="22"/>
      <c r="E5349" s="22"/>
      <c r="F5349" s="22"/>
      <c r="G5349" s="22"/>
      <c r="H5349" s="22"/>
      <c r="I5349" s="22"/>
      <c r="J5349" s="22"/>
      <c r="K5349" s="22"/>
      <c r="L5349" s="22"/>
      <c r="M5349" s="22"/>
    </row>
    <row r="5350" spans="1:13" x14ac:dyDescent="0.25">
      <c r="A5350" s="22"/>
      <c r="B5350" s="22"/>
      <c r="C5350" s="22"/>
      <c r="D5350" s="22"/>
      <c r="E5350" s="22"/>
      <c r="F5350" s="22"/>
      <c r="G5350" s="22"/>
      <c r="H5350" s="22"/>
      <c r="I5350" s="22"/>
      <c r="J5350" s="22"/>
      <c r="K5350" s="22"/>
      <c r="L5350" s="22"/>
      <c r="M5350" s="22"/>
    </row>
    <row r="5351" spans="1:13" x14ac:dyDescent="0.25">
      <c r="A5351" s="22"/>
      <c r="B5351" s="22"/>
      <c r="C5351" s="22"/>
      <c r="D5351" s="22"/>
      <c r="E5351" s="22"/>
      <c r="F5351" s="22"/>
      <c r="G5351" s="22"/>
      <c r="H5351" s="22"/>
      <c r="I5351" s="22"/>
      <c r="J5351" s="22"/>
      <c r="K5351" s="22"/>
      <c r="L5351" s="22"/>
      <c r="M5351" s="22"/>
    </row>
    <row r="5352" spans="1:13" x14ac:dyDescent="0.25">
      <c r="A5352" s="22"/>
      <c r="B5352" s="22"/>
      <c r="C5352" s="22"/>
      <c r="D5352" s="22"/>
      <c r="E5352" s="22"/>
      <c r="F5352" s="22"/>
      <c r="G5352" s="22"/>
      <c r="H5352" s="22"/>
      <c r="I5352" s="22"/>
      <c r="J5352" s="22"/>
      <c r="K5352" s="22"/>
      <c r="L5352" s="22"/>
      <c r="M5352" s="22"/>
    </row>
    <row r="5353" spans="1:13" x14ac:dyDescent="0.25">
      <c r="A5353" s="22"/>
      <c r="B5353" s="22"/>
      <c r="C5353" s="22"/>
      <c r="D5353" s="22"/>
      <c r="E5353" s="22"/>
      <c r="F5353" s="22"/>
      <c r="G5353" s="22"/>
      <c r="H5353" s="22"/>
      <c r="I5353" s="22"/>
      <c r="J5353" s="22"/>
      <c r="K5353" s="22"/>
      <c r="L5353" s="22"/>
      <c r="M5353" s="22"/>
    </row>
    <row r="5354" spans="1:13" x14ac:dyDescent="0.25">
      <c r="A5354" s="22"/>
      <c r="B5354" s="22"/>
      <c r="C5354" s="22"/>
      <c r="D5354" s="22"/>
      <c r="E5354" s="22"/>
      <c r="F5354" s="22"/>
      <c r="G5354" s="22"/>
      <c r="H5354" s="22"/>
      <c r="I5354" s="22"/>
      <c r="J5354" s="22"/>
      <c r="K5354" s="22"/>
      <c r="L5354" s="22"/>
      <c r="M5354" s="22"/>
    </row>
    <row r="5355" spans="1:13" x14ac:dyDescent="0.25">
      <c r="A5355" s="22"/>
      <c r="B5355" s="22"/>
      <c r="C5355" s="22"/>
      <c r="D5355" s="22"/>
      <c r="E5355" s="22"/>
      <c r="F5355" s="22"/>
      <c r="G5355" s="22"/>
      <c r="H5355" s="22"/>
      <c r="I5355" s="22"/>
      <c r="J5355" s="22"/>
      <c r="K5355" s="22"/>
      <c r="L5355" s="22"/>
      <c r="M5355" s="22"/>
    </row>
    <row r="5356" spans="1:13" x14ac:dyDescent="0.25">
      <c r="A5356" s="22"/>
      <c r="B5356" s="22"/>
      <c r="C5356" s="22"/>
      <c r="D5356" s="22"/>
      <c r="E5356" s="22"/>
      <c r="F5356" s="22"/>
      <c r="G5356" s="22"/>
      <c r="H5356" s="22"/>
      <c r="I5356" s="22"/>
      <c r="J5356" s="22"/>
      <c r="K5356" s="22"/>
      <c r="L5356" s="22"/>
      <c r="M5356" s="22"/>
    </row>
    <row r="5357" spans="1:13" x14ac:dyDescent="0.25">
      <c r="A5357" s="22"/>
      <c r="B5357" s="22"/>
      <c r="C5357" s="22"/>
      <c r="D5357" s="22"/>
      <c r="E5357" s="22"/>
      <c r="F5357" s="22"/>
      <c r="G5357" s="22"/>
      <c r="H5357" s="22"/>
      <c r="I5357" s="22"/>
      <c r="J5357" s="22"/>
      <c r="K5357" s="22"/>
      <c r="L5357" s="22"/>
      <c r="M5357" s="22"/>
    </row>
    <row r="5358" spans="1:13" x14ac:dyDescent="0.25">
      <c r="A5358" s="22"/>
      <c r="B5358" s="22"/>
      <c r="C5358" s="22"/>
      <c r="D5358" s="22"/>
      <c r="E5358" s="22"/>
      <c r="F5358" s="22"/>
      <c r="G5358" s="22"/>
      <c r="H5358" s="22"/>
      <c r="I5358" s="22"/>
      <c r="J5358" s="22"/>
      <c r="K5358" s="22"/>
      <c r="L5358" s="22"/>
      <c r="M5358" s="22"/>
    </row>
    <row r="5359" spans="1:13" x14ac:dyDescent="0.25">
      <c r="A5359" s="22"/>
      <c r="B5359" s="22"/>
      <c r="C5359" s="22"/>
      <c r="D5359" s="22"/>
      <c r="E5359" s="22"/>
      <c r="F5359" s="22"/>
      <c r="G5359" s="22"/>
      <c r="H5359" s="22"/>
      <c r="I5359" s="22"/>
      <c r="J5359" s="22"/>
      <c r="K5359" s="22"/>
      <c r="L5359" s="22"/>
      <c r="M5359" s="22"/>
    </row>
    <row r="5360" spans="1:13" x14ac:dyDescent="0.25">
      <c r="A5360" s="22"/>
      <c r="B5360" s="22"/>
      <c r="C5360" s="22"/>
      <c r="D5360" s="22"/>
      <c r="E5360" s="22"/>
      <c r="F5360" s="22"/>
      <c r="G5360" s="22"/>
      <c r="H5360" s="22"/>
      <c r="I5360" s="22"/>
      <c r="J5360" s="22"/>
      <c r="K5360" s="22"/>
      <c r="L5360" s="22"/>
      <c r="M5360" s="22"/>
    </row>
    <row r="5361" spans="1:13" x14ac:dyDescent="0.25">
      <c r="A5361" s="22"/>
      <c r="B5361" s="22"/>
      <c r="C5361" s="22"/>
      <c r="D5361" s="22"/>
      <c r="E5361" s="22"/>
      <c r="F5361" s="22"/>
      <c r="G5361" s="22"/>
      <c r="H5361" s="22"/>
      <c r="I5361" s="22"/>
      <c r="J5361" s="22"/>
      <c r="K5361" s="22"/>
      <c r="L5361" s="22"/>
      <c r="M5361" s="22"/>
    </row>
    <row r="5362" spans="1:13" x14ac:dyDescent="0.25">
      <c r="A5362" s="22"/>
      <c r="B5362" s="22"/>
      <c r="C5362" s="22"/>
      <c r="D5362" s="22"/>
      <c r="E5362" s="22"/>
      <c r="F5362" s="22"/>
      <c r="G5362" s="22"/>
      <c r="H5362" s="22"/>
      <c r="I5362" s="22"/>
      <c r="J5362" s="22"/>
      <c r="K5362" s="22"/>
      <c r="L5362" s="22"/>
      <c r="M5362" s="22"/>
    </row>
    <row r="5363" spans="1:13" x14ac:dyDescent="0.25">
      <c r="A5363" s="22"/>
      <c r="B5363" s="22"/>
      <c r="C5363" s="22"/>
      <c r="D5363" s="22"/>
      <c r="E5363" s="22"/>
      <c r="F5363" s="22"/>
      <c r="G5363" s="22"/>
      <c r="H5363" s="22"/>
      <c r="I5363" s="22"/>
      <c r="J5363" s="22"/>
      <c r="K5363" s="22"/>
      <c r="L5363" s="22"/>
      <c r="M5363" s="22"/>
    </row>
    <row r="5364" spans="1:13" x14ac:dyDescent="0.25">
      <c r="A5364" s="22"/>
      <c r="B5364" s="22"/>
      <c r="C5364" s="22"/>
      <c r="D5364" s="22"/>
      <c r="E5364" s="22"/>
      <c r="F5364" s="22"/>
      <c r="G5364" s="22"/>
      <c r="H5364" s="22"/>
      <c r="I5364" s="22"/>
      <c r="J5364" s="22"/>
      <c r="K5364" s="22"/>
      <c r="L5364" s="22"/>
      <c r="M5364" s="22"/>
    </row>
    <row r="5365" spans="1:13" x14ac:dyDescent="0.25">
      <c r="A5365" s="22"/>
      <c r="B5365" s="22"/>
      <c r="C5365" s="22"/>
      <c r="D5365" s="22"/>
      <c r="E5365" s="22"/>
      <c r="F5365" s="22"/>
      <c r="G5365" s="22"/>
      <c r="H5365" s="22"/>
      <c r="I5365" s="22"/>
      <c r="J5365" s="22"/>
      <c r="K5365" s="22"/>
      <c r="L5365" s="22"/>
      <c r="M5365" s="22"/>
    </row>
    <row r="5366" spans="1:13" x14ac:dyDescent="0.25">
      <c r="A5366" s="22"/>
      <c r="B5366" s="22"/>
      <c r="C5366" s="22"/>
      <c r="D5366" s="22"/>
      <c r="E5366" s="22"/>
      <c r="F5366" s="22"/>
      <c r="G5366" s="22"/>
      <c r="H5366" s="22"/>
      <c r="I5366" s="22"/>
      <c r="J5366" s="22"/>
      <c r="K5366" s="22"/>
      <c r="L5366" s="22"/>
      <c r="M5366" s="22"/>
    </row>
    <row r="5367" spans="1:13" x14ac:dyDescent="0.25">
      <c r="A5367" s="22"/>
      <c r="B5367" s="22"/>
      <c r="C5367" s="22"/>
      <c r="D5367" s="22"/>
      <c r="E5367" s="22"/>
      <c r="F5367" s="22"/>
      <c r="G5367" s="22"/>
      <c r="H5367" s="22"/>
      <c r="I5367" s="22"/>
      <c r="J5367" s="22"/>
      <c r="K5367" s="22"/>
      <c r="L5367" s="22"/>
      <c r="M5367" s="22"/>
    </row>
    <row r="5368" spans="1:13" x14ac:dyDescent="0.25">
      <c r="A5368" s="22"/>
      <c r="B5368" s="22"/>
      <c r="C5368" s="22"/>
      <c r="D5368" s="22"/>
      <c r="E5368" s="22"/>
      <c r="F5368" s="22"/>
      <c r="G5368" s="22"/>
      <c r="H5368" s="22"/>
      <c r="I5368" s="22"/>
      <c r="J5368" s="22"/>
      <c r="K5368" s="22"/>
      <c r="L5368" s="22"/>
      <c r="M5368" s="22"/>
    </row>
    <row r="5369" spans="1:13" x14ac:dyDescent="0.25">
      <c r="A5369" s="22"/>
      <c r="B5369" s="22"/>
      <c r="C5369" s="22"/>
      <c r="D5369" s="22"/>
      <c r="E5369" s="22"/>
      <c r="F5369" s="22"/>
      <c r="G5369" s="22"/>
      <c r="H5369" s="22"/>
      <c r="I5369" s="22"/>
      <c r="J5369" s="22"/>
      <c r="K5369" s="22"/>
      <c r="L5369" s="22"/>
      <c r="M5369" s="22"/>
    </row>
    <row r="5370" spans="1:13" x14ac:dyDescent="0.25">
      <c r="A5370" s="22"/>
      <c r="B5370" s="22"/>
      <c r="C5370" s="22"/>
      <c r="D5370" s="22"/>
      <c r="E5370" s="22"/>
      <c r="F5370" s="22"/>
      <c r="G5370" s="22"/>
      <c r="H5370" s="22"/>
      <c r="I5370" s="22"/>
      <c r="J5370" s="22"/>
      <c r="K5370" s="22"/>
      <c r="L5370" s="22"/>
      <c r="M5370" s="22"/>
    </row>
    <row r="5371" spans="1:13" x14ac:dyDescent="0.25">
      <c r="A5371" s="22"/>
      <c r="B5371" s="22"/>
      <c r="C5371" s="22"/>
      <c r="D5371" s="22"/>
      <c r="E5371" s="22"/>
      <c r="F5371" s="22"/>
      <c r="G5371" s="22"/>
      <c r="H5371" s="22"/>
      <c r="I5371" s="22"/>
      <c r="J5371" s="22"/>
      <c r="K5371" s="22"/>
      <c r="L5371" s="22"/>
      <c r="M5371" s="22"/>
    </row>
    <row r="5372" spans="1:13" x14ac:dyDescent="0.25">
      <c r="A5372" s="22"/>
      <c r="B5372" s="22"/>
      <c r="C5372" s="22"/>
      <c r="D5372" s="22"/>
      <c r="E5372" s="22"/>
      <c r="F5372" s="22"/>
      <c r="G5372" s="22"/>
      <c r="H5372" s="22"/>
      <c r="I5372" s="22"/>
      <c r="J5372" s="22"/>
      <c r="K5372" s="22"/>
      <c r="L5372" s="22"/>
      <c r="M5372" s="22"/>
    </row>
    <row r="5373" spans="1:13" x14ac:dyDescent="0.25">
      <c r="A5373" s="22"/>
      <c r="B5373" s="22"/>
      <c r="C5373" s="22"/>
      <c r="D5373" s="22"/>
      <c r="E5373" s="22"/>
      <c r="F5373" s="22"/>
      <c r="G5373" s="22"/>
      <c r="H5373" s="22"/>
      <c r="I5373" s="22"/>
      <c r="J5373" s="22"/>
      <c r="K5373" s="22"/>
      <c r="L5373" s="22"/>
      <c r="M5373" s="22"/>
    </row>
    <row r="5374" spans="1:13" x14ac:dyDescent="0.25">
      <c r="A5374" s="22"/>
      <c r="B5374" s="22"/>
      <c r="C5374" s="22"/>
      <c r="D5374" s="22"/>
      <c r="E5374" s="22"/>
      <c r="F5374" s="22"/>
      <c r="G5374" s="22"/>
      <c r="H5374" s="22"/>
      <c r="I5374" s="22"/>
      <c r="J5374" s="22"/>
      <c r="K5374" s="22"/>
      <c r="L5374" s="22"/>
      <c r="M5374" s="22"/>
    </row>
    <row r="5375" spans="1:13" x14ac:dyDescent="0.25">
      <c r="A5375" s="22"/>
      <c r="B5375" s="22"/>
      <c r="C5375" s="22"/>
      <c r="D5375" s="22"/>
      <c r="E5375" s="22"/>
      <c r="F5375" s="22"/>
      <c r="G5375" s="22"/>
      <c r="H5375" s="22"/>
      <c r="I5375" s="22"/>
      <c r="J5375" s="22"/>
      <c r="K5375" s="22"/>
      <c r="L5375" s="22"/>
      <c r="M5375" s="22"/>
    </row>
    <row r="5376" spans="1:13" x14ac:dyDescent="0.25">
      <c r="A5376" s="22"/>
      <c r="B5376" s="22"/>
      <c r="C5376" s="22"/>
      <c r="D5376" s="22"/>
      <c r="E5376" s="22"/>
      <c r="F5376" s="22"/>
      <c r="G5376" s="22"/>
      <c r="H5376" s="22"/>
      <c r="I5376" s="22"/>
      <c r="J5376" s="22"/>
      <c r="K5376" s="22"/>
      <c r="L5376" s="22"/>
      <c r="M5376" s="22"/>
    </row>
    <row r="5377" spans="1:13" x14ac:dyDescent="0.25">
      <c r="A5377" s="22"/>
      <c r="B5377" s="22"/>
      <c r="C5377" s="22"/>
      <c r="D5377" s="22"/>
      <c r="E5377" s="22"/>
      <c r="F5377" s="22"/>
      <c r="G5377" s="22"/>
      <c r="H5377" s="22"/>
      <c r="I5377" s="22"/>
      <c r="J5377" s="22"/>
      <c r="K5377" s="22"/>
      <c r="L5377" s="22"/>
      <c r="M5377" s="22"/>
    </row>
    <row r="5378" spans="1:13" x14ac:dyDescent="0.25">
      <c r="A5378" s="22"/>
      <c r="B5378" s="22"/>
      <c r="C5378" s="22"/>
      <c r="D5378" s="22"/>
      <c r="E5378" s="22"/>
      <c r="F5378" s="22"/>
      <c r="G5378" s="22"/>
      <c r="H5378" s="22"/>
      <c r="I5378" s="22"/>
      <c r="J5378" s="22"/>
      <c r="K5378" s="22"/>
      <c r="L5378" s="22"/>
      <c r="M5378" s="22"/>
    </row>
    <row r="5379" spans="1:13" x14ac:dyDescent="0.25">
      <c r="A5379" s="22"/>
      <c r="B5379" s="22"/>
      <c r="C5379" s="22"/>
      <c r="D5379" s="22"/>
      <c r="E5379" s="22"/>
      <c r="F5379" s="22"/>
      <c r="G5379" s="22"/>
      <c r="H5379" s="22"/>
      <c r="I5379" s="22"/>
      <c r="J5379" s="22"/>
      <c r="K5379" s="22"/>
      <c r="L5379" s="22"/>
      <c r="M5379" s="22"/>
    </row>
    <row r="5380" spans="1:13" x14ac:dyDescent="0.25">
      <c r="A5380" s="22"/>
      <c r="B5380" s="22"/>
      <c r="C5380" s="22"/>
      <c r="D5380" s="22"/>
      <c r="E5380" s="22"/>
      <c r="F5380" s="22"/>
      <c r="G5380" s="22"/>
      <c r="H5380" s="22"/>
      <c r="I5380" s="22"/>
      <c r="J5380" s="22"/>
      <c r="K5380" s="22"/>
      <c r="L5380" s="22"/>
      <c r="M5380" s="22"/>
    </row>
    <row r="5381" spans="1:13" x14ac:dyDescent="0.25">
      <c r="A5381" s="22"/>
      <c r="B5381" s="22"/>
      <c r="C5381" s="22"/>
      <c r="D5381" s="22"/>
      <c r="E5381" s="22"/>
      <c r="F5381" s="22"/>
      <c r="G5381" s="22"/>
      <c r="H5381" s="22"/>
      <c r="I5381" s="22"/>
      <c r="J5381" s="22"/>
      <c r="K5381" s="22"/>
      <c r="L5381" s="22"/>
      <c r="M5381" s="22"/>
    </row>
    <row r="5382" spans="1:13" x14ac:dyDescent="0.25">
      <c r="A5382" s="22"/>
      <c r="B5382" s="22"/>
      <c r="C5382" s="22"/>
      <c r="D5382" s="22"/>
      <c r="E5382" s="22"/>
      <c r="F5382" s="22"/>
      <c r="G5382" s="22"/>
      <c r="H5382" s="22"/>
      <c r="I5382" s="22"/>
      <c r="J5382" s="22"/>
      <c r="K5382" s="22"/>
      <c r="L5382" s="22"/>
      <c r="M5382" s="22"/>
    </row>
    <row r="5383" spans="1:13" x14ac:dyDescent="0.25">
      <c r="A5383" s="22"/>
      <c r="B5383" s="22"/>
      <c r="C5383" s="22"/>
      <c r="D5383" s="22"/>
      <c r="E5383" s="22"/>
      <c r="F5383" s="22"/>
      <c r="G5383" s="22"/>
      <c r="H5383" s="22"/>
      <c r="I5383" s="22"/>
      <c r="J5383" s="22"/>
      <c r="K5383" s="22"/>
      <c r="L5383" s="22"/>
      <c r="M5383" s="22"/>
    </row>
    <row r="5384" spans="1:13" x14ac:dyDescent="0.25">
      <c r="A5384" s="22"/>
      <c r="B5384" s="22"/>
      <c r="C5384" s="22"/>
      <c r="D5384" s="22"/>
      <c r="E5384" s="22"/>
      <c r="F5384" s="22"/>
      <c r="G5384" s="22"/>
      <c r="H5384" s="22"/>
      <c r="I5384" s="22"/>
      <c r="J5384" s="22"/>
      <c r="K5384" s="22"/>
      <c r="L5384" s="22"/>
      <c r="M5384" s="22"/>
    </row>
    <row r="5385" spans="1:13" x14ac:dyDescent="0.25">
      <c r="A5385" s="22"/>
      <c r="B5385" s="22"/>
      <c r="C5385" s="22"/>
      <c r="D5385" s="22"/>
      <c r="E5385" s="22"/>
      <c r="F5385" s="22"/>
      <c r="G5385" s="22"/>
      <c r="H5385" s="22"/>
      <c r="I5385" s="22"/>
      <c r="J5385" s="22"/>
      <c r="K5385" s="22"/>
      <c r="L5385" s="22"/>
      <c r="M5385" s="22"/>
    </row>
    <row r="5386" spans="1:13" x14ac:dyDescent="0.25">
      <c r="A5386" s="22"/>
      <c r="B5386" s="22"/>
      <c r="C5386" s="22"/>
      <c r="D5386" s="22"/>
      <c r="E5386" s="22"/>
      <c r="F5386" s="22"/>
      <c r="G5386" s="22"/>
      <c r="H5386" s="22"/>
      <c r="I5386" s="22"/>
      <c r="J5386" s="22"/>
      <c r="K5386" s="22"/>
      <c r="L5386" s="22"/>
      <c r="M5386" s="22"/>
    </row>
    <row r="5387" spans="1:13" x14ac:dyDescent="0.25">
      <c r="A5387" s="22"/>
      <c r="B5387" s="22"/>
      <c r="C5387" s="22"/>
      <c r="D5387" s="22"/>
      <c r="E5387" s="22"/>
      <c r="F5387" s="22"/>
      <c r="G5387" s="22"/>
      <c r="H5387" s="22"/>
      <c r="I5387" s="22"/>
      <c r="J5387" s="22"/>
      <c r="K5387" s="22"/>
      <c r="L5387" s="22"/>
      <c r="M5387" s="22"/>
    </row>
    <row r="5388" spans="1:13" x14ac:dyDescent="0.25">
      <c r="A5388" s="22"/>
      <c r="B5388" s="22"/>
      <c r="C5388" s="22"/>
      <c r="D5388" s="22"/>
      <c r="E5388" s="22"/>
      <c r="F5388" s="22"/>
      <c r="G5388" s="22"/>
      <c r="H5388" s="22"/>
      <c r="I5388" s="22"/>
      <c r="J5388" s="22"/>
      <c r="K5388" s="22"/>
      <c r="L5388" s="22"/>
      <c r="M5388" s="22"/>
    </row>
    <row r="5389" spans="1:13" x14ac:dyDescent="0.25">
      <c r="A5389" s="22"/>
      <c r="B5389" s="22"/>
      <c r="C5389" s="22"/>
      <c r="D5389" s="22"/>
      <c r="E5389" s="22"/>
      <c r="F5389" s="22"/>
      <c r="G5389" s="22"/>
      <c r="H5389" s="22"/>
      <c r="I5389" s="22"/>
      <c r="J5389" s="22"/>
      <c r="K5389" s="22"/>
      <c r="L5389" s="22"/>
      <c r="M5389" s="22"/>
    </row>
    <row r="5390" spans="1:13" x14ac:dyDescent="0.25">
      <c r="A5390" s="22"/>
      <c r="B5390" s="22"/>
      <c r="C5390" s="22"/>
      <c r="D5390" s="22"/>
      <c r="E5390" s="22"/>
      <c r="F5390" s="22"/>
      <c r="G5390" s="22"/>
      <c r="H5390" s="22"/>
      <c r="I5390" s="22"/>
      <c r="J5390" s="22"/>
      <c r="K5390" s="22"/>
      <c r="L5390" s="22"/>
      <c r="M5390" s="22"/>
    </row>
    <row r="5391" spans="1:13" x14ac:dyDescent="0.25">
      <c r="A5391" s="22"/>
      <c r="B5391" s="22"/>
      <c r="C5391" s="22"/>
      <c r="D5391" s="22"/>
      <c r="E5391" s="22"/>
      <c r="F5391" s="22"/>
      <c r="G5391" s="22"/>
      <c r="H5391" s="22"/>
      <c r="I5391" s="22"/>
      <c r="J5391" s="22"/>
      <c r="K5391" s="22"/>
      <c r="L5391" s="22"/>
      <c r="M5391" s="22"/>
    </row>
    <row r="5392" spans="1:13" x14ac:dyDescent="0.25">
      <c r="A5392" s="22"/>
      <c r="B5392" s="22"/>
      <c r="C5392" s="22"/>
      <c r="D5392" s="22"/>
      <c r="E5392" s="22"/>
      <c r="F5392" s="22"/>
      <c r="G5392" s="22"/>
      <c r="H5392" s="22"/>
      <c r="I5392" s="22"/>
      <c r="J5392" s="22"/>
      <c r="K5392" s="22"/>
      <c r="L5392" s="22"/>
      <c r="M5392" s="22"/>
    </row>
    <row r="5393" spans="1:13" x14ac:dyDescent="0.25">
      <c r="A5393" s="22"/>
      <c r="B5393" s="22"/>
      <c r="C5393" s="22"/>
      <c r="D5393" s="22"/>
      <c r="E5393" s="22"/>
      <c r="F5393" s="22"/>
      <c r="G5393" s="22"/>
      <c r="H5393" s="22"/>
      <c r="I5393" s="22"/>
      <c r="J5393" s="22"/>
      <c r="K5393" s="22"/>
      <c r="L5393" s="22"/>
      <c r="M5393" s="22"/>
    </row>
    <row r="5394" spans="1:13" x14ac:dyDescent="0.25">
      <c r="A5394" s="22"/>
      <c r="B5394" s="22"/>
      <c r="C5394" s="22"/>
      <c r="D5394" s="22"/>
      <c r="E5394" s="22"/>
      <c r="F5394" s="22"/>
      <c r="G5394" s="22"/>
      <c r="H5394" s="22"/>
      <c r="I5394" s="22"/>
      <c r="J5394" s="22"/>
      <c r="K5394" s="22"/>
      <c r="L5394" s="22"/>
      <c r="M5394" s="22"/>
    </row>
    <row r="5395" spans="1:13" x14ac:dyDescent="0.25">
      <c r="A5395" s="22"/>
      <c r="B5395" s="22"/>
      <c r="C5395" s="22"/>
      <c r="D5395" s="22"/>
      <c r="E5395" s="22"/>
      <c r="F5395" s="22"/>
      <c r="G5395" s="22"/>
      <c r="H5395" s="22"/>
      <c r="I5395" s="22"/>
      <c r="J5395" s="22"/>
      <c r="K5395" s="22"/>
      <c r="L5395" s="22"/>
      <c r="M5395" s="22"/>
    </row>
    <row r="5396" spans="1:13" x14ac:dyDescent="0.25">
      <c r="A5396" s="22"/>
      <c r="B5396" s="22"/>
      <c r="C5396" s="22"/>
      <c r="D5396" s="22"/>
      <c r="E5396" s="22"/>
      <c r="F5396" s="22"/>
      <c r="G5396" s="22"/>
      <c r="H5396" s="22"/>
      <c r="I5396" s="22"/>
      <c r="J5396" s="22"/>
      <c r="K5396" s="22"/>
      <c r="L5396" s="22"/>
      <c r="M5396" s="22"/>
    </row>
    <row r="5397" spans="1:13" x14ac:dyDescent="0.25">
      <c r="A5397" s="22"/>
      <c r="B5397" s="22"/>
      <c r="C5397" s="22"/>
      <c r="D5397" s="22"/>
      <c r="E5397" s="22"/>
      <c r="F5397" s="22"/>
      <c r="G5397" s="22"/>
      <c r="H5397" s="22"/>
      <c r="I5397" s="22"/>
      <c r="J5397" s="22"/>
      <c r="K5397" s="22"/>
      <c r="L5397" s="22"/>
      <c r="M5397" s="22"/>
    </row>
    <row r="5398" spans="1:13" x14ac:dyDescent="0.25">
      <c r="A5398" s="22"/>
      <c r="B5398" s="22"/>
      <c r="C5398" s="22"/>
      <c r="D5398" s="22"/>
      <c r="E5398" s="22"/>
      <c r="F5398" s="22"/>
      <c r="G5398" s="22"/>
      <c r="H5398" s="22"/>
      <c r="I5398" s="22"/>
      <c r="J5398" s="22"/>
      <c r="K5398" s="22"/>
      <c r="L5398" s="22"/>
      <c r="M5398" s="22"/>
    </row>
    <row r="5399" spans="1:13" x14ac:dyDescent="0.25">
      <c r="A5399" s="22"/>
      <c r="B5399" s="22"/>
      <c r="C5399" s="22"/>
      <c r="D5399" s="22"/>
      <c r="E5399" s="22"/>
      <c r="F5399" s="22"/>
      <c r="G5399" s="22"/>
      <c r="H5399" s="22"/>
      <c r="I5399" s="22"/>
      <c r="J5399" s="22"/>
      <c r="K5399" s="22"/>
      <c r="L5399" s="22"/>
      <c r="M5399" s="22"/>
    </row>
    <row r="5400" spans="1:13" x14ac:dyDescent="0.25">
      <c r="A5400" s="22"/>
      <c r="B5400" s="22"/>
      <c r="C5400" s="22"/>
      <c r="D5400" s="22"/>
      <c r="E5400" s="22"/>
      <c r="F5400" s="22"/>
      <c r="G5400" s="22"/>
      <c r="H5400" s="22"/>
      <c r="I5400" s="22"/>
      <c r="J5400" s="22"/>
      <c r="K5400" s="22"/>
      <c r="L5400" s="22"/>
      <c r="M5400" s="22"/>
    </row>
    <row r="5401" spans="1:13" x14ac:dyDescent="0.25">
      <c r="A5401" s="22"/>
      <c r="B5401" s="22"/>
      <c r="C5401" s="22"/>
      <c r="D5401" s="22"/>
      <c r="E5401" s="22"/>
      <c r="F5401" s="22"/>
      <c r="G5401" s="22"/>
      <c r="H5401" s="22"/>
      <c r="I5401" s="22"/>
      <c r="J5401" s="22"/>
      <c r="K5401" s="22"/>
      <c r="L5401" s="22"/>
      <c r="M5401" s="22"/>
    </row>
    <row r="5402" spans="1:13" x14ac:dyDescent="0.25">
      <c r="A5402" s="22"/>
      <c r="B5402" s="22"/>
      <c r="C5402" s="22"/>
      <c r="D5402" s="22"/>
      <c r="E5402" s="22"/>
      <c r="F5402" s="22"/>
      <c r="G5402" s="22"/>
      <c r="H5402" s="22"/>
      <c r="I5402" s="22"/>
      <c r="J5402" s="22"/>
      <c r="K5402" s="22"/>
      <c r="L5402" s="22"/>
      <c r="M5402" s="22"/>
    </row>
    <row r="5403" spans="1:13" x14ac:dyDescent="0.25">
      <c r="A5403" s="22"/>
      <c r="B5403" s="22"/>
      <c r="C5403" s="22"/>
      <c r="D5403" s="22"/>
      <c r="E5403" s="22"/>
      <c r="F5403" s="22"/>
      <c r="G5403" s="22"/>
      <c r="H5403" s="22"/>
      <c r="I5403" s="22"/>
      <c r="J5403" s="22"/>
      <c r="K5403" s="22"/>
      <c r="L5403" s="22"/>
      <c r="M5403" s="22"/>
    </row>
    <row r="5404" spans="1:13" x14ac:dyDescent="0.25">
      <c r="A5404" s="22"/>
      <c r="B5404" s="22"/>
      <c r="C5404" s="22"/>
      <c r="D5404" s="22"/>
      <c r="E5404" s="22"/>
      <c r="F5404" s="22"/>
      <c r="G5404" s="22"/>
      <c r="H5404" s="22"/>
      <c r="I5404" s="22"/>
      <c r="J5404" s="22"/>
      <c r="K5404" s="22"/>
      <c r="L5404" s="22"/>
      <c r="M5404" s="22"/>
    </row>
    <row r="5405" spans="1:13" x14ac:dyDescent="0.25">
      <c r="A5405" s="22"/>
      <c r="B5405" s="22"/>
      <c r="C5405" s="22"/>
      <c r="D5405" s="22"/>
      <c r="E5405" s="22"/>
      <c r="F5405" s="22"/>
      <c r="G5405" s="22"/>
      <c r="H5405" s="22"/>
      <c r="I5405" s="22"/>
      <c r="J5405" s="22"/>
      <c r="K5405" s="22"/>
      <c r="L5405" s="22"/>
      <c r="M5405" s="22"/>
    </row>
    <row r="5406" spans="1:13" x14ac:dyDescent="0.25">
      <c r="A5406" s="22"/>
      <c r="B5406" s="22"/>
      <c r="C5406" s="22"/>
      <c r="D5406" s="22"/>
      <c r="E5406" s="22"/>
      <c r="F5406" s="22"/>
      <c r="G5406" s="22"/>
      <c r="H5406" s="22"/>
      <c r="I5406" s="22"/>
      <c r="J5406" s="22"/>
      <c r="K5406" s="22"/>
      <c r="L5406" s="22"/>
      <c r="M5406" s="22"/>
    </row>
    <row r="5407" spans="1:13" x14ac:dyDescent="0.25">
      <c r="A5407" s="22"/>
      <c r="B5407" s="22"/>
      <c r="C5407" s="22"/>
      <c r="D5407" s="22"/>
      <c r="E5407" s="22"/>
      <c r="F5407" s="22"/>
      <c r="G5407" s="22"/>
      <c r="H5407" s="22"/>
      <c r="I5407" s="22"/>
      <c r="J5407" s="22"/>
      <c r="K5407" s="22"/>
      <c r="L5407" s="22"/>
      <c r="M5407" s="22"/>
    </row>
    <row r="5408" spans="1:13" x14ac:dyDescent="0.25">
      <c r="A5408" s="22"/>
      <c r="B5408" s="22"/>
      <c r="C5408" s="22"/>
      <c r="D5408" s="22"/>
      <c r="E5408" s="22"/>
      <c r="F5408" s="22"/>
      <c r="G5408" s="22"/>
      <c r="H5408" s="22"/>
      <c r="I5408" s="22"/>
      <c r="J5408" s="22"/>
      <c r="K5408" s="22"/>
      <c r="L5408" s="22"/>
      <c r="M5408" s="22"/>
    </row>
    <row r="5409" spans="1:13" x14ac:dyDescent="0.25">
      <c r="A5409" s="22"/>
      <c r="B5409" s="22"/>
      <c r="C5409" s="22"/>
      <c r="D5409" s="22"/>
      <c r="E5409" s="22"/>
      <c r="F5409" s="22"/>
      <c r="G5409" s="22"/>
      <c r="H5409" s="22"/>
      <c r="I5409" s="22"/>
      <c r="J5409" s="22"/>
      <c r="K5409" s="22"/>
      <c r="L5409" s="22"/>
      <c r="M5409" s="22"/>
    </row>
    <row r="5410" spans="1:13" x14ac:dyDescent="0.25">
      <c r="A5410" s="22"/>
      <c r="B5410" s="22"/>
      <c r="C5410" s="22"/>
      <c r="D5410" s="22"/>
      <c r="E5410" s="22"/>
      <c r="F5410" s="22"/>
      <c r="G5410" s="22"/>
      <c r="H5410" s="22"/>
      <c r="I5410" s="22"/>
      <c r="J5410" s="22"/>
      <c r="K5410" s="22"/>
      <c r="L5410" s="22"/>
      <c r="M5410" s="22"/>
    </row>
    <row r="5411" spans="1:13" x14ac:dyDescent="0.25">
      <c r="A5411" s="22"/>
      <c r="B5411" s="22"/>
      <c r="C5411" s="22"/>
      <c r="D5411" s="22"/>
      <c r="E5411" s="22"/>
      <c r="F5411" s="22"/>
      <c r="G5411" s="22"/>
      <c r="H5411" s="22"/>
      <c r="I5411" s="22"/>
      <c r="J5411" s="22"/>
      <c r="K5411" s="22"/>
      <c r="L5411" s="22"/>
      <c r="M5411" s="22"/>
    </row>
    <row r="5412" spans="1:13" x14ac:dyDescent="0.25">
      <c r="A5412" s="22"/>
      <c r="B5412" s="22"/>
      <c r="C5412" s="22"/>
      <c r="D5412" s="22"/>
      <c r="E5412" s="22"/>
      <c r="F5412" s="22"/>
      <c r="G5412" s="22"/>
      <c r="H5412" s="22"/>
      <c r="I5412" s="22"/>
      <c r="J5412" s="22"/>
      <c r="K5412" s="22"/>
      <c r="L5412" s="22"/>
      <c r="M5412" s="22"/>
    </row>
    <row r="5413" spans="1:13" x14ac:dyDescent="0.25">
      <c r="A5413" s="22"/>
      <c r="B5413" s="22"/>
      <c r="C5413" s="22"/>
      <c r="D5413" s="22"/>
      <c r="E5413" s="22"/>
      <c r="F5413" s="22"/>
      <c r="G5413" s="22"/>
      <c r="H5413" s="22"/>
      <c r="I5413" s="22"/>
      <c r="J5413" s="22"/>
      <c r="K5413" s="22"/>
      <c r="L5413" s="22"/>
      <c r="M5413" s="22"/>
    </row>
    <row r="5414" spans="1:13" x14ac:dyDescent="0.25">
      <c r="A5414" s="22"/>
      <c r="B5414" s="22"/>
      <c r="C5414" s="22"/>
      <c r="D5414" s="22"/>
      <c r="E5414" s="22"/>
      <c r="F5414" s="22"/>
      <c r="G5414" s="22"/>
      <c r="H5414" s="22"/>
      <c r="I5414" s="22"/>
      <c r="J5414" s="22"/>
      <c r="K5414" s="22"/>
      <c r="L5414" s="22"/>
      <c r="M5414" s="22"/>
    </row>
    <row r="5415" spans="1:13" x14ac:dyDescent="0.25">
      <c r="A5415" s="22"/>
      <c r="B5415" s="22"/>
      <c r="C5415" s="22"/>
      <c r="D5415" s="22"/>
      <c r="E5415" s="22"/>
      <c r="F5415" s="22"/>
      <c r="G5415" s="22"/>
      <c r="H5415" s="22"/>
      <c r="I5415" s="22"/>
      <c r="J5415" s="22"/>
      <c r="K5415" s="22"/>
      <c r="L5415" s="22"/>
      <c r="M5415" s="22"/>
    </row>
    <row r="5416" spans="1:13" x14ac:dyDescent="0.25">
      <c r="A5416" s="22"/>
      <c r="B5416" s="22"/>
      <c r="C5416" s="22"/>
      <c r="D5416" s="22"/>
      <c r="E5416" s="22"/>
      <c r="F5416" s="22"/>
      <c r="G5416" s="22"/>
      <c r="H5416" s="22"/>
      <c r="I5416" s="22"/>
      <c r="J5416" s="22"/>
      <c r="K5416" s="22"/>
      <c r="L5416" s="22"/>
      <c r="M5416" s="22"/>
    </row>
    <row r="5417" spans="1:13" x14ac:dyDescent="0.25">
      <c r="A5417" s="22"/>
      <c r="B5417" s="22"/>
      <c r="C5417" s="22"/>
      <c r="D5417" s="22"/>
      <c r="E5417" s="22"/>
      <c r="F5417" s="22"/>
      <c r="G5417" s="22"/>
      <c r="H5417" s="22"/>
      <c r="I5417" s="22"/>
      <c r="J5417" s="22"/>
      <c r="K5417" s="22"/>
      <c r="L5417" s="22"/>
      <c r="M5417" s="22"/>
    </row>
    <row r="5418" spans="1:13" x14ac:dyDescent="0.25">
      <c r="A5418" s="22"/>
      <c r="B5418" s="22"/>
      <c r="C5418" s="22"/>
      <c r="D5418" s="22"/>
      <c r="E5418" s="22"/>
      <c r="F5418" s="22"/>
      <c r="G5418" s="22"/>
      <c r="H5418" s="22"/>
      <c r="I5418" s="22"/>
      <c r="J5418" s="22"/>
      <c r="K5418" s="22"/>
      <c r="L5418" s="22"/>
      <c r="M5418" s="22"/>
    </row>
    <row r="5419" spans="1:13" x14ac:dyDescent="0.25">
      <c r="A5419" s="22"/>
      <c r="B5419" s="22"/>
      <c r="C5419" s="22"/>
      <c r="D5419" s="22"/>
      <c r="E5419" s="22"/>
      <c r="F5419" s="22"/>
      <c r="G5419" s="22"/>
      <c r="H5419" s="22"/>
      <c r="I5419" s="22"/>
      <c r="J5419" s="22"/>
      <c r="K5419" s="22"/>
      <c r="L5419" s="22"/>
      <c r="M5419" s="22"/>
    </row>
    <row r="5420" spans="1:13" x14ac:dyDescent="0.25">
      <c r="A5420" s="22"/>
      <c r="B5420" s="22"/>
      <c r="C5420" s="22"/>
      <c r="D5420" s="22"/>
      <c r="E5420" s="22"/>
      <c r="F5420" s="22"/>
      <c r="G5420" s="22"/>
      <c r="H5420" s="22"/>
      <c r="I5420" s="22"/>
      <c r="J5420" s="22"/>
      <c r="K5420" s="22"/>
      <c r="L5420" s="22"/>
      <c r="M5420" s="22"/>
    </row>
    <row r="5421" spans="1:13" x14ac:dyDescent="0.25">
      <c r="A5421" s="22"/>
      <c r="B5421" s="22"/>
      <c r="C5421" s="22"/>
      <c r="D5421" s="22"/>
      <c r="E5421" s="22"/>
      <c r="F5421" s="22"/>
      <c r="G5421" s="22"/>
      <c r="H5421" s="22"/>
      <c r="I5421" s="22"/>
      <c r="J5421" s="22"/>
      <c r="K5421" s="22"/>
      <c r="L5421" s="22"/>
      <c r="M5421" s="22"/>
    </row>
    <row r="5422" spans="1:13" x14ac:dyDescent="0.25">
      <c r="A5422" s="22"/>
      <c r="B5422" s="22"/>
      <c r="C5422" s="22"/>
      <c r="D5422" s="22"/>
      <c r="E5422" s="22"/>
      <c r="F5422" s="22"/>
      <c r="G5422" s="22"/>
      <c r="H5422" s="22"/>
      <c r="I5422" s="22"/>
      <c r="J5422" s="22"/>
      <c r="K5422" s="22"/>
      <c r="L5422" s="22"/>
      <c r="M5422" s="22"/>
    </row>
    <row r="5423" spans="1:13" x14ac:dyDescent="0.25">
      <c r="A5423" s="22"/>
      <c r="B5423" s="22"/>
      <c r="C5423" s="22"/>
      <c r="D5423" s="22"/>
      <c r="E5423" s="22"/>
      <c r="F5423" s="22"/>
      <c r="G5423" s="22"/>
      <c r="H5423" s="22"/>
      <c r="I5423" s="22"/>
      <c r="J5423" s="22"/>
      <c r="K5423" s="22"/>
      <c r="L5423" s="22"/>
      <c r="M5423" s="22"/>
    </row>
    <row r="5424" spans="1:13" x14ac:dyDescent="0.25">
      <c r="A5424" s="22"/>
      <c r="B5424" s="22"/>
      <c r="C5424" s="22"/>
      <c r="D5424" s="22"/>
      <c r="E5424" s="22"/>
      <c r="F5424" s="22"/>
      <c r="G5424" s="22"/>
      <c r="H5424" s="22"/>
      <c r="I5424" s="22"/>
      <c r="J5424" s="22"/>
      <c r="K5424" s="22"/>
      <c r="L5424" s="22"/>
      <c r="M5424" s="22"/>
    </row>
    <row r="5425" spans="1:13" x14ac:dyDescent="0.25">
      <c r="A5425" s="22"/>
      <c r="B5425" s="22"/>
      <c r="C5425" s="22"/>
      <c r="D5425" s="22"/>
      <c r="E5425" s="22"/>
      <c r="F5425" s="22"/>
      <c r="G5425" s="22"/>
      <c r="H5425" s="22"/>
      <c r="I5425" s="22"/>
      <c r="J5425" s="22"/>
      <c r="K5425" s="22"/>
      <c r="L5425" s="22"/>
      <c r="M5425" s="22"/>
    </row>
    <row r="5426" spans="1:13" x14ac:dyDescent="0.25">
      <c r="A5426" s="22"/>
      <c r="B5426" s="22"/>
      <c r="C5426" s="22"/>
      <c r="D5426" s="22"/>
      <c r="E5426" s="22"/>
      <c r="F5426" s="22"/>
      <c r="G5426" s="22"/>
      <c r="H5426" s="22"/>
      <c r="I5426" s="22"/>
      <c r="J5426" s="22"/>
      <c r="K5426" s="22"/>
      <c r="L5426" s="22"/>
      <c r="M5426" s="22"/>
    </row>
    <row r="5427" spans="1:13" x14ac:dyDescent="0.25">
      <c r="A5427" s="22"/>
      <c r="B5427" s="22"/>
      <c r="C5427" s="22"/>
      <c r="D5427" s="22"/>
      <c r="E5427" s="22"/>
      <c r="F5427" s="22"/>
      <c r="G5427" s="22"/>
      <c r="H5427" s="22"/>
      <c r="I5427" s="22"/>
      <c r="J5427" s="22"/>
      <c r="K5427" s="22"/>
      <c r="L5427" s="22"/>
      <c r="M5427" s="22"/>
    </row>
    <row r="5428" spans="1:13" x14ac:dyDescent="0.25">
      <c r="A5428" s="22"/>
      <c r="B5428" s="22"/>
      <c r="C5428" s="22"/>
      <c r="D5428" s="22"/>
      <c r="E5428" s="22"/>
      <c r="F5428" s="22"/>
      <c r="G5428" s="22"/>
      <c r="H5428" s="22"/>
      <c r="I5428" s="22"/>
      <c r="J5428" s="22"/>
      <c r="K5428" s="22"/>
      <c r="L5428" s="22"/>
      <c r="M5428" s="22"/>
    </row>
    <row r="5429" spans="1:13" x14ac:dyDescent="0.25">
      <c r="A5429" s="22"/>
      <c r="B5429" s="22"/>
      <c r="C5429" s="22"/>
      <c r="D5429" s="22"/>
      <c r="E5429" s="22"/>
      <c r="F5429" s="22"/>
      <c r="G5429" s="22"/>
      <c r="H5429" s="22"/>
      <c r="I5429" s="22"/>
      <c r="J5429" s="22"/>
      <c r="K5429" s="22"/>
      <c r="L5429" s="22"/>
      <c r="M5429" s="22"/>
    </row>
    <row r="5430" spans="1:13" x14ac:dyDescent="0.25">
      <c r="A5430" s="22"/>
      <c r="B5430" s="22"/>
      <c r="C5430" s="22"/>
      <c r="D5430" s="22"/>
      <c r="E5430" s="22"/>
      <c r="F5430" s="22"/>
      <c r="G5430" s="22"/>
      <c r="H5430" s="22"/>
      <c r="I5430" s="22"/>
      <c r="J5430" s="22"/>
      <c r="K5430" s="22"/>
      <c r="L5430" s="22"/>
      <c r="M5430" s="22"/>
    </row>
    <row r="5431" spans="1:13" x14ac:dyDescent="0.25">
      <c r="A5431" s="22"/>
      <c r="B5431" s="22"/>
      <c r="C5431" s="22"/>
      <c r="D5431" s="22"/>
      <c r="E5431" s="22"/>
      <c r="F5431" s="22"/>
      <c r="G5431" s="22"/>
      <c r="H5431" s="22"/>
      <c r="I5431" s="22"/>
      <c r="J5431" s="22"/>
      <c r="K5431" s="22"/>
      <c r="L5431" s="22"/>
      <c r="M5431" s="22"/>
    </row>
    <row r="5432" spans="1:13" x14ac:dyDescent="0.25">
      <c r="A5432" s="22"/>
      <c r="B5432" s="22"/>
      <c r="C5432" s="22"/>
      <c r="D5432" s="22"/>
      <c r="E5432" s="22"/>
      <c r="F5432" s="22"/>
      <c r="G5432" s="22"/>
      <c r="H5432" s="22"/>
      <c r="I5432" s="22"/>
      <c r="J5432" s="22"/>
      <c r="K5432" s="22"/>
      <c r="L5432" s="22"/>
      <c r="M5432" s="22"/>
    </row>
    <row r="5433" spans="1:13" x14ac:dyDescent="0.25">
      <c r="A5433" s="22"/>
      <c r="B5433" s="22"/>
      <c r="C5433" s="22"/>
      <c r="D5433" s="22"/>
      <c r="E5433" s="22"/>
      <c r="F5433" s="22"/>
      <c r="G5433" s="22"/>
      <c r="H5433" s="22"/>
      <c r="I5433" s="22"/>
      <c r="J5433" s="22"/>
      <c r="K5433" s="22"/>
      <c r="L5433" s="22"/>
      <c r="M5433" s="22"/>
    </row>
    <row r="5434" spans="1:13" x14ac:dyDescent="0.25">
      <c r="A5434" s="22"/>
      <c r="B5434" s="22"/>
      <c r="C5434" s="22"/>
      <c r="D5434" s="22"/>
      <c r="E5434" s="22"/>
      <c r="F5434" s="22"/>
      <c r="G5434" s="22"/>
      <c r="H5434" s="22"/>
      <c r="I5434" s="22"/>
      <c r="J5434" s="22"/>
      <c r="K5434" s="22"/>
      <c r="L5434" s="22"/>
      <c r="M5434" s="22"/>
    </row>
    <row r="5435" spans="1:13" x14ac:dyDescent="0.25">
      <c r="A5435" s="22"/>
      <c r="B5435" s="22"/>
      <c r="C5435" s="22"/>
      <c r="D5435" s="22"/>
      <c r="E5435" s="22"/>
      <c r="F5435" s="22"/>
      <c r="G5435" s="22"/>
      <c r="H5435" s="22"/>
      <c r="I5435" s="22"/>
      <c r="J5435" s="22"/>
      <c r="K5435" s="22"/>
      <c r="L5435" s="22"/>
      <c r="M5435" s="22"/>
    </row>
    <row r="5436" spans="1:13" x14ac:dyDescent="0.25">
      <c r="A5436" s="22"/>
      <c r="B5436" s="22"/>
      <c r="C5436" s="22"/>
      <c r="D5436" s="22"/>
      <c r="E5436" s="22"/>
      <c r="F5436" s="22"/>
      <c r="G5436" s="22"/>
      <c r="H5436" s="22"/>
      <c r="I5436" s="22"/>
      <c r="J5436" s="22"/>
      <c r="K5436" s="22"/>
      <c r="L5436" s="22"/>
      <c r="M5436" s="22"/>
    </row>
    <row r="5437" spans="1:13" x14ac:dyDescent="0.25">
      <c r="A5437" s="22"/>
      <c r="B5437" s="22"/>
      <c r="C5437" s="22"/>
      <c r="D5437" s="22"/>
      <c r="E5437" s="22"/>
      <c r="F5437" s="22"/>
      <c r="G5437" s="22"/>
      <c r="H5437" s="22"/>
      <c r="I5437" s="22"/>
      <c r="J5437" s="22"/>
      <c r="K5437" s="22"/>
      <c r="L5437" s="22"/>
      <c r="M5437" s="22"/>
    </row>
    <row r="5438" spans="1:13" x14ac:dyDescent="0.25">
      <c r="A5438" s="22"/>
      <c r="B5438" s="22"/>
      <c r="C5438" s="22"/>
      <c r="D5438" s="22"/>
      <c r="E5438" s="22"/>
      <c r="F5438" s="22"/>
      <c r="G5438" s="22"/>
      <c r="H5438" s="22"/>
      <c r="I5438" s="22"/>
      <c r="J5438" s="22"/>
      <c r="K5438" s="22"/>
      <c r="L5438" s="22"/>
      <c r="M5438" s="22"/>
    </row>
    <row r="5439" spans="1:13" x14ac:dyDescent="0.25">
      <c r="A5439" s="22"/>
      <c r="B5439" s="22"/>
      <c r="C5439" s="22"/>
      <c r="D5439" s="22"/>
      <c r="E5439" s="22"/>
      <c r="F5439" s="22"/>
      <c r="G5439" s="22"/>
      <c r="H5439" s="22"/>
      <c r="I5439" s="22"/>
      <c r="J5439" s="22"/>
      <c r="K5439" s="22"/>
      <c r="L5439" s="22"/>
      <c r="M5439" s="22"/>
    </row>
    <row r="5440" spans="1:13" x14ac:dyDescent="0.25">
      <c r="A5440" s="22"/>
      <c r="B5440" s="22"/>
      <c r="C5440" s="22"/>
      <c r="D5440" s="22"/>
      <c r="E5440" s="22"/>
      <c r="F5440" s="22"/>
      <c r="G5440" s="22"/>
      <c r="H5440" s="22"/>
      <c r="I5440" s="22"/>
      <c r="J5440" s="22"/>
      <c r="K5440" s="22"/>
      <c r="L5440" s="22"/>
      <c r="M5440" s="22"/>
    </row>
    <row r="5441" spans="1:13" x14ac:dyDescent="0.25">
      <c r="A5441" s="22"/>
      <c r="B5441" s="22"/>
      <c r="C5441" s="22"/>
      <c r="D5441" s="22"/>
      <c r="E5441" s="22"/>
      <c r="F5441" s="22"/>
      <c r="G5441" s="22"/>
      <c r="H5441" s="22"/>
      <c r="I5441" s="22"/>
      <c r="J5441" s="22"/>
      <c r="K5441" s="22"/>
      <c r="L5441" s="22"/>
      <c r="M5441" s="22"/>
    </row>
    <row r="5442" spans="1:13" x14ac:dyDescent="0.25">
      <c r="A5442" s="22"/>
      <c r="B5442" s="22"/>
      <c r="C5442" s="22"/>
      <c r="D5442" s="22"/>
      <c r="E5442" s="22"/>
      <c r="F5442" s="22"/>
      <c r="G5442" s="22"/>
      <c r="H5442" s="22"/>
      <c r="I5442" s="22"/>
      <c r="J5442" s="22"/>
      <c r="K5442" s="22"/>
      <c r="L5442" s="22"/>
      <c r="M5442" s="22"/>
    </row>
    <row r="5443" spans="1:13" x14ac:dyDescent="0.25">
      <c r="A5443" s="22"/>
      <c r="B5443" s="22"/>
      <c r="C5443" s="22"/>
      <c r="D5443" s="22"/>
      <c r="E5443" s="22"/>
      <c r="F5443" s="22"/>
      <c r="G5443" s="22"/>
      <c r="H5443" s="22"/>
      <c r="I5443" s="22"/>
      <c r="J5443" s="22"/>
      <c r="K5443" s="22"/>
      <c r="L5443" s="22"/>
      <c r="M5443" s="22"/>
    </row>
    <row r="5444" spans="1:13" x14ac:dyDescent="0.25">
      <c r="A5444" s="22"/>
      <c r="B5444" s="22"/>
      <c r="C5444" s="22"/>
      <c r="D5444" s="22"/>
      <c r="E5444" s="22"/>
      <c r="F5444" s="22"/>
      <c r="G5444" s="22"/>
      <c r="H5444" s="22"/>
      <c r="I5444" s="22"/>
      <c r="J5444" s="22"/>
      <c r="K5444" s="22"/>
      <c r="L5444" s="22"/>
      <c r="M5444" s="22"/>
    </row>
    <row r="5445" spans="1:13" x14ac:dyDescent="0.25">
      <c r="A5445" s="22"/>
      <c r="B5445" s="22"/>
      <c r="C5445" s="22"/>
      <c r="D5445" s="22"/>
      <c r="E5445" s="22"/>
      <c r="F5445" s="22"/>
      <c r="G5445" s="22"/>
      <c r="H5445" s="22"/>
      <c r="I5445" s="22"/>
      <c r="J5445" s="22"/>
      <c r="K5445" s="22"/>
      <c r="L5445" s="22"/>
      <c r="M5445" s="22"/>
    </row>
    <row r="5446" spans="1:13" x14ac:dyDescent="0.25">
      <c r="A5446" s="22"/>
      <c r="B5446" s="22"/>
      <c r="C5446" s="22"/>
      <c r="D5446" s="22"/>
      <c r="E5446" s="22"/>
      <c r="F5446" s="22"/>
      <c r="G5446" s="22"/>
      <c r="H5446" s="22"/>
      <c r="I5446" s="22"/>
      <c r="J5446" s="22"/>
      <c r="K5446" s="22"/>
      <c r="L5446" s="22"/>
      <c r="M5446" s="22"/>
    </row>
    <row r="5447" spans="1:13" x14ac:dyDescent="0.25">
      <c r="A5447" s="22"/>
      <c r="B5447" s="22"/>
      <c r="C5447" s="22"/>
      <c r="D5447" s="22"/>
      <c r="E5447" s="22"/>
      <c r="F5447" s="22"/>
      <c r="G5447" s="22"/>
      <c r="H5447" s="22"/>
      <c r="I5447" s="22"/>
      <c r="J5447" s="22"/>
      <c r="K5447" s="22"/>
      <c r="L5447" s="22"/>
      <c r="M5447" s="22"/>
    </row>
    <row r="5448" spans="1:13" x14ac:dyDescent="0.25">
      <c r="A5448" s="22"/>
      <c r="B5448" s="22"/>
      <c r="C5448" s="22"/>
      <c r="D5448" s="22"/>
      <c r="E5448" s="22"/>
      <c r="F5448" s="22"/>
      <c r="G5448" s="22"/>
      <c r="H5448" s="22"/>
      <c r="I5448" s="22"/>
      <c r="J5448" s="22"/>
      <c r="K5448" s="22"/>
      <c r="L5448" s="22"/>
      <c r="M5448" s="22"/>
    </row>
    <row r="5449" spans="1:13" x14ac:dyDescent="0.25">
      <c r="A5449" s="22"/>
      <c r="B5449" s="22"/>
      <c r="C5449" s="22"/>
      <c r="D5449" s="22"/>
      <c r="E5449" s="22"/>
      <c r="F5449" s="22"/>
      <c r="G5449" s="22"/>
      <c r="H5449" s="22"/>
      <c r="I5449" s="22"/>
      <c r="J5449" s="22"/>
      <c r="K5449" s="22"/>
      <c r="L5449" s="22"/>
      <c r="M5449" s="22"/>
    </row>
    <row r="5450" spans="1:13" x14ac:dyDescent="0.25">
      <c r="A5450" s="22"/>
      <c r="B5450" s="22"/>
      <c r="C5450" s="22"/>
      <c r="D5450" s="22"/>
      <c r="E5450" s="22"/>
      <c r="F5450" s="22"/>
      <c r="G5450" s="22"/>
      <c r="H5450" s="22"/>
      <c r="I5450" s="22"/>
      <c r="J5450" s="22"/>
      <c r="K5450" s="22"/>
      <c r="L5450" s="22"/>
      <c r="M5450" s="22"/>
    </row>
    <row r="5451" spans="1:13" x14ac:dyDescent="0.25">
      <c r="A5451" s="22"/>
      <c r="B5451" s="22"/>
      <c r="C5451" s="22"/>
      <c r="D5451" s="22"/>
      <c r="E5451" s="22"/>
      <c r="F5451" s="22"/>
      <c r="G5451" s="22"/>
      <c r="H5451" s="22"/>
      <c r="I5451" s="22"/>
      <c r="J5451" s="22"/>
      <c r="K5451" s="22"/>
      <c r="L5451" s="22"/>
      <c r="M5451" s="22"/>
    </row>
    <row r="5452" spans="1:13" x14ac:dyDescent="0.25">
      <c r="A5452" s="22"/>
      <c r="B5452" s="22"/>
      <c r="C5452" s="22"/>
      <c r="D5452" s="22"/>
      <c r="E5452" s="22"/>
      <c r="F5452" s="22"/>
      <c r="G5452" s="22"/>
      <c r="H5452" s="22"/>
      <c r="I5452" s="22"/>
      <c r="J5452" s="22"/>
      <c r="K5452" s="22"/>
      <c r="L5452" s="22"/>
      <c r="M5452" s="22"/>
    </row>
    <row r="5453" spans="1:13" x14ac:dyDescent="0.25">
      <c r="A5453" s="22"/>
      <c r="B5453" s="22"/>
      <c r="C5453" s="22"/>
      <c r="D5453" s="22"/>
      <c r="E5453" s="22"/>
      <c r="F5453" s="22"/>
      <c r="G5453" s="22"/>
      <c r="H5453" s="22"/>
      <c r="I5453" s="22"/>
      <c r="J5453" s="22"/>
      <c r="K5453" s="22"/>
      <c r="L5453" s="22"/>
      <c r="M5453" s="22"/>
    </row>
    <row r="5454" spans="1:13" x14ac:dyDescent="0.25">
      <c r="A5454" s="22"/>
      <c r="B5454" s="22"/>
      <c r="C5454" s="22"/>
      <c r="D5454" s="22"/>
      <c r="E5454" s="22"/>
      <c r="F5454" s="22"/>
      <c r="G5454" s="22"/>
      <c r="H5454" s="22"/>
      <c r="I5454" s="22"/>
      <c r="J5454" s="22"/>
      <c r="K5454" s="22"/>
      <c r="L5454" s="22"/>
      <c r="M5454" s="22"/>
    </row>
    <row r="5455" spans="1:13" x14ac:dyDescent="0.25">
      <c r="A5455" s="22"/>
      <c r="B5455" s="22"/>
      <c r="C5455" s="22"/>
      <c r="D5455" s="22"/>
      <c r="E5455" s="22"/>
      <c r="F5455" s="22"/>
      <c r="G5455" s="22"/>
      <c r="H5455" s="22"/>
      <c r="I5455" s="22"/>
      <c r="J5455" s="22"/>
      <c r="K5455" s="22"/>
      <c r="L5455" s="22"/>
      <c r="M5455" s="22"/>
    </row>
    <row r="5456" spans="1:13" x14ac:dyDescent="0.25">
      <c r="A5456" s="22"/>
      <c r="B5456" s="22"/>
      <c r="C5456" s="22"/>
      <c r="D5456" s="22"/>
      <c r="E5456" s="22"/>
      <c r="F5456" s="22"/>
      <c r="G5456" s="22"/>
      <c r="H5456" s="22"/>
      <c r="I5456" s="22"/>
      <c r="J5456" s="22"/>
      <c r="K5456" s="22"/>
      <c r="L5456" s="22"/>
      <c r="M5456" s="22"/>
    </row>
    <row r="5457" spans="1:13" x14ac:dyDescent="0.25">
      <c r="A5457" s="22"/>
      <c r="B5457" s="22"/>
      <c r="C5457" s="22"/>
      <c r="D5457" s="22"/>
      <c r="E5457" s="22"/>
      <c r="F5457" s="22"/>
      <c r="G5457" s="22"/>
      <c r="H5457" s="22"/>
      <c r="I5457" s="22"/>
      <c r="J5457" s="22"/>
      <c r="K5457" s="22"/>
      <c r="L5457" s="22"/>
      <c r="M5457" s="22"/>
    </row>
    <row r="5458" spans="1:13" x14ac:dyDescent="0.25">
      <c r="A5458" s="22"/>
      <c r="B5458" s="22"/>
      <c r="C5458" s="22"/>
      <c r="D5458" s="22"/>
      <c r="E5458" s="22"/>
      <c r="F5458" s="22"/>
      <c r="G5458" s="22"/>
      <c r="H5458" s="22"/>
      <c r="I5458" s="22"/>
      <c r="J5458" s="22"/>
      <c r="K5458" s="22"/>
      <c r="L5458" s="22"/>
      <c r="M5458" s="22"/>
    </row>
    <row r="5459" spans="1:13" x14ac:dyDescent="0.25">
      <c r="A5459" s="22"/>
      <c r="B5459" s="22"/>
      <c r="C5459" s="22"/>
      <c r="D5459" s="22"/>
      <c r="E5459" s="22"/>
      <c r="F5459" s="22"/>
      <c r="G5459" s="22"/>
      <c r="H5459" s="22"/>
      <c r="I5459" s="22"/>
      <c r="J5459" s="22"/>
      <c r="K5459" s="22"/>
      <c r="L5459" s="22"/>
      <c r="M5459" s="22"/>
    </row>
    <row r="5460" spans="1:13" x14ac:dyDescent="0.25">
      <c r="A5460" s="22"/>
      <c r="B5460" s="22"/>
      <c r="C5460" s="22"/>
      <c r="D5460" s="22"/>
      <c r="E5460" s="22"/>
      <c r="F5460" s="22"/>
      <c r="G5460" s="22"/>
      <c r="H5460" s="22"/>
      <c r="I5460" s="22"/>
      <c r="J5460" s="22"/>
      <c r="K5460" s="22"/>
      <c r="L5460" s="22"/>
      <c r="M5460" s="22"/>
    </row>
    <row r="5461" spans="1:13" x14ac:dyDescent="0.25">
      <c r="A5461" s="22"/>
      <c r="B5461" s="22"/>
      <c r="C5461" s="22"/>
      <c r="D5461" s="22"/>
      <c r="E5461" s="22"/>
      <c r="F5461" s="22"/>
      <c r="G5461" s="22"/>
      <c r="H5461" s="22"/>
      <c r="I5461" s="22"/>
      <c r="J5461" s="22"/>
      <c r="K5461" s="22"/>
      <c r="L5461" s="22"/>
      <c r="M5461" s="22"/>
    </row>
    <row r="5462" spans="1:13" x14ac:dyDescent="0.25">
      <c r="A5462" s="22"/>
      <c r="B5462" s="22"/>
      <c r="C5462" s="22"/>
      <c r="D5462" s="22"/>
      <c r="E5462" s="22"/>
      <c r="F5462" s="22"/>
      <c r="G5462" s="22"/>
      <c r="H5462" s="22"/>
      <c r="I5462" s="22"/>
      <c r="J5462" s="22"/>
      <c r="K5462" s="22"/>
      <c r="L5462" s="22"/>
      <c r="M5462" s="22"/>
    </row>
    <row r="5463" spans="1:13" x14ac:dyDescent="0.25">
      <c r="A5463" s="22"/>
      <c r="B5463" s="22"/>
      <c r="C5463" s="22"/>
      <c r="D5463" s="22"/>
      <c r="E5463" s="22"/>
      <c r="F5463" s="22"/>
      <c r="G5463" s="22"/>
      <c r="H5463" s="22"/>
      <c r="I5463" s="22"/>
      <c r="J5463" s="22"/>
      <c r="K5463" s="22"/>
      <c r="L5463" s="22"/>
      <c r="M5463" s="22"/>
    </row>
    <row r="5464" spans="1:13" x14ac:dyDescent="0.25">
      <c r="A5464" s="22"/>
      <c r="B5464" s="22"/>
      <c r="C5464" s="22"/>
      <c r="D5464" s="22"/>
      <c r="E5464" s="22"/>
      <c r="F5464" s="22"/>
      <c r="G5464" s="22"/>
      <c r="H5464" s="22"/>
      <c r="I5464" s="22"/>
      <c r="J5464" s="22"/>
      <c r="K5464" s="22"/>
      <c r="L5464" s="22"/>
      <c r="M5464" s="22"/>
    </row>
    <row r="5465" spans="1:13" x14ac:dyDescent="0.25">
      <c r="A5465" s="22"/>
      <c r="B5465" s="22"/>
      <c r="C5465" s="22"/>
      <c r="D5465" s="22"/>
      <c r="E5465" s="22"/>
      <c r="F5465" s="22"/>
      <c r="G5465" s="22"/>
      <c r="H5465" s="22"/>
      <c r="I5465" s="22"/>
      <c r="J5465" s="22"/>
      <c r="K5465" s="22"/>
      <c r="L5465" s="22"/>
      <c r="M5465" s="22"/>
    </row>
    <row r="5466" spans="1:13" x14ac:dyDescent="0.25">
      <c r="A5466" s="22"/>
      <c r="B5466" s="22"/>
      <c r="C5466" s="22"/>
      <c r="D5466" s="22"/>
      <c r="E5466" s="22"/>
      <c r="F5466" s="22"/>
      <c r="G5466" s="22"/>
      <c r="H5466" s="22"/>
      <c r="I5466" s="22"/>
      <c r="J5466" s="22"/>
      <c r="K5466" s="22"/>
      <c r="L5466" s="22"/>
      <c r="M5466" s="22"/>
    </row>
    <row r="5467" spans="1:13" x14ac:dyDescent="0.25">
      <c r="A5467" s="22"/>
      <c r="B5467" s="22"/>
      <c r="C5467" s="22"/>
      <c r="D5467" s="22"/>
      <c r="E5467" s="22"/>
      <c r="F5467" s="22"/>
      <c r="G5467" s="22"/>
      <c r="H5467" s="22"/>
      <c r="I5467" s="22"/>
      <c r="J5467" s="22"/>
      <c r="K5467" s="22"/>
      <c r="L5467" s="22"/>
      <c r="M5467" s="22"/>
    </row>
    <row r="5468" spans="1:13" x14ac:dyDescent="0.25">
      <c r="A5468" s="22"/>
      <c r="B5468" s="22"/>
      <c r="C5468" s="22"/>
      <c r="D5468" s="22"/>
      <c r="E5468" s="22"/>
      <c r="F5468" s="22"/>
      <c r="G5468" s="22"/>
      <c r="H5468" s="22"/>
      <c r="I5468" s="22"/>
      <c r="J5468" s="22"/>
      <c r="K5468" s="22"/>
      <c r="L5468" s="22"/>
      <c r="M5468" s="22"/>
    </row>
    <row r="5469" spans="1:13" x14ac:dyDescent="0.25">
      <c r="A5469" s="22"/>
      <c r="B5469" s="22"/>
      <c r="C5469" s="22"/>
      <c r="D5469" s="22"/>
      <c r="E5469" s="22"/>
      <c r="F5469" s="22"/>
      <c r="G5469" s="22"/>
      <c r="H5469" s="22"/>
      <c r="I5469" s="22"/>
      <c r="J5469" s="22"/>
      <c r="K5469" s="22"/>
      <c r="L5469" s="22"/>
      <c r="M5469" s="22"/>
    </row>
    <row r="5470" spans="1:13" x14ac:dyDescent="0.25">
      <c r="A5470" s="22"/>
      <c r="B5470" s="22"/>
      <c r="C5470" s="22"/>
      <c r="D5470" s="22"/>
      <c r="E5470" s="22"/>
      <c r="F5470" s="22"/>
      <c r="G5470" s="22"/>
      <c r="H5470" s="22"/>
      <c r="I5470" s="22"/>
      <c r="J5470" s="22"/>
      <c r="K5470" s="22"/>
      <c r="L5470" s="22"/>
      <c r="M5470" s="22"/>
    </row>
    <row r="5471" spans="1:13" x14ac:dyDescent="0.25">
      <c r="A5471" s="22"/>
      <c r="B5471" s="22"/>
      <c r="C5471" s="22"/>
      <c r="D5471" s="22"/>
      <c r="E5471" s="22"/>
      <c r="F5471" s="22"/>
      <c r="G5471" s="22"/>
      <c r="H5471" s="22"/>
      <c r="I5471" s="22"/>
      <c r="J5471" s="22"/>
      <c r="K5471" s="22"/>
      <c r="L5471" s="22"/>
      <c r="M5471" s="22"/>
    </row>
    <row r="5472" spans="1:13" x14ac:dyDescent="0.25">
      <c r="A5472" s="22"/>
      <c r="B5472" s="22"/>
      <c r="C5472" s="22"/>
      <c r="D5472" s="22"/>
      <c r="E5472" s="22"/>
      <c r="F5472" s="22"/>
      <c r="G5472" s="22"/>
      <c r="H5472" s="22"/>
      <c r="I5472" s="22"/>
      <c r="J5472" s="22"/>
      <c r="K5472" s="22"/>
      <c r="L5472" s="22"/>
      <c r="M5472" s="22"/>
    </row>
    <row r="5473" spans="1:13" x14ac:dyDescent="0.25">
      <c r="A5473" s="22"/>
      <c r="B5473" s="22"/>
      <c r="C5473" s="22"/>
      <c r="D5473" s="22"/>
      <c r="E5473" s="22"/>
      <c r="F5473" s="22"/>
      <c r="G5473" s="22"/>
      <c r="H5473" s="22"/>
      <c r="I5473" s="22"/>
      <c r="J5473" s="22"/>
      <c r="K5473" s="22"/>
      <c r="L5473" s="22"/>
      <c r="M5473" s="22"/>
    </row>
    <row r="5474" spans="1:13" x14ac:dyDescent="0.25">
      <c r="A5474" s="22"/>
      <c r="B5474" s="22"/>
      <c r="C5474" s="22"/>
      <c r="D5474" s="22"/>
      <c r="E5474" s="22"/>
      <c r="F5474" s="22"/>
      <c r="G5474" s="22"/>
      <c r="H5474" s="22"/>
      <c r="I5474" s="22"/>
      <c r="J5474" s="22"/>
      <c r="K5474" s="22"/>
      <c r="L5474" s="22"/>
      <c r="M5474" s="22"/>
    </row>
    <row r="5475" spans="1:13" x14ac:dyDescent="0.25">
      <c r="A5475" s="22"/>
      <c r="B5475" s="22"/>
      <c r="C5475" s="22"/>
      <c r="D5475" s="22"/>
      <c r="E5475" s="22"/>
      <c r="F5475" s="22"/>
      <c r="G5475" s="22"/>
      <c r="H5475" s="22"/>
      <c r="I5475" s="22"/>
      <c r="J5475" s="22"/>
      <c r="K5475" s="22"/>
      <c r="L5475" s="22"/>
      <c r="M5475" s="22"/>
    </row>
    <row r="5476" spans="1:13" x14ac:dyDescent="0.25">
      <c r="A5476" s="22"/>
      <c r="B5476" s="22"/>
      <c r="C5476" s="22"/>
      <c r="D5476" s="22"/>
      <c r="E5476" s="22"/>
      <c r="F5476" s="22"/>
      <c r="G5476" s="22"/>
      <c r="H5476" s="22"/>
      <c r="I5476" s="22"/>
      <c r="J5476" s="22"/>
      <c r="K5476" s="22"/>
      <c r="L5476" s="22"/>
      <c r="M5476" s="22"/>
    </row>
    <row r="5477" spans="1:13" x14ac:dyDescent="0.25">
      <c r="A5477" s="22"/>
      <c r="B5477" s="22"/>
      <c r="C5477" s="22"/>
      <c r="D5477" s="22"/>
      <c r="E5477" s="22"/>
      <c r="F5477" s="22"/>
      <c r="G5477" s="22"/>
      <c r="H5477" s="22"/>
      <c r="I5477" s="22"/>
      <c r="J5477" s="22"/>
      <c r="K5477" s="22"/>
      <c r="L5477" s="22"/>
      <c r="M5477" s="22"/>
    </row>
    <row r="5478" spans="1:13" x14ac:dyDescent="0.25">
      <c r="A5478" s="22"/>
      <c r="B5478" s="22"/>
      <c r="C5478" s="22"/>
      <c r="D5478" s="22"/>
      <c r="E5478" s="22"/>
      <c r="F5478" s="22"/>
      <c r="G5478" s="22"/>
      <c r="H5478" s="22"/>
      <c r="I5478" s="22"/>
      <c r="J5478" s="22"/>
      <c r="K5478" s="22"/>
      <c r="L5478" s="22"/>
      <c r="M5478" s="22"/>
    </row>
    <row r="5479" spans="1:13" x14ac:dyDescent="0.25">
      <c r="A5479" s="22"/>
      <c r="B5479" s="22"/>
      <c r="C5479" s="22"/>
      <c r="D5479" s="22"/>
      <c r="E5479" s="22"/>
      <c r="F5479" s="22"/>
      <c r="G5479" s="22"/>
      <c r="H5479" s="22"/>
      <c r="I5479" s="22"/>
      <c r="J5479" s="22"/>
      <c r="K5479" s="22"/>
      <c r="L5479" s="22"/>
      <c r="M5479" s="22"/>
    </row>
    <row r="5480" spans="1:13" x14ac:dyDescent="0.25">
      <c r="A5480" s="22"/>
      <c r="B5480" s="22"/>
      <c r="C5480" s="22"/>
      <c r="D5480" s="22"/>
      <c r="E5480" s="22"/>
      <c r="F5480" s="22"/>
      <c r="G5480" s="22"/>
      <c r="H5480" s="22"/>
      <c r="I5480" s="22"/>
      <c r="J5480" s="22"/>
      <c r="K5480" s="22"/>
      <c r="L5480" s="22"/>
      <c r="M5480" s="22"/>
    </row>
    <row r="5481" spans="1:13" x14ac:dyDescent="0.25">
      <c r="A5481" s="22"/>
      <c r="B5481" s="22"/>
      <c r="C5481" s="22"/>
      <c r="D5481" s="22"/>
      <c r="E5481" s="22"/>
      <c r="F5481" s="22"/>
      <c r="G5481" s="22"/>
      <c r="H5481" s="22"/>
      <c r="I5481" s="22"/>
      <c r="J5481" s="22"/>
      <c r="K5481" s="22"/>
      <c r="L5481" s="22"/>
      <c r="M5481" s="22"/>
    </row>
    <row r="5482" spans="1:13" x14ac:dyDescent="0.25">
      <c r="A5482" s="22"/>
      <c r="B5482" s="22"/>
      <c r="C5482" s="22"/>
      <c r="D5482" s="22"/>
      <c r="E5482" s="22"/>
      <c r="F5482" s="22"/>
      <c r="G5482" s="22"/>
      <c r="H5482" s="22"/>
      <c r="I5482" s="22"/>
      <c r="J5482" s="22"/>
      <c r="K5482" s="22"/>
      <c r="L5482" s="22"/>
      <c r="M5482" s="22"/>
    </row>
    <row r="5483" spans="1:13" x14ac:dyDescent="0.25">
      <c r="A5483" s="22"/>
      <c r="B5483" s="22"/>
      <c r="C5483" s="22"/>
      <c r="D5483" s="22"/>
      <c r="E5483" s="22"/>
      <c r="F5483" s="22"/>
      <c r="G5483" s="22"/>
      <c r="H5483" s="22"/>
      <c r="I5483" s="22"/>
      <c r="J5483" s="22"/>
      <c r="K5483" s="22"/>
      <c r="L5483" s="22"/>
      <c r="M5483" s="22"/>
    </row>
    <row r="5484" spans="1:13" x14ac:dyDescent="0.25">
      <c r="A5484" s="22"/>
      <c r="B5484" s="22"/>
      <c r="C5484" s="22"/>
      <c r="D5484" s="22"/>
      <c r="E5484" s="22"/>
      <c r="F5484" s="22"/>
      <c r="G5484" s="22"/>
      <c r="H5484" s="22"/>
      <c r="I5484" s="22"/>
      <c r="J5484" s="22"/>
      <c r="K5484" s="22"/>
      <c r="L5484" s="22"/>
      <c r="M5484" s="22"/>
    </row>
    <row r="5485" spans="1:13" x14ac:dyDescent="0.25">
      <c r="A5485" s="22"/>
      <c r="B5485" s="22"/>
      <c r="C5485" s="22"/>
      <c r="D5485" s="22"/>
      <c r="E5485" s="22"/>
      <c r="F5485" s="22"/>
      <c r="G5485" s="22"/>
      <c r="H5485" s="22"/>
      <c r="I5485" s="22"/>
      <c r="J5485" s="22"/>
      <c r="K5485" s="22"/>
      <c r="L5485" s="22"/>
      <c r="M5485" s="22"/>
    </row>
    <row r="5486" spans="1:13" x14ac:dyDescent="0.25">
      <c r="A5486" s="22"/>
      <c r="B5486" s="22"/>
      <c r="C5486" s="22"/>
      <c r="D5486" s="22"/>
      <c r="E5486" s="22"/>
      <c r="F5486" s="22"/>
      <c r="G5486" s="22"/>
      <c r="H5486" s="22"/>
      <c r="I5486" s="22"/>
      <c r="J5486" s="22"/>
      <c r="K5486" s="22"/>
      <c r="L5486" s="22"/>
      <c r="M5486" s="22"/>
    </row>
    <row r="5487" spans="1:13" x14ac:dyDescent="0.25">
      <c r="A5487" s="22"/>
      <c r="B5487" s="22"/>
      <c r="C5487" s="22"/>
      <c r="D5487" s="22"/>
      <c r="E5487" s="22"/>
      <c r="F5487" s="22"/>
      <c r="G5487" s="22"/>
      <c r="H5487" s="22"/>
      <c r="I5487" s="22"/>
      <c r="J5487" s="22"/>
      <c r="K5487" s="22"/>
      <c r="L5487" s="22"/>
      <c r="M5487" s="22"/>
    </row>
    <row r="5488" spans="1:13" x14ac:dyDescent="0.25">
      <c r="A5488" s="22"/>
      <c r="B5488" s="22"/>
      <c r="C5488" s="22"/>
      <c r="D5488" s="22"/>
      <c r="E5488" s="22"/>
      <c r="F5488" s="22"/>
      <c r="G5488" s="22"/>
      <c r="H5488" s="22"/>
      <c r="I5488" s="22"/>
      <c r="J5488" s="22"/>
      <c r="K5488" s="22"/>
      <c r="L5488" s="22"/>
      <c r="M5488" s="22"/>
    </row>
    <row r="5489" spans="1:13" x14ac:dyDescent="0.25">
      <c r="A5489" s="22"/>
      <c r="B5489" s="22"/>
      <c r="C5489" s="22"/>
      <c r="D5489" s="22"/>
      <c r="E5489" s="22"/>
      <c r="F5489" s="22"/>
      <c r="G5489" s="22"/>
      <c r="H5489" s="22"/>
      <c r="I5489" s="22"/>
      <c r="J5489" s="22"/>
      <c r="K5489" s="22"/>
      <c r="L5489" s="22"/>
      <c r="M5489" s="22"/>
    </row>
    <row r="5490" spans="1:13" x14ac:dyDescent="0.25">
      <c r="A5490" s="22"/>
      <c r="B5490" s="22"/>
      <c r="C5490" s="22"/>
      <c r="D5490" s="22"/>
      <c r="E5490" s="22"/>
      <c r="F5490" s="22"/>
      <c r="G5490" s="22"/>
      <c r="H5490" s="22"/>
      <c r="I5490" s="22"/>
      <c r="J5490" s="22"/>
      <c r="K5490" s="22"/>
      <c r="L5490" s="22"/>
      <c r="M5490" s="22"/>
    </row>
    <row r="5491" spans="1:13" x14ac:dyDescent="0.25">
      <c r="A5491" s="22"/>
      <c r="B5491" s="22"/>
      <c r="C5491" s="22"/>
      <c r="D5491" s="22"/>
      <c r="E5491" s="22"/>
      <c r="F5491" s="22"/>
      <c r="G5491" s="22"/>
      <c r="H5491" s="22"/>
      <c r="I5491" s="22"/>
      <c r="J5491" s="22"/>
      <c r="K5491" s="22"/>
      <c r="L5491" s="22"/>
      <c r="M5491" s="22"/>
    </row>
    <row r="5492" spans="1:13" x14ac:dyDescent="0.25">
      <c r="A5492" s="22"/>
      <c r="B5492" s="22"/>
      <c r="C5492" s="22"/>
      <c r="D5492" s="22"/>
      <c r="E5492" s="22"/>
      <c r="F5492" s="22"/>
      <c r="G5492" s="22"/>
      <c r="H5492" s="22"/>
      <c r="I5492" s="22"/>
      <c r="J5492" s="22"/>
      <c r="K5492" s="22"/>
      <c r="L5492" s="22"/>
      <c r="M5492" s="22"/>
    </row>
    <row r="5493" spans="1:13" x14ac:dyDescent="0.25">
      <c r="A5493" s="22"/>
      <c r="B5493" s="22"/>
      <c r="C5493" s="22"/>
      <c r="D5493" s="22"/>
      <c r="E5493" s="22"/>
      <c r="F5493" s="22"/>
      <c r="G5493" s="22"/>
      <c r="H5493" s="22"/>
      <c r="I5493" s="22"/>
      <c r="J5493" s="22"/>
      <c r="K5493" s="22"/>
      <c r="L5493" s="22"/>
      <c r="M5493" s="22"/>
    </row>
    <row r="5494" spans="1:13" x14ac:dyDescent="0.25">
      <c r="A5494" s="22"/>
      <c r="B5494" s="22"/>
      <c r="C5494" s="22"/>
      <c r="D5494" s="22"/>
      <c r="E5494" s="22"/>
      <c r="F5494" s="22"/>
      <c r="G5494" s="22"/>
      <c r="H5494" s="22"/>
      <c r="I5494" s="22"/>
      <c r="J5494" s="22"/>
      <c r="K5494" s="22"/>
      <c r="L5494" s="22"/>
      <c r="M5494" s="22"/>
    </row>
    <row r="5495" spans="1:13" x14ac:dyDescent="0.25">
      <c r="A5495" s="22"/>
      <c r="B5495" s="22"/>
      <c r="C5495" s="22"/>
      <c r="D5495" s="22"/>
      <c r="E5495" s="22"/>
      <c r="F5495" s="22"/>
      <c r="G5495" s="22"/>
      <c r="H5495" s="22"/>
      <c r="I5495" s="22"/>
      <c r="J5495" s="22"/>
      <c r="K5495" s="22"/>
      <c r="L5495" s="22"/>
      <c r="M5495" s="22"/>
    </row>
    <row r="5496" spans="1:13" x14ac:dyDescent="0.25">
      <c r="A5496" s="22"/>
      <c r="B5496" s="22"/>
      <c r="C5496" s="22"/>
      <c r="D5496" s="22"/>
      <c r="E5496" s="22"/>
      <c r="F5496" s="22"/>
      <c r="G5496" s="22"/>
      <c r="H5496" s="22"/>
      <c r="I5496" s="22"/>
      <c r="J5496" s="22"/>
      <c r="K5496" s="22"/>
      <c r="L5496" s="22"/>
      <c r="M5496" s="22"/>
    </row>
    <row r="5497" spans="1:13" x14ac:dyDescent="0.25">
      <c r="A5497" s="22"/>
      <c r="B5497" s="22"/>
      <c r="C5497" s="22"/>
      <c r="D5497" s="22"/>
      <c r="E5497" s="22"/>
      <c r="F5497" s="22"/>
      <c r="G5497" s="22"/>
      <c r="H5497" s="22"/>
      <c r="I5497" s="22"/>
      <c r="J5497" s="22"/>
      <c r="K5497" s="22"/>
      <c r="L5497" s="22"/>
      <c r="M5497" s="22"/>
    </row>
    <row r="5498" spans="1:13" x14ac:dyDescent="0.25">
      <c r="A5498" s="22"/>
      <c r="B5498" s="22"/>
      <c r="C5498" s="22"/>
      <c r="D5498" s="22"/>
      <c r="E5498" s="22"/>
      <c r="F5498" s="22"/>
      <c r="G5498" s="22"/>
      <c r="H5498" s="22"/>
      <c r="I5498" s="22"/>
      <c r="J5498" s="22"/>
      <c r="K5498" s="22"/>
      <c r="L5498" s="22"/>
      <c r="M5498" s="22"/>
    </row>
    <row r="5499" spans="1:13" x14ac:dyDescent="0.25">
      <c r="A5499" s="22"/>
      <c r="B5499" s="22"/>
      <c r="C5499" s="22"/>
      <c r="D5499" s="22"/>
      <c r="E5499" s="22"/>
      <c r="F5499" s="22"/>
      <c r="G5499" s="22"/>
      <c r="H5499" s="22"/>
      <c r="I5499" s="22"/>
      <c r="J5499" s="22"/>
      <c r="K5499" s="22"/>
      <c r="L5499" s="22"/>
      <c r="M5499" s="22"/>
    </row>
    <row r="5500" spans="1:13" x14ac:dyDescent="0.25">
      <c r="A5500" s="22"/>
      <c r="B5500" s="22"/>
      <c r="C5500" s="22"/>
      <c r="D5500" s="22"/>
      <c r="E5500" s="22"/>
      <c r="F5500" s="22"/>
      <c r="G5500" s="22"/>
      <c r="H5500" s="22"/>
      <c r="I5500" s="22"/>
      <c r="J5500" s="22"/>
      <c r="K5500" s="22"/>
      <c r="L5500" s="22"/>
      <c r="M5500" s="22"/>
    </row>
    <row r="5501" spans="1:13" x14ac:dyDescent="0.25">
      <c r="A5501" s="22"/>
      <c r="B5501" s="22"/>
      <c r="C5501" s="22"/>
      <c r="D5501" s="22"/>
      <c r="E5501" s="22"/>
      <c r="F5501" s="22"/>
      <c r="G5501" s="22"/>
      <c r="H5501" s="22"/>
      <c r="I5501" s="22"/>
      <c r="J5501" s="22"/>
      <c r="K5501" s="22"/>
      <c r="L5501" s="22"/>
      <c r="M5501" s="22"/>
    </row>
    <row r="5502" spans="1:13" x14ac:dyDescent="0.25">
      <c r="A5502" s="22"/>
      <c r="B5502" s="22"/>
      <c r="C5502" s="22"/>
      <c r="D5502" s="22"/>
      <c r="E5502" s="22"/>
      <c r="F5502" s="22"/>
      <c r="G5502" s="22"/>
      <c r="H5502" s="22"/>
      <c r="I5502" s="22"/>
      <c r="J5502" s="22"/>
      <c r="K5502" s="22"/>
      <c r="L5502" s="22"/>
      <c r="M5502" s="22"/>
    </row>
    <row r="5503" spans="1:13" x14ac:dyDescent="0.25">
      <c r="A5503" s="22"/>
      <c r="B5503" s="22"/>
      <c r="C5503" s="22"/>
      <c r="D5503" s="22"/>
      <c r="E5503" s="22"/>
      <c r="F5503" s="22"/>
      <c r="G5503" s="22"/>
      <c r="H5503" s="22"/>
      <c r="I5503" s="22"/>
      <c r="J5503" s="22"/>
      <c r="K5503" s="22"/>
      <c r="L5503" s="22"/>
      <c r="M5503" s="22"/>
    </row>
    <row r="5504" spans="1:13" x14ac:dyDescent="0.25">
      <c r="A5504" s="22"/>
      <c r="B5504" s="22"/>
      <c r="C5504" s="22"/>
      <c r="D5504" s="22"/>
      <c r="E5504" s="22"/>
      <c r="F5504" s="22"/>
      <c r="G5504" s="22"/>
      <c r="H5504" s="22"/>
      <c r="I5504" s="22"/>
      <c r="J5504" s="22"/>
      <c r="K5504" s="22"/>
      <c r="L5504" s="22"/>
      <c r="M5504" s="22"/>
    </row>
    <row r="5505" spans="1:13" x14ac:dyDescent="0.25">
      <c r="A5505" s="22"/>
      <c r="B5505" s="22"/>
      <c r="C5505" s="22"/>
      <c r="D5505" s="22"/>
      <c r="E5505" s="22"/>
      <c r="F5505" s="22"/>
      <c r="G5505" s="22"/>
      <c r="H5505" s="22"/>
      <c r="I5505" s="22"/>
      <c r="J5505" s="22"/>
      <c r="K5505" s="22"/>
      <c r="L5505" s="22"/>
      <c r="M5505" s="22"/>
    </row>
    <row r="5506" spans="1:13" x14ac:dyDescent="0.25">
      <c r="A5506" s="22"/>
      <c r="B5506" s="22"/>
      <c r="C5506" s="22"/>
      <c r="D5506" s="22"/>
      <c r="E5506" s="22"/>
      <c r="F5506" s="22"/>
      <c r="G5506" s="22"/>
      <c r="H5506" s="22"/>
      <c r="I5506" s="22"/>
      <c r="J5506" s="22"/>
      <c r="K5506" s="22"/>
      <c r="L5506" s="22"/>
      <c r="M5506" s="22"/>
    </row>
    <row r="5507" spans="1:13" x14ac:dyDescent="0.25">
      <c r="A5507" s="22"/>
      <c r="B5507" s="22"/>
      <c r="C5507" s="22"/>
      <c r="D5507" s="22"/>
      <c r="E5507" s="22"/>
      <c r="F5507" s="22"/>
      <c r="G5507" s="22"/>
      <c r="H5507" s="22"/>
      <c r="I5507" s="22"/>
      <c r="J5507" s="22"/>
      <c r="K5507" s="22"/>
      <c r="L5507" s="22"/>
      <c r="M5507" s="22"/>
    </row>
    <row r="5508" spans="1:13" x14ac:dyDescent="0.25">
      <c r="A5508" s="22"/>
      <c r="B5508" s="22"/>
      <c r="C5508" s="22"/>
      <c r="D5508" s="22"/>
      <c r="E5508" s="22"/>
      <c r="F5508" s="22"/>
      <c r="G5508" s="22"/>
      <c r="H5508" s="22"/>
      <c r="I5508" s="22"/>
      <c r="J5508" s="22"/>
      <c r="K5508" s="22"/>
      <c r="L5508" s="22"/>
      <c r="M5508" s="22"/>
    </row>
    <row r="5509" spans="1:13" x14ac:dyDescent="0.25">
      <c r="A5509" s="22"/>
      <c r="B5509" s="22"/>
      <c r="C5509" s="22"/>
      <c r="D5509" s="22"/>
      <c r="E5509" s="22"/>
      <c r="F5509" s="22"/>
      <c r="G5509" s="22"/>
      <c r="H5509" s="22"/>
      <c r="I5509" s="22"/>
      <c r="J5509" s="22"/>
      <c r="K5509" s="22"/>
      <c r="L5509" s="22"/>
      <c r="M5509" s="22"/>
    </row>
    <row r="5510" spans="1:13" x14ac:dyDescent="0.25">
      <c r="A5510" s="22"/>
      <c r="B5510" s="22"/>
      <c r="C5510" s="22"/>
      <c r="D5510" s="22"/>
      <c r="E5510" s="22"/>
      <c r="F5510" s="22"/>
      <c r="G5510" s="22"/>
      <c r="H5510" s="22"/>
      <c r="I5510" s="22"/>
      <c r="J5510" s="22"/>
      <c r="K5510" s="22"/>
      <c r="L5510" s="22"/>
      <c r="M5510" s="22"/>
    </row>
    <row r="5511" spans="1:13" x14ac:dyDescent="0.25">
      <c r="A5511" s="22"/>
      <c r="B5511" s="22"/>
      <c r="C5511" s="22"/>
      <c r="D5511" s="22"/>
      <c r="E5511" s="22"/>
      <c r="F5511" s="22"/>
      <c r="G5511" s="22"/>
      <c r="H5511" s="22"/>
      <c r="I5511" s="22"/>
      <c r="J5511" s="22"/>
      <c r="K5511" s="22"/>
      <c r="L5511" s="22"/>
      <c r="M5511" s="22"/>
    </row>
    <row r="5512" spans="1:13" x14ac:dyDescent="0.25">
      <c r="A5512" s="22"/>
      <c r="B5512" s="22"/>
      <c r="C5512" s="22"/>
      <c r="D5512" s="22"/>
      <c r="E5512" s="22"/>
      <c r="F5512" s="22"/>
      <c r="G5512" s="22"/>
      <c r="H5512" s="22"/>
      <c r="I5512" s="22"/>
      <c r="J5512" s="22"/>
      <c r="K5512" s="22"/>
      <c r="L5512" s="22"/>
      <c r="M5512" s="22"/>
    </row>
    <row r="5513" spans="1:13" x14ac:dyDescent="0.25">
      <c r="A5513" s="22"/>
      <c r="B5513" s="22"/>
      <c r="C5513" s="22"/>
      <c r="D5513" s="22"/>
      <c r="E5513" s="22"/>
      <c r="F5513" s="22"/>
      <c r="G5513" s="22"/>
      <c r="H5513" s="22"/>
      <c r="I5513" s="22"/>
      <c r="J5513" s="22"/>
      <c r="K5513" s="22"/>
      <c r="L5513" s="22"/>
      <c r="M5513" s="22"/>
    </row>
    <row r="5514" spans="1:13" x14ac:dyDescent="0.25">
      <c r="A5514" s="22"/>
      <c r="B5514" s="22"/>
      <c r="C5514" s="22"/>
      <c r="D5514" s="22"/>
      <c r="E5514" s="22"/>
      <c r="F5514" s="22"/>
      <c r="G5514" s="22"/>
      <c r="H5514" s="22"/>
      <c r="I5514" s="22"/>
      <c r="J5514" s="22"/>
      <c r="K5514" s="22"/>
      <c r="L5514" s="22"/>
      <c r="M5514" s="22"/>
    </row>
    <row r="5515" spans="1:13" x14ac:dyDescent="0.25">
      <c r="A5515" s="22"/>
      <c r="B5515" s="22"/>
      <c r="C5515" s="22"/>
      <c r="D5515" s="22"/>
      <c r="E5515" s="22"/>
      <c r="F5515" s="22"/>
      <c r="G5515" s="22"/>
      <c r="H5515" s="22"/>
      <c r="I5515" s="22"/>
      <c r="J5515" s="22"/>
      <c r="K5515" s="22"/>
      <c r="L5515" s="22"/>
      <c r="M5515" s="22"/>
    </row>
    <row r="5516" spans="1:13" x14ac:dyDescent="0.25">
      <c r="A5516" s="22"/>
      <c r="B5516" s="22"/>
      <c r="C5516" s="22"/>
      <c r="D5516" s="22"/>
      <c r="E5516" s="22"/>
      <c r="F5516" s="22"/>
      <c r="G5516" s="22"/>
      <c r="H5516" s="22"/>
      <c r="I5516" s="22"/>
      <c r="J5516" s="22"/>
      <c r="K5516" s="22"/>
      <c r="L5516" s="22"/>
      <c r="M5516" s="22"/>
    </row>
    <row r="5517" spans="1:13" x14ac:dyDescent="0.25">
      <c r="A5517" s="22"/>
      <c r="B5517" s="22"/>
      <c r="C5517" s="22"/>
      <c r="D5517" s="22"/>
      <c r="E5517" s="22"/>
      <c r="F5517" s="22"/>
      <c r="G5517" s="22"/>
      <c r="H5517" s="22"/>
      <c r="I5517" s="22"/>
      <c r="J5517" s="22"/>
      <c r="K5517" s="22"/>
      <c r="L5517" s="22"/>
      <c r="M5517" s="22"/>
    </row>
    <row r="5518" spans="1:13" x14ac:dyDescent="0.25">
      <c r="A5518" s="22"/>
      <c r="B5518" s="22"/>
      <c r="C5518" s="22"/>
      <c r="D5518" s="22"/>
      <c r="E5518" s="22"/>
      <c r="F5518" s="22"/>
      <c r="G5518" s="22"/>
      <c r="H5518" s="22"/>
      <c r="I5518" s="22"/>
      <c r="J5518" s="22"/>
      <c r="K5518" s="22"/>
      <c r="L5518" s="22"/>
      <c r="M5518" s="22"/>
    </row>
    <row r="5519" spans="1:13" x14ac:dyDescent="0.25">
      <c r="A5519" s="22"/>
      <c r="B5519" s="22"/>
      <c r="C5519" s="22"/>
      <c r="D5519" s="22"/>
      <c r="E5519" s="22"/>
      <c r="F5519" s="22"/>
      <c r="G5519" s="22"/>
      <c r="H5519" s="22"/>
      <c r="I5519" s="22"/>
      <c r="J5519" s="22"/>
      <c r="K5519" s="22"/>
      <c r="L5519" s="22"/>
      <c r="M5519" s="22"/>
    </row>
    <row r="5520" spans="1:13" x14ac:dyDescent="0.25">
      <c r="A5520" s="22"/>
      <c r="B5520" s="22"/>
      <c r="C5520" s="22"/>
      <c r="D5520" s="22"/>
      <c r="E5520" s="22"/>
      <c r="F5520" s="22"/>
      <c r="G5520" s="22"/>
      <c r="H5520" s="22"/>
      <c r="I5520" s="22"/>
      <c r="J5520" s="22"/>
      <c r="K5520" s="22"/>
      <c r="L5520" s="22"/>
      <c r="M5520" s="22"/>
    </row>
    <row r="5521" spans="1:13" x14ac:dyDescent="0.25">
      <c r="A5521" s="22"/>
      <c r="B5521" s="22"/>
      <c r="C5521" s="22"/>
      <c r="D5521" s="22"/>
      <c r="E5521" s="22"/>
      <c r="F5521" s="22"/>
      <c r="G5521" s="22"/>
      <c r="H5521" s="22"/>
      <c r="I5521" s="22"/>
      <c r="J5521" s="22"/>
      <c r="K5521" s="22"/>
      <c r="L5521" s="22"/>
      <c r="M5521" s="22"/>
    </row>
    <row r="5522" spans="1:13" x14ac:dyDescent="0.25">
      <c r="A5522" s="22"/>
      <c r="B5522" s="22"/>
      <c r="C5522" s="22"/>
      <c r="D5522" s="22"/>
      <c r="E5522" s="22"/>
      <c r="F5522" s="22"/>
      <c r="G5522" s="22"/>
      <c r="H5522" s="22"/>
      <c r="I5522" s="22"/>
      <c r="J5522" s="22"/>
      <c r="K5522" s="22"/>
      <c r="L5522" s="22"/>
      <c r="M5522" s="22"/>
    </row>
    <row r="5523" spans="1:13" x14ac:dyDescent="0.25">
      <c r="A5523" s="22"/>
      <c r="B5523" s="22"/>
      <c r="C5523" s="22"/>
      <c r="D5523" s="22"/>
      <c r="E5523" s="22"/>
      <c r="F5523" s="22"/>
      <c r="G5523" s="22"/>
      <c r="H5523" s="22"/>
      <c r="I5523" s="22"/>
      <c r="J5523" s="22"/>
      <c r="K5523" s="22"/>
      <c r="L5523" s="22"/>
      <c r="M5523" s="22"/>
    </row>
    <row r="5524" spans="1:13" x14ac:dyDescent="0.25">
      <c r="A5524" s="22"/>
      <c r="B5524" s="22"/>
      <c r="C5524" s="22"/>
      <c r="D5524" s="22"/>
      <c r="E5524" s="22"/>
      <c r="F5524" s="22"/>
      <c r="G5524" s="22"/>
      <c r="H5524" s="22"/>
      <c r="I5524" s="22"/>
      <c r="J5524" s="22"/>
      <c r="K5524" s="22"/>
      <c r="L5524" s="22"/>
      <c r="M5524" s="22"/>
    </row>
    <row r="5525" spans="1:13" x14ac:dyDescent="0.25">
      <c r="A5525" s="22"/>
      <c r="B5525" s="22"/>
      <c r="C5525" s="22"/>
      <c r="D5525" s="22"/>
      <c r="E5525" s="22"/>
      <c r="F5525" s="22"/>
      <c r="G5525" s="22"/>
      <c r="H5525" s="22"/>
      <c r="I5525" s="22"/>
      <c r="J5525" s="22"/>
      <c r="K5525" s="22"/>
      <c r="L5525" s="22"/>
      <c r="M5525" s="22"/>
    </row>
    <row r="5526" spans="1:13" x14ac:dyDescent="0.25">
      <c r="A5526" s="22"/>
      <c r="B5526" s="22"/>
      <c r="C5526" s="22"/>
      <c r="D5526" s="22"/>
      <c r="E5526" s="22"/>
      <c r="F5526" s="22"/>
      <c r="G5526" s="22"/>
      <c r="H5526" s="22"/>
      <c r="I5526" s="22"/>
      <c r="J5526" s="22"/>
      <c r="K5526" s="22"/>
      <c r="L5526" s="22"/>
      <c r="M5526" s="22"/>
    </row>
    <row r="5527" spans="1:13" x14ac:dyDescent="0.25">
      <c r="A5527" s="22"/>
      <c r="B5527" s="22"/>
      <c r="C5527" s="22"/>
      <c r="D5527" s="22"/>
      <c r="E5527" s="22"/>
      <c r="F5527" s="22"/>
      <c r="G5527" s="22"/>
      <c r="H5527" s="22"/>
      <c r="I5527" s="22"/>
      <c r="J5527" s="22"/>
      <c r="K5527" s="22"/>
      <c r="L5527" s="22"/>
      <c r="M5527" s="22"/>
    </row>
    <row r="5528" spans="1:13" x14ac:dyDescent="0.25">
      <c r="A5528" s="22"/>
      <c r="B5528" s="22"/>
      <c r="C5528" s="22"/>
      <c r="D5528" s="22"/>
      <c r="E5528" s="22"/>
      <c r="F5528" s="22"/>
      <c r="G5528" s="22"/>
      <c r="H5528" s="22"/>
      <c r="I5528" s="22"/>
      <c r="J5528" s="22"/>
      <c r="K5528" s="22"/>
      <c r="L5528" s="22"/>
      <c r="M5528" s="22"/>
    </row>
    <row r="5529" spans="1:13" x14ac:dyDescent="0.25">
      <c r="A5529" s="22"/>
      <c r="B5529" s="22"/>
      <c r="C5529" s="22"/>
      <c r="D5529" s="22"/>
      <c r="E5529" s="22"/>
      <c r="F5529" s="22"/>
      <c r="G5529" s="22"/>
      <c r="H5529" s="22"/>
      <c r="I5529" s="22"/>
      <c r="J5529" s="22"/>
      <c r="K5529" s="22"/>
      <c r="L5529" s="22"/>
      <c r="M5529" s="22"/>
    </row>
    <row r="5530" spans="1:13" x14ac:dyDescent="0.25">
      <c r="A5530" s="22"/>
      <c r="B5530" s="22"/>
      <c r="C5530" s="22"/>
      <c r="D5530" s="22"/>
      <c r="E5530" s="22"/>
      <c r="F5530" s="22"/>
      <c r="G5530" s="22"/>
      <c r="H5530" s="22"/>
      <c r="I5530" s="22"/>
      <c r="J5530" s="22"/>
      <c r="K5530" s="22"/>
      <c r="L5530" s="22"/>
      <c r="M5530" s="22"/>
    </row>
    <row r="5531" spans="1:13" x14ac:dyDescent="0.25">
      <c r="A5531" s="22"/>
      <c r="B5531" s="22"/>
      <c r="C5531" s="22"/>
      <c r="D5531" s="22"/>
      <c r="E5531" s="22"/>
      <c r="F5531" s="22"/>
      <c r="G5531" s="22"/>
      <c r="H5531" s="22"/>
      <c r="I5531" s="22"/>
      <c r="J5531" s="22"/>
      <c r="K5531" s="22"/>
      <c r="L5531" s="22"/>
      <c r="M5531" s="22"/>
    </row>
    <row r="5532" spans="1:13" x14ac:dyDescent="0.25">
      <c r="A5532" s="22"/>
      <c r="B5532" s="22"/>
      <c r="C5532" s="22"/>
      <c r="D5532" s="22"/>
      <c r="E5532" s="22"/>
      <c r="F5532" s="22"/>
      <c r="G5532" s="22"/>
      <c r="H5532" s="22"/>
      <c r="I5532" s="22"/>
      <c r="J5532" s="22"/>
      <c r="K5532" s="22"/>
      <c r="L5532" s="22"/>
      <c r="M5532" s="22"/>
    </row>
    <row r="5533" spans="1:13" x14ac:dyDescent="0.25">
      <c r="A5533" s="22"/>
      <c r="B5533" s="22"/>
      <c r="C5533" s="22"/>
      <c r="D5533" s="22"/>
      <c r="E5533" s="22"/>
      <c r="F5533" s="22"/>
      <c r="G5533" s="22"/>
      <c r="H5533" s="22"/>
      <c r="I5533" s="22"/>
      <c r="J5533" s="22"/>
      <c r="K5533" s="22"/>
      <c r="L5533" s="22"/>
      <c r="M5533" s="22"/>
    </row>
    <row r="5534" spans="1:13" x14ac:dyDescent="0.25">
      <c r="A5534" s="22"/>
      <c r="B5534" s="22"/>
      <c r="C5534" s="22"/>
      <c r="D5534" s="22"/>
      <c r="E5534" s="22"/>
      <c r="F5534" s="22"/>
      <c r="G5534" s="22"/>
      <c r="H5534" s="22"/>
      <c r="I5534" s="22"/>
      <c r="J5534" s="22"/>
      <c r="K5534" s="22"/>
      <c r="L5534" s="22"/>
      <c r="M5534" s="22"/>
    </row>
    <row r="5535" spans="1:13" x14ac:dyDescent="0.25">
      <c r="A5535" s="22"/>
      <c r="B5535" s="22"/>
      <c r="C5535" s="22"/>
      <c r="D5535" s="22"/>
      <c r="E5535" s="22"/>
      <c r="F5535" s="22"/>
      <c r="G5535" s="22"/>
      <c r="H5535" s="22"/>
      <c r="I5535" s="22"/>
      <c r="J5535" s="22"/>
      <c r="K5535" s="22"/>
      <c r="L5535" s="22"/>
      <c r="M5535" s="22"/>
    </row>
    <row r="5536" spans="1:13" x14ac:dyDescent="0.25">
      <c r="A5536" s="22"/>
      <c r="B5536" s="22"/>
      <c r="C5536" s="22"/>
      <c r="D5536" s="22"/>
      <c r="E5536" s="22"/>
      <c r="F5536" s="22"/>
      <c r="G5536" s="22"/>
      <c r="H5536" s="22"/>
      <c r="I5536" s="22"/>
      <c r="J5536" s="22"/>
      <c r="K5536" s="22"/>
      <c r="L5536" s="22"/>
      <c r="M5536" s="22"/>
    </row>
    <row r="5537" spans="1:13" x14ac:dyDescent="0.25">
      <c r="A5537" s="22"/>
      <c r="B5537" s="22"/>
      <c r="C5537" s="22"/>
      <c r="D5537" s="22"/>
      <c r="E5537" s="22"/>
      <c r="F5537" s="22"/>
      <c r="G5537" s="22"/>
      <c r="H5537" s="22"/>
      <c r="I5537" s="22"/>
      <c r="J5537" s="22"/>
      <c r="K5537" s="22"/>
      <c r="L5537" s="22"/>
      <c r="M5537" s="22"/>
    </row>
    <row r="5538" spans="1:13" x14ac:dyDescent="0.25">
      <c r="A5538" s="22"/>
      <c r="B5538" s="22"/>
      <c r="C5538" s="22"/>
      <c r="D5538" s="22"/>
      <c r="E5538" s="22"/>
      <c r="F5538" s="22"/>
      <c r="G5538" s="22"/>
      <c r="H5538" s="22"/>
      <c r="I5538" s="22"/>
      <c r="J5538" s="22"/>
      <c r="K5538" s="22"/>
      <c r="L5538" s="22"/>
      <c r="M5538" s="22"/>
    </row>
    <row r="5539" spans="1:13" x14ac:dyDescent="0.25">
      <c r="A5539" s="22"/>
      <c r="B5539" s="22"/>
      <c r="C5539" s="22"/>
      <c r="D5539" s="22"/>
      <c r="E5539" s="22"/>
      <c r="F5539" s="22"/>
      <c r="G5539" s="22"/>
      <c r="H5539" s="22"/>
      <c r="I5539" s="22"/>
      <c r="J5539" s="22"/>
      <c r="K5539" s="22"/>
      <c r="L5539" s="22"/>
      <c r="M5539" s="22"/>
    </row>
    <row r="5540" spans="1:13" x14ac:dyDescent="0.25">
      <c r="A5540" s="22"/>
      <c r="B5540" s="22"/>
      <c r="C5540" s="22"/>
      <c r="D5540" s="22"/>
      <c r="E5540" s="22"/>
      <c r="F5540" s="22"/>
      <c r="G5540" s="22"/>
      <c r="H5540" s="22"/>
      <c r="I5540" s="22"/>
      <c r="J5540" s="22"/>
      <c r="K5540" s="22"/>
      <c r="L5540" s="22"/>
      <c r="M5540" s="22"/>
    </row>
    <row r="5541" spans="1:13" x14ac:dyDescent="0.25">
      <c r="A5541" s="22"/>
      <c r="B5541" s="22"/>
      <c r="C5541" s="22"/>
      <c r="D5541" s="22"/>
      <c r="E5541" s="22"/>
      <c r="F5541" s="22"/>
      <c r="G5541" s="22"/>
      <c r="H5541" s="22"/>
      <c r="I5541" s="22"/>
      <c r="J5541" s="22"/>
      <c r="K5541" s="22"/>
      <c r="L5541" s="22"/>
      <c r="M5541" s="22"/>
    </row>
    <row r="5542" spans="1:13" x14ac:dyDescent="0.25">
      <c r="A5542" s="22"/>
      <c r="B5542" s="22"/>
      <c r="C5542" s="22"/>
      <c r="D5542" s="22"/>
      <c r="E5542" s="22"/>
      <c r="F5542" s="22"/>
      <c r="G5542" s="22"/>
      <c r="H5542" s="22"/>
      <c r="I5542" s="22"/>
      <c r="J5542" s="22"/>
      <c r="K5542" s="22"/>
      <c r="L5542" s="22"/>
      <c r="M5542" s="22"/>
    </row>
    <row r="5543" spans="1:13" x14ac:dyDescent="0.25">
      <c r="A5543" s="22"/>
      <c r="B5543" s="22"/>
      <c r="C5543" s="22"/>
      <c r="D5543" s="22"/>
      <c r="E5543" s="22"/>
      <c r="F5543" s="22"/>
      <c r="G5543" s="22"/>
      <c r="H5543" s="22"/>
      <c r="I5543" s="22"/>
      <c r="J5543" s="22"/>
      <c r="K5543" s="22"/>
      <c r="L5543" s="22"/>
      <c r="M5543" s="22"/>
    </row>
    <row r="5544" spans="1:13" x14ac:dyDescent="0.25">
      <c r="A5544" s="22"/>
      <c r="B5544" s="22"/>
      <c r="C5544" s="22"/>
      <c r="D5544" s="22"/>
      <c r="E5544" s="22"/>
      <c r="F5544" s="22"/>
      <c r="G5544" s="22"/>
      <c r="H5544" s="22"/>
      <c r="I5544" s="22"/>
      <c r="J5544" s="22"/>
      <c r="K5544" s="22"/>
      <c r="L5544" s="22"/>
      <c r="M5544" s="22"/>
    </row>
    <row r="5545" spans="1:13" x14ac:dyDescent="0.25">
      <c r="A5545" s="22"/>
      <c r="B5545" s="22"/>
      <c r="C5545" s="22"/>
      <c r="D5545" s="22"/>
      <c r="E5545" s="22"/>
      <c r="F5545" s="22"/>
      <c r="G5545" s="22"/>
      <c r="H5545" s="22"/>
      <c r="I5545" s="22"/>
      <c r="J5545" s="22"/>
      <c r="K5545" s="22"/>
      <c r="L5545" s="22"/>
      <c r="M5545" s="22"/>
    </row>
    <row r="5546" spans="1:13" x14ac:dyDescent="0.25">
      <c r="A5546" s="22"/>
      <c r="B5546" s="22"/>
      <c r="C5546" s="22"/>
      <c r="D5546" s="22"/>
      <c r="E5546" s="22"/>
      <c r="F5546" s="22"/>
      <c r="G5546" s="22"/>
      <c r="H5546" s="22"/>
      <c r="I5546" s="22"/>
      <c r="J5546" s="22"/>
      <c r="K5546" s="22"/>
      <c r="L5546" s="22"/>
      <c r="M5546" s="22"/>
    </row>
    <row r="5547" spans="1:13" x14ac:dyDescent="0.25">
      <c r="A5547" s="22"/>
      <c r="B5547" s="22"/>
      <c r="C5547" s="22"/>
      <c r="D5547" s="22"/>
      <c r="E5547" s="22"/>
      <c r="F5547" s="22"/>
      <c r="G5547" s="22"/>
      <c r="H5547" s="22"/>
      <c r="I5547" s="22"/>
      <c r="J5547" s="22"/>
      <c r="K5547" s="22"/>
      <c r="L5547" s="22"/>
      <c r="M5547" s="22"/>
    </row>
    <row r="5548" spans="1:13" x14ac:dyDescent="0.25">
      <c r="A5548" s="22"/>
      <c r="B5548" s="22"/>
      <c r="C5548" s="22"/>
      <c r="D5548" s="22"/>
      <c r="E5548" s="22"/>
      <c r="F5548" s="22"/>
      <c r="G5548" s="22"/>
      <c r="H5548" s="22"/>
      <c r="I5548" s="22"/>
      <c r="J5548" s="22"/>
      <c r="K5548" s="22"/>
      <c r="L5548" s="22"/>
      <c r="M5548" s="22"/>
    </row>
    <row r="5549" spans="1:13" x14ac:dyDescent="0.25">
      <c r="A5549" s="22"/>
      <c r="B5549" s="22"/>
      <c r="C5549" s="22"/>
      <c r="D5549" s="22"/>
      <c r="E5549" s="22"/>
      <c r="F5549" s="22"/>
      <c r="G5549" s="22"/>
      <c r="H5549" s="22"/>
      <c r="I5549" s="22"/>
      <c r="J5549" s="22"/>
      <c r="K5549" s="22"/>
      <c r="L5549" s="22"/>
      <c r="M5549" s="22"/>
    </row>
    <row r="5550" spans="1:13" x14ac:dyDescent="0.25">
      <c r="A5550" s="22"/>
      <c r="B5550" s="22"/>
      <c r="C5550" s="22"/>
      <c r="D5550" s="22"/>
      <c r="E5550" s="22"/>
      <c r="F5550" s="22"/>
      <c r="G5550" s="22"/>
      <c r="H5550" s="22"/>
      <c r="I5550" s="22"/>
      <c r="J5550" s="22"/>
      <c r="K5550" s="22"/>
      <c r="L5550" s="22"/>
      <c r="M5550" s="22"/>
    </row>
    <row r="5551" spans="1:13" x14ac:dyDescent="0.25">
      <c r="A5551" s="22"/>
      <c r="B5551" s="22"/>
      <c r="C5551" s="22"/>
      <c r="D5551" s="22"/>
      <c r="E5551" s="22"/>
      <c r="F5551" s="22"/>
      <c r="G5551" s="22"/>
      <c r="H5551" s="22"/>
      <c r="I5551" s="22"/>
      <c r="J5551" s="22"/>
      <c r="K5551" s="22"/>
      <c r="L5551" s="22"/>
      <c r="M5551" s="22"/>
    </row>
    <row r="5552" spans="1:13" x14ac:dyDescent="0.25">
      <c r="A5552" s="22"/>
      <c r="B5552" s="22"/>
      <c r="C5552" s="22"/>
      <c r="D5552" s="22"/>
      <c r="E5552" s="22"/>
      <c r="F5552" s="22"/>
      <c r="G5552" s="22"/>
      <c r="H5552" s="22"/>
      <c r="I5552" s="22"/>
      <c r="J5552" s="22"/>
      <c r="K5552" s="22"/>
      <c r="L5552" s="22"/>
      <c r="M5552" s="22"/>
    </row>
    <row r="5553" spans="1:13" x14ac:dyDescent="0.25">
      <c r="A5553" s="22"/>
      <c r="B5553" s="22"/>
      <c r="C5553" s="22"/>
      <c r="D5553" s="22"/>
      <c r="E5553" s="22"/>
      <c r="F5553" s="22"/>
      <c r="G5553" s="22"/>
      <c r="H5553" s="22"/>
      <c r="I5553" s="22"/>
      <c r="J5553" s="22"/>
      <c r="K5553" s="22"/>
      <c r="L5553" s="22"/>
      <c r="M5553" s="22"/>
    </row>
    <row r="5554" spans="1:13" x14ac:dyDescent="0.25">
      <c r="A5554" s="22"/>
      <c r="B5554" s="22"/>
      <c r="C5554" s="22"/>
      <c r="D5554" s="22"/>
      <c r="E5554" s="22"/>
      <c r="F5554" s="22"/>
      <c r="G5554" s="22"/>
      <c r="H5554" s="22"/>
      <c r="I5554" s="22"/>
      <c r="J5554" s="22"/>
      <c r="K5554" s="22"/>
      <c r="L5554" s="22"/>
      <c r="M5554" s="22"/>
    </row>
    <row r="5555" spans="1:13" x14ac:dyDescent="0.25">
      <c r="A5555" s="22"/>
      <c r="B5555" s="22"/>
      <c r="C5555" s="22"/>
      <c r="D5555" s="22"/>
      <c r="E5555" s="22"/>
      <c r="F5555" s="22"/>
      <c r="G5555" s="22"/>
      <c r="H5555" s="22"/>
      <c r="I5555" s="22"/>
      <c r="J5555" s="22"/>
      <c r="K5555" s="22"/>
      <c r="L5555" s="22"/>
      <c r="M5555" s="22"/>
    </row>
    <row r="5556" spans="1:13" x14ac:dyDescent="0.25">
      <c r="A5556" s="22"/>
      <c r="B5556" s="22"/>
      <c r="C5556" s="22"/>
      <c r="D5556" s="22"/>
      <c r="E5556" s="22"/>
      <c r="F5556" s="22"/>
      <c r="G5556" s="22"/>
      <c r="H5556" s="22"/>
      <c r="I5556" s="22"/>
      <c r="J5556" s="22"/>
      <c r="K5556" s="22"/>
      <c r="L5556" s="22"/>
      <c r="M5556" s="22"/>
    </row>
    <row r="5557" spans="1:13" x14ac:dyDescent="0.25">
      <c r="A5557" s="22"/>
      <c r="B5557" s="22"/>
      <c r="C5557" s="22"/>
      <c r="D5557" s="22"/>
      <c r="E5557" s="22"/>
      <c r="F5557" s="22"/>
      <c r="G5557" s="22"/>
      <c r="H5557" s="22"/>
      <c r="I5557" s="22"/>
      <c r="J5557" s="22"/>
      <c r="K5557" s="22"/>
      <c r="L5557" s="22"/>
      <c r="M5557" s="22"/>
    </row>
    <row r="5558" spans="1:13" x14ac:dyDescent="0.25">
      <c r="A5558" s="22"/>
      <c r="B5558" s="22"/>
      <c r="C5558" s="22"/>
      <c r="D5558" s="22"/>
      <c r="E5558" s="22"/>
      <c r="F5558" s="22"/>
      <c r="G5558" s="22"/>
      <c r="H5558" s="22"/>
      <c r="I5558" s="22"/>
      <c r="J5558" s="22"/>
      <c r="K5558" s="22"/>
      <c r="L5558" s="22"/>
      <c r="M5558" s="22"/>
    </row>
    <row r="5559" spans="1:13" x14ac:dyDescent="0.25">
      <c r="A5559" s="22"/>
      <c r="B5559" s="22"/>
      <c r="C5559" s="22"/>
      <c r="D5559" s="22"/>
      <c r="E5559" s="22"/>
      <c r="F5559" s="22"/>
      <c r="G5559" s="22"/>
      <c r="H5559" s="22"/>
      <c r="I5559" s="22"/>
      <c r="J5559" s="22"/>
      <c r="K5559" s="22"/>
      <c r="L5559" s="22"/>
      <c r="M5559" s="22"/>
    </row>
    <row r="5560" spans="1:13" x14ac:dyDescent="0.25">
      <c r="A5560" s="22"/>
      <c r="B5560" s="22"/>
      <c r="C5560" s="22"/>
      <c r="D5560" s="22"/>
      <c r="E5560" s="22"/>
      <c r="F5560" s="22"/>
      <c r="G5560" s="22"/>
      <c r="H5560" s="22"/>
      <c r="I5560" s="22"/>
      <c r="J5560" s="22"/>
      <c r="K5560" s="22"/>
      <c r="L5560" s="22"/>
      <c r="M5560" s="22"/>
    </row>
    <row r="5561" spans="1:13" x14ac:dyDescent="0.25">
      <c r="A5561" s="22"/>
      <c r="B5561" s="22"/>
      <c r="C5561" s="22"/>
      <c r="D5561" s="22"/>
      <c r="E5561" s="22"/>
      <c r="F5561" s="22"/>
      <c r="G5561" s="22"/>
      <c r="H5561" s="22"/>
      <c r="I5561" s="22"/>
      <c r="J5561" s="22"/>
      <c r="K5561" s="22"/>
      <c r="L5561" s="22"/>
      <c r="M5561" s="22"/>
    </row>
    <row r="5562" spans="1:13" x14ac:dyDescent="0.25">
      <c r="A5562" s="22"/>
      <c r="B5562" s="22"/>
      <c r="C5562" s="22"/>
      <c r="D5562" s="22"/>
      <c r="E5562" s="22"/>
      <c r="F5562" s="22"/>
      <c r="G5562" s="22"/>
      <c r="H5562" s="22"/>
      <c r="I5562" s="22"/>
      <c r="J5562" s="22"/>
      <c r="K5562" s="22"/>
      <c r="L5562" s="22"/>
      <c r="M5562" s="22"/>
    </row>
    <row r="5563" spans="1:13" x14ac:dyDescent="0.25">
      <c r="A5563" s="22"/>
      <c r="B5563" s="22"/>
      <c r="C5563" s="22"/>
      <c r="D5563" s="22"/>
      <c r="E5563" s="22"/>
      <c r="F5563" s="22"/>
      <c r="G5563" s="22"/>
      <c r="H5563" s="22"/>
      <c r="I5563" s="22"/>
      <c r="J5563" s="22"/>
      <c r="K5563" s="22"/>
      <c r="L5563" s="22"/>
      <c r="M5563" s="22"/>
    </row>
    <row r="5564" spans="1:13" x14ac:dyDescent="0.25">
      <c r="A5564" s="22"/>
      <c r="B5564" s="22"/>
      <c r="C5564" s="22"/>
      <c r="D5564" s="22"/>
      <c r="E5564" s="22"/>
      <c r="F5564" s="22"/>
      <c r="G5564" s="22"/>
      <c r="H5564" s="22"/>
      <c r="I5564" s="22"/>
      <c r="J5564" s="22"/>
      <c r="K5564" s="22"/>
      <c r="L5564" s="22"/>
      <c r="M5564" s="22"/>
    </row>
    <row r="5565" spans="1:13" x14ac:dyDescent="0.25">
      <c r="A5565" s="22"/>
      <c r="B5565" s="22"/>
      <c r="C5565" s="22"/>
      <c r="D5565" s="22"/>
      <c r="E5565" s="22"/>
      <c r="F5565" s="22"/>
      <c r="G5565" s="22"/>
      <c r="H5565" s="22"/>
      <c r="I5565" s="22"/>
      <c r="J5565" s="22"/>
      <c r="K5565" s="22"/>
      <c r="L5565" s="22"/>
      <c r="M5565" s="22"/>
    </row>
    <row r="5566" spans="1:13" x14ac:dyDescent="0.25">
      <c r="A5566" s="22"/>
      <c r="B5566" s="22"/>
      <c r="C5566" s="22"/>
      <c r="D5566" s="22"/>
      <c r="E5566" s="22"/>
      <c r="F5566" s="22"/>
      <c r="G5566" s="22"/>
      <c r="H5566" s="22"/>
      <c r="I5566" s="22"/>
      <c r="J5566" s="22"/>
      <c r="K5566" s="22"/>
      <c r="L5566" s="22"/>
      <c r="M5566" s="22"/>
    </row>
    <row r="5567" spans="1:13" x14ac:dyDescent="0.25">
      <c r="A5567" s="22"/>
      <c r="B5567" s="22"/>
      <c r="C5567" s="22"/>
      <c r="D5567" s="22"/>
      <c r="E5567" s="22"/>
      <c r="F5567" s="22"/>
      <c r="G5567" s="22"/>
      <c r="H5567" s="22"/>
      <c r="I5567" s="22"/>
      <c r="J5567" s="22"/>
      <c r="K5567" s="22"/>
      <c r="L5567" s="22"/>
      <c r="M5567" s="22"/>
    </row>
    <row r="5568" spans="1:13" x14ac:dyDescent="0.25">
      <c r="A5568" s="22"/>
      <c r="B5568" s="22"/>
      <c r="C5568" s="22"/>
      <c r="D5568" s="22"/>
      <c r="E5568" s="22"/>
      <c r="F5568" s="22"/>
      <c r="G5568" s="22"/>
      <c r="H5568" s="22"/>
      <c r="I5568" s="22"/>
      <c r="J5568" s="22"/>
      <c r="K5568" s="22"/>
      <c r="L5568" s="22"/>
      <c r="M5568" s="22"/>
    </row>
    <row r="5569" spans="1:13" x14ac:dyDescent="0.25">
      <c r="A5569" s="22"/>
      <c r="B5569" s="22"/>
      <c r="C5569" s="22"/>
      <c r="D5569" s="22"/>
      <c r="E5569" s="22"/>
      <c r="F5569" s="22"/>
      <c r="G5569" s="22"/>
      <c r="H5569" s="22"/>
      <c r="I5569" s="22"/>
      <c r="J5569" s="22"/>
      <c r="K5569" s="22"/>
      <c r="L5569" s="22"/>
      <c r="M5569" s="22"/>
    </row>
    <row r="5570" spans="1:13" x14ac:dyDescent="0.25">
      <c r="A5570" s="22"/>
      <c r="B5570" s="22"/>
      <c r="C5570" s="22"/>
      <c r="D5570" s="22"/>
      <c r="E5570" s="22"/>
      <c r="F5570" s="22"/>
      <c r="G5570" s="22"/>
      <c r="H5570" s="22"/>
      <c r="I5570" s="22"/>
      <c r="J5570" s="22"/>
      <c r="K5570" s="22"/>
      <c r="L5570" s="22"/>
      <c r="M5570" s="22"/>
    </row>
    <row r="5571" spans="1:13" x14ac:dyDescent="0.25">
      <c r="A5571" s="22"/>
      <c r="B5571" s="22"/>
      <c r="C5571" s="22"/>
      <c r="D5571" s="22"/>
      <c r="E5571" s="22"/>
      <c r="F5571" s="22"/>
      <c r="G5571" s="22"/>
      <c r="H5571" s="22"/>
      <c r="I5571" s="22"/>
      <c r="J5571" s="22"/>
      <c r="K5571" s="22"/>
      <c r="L5571" s="22"/>
      <c r="M5571" s="22"/>
    </row>
    <row r="5572" spans="1:13" x14ac:dyDescent="0.25">
      <c r="A5572" s="22"/>
      <c r="B5572" s="22"/>
      <c r="C5572" s="22"/>
      <c r="D5572" s="22"/>
      <c r="E5572" s="22"/>
      <c r="F5572" s="22"/>
      <c r="G5572" s="22"/>
      <c r="H5572" s="22"/>
      <c r="I5572" s="22"/>
      <c r="J5572" s="22"/>
      <c r="K5572" s="22"/>
      <c r="L5572" s="22"/>
      <c r="M5572" s="22"/>
    </row>
    <row r="5573" spans="1:13" x14ac:dyDescent="0.25">
      <c r="A5573" s="22"/>
      <c r="B5573" s="22"/>
      <c r="C5573" s="22"/>
      <c r="D5573" s="22"/>
      <c r="E5573" s="22"/>
      <c r="F5573" s="22"/>
      <c r="G5573" s="22"/>
      <c r="H5573" s="22"/>
      <c r="I5573" s="22"/>
      <c r="J5573" s="22"/>
      <c r="K5573" s="22"/>
      <c r="L5573" s="22"/>
      <c r="M5573" s="22"/>
    </row>
    <row r="5574" spans="1:13" x14ac:dyDescent="0.25">
      <c r="A5574" s="22"/>
      <c r="B5574" s="22"/>
      <c r="C5574" s="22"/>
      <c r="D5574" s="22"/>
      <c r="E5574" s="22"/>
      <c r="F5574" s="22"/>
      <c r="G5574" s="22"/>
      <c r="H5574" s="22"/>
      <c r="I5574" s="22"/>
      <c r="J5574" s="22"/>
      <c r="K5574" s="22"/>
      <c r="L5574" s="22"/>
      <c r="M5574" s="22"/>
    </row>
    <row r="5575" spans="1:13" x14ac:dyDescent="0.25">
      <c r="A5575" s="22"/>
      <c r="B5575" s="22"/>
      <c r="C5575" s="22"/>
      <c r="D5575" s="22"/>
      <c r="E5575" s="22"/>
      <c r="F5575" s="22"/>
      <c r="G5575" s="22"/>
      <c r="H5575" s="22"/>
      <c r="I5575" s="22"/>
      <c r="J5575" s="22"/>
      <c r="K5575" s="22"/>
      <c r="L5575" s="22"/>
      <c r="M5575" s="22"/>
    </row>
    <row r="5576" spans="1:13" x14ac:dyDescent="0.25">
      <c r="A5576" s="22"/>
      <c r="B5576" s="22"/>
      <c r="C5576" s="22"/>
      <c r="D5576" s="22"/>
      <c r="E5576" s="22"/>
      <c r="F5576" s="22"/>
      <c r="G5576" s="22"/>
      <c r="H5576" s="22"/>
      <c r="I5576" s="22"/>
      <c r="J5576" s="22"/>
      <c r="K5576" s="22"/>
      <c r="L5576" s="22"/>
      <c r="M5576" s="22"/>
    </row>
    <row r="5577" spans="1:13" x14ac:dyDescent="0.25">
      <c r="A5577" s="22"/>
      <c r="B5577" s="22"/>
      <c r="C5577" s="22"/>
      <c r="D5577" s="22"/>
      <c r="E5577" s="22"/>
      <c r="F5577" s="22"/>
      <c r="G5577" s="22"/>
      <c r="H5577" s="22"/>
      <c r="I5577" s="22"/>
      <c r="J5577" s="22"/>
      <c r="K5577" s="22"/>
      <c r="L5577" s="22"/>
      <c r="M5577" s="22"/>
    </row>
    <row r="5578" spans="1:13" x14ac:dyDescent="0.25">
      <c r="A5578" s="22"/>
      <c r="B5578" s="22"/>
      <c r="C5578" s="22"/>
      <c r="D5578" s="22"/>
      <c r="E5578" s="22"/>
      <c r="F5578" s="22"/>
      <c r="G5578" s="22"/>
      <c r="H5578" s="22"/>
      <c r="I5578" s="22"/>
      <c r="J5578" s="22"/>
      <c r="K5578" s="22"/>
      <c r="L5578" s="22"/>
      <c r="M5578" s="22"/>
    </row>
    <row r="5579" spans="1:13" x14ac:dyDescent="0.25">
      <c r="A5579" s="22"/>
      <c r="B5579" s="22"/>
      <c r="C5579" s="22"/>
      <c r="D5579" s="22"/>
      <c r="E5579" s="22"/>
      <c r="F5579" s="22"/>
      <c r="G5579" s="22"/>
      <c r="H5579" s="22"/>
      <c r="I5579" s="22"/>
      <c r="J5579" s="22"/>
      <c r="K5579" s="22"/>
      <c r="L5579" s="22"/>
      <c r="M5579" s="22"/>
    </row>
    <row r="5580" spans="1:13" x14ac:dyDescent="0.25">
      <c r="A5580" s="22"/>
      <c r="B5580" s="22"/>
      <c r="C5580" s="22"/>
      <c r="D5580" s="22"/>
      <c r="E5580" s="22"/>
      <c r="F5580" s="22"/>
      <c r="G5580" s="22"/>
      <c r="H5580" s="22"/>
      <c r="I5580" s="22"/>
      <c r="J5580" s="22"/>
      <c r="K5580" s="22"/>
      <c r="L5580" s="22"/>
      <c r="M5580" s="22"/>
    </row>
    <row r="5581" spans="1:13" x14ac:dyDescent="0.25">
      <c r="A5581" s="22"/>
      <c r="B5581" s="22"/>
      <c r="C5581" s="22"/>
      <c r="D5581" s="22"/>
      <c r="E5581" s="22"/>
      <c r="F5581" s="22"/>
      <c r="G5581" s="22"/>
      <c r="H5581" s="22"/>
      <c r="I5581" s="22"/>
      <c r="J5581" s="22"/>
      <c r="K5581" s="22"/>
      <c r="L5581" s="22"/>
      <c r="M5581" s="22"/>
    </row>
    <row r="5582" spans="1:13" x14ac:dyDescent="0.25">
      <c r="A5582" s="22"/>
      <c r="B5582" s="22"/>
      <c r="C5582" s="22"/>
      <c r="D5582" s="22"/>
      <c r="E5582" s="22"/>
      <c r="F5582" s="22"/>
      <c r="G5582" s="22"/>
      <c r="H5582" s="22"/>
      <c r="I5582" s="22"/>
      <c r="J5582" s="22"/>
      <c r="K5582" s="22"/>
      <c r="L5582" s="22"/>
      <c r="M5582" s="22"/>
    </row>
    <row r="5583" spans="1:13" x14ac:dyDescent="0.25">
      <c r="A5583" s="22"/>
      <c r="B5583" s="22"/>
      <c r="C5583" s="22"/>
      <c r="D5583" s="22"/>
      <c r="E5583" s="22"/>
      <c r="F5583" s="22"/>
      <c r="G5583" s="22"/>
      <c r="H5583" s="22"/>
      <c r="I5583" s="22"/>
      <c r="J5583" s="22"/>
      <c r="K5583" s="22"/>
      <c r="L5583" s="22"/>
      <c r="M5583" s="22"/>
    </row>
    <row r="5584" spans="1:13" x14ac:dyDescent="0.25">
      <c r="A5584" s="22"/>
      <c r="B5584" s="22"/>
      <c r="C5584" s="22"/>
      <c r="D5584" s="22"/>
      <c r="E5584" s="22"/>
      <c r="F5584" s="22"/>
      <c r="G5584" s="22"/>
      <c r="H5584" s="22"/>
      <c r="I5584" s="22"/>
      <c r="J5584" s="22"/>
      <c r="K5584" s="22"/>
      <c r="L5584" s="22"/>
      <c r="M5584" s="22"/>
    </row>
    <row r="5585" spans="1:13" x14ac:dyDescent="0.25">
      <c r="A5585" s="22"/>
      <c r="B5585" s="22"/>
      <c r="C5585" s="22"/>
      <c r="D5585" s="22"/>
      <c r="E5585" s="22"/>
      <c r="F5585" s="22"/>
      <c r="G5585" s="22"/>
      <c r="H5585" s="22"/>
      <c r="I5585" s="22"/>
      <c r="J5585" s="22"/>
      <c r="K5585" s="22"/>
      <c r="L5585" s="22"/>
      <c r="M5585" s="22"/>
    </row>
    <row r="5586" spans="1:13" x14ac:dyDescent="0.25">
      <c r="A5586" s="22"/>
      <c r="B5586" s="22"/>
      <c r="C5586" s="22"/>
      <c r="D5586" s="22"/>
      <c r="E5586" s="22"/>
      <c r="F5586" s="22"/>
      <c r="G5586" s="22"/>
      <c r="H5586" s="22"/>
      <c r="I5586" s="22"/>
      <c r="J5586" s="22"/>
      <c r="K5586" s="22"/>
      <c r="L5586" s="22"/>
      <c r="M5586" s="22"/>
    </row>
    <row r="5587" spans="1:13" x14ac:dyDescent="0.25">
      <c r="A5587" s="22"/>
      <c r="B5587" s="22"/>
      <c r="C5587" s="22"/>
      <c r="D5587" s="22"/>
      <c r="E5587" s="22"/>
      <c r="F5587" s="22"/>
      <c r="G5587" s="22"/>
      <c r="H5587" s="22"/>
      <c r="I5587" s="22"/>
      <c r="J5587" s="22"/>
      <c r="K5587" s="22"/>
      <c r="L5587" s="22"/>
      <c r="M5587" s="22"/>
    </row>
    <row r="5588" spans="1:13" x14ac:dyDescent="0.25">
      <c r="A5588" s="22"/>
      <c r="B5588" s="22"/>
      <c r="C5588" s="22"/>
      <c r="D5588" s="22"/>
      <c r="E5588" s="22"/>
      <c r="F5588" s="22"/>
      <c r="G5588" s="22"/>
      <c r="H5588" s="22"/>
      <c r="I5588" s="22"/>
      <c r="J5588" s="22"/>
      <c r="K5588" s="22"/>
      <c r="L5588" s="22"/>
      <c r="M5588" s="22"/>
    </row>
    <row r="5589" spans="1:13" x14ac:dyDescent="0.25">
      <c r="A5589" s="22"/>
      <c r="B5589" s="22"/>
      <c r="C5589" s="22"/>
      <c r="D5589" s="22"/>
      <c r="E5589" s="22"/>
      <c r="F5589" s="22"/>
      <c r="G5589" s="22"/>
      <c r="H5589" s="22"/>
      <c r="I5589" s="22"/>
      <c r="J5589" s="22"/>
      <c r="K5589" s="22"/>
      <c r="L5589" s="22"/>
      <c r="M5589" s="22"/>
    </row>
    <row r="5590" spans="1:13" x14ac:dyDescent="0.25">
      <c r="A5590" s="22"/>
      <c r="B5590" s="22"/>
      <c r="C5590" s="22"/>
      <c r="D5590" s="22"/>
      <c r="E5590" s="22"/>
      <c r="F5590" s="22"/>
      <c r="G5590" s="22"/>
      <c r="H5590" s="22"/>
      <c r="I5590" s="22"/>
      <c r="J5590" s="22"/>
      <c r="K5590" s="22"/>
      <c r="L5590" s="22"/>
      <c r="M5590" s="22"/>
    </row>
    <row r="5591" spans="1:13" x14ac:dyDescent="0.25">
      <c r="A5591" s="22"/>
      <c r="B5591" s="22"/>
      <c r="C5591" s="22"/>
      <c r="D5591" s="22"/>
      <c r="E5591" s="22"/>
      <c r="F5591" s="22"/>
      <c r="G5591" s="22"/>
      <c r="H5591" s="22"/>
      <c r="I5591" s="22"/>
      <c r="J5591" s="22"/>
      <c r="K5591" s="22"/>
      <c r="L5591" s="22"/>
      <c r="M5591" s="22"/>
    </row>
    <row r="5592" spans="1:13" x14ac:dyDescent="0.25">
      <c r="A5592" s="22"/>
      <c r="B5592" s="22"/>
      <c r="C5592" s="22"/>
      <c r="D5592" s="22"/>
      <c r="E5592" s="22"/>
      <c r="F5592" s="22"/>
      <c r="G5592" s="22"/>
      <c r="H5592" s="22"/>
      <c r="I5592" s="22"/>
      <c r="J5592" s="22"/>
      <c r="K5592" s="22"/>
      <c r="L5592" s="22"/>
      <c r="M5592" s="22"/>
    </row>
    <row r="5593" spans="1:13" x14ac:dyDescent="0.25">
      <c r="A5593" s="22"/>
      <c r="B5593" s="22"/>
      <c r="C5593" s="22"/>
      <c r="D5593" s="22"/>
      <c r="E5593" s="22"/>
      <c r="F5593" s="22"/>
      <c r="G5593" s="22"/>
      <c r="H5593" s="22"/>
      <c r="I5593" s="22"/>
      <c r="J5593" s="22"/>
      <c r="K5593" s="22"/>
      <c r="L5593" s="22"/>
      <c r="M5593" s="22"/>
    </row>
    <row r="5594" spans="1:13" x14ac:dyDescent="0.25">
      <c r="A5594" s="22"/>
      <c r="B5594" s="22"/>
      <c r="C5594" s="22"/>
      <c r="D5594" s="22"/>
      <c r="E5594" s="22"/>
      <c r="F5594" s="22"/>
      <c r="G5594" s="22"/>
      <c r="H5594" s="22"/>
      <c r="I5594" s="22"/>
      <c r="J5594" s="22"/>
      <c r="K5594" s="22"/>
      <c r="L5594" s="22"/>
      <c r="M5594" s="22"/>
    </row>
    <row r="5595" spans="1:13" x14ac:dyDescent="0.25">
      <c r="A5595" s="22"/>
      <c r="B5595" s="22"/>
      <c r="C5595" s="22"/>
      <c r="D5595" s="22"/>
      <c r="E5595" s="22"/>
      <c r="F5595" s="22"/>
      <c r="G5595" s="22"/>
      <c r="H5595" s="22"/>
      <c r="I5595" s="22"/>
      <c r="J5595" s="22"/>
      <c r="K5595" s="22"/>
      <c r="L5595" s="22"/>
      <c r="M5595" s="22"/>
    </row>
    <row r="5596" spans="1:13" x14ac:dyDescent="0.25">
      <c r="A5596" s="22"/>
      <c r="B5596" s="22"/>
      <c r="C5596" s="22"/>
      <c r="D5596" s="22"/>
      <c r="E5596" s="22"/>
      <c r="F5596" s="22"/>
      <c r="G5596" s="22"/>
      <c r="H5596" s="22"/>
      <c r="I5596" s="22"/>
      <c r="J5596" s="22"/>
      <c r="K5596" s="22"/>
      <c r="L5596" s="22"/>
      <c r="M5596" s="22"/>
    </row>
    <row r="5597" spans="1:13" x14ac:dyDescent="0.25">
      <c r="A5597" s="22"/>
      <c r="B5597" s="22"/>
      <c r="C5597" s="22"/>
      <c r="D5597" s="22"/>
      <c r="E5597" s="22"/>
      <c r="F5597" s="22"/>
      <c r="G5597" s="22"/>
      <c r="H5597" s="22"/>
      <c r="I5597" s="22"/>
      <c r="J5597" s="22"/>
      <c r="K5597" s="22"/>
      <c r="L5597" s="22"/>
      <c r="M5597" s="22"/>
    </row>
    <row r="5598" spans="1:13" x14ac:dyDescent="0.25">
      <c r="A5598" s="22"/>
      <c r="B5598" s="22"/>
      <c r="C5598" s="22"/>
      <c r="D5598" s="22"/>
      <c r="E5598" s="22"/>
      <c r="F5598" s="22"/>
      <c r="G5598" s="22"/>
      <c r="H5598" s="22"/>
      <c r="I5598" s="22"/>
      <c r="J5598" s="22"/>
      <c r="K5598" s="22"/>
      <c r="L5598" s="22"/>
      <c r="M5598" s="22"/>
    </row>
    <row r="5599" spans="1:13" x14ac:dyDescent="0.25">
      <c r="A5599" s="22"/>
      <c r="B5599" s="22"/>
      <c r="C5599" s="22"/>
      <c r="D5599" s="22"/>
      <c r="E5599" s="22"/>
      <c r="F5599" s="22"/>
      <c r="G5599" s="22"/>
      <c r="H5599" s="22"/>
      <c r="I5599" s="22"/>
      <c r="J5599" s="22"/>
      <c r="K5599" s="22"/>
      <c r="L5599" s="22"/>
      <c r="M5599" s="22"/>
    </row>
    <row r="5600" spans="1:13" x14ac:dyDescent="0.25">
      <c r="A5600" s="22"/>
      <c r="B5600" s="22"/>
      <c r="C5600" s="22"/>
      <c r="D5600" s="22"/>
      <c r="E5600" s="22"/>
      <c r="F5600" s="22"/>
      <c r="G5600" s="22"/>
      <c r="H5600" s="22"/>
      <c r="I5600" s="22"/>
      <c r="J5600" s="22"/>
      <c r="K5600" s="22"/>
      <c r="L5600" s="22"/>
      <c r="M5600" s="22"/>
    </row>
    <row r="5601" spans="1:13" x14ac:dyDescent="0.25">
      <c r="A5601" s="22"/>
      <c r="B5601" s="22"/>
      <c r="C5601" s="22"/>
      <c r="D5601" s="22"/>
      <c r="E5601" s="22"/>
      <c r="F5601" s="22"/>
      <c r="G5601" s="22"/>
      <c r="H5601" s="22"/>
      <c r="I5601" s="22"/>
      <c r="J5601" s="22"/>
      <c r="K5601" s="22"/>
      <c r="L5601" s="22"/>
      <c r="M5601" s="22"/>
    </row>
    <row r="5602" spans="1:13" x14ac:dyDescent="0.25">
      <c r="A5602" s="22"/>
      <c r="B5602" s="22"/>
      <c r="C5602" s="22"/>
      <c r="D5602" s="22"/>
      <c r="E5602" s="22"/>
      <c r="F5602" s="22"/>
      <c r="G5602" s="22"/>
      <c r="H5602" s="22"/>
      <c r="I5602" s="22"/>
      <c r="J5602" s="22"/>
      <c r="K5602" s="22"/>
      <c r="L5602" s="22"/>
      <c r="M5602" s="22"/>
    </row>
    <row r="5603" spans="1:13" x14ac:dyDescent="0.25">
      <c r="A5603" s="22"/>
      <c r="B5603" s="22"/>
      <c r="C5603" s="22"/>
      <c r="D5603" s="22"/>
      <c r="E5603" s="22"/>
      <c r="F5603" s="22"/>
      <c r="G5603" s="22"/>
      <c r="H5603" s="22"/>
      <c r="I5603" s="22"/>
      <c r="J5603" s="22"/>
      <c r="K5603" s="22"/>
      <c r="L5603" s="22"/>
      <c r="M5603" s="22"/>
    </row>
    <row r="5604" spans="1:13" x14ac:dyDescent="0.25">
      <c r="A5604" s="22"/>
      <c r="B5604" s="22"/>
      <c r="C5604" s="22"/>
      <c r="D5604" s="22"/>
      <c r="E5604" s="22"/>
      <c r="F5604" s="22"/>
      <c r="G5604" s="22"/>
      <c r="H5604" s="22"/>
      <c r="I5604" s="22"/>
      <c r="J5604" s="22"/>
      <c r="K5604" s="22"/>
      <c r="L5604" s="22"/>
      <c r="M5604" s="22"/>
    </row>
    <row r="5605" spans="1:13" x14ac:dyDescent="0.25">
      <c r="A5605" s="22"/>
      <c r="B5605" s="22"/>
      <c r="C5605" s="22"/>
      <c r="D5605" s="22"/>
      <c r="E5605" s="22"/>
      <c r="F5605" s="22"/>
      <c r="G5605" s="22"/>
      <c r="H5605" s="22"/>
      <c r="I5605" s="22"/>
      <c r="J5605" s="22"/>
      <c r="K5605" s="22"/>
      <c r="L5605" s="22"/>
      <c r="M5605" s="22"/>
    </row>
    <row r="5606" spans="1:13" x14ac:dyDescent="0.25">
      <c r="A5606" s="22"/>
      <c r="B5606" s="22"/>
      <c r="C5606" s="22"/>
      <c r="D5606" s="22"/>
      <c r="E5606" s="22"/>
      <c r="F5606" s="22"/>
      <c r="G5606" s="22"/>
      <c r="H5606" s="22"/>
      <c r="I5606" s="22"/>
      <c r="J5606" s="22"/>
      <c r="K5606" s="22"/>
      <c r="L5606" s="22"/>
      <c r="M5606" s="22"/>
    </row>
    <row r="5607" spans="1:13" x14ac:dyDescent="0.25">
      <c r="A5607" s="22"/>
      <c r="B5607" s="22"/>
      <c r="C5607" s="22"/>
      <c r="D5607" s="22"/>
      <c r="E5607" s="22"/>
      <c r="F5607" s="22"/>
      <c r="G5607" s="22"/>
      <c r="H5607" s="22"/>
      <c r="I5607" s="22"/>
      <c r="J5607" s="22"/>
      <c r="K5607" s="22"/>
      <c r="L5607" s="22"/>
      <c r="M5607" s="22"/>
    </row>
    <row r="5608" spans="1:13" x14ac:dyDescent="0.25">
      <c r="A5608" s="22"/>
      <c r="B5608" s="22"/>
      <c r="C5608" s="22"/>
      <c r="D5608" s="22"/>
      <c r="E5608" s="22"/>
      <c r="F5608" s="22"/>
      <c r="G5608" s="22"/>
      <c r="H5608" s="22"/>
      <c r="I5608" s="22"/>
      <c r="J5608" s="22"/>
      <c r="K5608" s="22"/>
      <c r="L5608" s="22"/>
      <c r="M5608" s="22"/>
    </row>
    <row r="5609" spans="1:13" x14ac:dyDescent="0.25">
      <c r="A5609" s="22"/>
      <c r="B5609" s="22"/>
      <c r="C5609" s="22"/>
      <c r="D5609" s="22"/>
      <c r="E5609" s="22"/>
      <c r="F5609" s="22"/>
      <c r="G5609" s="22"/>
      <c r="H5609" s="22"/>
      <c r="I5609" s="22"/>
      <c r="J5609" s="22"/>
      <c r="K5609" s="22"/>
      <c r="L5609" s="22"/>
      <c r="M5609" s="22"/>
    </row>
    <row r="5610" spans="1:13" x14ac:dyDescent="0.25">
      <c r="A5610" s="22"/>
      <c r="B5610" s="22"/>
      <c r="C5610" s="22"/>
      <c r="D5610" s="22"/>
      <c r="E5610" s="22"/>
      <c r="F5610" s="22"/>
      <c r="G5610" s="22"/>
      <c r="H5610" s="22"/>
      <c r="I5610" s="22"/>
      <c r="J5610" s="22"/>
      <c r="K5610" s="22"/>
      <c r="L5610" s="22"/>
      <c r="M5610" s="22"/>
    </row>
    <row r="5611" spans="1:13" x14ac:dyDescent="0.25">
      <c r="A5611" s="22"/>
      <c r="B5611" s="22"/>
      <c r="C5611" s="22"/>
      <c r="D5611" s="22"/>
      <c r="E5611" s="22"/>
      <c r="F5611" s="22"/>
      <c r="G5611" s="22"/>
      <c r="H5611" s="22"/>
      <c r="I5611" s="22"/>
      <c r="J5611" s="22"/>
      <c r="K5611" s="22"/>
      <c r="L5611" s="22"/>
      <c r="M5611" s="22"/>
    </row>
    <row r="5612" spans="1:13" x14ac:dyDescent="0.25">
      <c r="A5612" s="22"/>
      <c r="B5612" s="22"/>
      <c r="C5612" s="22"/>
      <c r="D5612" s="22"/>
      <c r="E5612" s="22"/>
      <c r="F5612" s="22"/>
      <c r="G5612" s="22"/>
      <c r="H5612" s="22"/>
      <c r="I5612" s="22"/>
      <c r="J5612" s="22"/>
      <c r="K5612" s="22"/>
      <c r="L5612" s="22"/>
      <c r="M5612" s="22"/>
    </row>
    <row r="5613" spans="1:13" x14ac:dyDescent="0.25">
      <c r="A5613" s="22"/>
      <c r="B5613" s="22"/>
      <c r="C5613" s="22"/>
      <c r="D5613" s="22"/>
      <c r="E5613" s="22"/>
      <c r="F5613" s="22"/>
      <c r="G5613" s="22"/>
      <c r="H5613" s="22"/>
      <c r="I5613" s="22"/>
      <c r="J5613" s="22"/>
      <c r="K5613" s="22"/>
      <c r="L5613" s="22"/>
      <c r="M5613" s="22"/>
    </row>
    <row r="5614" spans="1:13" x14ac:dyDescent="0.25">
      <c r="A5614" s="22"/>
      <c r="B5614" s="22"/>
      <c r="C5614" s="22"/>
      <c r="D5614" s="22"/>
      <c r="E5614" s="22"/>
      <c r="F5614" s="22"/>
      <c r="G5614" s="22"/>
      <c r="H5614" s="22"/>
      <c r="I5614" s="22"/>
      <c r="J5614" s="22"/>
      <c r="K5614" s="22"/>
      <c r="L5614" s="22"/>
      <c r="M5614" s="22"/>
    </row>
    <row r="5615" spans="1:13" x14ac:dyDescent="0.25">
      <c r="A5615" s="22"/>
      <c r="B5615" s="22"/>
      <c r="C5615" s="22"/>
      <c r="D5615" s="22"/>
      <c r="E5615" s="22"/>
      <c r="F5615" s="22"/>
      <c r="G5615" s="22"/>
      <c r="H5615" s="22"/>
      <c r="I5615" s="22"/>
      <c r="J5615" s="22"/>
      <c r="K5615" s="22"/>
      <c r="L5615" s="22"/>
      <c r="M5615" s="22"/>
    </row>
    <row r="5616" spans="1:13" x14ac:dyDescent="0.25">
      <c r="A5616" s="22"/>
      <c r="B5616" s="22"/>
      <c r="C5616" s="22"/>
      <c r="D5616" s="22"/>
      <c r="E5616" s="22"/>
      <c r="F5616" s="22"/>
      <c r="G5616" s="22"/>
      <c r="H5616" s="22"/>
      <c r="I5616" s="22"/>
      <c r="J5616" s="22"/>
      <c r="K5616" s="22"/>
      <c r="L5616" s="22"/>
      <c r="M5616" s="22"/>
    </row>
    <row r="5617" spans="1:13" x14ac:dyDescent="0.25">
      <c r="A5617" s="22"/>
      <c r="B5617" s="22"/>
      <c r="C5617" s="22"/>
      <c r="D5617" s="22"/>
      <c r="E5617" s="22"/>
      <c r="F5617" s="22"/>
      <c r="G5617" s="22"/>
      <c r="H5617" s="22"/>
      <c r="I5617" s="22"/>
      <c r="J5617" s="22"/>
      <c r="K5617" s="22"/>
      <c r="L5617" s="22"/>
      <c r="M5617" s="22"/>
    </row>
    <row r="5618" spans="1:13" x14ac:dyDescent="0.25">
      <c r="A5618" s="22"/>
      <c r="B5618" s="22"/>
      <c r="C5618" s="22"/>
      <c r="D5618" s="22"/>
      <c r="E5618" s="22"/>
      <c r="F5618" s="22"/>
      <c r="G5618" s="22"/>
      <c r="H5618" s="22"/>
      <c r="I5618" s="22"/>
      <c r="J5618" s="22"/>
      <c r="K5618" s="22"/>
      <c r="L5618" s="22"/>
      <c r="M5618" s="22"/>
    </row>
    <row r="5619" spans="1:13" x14ac:dyDescent="0.25">
      <c r="A5619" s="22"/>
      <c r="B5619" s="22"/>
      <c r="C5619" s="22"/>
      <c r="D5619" s="22"/>
      <c r="E5619" s="22"/>
      <c r="F5619" s="22"/>
      <c r="G5619" s="22"/>
      <c r="H5619" s="22"/>
      <c r="I5619" s="22"/>
      <c r="J5619" s="22"/>
      <c r="K5619" s="22"/>
      <c r="L5619" s="22"/>
      <c r="M5619" s="22"/>
    </row>
    <row r="5620" spans="1:13" x14ac:dyDescent="0.25">
      <c r="A5620" s="22"/>
      <c r="B5620" s="22"/>
      <c r="C5620" s="22"/>
      <c r="D5620" s="22"/>
      <c r="E5620" s="22"/>
      <c r="F5620" s="22"/>
      <c r="G5620" s="22"/>
      <c r="H5620" s="22"/>
      <c r="I5620" s="22"/>
      <c r="J5620" s="22"/>
      <c r="K5620" s="22"/>
      <c r="L5620" s="22"/>
      <c r="M5620" s="22"/>
    </row>
    <row r="5621" spans="1:13" x14ac:dyDescent="0.25">
      <c r="A5621" s="22"/>
      <c r="B5621" s="22"/>
      <c r="C5621" s="22"/>
      <c r="D5621" s="22"/>
      <c r="E5621" s="22"/>
      <c r="F5621" s="22"/>
      <c r="G5621" s="22"/>
      <c r="H5621" s="22"/>
      <c r="I5621" s="22"/>
      <c r="J5621" s="22"/>
      <c r="K5621" s="22"/>
      <c r="L5621" s="22"/>
      <c r="M5621" s="22"/>
    </row>
    <row r="5622" spans="1:13" x14ac:dyDescent="0.25">
      <c r="A5622" s="22"/>
      <c r="B5622" s="22"/>
      <c r="C5622" s="22"/>
      <c r="D5622" s="22"/>
      <c r="E5622" s="22"/>
      <c r="F5622" s="22"/>
      <c r="G5622" s="22"/>
      <c r="H5622" s="22"/>
      <c r="I5622" s="22"/>
      <c r="J5622" s="22"/>
      <c r="K5622" s="22"/>
      <c r="L5622" s="22"/>
      <c r="M5622" s="22"/>
    </row>
    <row r="5623" spans="1:13" x14ac:dyDescent="0.25">
      <c r="A5623" s="22"/>
      <c r="B5623" s="22"/>
      <c r="C5623" s="22"/>
      <c r="D5623" s="22"/>
      <c r="E5623" s="22"/>
      <c r="F5623" s="22"/>
      <c r="G5623" s="22"/>
      <c r="H5623" s="22"/>
      <c r="I5623" s="22"/>
      <c r="J5623" s="22"/>
      <c r="K5623" s="22"/>
      <c r="L5623" s="22"/>
      <c r="M5623" s="22"/>
    </row>
    <row r="5624" spans="1:13" x14ac:dyDescent="0.25">
      <c r="A5624" s="22"/>
      <c r="B5624" s="22"/>
      <c r="C5624" s="22"/>
      <c r="D5624" s="22"/>
      <c r="E5624" s="22"/>
      <c r="F5624" s="22"/>
      <c r="G5624" s="22"/>
      <c r="H5624" s="22"/>
      <c r="I5624" s="22"/>
      <c r="J5624" s="22"/>
      <c r="K5624" s="22"/>
      <c r="L5624" s="22"/>
      <c r="M5624" s="22"/>
    </row>
    <row r="5625" spans="1:13" x14ac:dyDescent="0.25">
      <c r="A5625" s="22"/>
      <c r="B5625" s="22"/>
      <c r="C5625" s="22"/>
      <c r="D5625" s="22"/>
      <c r="E5625" s="22"/>
      <c r="F5625" s="22"/>
      <c r="G5625" s="22"/>
      <c r="H5625" s="22"/>
      <c r="I5625" s="22"/>
      <c r="J5625" s="22"/>
      <c r="K5625" s="22"/>
      <c r="L5625" s="22"/>
      <c r="M5625" s="22"/>
    </row>
    <row r="5626" spans="1:13" x14ac:dyDescent="0.25">
      <c r="A5626" s="22"/>
      <c r="B5626" s="22"/>
      <c r="C5626" s="22"/>
      <c r="D5626" s="22"/>
      <c r="E5626" s="22"/>
      <c r="F5626" s="22"/>
      <c r="G5626" s="22"/>
      <c r="H5626" s="22"/>
      <c r="I5626" s="22"/>
      <c r="J5626" s="22"/>
      <c r="K5626" s="22"/>
      <c r="L5626" s="22"/>
      <c r="M5626" s="22"/>
    </row>
    <row r="5627" spans="1:13" x14ac:dyDescent="0.25">
      <c r="A5627" s="22"/>
      <c r="B5627" s="22"/>
      <c r="C5627" s="22"/>
      <c r="D5627" s="22"/>
      <c r="E5627" s="22"/>
      <c r="F5627" s="22"/>
      <c r="G5627" s="22"/>
      <c r="H5627" s="22"/>
      <c r="I5627" s="22"/>
      <c r="J5627" s="22"/>
      <c r="K5627" s="22"/>
      <c r="L5627" s="22"/>
      <c r="M5627" s="22"/>
    </row>
    <row r="5628" spans="1:13" x14ac:dyDescent="0.25">
      <c r="A5628" s="22"/>
      <c r="B5628" s="22"/>
      <c r="C5628" s="22"/>
      <c r="D5628" s="22"/>
      <c r="E5628" s="22"/>
      <c r="F5628" s="22"/>
      <c r="G5628" s="22"/>
      <c r="H5628" s="22"/>
      <c r="I5628" s="22"/>
      <c r="J5628" s="22"/>
      <c r="K5628" s="22"/>
      <c r="L5628" s="22"/>
      <c r="M5628" s="22"/>
    </row>
    <row r="5629" spans="1:13" x14ac:dyDescent="0.25">
      <c r="A5629" s="22"/>
      <c r="B5629" s="22"/>
      <c r="C5629" s="22"/>
      <c r="D5629" s="22"/>
      <c r="E5629" s="22"/>
      <c r="F5629" s="22"/>
      <c r="G5629" s="22"/>
      <c r="H5629" s="22"/>
      <c r="I5629" s="22"/>
      <c r="J5629" s="22"/>
      <c r="K5629" s="22"/>
      <c r="L5629" s="22"/>
      <c r="M5629" s="22"/>
    </row>
    <row r="5630" spans="1:13" x14ac:dyDescent="0.25">
      <c r="A5630" s="22"/>
      <c r="B5630" s="22"/>
      <c r="C5630" s="22"/>
      <c r="D5630" s="22"/>
      <c r="E5630" s="22"/>
      <c r="F5630" s="22"/>
      <c r="G5630" s="22"/>
      <c r="H5630" s="22"/>
      <c r="I5630" s="22"/>
      <c r="J5630" s="22"/>
      <c r="K5630" s="22"/>
      <c r="L5630" s="22"/>
      <c r="M5630" s="22"/>
    </row>
    <row r="5631" spans="1:13" x14ac:dyDescent="0.25">
      <c r="A5631" s="22"/>
      <c r="B5631" s="22"/>
      <c r="C5631" s="22"/>
      <c r="D5631" s="22"/>
      <c r="E5631" s="22"/>
      <c r="F5631" s="22"/>
      <c r="G5631" s="22"/>
      <c r="H5631" s="22"/>
      <c r="I5631" s="22"/>
      <c r="J5631" s="22"/>
      <c r="K5631" s="22"/>
      <c r="L5631" s="22"/>
      <c r="M5631" s="22"/>
    </row>
    <row r="5632" spans="1:13" x14ac:dyDescent="0.25">
      <c r="A5632" s="22"/>
      <c r="B5632" s="22"/>
      <c r="C5632" s="22"/>
      <c r="D5632" s="22"/>
      <c r="E5632" s="22"/>
      <c r="F5632" s="22"/>
      <c r="G5632" s="22"/>
      <c r="H5632" s="22"/>
      <c r="I5632" s="22"/>
      <c r="J5632" s="22"/>
      <c r="K5632" s="22"/>
      <c r="L5632" s="22"/>
      <c r="M5632" s="22"/>
    </row>
    <row r="5633" spans="1:13" x14ac:dyDescent="0.25">
      <c r="A5633" s="22"/>
      <c r="B5633" s="22"/>
      <c r="C5633" s="22"/>
      <c r="D5633" s="22"/>
      <c r="E5633" s="22"/>
      <c r="F5633" s="22"/>
      <c r="G5633" s="22"/>
      <c r="H5633" s="22"/>
      <c r="I5633" s="22"/>
      <c r="J5633" s="22"/>
      <c r="K5633" s="22"/>
      <c r="L5633" s="22"/>
      <c r="M5633" s="22"/>
    </row>
    <row r="5634" spans="1:13" x14ac:dyDescent="0.25">
      <c r="A5634" s="22"/>
      <c r="B5634" s="22"/>
      <c r="C5634" s="22"/>
      <c r="D5634" s="22"/>
      <c r="E5634" s="22"/>
      <c r="F5634" s="22"/>
      <c r="G5634" s="22"/>
      <c r="H5634" s="22"/>
      <c r="I5634" s="22"/>
      <c r="J5634" s="22"/>
      <c r="K5634" s="22"/>
      <c r="L5634" s="22"/>
      <c r="M5634" s="22"/>
    </row>
    <row r="5635" spans="1:13" x14ac:dyDescent="0.25">
      <c r="A5635" s="22"/>
      <c r="B5635" s="22"/>
      <c r="C5635" s="22"/>
      <c r="D5635" s="22"/>
      <c r="E5635" s="22"/>
      <c r="F5635" s="22"/>
      <c r="G5635" s="22"/>
      <c r="H5635" s="22"/>
      <c r="I5635" s="22"/>
      <c r="J5635" s="22"/>
      <c r="K5635" s="22"/>
      <c r="L5635" s="22"/>
      <c r="M5635" s="22"/>
    </row>
    <row r="5636" spans="1:13" x14ac:dyDescent="0.25">
      <c r="A5636" s="22"/>
      <c r="B5636" s="22"/>
      <c r="C5636" s="22"/>
      <c r="D5636" s="22"/>
      <c r="E5636" s="22"/>
      <c r="F5636" s="22"/>
      <c r="G5636" s="22"/>
      <c r="H5636" s="22"/>
      <c r="I5636" s="22"/>
      <c r="J5636" s="22"/>
      <c r="K5636" s="22"/>
      <c r="L5636" s="22"/>
      <c r="M5636" s="22"/>
    </row>
    <row r="5637" spans="1:13" x14ac:dyDescent="0.25">
      <c r="A5637" s="22"/>
      <c r="B5637" s="22"/>
      <c r="C5637" s="22"/>
      <c r="D5637" s="22"/>
      <c r="E5637" s="22"/>
      <c r="F5637" s="22"/>
      <c r="G5637" s="22"/>
      <c r="H5637" s="22"/>
      <c r="I5637" s="22"/>
      <c r="J5637" s="22"/>
      <c r="K5637" s="22"/>
      <c r="L5637" s="22"/>
      <c r="M5637" s="22"/>
    </row>
    <row r="5638" spans="1:13" x14ac:dyDescent="0.25">
      <c r="A5638" s="22"/>
      <c r="B5638" s="22"/>
      <c r="C5638" s="22"/>
      <c r="D5638" s="22"/>
      <c r="E5638" s="22"/>
      <c r="F5638" s="22"/>
      <c r="G5638" s="22"/>
      <c r="H5638" s="22"/>
      <c r="I5638" s="22"/>
      <c r="J5638" s="22"/>
      <c r="K5638" s="22"/>
      <c r="L5638" s="22"/>
      <c r="M5638" s="22"/>
    </row>
    <row r="5639" spans="1:13" x14ac:dyDescent="0.25">
      <c r="A5639" s="22"/>
      <c r="B5639" s="22"/>
      <c r="C5639" s="22"/>
      <c r="D5639" s="22"/>
      <c r="E5639" s="22"/>
      <c r="F5639" s="22"/>
      <c r="G5639" s="22"/>
      <c r="H5639" s="22"/>
      <c r="I5639" s="22"/>
      <c r="J5639" s="22"/>
      <c r="K5639" s="22"/>
      <c r="L5639" s="22"/>
      <c r="M5639" s="22"/>
    </row>
    <row r="5640" spans="1:13" x14ac:dyDescent="0.25">
      <c r="A5640" s="22"/>
      <c r="B5640" s="22"/>
      <c r="C5640" s="22"/>
      <c r="D5640" s="22"/>
      <c r="E5640" s="22"/>
      <c r="F5640" s="22"/>
      <c r="G5640" s="22"/>
      <c r="H5640" s="22"/>
      <c r="I5640" s="22"/>
      <c r="J5640" s="22"/>
      <c r="K5640" s="22"/>
      <c r="L5640" s="22"/>
      <c r="M5640" s="22"/>
    </row>
    <row r="5641" spans="1:13" x14ac:dyDescent="0.25">
      <c r="A5641" s="22"/>
      <c r="B5641" s="22"/>
      <c r="C5641" s="22"/>
      <c r="D5641" s="22"/>
      <c r="E5641" s="22"/>
      <c r="F5641" s="22"/>
      <c r="G5641" s="22"/>
      <c r="H5641" s="22"/>
      <c r="I5641" s="22"/>
      <c r="J5641" s="22"/>
      <c r="K5641" s="22"/>
      <c r="L5641" s="22"/>
      <c r="M5641" s="22"/>
    </row>
    <row r="5642" spans="1:13" x14ac:dyDescent="0.25">
      <c r="A5642" s="22"/>
      <c r="B5642" s="22"/>
      <c r="C5642" s="22"/>
      <c r="D5642" s="22"/>
      <c r="E5642" s="22"/>
      <c r="F5642" s="22"/>
      <c r="G5642" s="22"/>
      <c r="H5642" s="22"/>
      <c r="I5642" s="22"/>
      <c r="J5642" s="22"/>
      <c r="K5642" s="22"/>
      <c r="L5642" s="22"/>
      <c r="M5642" s="22"/>
    </row>
    <row r="5643" spans="1:13" x14ac:dyDescent="0.25">
      <c r="A5643" s="22"/>
      <c r="B5643" s="22"/>
      <c r="C5643" s="22"/>
      <c r="D5643" s="22"/>
      <c r="E5643" s="22"/>
      <c r="F5643" s="22"/>
      <c r="G5643" s="22"/>
      <c r="H5643" s="22"/>
      <c r="I5643" s="22"/>
      <c r="J5643" s="22"/>
      <c r="K5643" s="22"/>
      <c r="L5643" s="22"/>
      <c r="M5643" s="22"/>
    </row>
    <row r="5644" spans="1:13" x14ac:dyDescent="0.25">
      <c r="A5644" s="22"/>
      <c r="B5644" s="22"/>
      <c r="C5644" s="22"/>
      <c r="D5644" s="22"/>
      <c r="E5644" s="22"/>
      <c r="F5644" s="22"/>
      <c r="G5644" s="22"/>
      <c r="H5644" s="22"/>
      <c r="I5644" s="22"/>
      <c r="J5644" s="22"/>
      <c r="K5644" s="22"/>
      <c r="L5644" s="22"/>
      <c r="M5644" s="22"/>
    </row>
    <row r="5645" spans="1:13" x14ac:dyDescent="0.25">
      <c r="A5645" s="22"/>
      <c r="B5645" s="22"/>
      <c r="C5645" s="22"/>
      <c r="D5645" s="22"/>
      <c r="E5645" s="22"/>
      <c r="F5645" s="22"/>
      <c r="G5645" s="22"/>
      <c r="H5645" s="22"/>
      <c r="I5645" s="22"/>
      <c r="J5645" s="22"/>
      <c r="K5645" s="22"/>
      <c r="L5645" s="22"/>
      <c r="M5645" s="22"/>
    </row>
    <row r="5646" spans="1:13" x14ac:dyDescent="0.25">
      <c r="A5646" s="22"/>
      <c r="B5646" s="22"/>
      <c r="C5646" s="22"/>
      <c r="D5646" s="22"/>
      <c r="E5646" s="22"/>
      <c r="F5646" s="22"/>
      <c r="G5646" s="22"/>
      <c r="H5646" s="22"/>
      <c r="I5646" s="22"/>
      <c r="J5646" s="22"/>
      <c r="K5646" s="22"/>
      <c r="L5646" s="22"/>
      <c r="M5646" s="22"/>
    </row>
    <row r="5647" spans="1:13" x14ac:dyDescent="0.25">
      <c r="A5647" s="22"/>
      <c r="B5647" s="22"/>
      <c r="C5647" s="22"/>
      <c r="D5647" s="22"/>
      <c r="E5647" s="22"/>
      <c r="F5647" s="22"/>
      <c r="G5647" s="22"/>
      <c r="H5647" s="22"/>
      <c r="I5647" s="22"/>
      <c r="J5647" s="22"/>
      <c r="K5647" s="22"/>
      <c r="L5647" s="22"/>
      <c r="M5647" s="22"/>
    </row>
    <row r="5648" spans="1:13" x14ac:dyDescent="0.25">
      <c r="A5648" s="22"/>
      <c r="B5648" s="22"/>
      <c r="C5648" s="22"/>
      <c r="D5648" s="22"/>
      <c r="E5648" s="22"/>
      <c r="F5648" s="22"/>
      <c r="G5648" s="22"/>
      <c r="H5648" s="22"/>
      <c r="I5648" s="22"/>
      <c r="J5648" s="22"/>
      <c r="K5648" s="22"/>
      <c r="L5648" s="22"/>
      <c r="M5648" s="22"/>
    </row>
    <row r="5649" spans="1:13" x14ac:dyDescent="0.25">
      <c r="A5649" s="22"/>
      <c r="B5649" s="22"/>
      <c r="C5649" s="22"/>
      <c r="D5649" s="22"/>
      <c r="E5649" s="22"/>
      <c r="F5649" s="22"/>
      <c r="G5649" s="22"/>
      <c r="H5649" s="22"/>
      <c r="I5649" s="22"/>
      <c r="J5649" s="22"/>
      <c r="K5649" s="22"/>
      <c r="L5649" s="22"/>
      <c r="M5649" s="22"/>
    </row>
    <row r="5650" spans="1:13" x14ac:dyDescent="0.25">
      <c r="A5650" s="22"/>
      <c r="B5650" s="22"/>
      <c r="C5650" s="22"/>
      <c r="D5650" s="22"/>
      <c r="E5650" s="22"/>
      <c r="F5650" s="22"/>
      <c r="G5650" s="22"/>
      <c r="H5650" s="22"/>
      <c r="I5650" s="22"/>
      <c r="J5650" s="22"/>
      <c r="K5650" s="22"/>
      <c r="L5650" s="22"/>
      <c r="M5650" s="22"/>
    </row>
    <row r="5651" spans="1:13" x14ac:dyDescent="0.25">
      <c r="A5651" s="22"/>
      <c r="B5651" s="22"/>
      <c r="C5651" s="22"/>
      <c r="D5651" s="22"/>
      <c r="E5651" s="22"/>
      <c r="F5651" s="22"/>
      <c r="G5651" s="22"/>
      <c r="H5651" s="22"/>
      <c r="I5651" s="22"/>
      <c r="J5651" s="22"/>
      <c r="K5651" s="22"/>
      <c r="L5651" s="22"/>
      <c r="M5651" s="22"/>
    </row>
    <row r="5652" spans="1:13" x14ac:dyDescent="0.25">
      <c r="A5652" s="22"/>
      <c r="B5652" s="22"/>
      <c r="C5652" s="22"/>
      <c r="D5652" s="22"/>
      <c r="E5652" s="22"/>
      <c r="F5652" s="22"/>
      <c r="G5652" s="22"/>
      <c r="H5652" s="22"/>
      <c r="I5652" s="22"/>
      <c r="J5652" s="22"/>
      <c r="K5652" s="22"/>
      <c r="L5652" s="22"/>
      <c r="M5652" s="22"/>
    </row>
    <row r="5653" spans="1:13" x14ac:dyDescent="0.25">
      <c r="A5653" s="22"/>
      <c r="B5653" s="22"/>
      <c r="C5653" s="22"/>
      <c r="D5653" s="22"/>
      <c r="E5653" s="22"/>
      <c r="F5653" s="22"/>
      <c r="G5653" s="22"/>
      <c r="H5653" s="22"/>
      <c r="I5653" s="22"/>
      <c r="J5653" s="22"/>
      <c r="K5653" s="22"/>
      <c r="L5653" s="22"/>
      <c r="M5653" s="22"/>
    </row>
    <row r="5654" spans="1:13" x14ac:dyDescent="0.25">
      <c r="A5654" s="22"/>
      <c r="B5654" s="22"/>
      <c r="C5654" s="22"/>
      <c r="D5654" s="22"/>
      <c r="E5654" s="22"/>
      <c r="F5654" s="22"/>
      <c r="G5654" s="22"/>
      <c r="H5654" s="22"/>
      <c r="I5654" s="22"/>
      <c r="J5654" s="22"/>
      <c r="K5654" s="22"/>
      <c r="L5654" s="22"/>
      <c r="M5654" s="22"/>
    </row>
    <row r="5655" spans="1:13" x14ac:dyDescent="0.25">
      <c r="A5655" s="22"/>
      <c r="B5655" s="22"/>
      <c r="C5655" s="22"/>
      <c r="D5655" s="22"/>
      <c r="E5655" s="22"/>
      <c r="F5655" s="22"/>
      <c r="G5655" s="22"/>
      <c r="H5655" s="22"/>
      <c r="I5655" s="22"/>
      <c r="J5655" s="22"/>
      <c r="K5655" s="22"/>
      <c r="L5655" s="22"/>
      <c r="M5655" s="22"/>
    </row>
    <row r="5656" spans="1:13" x14ac:dyDescent="0.25">
      <c r="A5656" s="22"/>
      <c r="B5656" s="22"/>
      <c r="C5656" s="22"/>
      <c r="D5656" s="22"/>
      <c r="E5656" s="22"/>
      <c r="F5656" s="22"/>
      <c r="G5656" s="22"/>
      <c r="H5656" s="22"/>
      <c r="I5656" s="22"/>
      <c r="J5656" s="22"/>
      <c r="K5656" s="22"/>
      <c r="L5656" s="22"/>
      <c r="M5656" s="22"/>
    </row>
    <row r="5657" spans="1:13" x14ac:dyDescent="0.25">
      <c r="A5657" s="22"/>
      <c r="B5657" s="22"/>
      <c r="C5657" s="22"/>
      <c r="D5657" s="22"/>
      <c r="E5657" s="22"/>
      <c r="F5657" s="22"/>
      <c r="G5657" s="22"/>
      <c r="H5657" s="22"/>
      <c r="I5657" s="22"/>
      <c r="J5657" s="22"/>
      <c r="K5657" s="22"/>
      <c r="L5657" s="22"/>
      <c r="M5657" s="22"/>
    </row>
    <row r="5658" spans="1:13" x14ac:dyDescent="0.25">
      <c r="A5658" s="22"/>
      <c r="B5658" s="22"/>
      <c r="C5658" s="22"/>
      <c r="D5658" s="22"/>
      <c r="E5658" s="22"/>
      <c r="F5658" s="22"/>
      <c r="G5658" s="22"/>
      <c r="H5658" s="22"/>
      <c r="I5658" s="22"/>
      <c r="J5658" s="22"/>
      <c r="K5658" s="22"/>
      <c r="L5658" s="22"/>
      <c r="M5658" s="22"/>
    </row>
    <row r="5659" spans="1:13" x14ac:dyDescent="0.25">
      <c r="A5659" s="22"/>
      <c r="B5659" s="22"/>
      <c r="C5659" s="22"/>
      <c r="D5659" s="22"/>
      <c r="E5659" s="22"/>
      <c r="F5659" s="22"/>
      <c r="G5659" s="22"/>
      <c r="H5659" s="22"/>
      <c r="I5659" s="22"/>
      <c r="J5659" s="22"/>
      <c r="K5659" s="22"/>
      <c r="L5659" s="22"/>
      <c r="M5659" s="22"/>
    </row>
    <row r="5660" spans="1:13" x14ac:dyDescent="0.25">
      <c r="A5660" s="22"/>
      <c r="B5660" s="22"/>
      <c r="C5660" s="22"/>
      <c r="D5660" s="22"/>
      <c r="E5660" s="22"/>
      <c r="F5660" s="22"/>
      <c r="G5660" s="22"/>
      <c r="H5660" s="22"/>
      <c r="I5660" s="22"/>
      <c r="J5660" s="22"/>
      <c r="K5660" s="22"/>
      <c r="L5660" s="22"/>
      <c r="M5660" s="22"/>
    </row>
    <row r="5661" spans="1:13" x14ac:dyDescent="0.25">
      <c r="A5661" s="22"/>
      <c r="B5661" s="22"/>
      <c r="C5661" s="22"/>
      <c r="D5661" s="22"/>
      <c r="E5661" s="22"/>
      <c r="F5661" s="22"/>
      <c r="G5661" s="22"/>
      <c r="H5661" s="22"/>
      <c r="I5661" s="22"/>
      <c r="J5661" s="22"/>
      <c r="K5661" s="22"/>
      <c r="L5661" s="22"/>
      <c r="M5661" s="22"/>
    </row>
    <row r="5662" spans="1:13" x14ac:dyDescent="0.25">
      <c r="A5662" s="22"/>
      <c r="B5662" s="22"/>
      <c r="C5662" s="22"/>
      <c r="D5662" s="22"/>
      <c r="E5662" s="22"/>
      <c r="F5662" s="22"/>
      <c r="G5662" s="22"/>
      <c r="H5662" s="22"/>
      <c r="I5662" s="22"/>
      <c r="J5662" s="22"/>
      <c r="K5662" s="22"/>
      <c r="L5662" s="22"/>
      <c r="M5662" s="22"/>
    </row>
    <row r="5663" spans="1:13" x14ac:dyDescent="0.25">
      <c r="A5663" s="22"/>
      <c r="B5663" s="22"/>
      <c r="C5663" s="22"/>
      <c r="D5663" s="22"/>
      <c r="E5663" s="22"/>
      <c r="F5663" s="22"/>
      <c r="G5663" s="22"/>
      <c r="H5663" s="22"/>
      <c r="I5663" s="22"/>
      <c r="J5663" s="22"/>
      <c r="K5663" s="22"/>
      <c r="L5663" s="22"/>
      <c r="M5663" s="22"/>
    </row>
    <row r="5664" spans="1:13" x14ac:dyDescent="0.25">
      <c r="A5664" s="22"/>
      <c r="B5664" s="22"/>
      <c r="C5664" s="22"/>
      <c r="D5664" s="22"/>
      <c r="E5664" s="22"/>
      <c r="F5664" s="22"/>
      <c r="G5664" s="22"/>
      <c r="H5664" s="22"/>
      <c r="I5664" s="22"/>
      <c r="J5664" s="22"/>
      <c r="K5664" s="22"/>
      <c r="L5664" s="22"/>
      <c r="M5664" s="22"/>
    </row>
    <row r="5665" spans="1:13" x14ac:dyDescent="0.25">
      <c r="A5665" s="22"/>
      <c r="B5665" s="22"/>
      <c r="C5665" s="22"/>
      <c r="D5665" s="22"/>
      <c r="E5665" s="22"/>
      <c r="F5665" s="22"/>
      <c r="G5665" s="22"/>
      <c r="H5665" s="22"/>
      <c r="I5665" s="22"/>
      <c r="J5665" s="22"/>
      <c r="K5665" s="22"/>
      <c r="L5665" s="22"/>
      <c r="M5665" s="22"/>
    </row>
    <row r="5666" spans="1:13" x14ac:dyDescent="0.25">
      <c r="A5666" s="22"/>
      <c r="B5666" s="22"/>
      <c r="C5666" s="22"/>
      <c r="D5666" s="22"/>
      <c r="E5666" s="22"/>
      <c r="F5666" s="22"/>
      <c r="G5666" s="22"/>
      <c r="H5666" s="22"/>
      <c r="I5666" s="22"/>
      <c r="J5666" s="22"/>
      <c r="K5666" s="22"/>
      <c r="L5666" s="22"/>
      <c r="M5666" s="22"/>
    </row>
    <row r="5667" spans="1:13" x14ac:dyDescent="0.25">
      <c r="A5667" s="22"/>
      <c r="B5667" s="22"/>
      <c r="C5667" s="22"/>
      <c r="D5667" s="22"/>
      <c r="E5667" s="22"/>
      <c r="F5667" s="22"/>
      <c r="G5667" s="22"/>
      <c r="H5667" s="22"/>
      <c r="I5667" s="22"/>
      <c r="J5667" s="22"/>
      <c r="K5667" s="22"/>
      <c r="L5667" s="22"/>
      <c r="M5667" s="22"/>
    </row>
    <row r="5668" spans="1:13" x14ac:dyDescent="0.25">
      <c r="A5668" s="22"/>
      <c r="B5668" s="22"/>
      <c r="C5668" s="22"/>
      <c r="D5668" s="22"/>
      <c r="E5668" s="22"/>
      <c r="F5668" s="22"/>
      <c r="G5668" s="22"/>
      <c r="H5668" s="22"/>
      <c r="I5668" s="22"/>
      <c r="J5668" s="22"/>
      <c r="K5668" s="22"/>
      <c r="L5668" s="22"/>
      <c r="M5668" s="22"/>
    </row>
    <row r="5669" spans="1:13" x14ac:dyDescent="0.25">
      <c r="A5669" s="22"/>
      <c r="B5669" s="22"/>
      <c r="C5669" s="22"/>
      <c r="D5669" s="22"/>
      <c r="E5669" s="22"/>
      <c r="F5669" s="22"/>
      <c r="G5669" s="22"/>
      <c r="H5669" s="22"/>
      <c r="I5669" s="22"/>
      <c r="J5669" s="22"/>
      <c r="K5669" s="22"/>
      <c r="L5669" s="22"/>
      <c r="M5669" s="22"/>
    </row>
    <row r="5670" spans="1:13" x14ac:dyDescent="0.25">
      <c r="A5670" s="22"/>
      <c r="B5670" s="22"/>
      <c r="C5670" s="22"/>
      <c r="D5670" s="22"/>
      <c r="E5670" s="22"/>
      <c r="F5670" s="22"/>
      <c r="G5670" s="22"/>
      <c r="H5670" s="22"/>
      <c r="I5670" s="22"/>
      <c r="J5670" s="22"/>
      <c r="K5670" s="22"/>
      <c r="L5670" s="22"/>
      <c r="M5670" s="22"/>
    </row>
    <row r="5671" spans="1:13" x14ac:dyDescent="0.25">
      <c r="A5671" s="22"/>
      <c r="B5671" s="22"/>
      <c r="C5671" s="22"/>
      <c r="D5671" s="22"/>
      <c r="E5671" s="22"/>
      <c r="F5671" s="22"/>
      <c r="G5671" s="22"/>
      <c r="H5671" s="22"/>
      <c r="I5671" s="22"/>
      <c r="J5671" s="22"/>
      <c r="K5671" s="22"/>
      <c r="L5671" s="22"/>
      <c r="M5671" s="22"/>
    </row>
    <row r="5672" spans="1:13" x14ac:dyDescent="0.25">
      <c r="A5672" s="22"/>
      <c r="B5672" s="22"/>
      <c r="C5672" s="22"/>
      <c r="D5672" s="22"/>
      <c r="E5672" s="22"/>
      <c r="F5672" s="22"/>
      <c r="G5672" s="22"/>
      <c r="H5672" s="22"/>
      <c r="I5672" s="22"/>
      <c r="J5672" s="22"/>
      <c r="K5672" s="22"/>
      <c r="L5672" s="22"/>
      <c r="M5672" s="22"/>
    </row>
    <row r="5673" spans="1:13" x14ac:dyDescent="0.25">
      <c r="A5673" s="22"/>
      <c r="B5673" s="22"/>
      <c r="C5673" s="22"/>
      <c r="D5673" s="22"/>
      <c r="E5673" s="22"/>
      <c r="F5673" s="22"/>
      <c r="G5673" s="22"/>
      <c r="H5673" s="22"/>
      <c r="I5673" s="22"/>
      <c r="J5673" s="22"/>
      <c r="K5673" s="22"/>
      <c r="L5673" s="22"/>
      <c r="M5673" s="22"/>
    </row>
    <row r="5674" spans="1:13" x14ac:dyDescent="0.25">
      <c r="A5674" s="22"/>
      <c r="B5674" s="22"/>
      <c r="C5674" s="22"/>
      <c r="D5674" s="22"/>
      <c r="E5674" s="22"/>
      <c r="F5674" s="22"/>
      <c r="G5674" s="22"/>
      <c r="H5674" s="22"/>
      <c r="I5674" s="22"/>
      <c r="J5674" s="22"/>
      <c r="K5674" s="22"/>
      <c r="L5674" s="22"/>
      <c r="M5674" s="22"/>
    </row>
    <row r="5675" spans="1:13" x14ac:dyDescent="0.25">
      <c r="A5675" s="22"/>
      <c r="B5675" s="22"/>
      <c r="C5675" s="22"/>
      <c r="D5675" s="22"/>
      <c r="E5675" s="22"/>
      <c r="F5675" s="22"/>
      <c r="G5675" s="22"/>
      <c r="H5675" s="22"/>
      <c r="I5675" s="22"/>
      <c r="J5675" s="22"/>
      <c r="K5675" s="22"/>
      <c r="L5675" s="22"/>
      <c r="M5675" s="22"/>
    </row>
    <row r="5676" spans="1:13" x14ac:dyDescent="0.25">
      <c r="A5676" s="22"/>
      <c r="B5676" s="22"/>
      <c r="C5676" s="22"/>
      <c r="D5676" s="22"/>
      <c r="E5676" s="22"/>
      <c r="F5676" s="22"/>
      <c r="G5676" s="22"/>
      <c r="H5676" s="22"/>
      <c r="I5676" s="22"/>
      <c r="J5676" s="22"/>
      <c r="K5676" s="22"/>
      <c r="L5676" s="22"/>
      <c r="M5676" s="22"/>
    </row>
    <row r="5677" spans="1:13" x14ac:dyDescent="0.25">
      <c r="A5677" s="22"/>
      <c r="B5677" s="22"/>
      <c r="C5677" s="22"/>
      <c r="D5677" s="22"/>
      <c r="E5677" s="22"/>
      <c r="F5677" s="22"/>
      <c r="G5677" s="22"/>
      <c r="H5677" s="22"/>
      <c r="I5677" s="22"/>
      <c r="J5677" s="22"/>
      <c r="K5677" s="22"/>
      <c r="L5677" s="22"/>
      <c r="M5677" s="22"/>
    </row>
    <row r="5678" spans="1:13" x14ac:dyDescent="0.25">
      <c r="A5678" s="22"/>
      <c r="B5678" s="22"/>
      <c r="C5678" s="22"/>
      <c r="D5678" s="22"/>
      <c r="E5678" s="22"/>
      <c r="F5678" s="22"/>
      <c r="G5678" s="22"/>
      <c r="H5678" s="22"/>
      <c r="I5678" s="22"/>
      <c r="J5678" s="22"/>
      <c r="K5678" s="22"/>
      <c r="L5678" s="22"/>
      <c r="M5678" s="22"/>
    </row>
    <row r="5679" spans="1:13" x14ac:dyDescent="0.25">
      <c r="A5679" s="22"/>
      <c r="B5679" s="22"/>
      <c r="C5679" s="22"/>
      <c r="D5679" s="22"/>
      <c r="E5679" s="22"/>
      <c r="F5679" s="22"/>
      <c r="G5679" s="22"/>
      <c r="H5679" s="22"/>
      <c r="I5679" s="22"/>
      <c r="J5679" s="22"/>
      <c r="K5679" s="22"/>
      <c r="L5679" s="22"/>
      <c r="M5679" s="22"/>
    </row>
    <row r="5680" spans="1:13" x14ac:dyDescent="0.25">
      <c r="A5680" s="22"/>
      <c r="B5680" s="22"/>
      <c r="C5680" s="22"/>
      <c r="D5680" s="22"/>
      <c r="E5680" s="22"/>
      <c r="F5680" s="22"/>
      <c r="G5680" s="22"/>
      <c r="H5680" s="22"/>
      <c r="I5680" s="22"/>
      <c r="J5680" s="22"/>
      <c r="K5680" s="22"/>
      <c r="L5680" s="22"/>
      <c r="M5680" s="22"/>
    </row>
    <row r="5681" spans="1:13" x14ac:dyDescent="0.25">
      <c r="A5681" s="22"/>
      <c r="B5681" s="22"/>
      <c r="C5681" s="22"/>
      <c r="D5681" s="22"/>
      <c r="E5681" s="22"/>
      <c r="F5681" s="22"/>
      <c r="G5681" s="22"/>
      <c r="H5681" s="22"/>
      <c r="I5681" s="22"/>
      <c r="J5681" s="22"/>
      <c r="K5681" s="22"/>
      <c r="L5681" s="22"/>
      <c r="M5681" s="22"/>
    </row>
    <row r="5682" spans="1:13" x14ac:dyDescent="0.25">
      <c r="A5682" s="22"/>
      <c r="B5682" s="22"/>
      <c r="C5682" s="22"/>
      <c r="D5682" s="22"/>
      <c r="E5682" s="22"/>
      <c r="F5682" s="22"/>
      <c r="G5682" s="22"/>
      <c r="H5682" s="22"/>
      <c r="I5682" s="22"/>
      <c r="J5682" s="22"/>
      <c r="K5682" s="22"/>
      <c r="L5682" s="22"/>
      <c r="M5682" s="22"/>
    </row>
    <row r="5683" spans="1:13" x14ac:dyDescent="0.25">
      <c r="A5683" s="22"/>
      <c r="B5683" s="22"/>
      <c r="C5683" s="22"/>
      <c r="D5683" s="22"/>
      <c r="E5683" s="22"/>
      <c r="F5683" s="22"/>
      <c r="G5683" s="22"/>
      <c r="H5683" s="22"/>
      <c r="I5683" s="22"/>
      <c r="J5683" s="22"/>
      <c r="K5683" s="22"/>
      <c r="L5683" s="22"/>
      <c r="M5683" s="22"/>
    </row>
    <row r="5684" spans="1:13" x14ac:dyDescent="0.25">
      <c r="A5684" s="22"/>
      <c r="B5684" s="22"/>
      <c r="C5684" s="22"/>
      <c r="D5684" s="22"/>
      <c r="E5684" s="22"/>
      <c r="F5684" s="22"/>
      <c r="G5684" s="22"/>
      <c r="H5684" s="22"/>
      <c r="I5684" s="22"/>
      <c r="J5684" s="22"/>
      <c r="K5684" s="22"/>
      <c r="L5684" s="22"/>
      <c r="M5684" s="22"/>
    </row>
    <row r="5685" spans="1:13" x14ac:dyDescent="0.25">
      <c r="A5685" s="22"/>
      <c r="B5685" s="22"/>
      <c r="C5685" s="22"/>
      <c r="D5685" s="22"/>
      <c r="E5685" s="22"/>
      <c r="F5685" s="22"/>
      <c r="G5685" s="22"/>
      <c r="H5685" s="22"/>
      <c r="I5685" s="22"/>
      <c r="J5685" s="22"/>
      <c r="K5685" s="22"/>
      <c r="L5685" s="22"/>
      <c r="M5685" s="22"/>
    </row>
    <row r="5686" spans="1:13" x14ac:dyDescent="0.25">
      <c r="A5686" s="22"/>
      <c r="B5686" s="22"/>
      <c r="C5686" s="22"/>
      <c r="D5686" s="22"/>
      <c r="E5686" s="22"/>
      <c r="F5686" s="22"/>
      <c r="G5686" s="22"/>
      <c r="H5686" s="22"/>
      <c r="I5686" s="22"/>
      <c r="J5686" s="22"/>
      <c r="K5686" s="22"/>
      <c r="L5686" s="22"/>
      <c r="M5686" s="22"/>
    </row>
    <row r="5687" spans="1:13" x14ac:dyDescent="0.25">
      <c r="A5687" s="22"/>
      <c r="B5687" s="22"/>
      <c r="C5687" s="22"/>
      <c r="D5687" s="22"/>
      <c r="E5687" s="22"/>
      <c r="F5687" s="22"/>
      <c r="G5687" s="22"/>
      <c r="H5687" s="22"/>
      <c r="I5687" s="22"/>
      <c r="J5687" s="22"/>
      <c r="K5687" s="22"/>
      <c r="L5687" s="22"/>
      <c r="M5687" s="22"/>
    </row>
    <row r="5688" spans="1:13" x14ac:dyDescent="0.25">
      <c r="A5688" s="22"/>
      <c r="B5688" s="22"/>
      <c r="C5688" s="22"/>
      <c r="D5688" s="22"/>
      <c r="E5688" s="22"/>
      <c r="F5688" s="22"/>
      <c r="G5688" s="22"/>
      <c r="H5688" s="22"/>
      <c r="I5688" s="22"/>
      <c r="J5688" s="22"/>
      <c r="K5688" s="22"/>
      <c r="L5688" s="22"/>
      <c r="M5688" s="22"/>
    </row>
    <row r="5689" spans="1:13" x14ac:dyDescent="0.25">
      <c r="A5689" s="22"/>
      <c r="B5689" s="22"/>
      <c r="C5689" s="22"/>
      <c r="D5689" s="22"/>
      <c r="E5689" s="22"/>
      <c r="F5689" s="22"/>
      <c r="G5689" s="22"/>
      <c r="H5689" s="22"/>
      <c r="I5689" s="22"/>
      <c r="J5689" s="22"/>
      <c r="K5689" s="22"/>
      <c r="L5689" s="22"/>
      <c r="M5689" s="22"/>
    </row>
    <row r="5690" spans="1:13" x14ac:dyDescent="0.25">
      <c r="A5690" s="22"/>
      <c r="B5690" s="22"/>
      <c r="C5690" s="22"/>
      <c r="D5690" s="22"/>
      <c r="E5690" s="22"/>
      <c r="F5690" s="22"/>
      <c r="G5690" s="22"/>
      <c r="H5690" s="22"/>
      <c r="I5690" s="22"/>
      <c r="J5690" s="22"/>
      <c r="K5690" s="22"/>
      <c r="L5690" s="22"/>
      <c r="M5690" s="22"/>
    </row>
    <row r="5691" spans="1:13" x14ac:dyDescent="0.25">
      <c r="A5691" s="22"/>
      <c r="B5691" s="22"/>
      <c r="C5691" s="22"/>
      <c r="D5691" s="22"/>
      <c r="E5691" s="22"/>
      <c r="F5691" s="22"/>
      <c r="G5691" s="22"/>
      <c r="H5691" s="22"/>
      <c r="I5691" s="22"/>
      <c r="J5691" s="22"/>
      <c r="K5691" s="22"/>
      <c r="L5691" s="22"/>
      <c r="M5691" s="22"/>
    </row>
    <row r="5692" spans="1:13" x14ac:dyDescent="0.25">
      <c r="A5692" s="22"/>
      <c r="B5692" s="22"/>
      <c r="C5692" s="22"/>
      <c r="D5692" s="22"/>
      <c r="E5692" s="22"/>
      <c r="F5692" s="22"/>
      <c r="G5692" s="22"/>
      <c r="H5692" s="22"/>
      <c r="I5692" s="22"/>
      <c r="J5692" s="22"/>
      <c r="K5692" s="22"/>
      <c r="L5692" s="22"/>
      <c r="M5692" s="22"/>
    </row>
    <row r="5693" spans="1:13" x14ac:dyDescent="0.25">
      <c r="A5693" s="22"/>
      <c r="B5693" s="22"/>
      <c r="C5693" s="22"/>
      <c r="D5693" s="22"/>
      <c r="E5693" s="22"/>
      <c r="F5693" s="22"/>
      <c r="G5693" s="22"/>
      <c r="H5693" s="22"/>
      <c r="I5693" s="22"/>
      <c r="J5693" s="22"/>
      <c r="K5693" s="22"/>
      <c r="L5693" s="22"/>
      <c r="M5693" s="22"/>
    </row>
    <row r="5694" spans="1:13" x14ac:dyDescent="0.25">
      <c r="A5694" s="22"/>
      <c r="B5694" s="22"/>
      <c r="C5694" s="22"/>
      <c r="D5694" s="22"/>
      <c r="E5694" s="22"/>
      <c r="F5694" s="22"/>
      <c r="G5694" s="22"/>
      <c r="H5694" s="22"/>
      <c r="I5694" s="22"/>
      <c r="J5694" s="22"/>
      <c r="K5694" s="22"/>
      <c r="L5694" s="22"/>
      <c r="M5694" s="22"/>
    </row>
    <row r="5695" spans="1:13" x14ac:dyDescent="0.25">
      <c r="A5695" s="22"/>
      <c r="B5695" s="22"/>
      <c r="C5695" s="22"/>
      <c r="D5695" s="22"/>
      <c r="E5695" s="22"/>
      <c r="F5695" s="22"/>
      <c r="G5695" s="22"/>
      <c r="H5695" s="22"/>
      <c r="I5695" s="22"/>
      <c r="J5695" s="22"/>
      <c r="K5695" s="22"/>
      <c r="L5695" s="22"/>
      <c r="M5695" s="22"/>
    </row>
    <row r="5696" spans="1:13" x14ac:dyDescent="0.25">
      <c r="A5696" s="22"/>
      <c r="B5696" s="22"/>
      <c r="C5696" s="22"/>
      <c r="D5696" s="22"/>
      <c r="E5696" s="22"/>
      <c r="F5696" s="22"/>
      <c r="G5696" s="22"/>
      <c r="H5696" s="22"/>
      <c r="I5696" s="22"/>
      <c r="J5696" s="22"/>
      <c r="K5696" s="22"/>
      <c r="L5696" s="22"/>
      <c r="M5696" s="22"/>
    </row>
    <row r="5697" spans="1:13" x14ac:dyDescent="0.25">
      <c r="A5697" s="22"/>
      <c r="B5697" s="22"/>
      <c r="C5697" s="22"/>
      <c r="D5697" s="22"/>
      <c r="E5697" s="22"/>
      <c r="F5697" s="22"/>
      <c r="G5697" s="22"/>
      <c r="H5697" s="22"/>
      <c r="I5697" s="22"/>
      <c r="J5697" s="22"/>
      <c r="K5697" s="22"/>
      <c r="L5697" s="22"/>
      <c r="M5697" s="22"/>
    </row>
    <row r="5698" spans="1:13" x14ac:dyDescent="0.25">
      <c r="A5698" s="22"/>
      <c r="B5698" s="22"/>
      <c r="C5698" s="22"/>
      <c r="D5698" s="22"/>
      <c r="E5698" s="22"/>
      <c r="F5698" s="22"/>
      <c r="G5698" s="22"/>
      <c r="H5698" s="22"/>
      <c r="I5698" s="22"/>
      <c r="J5698" s="22"/>
      <c r="K5698" s="22"/>
      <c r="L5698" s="22"/>
      <c r="M5698" s="22"/>
    </row>
    <row r="5699" spans="1:13" x14ac:dyDescent="0.25">
      <c r="A5699" s="22"/>
      <c r="B5699" s="22"/>
      <c r="C5699" s="22"/>
      <c r="D5699" s="22"/>
      <c r="E5699" s="22"/>
      <c r="F5699" s="22"/>
      <c r="G5699" s="22"/>
      <c r="H5699" s="22"/>
      <c r="I5699" s="22"/>
      <c r="J5699" s="22"/>
      <c r="K5699" s="22"/>
      <c r="L5699" s="22"/>
      <c r="M5699" s="22"/>
    </row>
    <row r="5700" spans="1:13" x14ac:dyDescent="0.25">
      <c r="A5700" s="22"/>
      <c r="B5700" s="22"/>
      <c r="C5700" s="22"/>
      <c r="D5700" s="22"/>
      <c r="E5700" s="22"/>
      <c r="F5700" s="22"/>
      <c r="G5700" s="22"/>
      <c r="H5700" s="22"/>
      <c r="I5700" s="22"/>
      <c r="J5700" s="22"/>
      <c r="K5700" s="22"/>
      <c r="L5700" s="22"/>
      <c r="M5700" s="22"/>
    </row>
    <row r="5701" spans="1:13" x14ac:dyDescent="0.25">
      <c r="A5701" s="22"/>
      <c r="B5701" s="22"/>
      <c r="C5701" s="22"/>
      <c r="D5701" s="22"/>
      <c r="E5701" s="22"/>
      <c r="F5701" s="22"/>
      <c r="G5701" s="22"/>
      <c r="H5701" s="22"/>
      <c r="I5701" s="22"/>
      <c r="J5701" s="22"/>
      <c r="K5701" s="22"/>
      <c r="L5701" s="22"/>
      <c r="M5701" s="22"/>
    </row>
    <row r="5702" spans="1:13" x14ac:dyDescent="0.25">
      <c r="A5702" s="22"/>
      <c r="B5702" s="22"/>
      <c r="C5702" s="22"/>
      <c r="D5702" s="22"/>
      <c r="E5702" s="22"/>
      <c r="F5702" s="22"/>
      <c r="G5702" s="22"/>
      <c r="H5702" s="22"/>
      <c r="I5702" s="22"/>
      <c r="J5702" s="22"/>
      <c r="K5702" s="22"/>
      <c r="L5702" s="22"/>
      <c r="M5702" s="22"/>
    </row>
    <row r="5703" spans="1:13" x14ac:dyDescent="0.25">
      <c r="A5703" s="22"/>
      <c r="B5703" s="22"/>
      <c r="C5703" s="22"/>
      <c r="D5703" s="22"/>
      <c r="E5703" s="22"/>
      <c r="F5703" s="22"/>
      <c r="G5703" s="22"/>
      <c r="H5703" s="22"/>
      <c r="I5703" s="22"/>
      <c r="J5703" s="22"/>
      <c r="K5703" s="22"/>
      <c r="L5703" s="22"/>
      <c r="M5703" s="22"/>
    </row>
    <row r="5704" spans="1:13" x14ac:dyDescent="0.25">
      <c r="A5704" s="22"/>
      <c r="B5704" s="22"/>
      <c r="C5704" s="22"/>
      <c r="D5704" s="22"/>
      <c r="E5704" s="22"/>
      <c r="F5704" s="22"/>
      <c r="G5704" s="22"/>
      <c r="H5704" s="22"/>
      <c r="I5704" s="22"/>
      <c r="J5704" s="22"/>
      <c r="K5704" s="22"/>
      <c r="L5704" s="22"/>
      <c r="M5704" s="22"/>
    </row>
    <row r="5705" spans="1:13" x14ac:dyDescent="0.25">
      <c r="A5705" s="22"/>
      <c r="B5705" s="22"/>
      <c r="C5705" s="22"/>
      <c r="D5705" s="22"/>
      <c r="E5705" s="22"/>
      <c r="F5705" s="22"/>
      <c r="G5705" s="22"/>
      <c r="H5705" s="22"/>
      <c r="I5705" s="22"/>
      <c r="J5705" s="22"/>
      <c r="K5705" s="22"/>
      <c r="L5705" s="22"/>
      <c r="M5705" s="22"/>
    </row>
    <row r="5706" spans="1:13" x14ac:dyDescent="0.25">
      <c r="A5706" s="22"/>
      <c r="B5706" s="22"/>
      <c r="C5706" s="22"/>
      <c r="D5706" s="22"/>
      <c r="E5706" s="22"/>
      <c r="F5706" s="22"/>
      <c r="G5706" s="22"/>
      <c r="H5706" s="22"/>
      <c r="I5706" s="22"/>
      <c r="J5706" s="22"/>
      <c r="K5706" s="22"/>
      <c r="L5706" s="22"/>
      <c r="M5706" s="22"/>
    </row>
    <row r="5707" spans="1:13" x14ac:dyDescent="0.25">
      <c r="A5707" s="22"/>
      <c r="B5707" s="22"/>
      <c r="C5707" s="22"/>
      <c r="D5707" s="22"/>
      <c r="E5707" s="22"/>
      <c r="F5707" s="22"/>
      <c r="G5707" s="22"/>
      <c r="H5707" s="22"/>
      <c r="I5707" s="22"/>
      <c r="J5707" s="22"/>
      <c r="K5707" s="22"/>
      <c r="L5707" s="22"/>
      <c r="M5707" s="22"/>
    </row>
    <row r="5708" spans="1:13" x14ac:dyDescent="0.25">
      <c r="A5708" s="22"/>
      <c r="B5708" s="22"/>
      <c r="C5708" s="22"/>
      <c r="D5708" s="22"/>
      <c r="E5708" s="22"/>
      <c r="F5708" s="22"/>
      <c r="G5708" s="22"/>
      <c r="H5708" s="22"/>
      <c r="I5708" s="22"/>
      <c r="J5708" s="22"/>
      <c r="K5708" s="22"/>
      <c r="L5708" s="22"/>
      <c r="M5708" s="22"/>
    </row>
    <row r="5709" spans="1:13" x14ac:dyDescent="0.25">
      <c r="A5709" s="22"/>
      <c r="B5709" s="22"/>
      <c r="C5709" s="22"/>
      <c r="D5709" s="22"/>
      <c r="E5709" s="22"/>
      <c r="F5709" s="22"/>
      <c r="G5709" s="22"/>
      <c r="H5709" s="22"/>
      <c r="I5709" s="22"/>
      <c r="J5709" s="22"/>
      <c r="K5709" s="22"/>
      <c r="L5709" s="22"/>
      <c r="M5709" s="22"/>
    </row>
    <row r="5710" spans="1:13" x14ac:dyDescent="0.25">
      <c r="A5710" s="22"/>
      <c r="B5710" s="22"/>
      <c r="C5710" s="22"/>
      <c r="D5710" s="22"/>
      <c r="E5710" s="22"/>
      <c r="F5710" s="22"/>
      <c r="G5710" s="22"/>
      <c r="H5710" s="22"/>
      <c r="I5710" s="22"/>
      <c r="J5710" s="22"/>
      <c r="K5710" s="22"/>
      <c r="L5710" s="22"/>
      <c r="M5710" s="22"/>
    </row>
    <row r="5711" spans="1:13" x14ac:dyDescent="0.25">
      <c r="A5711" s="22"/>
      <c r="B5711" s="22"/>
      <c r="C5711" s="22"/>
      <c r="D5711" s="22"/>
      <c r="E5711" s="22"/>
      <c r="F5711" s="22"/>
      <c r="G5711" s="22"/>
      <c r="H5711" s="22"/>
      <c r="I5711" s="22"/>
      <c r="J5711" s="22"/>
      <c r="K5711" s="22"/>
      <c r="L5711" s="22"/>
      <c r="M5711" s="22"/>
    </row>
    <row r="5712" spans="1:13" x14ac:dyDescent="0.25">
      <c r="A5712" s="22"/>
      <c r="B5712" s="22"/>
      <c r="C5712" s="22"/>
      <c r="D5712" s="22"/>
      <c r="E5712" s="22"/>
      <c r="F5712" s="22"/>
      <c r="G5712" s="22"/>
      <c r="H5712" s="22"/>
      <c r="I5712" s="22"/>
      <c r="J5712" s="22"/>
      <c r="K5712" s="22"/>
      <c r="L5712" s="22"/>
      <c r="M5712" s="22"/>
    </row>
    <row r="5713" spans="1:13" x14ac:dyDescent="0.25">
      <c r="A5713" s="22"/>
      <c r="B5713" s="22"/>
      <c r="C5713" s="22"/>
      <c r="D5713" s="22"/>
      <c r="E5713" s="22"/>
      <c r="F5713" s="22"/>
      <c r="G5713" s="22"/>
      <c r="H5713" s="22"/>
      <c r="I5713" s="22"/>
      <c r="J5713" s="22"/>
      <c r="K5713" s="22"/>
      <c r="L5713" s="22"/>
      <c r="M5713" s="22"/>
    </row>
    <row r="5714" spans="1:13" x14ac:dyDescent="0.25">
      <c r="A5714" s="22"/>
      <c r="B5714" s="22"/>
      <c r="C5714" s="22"/>
      <c r="D5714" s="22"/>
      <c r="E5714" s="22"/>
      <c r="F5714" s="22"/>
      <c r="G5714" s="22"/>
      <c r="H5714" s="22"/>
      <c r="I5714" s="22"/>
      <c r="J5714" s="22"/>
      <c r="K5714" s="22"/>
      <c r="L5714" s="22"/>
      <c r="M5714" s="22"/>
    </row>
    <row r="5715" spans="1:13" x14ac:dyDescent="0.25">
      <c r="A5715" s="22"/>
      <c r="B5715" s="22"/>
      <c r="C5715" s="22"/>
      <c r="D5715" s="22"/>
      <c r="E5715" s="22"/>
      <c r="F5715" s="22"/>
      <c r="G5715" s="22"/>
      <c r="H5715" s="22"/>
      <c r="I5715" s="22"/>
      <c r="J5715" s="22"/>
      <c r="K5715" s="22"/>
      <c r="L5715" s="22"/>
      <c r="M5715" s="22"/>
    </row>
    <row r="5716" spans="1:13" x14ac:dyDescent="0.25">
      <c r="A5716" s="22"/>
      <c r="B5716" s="22"/>
      <c r="C5716" s="22"/>
      <c r="D5716" s="22"/>
      <c r="E5716" s="22"/>
      <c r="F5716" s="22"/>
      <c r="G5716" s="22"/>
      <c r="H5716" s="22"/>
      <c r="I5716" s="22"/>
      <c r="J5716" s="22"/>
      <c r="K5716" s="22"/>
      <c r="L5716" s="22"/>
      <c r="M5716" s="22"/>
    </row>
    <row r="5717" spans="1:13" x14ac:dyDescent="0.25">
      <c r="A5717" s="22"/>
      <c r="B5717" s="22"/>
      <c r="C5717" s="22"/>
      <c r="D5717" s="22"/>
      <c r="E5717" s="22"/>
      <c r="F5717" s="22"/>
      <c r="G5717" s="22"/>
      <c r="H5717" s="22"/>
      <c r="I5717" s="22"/>
      <c r="J5717" s="22"/>
      <c r="K5717" s="22"/>
      <c r="L5717" s="22"/>
      <c r="M5717" s="22"/>
    </row>
    <row r="5718" spans="1:13" x14ac:dyDescent="0.25">
      <c r="A5718" s="22"/>
      <c r="B5718" s="22"/>
      <c r="C5718" s="22"/>
      <c r="D5718" s="22"/>
      <c r="E5718" s="22"/>
      <c r="F5718" s="22"/>
      <c r="G5718" s="22"/>
      <c r="H5718" s="22"/>
      <c r="I5718" s="22"/>
      <c r="J5718" s="22"/>
      <c r="K5718" s="22"/>
      <c r="L5718" s="22"/>
      <c r="M5718" s="22"/>
    </row>
    <row r="5719" spans="1:13" x14ac:dyDescent="0.25">
      <c r="A5719" s="22"/>
      <c r="B5719" s="22"/>
      <c r="C5719" s="22"/>
      <c r="D5719" s="22"/>
      <c r="E5719" s="22"/>
      <c r="F5719" s="22"/>
      <c r="G5719" s="22"/>
      <c r="H5719" s="22"/>
      <c r="I5719" s="22"/>
      <c r="J5719" s="22"/>
      <c r="K5719" s="22"/>
      <c r="L5719" s="22"/>
      <c r="M5719" s="22"/>
    </row>
    <row r="5720" spans="1:13" x14ac:dyDescent="0.25">
      <c r="A5720" s="22"/>
      <c r="B5720" s="22"/>
      <c r="C5720" s="22"/>
      <c r="D5720" s="22"/>
      <c r="E5720" s="22"/>
      <c r="F5720" s="22"/>
      <c r="G5720" s="22"/>
      <c r="H5720" s="22"/>
      <c r="I5720" s="22"/>
      <c r="J5720" s="22"/>
      <c r="K5720" s="22"/>
      <c r="L5720" s="22"/>
      <c r="M5720" s="22"/>
    </row>
    <row r="5721" spans="1:13" x14ac:dyDescent="0.25">
      <c r="A5721" s="22"/>
      <c r="B5721" s="22"/>
      <c r="C5721" s="22"/>
      <c r="D5721" s="22"/>
      <c r="E5721" s="22"/>
      <c r="F5721" s="22"/>
      <c r="G5721" s="22"/>
      <c r="H5721" s="22"/>
      <c r="I5721" s="22"/>
      <c r="J5721" s="22"/>
      <c r="K5721" s="22"/>
      <c r="L5721" s="22"/>
      <c r="M5721" s="22"/>
    </row>
    <row r="5722" spans="1:13" x14ac:dyDescent="0.25">
      <c r="A5722" s="22"/>
      <c r="B5722" s="22"/>
      <c r="C5722" s="22"/>
      <c r="D5722" s="22"/>
      <c r="E5722" s="22"/>
      <c r="F5722" s="22"/>
      <c r="G5722" s="22"/>
      <c r="H5722" s="22"/>
      <c r="I5722" s="22"/>
      <c r="J5722" s="22"/>
      <c r="K5722" s="22"/>
      <c r="L5722" s="22"/>
      <c r="M5722" s="22"/>
    </row>
    <row r="5723" spans="1:13" x14ac:dyDescent="0.25">
      <c r="A5723" s="22"/>
      <c r="B5723" s="22"/>
      <c r="C5723" s="22"/>
      <c r="D5723" s="22"/>
      <c r="E5723" s="22"/>
      <c r="F5723" s="22"/>
      <c r="G5723" s="22"/>
      <c r="H5723" s="22"/>
      <c r="I5723" s="22"/>
      <c r="J5723" s="22"/>
      <c r="K5723" s="22"/>
      <c r="L5723" s="22"/>
      <c r="M5723" s="22"/>
    </row>
    <row r="5724" spans="1:13" x14ac:dyDescent="0.25">
      <c r="A5724" s="22"/>
      <c r="B5724" s="22"/>
      <c r="C5724" s="22"/>
      <c r="D5724" s="22"/>
      <c r="E5724" s="22"/>
      <c r="F5724" s="22"/>
      <c r="G5724" s="22"/>
      <c r="H5724" s="22"/>
      <c r="I5724" s="22"/>
      <c r="J5724" s="22"/>
      <c r="K5724" s="22"/>
      <c r="L5724" s="22"/>
      <c r="M5724" s="22"/>
    </row>
    <row r="5725" spans="1:13" x14ac:dyDescent="0.25">
      <c r="A5725" s="22"/>
      <c r="B5725" s="22"/>
      <c r="C5725" s="22"/>
      <c r="D5725" s="22"/>
      <c r="E5725" s="22"/>
      <c r="F5725" s="22"/>
      <c r="G5725" s="22"/>
      <c r="H5725" s="22"/>
      <c r="I5725" s="22"/>
      <c r="J5725" s="22"/>
      <c r="K5725" s="22"/>
      <c r="L5725" s="22"/>
      <c r="M5725" s="22"/>
    </row>
    <row r="5726" spans="1:13" x14ac:dyDescent="0.25">
      <c r="A5726" s="22"/>
      <c r="B5726" s="22"/>
      <c r="C5726" s="22"/>
      <c r="D5726" s="22"/>
      <c r="E5726" s="22"/>
      <c r="F5726" s="22"/>
      <c r="G5726" s="22"/>
      <c r="H5726" s="22"/>
      <c r="I5726" s="22"/>
      <c r="J5726" s="22"/>
      <c r="K5726" s="22"/>
      <c r="L5726" s="22"/>
      <c r="M5726" s="22"/>
    </row>
    <row r="5727" spans="1:13" x14ac:dyDescent="0.25">
      <c r="A5727" s="22"/>
      <c r="B5727" s="22"/>
      <c r="C5727" s="22"/>
      <c r="D5727" s="22"/>
      <c r="E5727" s="22"/>
      <c r="F5727" s="22"/>
      <c r="G5727" s="22"/>
      <c r="H5727" s="22"/>
      <c r="I5727" s="22"/>
      <c r="J5727" s="22"/>
      <c r="K5727" s="22"/>
      <c r="L5727" s="22"/>
      <c r="M5727" s="22"/>
    </row>
    <row r="5728" spans="1:13" x14ac:dyDescent="0.25">
      <c r="A5728" s="22"/>
      <c r="B5728" s="22"/>
      <c r="C5728" s="22"/>
      <c r="D5728" s="22"/>
      <c r="E5728" s="22"/>
      <c r="F5728" s="22"/>
      <c r="G5728" s="22"/>
      <c r="H5728" s="22"/>
      <c r="I5728" s="22"/>
      <c r="J5728" s="22"/>
      <c r="K5728" s="22"/>
      <c r="L5728" s="22"/>
      <c r="M5728" s="22"/>
    </row>
    <row r="5729" spans="1:13" x14ac:dyDescent="0.25">
      <c r="A5729" s="22"/>
      <c r="B5729" s="22"/>
      <c r="C5729" s="22"/>
      <c r="D5729" s="22"/>
      <c r="E5729" s="22"/>
      <c r="F5729" s="22"/>
      <c r="G5729" s="22"/>
      <c r="H5729" s="22"/>
      <c r="I5729" s="22"/>
      <c r="J5729" s="22"/>
      <c r="K5729" s="22"/>
      <c r="L5729" s="22"/>
      <c r="M5729" s="22"/>
    </row>
    <row r="5730" spans="1:13" x14ac:dyDescent="0.25">
      <c r="A5730" s="22"/>
      <c r="B5730" s="22"/>
      <c r="C5730" s="22"/>
      <c r="D5730" s="22"/>
      <c r="E5730" s="22"/>
      <c r="F5730" s="22"/>
      <c r="G5730" s="22"/>
      <c r="H5730" s="22"/>
      <c r="I5730" s="22"/>
      <c r="J5730" s="22"/>
      <c r="K5730" s="22"/>
      <c r="L5730" s="22"/>
      <c r="M5730" s="22"/>
    </row>
    <row r="5731" spans="1:13" x14ac:dyDescent="0.25">
      <c r="A5731" s="22"/>
      <c r="B5731" s="22"/>
      <c r="C5731" s="22"/>
      <c r="D5731" s="22"/>
      <c r="E5731" s="22"/>
      <c r="F5731" s="22"/>
      <c r="G5731" s="22"/>
      <c r="H5731" s="22"/>
      <c r="I5731" s="22"/>
      <c r="J5731" s="22"/>
      <c r="K5731" s="22"/>
      <c r="L5731" s="22"/>
      <c r="M5731" s="22"/>
    </row>
    <row r="5732" spans="1:13" x14ac:dyDescent="0.25">
      <c r="A5732" s="22"/>
      <c r="B5732" s="22"/>
      <c r="C5732" s="22"/>
      <c r="D5732" s="22"/>
      <c r="E5732" s="22"/>
      <c r="F5732" s="22"/>
      <c r="G5732" s="22"/>
      <c r="H5732" s="22"/>
      <c r="I5732" s="22"/>
      <c r="J5732" s="22"/>
      <c r="K5732" s="22"/>
      <c r="L5732" s="22"/>
      <c r="M5732" s="22"/>
    </row>
    <row r="5733" spans="1:13" x14ac:dyDescent="0.25">
      <c r="A5733" s="22"/>
      <c r="B5733" s="22"/>
      <c r="C5733" s="22"/>
      <c r="D5733" s="22"/>
      <c r="E5733" s="22"/>
      <c r="F5733" s="22"/>
      <c r="G5733" s="22"/>
      <c r="H5733" s="22"/>
      <c r="I5733" s="22"/>
      <c r="J5733" s="22"/>
      <c r="K5733" s="22"/>
      <c r="L5733" s="22"/>
      <c r="M5733" s="22"/>
    </row>
    <row r="5734" spans="1:13" x14ac:dyDescent="0.25">
      <c r="A5734" s="22"/>
      <c r="B5734" s="22"/>
      <c r="C5734" s="22"/>
      <c r="D5734" s="22"/>
      <c r="E5734" s="22"/>
      <c r="F5734" s="22"/>
      <c r="G5734" s="22"/>
      <c r="H5734" s="22"/>
      <c r="I5734" s="22"/>
      <c r="J5734" s="22"/>
      <c r="K5734" s="22"/>
      <c r="L5734" s="22"/>
      <c r="M5734" s="22"/>
    </row>
    <row r="5735" spans="1:13" x14ac:dyDescent="0.25">
      <c r="A5735" s="22"/>
      <c r="B5735" s="22"/>
      <c r="C5735" s="22"/>
      <c r="D5735" s="22"/>
      <c r="E5735" s="22"/>
      <c r="F5735" s="22"/>
      <c r="G5735" s="22"/>
      <c r="H5735" s="22"/>
      <c r="I5735" s="22"/>
      <c r="J5735" s="22"/>
      <c r="K5735" s="22"/>
      <c r="L5735" s="22"/>
      <c r="M5735" s="22"/>
    </row>
    <row r="5736" spans="1:13" x14ac:dyDescent="0.25">
      <c r="A5736" s="22"/>
      <c r="B5736" s="22"/>
      <c r="C5736" s="22"/>
      <c r="D5736" s="22"/>
      <c r="E5736" s="22"/>
      <c r="F5736" s="22"/>
      <c r="G5736" s="22"/>
      <c r="H5736" s="22"/>
      <c r="I5736" s="22"/>
      <c r="J5736" s="22"/>
      <c r="K5736" s="22"/>
      <c r="L5736" s="22"/>
      <c r="M5736" s="22"/>
    </row>
    <row r="5737" spans="1:13" x14ac:dyDescent="0.25">
      <c r="A5737" s="22"/>
      <c r="B5737" s="22"/>
      <c r="C5737" s="22"/>
      <c r="D5737" s="22"/>
      <c r="E5737" s="22"/>
      <c r="F5737" s="22"/>
      <c r="G5737" s="22"/>
      <c r="H5737" s="22"/>
      <c r="I5737" s="22"/>
      <c r="J5737" s="22"/>
      <c r="K5737" s="22"/>
      <c r="L5737" s="22"/>
      <c r="M5737" s="22"/>
    </row>
    <row r="5738" spans="1:13" x14ac:dyDescent="0.25">
      <c r="A5738" s="22"/>
      <c r="B5738" s="22"/>
      <c r="C5738" s="22"/>
      <c r="D5738" s="22"/>
      <c r="E5738" s="22"/>
      <c r="F5738" s="22"/>
      <c r="G5738" s="22"/>
      <c r="H5738" s="22"/>
      <c r="I5738" s="22"/>
      <c r="J5738" s="22"/>
      <c r="K5738" s="22"/>
      <c r="L5738" s="22"/>
      <c r="M5738" s="22"/>
    </row>
    <row r="5739" spans="1:13" x14ac:dyDescent="0.25">
      <c r="A5739" s="22"/>
      <c r="B5739" s="22"/>
      <c r="C5739" s="22"/>
      <c r="D5739" s="22"/>
      <c r="E5739" s="22"/>
      <c r="F5739" s="22"/>
      <c r="G5739" s="22"/>
      <c r="H5739" s="22"/>
      <c r="I5739" s="22"/>
      <c r="J5739" s="22"/>
      <c r="K5739" s="22"/>
      <c r="L5739" s="22"/>
      <c r="M5739" s="22"/>
    </row>
    <row r="5740" spans="1:13" x14ac:dyDescent="0.25">
      <c r="A5740" s="22"/>
      <c r="B5740" s="22"/>
      <c r="C5740" s="22"/>
      <c r="D5740" s="22"/>
      <c r="E5740" s="22"/>
      <c r="F5740" s="22"/>
      <c r="G5740" s="22"/>
      <c r="H5740" s="22"/>
      <c r="I5740" s="22"/>
      <c r="J5740" s="22"/>
      <c r="K5740" s="22"/>
      <c r="L5740" s="22"/>
      <c r="M5740" s="22"/>
    </row>
    <row r="5741" spans="1:13" x14ac:dyDescent="0.25">
      <c r="A5741" s="22"/>
      <c r="B5741" s="22"/>
      <c r="C5741" s="22"/>
      <c r="D5741" s="22"/>
      <c r="E5741" s="22"/>
      <c r="F5741" s="22"/>
      <c r="G5741" s="22"/>
      <c r="H5741" s="22"/>
      <c r="I5741" s="22"/>
      <c r="J5741" s="22"/>
      <c r="K5741" s="22"/>
      <c r="L5741" s="22"/>
      <c r="M5741" s="22"/>
    </row>
    <row r="5742" spans="1:13" x14ac:dyDescent="0.25">
      <c r="A5742" s="22"/>
      <c r="B5742" s="22"/>
      <c r="C5742" s="22"/>
      <c r="D5742" s="22"/>
      <c r="E5742" s="22"/>
      <c r="F5742" s="22"/>
      <c r="G5742" s="22"/>
      <c r="H5742" s="22"/>
      <c r="I5742" s="22"/>
      <c r="J5742" s="22"/>
      <c r="K5742" s="22"/>
      <c r="L5742" s="22"/>
      <c r="M5742" s="22"/>
    </row>
    <row r="5743" spans="1:13" x14ac:dyDescent="0.25">
      <c r="A5743" s="22"/>
      <c r="B5743" s="22"/>
      <c r="C5743" s="22"/>
      <c r="D5743" s="22"/>
      <c r="E5743" s="22"/>
      <c r="F5743" s="22"/>
      <c r="G5743" s="22"/>
      <c r="H5743" s="22"/>
      <c r="I5743" s="22"/>
      <c r="J5743" s="22"/>
      <c r="K5743" s="22"/>
      <c r="L5743" s="22"/>
      <c r="M5743" s="22"/>
    </row>
    <row r="5744" spans="1:13" x14ac:dyDescent="0.25">
      <c r="A5744" s="22"/>
      <c r="B5744" s="22"/>
      <c r="C5744" s="22"/>
      <c r="D5744" s="22"/>
      <c r="E5744" s="22"/>
      <c r="F5744" s="22"/>
      <c r="G5744" s="22"/>
      <c r="H5744" s="22"/>
      <c r="I5744" s="22"/>
      <c r="J5744" s="22"/>
      <c r="K5744" s="22"/>
      <c r="L5744" s="22"/>
      <c r="M5744" s="22"/>
    </row>
    <row r="5745" spans="1:13" x14ac:dyDescent="0.25">
      <c r="A5745" s="22"/>
      <c r="B5745" s="22"/>
      <c r="C5745" s="22"/>
      <c r="D5745" s="22"/>
      <c r="E5745" s="22"/>
      <c r="F5745" s="22"/>
      <c r="G5745" s="22"/>
      <c r="H5745" s="22"/>
      <c r="I5745" s="22"/>
      <c r="J5745" s="22"/>
      <c r="K5745" s="22"/>
      <c r="L5745" s="22"/>
      <c r="M5745" s="22"/>
    </row>
    <row r="5746" spans="1:13" x14ac:dyDescent="0.25">
      <c r="A5746" s="22"/>
      <c r="B5746" s="22"/>
      <c r="C5746" s="22"/>
      <c r="D5746" s="22"/>
      <c r="E5746" s="22"/>
      <c r="F5746" s="22"/>
      <c r="G5746" s="22"/>
      <c r="H5746" s="22"/>
      <c r="I5746" s="22"/>
      <c r="J5746" s="22"/>
      <c r="K5746" s="22"/>
      <c r="L5746" s="22"/>
      <c r="M5746" s="22"/>
    </row>
    <row r="5747" spans="1:13" x14ac:dyDescent="0.25">
      <c r="A5747" s="22"/>
      <c r="B5747" s="22"/>
      <c r="C5747" s="22"/>
      <c r="D5747" s="22"/>
      <c r="E5747" s="22"/>
      <c r="F5747" s="22"/>
      <c r="G5747" s="22"/>
      <c r="H5747" s="22"/>
      <c r="I5747" s="22"/>
      <c r="J5747" s="22"/>
      <c r="K5747" s="22"/>
      <c r="L5747" s="22"/>
      <c r="M5747" s="22"/>
    </row>
    <row r="5748" spans="1:13" x14ac:dyDescent="0.25">
      <c r="A5748" s="22"/>
      <c r="B5748" s="22"/>
      <c r="C5748" s="22"/>
      <c r="D5748" s="22"/>
      <c r="E5748" s="22"/>
      <c r="F5748" s="22"/>
      <c r="G5748" s="22"/>
      <c r="H5748" s="22"/>
      <c r="I5748" s="22"/>
      <c r="J5748" s="22"/>
      <c r="K5748" s="22"/>
      <c r="L5748" s="22"/>
      <c r="M5748" s="22"/>
    </row>
    <row r="5749" spans="1:13" x14ac:dyDescent="0.25">
      <c r="A5749" s="22"/>
      <c r="B5749" s="22"/>
      <c r="C5749" s="22"/>
      <c r="D5749" s="22"/>
      <c r="E5749" s="22"/>
      <c r="F5749" s="22"/>
      <c r="G5749" s="22"/>
      <c r="H5749" s="22"/>
      <c r="I5749" s="22"/>
      <c r="J5749" s="22"/>
      <c r="K5749" s="22"/>
      <c r="L5749" s="22"/>
      <c r="M5749" s="22"/>
    </row>
    <row r="5750" spans="1:13" x14ac:dyDescent="0.25">
      <c r="A5750" s="22"/>
      <c r="B5750" s="22"/>
      <c r="C5750" s="22"/>
      <c r="D5750" s="22"/>
      <c r="E5750" s="22"/>
      <c r="F5750" s="22"/>
      <c r="G5750" s="22"/>
      <c r="H5750" s="22"/>
      <c r="I5750" s="22"/>
      <c r="J5750" s="22"/>
      <c r="K5750" s="22"/>
      <c r="L5750" s="22"/>
      <c r="M5750" s="22"/>
    </row>
    <row r="5751" spans="1:13" x14ac:dyDescent="0.25">
      <c r="A5751" s="22"/>
      <c r="B5751" s="22"/>
      <c r="C5751" s="22"/>
      <c r="D5751" s="22"/>
      <c r="E5751" s="22"/>
      <c r="F5751" s="22"/>
      <c r="G5751" s="22"/>
      <c r="H5751" s="22"/>
      <c r="I5751" s="22"/>
      <c r="J5751" s="22"/>
      <c r="K5751" s="22"/>
      <c r="L5751" s="22"/>
      <c r="M5751" s="22"/>
    </row>
    <row r="5752" spans="1:13" x14ac:dyDescent="0.25">
      <c r="A5752" s="22"/>
      <c r="B5752" s="22"/>
      <c r="C5752" s="22"/>
      <c r="D5752" s="22"/>
      <c r="E5752" s="22"/>
      <c r="F5752" s="22"/>
      <c r="G5752" s="22"/>
      <c r="H5752" s="22"/>
      <c r="I5752" s="22"/>
      <c r="J5752" s="22"/>
      <c r="K5752" s="22"/>
      <c r="L5752" s="22"/>
      <c r="M5752" s="22"/>
    </row>
    <row r="5753" spans="1:13" x14ac:dyDescent="0.25">
      <c r="A5753" s="22"/>
      <c r="B5753" s="22"/>
      <c r="C5753" s="22"/>
      <c r="D5753" s="22"/>
      <c r="E5753" s="22"/>
      <c r="F5753" s="22"/>
      <c r="G5753" s="22"/>
      <c r="H5753" s="22"/>
      <c r="I5753" s="22"/>
      <c r="J5753" s="22"/>
      <c r="K5753" s="22"/>
      <c r="L5753" s="22"/>
      <c r="M5753" s="22"/>
    </row>
    <row r="5754" spans="1:13" x14ac:dyDescent="0.25">
      <c r="A5754" s="22"/>
      <c r="B5754" s="22"/>
      <c r="C5754" s="22"/>
      <c r="D5754" s="22"/>
      <c r="E5754" s="22"/>
      <c r="F5754" s="22"/>
      <c r="G5754" s="22"/>
      <c r="H5754" s="22"/>
      <c r="I5754" s="22"/>
      <c r="J5754" s="22"/>
      <c r="K5754" s="22"/>
      <c r="L5754" s="22"/>
      <c r="M5754" s="22"/>
    </row>
    <row r="5755" spans="1:13" x14ac:dyDescent="0.25">
      <c r="A5755" s="22"/>
      <c r="B5755" s="22"/>
      <c r="C5755" s="22"/>
      <c r="D5755" s="22"/>
      <c r="E5755" s="22"/>
      <c r="F5755" s="22"/>
      <c r="G5755" s="22"/>
      <c r="H5755" s="22"/>
      <c r="I5755" s="22"/>
      <c r="J5755" s="22"/>
      <c r="K5755" s="22"/>
      <c r="L5755" s="22"/>
      <c r="M5755" s="22"/>
    </row>
    <row r="5756" spans="1:13" x14ac:dyDescent="0.25">
      <c r="A5756" s="22"/>
      <c r="B5756" s="22"/>
      <c r="C5756" s="22"/>
      <c r="D5756" s="22"/>
      <c r="E5756" s="22"/>
      <c r="F5756" s="22"/>
      <c r="G5756" s="22"/>
      <c r="H5756" s="22"/>
      <c r="I5756" s="22"/>
      <c r="J5756" s="22"/>
      <c r="K5756" s="22"/>
      <c r="L5756" s="22"/>
      <c r="M5756" s="22"/>
    </row>
    <row r="5757" spans="1:13" x14ac:dyDescent="0.25">
      <c r="A5757" s="22"/>
      <c r="B5757" s="22"/>
      <c r="C5757" s="22"/>
      <c r="D5757" s="22"/>
      <c r="E5757" s="22"/>
      <c r="F5757" s="22"/>
      <c r="G5757" s="22"/>
      <c r="H5757" s="22"/>
      <c r="I5757" s="22"/>
      <c r="J5757" s="22"/>
      <c r="K5757" s="22"/>
      <c r="L5757" s="22"/>
      <c r="M5757" s="22"/>
    </row>
    <row r="5758" spans="1:13" x14ac:dyDescent="0.25">
      <c r="A5758" s="22"/>
      <c r="B5758" s="22"/>
      <c r="C5758" s="22"/>
      <c r="D5758" s="22"/>
      <c r="E5758" s="22"/>
      <c r="F5758" s="22"/>
      <c r="G5758" s="22"/>
      <c r="H5758" s="22"/>
      <c r="I5758" s="22"/>
      <c r="J5758" s="22"/>
      <c r="K5758" s="22"/>
      <c r="L5758" s="22"/>
      <c r="M5758" s="22"/>
    </row>
    <row r="5759" spans="1:13" x14ac:dyDescent="0.25">
      <c r="A5759" s="22"/>
      <c r="B5759" s="22"/>
      <c r="C5759" s="22"/>
      <c r="D5759" s="22"/>
      <c r="E5759" s="22"/>
      <c r="F5759" s="22"/>
      <c r="G5759" s="22"/>
      <c r="H5759" s="22"/>
      <c r="I5759" s="22"/>
      <c r="J5759" s="22"/>
      <c r="K5759" s="22"/>
      <c r="L5759" s="22"/>
      <c r="M5759" s="22"/>
    </row>
    <row r="5760" spans="1:13" x14ac:dyDescent="0.25">
      <c r="A5760" s="22"/>
      <c r="B5760" s="22"/>
      <c r="C5760" s="22"/>
      <c r="D5760" s="22"/>
      <c r="E5760" s="22"/>
      <c r="F5760" s="22"/>
      <c r="G5760" s="22"/>
      <c r="H5760" s="22"/>
      <c r="I5760" s="22"/>
      <c r="J5760" s="22"/>
      <c r="K5760" s="22"/>
      <c r="L5760" s="22"/>
      <c r="M5760" s="22"/>
    </row>
    <row r="5761" spans="1:13" x14ac:dyDescent="0.25">
      <c r="A5761" s="22"/>
      <c r="B5761" s="22"/>
      <c r="C5761" s="22"/>
      <c r="D5761" s="22"/>
      <c r="E5761" s="22"/>
      <c r="F5761" s="22"/>
      <c r="G5761" s="22"/>
      <c r="H5761" s="22"/>
      <c r="I5761" s="22"/>
      <c r="J5761" s="22"/>
      <c r="K5761" s="22"/>
      <c r="L5761" s="22"/>
      <c r="M5761" s="22"/>
    </row>
    <row r="5762" spans="1:13" x14ac:dyDescent="0.25">
      <c r="A5762" s="22"/>
      <c r="B5762" s="22"/>
      <c r="C5762" s="22"/>
      <c r="D5762" s="22"/>
      <c r="E5762" s="22"/>
      <c r="F5762" s="22"/>
      <c r="G5762" s="22"/>
      <c r="H5762" s="22"/>
      <c r="I5762" s="22"/>
      <c r="J5762" s="22"/>
      <c r="K5762" s="22"/>
      <c r="L5762" s="22"/>
      <c r="M5762" s="22"/>
    </row>
    <row r="5763" spans="1:13" x14ac:dyDescent="0.25">
      <c r="A5763" s="22"/>
      <c r="B5763" s="22"/>
      <c r="C5763" s="22"/>
      <c r="D5763" s="22"/>
      <c r="E5763" s="22"/>
      <c r="F5763" s="22"/>
      <c r="G5763" s="22"/>
      <c r="H5763" s="22"/>
      <c r="I5763" s="22"/>
      <c r="J5763" s="22"/>
      <c r="K5763" s="22"/>
      <c r="L5763" s="22"/>
      <c r="M5763" s="22"/>
    </row>
    <row r="5764" spans="1:13" x14ac:dyDescent="0.25">
      <c r="A5764" s="22"/>
      <c r="B5764" s="22"/>
      <c r="C5764" s="22"/>
      <c r="D5764" s="22"/>
      <c r="E5764" s="22"/>
      <c r="F5764" s="22"/>
      <c r="G5764" s="22"/>
      <c r="H5764" s="22"/>
      <c r="I5764" s="22"/>
      <c r="J5764" s="22"/>
      <c r="K5764" s="22"/>
      <c r="L5764" s="22"/>
      <c r="M5764" s="22"/>
    </row>
    <row r="5765" spans="1:13" x14ac:dyDescent="0.25">
      <c r="A5765" s="22"/>
      <c r="B5765" s="22"/>
      <c r="C5765" s="22"/>
      <c r="D5765" s="22"/>
      <c r="E5765" s="22"/>
      <c r="F5765" s="22"/>
      <c r="G5765" s="22"/>
      <c r="H5765" s="22"/>
      <c r="I5765" s="22"/>
      <c r="J5765" s="22"/>
      <c r="K5765" s="22"/>
      <c r="L5765" s="22"/>
      <c r="M5765" s="22"/>
    </row>
    <row r="5766" spans="1:13" x14ac:dyDescent="0.25">
      <c r="A5766" s="22"/>
      <c r="B5766" s="22"/>
      <c r="C5766" s="22"/>
      <c r="D5766" s="22"/>
      <c r="E5766" s="22"/>
      <c r="F5766" s="22"/>
      <c r="G5766" s="22"/>
      <c r="H5766" s="22"/>
      <c r="I5766" s="22"/>
      <c r="J5766" s="22"/>
      <c r="K5766" s="22"/>
      <c r="L5766" s="22"/>
      <c r="M5766" s="22"/>
    </row>
    <row r="5767" spans="1:13" x14ac:dyDescent="0.25">
      <c r="A5767" s="22"/>
      <c r="B5767" s="22"/>
      <c r="C5767" s="22"/>
      <c r="D5767" s="22"/>
      <c r="E5767" s="22"/>
      <c r="F5767" s="22"/>
      <c r="G5767" s="22"/>
      <c r="H5767" s="22"/>
      <c r="I5767" s="22"/>
      <c r="J5767" s="22"/>
      <c r="K5767" s="22"/>
      <c r="L5767" s="22"/>
      <c r="M5767" s="22"/>
    </row>
    <row r="5768" spans="1:13" x14ac:dyDescent="0.25">
      <c r="A5768" s="22"/>
      <c r="B5768" s="22"/>
      <c r="C5768" s="22"/>
      <c r="D5768" s="22"/>
      <c r="E5768" s="22"/>
      <c r="F5768" s="22"/>
      <c r="G5768" s="22"/>
      <c r="H5768" s="22"/>
      <c r="I5768" s="22"/>
      <c r="J5768" s="22"/>
      <c r="K5768" s="22"/>
      <c r="L5768" s="22"/>
      <c r="M5768" s="22"/>
    </row>
    <row r="5769" spans="1:13" x14ac:dyDescent="0.25">
      <c r="A5769" s="22"/>
      <c r="B5769" s="22"/>
      <c r="C5769" s="22"/>
      <c r="D5769" s="22"/>
      <c r="E5769" s="22"/>
      <c r="F5769" s="22"/>
      <c r="G5769" s="22"/>
      <c r="H5769" s="22"/>
      <c r="I5769" s="22"/>
      <c r="J5769" s="22"/>
      <c r="K5769" s="22"/>
      <c r="L5769" s="22"/>
      <c r="M5769" s="22"/>
    </row>
    <row r="5770" spans="1:13" x14ac:dyDescent="0.25">
      <c r="A5770" s="22"/>
      <c r="B5770" s="22"/>
      <c r="C5770" s="22"/>
      <c r="D5770" s="22"/>
      <c r="E5770" s="22"/>
      <c r="F5770" s="22"/>
      <c r="G5770" s="22"/>
      <c r="H5770" s="22"/>
      <c r="I5770" s="22"/>
      <c r="J5770" s="22"/>
      <c r="K5770" s="22"/>
      <c r="L5770" s="22"/>
      <c r="M5770" s="22"/>
    </row>
    <row r="5771" spans="1:13" x14ac:dyDescent="0.25">
      <c r="A5771" s="22"/>
      <c r="B5771" s="22"/>
      <c r="C5771" s="22"/>
      <c r="D5771" s="22"/>
      <c r="E5771" s="22"/>
      <c r="F5771" s="22"/>
      <c r="G5771" s="22"/>
      <c r="H5771" s="22"/>
      <c r="I5771" s="22"/>
      <c r="J5771" s="22"/>
      <c r="K5771" s="22"/>
      <c r="L5771" s="22"/>
      <c r="M5771" s="22"/>
    </row>
    <row r="5772" spans="1:13" x14ac:dyDescent="0.25">
      <c r="A5772" s="22"/>
      <c r="B5772" s="22"/>
      <c r="C5772" s="22"/>
      <c r="D5772" s="22"/>
      <c r="E5772" s="22"/>
      <c r="F5772" s="22"/>
      <c r="G5772" s="22"/>
      <c r="H5772" s="22"/>
      <c r="I5772" s="22"/>
      <c r="J5772" s="22"/>
      <c r="K5772" s="22"/>
      <c r="L5772" s="22"/>
      <c r="M5772" s="22"/>
    </row>
    <row r="5773" spans="1:13" x14ac:dyDescent="0.25">
      <c r="A5773" s="22"/>
      <c r="B5773" s="22"/>
      <c r="C5773" s="22"/>
      <c r="D5773" s="22"/>
      <c r="E5773" s="22"/>
      <c r="F5773" s="22"/>
      <c r="G5773" s="22"/>
      <c r="H5773" s="22"/>
      <c r="I5773" s="22"/>
      <c r="J5773" s="22"/>
      <c r="K5773" s="22"/>
      <c r="L5773" s="22"/>
      <c r="M5773" s="22"/>
    </row>
    <row r="5774" spans="1:13" x14ac:dyDescent="0.25">
      <c r="A5774" s="22"/>
      <c r="B5774" s="22"/>
      <c r="C5774" s="22"/>
      <c r="D5774" s="22"/>
      <c r="E5774" s="22"/>
      <c r="F5774" s="22"/>
      <c r="G5774" s="22"/>
      <c r="H5774" s="22"/>
      <c r="I5774" s="22"/>
      <c r="J5774" s="22"/>
      <c r="K5774" s="22"/>
      <c r="L5774" s="22"/>
      <c r="M5774" s="22"/>
    </row>
    <row r="5775" spans="1:13" x14ac:dyDescent="0.25">
      <c r="A5775" s="22"/>
      <c r="B5775" s="22"/>
      <c r="C5775" s="22"/>
      <c r="D5775" s="22"/>
      <c r="E5775" s="22"/>
      <c r="F5775" s="22"/>
      <c r="G5775" s="22"/>
      <c r="H5775" s="22"/>
      <c r="I5775" s="22"/>
      <c r="J5775" s="22"/>
      <c r="K5775" s="22"/>
      <c r="L5775" s="22"/>
      <c r="M5775" s="22"/>
    </row>
    <row r="5776" spans="1:13" x14ac:dyDescent="0.25">
      <c r="A5776" s="22"/>
      <c r="B5776" s="22"/>
      <c r="C5776" s="22"/>
      <c r="D5776" s="22"/>
      <c r="E5776" s="22"/>
      <c r="F5776" s="22"/>
      <c r="G5776" s="22"/>
      <c r="H5776" s="22"/>
      <c r="I5776" s="22"/>
      <c r="J5776" s="22"/>
      <c r="K5776" s="22"/>
      <c r="L5776" s="22"/>
      <c r="M5776" s="22"/>
    </row>
    <row r="5777" spans="1:13" x14ac:dyDescent="0.25">
      <c r="A5777" s="22"/>
      <c r="B5777" s="22"/>
      <c r="C5777" s="22"/>
      <c r="D5777" s="22"/>
      <c r="E5777" s="22"/>
      <c r="F5777" s="22"/>
      <c r="G5777" s="22"/>
      <c r="H5777" s="22"/>
      <c r="I5777" s="22"/>
      <c r="J5777" s="22"/>
      <c r="K5777" s="22"/>
      <c r="L5777" s="22"/>
      <c r="M5777" s="22"/>
    </row>
    <row r="5778" spans="1:13" x14ac:dyDescent="0.25">
      <c r="A5778" s="22"/>
      <c r="B5778" s="22"/>
      <c r="C5778" s="22"/>
      <c r="D5778" s="22"/>
      <c r="E5778" s="22"/>
      <c r="F5778" s="22"/>
      <c r="G5778" s="22"/>
      <c r="H5778" s="22"/>
      <c r="I5778" s="22"/>
      <c r="J5778" s="22"/>
      <c r="K5778" s="22"/>
      <c r="L5778" s="22"/>
      <c r="M5778" s="22"/>
    </row>
    <row r="5779" spans="1:13" x14ac:dyDescent="0.25">
      <c r="A5779" s="22"/>
      <c r="B5779" s="22"/>
      <c r="C5779" s="22"/>
      <c r="D5779" s="22"/>
      <c r="E5779" s="22"/>
      <c r="F5779" s="22"/>
      <c r="G5779" s="22"/>
      <c r="H5779" s="22"/>
      <c r="I5779" s="22"/>
      <c r="J5779" s="22"/>
      <c r="K5779" s="22"/>
      <c r="L5779" s="22"/>
      <c r="M5779" s="22"/>
    </row>
    <row r="5780" spans="1:13" x14ac:dyDescent="0.25">
      <c r="A5780" s="22"/>
      <c r="B5780" s="22"/>
      <c r="C5780" s="22"/>
      <c r="D5780" s="22"/>
      <c r="E5780" s="22"/>
      <c r="F5780" s="22"/>
      <c r="G5780" s="22"/>
      <c r="H5780" s="22"/>
      <c r="I5780" s="22"/>
      <c r="J5780" s="22"/>
      <c r="K5780" s="22"/>
      <c r="L5780" s="22"/>
      <c r="M5780" s="22"/>
    </row>
    <row r="5781" spans="1:13" x14ac:dyDescent="0.25">
      <c r="A5781" s="22"/>
      <c r="B5781" s="22"/>
      <c r="C5781" s="22"/>
      <c r="D5781" s="22"/>
      <c r="E5781" s="22"/>
      <c r="F5781" s="22"/>
      <c r="G5781" s="22"/>
      <c r="H5781" s="22"/>
      <c r="I5781" s="22"/>
      <c r="J5781" s="22"/>
      <c r="K5781" s="22"/>
      <c r="L5781" s="22"/>
      <c r="M5781" s="22"/>
    </row>
    <row r="5782" spans="1:13" x14ac:dyDescent="0.25">
      <c r="A5782" s="22"/>
      <c r="B5782" s="22"/>
      <c r="C5782" s="22"/>
      <c r="D5782" s="22"/>
      <c r="E5782" s="22"/>
      <c r="F5782" s="22"/>
      <c r="G5782" s="22"/>
      <c r="H5782" s="22"/>
      <c r="I5782" s="22"/>
      <c r="J5782" s="22"/>
      <c r="K5782" s="22"/>
      <c r="L5782" s="22"/>
      <c r="M5782" s="22"/>
    </row>
    <row r="5783" spans="1:13" x14ac:dyDescent="0.25">
      <c r="A5783" s="22"/>
      <c r="B5783" s="22"/>
      <c r="C5783" s="22"/>
      <c r="D5783" s="22"/>
      <c r="E5783" s="22"/>
      <c r="F5783" s="22"/>
      <c r="G5783" s="22"/>
      <c r="H5783" s="22"/>
      <c r="I5783" s="22"/>
      <c r="J5783" s="22"/>
      <c r="K5783" s="22"/>
      <c r="L5783" s="22"/>
      <c r="M5783" s="22"/>
    </row>
    <row r="5784" spans="1:13" x14ac:dyDescent="0.25">
      <c r="A5784" s="22"/>
      <c r="B5784" s="22"/>
      <c r="C5784" s="22"/>
      <c r="D5784" s="22"/>
      <c r="E5784" s="22"/>
      <c r="F5784" s="22"/>
      <c r="G5784" s="22"/>
      <c r="H5784" s="22"/>
      <c r="I5784" s="22"/>
      <c r="J5784" s="22"/>
      <c r="K5784" s="22"/>
      <c r="L5784" s="22"/>
      <c r="M5784" s="22"/>
    </row>
    <row r="5785" spans="1:13" x14ac:dyDescent="0.25">
      <c r="A5785" s="22"/>
      <c r="B5785" s="22"/>
      <c r="C5785" s="22"/>
      <c r="D5785" s="22"/>
      <c r="E5785" s="22"/>
      <c r="F5785" s="22"/>
      <c r="G5785" s="22"/>
      <c r="H5785" s="22"/>
      <c r="I5785" s="22"/>
      <c r="J5785" s="22"/>
      <c r="K5785" s="22"/>
      <c r="L5785" s="22"/>
      <c r="M5785" s="22"/>
    </row>
    <row r="5786" spans="1:13" x14ac:dyDescent="0.25">
      <c r="A5786" s="22"/>
      <c r="B5786" s="22"/>
      <c r="C5786" s="22"/>
      <c r="D5786" s="22"/>
      <c r="E5786" s="22"/>
      <c r="F5786" s="22"/>
      <c r="G5786" s="22"/>
      <c r="H5786" s="22"/>
      <c r="I5786" s="22"/>
      <c r="J5786" s="22"/>
      <c r="K5786" s="22"/>
      <c r="L5786" s="22"/>
      <c r="M5786" s="22"/>
    </row>
    <row r="5787" spans="1:13" x14ac:dyDescent="0.25">
      <c r="A5787" s="22"/>
      <c r="B5787" s="22"/>
      <c r="C5787" s="22"/>
      <c r="D5787" s="22"/>
      <c r="E5787" s="22"/>
      <c r="F5787" s="22"/>
      <c r="G5787" s="22"/>
      <c r="H5787" s="22"/>
      <c r="I5787" s="22"/>
      <c r="J5787" s="22"/>
      <c r="K5787" s="22"/>
      <c r="L5787" s="22"/>
      <c r="M5787" s="22"/>
    </row>
    <row r="5788" spans="1:13" x14ac:dyDescent="0.25">
      <c r="A5788" s="22"/>
      <c r="B5788" s="22"/>
      <c r="C5788" s="22"/>
      <c r="D5788" s="22"/>
      <c r="E5788" s="22"/>
      <c r="F5788" s="22"/>
      <c r="G5788" s="22"/>
      <c r="H5788" s="22"/>
      <c r="I5788" s="22"/>
      <c r="J5788" s="22"/>
      <c r="K5788" s="22"/>
      <c r="L5788" s="22"/>
      <c r="M5788" s="22"/>
    </row>
    <row r="5789" spans="1:13" x14ac:dyDescent="0.25">
      <c r="A5789" s="22"/>
      <c r="B5789" s="22"/>
      <c r="C5789" s="22"/>
      <c r="D5789" s="22"/>
      <c r="E5789" s="22"/>
      <c r="F5789" s="22"/>
      <c r="G5789" s="22"/>
      <c r="H5789" s="22"/>
      <c r="I5789" s="22"/>
      <c r="J5789" s="22"/>
      <c r="K5789" s="22"/>
      <c r="L5789" s="22"/>
      <c r="M5789" s="22"/>
    </row>
    <row r="5790" spans="1:13" x14ac:dyDescent="0.25">
      <c r="A5790" s="22"/>
      <c r="B5790" s="22"/>
      <c r="C5790" s="22"/>
      <c r="D5790" s="22"/>
      <c r="E5790" s="22"/>
      <c r="F5790" s="22"/>
      <c r="G5790" s="22"/>
      <c r="H5790" s="22"/>
      <c r="I5790" s="22"/>
      <c r="J5790" s="22"/>
      <c r="K5790" s="22"/>
      <c r="L5790" s="22"/>
      <c r="M5790" s="22"/>
    </row>
    <row r="5791" spans="1:13" x14ac:dyDescent="0.25">
      <c r="A5791" s="22"/>
      <c r="B5791" s="22"/>
      <c r="C5791" s="22"/>
      <c r="D5791" s="22"/>
      <c r="E5791" s="22"/>
      <c r="F5791" s="22"/>
      <c r="G5791" s="22"/>
      <c r="H5791" s="22"/>
      <c r="I5791" s="22"/>
      <c r="J5791" s="22"/>
      <c r="K5791" s="22"/>
      <c r="L5791" s="22"/>
      <c r="M5791" s="22"/>
    </row>
    <row r="5792" spans="1:13" x14ac:dyDescent="0.25">
      <c r="A5792" s="22"/>
      <c r="B5792" s="22"/>
      <c r="C5792" s="22"/>
      <c r="D5792" s="22"/>
      <c r="E5792" s="22"/>
      <c r="F5792" s="22"/>
      <c r="G5792" s="22"/>
      <c r="H5792" s="22"/>
      <c r="I5792" s="22"/>
      <c r="J5792" s="22"/>
      <c r="K5792" s="22"/>
      <c r="L5792" s="22"/>
      <c r="M5792" s="22"/>
    </row>
    <row r="5793" spans="1:13" x14ac:dyDescent="0.25">
      <c r="A5793" s="22"/>
      <c r="B5793" s="22"/>
      <c r="C5793" s="22"/>
      <c r="D5793" s="22"/>
      <c r="E5793" s="22"/>
      <c r="F5793" s="22"/>
      <c r="G5793" s="22"/>
      <c r="H5793" s="22"/>
      <c r="I5793" s="22"/>
      <c r="J5793" s="22"/>
      <c r="K5793" s="22"/>
      <c r="L5793" s="22"/>
      <c r="M5793" s="22"/>
    </row>
    <row r="5794" spans="1:13" x14ac:dyDescent="0.25">
      <c r="A5794" s="22"/>
      <c r="B5794" s="22"/>
      <c r="C5794" s="22"/>
      <c r="D5794" s="22"/>
      <c r="E5794" s="22"/>
      <c r="F5794" s="22"/>
      <c r="G5794" s="22"/>
      <c r="H5794" s="22"/>
      <c r="I5794" s="22"/>
      <c r="J5794" s="22"/>
      <c r="K5794" s="22"/>
      <c r="L5794" s="22"/>
      <c r="M5794" s="22"/>
    </row>
    <row r="5795" spans="1:13" x14ac:dyDescent="0.25">
      <c r="A5795" s="22"/>
      <c r="B5795" s="22"/>
      <c r="C5795" s="22"/>
      <c r="D5795" s="22"/>
      <c r="E5795" s="22"/>
      <c r="F5795" s="22"/>
      <c r="G5795" s="22"/>
      <c r="H5795" s="22"/>
      <c r="I5795" s="22"/>
      <c r="J5795" s="22"/>
      <c r="K5795" s="22"/>
      <c r="L5795" s="22"/>
      <c r="M5795" s="22"/>
    </row>
    <row r="5796" spans="1:13" x14ac:dyDescent="0.25">
      <c r="A5796" s="22"/>
      <c r="B5796" s="22"/>
      <c r="C5796" s="22"/>
      <c r="D5796" s="22"/>
      <c r="E5796" s="22"/>
      <c r="F5796" s="22"/>
      <c r="G5796" s="22"/>
      <c r="H5796" s="22"/>
      <c r="I5796" s="22"/>
      <c r="J5796" s="22"/>
      <c r="K5796" s="22"/>
      <c r="L5796" s="22"/>
      <c r="M5796" s="22"/>
    </row>
    <row r="5797" spans="1:13" x14ac:dyDescent="0.25">
      <c r="A5797" s="22"/>
      <c r="B5797" s="22"/>
      <c r="C5797" s="22"/>
      <c r="D5797" s="22"/>
      <c r="E5797" s="22"/>
      <c r="F5797" s="22"/>
      <c r="G5797" s="22"/>
      <c r="H5797" s="22"/>
      <c r="I5797" s="22"/>
      <c r="J5797" s="22"/>
      <c r="K5797" s="22"/>
      <c r="L5797" s="22"/>
      <c r="M5797" s="22"/>
    </row>
    <row r="5798" spans="1:13" x14ac:dyDescent="0.25">
      <c r="A5798" s="22"/>
      <c r="B5798" s="22"/>
      <c r="C5798" s="22"/>
      <c r="D5798" s="22"/>
      <c r="E5798" s="22"/>
      <c r="F5798" s="22"/>
      <c r="G5798" s="22"/>
      <c r="H5798" s="22"/>
      <c r="I5798" s="22"/>
      <c r="J5798" s="22"/>
      <c r="K5798" s="22"/>
      <c r="L5798" s="22"/>
      <c r="M5798" s="22"/>
    </row>
    <row r="5799" spans="1:13" x14ac:dyDescent="0.25">
      <c r="A5799" s="22"/>
      <c r="B5799" s="22"/>
      <c r="C5799" s="22"/>
      <c r="D5799" s="22"/>
      <c r="E5799" s="22"/>
      <c r="F5799" s="22"/>
      <c r="G5799" s="22"/>
      <c r="H5799" s="22"/>
      <c r="I5799" s="22"/>
      <c r="J5799" s="22"/>
      <c r="K5799" s="22"/>
      <c r="L5799" s="22"/>
      <c r="M5799" s="22"/>
    </row>
    <row r="5800" spans="1:13" x14ac:dyDescent="0.25">
      <c r="A5800" s="22"/>
      <c r="B5800" s="22"/>
      <c r="C5800" s="22"/>
      <c r="D5800" s="22"/>
      <c r="E5800" s="22"/>
      <c r="F5800" s="22"/>
      <c r="G5800" s="22"/>
      <c r="H5800" s="22"/>
      <c r="I5800" s="22"/>
      <c r="J5800" s="22"/>
      <c r="K5800" s="22"/>
      <c r="L5800" s="22"/>
      <c r="M5800" s="22"/>
    </row>
    <row r="5801" spans="1:13" x14ac:dyDescent="0.25">
      <c r="A5801" s="22"/>
      <c r="B5801" s="22"/>
      <c r="C5801" s="22"/>
      <c r="D5801" s="22"/>
      <c r="E5801" s="22"/>
      <c r="F5801" s="22"/>
      <c r="G5801" s="22"/>
      <c r="H5801" s="22"/>
      <c r="I5801" s="22"/>
      <c r="J5801" s="22"/>
      <c r="K5801" s="22"/>
      <c r="L5801" s="22"/>
      <c r="M5801" s="22"/>
    </row>
    <row r="5802" spans="1:13" x14ac:dyDescent="0.25">
      <c r="A5802" s="22"/>
      <c r="B5802" s="22"/>
      <c r="C5802" s="22"/>
      <c r="D5802" s="22"/>
      <c r="E5802" s="22"/>
      <c r="F5802" s="22"/>
      <c r="G5802" s="22"/>
      <c r="H5802" s="22"/>
      <c r="I5802" s="22"/>
      <c r="J5802" s="22"/>
      <c r="K5802" s="22"/>
      <c r="L5802" s="22"/>
      <c r="M5802" s="22"/>
    </row>
    <row r="5803" spans="1:13" x14ac:dyDescent="0.25">
      <c r="A5803" s="22"/>
      <c r="B5803" s="22"/>
      <c r="C5803" s="22"/>
      <c r="D5803" s="22"/>
      <c r="E5803" s="22"/>
      <c r="F5803" s="22"/>
      <c r="G5803" s="22"/>
      <c r="H5803" s="22"/>
      <c r="I5803" s="22"/>
      <c r="J5803" s="22"/>
      <c r="K5803" s="22"/>
      <c r="L5803" s="22"/>
      <c r="M5803" s="22"/>
    </row>
    <row r="5804" spans="1:13" x14ac:dyDescent="0.25">
      <c r="A5804" s="22"/>
      <c r="B5804" s="22"/>
      <c r="C5804" s="22"/>
      <c r="D5804" s="22"/>
      <c r="E5804" s="22"/>
      <c r="F5804" s="22"/>
      <c r="G5804" s="22"/>
      <c r="H5804" s="22"/>
      <c r="I5804" s="22"/>
      <c r="J5804" s="22"/>
      <c r="K5804" s="22"/>
      <c r="L5804" s="22"/>
      <c r="M5804" s="22"/>
    </row>
    <row r="5805" spans="1:13" x14ac:dyDescent="0.25">
      <c r="A5805" s="22"/>
      <c r="B5805" s="22"/>
      <c r="C5805" s="22"/>
      <c r="D5805" s="22"/>
      <c r="E5805" s="22"/>
      <c r="F5805" s="22"/>
      <c r="G5805" s="22"/>
      <c r="H5805" s="22"/>
      <c r="I5805" s="22"/>
      <c r="J5805" s="22"/>
      <c r="K5805" s="22"/>
      <c r="L5805" s="22"/>
      <c r="M5805" s="22"/>
    </row>
    <row r="5806" spans="1:13" x14ac:dyDescent="0.25">
      <c r="A5806" s="22"/>
      <c r="B5806" s="22"/>
      <c r="C5806" s="22"/>
      <c r="D5806" s="22"/>
      <c r="E5806" s="22"/>
      <c r="F5806" s="22"/>
      <c r="G5806" s="22"/>
      <c r="H5806" s="22"/>
      <c r="I5806" s="22"/>
      <c r="J5806" s="22"/>
      <c r="K5806" s="22"/>
      <c r="L5806" s="22"/>
      <c r="M5806" s="22"/>
    </row>
    <row r="5807" spans="1:13" x14ac:dyDescent="0.25">
      <c r="A5807" s="22"/>
      <c r="B5807" s="22"/>
      <c r="C5807" s="22"/>
      <c r="D5807" s="22"/>
      <c r="E5807" s="22"/>
      <c r="F5807" s="22"/>
      <c r="G5807" s="22"/>
      <c r="H5807" s="22"/>
      <c r="I5807" s="22"/>
      <c r="J5807" s="22"/>
      <c r="K5807" s="22"/>
      <c r="L5807" s="22"/>
      <c r="M5807" s="22"/>
    </row>
    <row r="5808" spans="1:13" x14ac:dyDescent="0.25">
      <c r="A5808" s="22"/>
      <c r="B5808" s="22"/>
      <c r="C5808" s="22"/>
      <c r="D5808" s="22"/>
      <c r="E5808" s="22"/>
      <c r="F5808" s="22"/>
      <c r="G5808" s="22"/>
      <c r="H5808" s="22"/>
      <c r="I5808" s="22"/>
      <c r="J5808" s="22"/>
      <c r="K5808" s="22"/>
      <c r="L5808" s="22"/>
      <c r="M5808" s="22"/>
    </row>
    <row r="5809" spans="1:13" x14ac:dyDescent="0.25">
      <c r="A5809" s="22"/>
      <c r="B5809" s="22"/>
      <c r="C5809" s="22"/>
      <c r="D5809" s="22"/>
      <c r="E5809" s="22"/>
      <c r="F5809" s="22"/>
      <c r="G5809" s="22"/>
      <c r="H5809" s="22"/>
      <c r="I5809" s="22"/>
      <c r="J5809" s="22"/>
      <c r="K5809" s="22"/>
      <c r="L5809" s="22"/>
      <c r="M5809" s="22"/>
    </row>
    <row r="5810" spans="1:13" x14ac:dyDescent="0.25">
      <c r="A5810" s="22"/>
      <c r="B5810" s="22"/>
      <c r="C5810" s="22"/>
      <c r="D5810" s="22"/>
      <c r="E5810" s="22"/>
      <c r="F5810" s="22"/>
      <c r="G5810" s="22"/>
      <c r="H5810" s="22"/>
      <c r="I5810" s="22"/>
      <c r="J5810" s="22"/>
      <c r="K5810" s="22"/>
      <c r="L5810" s="22"/>
      <c r="M5810" s="22"/>
    </row>
    <row r="5811" spans="1:13" x14ac:dyDescent="0.25">
      <c r="A5811" s="22"/>
      <c r="B5811" s="22"/>
      <c r="C5811" s="22"/>
      <c r="D5811" s="22"/>
      <c r="E5811" s="22"/>
      <c r="F5811" s="22"/>
      <c r="G5811" s="22"/>
      <c r="H5811" s="22"/>
      <c r="I5811" s="22"/>
      <c r="J5811" s="22"/>
      <c r="K5811" s="22"/>
      <c r="L5811" s="22"/>
      <c r="M5811" s="22"/>
    </row>
    <row r="5812" spans="1:13" x14ac:dyDescent="0.25">
      <c r="A5812" s="22"/>
      <c r="B5812" s="22"/>
      <c r="C5812" s="22"/>
      <c r="D5812" s="22"/>
      <c r="E5812" s="22"/>
      <c r="F5812" s="22"/>
      <c r="G5812" s="22"/>
      <c r="H5812" s="22"/>
      <c r="I5812" s="22"/>
      <c r="J5812" s="22"/>
      <c r="K5812" s="22"/>
      <c r="L5812" s="22"/>
      <c r="M5812" s="22"/>
    </row>
    <row r="5813" spans="1:13" x14ac:dyDescent="0.25">
      <c r="A5813" s="22"/>
      <c r="B5813" s="22"/>
      <c r="C5813" s="22"/>
      <c r="D5813" s="22"/>
      <c r="E5813" s="22"/>
      <c r="F5813" s="22"/>
      <c r="G5813" s="22"/>
      <c r="H5813" s="22"/>
      <c r="I5813" s="22"/>
      <c r="J5813" s="22"/>
      <c r="K5813" s="22"/>
      <c r="L5813" s="22"/>
      <c r="M5813" s="22"/>
    </row>
    <row r="5814" spans="1:13" x14ac:dyDescent="0.25">
      <c r="A5814" s="22"/>
      <c r="B5814" s="22"/>
      <c r="C5814" s="22"/>
      <c r="D5814" s="22"/>
      <c r="E5814" s="22"/>
      <c r="F5814" s="22"/>
      <c r="G5814" s="22"/>
      <c r="H5814" s="22"/>
      <c r="I5814" s="22"/>
      <c r="J5814" s="22"/>
      <c r="K5814" s="22"/>
      <c r="L5814" s="22"/>
      <c r="M5814" s="22"/>
    </row>
    <row r="5815" spans="1:13" x14ac:dyDescent="0.25">
      <c r="A5815" s="22"/>
      <c r="B5815" s="22"/>
      <c r="C5815" s="22"/>
      <c r="D5815" s="22"/>
      <c r="E5815" s="22"/>
      <c r="F5815" s="22"/>
      <c r="G5815" s="22"/>
      <c r="H5815" s="22"/>
      <c r="I5815" s="22"/>
      <c r="J5815" s="22"/>
      <c r="K5815" s="22"/>
      <c r="L5815" s="22"/>
      <c r="M5815" s="22"/>
    </row>
    <row r="5816" spans="1:13" x14ac:dyDescent="0.25">
      <c r="A5816" s="22"/>
      <c r="B5816" s="22"/>
      <c r="C5816" s="22"/>
      <c r="D5816" s="22"/>
      <c r="E5816" s="22"/>
      <c r="F5816" s="22"/>
      <c r="G5816" s="22"/>
      <c r="H5816" s="22"/>
      <c r="I5816" s="22"/>
      <c r="J5816" s="22"/>
      <c r="K5816" s="22"/>
      <c r="L5816" s="22"/>
      <c r="M5816" s="22"/>
    </row>
    <row r="5817" spans="1:13" x14ac:dyDescent="0.25">
      <c r="A5817" s="22"/>
      <c r="B5817" s="22"/>
      <c r="C5817" s="22"/>
      <c r="D5817" s="22"/>
      <c r="E5817" s="22"/>
      <c r="F5817" s="22"/>
      <c r="G5817" s="22"/>
      <c r="H5817" s="22"/>
      <c r="I5817" s="22"/>
      <c r="J5817" s="22"/>
      <c r="K5817" s="22"/>
      <c r="L5817" s="22"/>
      <c r="M5817" s="22"/>
    </row>
    <row r="5818" spans="1:13" x14ac:dyDescent="0.25">
      <c r="A5818" s="22"/>
      <c r="B5818" s="22"/>
      <c r="C5818" s="22"/>
      <c r="D5818" s="22"/>
      <c r="E5818" s="22"/>
      <c r="F5818" s="22"/>
      <c r="G5818" s="22"/>
      <c r="H5818" s="22"/>
      <c r="I5818" s="22"/>
      <c r="J5818" s="22"/>
      <c r="K5818" s="22"/>
      <c r="L5818" s="22"/>
      <c r="M5818" s="22"/>
    </row>
    <row r="5819" spans="1:13" x14ac:dyDescent="0.25">
      <c r="A5819" s="22"/>
      <c r="B5819" s="22"/>
      <c r="C5819" s="22"/>
      <c r="D5819" s="22"/>
      <c r="E5819" s="22"/>
      <c r="F5819" s="22"/>
      <c r="G5819" s="22"/>
      <c r="H5819" s="22"/>
      <c r="I5819" s="22"/>
      <c r="J5819" s="22"/>
      <c r="K5819" s="22"/>
      <c r="L5819" s="22"/>
      <c r="M5819" s="22"/>
    </row>
    <row r="5820" spans="1:13" x14ac:dyDescent="0.25">
      <c r="A5820" s="22"/>
      <c r="B5820" s="22"/>
      <c r="C5820" s="22"/>
      <c r="D5820" s="22"/>
      <c r="E5820" s="22"/>
      <c r="F5820" s="22"/>
      <c r="G5820" s="22"/>
      <c r="H5820" s="22"/>
      <c r="I5820" s="22"/>
      <c r="J5820" s="22"/>
      <c r="K5820" s="22"/>
      <c r="L5820" s="22"/>
      <c r="M5820" s="22"/>
    </row>
    <row r="5821" spans="1:13" x14ac:dyDescent="0.25">
      <c r="A5821" s="22"/>
      <c r="B5821" s="22"/>
      <c r="C5821" s="22"/>
      <c r="D5821" s="22"/>
      <c r="E5821" s="22"/>
      <c r="F5821" s="22"/>
      <c r="G5821" s="22"/>
      <c r="H5821" s="22"/>
      <c r="I5821" s="22"/>
      <c r="J5821" s="22"/>
      <c r="K5821" s="22"/>
      <c r="L5821" s="22"/>
      <c r="M5821" s="22"/>
    </row>
    <row r="5822" spans="1:13" x14ac:dyDescent="0.25">
      <c r="A5822" s="22"/>
      <c r="B5822" s="22"/>
      <c r="C5822" s="22"/>
      <c r="D5822" s="22"/>
      <c r="E5822" s="22"/>
      <c r="F5822" s="22"/>
      <c r="G5822" s="22"/>
      <c r="H5822" s="22"/>
      <c r="I5822" s="22"/>
      <c r="J5822" s="22"/>
      <c r="K5822" s="22"/>
      <c r="L5822" s="22"/>
      <c r="M5822" s="22"/>
    </row>
    <row r="5823" spans="1:13" x14ac:dyDescent="0.25">
      <c r="A5823" s="22"/>
      <c r="B5823" s="22"/>
      <c r="C5823" s="22"/>
      <c r="D5823" s="22"/>
      <c r="E5823" s="22"/>
      <c r="F5823" s="22"/>
      <c r="G5823" s="22"/>
      <c r="H5823" s="22"/>
      <c r="I5823" s="22"/>
      <c r="J5823" s="22"/>
      <c r="K5823" s="22"/>
      <c r="L5823" s="22"/>
      <c r="M5823" s="22"/>
    </row>
    <row r="5824" spans="1:13" x14ac:dyDescent="0.25">
      <c r="A5824" s="22"/>
      <c r="B5824" s="22"/>
      <c r="C5824" s="22"/>
      <c r="D5824" s="22"/>
      <c r="E5824" s="22"/>
      <c r="F5824" s="22"/>
      <c r="G5824" s="22"/>
      <c r="H5824" s="22"/>
      <c r="I5824" s="22"/>
      <c r="J5824" s="22"/>
      <c r="K5824" s="22"/>
      <c r="L5824" s="22"/>
      <c r="M5824" s="22"/>
    </row>
    <row r="5825" spans="1:13" x14ac:dyDescent="0.25">
      <c r="A5825" s="22"/>
      <c r="B5825" s="22"/>
      <c r="C5825" s="22"/>
      <c r="D5825" s="22"/>
      <c r="E5825" s="22"/>
      <c r="F5825" s="22"/>
      <c r="G5825" s="22"/>
      <c r="H5825" s="22"/>
      <c r="I5825" s="22"/>
      <c r="J5825" s="22"/>
      <c r="K5825" s="22"/>
      <c r="L5825" s="22"/>
      <c r="M5825" s="22"/>
    </row>
    <row r="5826" spans="1:13" x14ac:dyDescent="0.25">
      <c r="A5826" s="22"/>
      <c r="B5826" s="22"/>
      <c r="C5826" s="22"/>
      <c r="D5826" s="22"/>
      <c r="E5826" s="22"/>
      <c r="F5826" s="22"/>
      <c r="G5826" s="22"/>
      <c r="H5826" s="22"/>
      <c r="I5826" s="22"/>
      <c r="J5826" s="22"/>
      <c r="K5826" s="22"/>
      <c r="L5826" s="22"/>
      <c r="M5826" s="22"/>
    </row>
    <row r="5827" spans="1:13" x14ac:dyDescent="0.25">
      <c r="A5827" s="22"/>
      <c r="B5827" s="22"/>
      <c r="C5827" s="22"/>
      <c r="D5827" s="22"/>
      <c r="E5827" s="22"/>
      <c r="F5827" s="22"/>
      <c r="G5827" s="22"/>
      <c r="H5827" s="22"/>
      <c r="I5827" s="22"/>
      <c r="J5827" s="22"/>
      <c r="K5827" s="22"/>
      <c r="L5827" s="22"/>
      <c r="M5827" s="22"/>
    </row>
    <row r="5828" spans="1:13" x14ac:dyDescent="0.25">
      <c r="A5828" s="22"/>
      <c r="B5828" s="22"/>
      <c r="C5828" s="22"/>
      <c r="D5828" s="22"/>
      <c r="E5828" s="22"/>
      <c r="F5828" s="22"/>
      <c r="G5828" s="22"/>
      <c r="H5828" s="22"/>
      <c r="I5828" s="22"/>
      <c r="J5828" s="22"/>
      <c r="K5828" s="22"/>
      <c r="L5828" s="22"/>
      <c r="M5828" s="22"/>
    </row>
    <row r="5829" spans="1:13" x14ac:dyDescent="0.25">
      <c r="A5829" s="22"/>
      <c r="B5829" s="22"/>
      <c r="C5829" s="22"/>
      <c r="D5829" s="22"/>
      <c r="E5829" s="22"/>
      <c r="F5829" s="22"/>
      <c r="G5829" s="22"/>
      <c r="H5829" s="22"/>
      <c r="I5829" s="22"/>
      <c r="J5829" s="22"/>
      <c r="K5829" s="22"/>
      <c r="L5829" s="22"/>
      <c r="M5829" s="22"/>
    </row>
    <row r="5830" spans="1:13" x14ac:dyDescent="0.25">
      <c r="A5830" s="22"/>
      <c r="B5830" s="22"/>
      <c r="C5830" s="22"/>
      <c r="D5830" s="22"/>
      <c r="E5830" s="22"/>
      <c r="F5830" s="22"/>
      <c r="G5830" s="22"/>
      <c r="H5830" s="22"/>
      <c r="I5830" s="22"/>
      <c r="J5830" s="22"/>
      <c r="K5830" s="22"/>
      <c r="L5830" s="22"/>
      <c r="M5830" s="22"/>
    </row>
    <row r="5831" spans="1:13" x14ac:dyDescent="0.25">
      <c r="A5831" s="22"/>
      <c r="B5831" s="22"/>
      <c r="C5831" s="22"/>
      <c r="D5831" s="22"/>
      <c r="E5831" s="22"/>
      <c r="F5831" s="22"/>
      <c r="G5831" s="22"/>
      <c r="H5831" s="22"/>
      <c r="I5831" s="22"/>
      <c r="J5831" s="22"/>
      <c r="K5831" s="22"/>
      <c r="L5831" s="22"/>
      <c r="M5831" s="22"/>
    </row>
    <row r="5832" spans="1:13" x14ac:dyDescent="0.25">
      <c r="A5832" s="22"/>
      <c r="B5832" s="22"/>
      <c r="C5832" s="22"/>
      <c r="D5832" s="22"/>
      <c r="E5832" s="22"/>
      <c r="F5832" s="22"/>
      <c r="G5832" s="22"/>
      <c r="H5832" s="22"/>
      <c r="I5832" s="22"/>
      <c r="J5832" s="22"/>
      <c r="K5832" s="22"/>
      <c r="L5832" s="22"/>
      <c r="M5832" s="22"/>
    </row>
    <row r="5833" spans="1:13" x14ac:dyDescent="0.25">
      <c r="A5833" s="22"/>
      <c r="B5833" s="22"/>
      <c r="C5833" s="22"/>
      <c r="D5833" s="22"/>
      <c r="E5833" s="22"/>
      <c r="F5833" s="22"/>
      <c r="G5833" s="22"/>
      <c r="H5833" s="22"/>
      <c r="I5833" s="22"/>
      <c r="J5833" s="22"/>
      <c r="K5833" s="22"/>
      <c r="L5833" s="22"/>
      <c r="M5833" s="22"/>
    </row>
    <row r="5834" spans="1:13" x14ac:dyDescent="0.25">
      <c r="A5834" s="22"/>
      <c r="B5834" s="22"/>
      <c r="C5834" s="22"/>
      <c r="D5834" s="22"/>
      <c r="E5834" s="22"/>
      <c r="F5834" s="22"/>
      <c r="G5834" s="22"/>
      <c r="H5834" s="22"/>
      <c r="I5834" s="22"/>
      <c r="J5834" s="22"/>
      <c r="K5834" s="22"/>
      <c r="L5834" s="22"/>
      <c r="M5834" s="22"/>
    </row>
    <row r="5835" spans="1:13" x14ac:dyDescent="0.25">
      <c r="A5835" s="22"/>
      <c r="B5835" s="22"/>
      <c r="C5835" s="22"/>
      <c r="D5835" s="22"/>
      <c r="E5835" s="22"/>
      <c r="F5835" s="22"/>
      <c r="G5835" s="22"/>
      <c r="H5835" s="22"/>
      <c r="I5835" s="22"/>
      <c r="J5835" s="22"/>
      <c r="K5835" s="22"/>
      <c r="L5835" s="22"/>
      <c r="M5835" s="22"/>
    </row>
    <row r="5836" spans="1:13" x14ac:dyDescent="0.25">
      <c r="A5836" s="22"/>
      <c r="B5836" s="22"/>
      <c r="C5836" s="22"/>
      <c r="D5836" s="22"/>
      <c r="E5836" s="22"/>
      <c r="F5836" s="22"/>
      <c r="G5836" s="22"/>
      <c r="H5836" s="22"/>
      <c r="I5836" s="22"/>
      <c r="J5836" s="22"/>
      <c r="K5836" s="22"/>
      <c r="L5836" s="22"/>
      <c r="M5836" s="22"/>
    </row>
    <row r="5837" spans="1:13" x14ac:dyDescent="0.25">
      <c r="A5837" s="22"/>
      <c r="B5837" s="22"/>
      <c r="C5837" s="22"/>
      <c r="D5837" s="22"/>
      <c r="E5837" s="22"/>
      <c r="F5837" s="22"/>
      <c r="G5837" s="22"/>
      <c r="H5837" s="22"/>
      <c r="I5837" s="22"/>
      <c r="J5837" s="22"/>
      <c r="K5837" s="22"/>
      <c r="L5837" s="22"/>
      <c r="M5837" s="22"/>
    </row>
    <row r="5838" spans="1:13" x14ac:dyDescent="0.25">
      <c r="A5838" s="22"/>
      <c r="B5838" s="22"/>
      <c r="C5838" s="22"/>
      <c r="D5838" s="22"/>
      <c r="E5838" s="22"/>
      <c r="F5838" s="22"/>
      <c r="G5838" s="22"/>
      <c r="H5838" s="22"/>
      <c r="I5838" s="22"/>
      <c r="J5838" s="22"/>
      <c r="K5838" s="22"/>
      <c r="L5838" s="22"/>
      <c r="M5838" s="22"/>
    </row>
    <row r="5839" spans="1:13" x14ac:dyDescent="0.25">
      <c r="A5839" s="22"/>
      <c r="B5839" s="22"/>
      <c r="C5839" s="22"/>
      <c r="D5839" s="22"/>
      <c r="E5839" s="22"/>
      <c r="F5839" s="22"/>
      <c r="G5839" s="22"/>
      <c r="H5839" s="22"/>
      <c r="I5839" s="22"/>
      <c r="J5839" s="22"/>
      <c r="K5839" s="22"/>
      <c r="L5839" s="22"/>
      <c r="M5839" s="22"/>
    </row>
    <row r="5840" spans="1:13" x14ac:dyDescent="0.25">
      <c r="A5840" s="22"/>
      <c r="B5840" s="22"/>
      <c r="C5840" s="22"/>
      <c r="D5840" s="22"/>
      <c r="E5840" s="22"/>
      <c r="F5840" s="22"/>
      <c r="G5840" s="22"/>
      <c r="H5840" s="22"/>
      <c r="I5840" s="22"/>
      <c r="J5840" s="22"/>
      <c r="K5840" s="22"/>
      <c r="L5840" s="22"/>
      <c r="M5840" s="22"/>
    </row>
    <row r="5841" spans="1:13" x14ac:dyDescent="0.25">
      <c r="A5841" s="22"/>
      <c r="B5841" s="22"/>
      <c r="C5841" s="22"/>
      <c r="D5841" s="22"/>
      <c r="E5841" s="22"/>
      <c r="F5841" s="22"/>
      <c r="G5841" s="22"/>
      <c r="H5841" s="22"/>
      <c r="I5841" s="22"/>
      <c r="J5841" s="22"/>
      <c r="K5841" s="22"/>
      <c r="L5841" s="22"/>
      <c r="M5841" s="22"/>
    </row>
    <row r="5842" spans="1:13" x14ac:dyDescent="0.25">
      <c r="A5842" s="22"/>
      <c r="B5842" s="22"/>
      <c r="C5842" s="22"/>
      <c r="D5842" s="22"/>
      <c r="E5842" s="22"/>
      <c r="F5842" s="22"/>
      <c r="G5842" s="22"/>
      <c r="H5842" s="22"/>
      <c r="I5842" s="22"/>
      <c r="J5842" s="22"/>
      <c r="K5842" s="22"/>
      <c r="L5842" s="22"/>
      <c r="M5842" s="22"/>
    </row>
    <row r="5843" spans="1:13" x14ac:dyDescent="0.25">
      <c r="A5843" s="22"/>
      <c r="B5843" s="22"/>
      <c r="C5843" s="22"/>
      <c r="D5843" s="22"/>
      <c r="E5843" s="22"/>
      <c r="F5843" s="22"/>
      <c r="G5843" s="22"/>
      <c r="H5843" s="22"/>
      <c r="I5843" s="22"/>
      <c r="J5843" s="22"/>
      <c r="K5843" s="22"/>
      <c r="L5843" s="22"/>
      <c r="M5843" s="22"/>
    </row>
    <row r="5844" spans="1:13" x14ac:dyDescent="0.25">
      <c r="A5844" s="22"/>
      <c r="B5844" s="22"/>
      <c r="C5844" s="22"/>
      <c r="D5844" s="22"/>
      <c r="E5844" s="22"/>
      <c r="F5844" s="22"/>
      <c r="G5844" s="22"/>
      <c r="H5844" s="22"/>
      <c r="I5844" s="22"/>
      <c r="J5844" s="22"/>
      <c r="K5844" s="22"/>
      <c r="L5844" s="22"/>
      <c r="M5844" s="22"/>
    </row>
    <row r="5845" spans="1:13" x14ac:dyDescent="0.25">
      <c r="A5845" s="22"/>
      <c r="B5845" s="22"/>
      <c r="C5845" s="22"/>
      <c r="D5845" s="22"/>
      <c r="E5845" s="22"/>
      <c r="F5845" s="22"/>
      <c r="G5845" s="22"/>
      <c r="H5845" s="22"/>
      <c r="I5845" s="22"/>
      <c r="J5845" s="22"/>
      <c r="K5845" s="22"/>
      <c r="L5845" s="22"/>
      <c r="M5845" s="22"/>
    </row>
    <row r="5846" spans="1:13" x14ac:dyDescent="0.25">
      <c r="A5846" s="22"/>
      <c r="B5846" s="22"/>
      <c r="C5846" s="22"/>
      <c r="D5846" s="22"/>
      <c r="E5846" s="22"/>
      <c r="F5846" s="22"/>
      <c r="G5846" s="22"/>
      <c r="H5846" s="22"/>
      <c r="I5846" s="22"/>
      <c r="J5846" s="22"/>
      <c r="K5846" s="22"/>
      <c r="L5846" s="22"/>
      <c r="M5846" s="22"/>
    </row>
    <row r="5847" spans="1:13" x14ac:dyDescent="0.25">
      <c r="A5847" s="22"/>
      <c r="B5847" s="22"/>
      <c r="C5847" s="22"/>
      <c r="D5847" s="22"/>
      <c r="E5847" s="22"/>
      <c r="F5847" s="22"/>
      <c r="G5847" s="22"/>
      <c r="H5847" s="22"/>
      <c r="I5847" s="22"/>
      <c r="J5847" s="22"/>
      <c r="K5847" s="22"/>
      <c r="L5847" s="22"/>
      <c r="M5847" s="22"/>
    </row>
    <row r="5848" spans="1:13" x14ac:dyDescent="0.25">
      <c r="A5848" s="22"/>
      <c r="B5848" s="22"/>
      <c r="C5848" s="22"/>
      <c r="D5848" s="22"/>
      <c r="E5848" s="22"/>
      <c r="F5848" s="22"/>
      <c r="G5848" s="22"/>
      <c r="H5848" s="22"/>
      <c r="I5848" s="22"/>
      <c r="J5848" s="22"/>
      <c r="K5848" s="22"/>
      <c r="L5848" s="22"/>
      <c r="M5848" s="22"/>
    </row>
    <row r="5849" spans="1:13" x14ac:dyDescent="0.25">
      <c r="A5849" s="22"/>
      <c r="B5849" s="22"/>
      <c r="C5849" s="22"/>
      <c r="D5849" s="22"/>
      <c r="E5849" s="22"/>
      <c r="F5849" s="22"/>
      <c r="G5849" s="22"/>
      <c r="H5849" s="22"/>
      <c r="I5849" s="22"/>
      <c r="J5849" s="22"/>
      <c r="K5849" s="22"/>
      <c r="L5849" s="22"/>
      <c r="M5849" s="22"/>
    </row>
    <row r="5850" spans="1:13" x14ac:dyDescent="0.25">
      <c r="A5850" s="22"/>
      <c r="B5850" s="22"/>
      <c r="C5850" s="22"/>
      <c r="D5850" s="22"/>
      <c r="E5850" s="22"/>
      <c r="F5850" s="22"/>
      <c r="G5850" s="22"/>
      <c r="H5850" s="22"/>
      <c r="I5850" s="22"/>
      <c r="J5850" s="22"/>
      <c r="K5850" s="22"/>
      <c r="L5850" s="22"/>
      <c r="M5850" s="22"/>
    </row>
    <row r="5851" spans="1:13" x14ac:dyDescent="0.25">
      <c r="A5851" s="22"/>
      <c r="B5851" s="22"/>
      <c r="C5851" s="22"/>
      <c r="D5851" s="22"/>
      <c r="E5851" s="22"/>
      <c r="F5851" s="22"/>
      <c r="G5851" s="22"/>
      <c r="H5851" s="22"/>
      <c r="I5851" s="22"/>
      <c r="J5851" s="22"/>
      <c r="K5851" s="22"/>
      <c r="L5851" s="22"/>
      <c r="M5851" s="22"/>
    </row>
    <row r="5852" spans="1:13" x14ac:dyDescent="0.25">
      <c r="A5852" s="22"/>
      <c r="B5852" s="22"/>
      <c r="C5852" s="22"/>
      <c r="D5852" s="22"/>
      <c r="E5852" s="22"/>
      <c r="F5852" s="22"/>
      <c r="G5852" s="22"/>
      <c r="H5852" s="22"/>
      <c r="I5852" s="22"/>
      <c r="J5852" s="22"/>
      <c r="K5852" s="22"/>
      <c r="L5852" s="22"/>
      <c r="M5852" s="22"/>
    </row>
    <row r="5853" spans="1:13" x14ac:dyDescent="0.25">
      <c r="A5853" s="22"/>
      <c r="B5853" s="22"/>
      <c r="C5853" s="22"/>
      <c r="D5853" s="22"/>
      <c r="E5853" s="22"/>
      <c r="F5853" s="22"/>
      <c r="G5853" s="22"/>
      <c r="H5853" s="22"/>
      <c r="I5853" s="22"/>
      <c r="J5853" s="22"/>
      <c r="K5853" s="22"/>
      <c r="L5853" s="22"/>
      <c r="M5853" s="22"/>
    </row>
    <row r="5854" spans="1:13" x14ac:dyDescent="0.25">
      <c r="A5854" s="22"/>
      <c r="B5854" s="22"/>
      <c r="C5854" s="22"/>
      <c r="D5854" s="22"/>
      <c r="E5854" s="22"/>
      <c r="F5854" s="22"/>
      <c r="G5854" s="22"/>
      <c r="H5854" s="22"/>
      <c r="I5854" s="22"/>
      <c r="J5854" s="22"/>
      <c r="K5854" s="22"/>
      <c r="L5854" s="22"/>
      <c r="M5854" s="22"/>
    </row>
    <row r="5855" spans="1:13" x14ac:dyDescent="0.25">
      <c r="A5855" s="22"/>
      <c r="B5855" s="22"/>
      <c r="C5855" s="22"/>
      <c r="D5855" s="22"/>
      <c r="E5855" s="22"/>
      <c r="F5855" s="22"/>
      <c r="G5855" s="22"/>
      <c r="H5855" s="22"/>
      <c r="I5855" s="22"/>
      <c r="J5855" s="22"/>
      <c r="K5855" s="22"/>
      <c r="L5855" s="22"/>
      <c r="M5855" s="22"/>
    </row>
    <row r="5856" spans="1:13" x14ac:dyDescent="0.25">
      <c r="A5856" s="22"/>
      <c r="B5856" s="22"/>
      <c r="C5856" s="22"/>
      <c r="D5856" s="22"/>
      <c r="E5856" s="22"/>
      <c r="F5856" s="22"/>
      <c r="G5856" s="22"/>
      <c r="H5856" s="22"/>
      <c r="I5856" s="22"/>
      <c r="J5856" s="22"/>
      <c r="K5856" s="22"/>
      <c r="L5856" s="22"/>
      <c r="M5856" s="22"/>
    </row>
    <row r="5857" spans="1:13" x14ac:dyDescent="0.25">
      <c r="A5857" s="22"/>
      <c r="B5857" s="22"/>
      <c r="C5857" s="22"/>
      <c r="D5857" s="22"/>
      <c r="E5857" s="22"/>
      <c r="F5857" s="22"/>
      <c r="G5857" s="22"/>
      <c r="H5857" s="22"/>
      <c r="I5857" s="22"/>
      <c r="J5857" s="22"/>
      <c r="K5857" s="22"/>
      <c r="L5857" s="22"/>
      <c r="M5857" s="22"/>
    </row>
    <row r="5858" spans="1:13" x14ac:dyDescent="0.25">
      <c r="A5858" s="22"/>
      <c r="B5858" s="22"/>
      <c r="C5858" s="22"/>
      <c r="D5858" s="22"/>
      <c r="E5858" s="22"/>
      <c r="F5858" s="22"/>
      <c r="G5858" s="22"/>
      <c r="H5858" s="22"/>
      <c r="I5858" s="22"/>
      <c r="J5858" s="22"/>
      <c r="K5858" s="22"/>
      <c r="L5858" s="22"/>
      <c r="M5858" s="22"/>
    </row>
    <row r="5859" spans="1:13" x14ac:dyDescent="0.25">
      <c r="A5859" s="22"/>
      <c r="B5859" s="22"/>
      <c r="C5859" s="22"/>
      <c r="D5859" s="22"/>
      <c r="E5859" s="22"/>
      <c r="F5859" s="22"/>
      <c r="G5859" s="22"/>
      <c r="H5859" s="22"/>
      <c r="I5859" s="22"/>
      <c r="J5859" s="22"/>
      <c r="K5859" s="22"/>
      <c r="L5859" s="22"/>
      <c r="M5859" s="22"/>
    </row>
    <row r="5860" spans="1:13" x14ac:dyDescent="0.25">
      <c r="A5860" s="22"/>
      <c r="B5860" s="22"/>
      <c r="C5860" s="22"/>
      <c r="D5860" s="22"/>
      <c r="E5860" s="22"/>
      <c r="F5860" s="22"/>
      <c r="G5860" s="22"/>
      <c r="H5860" s="22"/>
      <c r="I5860" s="22"/>
      <c r="J5860" s="22"/>
      <c r="K5860" s="22"/>
      <c r="L5860" s="22"/>
      <c r="M5860" s="22"/>
    </row>
    <row r="5861" spans="1:13" x14ac:dyDescent="0.25">
      <c r="A5861" s="22"/>
      <c r="B5861" s="22"/>
      <c r="C5861" s="22"/>
      <c r="D5861" s="22"/>
      <c r="E5861" s="22"/>
      <c r="F5861" s="22"/>
      <c r="G5861" s="22"/>
      <c r="H5861" s="22"/>
      <c r="I5861" s="22"/>
      <c r="J5861" s="22"/>
      <c r="K5861" s="22"/>
      <c r="L5861" s="22"/>
      <c r="M5861" s="22"/>
    </row>
    <row r="5862" spans="1:13" x14ac:dyDescent="0.25">
      <c r="A5862" s="22"/>
      <c r="B5862" s="22"/>
      <c r="C5862" s="22"/>
      <c r="D5862" s="22"/>
      <c r="E5862" s="22"/>
      <c r="F5862" s="22"/>
      <c r="G5862" s="22"/>
      <c r="H5862" s="22"/>
      <c r="I5862" s="22"/>
      <c r="J5862" s="22"/>
      <c r="K5862" s="22"/>
      <c r="L5862" s="22"/>
      <c r="M5862" s="22"/>
    </row>
    <row r="5863" spans="1:13" x14ac:dyDescent="0.25">
      <c r="A5863" s="22"/>
      <c r="B5863" s="22"/>
      <c r="C5863" s="22"/>
      <c r="D5863" s="22"/>
      <c r="E5863" s="22"/>
      <c r="F5863" s="22"/>
      <c r="G5863" s="22"/>
      <c r="H5863" s="22"/>
      <c r="I5863" s="22"/>
      <c r="J5863" s="22"/>
      <c r="K5863" s="22"/>
      <c r="L5863" s="22"/>
      <c r="M5863" s="22"/>
    </row>
    <row r="5864" spans="1:13" x14ac:dyDescent="0.25">
      <c r="A5864" s="22"/>
      <c r="B5864" s="22"/>
      <c r="C5864" s="22"/>
      <c r="D5864" s="22"/>
      <c r="E5864" s="22"/>
      <c r="F5864" s="22"/>
      <c r="G5864" s="22"/>
      <c r="H5864" s="22"/>
      <c r="I5864" s="22"/>
      <c r="J5864" s="22"/>
      <c r="K5864" s="22"/>
      <c r="L5864" s="22"/>
      <c r="M5864" s="22"/>
    </row>
    <row r="5865" spans="1:13" x14ac:dyDescent="0.25">
      <c r="A5865" s="22"/>
      <c r="B5865" s="22"/>
      <c r="C5865" s="22"/>
      <c r="D5865" s="22"/>
      <c r="E5865" s="22"/>
      <c r="F5865" s="22"/>
      <c r="G5865" s="22"/>
      <c r="H5865" s="22"/>
      <c r="I5865" s="22"/>
      <c r="J5865" s="22"/>
      <c r="K5865" s="22"/>
      <c r="L5865" s="22"/>
      <c r="M5865" s="22"/>
    </row>
    <row r="5866" spans="1:13" x14ac:dyDescent="0.25">
      <c r="A5866" s="22"/>
      <c r="B5866" s="22"/>
      <c r="C5866" s="22"/>
      <c r="D5866" s="22"/>
      <c r="E5866" s="22"/>
      <c r="F5866" s="22"/>
      <c r="G5866" s="22"/>
      <c r="H5866" s="22"/>
      <c r="I5866" s="22"/>
      <c r="J5866" s="22"/>
      <c r="K5866" s="22"/>
      <c r="L5866" s="22"/>
      <c r="M5866" s="22"/>
    </row>
    <row r="5867" spans="1:13" x14ac:dyDescent="0.25">
      <c r="A5867" s="22"/>
      <c r="B5867" s="22"/>
      <c r="C5867" s="22"/>
      <c r="D5867" s="22"/>
      <c r="E5867" s="22"/>
      <c r="F5867" s="22"/>
      <c r="G5867" s="22"/>
      <c r="H5867" s="22"/>
      <c r="I5867" s="22"/>
      <c r="J5867" s="22"/>
      <c r="K5867" s="22"/>
      <c r="L5867" s="22"/>
      <c r="M5867" s="22"/>
    </row>
    <row r="5868" spans="1:13" x14ac:dyDescent="0.25">
      <c r="A5868" s="22"/>
      <c r="B5868" s="22"/>
      <c r="C5868" s="22"/>
      <c r="D5868" s="22"/>
      <c r="E5868" s="22"/>
      <c r="F5868" s="22"/>
      <c r="G5868" s="22"/>
      <c r="H5868" s="22"/>
      <c r="I5868" s="22"/>
      <c r="J5868" s="22"/>
      <c r="K5868" s="22"/>
      <c r="L5868" s="22"/>
      <c r="M5868" s="22"/>
    </row>
    <row r="5869" spans="1:13" x14ac:dyDescent="0.25">
      <c r="A5869" s="22"/>
      <c r="B5869" s="22"/>
      <c r="C5869" s="22"/>
      <c r="D5869" s="22"/>
      <c r="E5869" s="22"/>
      <c r="F5869" s="22"/>
      <c r="G5869" s="22"/>
      <c r="H5869" s="22"/>
      <c r="I5869" s="22"/>
      <c r="J5869" s="22"/>
      <c r="K5869" s="22"/>
      <c r="L5869" s="22"/>
      <c r="M5869" s="22"/>
    </row>
    <row r="5870" spans="1:13" x14ac:dyDescent="0.25">
      <c r="A5870" s="22"/>
      <c r="B5870" s="22"/>
      <c r="C5870" s="22"/>
      <c r="D5870" s="22"/>
      <c r="E5870" s="22"/>
      <c r="F5870" s="22"/>
      <c r="G5870" s="22"/>
      <c r="H5870" s="22"/>
      <c r="I5870" s="22"/>
      <c r="J5870" s="22"/>
      <c r="K5870" s="22"/>
      <c r="L5870" s="22"/>
      <c r="M5870" s="22"/>
    </row>
    <row r="5871" spans="1:13" x14ac:dyDescent="0.25">
      <c r="A5871" s="22"/>
      <c r="B5871" s="22"/>
      <c r="C5871" s="22"/>
      <c r="D5871" s="22"/>
      <c r="E5871" s="22"/>
      <c r="F5871" s="22"/>
      <c r="G5871" s="22"/>
      <c r="H5871" s="22"/>
      <c r="I5871" s="22"/>
      <c r="J5871" s="22"/>
      <c r="K5871" s="22"/>
      <c r="L5871" s="22"/>
      <c r="M5871" s="22"/>
    </row>
    <row r="5872" spans="1:13" x14ac:dyDescent="0.25">
      <c r="A5872" s="22"/>
      <c r="B5872" s="22"/>
      <c r="C5872" s="22"/>
      <c r="D5872" s="22"/>
      <c r="E5872" s="22"/>
      <c r="F5872" s="22"/>
      <c r="G5872" s="22"/>
      <c r="H5872" s="22"/>
      <c r="I5872" s="22"/>
      <c r="J5872" s="22"/>
      <c r="K5872" s="22"/>
      <c r="L5872" s="22"/>
      <c r="M5872" s="22"/>
    </row>
    <row r="5873" spans="1:13" x14ac:dyDescent="0.25">
      <c r="A5873" s="22"/>
      <c r="B5873" s="22"/>
      <c r="C5873" s="22"/>
      <c r="D5873" s="22"/>
      <c r="E5873" s="22"/>
      <c r="F5873" s="22"/>
      <c r="G5873" s="22"/>
      <c r="H5873" s="22"/>
      <c r="I5873" s="22"/>
      <c r="J5873" s="22"/>
      <c r="K5873" s="22"/>
      <c r="L5873" s="22"/>
      <c r="M5873" s="22"/>
    </row>
    <row r="5874" spans="1:13" x14ac:dyDescent="0.25">
      <c r="A5874" s="22"/>
      <c r="B5874" s="22"/>
      <c r="C5874" s="22"/>
      <c r="D5874" s="22"/>
      <c r="E5874" s="22"/>
      <c r="F5874" s="22"/>
      <c r="G5874" s="22"/>
      <c r="H5874" s="22"/>
      <c r="I5874" s="22"/>
      <c r="J5874" s="22"/>
      <c r="K5874" s="22"/>
      <c r="L5874" s="22"/>
      <c r="M5874" s="22"/>
    </row>
    <row r="5875" spans="1:13" x14ac:dyDescent="0.25">
      <c r="A5875" s="22"/>
      <c r="B5875" s="22"/>
      <c r="C5875" s="22"/>
      <c r="D5875" s="22"/>
      <c r="E5875" s="22"/>
      <c r="F5875" s="22"/>
      <c r="G5875" s="22"/>
      <c r="H5875" s="22"/>
      <c r="I5875" s="22"/>
      <c r="J5875" s="22"/>
      <c r="K5875" s="22"/>
      <c r="L5875" s="22"/>
      <c r="M5875" s="22"/>
    </row>
    <row r="5876" spans="1:13" x14ac:dyDescent="0.25">
      <c r="A5876" s="22"/>
      <c r="B5876" s="22"/>
      <c r="C5876" s="22"/>
      <c r="D5876" s="22"/>
      <c r="E5876" s="22"/>
      <c r="F5876" s="22"/>
      <c r="G5876" s="22"/>
      <c r="H5876" s="22"/>
      <c r="I5876" s="22"/>
      <c r="J5876" s="22"/>
      <c r="K5876" s="22"/>
      <c r="L5876" s="22"/>
      <c r="M5876" s="22"/>
    </row>
    <row r="5877" spans="1:13" x14ac:dyDescent="0.25">
      <c r="A5877" s="22"/>
      <c r="B5877" s="22"/>
      <c r="C5877" s="22"/>
      <c r="D5877" s="22"/>
      <c r="E5877" s="22"/>
      <c r="F5877" s="22"/>
      <c r="G5877" s="22"/>
      <c r="H5877" s="22"/>
      <c r="I5877" s="22"/>
      <c r="J5877" s="22"/>
      <c r="K5877" s="22"/>
      <c r="L5877" s="22"/>
      <c r="M5877" s="22"/>
    </row>
    <row r="5878" spans="1:13" x14ac:dyDescent="0.25">
      <c r="A5878" s="22"/>
      <c r="B5878" s="22"/>
      <c r="C5878" s="22"/>
      <c r="D5878" s="22"/>
      <c r="E5878" s="22"/>
      <c r="F5878" s="22"/>
      <c r="G5878" s="22"/>
      <c r="H5878" s="22"/>
      <c r="I5878" s="22"/>
      <c r="J5878" s="22"/>
      <c r="K5878" s="22"/>
      <c r="L5878" s="22"/>
      <c r="M5878" s="22"/>
    </row>
    <row r="5879" spans="1:13" x14ac:dyDescent="0.25">
      <c r="A5879" s="22"/>
      <c r="B5879" s="22"/>
      <c r="C5879" s="22"/>
      <c r="D5879" s="22"/>
      <c r="E5879" s="22"/>
      <c r="F5879" s="22"/>
      <c r="G5879" s="22"/>
      <c r="H5879" s="22"/>
      <c r="I5879" s="22"/>
      <c r="J5879" s="22"/>
      <c r="K5879" s="22"/>
      <c r="L5879" s="22"/>
      <c r="M5879" s="22"/>
    </row>
    <row r="5880" spans="1:13" x14ac:dyDescent="0.25">
      <c r="A5880" s="22"/>
      <c r="B5880" s="22"/>
      <c r="C5880" s="22"/>
      <c r="D5880" s="22"/>
      <c r="E5880" s="22"/>
      <c r="F5880" s="22"/>
      <c r="G5880" s="22"/>
      <c r="H5880" s="22"/>
      <c r="I5880" s="22"/>
      <c r="J5880" s="22"/>
      <c r="K5880" s="22"/>
      <c r="L5880" s="22"/>
      <c r="M5880" s="22"/>
    </row>
    <row r="5881" spans="1:13" x14ac:dyDescent="0.25">
      <c r="A5881" s="22"/>
      <c r="B5881" s="22"/>
      <c r="C5881" s="22"/>
      <c r="D5881" s="22"/>
      <c r="E5881" s="22"/>
      <c r="F5881" s="22"/>
      <c r="G5881" s="22"/>
      <c r="H5881" s="22"/>
      <c r="I5881" s="22"/>
      <c r="J5881" s="22"/>
      <c r="K5881" s="22"/>
      <c r="L5881" s="22"/>
      <c r="M5881" s="22"/>
    </row>
    <row r="5882" spans="1:13" x14ac:dyDescent="0.25">
      <c r="A5882" s="22"/>
      <c r="B5882" s="22"/>
      <c r="C5882" s="22"/>
      <c r="D5882" s="22"/>
      <c r="E5882" s="22"/>
      <c r="F5882" s="22"/>
      <c r="G5882" s="22"/>
      <c r="H5882" s="22"/>
      <c r="I5882" s="22"/>
      <c r="J5882" s="22"/>
      <c r="K5882" s="22"/>
      <c r="L5882" s="22"/>
      <c r="M5882" s="22"/>
    </row>
    <row r="5883" spans="1:13" x14ac:dyDescent="0.25">
      <c r="A5883" s="22"/>
      <c r="B5883" s="22"/>
      <c r="C5883" s="22"/>
      <c r="D5883" s="22"/>
      <c r="E5883" s="22"/>
      <c r="F5883" s="22"/>
      <c r="G5883" s="22"/>
      <c r="H5883" s="22"/>
      <c r="I5883" s="22"/>
      <c r="J5883" s="22"/>
      <c r="K5883" s="22"/>
      <c r="L5883" s="22"/>
      <c r="M5883" s="22"/>
    </row>
    <row r="5884" spans="1:13" x14ac:dyDescent="0.25">
      <c r="A5884" s="22"/>
      <c r="B5884" s="22"/>
      <c r="C5884" s="22"/>
      <c r="D5884" s="22"/>
      <c r="E5884" s="22"/>
      <c r="F5884" s="22"/>
      <c r="G5884" s="22"/>
      <c r="H5884" s="22"/>
      <c r="I5884" s="22"/>
      <c r="J5884" s="22"/>
      <c r="K5884" s="22"/>
      <c r="L5884" s="22"/>
      <c r="M5884" s="22"/>
    </row>
    <row r="5885" spans="1:13" x14ac:dyDescent="0.25">
      <c r="A5885" s="22"/>
      <c r="B5885" s="22"/>
      <c r="C5885" s="22"/>
      <c r="D5885" s="22"/>
      <c r="E5885" s="22"/>
      <c r="F5885" s="22"/>
      <c r="G5885" s="22"/>
      <c r="H5885" s="22"/>
      <c r="I5885" s="22"/>
      <c r="J5885" s="22"/>
      <c r="K5885" s="22"/>
      <c r="L5885" s="22"/>
      <c r="M5885" s="22"/>
    </row>
    <row r="5886" spans="1:13" x14ac:dyDescent="0.25">
      <c r="A5886" s="22"/>
      <c r="B5886" s="22"/>
      <c r="C5886" s="22"/>
      <c r="D5886" s="22"/>
      <c r="E5886" s="22"/>
      <c r="F5886" s="22"/>
      <c r="G5886" s="22"/>
      <c r="H5886" s="22"/>
      <c r="I5886" s="22"/>
      <c r="J5886" s="22"/>
      <c r="K5886" s="22"/>
      <c r="L5886" s="22"/>
      <c r="M5886" s="22"/>
    </row>
    <row r="5887" spans="1:13" x14ac:dyDescent="0.25">
      <c r="A5887" s="22"/>
      <c r="B5887" s="22"/>
      <c r="C5887" s="22"/>
      <c r="D5887" s="22"/>
      <c r="E5887" s="22"/>
      <c r="F5887" s="22"/>
      <c r="G5887" s="22"/>
      <c r="H5887" s="22"/>
      <c r="I5887" s="22"/>
      <c r="J5887" s="22"/>
      <c r="K5887" s="22"/>
      <c r="L5887" s="22"/>
      <c r="M5887" s="22"/>
    </row>
    <row r="5888" spans="1:13" x14ac:dyDescent="0.25">
      <c r="A5888" s="22"/>
      <c r="B5888" s="22"/>
      <c r="C5888" s="22"/>
      <c r="D5888" s="22"/>
      <c r="E5888" s="22"/>
      <c r="F5888" s="22"/>
      <c r="G5888" s="22"/>
      <c r="H5888" s="22"/>
      <c r="I5888" s="22"/>
      <c r="J5888" s="22"/>
      <c r="K5888" s="22"/>
      <c r="L5888" s="22"/>
      <c r="M5888" s="22"/>
    </row>
    <row r="5889" spans="1:13" x14ac:dyDescent="0.25">
      <c r="A5889" s="22"/>
      <c r="B5889" s="22"/>
      <c r="C5889" s="22"/>
      <c r="D5889" s="22"/>
      <c r="E5889" s="22"/>
      <c r="F5889" s="22"/>
      <c r="G5889" s="22"/>
      <c r="H5889" s="22"/>
      <c r="I5889" s="22"/>
      <c r="J5889" s="22"/>
      <c r="K5889" s="22"/>
      <c r="L5889" s="22"/>
      <c r="M5889" s="22"/>
    </row>
    <row r="5890" spans="1:13" x14ac:dyDescent="0.25">
      <c r="A5890" s="22"/>
      <c r="B5890" s="22"/>
      <c r="C5890" s="22"/>
      <c r="D5890" s="22"/>
      <c r="E5890" s="22"/>
      <c r="F5890" s="22"/>
      <c r="G5890" s="22"/>
      <c r="H5890" s="22"/>
      <c r="I5890" s="22"/>
      <c r="J5890" s="22"/>
      <c r="K5890" s="22"/>
      <c r="L5890" s="22"/>
      <c r="M5890" s="22"/>
    </row>
    <row r="5891" spans="1:13" x14ac:dyDescent="0.25">
      <c r="A5891" s="22"/>
      <c r="B5891" s="22"/>
      <c r="C5891" s="22"/>
      <c r="D5891" s="22"/>
      <c r="E5891" s="22"/>
      <c r="F5891" s="22"/>
      <c r="G5891" s="22"/>
      <c r="H5891" s="22"/>
      <c r="I5891" s="22"/>
      <c r="J5891" s="22"/>
      <c r="K5891" s="22"/>
      <c r="L5891" s="22"/>
      <c r="M5891" s="22"/>
    </row>
    <row r="5892" spans="1:13" x14ac:dyDescent="0.25">
      <c r="A5892" s="22"/>
      <c r="B5892" s="22"/>
      <c r="C5892" s="22"/>
      <c r="D5892" s="22"/>
      <c r="E5892" s="22"/>
      <c r="F5892" s="22"/>
      <c r="G5892" s="22"/>
      <c r="H5892" s="22"/>
      <c r="I5892" s="22"/>
      <c r="J5892" s="22"/>
      <c r="K5892" s="22"/>
      <c r="L5892" s="22"/>
      <c r="M5892" s="22"/>
    </row>
    <row r="5893" spans="1:13" x14ac:dyDescent="0.25">
      <c r="A5893" s="22"/>
      <c r="B5893" s="22"/>
      <c r="C5893" s="22"/>
      <c r="D5893" s="22"/>
      <c r="E5893" s="22"/>
      <c r="F5893" s="22"/>
      <c r="G5893" s="22"/>
      <c r="H5893" s="22"/>
      <c r="I5893" s="22"/>
      <c r="J5893" s="22"/>
      <c r="K5893" s="22"/>
      <c r="L5893" s="22"/>
      <c r="M5893" s="22"/>
    </row>
    <row r="5894" spans="1:13" x14ac:dyDescent="0.25">
      <c r="A5894" s="22"/>
      <c r="B5894" s="22"/>
      <c r="C5894" s="22"/>
      <c r="D5894" s="22"/>
      <c r="E5894" s="22"/>
      <c r="F5894" s="22"/>
      <c r="G5894" s="22"/>
      <c r="H5894" s="22"/>
      <c r="I5894" s="22"/>
      <c r="J5894" s="22"/>
      <c r="K5894" s="22"/>
      <c r="L5894" s="22"/>
      <c r="M5894" s="22"/>
    </row>
    <row r="5895" spans="1:13" x14ac:dyDescent="0.25">
      <c r="A5895" s="22"/>
      <c r="B5895" s="22"/>
      <c r="C5895" s="22"/>
      <c r="D5895" s="22"/>
      <c r="E5895" s="22"/>
      <c r="F5895" s="22"/>
      <c r="G5895" s="22"/>
      <c r="H5895" s="22"/>
      <c r="I5895" s="22"/>
      <c r="J5895" s="22"/>
      <c r="K5895" s="22"/>
      <c r="L5895" s="22"/>
      <c r="M5895" s="22"/>
    </row>
    <row r="5896" spans="1:13" x14ac:dyDescent="0.25">
      <c r="A5896" s="22"/>
      <c r="B5896" s="22"/>
      <c r="C5896" s="22"/>
      <c r="D5896" s="22"/>
      <c r="E5896" s="22"/>
      <c r="F5896" s="22"/>
      <c r="G5896" s="22"/>
      <c r="H5896" s="22"/>
      <c r="I5896" s="22"/>
      <c r="J5896" s="22"/>
      <c r="K5896" s="22"/>
      <c r="L5896" s="22"/>
      <c r="M5896" s="22"/>
    </row>
    <row r="5897" spans="1:13" x14ac:dyDescent="0.25">
      <c r="A5897" s="22"/>
      <c r="B5897" s="22"/>
      <c r="C5897" s="22"/>
      <c r="D5897" s="22"/>
      <c r="E5897" s="22"/>
      <c r="F5897" s="22"/>
      <c r="G5897" s="22"/>
      <c r="H5897" s="22"/>
      <c r="I5897" s="22"/>
      <c r="J5897" s="22"/>
      <c r="K5897" s="22"/>
      <c r="L5897" s="22"/>
      <c r="M5897" s="22"/>
    </row>
    <row r="5898" spans="1:13" x14ac:dyDescent="0.25">
      <c r="A5898" s="22"/>
      <c r="B5898" s="22"/>
      <c r="C5898" s="22"/>
      <c r="D5898" s="22"/>
      <c r="E5898" s="22"/>
      <c r="F5898" s="22"/>
      <c r="G5898" s="22"/>
      <c r="H5898" s="22"/>
      <c r="I5898" s="22"/>
      <c r="J5898" s="22"/>
      <c r="K5898" s="22"/>
      <c r="L5898" s="22"/>
      <c r="M5898" s="22"/>
    </row>
    <row r="5899" spans="1:13" x14ac:dyDescent="0.25">
      <c r="A5899" s="22"/>
      <c r="B5899" s="22"/>
      <c r="C5899" s="22"/>
      <c r="D5899" s="22"/>
      <c r="E5899" s="22"/>
      <c r="F5899" s="22"/>
      <c r="G5899" s="22"/>
      <c r="H5899" s="22"/>
      <c r="I5899" s="22"/>
      <c r="J5899" s="22"/>
      <c r="K5899" s="22"/>
      <c r="L5899" s="22"/>
      <c r="M5899" s="22"/>
    </row>
    <row r="5900" spans="1:13" x14ac:dyDescent="0.25">
      <c r="A5900" s="22"/>
      <c r="B5900" s="22"/>
      <c r="C5900" s="22"/>
      <c r="D5900" s="22"/>
      <c r="E5900" s="22"/>
      <c r="F5900" s="22"/>
      <c r="G5900" s="22"/>
      <c r="H5900" s="22"/>
      <c r="I5900" s="22"/>
      <c r="J5900" s="22"/>
      <c r="K5900" s="22"/>
      <c r="L5900" s="22"/>
      <c r="M5900" s="22"/>
    </row>
    <row r="5901" spans="1:13" x14ac:dyDescent="0.25">
      <c r="A5901" s="22"/>
      <c r="B5901" s="22"/>
      <c r="C5901" s="22"/>
      <c r="D5901" s="22"/>
      <c r="E5901" s="22"/>
      <c r="F5901" s="22"/>
      <c r="G5901" s="22"/>
      <c r="H5901" s="22"/>
      <c r="I5901" s="22"/>
      <c r="J5901" s="22"/>
      <c r="K5901" s="22"/>
      <c r="L5901" s="22"/>
      <c r="M5901" s="22"/>
    </row>
    <row r="5902" spans="1:13" x14ac:dyDescent="0.25">
      <c r="A5902" s="22"/>
      <c r="B5902" s="22"/>
      <c r="C5902" s="22"/>
      <c r="D5902" s="22"/>
      <c r="E5902" s="22"/>
      <c r="F5902" s="22"/>
      <c r="G5902" s="22"/>
      <c r="H5902" s="22"/>
      <c r="I5902" s="22"/>
      <c r="J5902" s="22"/>
      <c r="K5902" s="22"/>
      <c r="L5902" s="22"/>
      <c r="M5902" s="22"/>
    </row>
    <row r="5903" spans="1:13" x14ac:dyDescent="0.25">
      <c r="A5903" s="22"/>
      <c r="B5903" s="22"/>
      <c r="C5903" s="22"/>
      <c r="D5903" s="22"/>
      <c r="E5903" s="22"/>
      <c r="F5903" s="22"/>
      <c r="G5903" s="22"/>
      <c r="H5903" s="22"/>
      <c r="I5903" s="22"/>
      <c r="J5903" s="22"/>
      <c r="K5903" s="22"/>
      <c r="L5903" s="22"/>
      <c r="M5903" s="22"/>
    </row>
    <row r="5904" spans="1:13" x14ac:dyDescent="0.25">
      <c r="A5904" s="22"/>
      <c r="B5904" s="22"/>
      <c r="C5904" s="22"/>
      <c r="D5904" s="22"/>
      <c r="E5904" s="22"/>
      <c r="F5904" s="22"/>
      <c r="G5904" s="22"/>
      <c r="H5904" s="22"/>
      <c r="I5904" s="22"/>
      <c r="J5904" s="22"/>
      <c r="K5904" s="22"/>
      <c r="L5904" s="22"/>
      <c r="M5904" s="22"/>
    </row>
    <row r="5905" spans="1:13" x14ac:dyDescent="0.25">
      <c r="A5905" s="22"/>
      <c r="B5905" s="22"/>
      <c r="C5905" s="22"/>
      <c r="D5905" s="22"/>
      <c r="E5905" s="22"/>
      <c r="F5905" s="22"/>
      <c r="G5905" s="22"/>
      <c r="H5905" s="22"/>
      <c r="I5905" s="22"/>
      <c r="J5905" s="22"/>
      <c r="K5905" s="22"/>
      <c r="L5905" s="22"/>
      <c r="M5905" s="22"/>
    </row>
    <row r="5906" spans="1:13" x14ac:dyDescent="0.25">
      <c r="A5906" s="22"/>
      <c r="B5906" s="22"/>
      <c r="C5906" s="22"/>
      <c r="D5906" s="22"/>
      <c r="E5906" s="22"/>
      <c r="F5906" s="22"/>
      <c r="G5906" s="22"/>
      <c r="H5906" s="22"/>
      <c r="I5906" s="22"/>
      <c r="J5906" s="22"/>
      <c r="K5906" s="22"/>
      <c r="L5906" s="22"/>
      <c r="M5906" s="22"/>
    </row>
    <row r="5907" spans="1:13" x14ac:dyDescent="0.25">
      <c r="A5907" s="22"/>
      <c r="B5907" s="22"/>
      <c r="C5907" s="22"/>
      <c r="D5907" s="22"/>
      <c r="E5907" s="22"/>
      <c r="F5907" s="22"/>
      <c r="G5907" s="22"/>
      <c r="H5907" s="22"/>
      <c r="I5907" s="22"/>
      <c r="J5907" s="22"/>
      <c r="K5907" s="22"/>
      <c r="L5907" s="22"/>
      <c r="M5907" s="22"/>
    </row>
    <row r="5908" spans="1:13" x14ac:dyDescent="0.25">
      <c r="A5908" s="22"/>
      <c r="B5908" s="22"/>
      <c r="C5908" s="22"/>
      <c r="D5908" s="22"/>
      <c r="E5908" s="22"/>
      <c r="F5908" s="22"/>
      <c r="G5908" s="22"/>
      <c r="H5908" s="22"/>
      <c r="I5908" s="22"/>
      <c r="J5908" s="22"/>
      <c r="K5908" s="22"/>
      <c r="L5908" s="22"/>
      <c r="M5908" s="22"/>
    </row>
    <row r="5909" spans="1:13" x14ac:dyDescent="0.25">
      <c r="A5909" s="22"/>
      <c r="B5909" s="22"/>
      <c r="C5909" s="22"/>
      <c r="D5909" s="22"/>
      <c r="E5909" s="22"/>
      <c r="F5909" s="22"/>
      <c r="G5909" s="22"/>
      <c r="H5909" s="22"/>
      <c r="I5909" s="22"/>
      <c r="J5909" s="22"/>
      <c r="K5909" s="22"/>
      <c r="L5909" s="22"/>
      <c r="M5909" s="22"/>
    </row>
    <row r="5910" spans="1:13" x14ac:dyDescent="0.25">
      <c r="A5910" s="22"/>
      <c r="B5910" s="22"/>
      <c r="C5910" s="22"/>
      <c r="D5910" s="22"/>
      <c r="E5910" s="22"/>
      <c r="F5910" s="22"/>
      <c r="G5910" s="22"/>
      <c r="H5910" s="22"/>
      <c r="I5910" s="22"/>
      <c r="J5910" s="22"/>
      <c r="K5910" s="22"/>
      <c r="L5910" s="22"/>
      <c r="M5910" s="22"/>
    </row>
    <row r="5911" spans="1:13" x14ac:dyDescent="0.25">
      <c r="A5911" s="22"/>
      <c r="B5911" s="22"/>
      <c r="C5911" s="22"/>
      <c r="D5911" s="22"/>
      <c r="E5911" s="22"/>
      <c r="F5911" s="22"/>
      <c r="G5911" s="22"/>
      <c r="H5911" s="22"/>
      <c r="I5911" s="22"/>
      <c r="J5911" s="22"/>
      <c r="K5911" s="22"/>
      <c r="L5911" s="22"/>
      <c r="M5911" s="22"/>
    </row>
    <row r="5912" spans="1:13" x14ac:dyDescent="0.25">
      <c r="A5912" s="22"/>
      <c r="B5912" s="22"/>
      <c r="C5912" s="22"/>
      <c r="D5912" s="22"/>
      <c r="E5912" s="22"/>
      <c r="F5912" s="22"/>
      <c r="G5912" s="22"/>
      <c r="H5912" s="22"/>
      <c r="I5912" s="22"/>
      <c r="J5912" s="22"/>
      <c r="K5912" s="22"/>
      <c r="L5912" s="22"/>
      <c r="M5912" s="22"/>
    </row>
    <row r="5913" spans="1:13" x14ac:dyDescent="0.25">
      <c r="A5913" s="22"/>
      <c r="B5913" s="22"/>
      <c r="C5913" s="22"/>
      <c r="D5913" s="22"/>
      <c r="E5913" s="22"/>
      <c r="F5913" s="22"/>
      <c r="G5913" s="22"/>
      <c r="H5913" s="22"/>
      <c r="I5913" s="22"/>
      <c r="J5913" s="22"/>
      <c r="K5913" s="22"/>
      <c r="L5913" s="22"/>
      <c r="M5913" s="22"/>
    </row>
    <row r="5914" spans="1:13" x14ac:dyDescent="0.25">
      <c r="A5914" s="22"/>
      <c r="B5914" s="22"/>
      <c r="C5914" s="22"/>
      <c r="D5914" s="22"/>
      <c r="E5914" s="22"/>
      <c r="F5914" s="22"/>
      <c r="G5914" s="22"/>
      <c r="H5914" s="22"/>
      <c r="I5914" s="22"/>
      <c r="J5914" s="22"/>
      <c r="K5914" s="22"/>
      <c r="L5914" s="22"/>
      <c r="M5914" s="22"/>
    </row>
    <row r="5915" spans="1:13" x14ac:dyDescent="0.25">
      <c r="A5915" s="22"/>
      <c r="B5915" s="22"/>
      <c r="C5915" s="22"/>
      <c r="D5915" s="22"/>
      <c r="E5915" s="22"/>
      <c r="F5915" s="22"/>
      <c r="G5915" s="22"/>
      <c r="H5915" s="22"/>
      <c r="I5915" s="22"/>
      <c r="J5915" s="22"/>
      <c r="K5915" s="22"/>
      <c r="L5915" s="22"/>
      <c r="M5915" s="22"/>
    </row>
    <row r="5916" spans="1:13" x14ac:dyDescent="0.25">
      <c r="A5916" s="22"/>
      <c r="B5916" s="22"/>
      <c r="C5916" s="22"/>
      <c r="D5916" s="22"/>
      <c r="E5916" s="22"/>
      <c r="F5916" s="22"/>
      <c r="G5916" s="22"/>
      <c r="H5916" s="22"/>
      <c r="I5916" s="22"/>
      <c r="J5916" s="22"/>
      <c r="K5916" s="22"/>
      <c r="L5916" s="22"/>
      <c r="M5916" s="22"/>
    </row>
    <row r="5917" spans="1:13" x14ac:dyDescent="0.25">
      <c r="A5917" s="22"/>
      <c r="B5917" s="22"/>
      <c r="C5917" s="22"/>
      <c r="D5917" s="22"/>
      <c r="E5917" s="22"/>
      <c r="F5917" s="22"/>
      <c r="G5917" s="22"/>
      <c r="H5917" s="22"/>
      <c r="I5917" s="22"/>
      <c r="J5917" s="22"/>
      <c r="K5917" s="22"/>
      <c r="L5917" s="22"/>
      <c r="M5917" s="22"/>
    </row>
    <row r="5918" spans="1:13" x14ac:dyDescent="0.25">
      <c r="A5918" s="22"/>
      <c r="B5918" s="22"/>
      <c r="C5918" s="22"/>
      <c r="D5918" s="22"/>
      <c r="E5918" s="22"/>
      <c r="F5918" s="22"/>
      <c r="G5918" s="22"/>
      <c r="H5918" s="22"/>
      <c r="I5918" s="22"/>
      <c r="J5918" s="22"/>
      <c r="K5918" s="22"/>
      <c r="L5918" s="22"/>
      <c r="M5918" s="22"/>
    </row>
    <row r="5919" spans="1:13" x14ac:dyDescent="0.25">
      <c r="A5919" s="22"/>
      <c r="B5919" s="22"/>
      <c r="C5919" s="22"/>
      <c r="D5919" s="22"/>
      <c r="E5919" s="22"/>
      <c r="F5919" s="22"/>
      <c r="G5919" s="22"/>
      <c r="H5919" s="22"/>
      <c r="I5919" s="22"/>
      <c r="J5919" s="22"/>
      <c r="K5919" s="22"/>
      <c r="L5919" s="22"/>
      <c r="M5919" s="22"/>
    </row>
    <row r="5920" spans="1:13" x14ac:dyDescent="0.25">
      <c r="A5920" s="22"/>
      <c r="B5920" s="22"/>
      <c r="C5920" s="22"/>
      <c r="D5920" s="22"/>
      <c r="E5920" s="22"/>
      <c r="F5920" s="22"/>
      <c r="G5920" s="22"/>
      <c r="H5920" s="22"/>
      <c r="I5920" s="22"/>
      <c r="J5920" s="22"/>
      <c r="K5920" s="22"/>
      <c r="L5920" s="22"/>
      <c r="M5920" s="22"/>
    </row>
    <row r="5921" spans="1:13" x14ac:dyDescent="0.25">
      <c r="A5921" s="22"/>
      <c r="B5921" s="22"/>
      <c r="C5921" s="22"/>
      <c r="D5921" s="22"/>
      <c r="E5921" s="22"/>
      <c r="F5921" s="22"/>
      <c r="G5921" s="22"/>
      <c r="H5921" s="22"/>
      <c r="I5921" s="22"/>
      <c r="J5921" s="22"/>
      <c r="K5921" s="22"/>
      <c r="L5921" s="22"/>
      <c r="M5921" s="22"/>
    </row>
    <row r="5922" spans="1:13" x14ac:dyDescent="0.25">
      <c r="A5922" s="22"/>
      <c r="B5922" s="22"/>
      <c r="C5922" s="22"/>
      <c r="D5922" s="22"/>
      <c r="E5922" s="22"/>
      <c r="F5922" s="22"/>
      <c r="G5922" s="22"/>
      <c r="H5922" s="22"/>
      <c r="I5922" s="22"/>
      <c r="J5922" s="22"/>
      <c r="K5922" s="22"/>
      <c r="L5922" s="22"/>
      <c r="M5922" s="22"/>
    </row>
    <row r="5923" spans="1:13" x14ac:dyDescent="0.25">
      <c r="A5923" s="22"/>
      <c r="B5923" s="22"/>
      <c r="C5923" s="22"/>
      <c r="D5923" s="22"/>
      <c r="E5923" s="22"/>
      <c r="F5923" s="22"/>
      <c r="G5923" s="22"/>
      <c r="H5923" s="22"/>
      <c r="I5923" s="22"/>
      <c r="J5923" s="22"/>
      <c r="K5923" s="22"/>
      <c r="L5923" s="22"/>
      <c r="M5923" s="22"/>
    </row>
    <row r="5924" spans="1:13" x14ac:dyDescent="0.25">
      <c r="A5924" s="22"/>
      <c r="B5924" s="22"/>
      <c r="C5924" s="22"/>
      <c r="D5924" s="22"/>
      <c r="E5924" s="22"/>
      <c r="F5924" s="22"/>
      <c r="G5924" s="22"/>
      <c r="H5924" s="22"/>
      <c r="I5924" s="22"/>
      <c r="J5924" s="22"/>
      <c r="K5924" s="22"/>
      <c r="L5924" s="22"/>
      <c r="M5924" s="22"/>
    </row>
    <row r="5925" spans="1:13" x14ac:dyDescent="0.25">
      <c r="A5925" s="22"/>
      <c r="B5925" s="22"/>
      <c r="C5925" s="22"/>
      <c r="D5925" s="22"/>
      <c r="E5925" s="22"/>
      <c r="F5925" s="22"/>
      <c r="G5925" s="22"/>
      <c r="H5925" s="22"/>
      <c r="I5925" s="22"/>
      <c r="J5925" s="22"/>
      <c r="K5925" s="22"/>
      <c r="L5925" s="22"/>
      <c r="M5925" s="22"/>
    </row>
    <row r="5926" spans="1:13" x14ac:dyDescent="0.25">
      <c r="A5926" s="22"/>
      <c r="B5926" s="22"/>
      <c r="C5926" s="22"/>
      <c r="D5926" s="22"/>
      <c r="E5926" s="22"/>
      <c r="F5926" s="22"/>
      <c r="G5926" s="22"/>
      <c r="H5926" s="22"/>
      <c r="I5926" s="22"/>
      <c r="J5926" s="22"/>
      <c r="K5926" s="22"/>
      <c r="L5926" s="22"/>
      <c r="M5926" s="22"/>
    </row>
    <row r="5927" spans="1:13" x14ac:dyDescent="0.25">
      <c r="A5927" s="22"/>
      <c r="B5927" s="22"/>
      <c r="C5927" s="22"/>
      <c r="D5927" s="22"/>
      <c r="E5927" s="22"/>
      <c r="F5927" s="22"/>
      <c r="G5927" s="22"/>
      <c r="H5927" s="22"/>
      <c r="I5927" s="22"/>
      <c r="J5927" s="22"/>
      <c r="K5927" s="22"/>
      <c r="L5927" s="22"/>
      <c r="M5927" s="22"/>
    </row>
    <row r="5928" spans="1:13" x14ac:dyDescent="0.25">
      <c r="A5928" s="22"/>
      <c r="B5928" s="22"/>
      <c r="C5928" s="22"/>
      <c r="D5928" s="22"/>
      <c r="E5928" s="22"/>
      <c r="F5928" s="22"/>
      <c r="G5928" s="22"/>
      <c r="H5928" s="22"/>
      <c r="I5928" s="22"/>
      <c r="J5928" s="22"/>
      <c r="K5928" s="22"/>
      <c r="L5928" s="22"/>
      <c r="M5928" s="22"/>
    </row>
    <row r="5929" spans="1:13" x14ac:dyDescent="0.25">
      <c r="A5929" s="22"/>
      <c r="B5929" s="22"/>
      <c r="C5929" s="22"/>
      <c r="D5929" s="22"/>
      <c r="E5929" s="22"/>
      <c r="F5929" s="22"/>
      <c r="G5929" s="22"/>
      <c r="H5929" s="22"/>
      <c r="I5929" s="22"/>
      <c r="J5929" s="22"/>
      <c r="K5929" s="22"/>
      <c r="L5929" s="22"/>
      <c r="M5929" s="22"/>
    </row>
    <row r="5930" spans="1:13" x14ac:dyDescent="0.25">
      <c r="A5930" s="22"/>
      <c r="B5930" s="22"/>
      <c r="C5930" s="22"/>
      <c r="D5930" s="22"/>
      <c r="E5930" s="22"/>
      <c r="F5930" s="22"/>
      <c r="G5930" s="22"/>
      <c r="H5930" s="22"/>
      <c r="I5930" s="22"/>
      <c r="J5930" s="22"/>
      <c r="K5930" s="22"/>
      <c r="L5930" s="22"/>
      <c r="M5930" s="22"/>
    </row>
    <row r="5931" spans="1:13" x14ac:dyDescent="0.25">
      <c r="A5931" s="22"/>
      <c r="B5931" s="22"/>
      <c r="C5931" s="22"/>
      <c r="D5931" s="22"/>
      <c r="E5931" s="22"/>
      <c r="F5931" s="22"/>
      <c r="G5931" s="22"/>
      <c r="H5931" s="22"/>
      <c r="I5931" s="22"/>
      <c r="J5931" s="22"/>
      <c r="K5931" s="22"/>
      <c r="L5931" s="22"/>
      <c r="M5931" s="22"/>
    </row>
    <row r="5932" spans="1:13" x14ac:dyDescent="0.25">
      <c r="A5932" s="22"/>
      <c r="B5932" s="22"/>
      <c r="C5932" s="22"/>
      <c r="D5932" s="22"/>
      <c r="E5932" s="22"/>
      <c r="F5932" s="22"/>
      <c r="G5932" s="22"/>
      <c r="H5932" s="22"/>
      <c r="I5932" s="22"/>
      <c r="J5932" s="22"/>
      <c r="K5932" s="22"/>
      <c r="L5932" s="22"/>
      <c r="M5932" s="22"/>
    </row>
    <row r="5933" spans="1:13" x14ac:dyDescent="0.25">
      <c r="A5933" s="22"/>
      <c r="B5933" s="22"/>
      <c r="C5933" s="22"/>
      <c r="D5933" s="22"/>
      <c r="E5933" s="22"/>
      <c r="F5933" s="22"/>
      <c r="G5933" s="22"/>
      <c r="H5933" s="22"/>
      <c r="I5933" s="22"/>
      <c r="J5933" s="22"/>
      <c r="K5933" s="22"/>
      <c r="L5933" s="22"/>
      <c r="M5933" s="22"/>
    </row>
    <row r="5934" spans="1:13" x14ac:dyDescent="0.25">
      <c r="A5934" s="22"/>
      <c r="B5934" s="22"/>
      <c r="C5934" s="22"/>
      <c r="D5934" s="22"/>
      <c r="E5934" s="22"/>
      <c r="F5934" s="22"/>
      <c r="G5934" s="22"/>
      <c r="H5934" s="22"/>
      <c r="I5934" s="22"/>
      <c r="J5934" s="22"/>
      <c r="K5934" s="22"/>
      <c r="L5934" s="22"/>
      <c r="M5934" s="22"/>
    </row>
    <row r="5935" spans="1:13" x14ac:dyDescent="0.25">
      <c r="A5935" s="22"/>
      <c r="B5935" s="22"/>
      <c r="C5935" s="22"/>
      <c r="D5935" s="22"/>
      <c r="E5935" s="22"/>
      <c r="F5935" s="22"/>
      <c r="G5935" s="22"/>
      <c r="H5935" s="22"/>
      <c r="I5935" s="22"/>
      <c r="J5935" s="22"/>
      <c r="K5935" s="22"/>
      <c r="L5935" s="22"/>
      <c r="M5935" s="22"/>
    </row>
    <row r="5936" spans="1:13" x14ac:dyDescent="0.25">
      <c r="A5936" s="22"/>
      <c r="B5936" s="22"/>
      <c r="C5936" s="22"/>
      <c r="D5936" s="22"/>
      <c r="E5936" s="22"/>
      <c r="F5936" s="22"/>
      <c r="G5936" s="22"/>
      <c r="H5936" s="22"/>
      <c r="I5936" s="22"/>
      <c r="J5936" s="22"/>
      <c r="K5936" s="22"/>
      <c r="L5936" s="22"/>
      <c r="M5936" s="22"/>
    </row>
    <row r="5937" spans="1:13" x14ac:dyDescent="0.25">
      <c r="A5937" s="22"/>
      <c r="B5937" s="22"/>
      <c r="C5937" s="22"/>
      <c r="D5937" s="22"/>
      <c r="E5937" s="22"/>
      <c r="F5937" s="22"/>
      <c r="G5937" s="22"/>
      <c r="H5937" s="22"/>
      <c r="I5937" s="22"/>
      <c r="J5937" s="22"/>
      <c r="K5937" s="22"/>
      <c r="L5937" s="22"/>
      <c r="M5937" s="22"/>
    </row>
    <row r="5938" spans="1:13" x14ac:dyDescent="0.25">
      <c r="A5938" s="22"/>
      <c r="B5938" s="22"/>
      <c r="C5938" s="22"/>
      <c r="D5938" s="22"/>
      <c r="E5938" s="22"/>
      <c r="F5938" s="22"/>
      <c r="G5938" s="22"/>
      <c r="H5938" s="22"/>
      <c r="I5938" s="22"/>
      <c r="J5938" s="22"/>
      <c r="K5938" s="22"/>
      <c r="L5938" s="22"/>
      <c r="M5938" s="22"/>
    </row>
    <row r="5939" spans="1:13" x14ac:dyDescent="0.25">
      <c r="A5939" s="22"/>
      <c r="B5939" s="22"/>
      <c r="C5939" s="22"/>
      <c r="D5939" s="22"/>
      <c r="E5939" s="22"/>
      <c r="F5939" s="22"/>
      <c r="G5939" s="22"/>
      <c r="H5939" s="22"/>
      <c r="I5939" s="22"/>
      <c r="J5939" s="22"/>
      <c r="K5939" s="22"/>
      <c r="L5939" s="22"/>
      <c r="M5939" s="22"/>
    </row>
    <row r="5940" spans="1:13" x14ac:dyDescent="0.25">
      <c r="A5940" s="22"/>
      <c r="B5940" s="22"/>
      <c r="C5940" s="22"/>
      <c r="D5940" s="22"/>
      <c r="E5940" s="22"/>
      <c r="F5940" s="22"/>
      <c r="G5940" s="22"/>
      <c r="H5940" s="22"/>
      <c r="I5940" s="22"/>
      <c r="J5940" s="22"/>
      <c r="K5940" s="22"/>
      <c r="L5940" s="22"/>
      <c r="M5940" s="22"/>
    </row>
    <row r="5941" spans="1:13" x14ac:dyDescent="0.25">
      <c r="A5941" s="22"/>
      <c r="B5941" s="22"/>
      <c r="C5941" s="22"/>
      <c r="D5941" s="22"/>
      <c r="E5941" s="22"/>
      <c r="F5941" s="22"/>
      <c r="G5941" s="22"/>
      <c r="H5941" s="22"/>
      <c r="I5941" s="22"/>
      <c r="J5941" s="22"/>
      <c r="K5941" s="22"/>
      <c r="L5941" s="22"/>
      <c r="M5941" s="22"/>
    </row>
    <row r="5942" spans="1:13" x14ac:dyDescent="0.25">
      <c r="A5942" s="22"/>
      <c r="B5942" s="22"/>
      <c r="C5942" s="22"/>
      <c r="D5942" s="22"/>
      <c r="E5942" s="22"/>
      <c r="F5942" s="22"/>
      <c r="G5942" s="22"/>
      <c r="H5942" s="22"/>
      <c r="I5942" s="22"/>
      <c r="J5942" s="22"/>
      <c r="K5942" s="22"/>
      <c r="L5942" s="22"/>
      <c r="M5942" s="22"/>
    </row>
    <row r="5943" spans="1:13" x14ac:dyDescent="0.25">
      <c r="A5943" s="22"/>
      <c r="B5943" s="22"/>
      <c r="C5943" s="22"/>
      <c r="D5943" s="22"/>
      <c r="E5943" s="22"/>
      <c r="F5943" s="22"/>
      <c r="G5943" s="22"/>
      <c r="H5943" s="22"/>
      <c r="I5943" s="22"/>
      <c r="J5943" s="22"/>
      <c r="K5943" s="22"/>
      <c r="L5943" s="22"/>
      <c r="M5943" s="22"/>
    </row>
    <row r="5944" spans="1:13" x14ac:dyDescent="0.25">
      <c r="A5944" s="22"/>
      <c r="B5944" s="22"/>
      <c r="C5944" s="22"/>
      <c r="D5944" s="22"/>
      <c r="E5944" s="22"/>
      <c r="F5944" s="22"/>
      <c r="G5944" s="22"/>
      <c r="H5944" s="22"/>
      <c r="I5944" s="22"/>
      <c r="J5944" s="22"/>
      <c r="K5944" s="22"/>
      <c r="L5944" s="22"/>
      <c r="M5944" s="22"/>
    </row>
    <row r="5945" spans="1:13" x14ac:dyDescent="0.25">
      <c r="A5945" s="22"/>
      <c r="B5945" s="22"/>
      <c r="C5945" s="22"/>
      <c r="D5945" s="22"/>
      <c r="E5945" s="22"/>
      <c r="F5945" s="22"/>
      <c r="G5945" s="22"/>
      <c r="H5945" s="22"/>
      <c r="I5945" s="22"/>
      <c r="J5945" s="22"/>
      <c r="K5945" s="22"/>
      <c r="L5945" s="22"/>
      <c r="M5945" s="22"/>
    </row>
    <row r="5946" spans="1:13" x14ac:dyDescent="0.25">
      <c r="A5946" s="22"/>
      <c r="B5946" s="22"/>
      <c r="C5946" s="22"/>
      <c r="D5946" s="22"/>
      <c r="E5946" s="22"/>
      <c r="F5946" s="22"/>
      <c r="G5946" s="22"/>
      <c r="H5946" s="22"/>
      <c r="I5946" s="22"/>
      <c r="J5946" s="22"/>
      <c r="K5946" s="22"/>
      <c r="L5946" s="22"/>
      <c r="M5946" s="22"/>
    </row>
    <row r="5947" spans="1:13" x14ac:dyDescent="0.25">
      <c r="A5947" s="22"/>
      <c r="B5947" s="22"/>
      <c r="C5947" s="22"/>
      <c r="D5947" s="22"/>
      <c r="E5947" s="22"/>
      <c r="F5947" s="22"/>
      <c r="G5947" s="22"/>
      <c r="H5947" s="22"/>
      <c r="I5947" s="22"/>
      <c r="J5947" s="22"/>
      <c r="K5947" s="22"/>
      <c r="L5947" s="22"/>
      <c r="M5947" s="22"/>
    </row>
    <row r="5948" spans="1:13" x14ac:dyDescent="0.25">
      <c r="A5948" s="22"/>
      <c r="B5948" s="22"/>
      <c r="C5948" s="22"/>
      <c r="D5948" s="22"/>
      <c r="E5948" s="22"/>
      <c r="F5948" s="22"/>
      <c r="G5948" s="22"/>
      <c r="H5948" s="22"/>
      <c r="I5948" s="22"/>
      <c r="J5948" s="22"/>
      <c r="K5948" s="22"/>
      <c r="L5948" s="22"/>
      <c r="M5948" s="22"/>
    </row>
    <row r="5949" spans="1:13" x14ac:dyDescent="0.25">
      <c r="A5949" s="22"/>
      <c r="B5949" s="22"/>
      <c r="C5949" s="22"/>
      <c r="D5949" s="22"/>
      <c r="E5949" s="22"/>
      <c r="F5949" s="22"/>
      <c r="G5949" s="22"/>
      <c r="H5949" s="22"/>
      <c r="I5949" s="22"/>
      <c r="J5949" s="22"/>
      <c r="K5949" s="22"/>
      <c r="L5949" s="22"/>
      <c r="M5949" s="22"/>
    </row>
    <row r="5950" spans="1:13" x14ac:dyDescent="0.25">
      <c r="A5950" s="22"/>
      <c r="B5950" s="22"/>
      <c r="C5950" s="22"/>
      <c r="D5950" s="22"/>
      <c r="E5950" s="22"/>
      <c r="F5950" s="22"/>
      <c r="G5950" s="22"/>
      <c r="H5950" s="22"/>
      <c r="I5950" s="22"/>
      <c r="J5950" s="22"/>
      <c r="K5950" s="22"/>
      <c r="L5950" s="22"/>
      <c r="M5950" s="22"/>
    </row>
    <row r="5951" spans="1:13" x14ac:dyDescent="0.25">
      <c r="A5951" s="22"/>
      <c r="B5951" s="22"/>
      <c r="C5951" s="22"/>
      <c r="D5951" s="22"/>
      <c r="E5951" s="22"/>
      <c r="F5951" s="22"/>
      <c r="G5951" s="22"/>
      <c r="H5951" s="22"/>
      <c r="I5951" s="22"/>
      <c r="J5951" s="22"/>
      <c r="K5951" s="22"/>
      <c r="L5951" s="22"/>
      <c r="M5951" s="22"/>
    </row>
    <row r="5952" spans="1:13" x14ac:dyDescent="0.25">
      <c r="A5952" s="22"/>
      <c r="B5952" s="22"/>
      <c r="C5952" s="22"/>
      <c r="D5952" s="22"/>
      <c r="E5952" s="22"/>
      <c r="F5952" s="22"/>
      <c r="G5952" s="22"/>
      <c r="H5952" s="22"/>
      <c r="I5952" s="22"/>
      <c r="J5952" s="22"/>
      <c r="K5952" s="22"/>
      <c r="L5952" s="22"/>
      <c r="M5952" s="22"/>
    </row>
    <row r="5953" spans="1:13" x14ac:dyDescent="0.25">
      <c r="A5953" s="22"/>
      <c r="B5953" s="22"/>
      <c r="C5953" s="22"/>
      <c r="D5953" s="22"/>
      <c r="E5953" s="22"/>
      <c r="F5953" s="22"/>
      <c r="G5953" s="22"/>
      <c r="H5953" s="22"/>
      <c r="I5953" s="22"/>
      <c r="J5953" s="22"/>
      <c r="K5953" s="22"/>
      <c r="L5953" s="22"/>
      <c r="M5953" s="22"/>
    </row>
    <row r="5954" spans="1:13" x14ac:dyDescent="0.25">
      <c r="A5954" s="22"/>
      <c r="B5954" s="22"/>
      <c r="C5954" s="22"/>
      <c r="D5954" s="22"/>
      <c r="E5954" s="22"/>
      <c r="F5954" s="22"/>
      <c r="G5954" s="22"/>
      <c r="H5954" s="22"/>
      <c r="I5954" s="22"/>
      <c r="J5954" s="22"/>
      <c r="K5954" s="22"/>
      <c r="L5954" s="22"/>
      <c r="M5954" s="22"/>
    </row>
    <row r="5955" spans="1:13" x14ac:dyDescent="0.25">
      <c r="A5955" s="22"/>
      <c r="B5955" s="22"/>
      <c r="C5955" s="22"/>
      <c r="D5955" s="22"/>
      <c r="E5955" s="22"/>
      <c r="F5955" s="22"/>
      <c r="G5955" s="22"/>
      <c r="H5955" s="22"/>
      <c r="I5955" s="22"/>
      <c r="J5955" s="22"/>
      <c r="K5955" s="22"/>
      <c r="L5955" s="22"/>
      <c r="M5955" s="22"/>
    </row>
    <row r="5956" spans="1:13" x14ac:dyDescent="0.25">
      <c r="A5956" s="22"/>
      <c r="B5956" s="22"/>
      <c r="C5956" s="22"/>
      <c r="D5956" s="22"/>
      <c r="E5956" s="22"/>
      <c r="F5956" s="22"/>
      <c r="G5956" s="22"/>
      <c r="H5956" s="22"/>
      <c r="I5956" s="22"/>
      <c r="J5956" s="22"/>
      <c r="K5956" s="22"/>
      <c r="L5956" s="22"/>
      <c r="M5956" s="22"/>
    </row>
    <row r="5957" spans="1:13" x14ac:dyDescent="0.25">
      <c r="A5957" s="22"/>
      <c r="B5957" s="22"/>
      <c r="C5957" s="22"/>
      <c r="D5957" s="22"/>
      <c r="E5957" s="22"/>
      <c r="F5957" s="22"/>
      <c r="G5957" s="22"/>
      <c r="H5957" s="22"/>
      <c r="I5957" s="22"/>
      <c r="J5957" s="22"/>
      <c r="K5957" s="22"/>
      <c r="L5957" s="22"/>
      <c r="M5957" s="22"/>
    </row>
    <row r="5958" spans="1:13" x14ac:dyDescent="0.25">
      <c r="A5958" s="22"/>
      <c r="B5958" s="22"/>
      <c r="C5958" s="22"/>
      <c r="D5958" s="22"/>
      <c r="E5958" s="22"/>
      <c r="F5958" s="22"/>
      <c r="G5958" s="22"/>
      <c r="H5958" s="22"/>
      <c r="I5958" s="22"/>
      <c r="J5958" s="22"/>
      <c r="K5958" s="22"/>
      <c r="L5958" s="22"/>
      <c r="M5958" s="22"/>
    </row>
    <row r="5959" spans="1:13" x14ac:dyDescent="0.25">
      <c r="A5959" s="22"/>
      <c r="B5959" s="22"/>
      <c r="C5959" s="22"/>
      <c r="D5959" s="22"/>
      <c r="E5959" s="22"/>
      <c r="F5959" s="22"/>
      <c r="G5959" s="22"/>
      <c r="H5959" s="22"/>
      <c r="I5959" s="22"/>
      <c r="J5959" s="22"/>
      <c r="K5959" s="22"/>
      <c r="L5959" s="22"/>
      <c r="M5959" s="22"/>
    </row>
    <row r="5960" spans="1:13" x14ac:dyDescent="0.25">
      <c r="A5960" s="22"/>
      <c r="B5960" s="22"/>
      <c r="C5960" s="22"/>
      <c r="D5960" s="22"/>
      <c r="E5960" s="22"/>
      <c r="F5960" s="22"/>
      <c r="G5960" s="22"/>
      <c r="H5960" s="22"/>
      <c r="I5960" s="22"/>
      <c r="J5960" s="22"/>
      <c r="K5960" s="22"/>
      <c r="L5960" s="22"/>
      <c r="M5960" s="22"/>
    </row>
    <row r="5961" spans="1:13" x14ac:dyDescent="0.25">
      <c r="A5961" s="22"/>
      <c r="B5961" s="22"/>
      <c r="C5961" s="22"/>
      <c r="D5961" s="22"/>
      <c r="E5961" s="22"/>
      <c r="F5961" s="22"/>
      <c r="G5961" s="22"/>
      <c r="H5961" s="22"/>
      <c r="I5961" s="22"/>
      <c r="J5961" s="22"/>
      <c r="K5961" s="22"/>
      <c r="L5961" s="22"/>
      <c r="M5961" s="22"/>
    </row>
    <row r="5962" spans="1:13" x14ac:dyDescent="0.25">
      <c r="A5962" s="22"/>
      <c r="B5962" s="22"/>
      <c r="C5962" s="22"/>
      <c r="D5962" s="22"/>
      <c r="E5962" s="22"/>
      <c r="F5962" s="22"/>
      <c r="G5962" s="22"/>
      <c r="H5962" s="22"/>
      <c r="I5962" s="22"/>
      <c r="J5962" s="22"/>
      <c r="K5962" s="22"/>
      <c r="L5962" s="22"/>
      <c r="M5962" s="22"/>
    </row>
    <row r="5963" spans="1:13" x14ac:dyDescent="0.25">
      <c r="A5963" s="22"/>
      <c r="B5963" s="22"/>
      <c r="C5963" s="22"/>
      <c r="D5963" s="22"/>
      <c r="E5963" s="22"/>
      <c r="F5963" s="22"/>
      <c r="G5963" s="22"/>
      <c r="H5963" s="22"/>
      <c r="I5963" s="22"/>
      <c r="J5963" s="22"/>
      <c r="K5963" s="22"/>
      <c r="L5963" s="22"/>
      <c r="M5963" s="22"/>
    </row>
    <row r="5964" spans="1:13" x14ac:dyDescent="0.25">
      <c r="A5964" s="22"/>
      <c r="B5964" s="22"/>
      <c r="C5964" s="22"/>
      <c r="D5964" s="22"/>
      <c r="E5964" s="22"/>
      <c r="F5964" s="22"/>
      <c r="G5964" s="22"/>
      <c r="H5964" s="22"/>
      <c r="I5964" s="22"/>
      <c r="J5964" s="22"/>
      <c r="K5964" s="22"/>
      <c r="L5964" s="22"/>
      <c r="M5964" s="22"/>
    </row>
    <row r="5965" spans="1:13" x14ac:dyDescent="0.25">
      <c r="A5965" s="22"/>
      <c r="B5965" s="22"/>
      <c r="C5965" s="22"/>
      <c r="D5965" s="22"/>
      <c r="E5965" s="22"/>
      <c r="F5965" s="22"/>
      <c r="G5965" s="22"/>
      <c r="H5965" s="22"/>
      <c r="I5965" s="22"/>
      <c r="J5965" s="22"/>
      <c r="K5965" s="22"/>
      <c r="L5965" s="22"/>
      <c r="M5965" s="22"/>
    </row>
    <row r="5966" spans="1:13" x14ac:dyDescent="0.25">
      <c r="A5966" s="22"/>
      <c r="B5966" s="22"/>
      <c r="C5966" s="22"/>
      <c r="D5966" s="22"/>
      <c r="E5966" s="22"/>
      <c r="F5966" s="22"/>
      <c r="G5966" s="22"/>
      <c r="H5966" s="22"/>
      <c r="I5966" s="22"/>
      <c r="J5966" s="22"/>
      <c r="K5966" s="22"/>
      <c r="L5966" s="22"/>
      <c r="M5966" s="22"/>
    </row>
    <row r="5967" spans="1:13" x14ac:dyDescent="0.25">
      <c r="A5967" s="22"/>
      <c r="B5967" s="22"/>
      <c r="C5967" s="22"/>
      <c r="D5967" s="22"/>
      <c r="E5967" s="22"/>
      <c r="F5967" s="22"/>
      <c r="G5967" s="22"/>
      <c r="H5967" s="22"/>
      <c r="I5967" s="22"/>
      <c r="J5967" s="22"/>
      <c r="K5967" s="22"/>
      <c r="L5967" s="22"/>
      <c r="M5967" s="22"/>
    </row>
    <row r="5968" spans="1:13" x14ac:dyDescent="0.25">
      <c r="A5968" s="22"/>
      <c r="B5968" s="22"/>
      <c r="C5968" s="22"/>
      <c r="D5968" s="22"/>
      <c r="E5968" s="22"/>
      <c r="F5968" s="22"/>
      <c r="G5968" s="22"/>
      <c r="H5968" s="22"/>
      <c r="I5968" s="22"/>
      <c r="J5968" s="22"/>
      <c r="K5968" s="22"/>
      <c r="L5968" s="22"/>
      <c r="M5968" s="22"/>
    </row>
    <row r="5969" spans="1:13" x14ac:dyDescent="0.25">
      <c r="A5969" s="22"/>
      <c r="B5969" s="22"/>
      <c r="C5969" s="22"/>
      <c r="D5969" s="22"/>
      <c r="E5969" s="22"/>
      <c r="F5969" s="22"/>
      <c r="G5969" s="22"/>
      <c r="H5969" s="22"/>
      <c r="I5969" s="22"/>
      <c r="J5969" s="22"/>
      <c r="K5969" s="22"/>
      <c r="L5969" s="22"/>
      <c r="M5969" s="22"/>
    </row>
    <row r="5970" spans="1:13" x14ac:dyDescent="0.25">
      <c r="A5970" s="22"/>
      <c r="B5970" s="22"/>
      <c r="C5970" s="22"/>
      <c r="D5970" s="22"/>
      <c r="E5970" s="22"/>
      <c r="F5970" s="22"/>
      <c r="G5970" s="22"/>
      <c r="H5970" s="22"/>
      <c r="I5970" s="22"/>
      <c r="J5970" s="22"/>
      <c r="K5970" s="22"/>
      <c r="L5970" s="22"/>
      <c r="M5970" s="22"/>
    </row>
    <row r="5971" spans="1:13" x14ac:dyDescent="0.25">
      <c r="A5971" s="22"/>
      <c r="B5971" s="22"/>
      <c r="C5971" s="22"/>
      <c r="D5971" s="22"/>
      <c r="E5971" s="22"/>
      <c r="F5971" s="22"/>
      <c r="G5971" s="22"/>
      <c r="H5971" s="22"/>
      <c r="I5971" s="22"/>
      <c r="J5971" s="22"/>
      <c r="K5971" s="22"/>
      <c r="L5971" s="22"/>
      <c r="M5971" s="22"/>
    </row>
    <row r="5972" spans="1:13" x14ac:dyDescent="0.25">
      <c r="A5972" s="22"/>
      <c r="B5972" s="22"/>
      <c r="C5972" s="22"/>
      <c r="D5972" s="22"/>
      <c r="E5972" s="22"/>
      <c r="F5972" s="22"/>
      <c r="G5972" s="22"/>
      <c r="H5972" s="22"/>
      <c r="I5972" s="22"/>
      <c r="J5972" s="22"/>
      <c r="K5972" s="22"/>
      <c r="L5972" s="22"/>
      <c r="M5972" s="22"/>
    </row>
    <row r="5973" spans="1:13" x14ac:dyDescent="0.25">
      <c r="A5973" s="22"/>
      <c r="B5973" s="22"/>
      <c r="C5973" s="22"/>
      <c r="D5973" s="22"/>
      <c r="E5973" s="22"/>
      <c r="F5973" s="22"/>
      <c r="G5973" s="22"/>
      <c r="H5973" s="22"/>
      <c r="I5973" s="22"/>
      <c r="J5973" s="22"/>
      <c r="K5973" s="22"/>
      <c r="L5973" s="22"/>
      <c r="M5973" s="22"/>
    </row>
    <row r="5974" spans="1:13" x14ac:dyDescent="0.25">
      <c r="A5974" s="22"/>
      <c r="B5974" s="22"/>
      <c r="C5974" s="22"/>
      <c r="D5974" s="22"/>
      <c r="E5974" s="22"/>
      <c r="F5974" s="22"/>
      <c r="G5974" s="22"/>
      <c r="H5974" s="22"/>
      <c r="I5974" s="22"/>
      <c r="J5974" s="22"/>
      <c r="K5974" s="22"/>
      <c r="L5974" s="22"/>
      <c r="M5974" s="22"/>
    </row>
    <row r="5975" spans="1:13" x14ac:dyDescent="0.25">
      <c r="A5975" s="22"/>
      <c r="B5975" s="22"/>
      <c r="C5975" s="22"/>
      <c r="D5975" s="22"/>
      <c r="E5975" s="22"/>
      <c r="F5975" s="22"/>
      <c r="G5975" s="22"/>
      <c r="H5975" s="22"/>
      <c r="I5975" s="22"/>
      <c r="J5975" s="22"/>
      <c r="K5975" s="22"/>
      <c r="L5975" s="22"/>
      <c r="M5975" s="22"/>
    </row>
    <row r="5976" spans="1:13" x14ac:dyDescent="0.25">
      <c r="A5976" s="22"/>
      <c r="B5976" s="22"/>
      <c r="C5976" s="22"/>
      <c r="D5976" s="22"/>
      <c r="E5976" s="22"/>
      <c r="F5976" s="22"/>
      <c r="G5976" s="22"/>
      <c r="H5976" s="22"/>
      <c r="I5976" s="22"/>
      <c r="J5976" s="22"/>
      <c r="K5976" s="22"/>
      <c r="L5976" s="22"/>
      <c r="M5976" s="22"/>
    </row>
    <row r="5977" spans="1:13" x14ac:dyDescent="0.25">
      <c r="A5977" s="22"/>
      <c r="B5977" s="22"/>
      <c r="C5977" s="22"/>
      <c r="D5977" s="22"/>
      <c r="E5977" s="22"/>
      <c r="F5977" s="22"/>
      <c r="G5977" s="22"/>
      <c r="H5977" s="22"/>
      <c r="I5977" s="22"/>
      <c r="J5977" s="22"/>
      <c r="K5977" s="22"/>
      <c r="L5977" s="22"/>
      <c r="M5977" s="22"/>
    </row>
    <row r="5978" spans="1:13" x14ac:dyDescent="0.25">
      <c r="A5978" s="22"/>
      <c r="B5978" s="22"/>
      <c r="C5978" s="22"/>
      <c r="D5978" s="22"/>
      <c r="E5978" s="22"/>
      <c r="F5978" s="22"/>
      <c r="G5978" s="22"/>
      <c r="H5978" s="22"/>
      <c r="I5978" s="22"/>
      <c r="J5978" s="22"/>
      <c r="K5978" s="22"/>
      <c r="L5978" s="22"/>
      <c r="M5978" s="22"/>
    </row>
    <row r="5979" spans="1:13" x14ac:dyDescent="0.25">
      <c r="A5979" s="22"/>
      <c r="B5979" s="22"/>
      <c r="C5979" s="22"/>
      <c r="D5979" s="22"/>
      <c r="E5979" s="22"/>
      <c r="F5979" s="22"/>
      <c r="G5979" s="22"/>
      <c r="H5979" s="22"/>
      <c r="I5979" s="22"/>
      <c r="J5979" s="22"/>
      <c r="K5979" s="22"/>
      <c r="L5979" s="22"/>
      <c r="M5979" s="22"/>
    </row>
    <row r="5980" spans="1:13" x14ac:dyDescent="0.25">
      <c r="A5980" s="22"/>
      <c r="B5980" s="22"/>
      <c r="C5980" s="22"/>
      <c r="D5980" s="22"/>
      <c r="E5980" s="22"/>
      <c r="F5980" s="22"/>
      <c r="G5980" s="22"/>
      <c r="H5980" s="22"/>
      <c r="I5980" s="22"/>
      <c r="J5980" s="22"/>
      <c r="K5980" s="22"/>
      <c r="L5980" s="22"/>
      <c r="M5980" s="22"/>
    </row>
    <row r="5981" spans="1:13" x14ac:dyDescent="0.25">
      <c r="A5981" s="22"/>
      <c r="B5981" s="22"/>
      <c r="C5981" s="22"/>
      <c r="D5981" s="22"/>
      <c r="E5981" s="22"/>
      <c r="F5981" s="22"/>
      <c r="G5981" s="22"/>
      <c r="H5981" s="22"/>
      <c r="I5981" s="22"/>
      <c r="J5981" s="22"/>
      <c r="K5981" s="22"/>
      <c r="L5981" s="22"/>
      <c r="M5981" s="22"/>
    </row>
    <row r="5982" spans="1:13" x14ac:dyDescent="0.25">
      <c r="A5982" s="22"/>
      <c r="B5982" s="22"/>
      <c r="C5982" s="22"/>
      <c r="D5982" s="22"/>
      <c r="E5982" s="22"/>
      <c r="F5982" s="22"/>
      <c r="G5982" s="22"/>
      <c r="H5982" s="22"/>
      <c r="I5982" s="22"/>
      <c r="J5982" s="22"/>
      <c r="K5982" s="22"/>
      <c r="L5982" s="22"/>
      <c r="M5982" s="22"/>
    </row>
    <row r="5983" spans="1:13" x14ac:dyDescent="0.25">
      <c r="A5983" s="22"/>
      <c r="B5983" s="22"/>
      <c r="C5983" s="22"/>
      <c r="D5983" s="22"/>
      <c r="E5983" s="22"/>
      <c r="F5983" s="22"/>
      <c r="G5983" s="22"/>
      <c r="H5983" s="22"/>
      <c r="I5983" s="22"/>
      <c r="J5983" s="22"/>
      <c r="K5983" s="22"/>
      <c r="L5983" s="22"/>
      <c r="M5983" s="22"/>
    </row>
    <row r="5984" spans="1:13" x14ac:dyDescent="0.25">
      <c r="A5984" s="22"/>
      <c r="B5984" s="22"/>
      <c r="C5984" s="22"/>
      <c r="D5984" s="22"/>
      <c r="E5984" s="22"/>
      <c r="F5984" s="22"/>
      <c r="G5984" s="22"/>
      <c r="H5984" s="22"/>
      <c r="I5984" s="22"/>
      <c r="J5984" s="22"/>
      <c r="K5984" s="22"/>
      <c r="L5984" s="22"/>
      <c r="M5984" s="22"/>
    </row>
    <row r="5985" spans="1:13" x14ac:dyDescent="0.25">
      <c r="A5985" s="22"/>
      <c r="B5985" s="22"/>
      <c r="C5985" s="22"/>
      <c r="D5985" s="22"/>
      <c r="E5985" s="22"/>
      <c r="F5985" s="22"/>
      <c r="G5985" s="22"/>
      <c r="H5985" s="22"/>
      <c r="I5985" s="22"/>
      <c r="J5985" s="22"/>
      <c r="K5985" s="22"/>
      <c r="L5985" s="22"/>
      <c r="M5985" s="22"/>
    </row>
    <row r="5986" spans="1:13" x14ac:dyDescent="0.25">
      <c r="A5986" s="22"/>
      <c r="B5986" s="22"/>
      <c r="C5986" s="22"/>
      <c r="D5986" s="22"/>
      <c r="E5986" s="22"/>
      <c r="F5986" s="22"/>
      <c r="G5986" s="22"/>
      <c r="H5986" s="22"/>
      <c r="I5986" s="22"/>
      <c r="J5986" s="22"/>
      <c r="K5986" s="22"/>
      <c r="L5986" s="22"/>
      <c r="M5986" s="22"/>
    </row>
    <row r="5987" spans="1:13" x14ac:dyDescent="0.25">
      <c r="A5987" s="22"/>
      <c r="B5987" s="22"/>
      <c r="C5987" s="22"/>
      <c r="D5987" s="22"/>
      <c r="E5987" s="22"/>
      <c r="F5987" s="22"/>
      <c r="G5987" s="22"/>
      <c r="H5987" s="22"/>
      <c r="I5987" s="22"/>
      <c r="J5987" s="22"/>
      <c r="K5987" s="22"/>
      <c r="L5987" s="22"/>
      <c r="M5987" s="22"/>
    </row>
    <row r="5988" spans="1:13" x14ac:dyDescent="0.25">
      <c r="A5988" s="22"/>
      <c r="B5988" s="22"/>
      <c r="C5988" s="22"/>
      <c r="D5988" s="22"/>
      <c r="E5988" s="22"/>
      <c r="F5988" s="22"/>
      <c r="G5988" s="22"/>
      <c r="H5988" s="22"/>
      <c r="I5988" s="22"/>
      <c r="J5988" s="22"/>
      <c r="K5988" s="22"/>
      <c r="L5988" s="22"/>
      <c r="M5988" s="22"/>
    </row>
    <row r="5989" spans="1:13" x14ac:dyDescent="0.25">
      <c r="A5989" s="22"/>
      <c r="B5989" s="22"/>
      <c r="C5989" s="22"/>
      <c r="D5989" s="22"/>
      <c r="E5989" s="22"/>
      <c r="F5989" s="22"/>
      <c r="G5989" s="22"/>
      <c r="H5989" s="22"/>
      <c r="I5989" s="22"/>
      <c r="J5989" s="22"/>
      <c r="K5989" s="22"/>
      <c r="L5989" s="22"/>
      <c r="M5989" s="22"/>
    </row>
    <row r="5990" spans="1:13" x14ac:dyDescent="0.25">
      <c r="A5990" s="22"/>
      <c r="B5990" s="22"/>
      <c r="C5990" s="22"/>
      <c r="D5990" s="22"/>
      <c r="E5990" s="22"/>
      <c r="F5990" s="22"/>
      <c r="G5990" s="22"/>
      <c r="H5990" s="22"/>
      <c r="I5990" s="22"/>
      <c r="J5990" s="22"/>
      <c r="K5990" s="22"/>
      <c r="L5990" s="22"/>
      <c r="M5990" s="22"/>
    </row>
    <row r="5991" spans="1:13" x14ac:dyDescent="0.25">
      <c r="A5991" s="22"/>
      <c r="B5991" s="22"/>
      <c r="C5991" s="22"/>
      <c r="D5991" s="22"/>
      <c r="E5991" s="22"/>
      <c r="F5991" s="22"/>
      <c r="G5991" s="22"/>
      <c r="H5991" s="22"/>
      <c r="I5991" s="22"/>
      <c r="J5991" s="22"/>
      <c r="K5991" s="22"/>
      <c r="L5991" s="22"/>
      <c r="M5991" s="22"/>
    </row>
    <row r="5992" spans="1:13" x14ac:dyDescent="0.25">
      <c r="A5992" s="22"/>
      <c r="B5992" s="22"/>
      <c r="C5992" s="22"/>
      <c r="D5992" s="22"/>
      <c r="E5992" s="22"/>
      <c r="F5992" s="22"/>
      <c r="G5992" s="22"/>
      <c r="H5992" s="22"/>
      <c r="I5992" s="22"/>
      <c r="J5992" s="22"/>
      <c r="K5992" s="22"/>
      <c r="L5992" s="22"/>
      <c r="M5992" s="22"/>
    </row>
    <row r="5993" spans="1:13" x14ac:dyDescent="0.25">
      <c r="A5993" s="22"/>
      <c r="B5993" s="22"/>
      <c r="C5993" s="22"/>
      <c r="D5993" s="22"/>
      <c r="E5993" s="22"/>
      <c r="F5993" s="22"/>
      <c r="G5993" s="22"/>
      <c r="H5993" s="22"/>
      <c r="I5993" s="22"/>
      <c r="J5993" s="22"/>
      <c r="K5993" s="22"/>
      <c r="L5993" s="22"/>
      <c r="M5993" s="22"/>
    </row>
    <row r="5994" spans="1:13" x14ac:dyDescent="0.25">
      <c r="A5994" s="22"/>
      <c r="B5994" s="22"/>
      <c r="C5994" s="22"/>
      <c r="D5994" s="22"/>
      <c r="E5994" s="22"/>
      <c r="F5994" s="22"/>
      <c r="G5994" s="22"/>
      <c r="H5994" s="22"/>
      <c r="I5994" s="22"/>
      <c r="J5994" s="22"/>
      <c r="K5994" s="22"/>
      <c r="L5994" s="22"/>
      <c r="M5994" s="22"/>
    </row>
    <row r="5995" spans="1:13" x14ac:dyDescent="0.25">
      <c r="A5995" s="22"/>
      <c r="B5995" s="22"/>
      <c r="C5995" s="22"/>
      <c r="D5995" s="22"/>
      <c r="E5995" s="22"/>
      <c r="F5995" s="22"/>
      <c r="G5995" s="22"/>
      <c r="H5995" s="22"/>
      <c r="I5995" s="22"/>
      <c r="J5995" s="22"/>
      <c r="K5995" s="22"/>
      <c r="L5995" s="22"/>
      <c r="M5995" s="22"/>
    </row>
    <row r="5996" spans="1:13" x14ac:dyDescent="0.25">
      <c r="A5996" s="22"/>
      <c r="B5996" s="22"/>
      <c r="C5996" s="22"/>
      <c r="D5996" s="22"/>
      <c r="E5996" s="22"/>
      <c r="F5996" s="22"/>
      <c r="G5996" s="22"/>
      <c r="H5996" s="22"/>
      <c r="I5996" s="22"/>
      <c r="J5996" s="22"/>
      <c r="K5996" s="22"/>
      <c r="L5996" s="22"/>
      <c r="M5996" s="22"/>
    </row>
    <row r="5997" spans="1:13" x14ac:dyDescent="0.25">
      <c r="A5997" s="22"/>
      <c r="B5997" s="22"/>
      <c r="C5997" s="22"/>
      <c r="D5997" s="22"/>
      <c r="E5997" s="22"/>
      <c r="F5997" s="22"/>
      <c r="G5997" s="22"/>
      <c r="H5997" s="22"/>
      <c r="I5997" s="22"/>
      <c r="J5997" s="22"/>
      <c r="K5997" s="22"/>
      <c r="L5997" s="22"/>
      <c r="M5997" s="22"/>
    </row>
    <row r="5998" spans="1:13" x14ac:dyDescent="0.25">
      <c r="A5998" s="22"/>
      <c r="B5998" s="22"/>
      <c r="C5998" s="22"/>
      <c r="D5998" s="22"/>
      <c r="E5998" s="22"/>
      <c r="F5998" s="22"/>
      <c r="G5998" s="22"/>
      <c r="H5998" s="22"/>
      <c r="I5998" s="22"/>
      <c r="J5998" s="22"/>
      <c r="K5998" s="22"/>
      <c r="L5998" s="22"/>
      <c r="M5998" s="22"/>
    </row>
    <row r="5999" spans="1:13" x14ac:dyDescent="0.25">
      <c r="A5999" s="22"/>
      <c r="B5999" s="22"/>
      <c r="C5999" s="22"/>
      <c r="D5999" s="22"/>
      <c r="E5999" s="22"/>
      <c r="F5999" s="22"/>
      <c r="G5999" s="22"/>
      <c r="H5999" s="22"/>
      <c r="I5999" s="22"/>
      <c r="J5999" s="22"/>
      <c r="K5999" s="22"/>
      <c r="L5999" s="22"/>
      <c r="M5999" s="22"/>
    </row>
    <row r="6000" spans="1:13" x14ac:dyDescent="0.25">
      <c r="A6000" s="22"/>
      <c r="B6000" s="22"/>
      <c r="C6000" s="22"/>
      <c r="D6000" s="22"/>
      <c r="E6000" s="22"/>
      <c r="F6000" s="22"/>
      <c r="G6000" s="22"/>
      <c r="H6000" s="22"/>
      <c r="I6000" s="22"/>
      <c r="J6000" s="22"/>
      <c r="K6000" s="22"/>
      <c r="L6000" s="22"/>
      <c r="M6000" s="22"/>
    </row>
    <row r="6001" spans="1:13" x14ac:dyDescent="0.25">
      <c r="A6001" s="22"/>
      <c r="B6001" s="22"/>
      <c r="C6001" s="22"/>
      <c r="D6001" s="22"/>
      <c r="E6001" s="22"/>
      <c r="F6001" s="22"/>
      <c r="G6001" s="22"/>
      <c r="H6001" s="22"/>
      <c r="I6001" s="22"/>
      <c r="J6001" s="22"/>
      <c r="K6001" s="22"/>
      <c r="L6001" s="22"/>
      <c r="M6001" s="22"/>
    </row>
    <row r="6002" spans="1:13" x14ac:dyDescent="0.25">
      <c r="A6002" s="22"/>
      <c r="B6002" s="22"/>
      <c r="C6002" s="22"/>
      <c r="D6002" s="22"/>
      <c r="E6002" s="22"/>
      <c r="F6002" s="22"/>
      <c r="G6002" s="22"/>
      <c r="H6002" s="22"/>
      <c r="I6002" s="22"/>
      <c r="J6002" s="22"/>
      <c r="K6002" s="22"/>
      <c r="L6002" s="22"/>
      <c r="M6002" s="22"/>
    </row>
    <row r="6003" spans="1:13" x14ac:dyDescent="0.25">
      <c r="A6003" s="22"/>
      <c r="B6003" s="22"/>
      <c r="C6003" s="22"/>
      <c r="D6003" s="22"/>
      <c r="E6003" s="22"/>
      <c r="F6003" s="22"/>
      <c r="G6003" s="22"/>
      <c r="H6003" s="22"/>
      <c r="I6003" s="22"/>
      <c r="J6003" s="22"/>
      <c r="K6003" s="22"/>
      <c r="L6003" s="22"/>
      <c r="M6003" s="22"/>
    </row>
    <row r="6004" spans="1:13" x14ac:dyDescent="0.25">
      <c r="A6004" s="22"/>
      <c r="B6004" s="22"/>
      <c r="C6004" s="22"/>
      <c r="D6004" s="22"/>
      <c r="E6004" s="22"/>
      <c r="F6004" s="22"/>
      <c r="G6004" s="22"/>
      <c r="H6004" s="22"/>
      <c r="I6004" s="22"/>
      <c r="J6004" s="22"/>
      <c r="K6004" s="22"/>
      <c r="L6004" s="22"/>
      <c r="M6004" s="22"/>
    </row>
    <row r="6005" spans="1:13" x14ac:dyDescent="0.25">
      <c r="A6005" s="22"/>
      <c r="B6005" s="22"/>
      <c r="C6005" s="22"/>
      <c r="D6005" s="22"/>
      <c r="E6005" s="22"/>
      <c r="F6005" s="22"/>
      <c r="G6005" s="22"/>
      <c r="H6005" s="22"/>
      <c r="I6005" s="22"/>
      <c r="J6005" s="22"/>
      <c r="K6005" s="22"/>
      <c r="L6005" s="22"/>
      <c r="M6005" s="22"/>
    </row>
    <row r="6006" spans="1:13" x14ac:dyDescent="0.25">
      <c r="A6006" s="22"/>
      <c r="B6006" s="22"/>
      <c r="C6006" s="22"/>
      <c r="D6006" s="22"/>
      <c r="E6006" s="22"/>
      <c r="F6006" s="22"/>
      <c r="G6006" s="22"/>
      <c r="H6006" s="22"/>
      <c r="I6006" s="22"/>
      <c r="J6006" s="22"/>
      <c r="K6006" s="22"/>
      <c r="L6006" s="22"/>
      <c r="M6006" s="22"/>
    </row>
    <row r="6007" spans="1:13" x14ac:dyDescent="0.25">
      <c r="A6007" s="22"/>
      <c r="B6007" s="22"/>
      <c r="C6007" s="22"/>
      <c r="D6007" s="22"/>
      <c r="E6007" s="22"/>
      <c r="F6007" s="22"/>
      <c r="G6007" s="22"/>
      <c r="H6007" s="22"/>
      <c r="I6007" s="22"/>
      <c r="J6007" s="22"/>
      <c r="K6007" s="22"/>
      <c r="L6007" s="22"/>
      <c r="M6007" s="22"/>
    </row>
    <row r="6008" spans="1:13" x14ac:dyDescent="0.25">
      <c r="A6008" s="22"/>
      <c r="B6008" s="22"/>
      <c r="C6008" s="22"/>
      <c r="D6008" s="22"/>
      <c r="E6008" s="22"/>
      <c r="F6008" s="22"/>
      <c r="G6008" s="22"/>
      <c r="H6008" s="22"/>
      <c r="I6008" s="22"/>
      <c r="J6008" s="22"/>
      <c r="K6008" s="22"/>
      <c r="L6008" s="22"/>
      <c r="M6008" s="22"/>
    </row>
    <row r="6009" spans="1:13" x14ac:dyDescent="0.25">
      <c r="A6009" s="22"/>
      <c r="B6009" s="22"/>
      <c r="C6009" s="22"/>
      <c r="D6009" s="22"/>
      <c r="E6009" s="22"/>
      <c r="F6009" s="22"/>
      <c r="G6009" s="22"/>
      <c r="H6009" s="22"/>
      <c r="I6009" s="22"/>
      <c r="J6009" s="22"/>
      <c r="K6009" s="22"/>
      <c r="L6009" s="22"/>
      <c r="M6009" s="22"/>
    </row>
    <row r="6010" spans="1:13" x14ac:dyDescent="0.25">
      <c r="A6010" s="22"/>
      <c r="B6010" s="22"/>
      <c r="C6010" s="22"/>
      <c r="D6010" s="22"/>
      <c r="E6010" s="22"/>
      <c r="F6010" s="22"/>
      <c r="G6010" s="22"/>
      <c r="H6010" s="22"/>
      <c r="I6010" s="22"/>
      <c r="J6010" s="22"/>
      <c r="K6010" s="22"/>
      <c r="L6010" s="22"/>
      <c r="M6010" s="22"/>
    </row>
    <row r="6011" spans="1:13" x14ac:dyDescent="0.25">
      <c r="A6011" s="22"/>
      <c r="B6011" s="22"/>
      <c r="C6011" s="22"/>
      <c r="D6011" s="22"/>
      <c r="E6011" s="22"/>
      <c r="F6011" s="22"/>
      <c r="G6011" s="22"/>
      <c r="H6011" s="22"/>
      <c r="I6011" s="22"/>
      <c r="J6011" s="22"/>
      <c r="K6011" s="22"/>
      <c r="L6011" s="22"/>
      <c r="M6011" s="22"/>
    </row>
    <row r="6012" spans="1:13" x14ac:dyDescent="0.25">
      <c r="A6012" s="22"/>
      <c r="B6012" s="22"/>
      <c r="C6012" s="22"/>
      <c r="D6012" s="22"/>
      <c r="E6012" s="22"/>
      <c r="F6012" s="22"/>
      <c r="G6012" s="22"/>
      <c r="H6012" s="22"/>
      <c r="I6012" s="22"/>
      <c r="J6012" s="22"/>
      <c r="K6012" s="22"/>
      <c r="L6012" s="22"/>
      <c r="M6012" s="22"/>
    </row>
    <row r="6013" spans="1:13" x14ac:dyDescent="0.25">
      <c r="A6013" s="22"/>
      <c r="B6013" s="22"/>
      <c r="C6013" s="22"/>
      <c r="D6013" s="22"/>
      <c r="E6013" s="22"/>
      <c r="F6013" s="22"/>
      <c r="G6013" s="22"/>
      <c r="H6013" s="22"/>
      <c r="I6013" s="22"/>
      <c r="J6013" s="22"/>
      <c r="K6013" s="22"/>
      <c r="L6013" s="22"/>
      <c r="M6013" s="22"/>
    </row>
    <row r="6014" spans="1:13" x14ac:dyDescent="0.25">
      <c r="A6014" s="22"/>
      <c r="B6014" s="22"/>
      <c r="C6014" s="22"/>
      <c r="D6014" s="22"/>
      <c r="E6014" s="22"/>
      <c r="F6014" s="22"/>
      <c r="G6014" s="22"/>
      <c r="H6014" s="22"/>
      <c r="I6014" s="22"/>
      <c r="J6014" s="22"/>
      <c r="K6014" s="22"/>
      <c r="L6014" s="22"/>
      <c r="M6014" s="22"/>
    </row>
    <row r="6015" spans="1:13" x14ac:dyDescent="0.25">
      <c r="A6015" s="22"/>
      <c r="B6015" s="22"/>
      <c r="C6015" s="22"/>
      <c r="D6015" s="22"/>
      <c r="E6015" s="22"/>
      <c r="F6015" s="22"/>
      <c r="G6015" s="22"/>
      <c r="H6015" s="22"/>
      <c r="I6015" s="22"/>
      <c r="J6015" s="22"/>
      <c r="K6015" s="22"/>
      <c r="L6015" s="22"/>
      <c r="M6015" s="22"/>
    </row>
    <row r="6016" spans="1:13" x14ac:dyDescent="0.25">
      <c r="A6016" s="22"/>
      <c r="B6016" s="22"/>
      <c r="C6016" s="22"/>
      <c r="D6016" s="22"/>
      <c r="E6016" s="22"/>
      <c r="F6016" s="22"/>
      <c r="G6016" s="22"/>
      <c r="H6016" s="22"/>
      <c r="I6016" s="22"/>
      <c r="J6016" s="22"/>
      <c r="K6016" s="22"/>
      <c r="L6016" s="22"/>
      <c r="M6016" s="22"/>
    </row>
    <row r="6017" spans="1:13" x14ac:dyDescent="0.25">
      <c r="A6017" s="22"/>
      <c r="B6017" s="22"/>
      <c r="C6017" s="22"/>
      <c r="D6017" s="22"/>
      <c r="E6017" s="22"/>
      <c r="F6017" s="22"/>
      <c r="G6017" s="22"/>
      <c r="H6017" s="22"/>
      <c r="I6017" s="22"/>
      <c r="J6017" s="22"/>
      <c r="K6017" s="22"/>
      <c r="L6017" s="22"/>
      <c r="M6017" s="22"/>
    </row>
    <row r="6018" spans="1:13" x14ac:dyDescent="0.25">
      <c r="A6018" s="22"/>
      <c r="B6018" s="22"/>
      <c r="C6018" s="22"/>
      <c r="D6018" s="22"/>
      <c r="E6018" s="22"/>
      <c r="F6018" s="22"/>
      <c r="G6018" s="22"/>
      <c r="H6018" s="22"/>
      <c r="I6018" s="22"/>
      <c r="J6018" s="22"/>
      <c r="K6018" s="22"/>
      <c r="L6018" s="22"/>
      <c r="M6018" s="22"/>
    </row>
    <row r="6019" spans="1:13" x14ac:dyDescent="0.25">
      <c r="A6019" s="22"/>
      <c r="B6019" s="22"/>
      <c r="C6019" s="22"/>
      <c r="D6019" s="22"/>
      <c r="E6019" s="22"/>
      <c r="F6019" s="22"/>
      <c r="G6019" s="22"/>
      <c r="H6019" s="22"/>
      <c r="I6019" s="22"/>
      <c r="J6019" s="22"/>
      <c r="K6019" s="22"/>
      <c r="L6019" s="22"/>
      <c r="M6019" s="22"/>
    </row>
    <row r="6020" spans="1:13" x14ac:dyDescent="0.25">
      <c r="A6020" s="22"/>
      <c r="B6020" s="22"/>
      <c r="C6020" s="22"/>
      <c r="D6020" s="22"/>
      <c r="E6020" s="22"/>
      <c r="F6020" s="22"/>
      <c r="G6020" s="22"/>
      <c r="H6020" s="22"/>
      <c r="I6020" s="22"/>
      <c r="J6020" s="22"/>
      <c r="K6020" s="22"/>
      <c r="L6020" s="22"/>
      <c r="M6020" s="22"/>
    </row>
    <row r="6021" spans="1:13" x14ac:dyDescent="0.25">
      <c r="A6021" s="22"/>
      <c r="B6021" s="22"/>
      <c r="C6021" s="22"/>
      <c r="D6021" s="22"/>
      <c r="E6021" s="22"/>
      <c r="F6021" s="22"/>
      <c r="G6021" s="22"/>
      <c r="H6021" s="22"/>
      <c r="I6021" s="22"/>
      <c r="J6021" s="22"/>
      <c r="K6021" s="22"/>
      <c r="L6021" s="22"/>
      <c r="M6021" s="22"/>
    </row>
    <row r="6022" spans="1:13" x14ac:dyDescent="0.25">
      <c r="A6022" s="22"/>
      <c r="B6022" s="22"/>
      <c r="C6022" s="22"/>
      <c r="D6022" s="22"/>
      <c r="E6022" s="22"/>
      <c r="F6022" s="22"/>
      <c r="G6022" s="22"/>
      <c r="H6022" s="22"/>
      <c r="I6022" s="22"/>
      <c r="J6022" s="22"/>
      <c r="K6022" s="22"/>
      <c r="L6022" s="22"/>
      <c r="M6022" s="22"/>
    </row>
    <row r="6023" spans="1:13" x14ac:dyDescent="0.25">
      <c r="A6023" s="22"/>
      <c r="B6023" s="22"/>
      <c r="C6023" s="22"/>
      <c r="D6023" s="22"/>
      <c r="E6023" s="22"/>
      <c r="F6023" s="22"/>
      <c r="G6023" s="22"/>
      <c r="H6023" s="22"/>
      <c r="I6023" s="22"/>
      <c r="J6023" s="22"/>
      <c r="K6023" s="22"/>
      <c r="L6023" s="22"/>
      <c r="M6023" s="22"/>
    </row>
    <row r="6024" spans="1:13" x14ac:dyDescent="0.25">
      <c r="A6024" s="22"/>
      <c r="B6024" s="22"/>
      <c r="C6024" s="22"/>
      <c r="D6024" s="22"/>
      <c r="E6024" s="22"/>
      <c r="F6024" s="22"/>
      <c r="G6024" s="22"/>
      <c r="H6024" s="22"/>
      <c r="I6024" s="22"/>
      <c r="J6024" s="22"/>
      <c r="K6024" s="22"/>
      <c r="L6024" s="22"/>
      <c r="M6024" s="22"/>
    </row>
    <row r="6025" spans="1:13" x14ac:dyDescent="0.25">
      <c r="A6025" s="22"/>
      <c r="B6025" s="22"/>
      <c r="C6025" s="22"/>
      <c r="D6025" s="22"/>
      <c r="E6025" s="22"/>
      <c r="F6025" s="22"/>
      <c r="G6025" s="22"/>
      <c r="H6025" s="22"/>
      <c r="I6025" s="22"/>
      <c r="J6025" s="22"/>
      <c r="K6025" s="22"/>
      <c r="L6025" s="22"/>
      <c r="M6025" s="22"/>
    </row>
    <row r="6026" spans="1:13" x14ac:dyDescent="0.25">
      <c r="A6026" s="22"/>
      <c r="B6026" s="22"/>
      <c r="C6026" s="22"/>
      <c r="D6026" s="22"/>
      <c r="E6026" s="22"/>
      <c r="F6026" s="22"/>
      <c r="G6026" s="22"/>
      <c r="H6026" s="22"/>
      <c r="I6026" s="22"/>
      <c r="J6026" s="22"/>
      <c r="K6026" s="22"/>
      <c r="L6026" s="22"/>
      <c r="M6026" s="22"/>
    </row>
    <row r="6027" spans="1:13" x14ac:dyDescent="0.25">
      <c r="A6027" s="22"/>
      <c r="B6027" s="22"/>
      <c r="C6027" s="22"/>
      <c r="D6027" s="22"/>
      <c r="E6027" s="22"/>
      <c r="F6027" s="22"/>
      <c r="G6027" s="22"/>
      <c r="H6027" s="22"/>
      <c r="I6027" s="22"/>
      <c r="J6027" s="22"/>
      <c r="K6027" s="22"/>
      <c r="L6027" s="22"/>
      <c r="M6027" s="22"/>
    </row>
    <row r="6028" spans="1:13" x14ac:dyDescent="0.25">
      <c r="A6028" s="22"/>
      <c r="B6028" s="22"/>
      <c r="C6028" s="22"/>
      <c r="D6028" s="22"/>
      <c r="E6028" s="22"/>
      <c r="F6028" s="22"/>
      <c r="G6028" s="22"/>
      <c r="H6028" s="22"/>
      <c r="I6028" s="22"/>
      <c r="J6028" s="22"/>
      <c r="K6028" s="22"/>
      <c r="L6028" s="22"/>
      <c r="M6028" s="22"/>
    </row>
    <row r="6029" spans="1:13" x14ac:dyDescent="0.25">
      <c r="A6029" s="22"/>
      <c r="B6029" s="22"/>
      <c r="C6029" s="22"/>
      <c r="D6029" s="22"/>
      <c r="E6029" s="22"/>
      <c r="F6029" s="22"/>
      <c r="G6029" s="22"/>
      <c r="H6029" s="22"/>
      <c r="I6029" s="22"/>
      <c r="J6029" s="22"/>
      <c r="K6029" s="22"/>
      <c r="L6029" s="22"/>
      <c r="M6029" s="22"/>
    </row>
    <row r="6030" spans="1:13" x14ac:dyDescent="0.25">
      <c r="A6030" s="22"/>
      <c r="B6030" s="22"/>
      <c r="C6030" s="22"/>
      <c r="D6030" s="22"/>
      <c r="E6030" s="22"/>
      <c r="F6030" s="22"/>
      <c r="G6030" s="22"/>
      <c r="H6030" s="22"/>
      <c r="I6030" s="22"/>
      <c r="J6030" s="22"/>
      <c r="K6030" s="22"/>
      <c r="L6030" s="22"/>
      <c r="M6030" s="22"/>
    </row>
    <row r="6031" spans="1:13" x14ac:dyDescent="0.25">
      <c r="A6031" s="22"/>
      <c r="B6031" s="22"/>
      <c r="C6031" s="22"/>
      <c r="D6031" s="22"/>
      <c r="E6031" s="22"/>
      <c r="F6031" s="22"/>
      <c r="G6031" s="22"/>
      <c r="H6031" s="22"/>
      <c r="I6031" s="22"/>
      <c r="J6031" s="22"/>
      <c r="K6031" s="22"/>
      <c r="L6031" s="22"/>
      <c r="M6031" s="22"/>
    </row>
    <row r="6032" spans="1:13" x14ac:dyDescent="0.25">
      <c r="A6032" s="22"/>
      <c r="B6032" s="22"/>
      <c r="C6032" s="22"/>
      <c r="D6032" s="22"/>
      <c r="E6032" s="22"/>
      <c r="F6032" s="22"/>
      <c r="G6032" s="22"/>
      <c r="H6032" s="22"/>
      <c r="I6032" s="22"/>
      <c r="J6032" s="22"/>
      <c r="K6032" s="22"/>
      <c r="L6032" s="22"/>
      <c r="M6032" s="22"/>
    </row>
    <row r="6033" spans="1:13" x14ac:dyDescent="0.25">
      <c r="A6033" s="22"/>
      <c r="B6033" s="22"/>
      <c r="C6033" s="22"/>
      <c r="D6033" s="22"/>
      <c r="E6033" s="22"/>
      <c r="F6033" s="22"/>
      <c r="G6033" s="22"/>
      <c r="H6033" s="22"/>
      <c r="I6033" s="22"/>
      <c r="J6033" s="22"/>
      <c r="K6033" s="22"/>
      <c r="L6033" s="22"/>
      <c r="M6033" s="22"/>
    </row>
    <row r="6034" spans="1:13" x14ac:dyDescent="0.25">
      <c r="A6034" s="22"/>
      <c r="B6034" s="22"/>
      <c r="C6034" s="22"/>
      <c r="D6034" s="22"/>
      <c r="E6034" s="22"/>
      <c r="F6034" s="22"/>
      <c r="G6034" s="22"/>
      <c r="H6034" s="22"/>
      <c r="I6034" s="22"/>
      <c r="J6034" s="22"/>
      <c r="K6034" s="22"/>
      <c r="L6034" s="22"/>
      <c r="M6034" s="22"/>
    </row>
    <row r="6035" spans="1:13" x14ac:dyDescent="0.25">
      <c r="A6035" s="22"/>
      <c r="B6035" s="22"/>
      <c r="C6035" s="22"/>
      <c r="D6035" s="22"/>
      <c r="E6035" s="22"/>
      <c r="F6035" s="22"/>
      <c r="G6035" s="22"/>
      <c r="H6035" s="22"/>
      <c r="I6035" s="22"/>
      <c r="J6035" s="22"/>
      <c r="K6035" s="22"/>
      <c r="L6035" s="22"/>
      <c r="M6035" s="22"/>
    </row>
    <row r="6036" spans="1:13" x14ac:dyDescent="0.25">
      <c r="A6036" s="22"/>
      <c r="B6036" s="22"/>
      <c r="C6036" s="22"/>
      <c r="D6036" s="22"/>
      <c r="E6036" s="22"/>
      <c r="F6036" s="22"/>
      <c r="G6036" s="22"/>
      <c r="H6036" s="22"/>
      <c r="I6036" s="22"/>
      <c r="J6036" s="22"/>
      <c r="K6036" s="22"/>
      <c r="L6036" s="22"/>
      <c r="M6036" s="22"/>
    </row>
    <row r="6037" spans="1:13" x14ac:dyDescent="0.25">
      <c r="A6037" s="22"/>
      <c r="B6037" s="22"/>
      <c r="C6037" s="22"/>
      <c r="D6037" s="22"/>
      <c r="E6037" s="22"/>
      <c r="F6037" s="22"/>
      <c r="G6037" s="22"/>
      <c r="H6037" s="22"/>
      <c r="I6037" s="22"/>
      <c r="J6037" s="22"/>
      <c r="K6037" s="22"/>
      <c r="L6037" s="22"/>
      <c r="M6037" s="22"/>
    </row>
    <row r="6038" spans="1:13" x14ac:dyDescent="0.25">
      <c r="A6038" s="22"/>
      <c r="B6038" s="22"/>
      <c r="C6038" s="22"/>
      <c r="D6038" s="22"/>
      <c r="E6038" s="22"/>
      <c r="F6038" s="22"/>
      <c r="G6038" s="22"/>
      <c r="H6038" s="22"/>
      <c r="I6038" s="22"/>
      <c r="J6038" s="22"/>
      <c r="K6038" s="22"/>
      <c r="L6038" s="22"/>
      <c r="M6038" s="22"/>
    </row>
    <row r="6039" spans="1:13" x14ac:dyDescent="0.25">
      <c r="A6039" s="22"/>
      <c r="B6039" s="22"/>
      <c r="C6039" s="22"/>
      <c r="D6039" s="22"/>
      <c r="E6039" s="22"/>
      <c r="F6039" s="22"/>
      <c r="G6039" s="22"/>
      <c r="H6039" s="22"/>
      <c r="I6039" s="22"/>
      <c r="J6039" s="22"/>
      <c r="K6039" s="22"/>
      <c r="L6039" s="22"/>
      <c r="M6039" s="22"/>
    </row>
    <row r="6040" spans="1:13" x14ac:dyDescent="0.25">
      <c r="A6040" s="22"/>
      <c r="B6040" s="22"/>
      <c r="C6040" s="22"/>
      <c r="D6040" s="22"/>
      <c r="E6040" s="22"/>
      <c r="F6040" s="22"/>
      <c r="G6040" s="22"/>
      <c r="H6040" s="22"/>
      <c r="I6040" s="22"/>
      <c r="J6040" s="22"/>
      <c r="K6040" s="22"/>
      <c r="L6040" s="22"/>
      <c r="M6040" s="22"/>
    </row>
    <row r="6041" spans="1:13" x14ac:dyDescent="0.25">
      <c r="A6041" s="22"/>
      <c r="B6041" s="22"/>
      <c r="C6041" s="22"/>
      <c r="D6041" s="22"/>
      <c r="E6041" s="22"/>
      <c r="F6041" s="22"/>
      <c r="G6041" s="22"/>
      <c r="H6041" s="22"/>
      <c r="I6041" s="22"/>
      <c r="J6041" s="22"/>
      <c r="K6041" s="22"/>
      <c r="L6041" s="22"/>
      <c r="M6041" s="22"/>
    </row>
    <row r="6042" spans="1:13" x14ac:dyDescent="0.25">
      <c r="A6042" s="22"/>
      <c r="B6042" s="22"/>
      <c r="C6042" s="22"/>
      <c r="D6042" s="22"/>
      <c r="E6042" s="22"/>
      <c r="F6042" s="22"/>
      <c r="G6042" s="22"/>
      <c r="H6042" s="22"/>
      <c r="I6042" s="22"/>
      <c r="J6042" s="22"/>
      <c r="K6042" s="22"/>
      <c r="L6042" s="22"/>
      <c r="M6042" s="22"/>
    </row>
    <row r="6043" spans="1:13" x14ac:dyDescent="0.25">
      <c r="A6043" s="22"/>
      <c r="B6043" s="22"/>
      <c r="C6043" s="22"/>
      <c r="D6043" s="22"/>
      <c r="E6043" s="22"/>
      <c r="F6043" s="22"/>
      <c r="G6043" s="22"/>
      <c r="H6043" s="22"/>
      <c r="I6043" s="22"/>
      <c r="J6043" s="22"/>
      <c r="K6043" s="22"/>
      <c r="L6043" s="22"/>
      <c r="M6043" s="22"/>
    </row>
    <row r="6044" spans="1:13" x14ac:dyDescent="0.25">
      <c r="A6044" s="22"/>
      <c r="B6044" s="22"/>
      <c r="C6044" s="22"/>
      <c r="D6044" s="22"/>
      <c r="E6044" s="22"/>
      <c r="F6044" s="22"/>
      <c r="G6044" s="22"/>
      <c r="H6044" s="22"/>
      <c r="I6044" s="22"/>
      <c r="J6044" s="22"/>
      <c r="K6044" s="22"/>
      <c r="L6044" s="22"/>
      <c r="M6044" s="22"/>
    </row>
    <row r="6045" spans="1:13" x14ac:dyDescent="0.25">
      <c r="A6045" s="22"/>
      <c r="B6045" s="22"/>
      <c r="C6045" s="22"/>
      <c r="D6045" s="22"/>
      <c r="E6045" s="22"/>
      <c r="F6045" s="22"/>
      <c r="G6045" s="22"/>
      <c r="H6045" s="22"/>
      <c r="I6045" s="22"/>
      <c r="J6045" s="22"/>
      <c r="K6045" s="22"/>
      <c r="L6045" s="22"/>
      <c r="M6045" s="22"/>
    </row>
    <row r="6046" spans="1:13" x14ac:dyDescent="0.25">
      <c r="A6046" s="22"/>
      <c r="B6046" s="22"/>
      <c r="C6046" s="22"/>
      <c r="D6046" s="22"/>
      <c r="E6046" s="22"/>
      <c r="F6046" s="22"/>
      <c r="G6046" s="22"/>
      <c r="H6046" s="22"/>
      <c r="I6046" s="22"/>
      <c r="J6046" s="22"/>
      <c r="K6046" s="22"/>
      <c r="L6046" s="22"/>
      <c r="M6046" s="22"/>
    </row>
    <row r="6047" spans="1:13" x14ac:dyDescent="0.25">
      <c r="A6047" s="22"/>
      <c r="B6047" s="22"/>
      <c r="C6047" s="22"/>
      <c r="D6047" s="22"/>
      <c r="E6047" s="22"/>
      <c r="F6047" s="22"/>
      <c r="G6047" s="22"/>
      <c r="H6047" s="22"/>
      <c r="I6047" s="22"/>
      <c r="J6047" s="22"/>
      <c r="K6047" s="22"/>
      <c r="L6047" s="22"/>
      <c r="M6047" s="22"/>
    </row>
    <row r="6048" spans="1:13" x14ac:dyDescent="0.25">
      <c r="A6048" s="22"/>
      <c r="B6048" s="22"/>
      <c r="C6048" s="22"/>
      <c r="D6048" s="22"/>
      <c r="E6048" s="22"/>
      <c r="F6048" s="22"/>
      <c r="G6048" s="22"/>
      <c r="H6048" s="22"/>
      <c r="I6048" s="22"/>
      <c r="J6048" s="22"/>
      <c r="K6048" s="22"/>
      <c r="L6048" s="22"/>
      <c r="M6048" s="22"/>
    </row>
    <row r="6049" spans="1:13" x14ac:dyDescent="0.25">
      <c r="A6049" s="22"/>
      <c r="B6049" s="22"/>
      <c r="C6049" s="22"/>
      <c r="D6049" s="22"/>
      <c r="E6049" s="22"/>
      <c r="F6049" s="22"/>
      <c r="G6049" s="22"/>
      <c r="H6049" s="22"/>
      <c r="I6049" s="22"/>
      <c r="J6049" s="22"/>
      <c r="K6049" s="22"/>
      <c r="L6049" s="22"/>
      <c r="M6049" s="22"/>
    </row>
    <row r="6050" spans="1:13" x14ac:dyDescent="0.25">
      <c r="A6050" s="22"/>
      <c r="B6050" s="22"/>
      <c r="C6050" s="22"/>
      <c r="D6050" s="22"/>
      <c r="E6050" s="22"/>
      <c r="F6050" s="22"/>
      <c r="G6050" s="22"/>
      <c r="H6050" s="22"/>
      <c r="I6050" s="22"/>
      <c r="J6050" s="22"/>
      <c r="K6050" s="22"/>
      <c r="L6050" s="22"/>
      <c r="M6050" s="22"/>
    </row>
    <row r="6051" spans="1:13" x14ac:dyDescent="0.25">
      <c r="A6051" s="22"/>
      <c r="B6051" s="22"/>
      <c r="C6051" s="22"/>
      <c r="D6051" s="22"/>
      <c r="E6051" s="22"/>
      <c r="F6051" s="22"/>
      <c r="G6051" s="22"/>
      <c r="H6051" s="22"/>
      <c r="I6051" s="22"/>
      <c r="J6051" s="22"/>
      <c r="K6051" s="22"/>
      <c r="L6051" s="22"/>
      <c r="M6051" s="22"/>
    </row>
    <row r="6052" spans="1:13" x14ac:dyDescent="0.25">
      <c r="A6052" s="22"/>
      <c r="B6052" s="22"/>
      <c r="C6052" s="22"/>
      <c r="D6052" s="22"/>
      <c r="E6052" s="22"/>
      <c r="F6052" s="22"/>
      <c r="G6052" s="22"/>
      <c r="H6052" s="22"/>
      <c r="I6052" s="22"/>
      <c r="J6052" s="22"/>
      <c r="K6052" s="22"/>
      <c r="L6052" s="22"/>
      <c r="M6052" s="22"/>
    </row>
    <row r="6053" spans="1:13" x14ac:dyDescent="0.25">
      <c r="A6053" s="22"/>
      <c r="B6053" s="22"/>
      <c r="C6053" s="22"/>
      <c r="D6053" s="22"/>
      <c r="E6053" s="22"/>
      <c r="F6053" s="22"/>
      <c r="G6053" s="22"/>
      <c r="H6053" s="22"/>
      <c r="I6053" s="22"/>
      <c r="J6053" s="22"/>
      <c r="K6053" s="22"/>
      <c r="L6053" s="22"/>
      <c r="M6053" s="22"/>
    </row>
    <row r="6054" spans="1:13" x14ac:dyDescent="0.25">
      <c r="A6054" s="22"/>
      <c r="B6054" s="22"/>
      <c r="C6054" s="22"/>
      <c r="D6054" s="22"/>
      <c r="E6054" s="22"/>
      <c r="F6054" s="22"/>
      <c r="G6054" s="22"/>
      <c r="H6054" s="22"/>
      <c r="I6054" s="22"/>
      <c r="J6054" s="22"/>
      <c r="K6054" s="22"/>
      <c r="L6054" s="22"/>
      <c r="M6054" s="22"/>
    </row>
    <row r="6055" spans="1:13" x14ac:dyDescent="0.25">
      <c r="A6055" s="22"/>
      <c r="B6055" s="22"/>
      <c r="C6055" s="22"/>
      <c r="D6055" s="22"/>
      <c r="E6055" s="22"/>
      <c r="F6055" s="22"/>
      <c r="G6055" s="22"/>
      <c r="H6055" s="22"/>
      <c r="I6055" s="22"/>
      <c r="J6055" s="22"/>
      <c r="K6055" s="22"/>
      <c r="L6055" s="22"/>
      <c r="M6055" s="22"/>
    </row>
    <row r="6056" spans="1:13" x14ac:dyDescent="0.25">
      <c r="A6056" s="22"/>
      <c r="B6056" s="22"/>
      <c r="C6056" s="22"/>
      <c r="D6056" s="22"/>
      <c r="E6056" s="22"/>
      <c r="F6056" s="22"/>
      <c r="G6056" s="22"/>
      <c r="H6056" s="22"/>
      <c r="I6056" s="22"/>
      <c r="J6056" s="22"/>
      <c r="K6056" s="22"/>
      <c r="L6056" s="22"/>
      <c r="M6056" s="22"/>
    </row>
    <row r="6057" spans="1:13" x14ac:dyDescent="0.25">
      <c r="A6057" s="22"/>
      <c r="B6057" s="22"/>
      <c r="C6057" s="22"/>
      <c r="D6057" s="22"/>
      <c r="E6057" s="22"/>
      <c r="F6057" s="22"/>
      <c r="G6057" s="22"/>
      <c r="H6057" s="22"/>
      <c r="I6057" s="22"/>
      <c r="J6057" s="22"/>
      <c r="K6057" s="22"/>
      <c r="L6057" s="22"/>
      <c r="M6057" s="22"/>
    </row>
    <row r="6058" spans="1:13" x14ac:dyDescent="0.25">
      <c r="A6058" s="22"/>
      <c r="B6058" s="22"/>
      <c r="C6058" s="22"/>
      <c r="D6058" s="22"/>
      <c r="E6058" s="22"/>
      <c r="F6058" s="22"/>
      <c r="G6058" s="22"/>
      <c r="H6058" s="22"/>
      <c r="I6058" s="22"/>
      <c r="J6058" s="22"/>
      <c r="K6058" s="22"/>
      <c r="L6058" s="22"/>
      <c r="M6058" s="22"/>
    </row>
    <row r="6059" spans="1:13" x14ac:dyDescent="0.25">
      <c r="A6059" s="22"/>
      <c r="B6059" s="22"/>
      <c r="C6059" s="22"/>
      <c r="D6059" s="22"/>
      <c r="E6059" s="22"/>
      <c r="F6059" s="22"/>
      <c r="G6059" s="22"/>
      <c r="H6059" s="22"/>
      <c r="I6059" s="22"/>
      <c r="J6059" s="22"/>
      <c r="K6059" s="22"/>
      <c r="L6059" s="22"/>
      <c r="M6059" s="22"/>
    </row>
    <row r="6060" spans="1:13" x14ac:dyDescent="0.25">
      <c r="A6060" s="22"/>
      <c r="B6060" s="22"/>
      <c r="C6060" s="22"/>
      <c r="D6060" s="22"/>
      <c r="E6060" s="22"/>
      <c r="F6060" s="22"/>
      <c r="G6060" s="22"/>
      <c r="H6060" s="22"/>
      <c r="I6060" s="22"/>
      <c r="J6060" s="22"/>
      <c r="K6060" s="22"/>
      <c r="L6060" s="22"/>
      <c r="M6060" s="22"/>
    </row>
    <row r="6061" spans="1:13" x14ac:dyDescent="0.25">
      <c r="A6061" s="22"/>
      <c r="B6061" s="22"/>
      <c r="C6061" s="22"/>
      <c r="D6061" s="22"/>
      <c r="E6061" s="22"/>
      <c r="F6061" s="22"/>
      <c r="G6061" s="22"/>
      <c r="H6061" s="22"/>
      <c r="I6061" s="22"/>
      <c r="J6061" s="22"/>
      <c r="K6061" s="22"/>
      <c r="L6061" s="22"/>
      <c r="M6061" s="22"/>
    </row>
    <row r="6062" spans="1:13" x14ac:dyDescent="0.25">
      <c r="A6062" s="22"/>
      <c r="B6062" s="22"/>
      <c r="C6062" s="22"/>
      <c r="D6062" s="22"/>
      <c r="E6062" s="22"/>
      <c r="F6062" s="22"/>
      <c r="G6062" s="22"/>
      <c r="H6062" s="22"/>
      <c r="I6062" s="22"/>
      <c r="J6062" s="22"/>
      <c r="K6062" s="22"/>
      <c r="L6062" s="22"/>
      <c r="M6062" s="22"/>
    </row>
    <row r="6063" spans="1:13" x14ac:dyDescent="0.25">
      <c r="A6063" s="22"/>
      <c r="B6063" s="22"/>
      <c r="C6063" s="22"/>
      <c r="D6063" s="22"/>
      <c r="E6063" s="22"/>
      <c r="F6063" s="22"/>
      <c r="G6063" s="22"/>
      <c r="H6063" s="22"/>
      <c r="I6063" s="22"/>
      <c r="J6063" s="22"/>
      <c r="K6063" s="22"/>
      <c r="L6063" s="22"/>
      <c r="M6063" s="22"/>
    </row>
    <row r="6064" spans="1:13" x14ac:dyDescent="0.25">
      <c r="A6064" s="22"/>
      <c r="B6064" s="22"/>
      <c r="C6064" s="22"/>
      <c r="D6064" s="22"/>
      <c r="E6064" s="22"/>
      <c r="F6064" s="22"/>
      <c r="G6064" s="22"/>
      <c r="H6064" s="22"/>
      <c r="I6064" s="22"/>
      <c r="J6064" s="22"/>
      <c r="K6064" s="22"/>
      <c r="L6064" s="22"/>
      <c r="M6064" s="22"/>
    </row>
    <row r="6065" spans="1:13" x14ac:dyDescent="0.25">
      <c r="A6065" s="22"/>
      <c r="B6065" s="22"/>
      <c r="C6065" s="22"/>
      <c r="D6065" s="22"/>
      <c r="E6065" s="22"/>
      <c r="F6065" s="22"/>
      <c r="G6065" s="22"/>
      <c r="H6065" s="22"/>
      <c r="I6065" s="22"/>
      <c r="J6065" s="22"/>
      <c r="K6065" s="22"/>
      <c r="L6065" s="22"/>
      <c r="M6065" s="22"/>
    </row>
    <row r="6066" spans="1:13" x14ac:dyDescent="0.25">
      <c r="A6066" s="22"/>
      <c r="B6066" s="22"/>
      <c r="C6066" s="22"/>
      <c r="D6066" s="22"/>
      <c r="E6066" s="22"/>
      <c r="F6066" s="22"/>
      <c r="G6066" s="22"/>
      <c r="H6066" s="22"/>
      <c r="I6066" s="22"/>
      <c r="J6066" s="22"/>
      <c r="K6066" s="22"/>
      <c r="L6066" s="22"/>
      <c r="M6066" s="22"/>
    </row>
    <row r="6067" spans="1:13" x14ac:dyDescent="0.25">
      <c r="A6067" s="22"/>
      <c r="B6067" s="22"/>
      <c r="C6067" s="22"/>
      <c r="D6067" s="22"/>
      <c r="E6067" s="22"/>
      <c r="F6067" s="22"/>
      <c r="G6067" s="22"/>
      <c r="H6067" s="22"/>
      <c r="I6067" s="22"/>
      <c r="J6067" s="22"/>
      <c r="K6067" s="22"/>
      <c r="L6067" s="22"/>
      <c r="M6067" s="22"/>
    </row>
    <row r="6068" spans="1:13" x14ac:dyDescent="0.25">
      <c r="A6068" s="22"/>
      <c r="B6068" s="22"/>
      <c r="C6068" s="22"/>
      <c r="D6068" s="22"/>
      <c r="E6068" s="22"/>
      <c r="F6068" s="22"/>
      <c r="G6068" s="22"/>
      <c r="H6068" s="22"/>
      <c r="I6068" s="22"/>
      <c r="J6068" s="22"/>
      <c r="K6068" s="22"/>
      <c r="L6068" s="22"/>
      <c r="M6068" s="22"/>
    </row>
    <row r="6069" spans="1:13" x14ac:dyDescent="0.25">
      <c r="A6069" s="22"/>
      <c r="B6069" s="22"/>
      <c r="C6069" s="22"/>
      <c r="D6069" s="22"/>
      <c r="E6069" s="22"/>
      <c r="F6069" s="22"/>
      <c r="G6069" s="22"/>
      <c r="H6069" s="22"/>
      <c r="I6069" s="22"/>
      <c r="J6069" s="22"/>
      <c r="K6069" s="22"/>
      <c r="L6069" s="22"/>
      <c r="M6069" s="22"/>
    </row>
    <row r="6070" spans="1:13" x14ac:dyDescent="0.25">
      <c r="A6070" s="22"/>
      <c r="B6070" s="22"/>
      <c r="C6070" s="22"/>
      <c r="D6070" s="22"/>
      <c r="E6070" s="22"/>
      <c r="F6070" s="22"/>
      <c r="G6070" s="22"/>
      <c r="H6070" s="22"/>
      <c r="I6070" s="22"/>
      <c r="J6070" s="22"/>
      <c r="K6070" s="22"/>
      <c r="L6070" s="22"/>
      <c r="M6070" s="22"/>
    </row>
    <row r="6071" spans="1:13" x14ac:dyDescent="0.25">
      <c r="A6071" s="22"/>
      <c r="B6071" s="22"/>
      <c r="C6071" s="22"/>
      <c r="D6071" s="22"/>
      <c r="E6071" s="22"/>
      <c r="F6071" s="22"/>
      <c r="G6071" s="22"/>
      <c r="H6071" s="22"/>
      <c r="I6071" s="22"/>
      <c r="J6071" s="22"/>
      <c r="K6071" s="22"/>
      <c r="L6071" s="22"/>
      <c r="M6071" s="22"/>
    </row>
    <row r="6072" spans="1:13" x14ac:dyDescent="0.25">
      <c r="A6072" s="22"/>
      <c r="B6072" s="22"/>
      <c r="C6072" s="22"/>
      <c r="D6072" s="22"/>
      <c r="E6072" s="22"/>
      <c r="F6072" s="22"/>
      <c r="G6072" s="22"/>
      <c r="H6072" s="22"/>
      <c r="I6072" s="22"/>
      <c r="J6072" s="22"/>
      <c r="K6072" s="22"/>
      <c r="L6072" s="22"/>
      <c r="M6072" s="22"/>
    </row>
    <row r="6073" spans="1:13" x14ac:dyDescent="0.25">
      <c r="A6073" s="22"/>
      <c r="B6073" s="22"/>
      <c r="C6073" s="22"/>
      <c r="D6073" s="22"/>
      <c r="E6073" s="22"/>
      <c r="F6073" s="22"/>
      <c r="G6073" s="22"/>
      <c r="H6073" s="22"/>
      <c r="I6073" s="22"/>
      <c r="J6073" s="22"/>
      <c r="K6073" s="22"/>
      <c r="L6073" s="22"/>
      <c r="M6073" s="22"/>
    </row>
    <row r="6074" spans="1:13" x14ac:dyDescent="0.25">
      <c r="A6074" s="22"/>
      <c r="B6074" s="22"/>
      <c r="C6074" s="22"/>
      <c r="D6074" s="22"/>
      <c r="E6074" s="22"/>
      <c r="F6074" s="22"/>
      <c r="G6074" s="22"/>
      <c r="H6074" s="22"/>
      <c r="I6074" s="22"/>
      <c r="J6074" s="22"/>
      <c r="K6074" s="22"/>
      <c r="L6074" s="22"/>
      <c r="M6074" s="22"/>
    </row>
    <row r="6075" spans="1:13" x14ac:dyDescent="0.25">
      <c r="A6075" s="22"/>
      <c r="B6075" s="22"/>
      <c r="C6075" s="22"/>
      <c r="D6075" s="22"/>
      <c r="E6075" s="22"/>
      <c r="F6075" s="22"/>
      <c r="G6075" s="22"/>
      <c r="H6075" s="22"/>
      <c r="I6075" s="22"/>
      <c r="J6075" s="22"/>
      <c r="K6075" s="22"/>
      <c r="L6075" s="22"/>
      <c r="M6075" s="22"/>
    </row>
    <row r="6076" spans="1:13" x14ac:dyDescent="0.25">
      <c r="A6076" s="22"/>
      <c r="B6076" s="22"/>
      <c r="C6076" s="22"/>
      <c r="D6076" s="22"/>
      <c r="E6076" s="22"/>
      <c r="F6076" s="22"/>
      <c r="G6076" s="22"/>
      <c r="H6076" s="22"/>
      <c r="I6076" s="22"/>
      <c r="J6076" s="22"/>
      <c r="K6076" s="22"/>
      <c r="L6076" s="22"/>
      <c r="M6076" s="22"/>
    </row>
    <row r="6077" spans="1:13" x14ac:dyDescent="0.25">
      <c r="A6077" s="22"/>
      <c r="B6077" s="22"/>
      <c r="C6077" s="22"/>
      <c r="D6077" s="22"/>
      <c r="E6077" s="22"/>
      <c r="F6077" s="22"/>
      <c r="G6077" s="22"/>
      <c r="H6077" s="22"/>
      <c r="I6077" s="22"/>
      <c r="J6077" s="22"/>
      <c r="K6077" s="22"/>
      <c r="L6077" s="22"/>
      <c r="M6077" s="22"/>
    </row>
    <row r="6078" spans="1:13" x14ac:dyDescent="0.25">
      <c r="A6078" s="22"/>
      <c r="B6078" s="22"/>
      <c r="C6078" s="22"/>
      <c r="D6078" s="22"/>
      <c r="E6078" s="22"/>
      <c r="F6078" s="22"/>
      <c r="G6078" s="22"/>
      <c r="H6078" s="22"/>
      <c r="I6078" s="22"/>
      <c r="J6078" s="22"/>
      <c r="K6078" s="22"/>
      <c r="L6078" s="22"/>
      <c r="M6078" s="22"/>
    </row>
    <row r="6079" spans="1:13" x14ac:dyDescent="0.25">
      <c r="A6079" s="22"/>
      <c r="B6079" s="22"/>
      <c r="C6079" s="22"/>
      <c r="D6079" s="22"/>
      <c r="E6079" s="22"/>
      <c r="F6079" s="22"/>
      <c r="G6079" s="22"/>
      <c r="H6079" s="22"/>
      <c r="I6079" s="22"/>
      <c r="J6079" s="22"/>
      <c r="K6079" s="22"/>
      <c r="L6079" s="22"/>
      <c r="M6079" s="22"/>
    </row>
    <row r="6080" spans="1:13" x14ac:dyDescent="0.25">
      <c r="A6080" s="22"/>
      <c r="B6080" s="22"/>
      <c r="C6080" s="22"/>
      <c r="D6080" s="22"/>
      <c r="E6080" s="22"/>
      <c r="F6080" s="22"/>
      <c r="G6080" s="22"/>
      <c r="H6080" s="22"/>
      <c r="I6080" s="22"/>
      <c r="J6080" s="22"/>
      <c r="K6080" s="22"/>
      <c r="L6080" s="22"/>
      <c r="M6080" s="22"/>
    </row>
    <row r="6081" spans="1:13" x14ac:dyDescent="0.25">
      <c r="A6081" s="22"/>
      <c r="B6081" s="22"/>
      <c r="C6081" s="22"/>
      <c r="D6081" s="22"/>
      <c r="E6081" s="22"/>
      <c r="F6081" s="22"/>
      <c r="G6081" s="22"/>
      <c r="H6081" s="22"/>
      <c r="I6081" s="22"/>
      <c r="J6081" s="22"/>
      <c r="K6081" s="22"/>
      <c r="L6081" s="22"/>
      <c r="M6081" s="22"/>
    </row>
    <row r="6082" spans="1:13" x14ac:dyDescent="0.25">
      <c r="A6082" s="22"/>
      <c r="B6082" s="22"/>
      <c r="C6082" s="22"/>
      <c r="D6082" s="22"/>
      <c r="E6082" s="22"/>
      <c r="F6082" s="22"/>
      <c r="G6082" s="22"/>
      <c r="H6082" s="22"/>
      <c r="I6082" s="22"/>
      <c r="J6082" s="22"/>
      <c r="K6082" s="22"/>
      <c r="L6082" s="22"/>
      <c r="M6082" s="22"/>
    </row>
    <row r="6083" spans="1:13" x14ac:dyDescent="0.25">
      <c r="A6083" s="22"/>
      <c r="B6083" s="22"/>
      <c r="C6083" s="22"/>
      <c r="D6083" s="22"/>
      <c r="E6083" s="22"/>
      <c r="F6083" s="22"/>
      <c r="G6083" s="22"/>
      <c r="H6083" s="22"/>
      <c r="I6083" s="22"/>
      <c r="J6083" s="22"/>
      <c r="K6083" s="22"/>
      <c r="L6083" s="22"/>
      <c r="M6083" s="22"/>
    </row>
    <row r="6084" spans="1:13" x14ac:dyDescent="0.25">
      <c r="A6084" s="22"/>
      <c r="B6084" s="22"/>
      <c r="C6084" s="22"/>
      <c r="D6084" s="22"/>
      <c r="E6084" s="22"/>
      <c r="F6084" s="22"/>
      <c r="G6084" s="22"/>
      <c r="H6084" s="22"/>
      <c r="I6084" s="22"/>
      <c r="J6084" s="22"/>
      <c r="K6084" s="22"/>
      <c r="L6084" s="22"/>
      <c r="M6084" s="22"/>
    </row>
    <row r="6085" spans="1:13" x14ac:dyDescent="0.25">
      <c r="A6085" s="22"/>
      <c r="B6085" s="22"/>
      <c r="C6085" s="22"/>
      <c r="D6085" s="22"/>
      <c r="E6085" s="22"/>
      <c r="F6085" s="22"/>
      <c r="G6085" s="22"/>
      <c r="H6085" s="22"/>
      <c r="I6085" s="22"/>
      <c r="J6085" s="22"/>
      <c r="K6085" s="22"/>
      <c r="L6085" s="22"/>
      <c r="M6085" s="22"/>
    </row>
    <row r="6086" spans="1:13" x14ac:dyDescent="0.25">
      <c r="A6086" s="22"/>
      <c r="B6086" s="22"/>
      <c r="C6086" s="22"/>
      <c r="D6086" s="22"/>
      <c r="E6086" s="22"/>
      <c r="F6086" s="22"/>
      <c r="G6086" s="22"/>
      <c r="H6086" s="22"/>
      <c r="I6086" s="22"/>
      <c r="J6086" s="22"/>
      <c r="K6086" s="22"/>
      <c r="L6086" s="22"/>
      <c r="M6086" s="22"/>
    </row>
    <row r="6087" spans="1:13" x14ac:dyDescent="0.25">
      <c r="A6087" s="22"/>
      <c r="B6087" s="22"/>
      <c r="C6087" s="22"/>
      <c r="D6087" s="22"/>
      <c r="E6087" s="22"/>
      <c r="F6087" s="22"/>
      <c r="G6087" s="22"/>
      <c r="H6087" s="22"/>
      <c r="I6087" s="22"/>
      <c r="J6087" s="22"/>
      <c r="K6087" s="22"/>
      <c r="L6087" s="22"/>
      <c r="M6087" s="22"/>
    </row>
    <row r="6088" spans="1:13" x14ac:dyDescent="0.25">
      <c r="A6088" s="22"/>
      <c r="B6088" s="22"/>
      <c r="C6088" s="22"/>
      <c r="D6088" s="22"/>
      <c r="E6088" s="22"/>
      <c r="F6088" s="22"/>
      <c r="G6088" s="22"/>
      <c r="H6088" s="22"/>
      <c r="I6088" s="22"/>
      <c r="J6088" s="22"/>
      <c r="K6088" s="22"/>
      <c r="L6088" s="22"/>
      <c r="M6088" s="22"/>
    </row>
    <row r="6089" spans="1:13" x14ac:dyDescent="0.25">
      <c r="A6089" s="22"/>
      <c r="B6089" s="22"/>
      <c r="C6089" s="22"/>
      <c r="D6089" s="22"/>
      <c r="E6089" s="22"/>
      <c r="F6089" s="22"/>
      <c r="G6089" s="22"/>
      <c r="H6089" s="22"/>
      <c r="I6089" s="22"/>
      <c r="J6089" s="22"/>
      <c r="K6089" s="22"/>
      <c r="L6089" s="22"/>
      <c r="M6089" s="22"/>
    </row>
    <row r="6090" spans="1:13" x14ac:dyDescent="0.25">
      <c r="A6090" s="22"/>
      <c r="B6090" s="22"/>
      <c r="C6090" s="22"/>
      <c r="D6090" s="22"/>
      <c r="E6090" s="22"/>
      <c r="F6090" s="22"/>
      <c r="G6090" s="22"/>
      <c r="H6090" s="22"/>
      <c r="I6090" s="22"/>
      <c r="J6090" s="22"/>
      <c r="K6090" s="22"/>
      <c r="L6090" s="22"/>
      <c r="M6090" s="22"/>
    </row>
    <row r="6091" spans="1:13" x14ac:dyDescent="0.25">
      <c r="A6091" s="22"/>
      <c r="B6091" s="22"/>
      <c r="C6091" s="22"/>
      <c r="D6091" s="22"/>
      <c r="E6091" s="22"/>
      <c r="F6091" s="22"/>
      <c r="G6091" s="22"/>
      <c r="H6091" s="22"/>
      <c r="I6091" s="22"/>
      <c r="J6091" s="22"/>
      <c r="K6091" s="22"/>
      <c r="L6091" s="22"/>
      <c r="M6091" s="22"/>
    </row>
    <row r="6092" spans="1:13" x14ac:dyDescent="0.25">
      <c r="A6092" s="22"/>
      <c r="B6092" s="22"/>
      <c r="C6092" s="22"/>
      <c r="D6092" s="22"/>
      <c r="E6092" s="22"/>
      <c r="F6092" s="22"/>
      <c r="G6092" s="22"/>
      <c r="H6092" s="22"/>
      <c r="I6092" s="22"/>
      <c r="J6092" s="22"/>
      <c r="K6092" s="22"/>
      <c r="L6092" s="22"/>
      <c r="M6092" s="22"/>
    </row>
    <row r="6093" spans="1:13" x14ac:dyDescent="0.25">
      <c r="A6093" s="22"/>
      <c r="B6093" s="22"/>
      <c r="C6093" s="22"/>
      <c r="D6093" s="22"/>
      <c r="E6093" s="22"/>
      <c r="F6093" s="22"/>
      <c r="G6093" s="22"/>
      <c r="H6093" s="22"/>
      <c r="I6093" s="22"/>
      <c r="J6093" s="22"/>
      <c r="K6093" s="22"/>
      <c r="L6093" s="22"/>
      <c r="M6093" s="22"/>
    </row>
    <row r="6094" spans="1:13" x14ac:dyDescent="0.25">
      <c r="A6094" s="22"/>
      <c r="B6094" s="22"/>
      <c r="C6094" s="22"/>
      <c r="D6094" s="22"/>
      <c r="E6094" s="22"/>
      <c r="F6094" s="22"/>
      <c r="G6094" s="22"/>
      <c r="H6094" s="22"/>
      <c r="I6094" s="22"/>
      <c r="J6094" s="22"/>
      <c r="K6094" s="22"/>
      <c r="L6094" s="22"/>
      <c r="M6094" s="22"/>
    </row>
    <row r="6095" spans="1:13" x14ac:dyDescent="0.25">
      <c r="A6095" s="22"/>
      <c r="B6095" s="22"/>
      <c r="C6095" s="22"/>
      <c r="D6095" s="22"/>
      <c r="E6095" s="22"/>
      <c r="F6095" s="22"/>
      <c r="G6095" s="22"/>
      <c r="H6095" s="22"/>
      <c r="I6095" s="22"/>
      <c r="J6095" s="22"/>
      <c r="K6095" s="22"/>
      <c r="L6095" s="22"/>
      <c r="M6095" s="22"/>
    </row>
    <row r="6096" spans="1:13" x14ac:dyDescent="0.25">
      <c r="A6096" s="22"/>
      <c r="B6096" s="22"/>
      <c r="C6096" s="22"/>
      <c r="D6096" s="22"/>
      <c r="E6096" s="22"/>
      <c r="F6096" s="22"/>
      <c r="G6096" s="22"/>
      <c r="H6096" s="22"/>
      <c r="I6096" s="22"/>
      <c r="J6096" s="22"/>
      <c r="K6096" s="22"/>
      <c r="L6096" s="22"/>
      <c r="M6096" s="22"/>
    </row>
    <row r="6097" spans="1:13" x14ac:dyDescent="0.25">
      <c r="A6097" s="22"/>
      <c r="B6097" s="22"/>
      <c r="C6097" s="22"/>
      <c r="D6097" s="22"/>
      <c r="E6097" s="22"/>
      <c r="F6097" s="22"/>
      <c r="G6097" s="22"/>
      <c r="H6097" s="22"/>
      <c r="I6097" s="22"/>
      <c r="J6097" s="22"/>
      <c r="K6097" s="22"/>
      <c r="L6097" s="22"/>
      <c r="M6097" s="22"/>
    </row>
    <row r="6098" spans="1:13" x14ac:dyDescent="0.25">
      <c r="A6098" s="22"/>
      <c r="B6098" s="22"/>
      <c r="C6098" s="22"/>
      <c r="D6098" s="22"/>
      <c r="E6098" s="22"/>
      <c r="F6098" s="22"/>
      <c r="G6098" s="22"/>
      <c r="H6098" s="22"/>
      <c r="I6098" s="22"/>
      <c r="J6098" s="22"/>
      <c r="K6098" s="22"/>
      <c r="L6098" s="22"/>
      <c r="M6098" s="22"/>
    </row>
    <row r="6099" spans="1:13" x14ac:dyDescent="0.25">
      <c r="A6099" s="22"/>
      <c r="B6099" s="22"/>
      <c r="C6099" s="22"/>
      <c r="D6099" s="22"/>
      <c r="E6099" s="22"/>
      <c r="F6099" s="22"/>
      <c r="G6099" s="22"/>
      <c r="H6099" s="22"/>
      <c r="I6099" s="22"/>
      <c r="J6099" s="22"/>
      <c r="K6099" s="22"/>
      <c r="L6099" s="22"/>
      <c r="M6099" s="22"/>
    </row>
    <row r="6100" spans="1:13" x14ac:dyDescent="0.25">
      <c r="A6100" s="22"/>
      <c r="B6100" s="22"/>
      <c r="C6100" s="22"/>
      <c r="D6100" s="22"/>
      <c r="E6100" s="22"/>
      <c r="F6100" s="22"/>
      <c r="G6100" s="22"/>
      <c r="H6100" s="22"/>
      <c r="I6100" s="22"/>
      <c r="J6100" s="22"/>
      <c r="K6100" s="22"/>
      <c r="L6100" s="22"/>
      <c r="M6100" s="22"/>
    </row>
    <row r="6101" spans="1:13" x14ac:dyDescent="0.25">
      <c r="A6101" s="22"/>
      <c r="B6101" s="22"/>
      <c r="C6101" s="22"/>
      <c r="D6101" s="22"/>
      <c r="E6101" s="22"/>
      <c r="F6101" s="22"/>
      <c r="G6101" s="22"/>
      <c r="H6101" s="22"/>
      <c r="I6101" s="22"/>
      <c r="J6101" s="22"/>
      <c r="K6101" s="22"/>
      <c r="L6101" s="22"/>
      <c r="M6101" s="22"/>
    </row>
    <row r="6102" spans="1:13" x14ac:dyDescent="0.25">
      <c r="A6102" s="22"/>
      <c r="B6102" s="22"/>
      <c r="C6102" s="22"/>
      <c r="D6102" s="22"/>
      <c r="E6102" s="22"/>
      <c r="F6102" s="22"/>
      <c r="G6102" s="22"/>
      <c r="H6102" s="22"/>
      <c r="I6102" s="22"/>
      <c r="J6102" s="22"/>
      <c r="K6102" s="22"/>
      <c r="L6102" s="22"/>
      <c r="M6102" s="22"/>
    </row>
    <row r="6103" spans="1:13" x14ac:dyDescent="0.25">
      <c r="A6103" s="22"/>
      <c r="B6103" s="22"/>
      <c r="C6103" s="22"/>
      <c r="D6103" s="22"/>
      <c r="E6103" s="22"/>
      <c r="F6103" s="22"/>
      <c r="G6103" s="22"/>
      <c r="H6103" s="22"/>
      <c r="I6103" s="22"/>
      <c r="J6103" s="22"/>
      <c r="K6103" s="22"/>
      <c r="L6103" s="22"/>
      <c r="M6103" s="22"/>
    </row>
    <row r="6104" spans="1:13" x14ac:dyDescent="0.25">
      <c r="A6104" s="22"/>
      <c r="B6104" s="22"/>
      <c r="C6104" s="22"/>
      <c r="D6104" s="22"/>
      <c r="E6104" s="22"/>
      <c r="F6104" s="22"/>
      <c r="G6104" s="22"/>
      <c r="H6104" s="22"/>
      <c r="I6104" s="22"/>
      <c r="J6104" s="22"/>
      <c r="K6104" s="22"/>
      <c r="L6104" s="22"/>
      <c r="M6104" s="22"/>
    </row>
    <row r="6105" spans="1:13" x14ac:dyDescent="0.25">
      <c r="A6105" s="22"/>
      <c r="B6105" s="22"/>
      <c r="C6105" s="22"/>
      <c r="D6105" s="22"/>
      <c r="E6105" s="22"/>
      <c r="F6105" s="22"/>
      <c r="G6105" s="22"/>
      <c r="H6105" s="22"/>
      <c r="I6105" s="22"/>
      <c r="J6105" s="22"/>
      <c r="K6105" s="22"/>
      <c r="L6105" s="22"/>
      <c r="M6105" s="22"/>
    </row>
    <row r="6106" spans="1:13" x14ac:dyDescent="0.25">
      <c r="A6106" s="22"/>
      <c r="B6106" s="22"/>
      <c r="C6106" s="22"/>
      <c r="D6106" s="22"/>
      <c r="E6106" s="22"/>
      <c r="F6106" s="22"/>
      <c r="G6106" s="22"/>
      <c r="H6106" s="22"/>
      <c r="I6106" s="22"/>
      <c r="J6106" s="22"/>
      <c r="K6106" s="22"/>
      <c r="L6106" s="22"/>
      <c r="M6106" s="22"/>
    </row>
    <row r="6107" spans="1:13" x14ac:dyDescent="0.25">
      <c r="A6107" s="22"/>
      <c r="B6107" s="22"/>
      <c r="C6107" s="22"/>
      <c r="D6107" s="22"/>
      <c r="E6107" s="22"/>
      <c r="F6107" s="22"/>
      <c r="G6107" s="22"/>
      <c r="H6107" s="22"/>
      <c r="I6107" s="22"/>
      <c r="J6107" s="22"/>
      <c r="K6107" s="22"/>
      <c r="L6107" s="22"/>
      <c r="M6107" s="22"/>
    </row>
    <row r="6108" spans="1:13" x14ac:dyDescent="0.25">
      <c r="A6108" s="22"/>
      <c r="B6108" s="22"/>
      <c r="C6108" s="22"/>
      <c r="D6108" s="22"/>
      <c r="E6108" s="22"/>
      <c r="F6108" s="22"/>
      <c r="G6108" s="22"/>
      <c r="H6108" s="22"/>
      <c r="I6108" s="22"/>
      <c r="J6108" s="22"/>
      <c r="K6108" s="22"/>
      <c r="L6108" s="22"/>
      <c r="M6108" s="22"/>
    </row>
    <row r="6109" spans="1:13" x14ac:dyDescent="0.25">
      <c r="A6109" s="22"/>
      <c r="B6109" s="22"/>
      <c r="C6109" s="22"/>
      <c r="D6109" s="22"/>
      <c r="E6109" s="22"/>
      <c r="F6109" s="22"/>
      <c r="G6109" s="22"/>
      <c r="H6109" s="22"/>
      <c r="I6109" s="22"/>
      <c r="J6109" s="22"/>
      <c r="K6109" s="22"/>
      <c r="L6109" s="22"/>
      <c r="M6109" s="22"/>
    </row>
    <row r="6110" spans="1:13" x14ac:dyDescent="0.25">
      <c r="A6110" s="22"/>
      <c r="B6110" s="22"/>
      <c r="C6110" s="22"/>
      <c r="D6110" s="22"/>
      <c r="E6110" s="22"/>
      <c r="F6110" s="22"/>
      <c r="G6110" s="22"/>
      <c r="H6110" s="22"/>
      <c r="I6110" s="22"/>
      <c r="J6110" s="22"/>
      <c r="K6110" s="22"/>
      <c r="L6110" s="22"/>
      <c r="M6110" s="22"/>
    </row>
    <row r="6111" spans="1:13" x14ac:dyDescent="0.25">
      <c r="A6111" s="22"/>
      <c r="B6111" s="22"/>
      <c r="C6111" s="22"/>
      <c r="D6111" s="22"/>
      <c r="E6111" s="22"/>
      <c r="F6111" s="22"/>
      <c r="G6111" s="22"/>
      <c r="H6111" s="22"/>
      <c r="I6111" s="22"/>
      <c r="J6111" s="22"/>
      <c r="K6111" s="22"/>
      <c r="L6111" s="22"/>
      <c r="M6111" s="22"/>
    </row>
    <row r="6112" spans="1:13" x14ac:dyDescent="0.25">
      <c r="A6112" s="22"/>
      <c r="B6112" s="22"/>
      <c r="C6112" s="22"/>
      <c r="D6112" s="22"/>
      <c r="E6112" s="22"/>
      <c r="F6112" s="22"/>
      <c r="G6112" s="22"/>
      <c r="H6112" s="22"/>
      <c r="I6112" s="22"/>
      <c r="J6112" s="22"/>
      <c r="K6112" s="22"/>
      <c r="L6112" s="22"/>
      <c r="M6112" s="22"/>
    </row>
    <row r="6113" spans="1:13" x14ac:dyDescent="0.25">
      <c r="A6113" s="22"/>
      <c r="B6113" s="22"/>
      <c r="C6113" s="22"/>
      <c r="D6113" s="22"/>
      <c r="E6113" s="22"/>
      <c r="F6113" s="22"/>
      <c r="G6113" s="22"/>
      <c r="H6113" s="22"/>
      <c r="I6113" s="22"/>
      <c r="J6113" s="22"/>
      <c r="K6113" s="22"/>
      <c r="L6113" s="22"/>
      <c r="M6113" s="22"/>
    </row>
    <row r="6114" spans="1:13" x14ac:dyDescent="0.25">
      <c r="A6114" s="22"/>
      <c r="B6114" s="22"/>
      <c r="C6114" s="22"/>
      <c r="D6114" s="22"/>
      <c r="E6114" s="22"/>
      <c r="F6114" s="22"/>
      <c r="G6114" s="22"/>
      <c r="H6114" s="22"/>
      <c r="I6114" s="22"/>
      <c r="J6114" s="22"/>
      <c r="K6114" s="22"/>
      <c r="L6114" s="22"/>
      <c r="M6114" s="22"/>
    </row>
    <row r="6115" spans="1:13" x14ac:dyDescent="0.25">
      <c r="A6115" s="22"/>
      <c r="B6115" s="22"/>
      <c r="C6115" s="22"/>
      <c r="D6115" s="22"/>
      <c r="E6115" s="22"/>
      <c r="F6115" s="22"/>
      <c r="G6115" s="22"/>
      <c r="H6115" s="22"/>
      <c r="I6115" s="22"/>
      <c r="J6115" s="22"/>
      <c r="K6115" s="22"/>
      <c r="L6115" s="22"/>
      <c r="M6115" s="22"/>
    </row>
    <row r="6116" spans="1:13" x14ac:dyDescent="0.25">
      <c r="A6116" s="22"/>
      <c r="B6116" s="22"/>
      <c r="C6116" s="22"/>
      <c r="D6116" s="22"/>
      <c r="E6116" s="22"/>
      <c r="F6116" s="22"/>
      <c r="G6116" s="22"/>
      <c r="H6116" s="22"/>
      <c r="I6116" s="22"/>
      <c r="J6116" s="22"/>
      <c r="K6116" s="22"/>
      <c r="L6116" s="22"/>
      <c r="M6116" s="22"/>
    </row>
    <row r="6117" spans="1:13" x14ac:dyDescent="0.25">
      <c r="A6117" s="22"/>
      <c r="B6117" s="22"/>
      <c r="C6117" s="22"/>
      <c r="D6117" s="22"/>
      <c r="E6117" s="22"/>
      <c r="F6117" s="22"/>
      <c r="G6117" s="22"/>
      <c r="H6117" s="22"/>
      <c r="I6117" s="22"/>
      <c r="J6117" s="22"/>
      <c r="K6117" s="22"/>
      <c r="L6117" s="22"/>
      <c r="M6117" s="22"/>
    </row>
    <row r="6118" spans="1:13" x14ac:dyDescent="0.25">
      <c r="A6118" s="22"/>
      <c r="B6118" s="22"/>
      <c r="C6118" s="22"/>
      <c r="D6118" s="22"/>
      <c r="E6118" s="22"/>
      <c r="F6118" s="22"/>
      <c r="G6118" s="22"/>
      <c r="H6118" s="22"/>
      <c r="I6118" s="22"/>
      <c r="J6118" s="22"/>
      <c r="K6118" s="22"/>
      <c r="L6118" s="22"/>
      <c r="M6118" s="22"/>
    </row>
    <row r="6119" spans="1:13" x14ac:dyDescent="0.25">
      <c r="A6119" s="22"/>
      <c r="B6119" s="22"/>
      <c r="C6119" s="22"/>
      <c r="D6119" s="22"/>
      <c r="E6119" s="22"/>
      <c r="F6119" s="22"/>
      <c r="G6119" s="22"/>
      <c r="H6119" s="22"/>
      <c r="I6119" s="22"/>
      <c r="J6119" s="22"/>
      <c r="K6119" s="22"/>
      <c r="L6119" s="22"/>
      <c r="M6119" s="22"/>
    </row>
    <row r="6120" spans="1:13" x14ac:dyDescent="0.25">
      <c r="A6120" s="22"/>
      <c r="B6120" s="22"/>
      <c r="C6120" s="22"/>
      <c r="D6120" s="22"/>
      <c r="E6120" s="22"/>
      <c r="F6120" s="22"/>
      <c r="G6120" s="22"/>
      <c r="H6120" s="22"/>
      <c r="I6120" s="22"/>
      <c r="J6120" s="22"/>
      <c r="K6120" s="22"/>
      <c r="L6120" s="22"/>
      <c r="M6120" s="22"/>
    </row>
    <row r="6121" spans="1:13" x14ac:dyDescent="0.25">
      <c r="A6121" s="22"/>
      <c r="B6121" s="22"/>
      <c r="C6121" s="22"/>
      <c r="D6121" s="22"/>
      <c r="E6121" s="22"/>
      <c r="F6121" s="22"/>
      <c r="G6121" s="22"/>
      <c r="H6121" s="22"/>
      <c r="I6121" s="22"/>
      <c r="J6121" s="22"/>
      <c r="K6121" s="22"/>
      <c r="L6121" s="22"/>
      <c r="M6121" s="22"/>
    </row>
    <row r="6122" spans="1:13" x14ac:dyDescent="0.25">
      <c r="A6122" s="22"/>
      <c r="B6122" s="22"/>
      <c r="C6122" s="22"/>
      <c r="D6122" s="22"/>
      <c r="E6122" s="22"/>
      <c r="F6122" s="22"/>
      <c r="G6122" s="22"/>
      <c r="H6122" s="22"/>
      <c r="I6122" s="22"/>
      <c r="J6122" s="22"/>
      <c r="K6122" s="22"/>
      <c r="L6122" s="22"/>
      <c r="M6122" s="22"/>
    </row>
    <row r="6123" spans="1:13" x14ac:dyDescent="0.25">
      <c r="A6123" s="22"/>
      <c r="B6123" s="22"/>
      <c r="C6123" s="22"/>
      <c r="D6123" s="22"/>
      <c r="E6123" s="22"/>
      <c r="F6123" s="22"/>
      <c r="G6123" s="22"/>
      <c r="H6123" s="22"/>
      <c r="I6123" s="22"/>
      <c r="J6123" s="22"/>
      <c r="K6123" s="22"/>
      <c r="L6123" s="22"/>
      <c r="M6123" s="22"/>
    </row>
    <row r="6124" spans="1:13" x14ac:dyDescent="0.25">
      <c r="A6124" s="22"/>
      <c r="B6124" s="22"/>
      <c r="C6124" s="22"/>
      <c r="D6124" s="22"/>
      <c r="E6124" s="22"/>
      <c r="F6124" s="22"/>
      <c r="G6124" s="22"/>
      <c r="H6124" s="22"/>
      <c r="I6124" s="22"/>
      <c r="J6124" s="22"/>
      <c r="K6124" s="22"/>
      <c r="L6124" s="22"/>
      <c r="M6124" s="22"/>
    </row>
    <row r="6125" spans="1:13" x14ac:dyDescent="0.25">
      <c r="A6125" s="22"/>
      <c r="B6125" s="22"/>
      <c r="C6125" s="22"/>
      <c r="D6125" s="22"/>
      <c r="E6125" s="22"/>
      <c r="F6125" s="22"/>
      <c r="G6125" s="22"/>
      <c r="H6125" s="22"/>
      <c r="I6125" s="22"/>
      <c r="J6125" s="22"/>
      <c r="K6125" s="22"/>
      <c r="L6125" s="22"/>
      <c r="M6125" s="22"/>
    </row>
    <row r="6126" spans="1:13" x14ac:dyDescent="0.25">
      <c r="A6126" s="22"/>
      <c r="B6126" s="22"/>
      <c r="C6126" s="22"/>
      <c r="D6126" s="22"/>
      <c r="E6126" s="22"/>
      <c r="F6126" s="22"/>
      <c r="G6126" s="22"/>
      <c r="H6126" s="22"/>
      <c r="I6126" s="22"/>
      <c r="J6126" s="22"/>
      <c r="K6126" s="22"/>
      <c r="L6126" s="22"/>
      <c r="M6126" s="22"/>
    </row>
    <row r="6127" spans="1:13" x14ac:dyDescent="0.25">
      <c r="A6127" s="22"/>
      <c r="B6127" s="22"/>
      <c r="C6127" s="22"/>
      <c r="D6127" s="22"/>
      <c r="E6127" s="22"/>
      <c r="F6127" s="22"/>
      <c r="G6127" s="22"/>
      <c r="H6127" s="22"/>
      <c r="I6127" s="22"/>
      <c r="J6127" s="22"/>
      <c r="K6127" s="22"/>
      <c r="L6127" s="22"/>
      <c r="M6127" s="22"/>
    </row>
    <row r="6128" spans="1:13" x14ac:dyDescent="0.25">
      <c r="A6128" s="22"/>
      <c r="B6128" s="22"/>
      <c r="C6128" s="22"/>
      <c r="D6128" s="22"/>
      <c r="E6128" s="22"/>
      <c r="F6128" s="22"/>
      <c r="G6128" s="22"/>
      <c r="H6128" s="22"/>
      <c r="I6128" s="22"/>
      <c r="J6128" s="22"/>
      <c r="K6128" s="22"/>
      <c r="L6128" s="22"/>
      <c r="M6128" s="22"/>
    </row>
    <row r="6129" spans="1:13" x14ac:dyDescent="0.25">
      <c r="A6129" s="22"/>
      <c r="B6129" s="22"/>
      <c r="C6129" s="22"/>
      <c r="D6129" s="22"/>
      <c r="E6129" s="22"/>
      <c r="F6129" s="22"/>
      <c r="G6129" s="22"/>
      <c r="H6129" s="22"/>
      <c r="I6129" s="22"/>
      <c r="J6129" s="22"/>
      <c r="K6129" s="22"/>
      <c r="L6129" s="22"/>
      <c r="M6129" s="22"/>
    </row>
    <row r="6130" spans="1:13" x14ac:dyDescent="0.25">
      <c r="A6130" s="22"/>
      <c r="B6130" s="22"/>
      <c r="C6130" s="22"/>
      <c r="D6130" s="22"/>
      <c r="E6130" s="22"/>
      <c r="F6130" s="22"/>
      <c r="G6130" s="22"/>
      <c r="H6130" s="22"/>
      <c r="I6130" s="22"/>
      <c r="J6130" s="22"/>
      <c r="K6130" s="22"/>
      <c r="L6130" s="22"/>
      <c r="M6130" s="22"/>
    </row>
    <row r="6131" spans="1:13" x14ac:dyDescent="0.25">
      <c r="A6131" s="22"/>
      <c r="B6131" s="22"/>
      <c r="C6131" s="22"/>
      <c r="D6131" s="22"/>
      <c r="E6131" s="22"/>
      <c r="F6131" s="22"/>
      <c r="G6131" s="22"/>
      <c r="H6131" s="22"/>
      <c r="I6131" s="22"/>
      <c r="J6131" s="22"/>
      <c r="K6131" s="22"/>
      <c r="L6131" s="22"/>
      <c r="M6131" s="22"/>
    </row>
    <row r="6132" spans="1:13" x14ac:dyDescent="0.25">
      <c r="A6132" s="22"/>
      <c r="B6132" s="22"/>
      <c r="C6132" s="22"/>
      <c r="D6132" s="22"/>
      <c r="E6132" s="22"/>
      <c r="F6132" s="22"/>
      <c r="G6132" s="22"/>
      <c r="H6132" s="22"/>
      <c r="I6132" s="22"/>
      <c r="J6132" s="22"/>
      <c r="K6132" s="22"/>
      <c r="L6132" s="22"/>
      <c r="M6132" s="22"/>
    </row>
    <row r="6133" spans="1:13" x14ac:dyDescent="0.25">
      <c r="A6133" s="22"/>
      <c r="B6133" s="22"/>
      <c r="C6133" s="22"/>
      <c r="D6133" s="22"/>
      <c r="E6133" s="22"/>
      <c r="F6133" s="22"/>
      <c r="G6133" s="22"/>
      <c r="H6133" s="22"/>
      <c r="I6133" s="22"/>
      <c r="J6133" s="22"/>
      <c r="K6133" s="22"/>
      <c r="L6133" s="22"/>
      <c r="M6133" s="22"/>
    </row>
    <row r="6134" spans="1:13" x14ac:dyDescent="0.25">
      <c r="A6134" s="22"/>
      <c r="B6134" s="22"/>
      <c r="C6134" s="22"/>
      <c r="D6134" s="22"/>
      <c r="E6134" s="22"/>
      <c r="F6134" s="22"/>
      <c r="G6134" s="22"/>
      <c r="H6134" s="22"/>
      <c r="I6134" s="22"/>
      <c r="J6134" s="22"/>
      <c r="K6134" s="22"/>
      <c r="L6134" s="22"/>
      <c r="M6134" s="22"/>
    </row>
    <row r="6135" spans="1:13" x14ac:dyDescent="0.25">
      <c r="A6135" s="22"/>
      <c r="B6135" s="22"/>
      <c r="C6135" s="22"/>
      <c r="D6135" s="22"/>
      <c r="E6135" s="22"/>
      <c r="F6135" s="22"/>
      <c r="G6135" s="22"/>
      <c r="H6135" s="22"/>
      <c r="I6135" s="22"/>
      <c r="J6135" s="22"/>
      <c r="K6135" s="22"/>
      <c r="L6135" s="22"/>
      <c r="M6135" s="22"/>
    </row>
    <row r="6136" spans="1:13" x14ac:dyDescent="0.25">
      <c r="A6136" s="22"/>
      <c r="B6136" s="22"/>
      <c r="C6136" s="22"/>
      <c r="D6136" s="22"/>
      <c r="E6136" s="22"/>
      <c r="F6136" s="22"/>
      <c r="G6136" s="22"/>
      <c r="H6136" s="22"/>
      <c r="I6136" s="22"/>
      <c r="J6136" s="22"/>
      <c r="K6136" s="22"/>
      <c r="L6136" s="22"/>
      <c r="M6136" s="22"/>
    </row>
    <row r="6137" spans="1:13" x14ac:dyDescent="0.25">
      <c r="A6137" s="22"/>
      <c r="B6137" s="22"/>
      <c r="C6137" s="22"/>
      <c r="D6137" s="22"/>
      <c r="E6137" s="22"/>
      <c r="F6137" s="22"/>
      <c r="G6137" s="22"/>
      <c r="H6137" s="22"/>
      <c r="I6137" s="22"/>
      <c r="J6137" s="22"/>
      <c r="K6137" s="22"/>
      <c r="L6137" s="22"/>
      <c r="M6137" s="22"/>
    </row>
    <row r="6138" spans="1:13" x14ac:dyDescent="0.25">
      <c r="A6138" s="22"/>
      <c r="B6138" s="22"/>
      <c r="C6138" s="22"/>
      <c r="D6138" s="22"/>
      <c r="E6138" s="22"/>
      <c r="F6138" s="22"/>
      <c r="G6138" s="22"/>
      <c r="H6138" s="22"/>
      <c r="I6138" s="22"/>
      <c r="J6138" s="22"/>
      <c r="K6138" s="22"/>
      <c r="L6138" s="22"/>
      <c r="M6138" s="22"/>
    </row>
    <row r="6139" spans="1:13" x14ac:dyDescent="0.25">
      <c r="A6139" s="22"/>
      <c r="B6139" s="22"/>
      <c r="C6139" s="22"/>
      <c r="D6139" s="22"/>
      <c r="E6139" s="22"/>
      <c r="F6139" s="22"/>
      <c r="G6139" s="22"/>
      <c r="H6139" s="22"/>
      <c r="I6139" s="22"/>
      <c r="J6139" s="22"/>
      <c r="K6139" s="22"/>
      <c r="L6139" s="22"/>
      <c r="M6139" s="22"/>
    </row>
    <row r="6140" spans="1:13" x14ac:dyDescent="0.25">
      <c r="A6140" s="22"/>
      <c r="B6140" s="22"/>
      <c r="C6140" s="22"/>
      <c r="D6140" s="22"/>
      <c r="E6140" s="22"/>
      <c r="F6140" s="22"/>
      <c r="G6140" s="22"/>
      <c r="H6140" s="22"/>
      <c r="I6140" s="22"/>
      <c r="J6140" s="22"/>
      <c r="K6140" s="22"/>
      <c r="L6140" s="22"/>
      <c r="M6140" s="22"/>
    </row>
    <row r="6141" spans="1:13" x14ac:dyDescent="0.25">
      <c r="A6141" s="22"/>
      <c r="B6141" s="22"/>
      <c r="C6141" s="22"/>
      <c r="D6141" s="22"/>
      <c r="E6141" s="22"/>
      <c r="F6141" s="22"/>
      <c r="G6141" s="22"/>
      <c r="H6141" s="22"/>
      <c r="I6141" s="22"/>
      <c r="J6141" s="22"/>
      <c r="K6141" s="22"/>
      <c r="L6141" s="22"/>
      <c r="M6141" s="22"/>
    </row>
    <row r="6142" spans="1:13" x14ac:dyDescent="0.25">
      <c r="A6142" s="22"/>
      <c r="B6142" s="22"/>
      <c r="C6142" s="22"/>
      <c r="D6142" s="22"/>
      <c r="E6142" s="22"/>
      <c r="F6142" s="22"/>
      <c r="G6142" s="22"/>
      <c r="H6142" s="22"/>
      <c r="I6142" s="22"/>
      <c r="J6142" s="22"/>
      <c r="K6142" s="22"/>
      <c r="L6142" s="22"/>
      <c r="M6142" s="22"/>
    </row>
    <row r="6143" spans="1:13" x14ac:dyDescent="0.25">
      <c r="A6143" s="22"/>
      <c r="B6143" s="22"/>
      <c r="C6143" s="22"/>
      <c r="D6143" s="22"/>
      <c r="E6143" s="22"/>
      <c r="F6143" s="22"/>
      <c r="G6143" s="22"/>
      <c r="H6143" s="22"/>
      <c r="I6143" s="22"/>
      <c r="J6143" s="22"/>
      <c r="K6143" s="22"/>
      <c r="L6143" s="22"/>
      <c r="M6143" s="22"/>
    </row>
    <row r="6144" spans="1:13" x14ac:dyDescent="0.25">
      <c r="A6144" s="22"/>
      <c r="B6144" s="22"/>
      <c r="C6144" s="22"/>
      <c r="D6144" s="22"/>
      <c r="E6144" s="22"/>
      <c r="F6144" s="22"/>
      <c r="G6144" s="22"/>
      <c r="H6144" s="22"/>
      <c r="I6144" s="22"/>
      <c r="J6144" s="22"/>
      <c r="K6144" s="22"/>
      <c r="L6144" s="22"/>
      <c r="M6144" s="22"/>
    </row>
    <row r="6145" spans="1:13" x14ac:dyDescent="0.25">
      <c r="A6145" s="22"/>
      <c r="B6145" s="22"/>
      <c r="C6145" s="22"/>
      <c r="D6145" s="22"/>
      <c r="E6145" s="22"/>
      <c r="F6145" s="22"/>
      <c r="G6145" s="22"/>
      <c r="H6145" s="22"/>
      <c r="I6145" s="22"/>
      <c r="J6145" s="22"/>
      <c r="K6145" s="22"/>
      <c r="L6145" s="22"/>
      <c r="M6145" s="22"/>
    </row>
    <row r="6146" spans="1:13" x14ac:dyDescent="0.25">
      <c r="A6146" s="22"/>
      <c r="B6146" s="22"/>
      <c r="C6146" s="22"/>
      <c r="D6146" s="22"/>
      <c r="E6146" s="22"/>
      <c r="F6146" s="22"/>
      <c r="G6146" s="22"/>
      <c r="H6146" s="22"/>
      <c r="I6146" s="22"/>
      <c r="J6146" s="22"/>
      <c r="K6146" s="22"/>
      <c r="L6146" s="22"/>
      <c r="M6146" s="22"/>
    </row>
    <row r="6147" spans="1:13" x14ac:dyDescent="0.25">
      <c r="A6147" s="22"/>
      <c r="B6147" s="22"/>
      <c r="C6147" s="22"/>
      <c r="D6147" s="22"/>
      <c r="E6147" s="22"/>
      <c r="F6147" s="22"/>
      <c r="G6147" s="22"/>
      <c r="H6147" s="22"/>
      <c r="I6147" s="22"/>
      <c r="J6147" s="22"/>
      <c r="K6147" s="22"/>
      <c r="L6147" s="22"/>
      <c r="M6147" s="22"/>
    </row>
    <row r="6148" spans="1:13" x14ac:dyDescent="0.25">
      <c r="A6148" s="22"/>
      <c r="B6148" s="22"/>
      <c r="C6148" s="22"/>
      <c r="D6148" s="22"/>
      <c r="E6148" s="22"/>
      <c r="F6148" s="22"/>
      <c r="G6148" s="22"/>
      <c r="H6148" s="22"/>
      <c r="I6148" s="22"/>
      <c r="J6148" s="22"/>
      <c r="K6148" s="22"/>
      <c r="L6148" s="22"/>
      <c r="M6148" s="22"/>
    </row>
    <row r="6149" spans="1:13" x14ac:dyDescent="0.25">
      <c r="A6149" s="22"/>
      <c r="B6149" s="22"/>
      <c r="C6149" s="22"/>
      <c r="D6149" s="22"/>
      <c r="E6149" s="22"/>
      <c r="F6149" s="22"/>
      <c r="G6149" s="22"/>
      <c r="H6149" s="22"/>
      <c r="I6149" s="22"/>
      <c r="J6149" s="22"/>
      <c r="K6149" s="22"/>
      <c r="L6149" s="22"/>
      <c r="M6149" s="22"/>
    </row>
    <row r="6150" spans="1:13" x14ac:dyDescent="0.25">
      <c r="A6150" s="22"/>
      <c r="B6150" s="22"/>
      <c r="C6150" s="22"/>
      <c r="D6150" s="22"/>
      <c r="E6150" s="22"/>
      <c r="F6150" s="22"/>
      <c r="G6150" s="22"/>
      <c r="H6150" s="22"/>
      <c r="I6150" s="22"/>
      <c r="J6150" s="22"/>
      <c r="K6150" s="22"/>
      <c r="L6150" s="22"/>
      <c r="M6150" s="22"/>
    </row>
    <row r="6151" spans="1:13" x14ac:dyDescent="0.25">
      <c r="A6151" s="22"/>
      <c r="B6151" s="22"/>
      <c r="C6151" s="22"/>
      <c r="D6151" s="22"/>
      <c r="E6151" s="22"/>
      <c r="F6151" s="22"/>
      <c r="G6151" s="22"/>
      <c r="H6151" s="22"/>
      <c r="I6151" s="22"/>
      <c r="J6151" s="22"/>
      <c r="K6151" s="22"/>
      <c r="L6151" s="22"/>
      <c r="M6151" s="22"/>
    </row>
    <row r="6152" spans="1:13" x14ac:dyDescent="0.25">
      <c r="A6152" s="22"/>
      <c r="B6152" s="22"/>
      <c r="C6152" s="22"/>
      <c r="D6152" s="22"/>
      <c r="E6152" s="22"/>
      <c r="F6152" s="22"/>
      <c r="G6152" s="22"/>
      <c r="H6152" s="22"/>
      <c r="I6152" s="22"/>
      <c r="J6152" s="22"/>
      <c r="K6152" s="22"/>
      <c r="L6152" s="22"/>
      <c r="M6152" s="22"/>
    </row>
    <row r="6153" spans="1:13" x14ac:dyDescent="0.25">
      <c r="A6153" s="22"/>
      <c r="B6153" s="22"/>
      <c r="C6153" s="22"/>
      <c r="D6153" s="22"/>
      <c r="E6153" s="22"/>
      <c r="F6153" s="22"/>
      <c r="G6153" s="22"/>
      <c r="H6153" s="22"/>
      <c r="I6153" s="22"/>
      <c r="J6153" s="22"/>
      <c r="K6153" s="22"/>
      <c r="L6153" s="22"/>
      <c r="M6153" s="22"/>
    </row>
    <row r="6154" spans="1:13" x14ac:dyDescent="0.25">
      <c r="A6154" s="22"/>
      <c r="B6154" s="22"/>
      <c r="C6154" s="22"/>
      <c r="D6154" s="22"/>
      <c r="E6154" s="22"/>
      <c r="F6154" s="22"/>
      <c r="G6154" s="22"/>
      <c r="H6154" s="22"/>
      <c r="I6154" s="22"/>
      <c r="J6154" s="22"/>
      <c r="K6154" s="22"/>
      <c r="L6154" s="22"/>
      <c r="M6154" s="22"/>
    </row>
    <row r="6155" spans="1:13" x14ac:dyDescent="0.25">
      <c r="A6155" s="22"/>
      <c r="B6155" s="22"/>
      <c r="C6155" s="22"/>
      <c r="D6155" s="22"/>
      <c r="E6155" s="22"/>
      <c r="F6155" s="22"/>
      <c r="G6155" s="22"/>
      <c r="H6155" s="22"/>
      <c r="I6155" s="22"/>
      <c r="J6155" s="22"/>
      <c r="K6155" s="22"/>
      <c r="L6155" s="22"/>
      <c r="M6155" s="22"/>
    </row>
    <row r="6156" spans="1:13" x14ac:dyDescent="0.25">
      <c r="A6156" s="22"/>
      <c r="B6156" s="22"/>
      <c r="C6156" s="22"/>
      <c r="D6156" s="22"/>
      <c r="E6156" s="22"/>
      <c r="F6156" s="22"/>
      <c r="G6156" s="22"/>
      <c r="H6156" s="22"/>
      <c r="I6156" s="22"/>
      <c r="J6156" s="22"/>
      <c r="K6156" s="22"/>
      <c r="L6156" s="22"/>
      <c r="M6156" s="22"/>
    </row>
    <row r="6157" spans="1:13" x14ac:dyDescent="0.25">
      <c r="A6157" s="22"/>
      <c r="B6157" s="22"/>
      <c r="C6157" s="22"/>
      <c r="D6157" s="22"/>
      <c r="E6157" s="22"/>
      <c r="F6157" s="22"/>
      <c r="G6157" s="22"/>
      <c r="H6157" s="22"/>
      <c r="I6157" s="22"/>
      <c r="J6157" s="22"/>
      <c r="K6157" s="22"/>
      <c r="L6157" s="22"/>
      <c r="M6157" s="22"/>
    </row>
    <row r="6158" spans="1:13" x14ac:dyDescent="0.25">
      <c r="A6158" s="22"/>
      <c r="B6158" s="22"/>
      <c r="C6158" s="22"/>
      <c r="D6158" s="22"/>
      <c r="E6158" s="22"/>
      <c r="F6158" s="22"/>
      <c r="G6158" s="22"/>
      <c r="H6158" s="22"/>
      <c r="I6158" s="22"/>
      <c r="J6158" s="22"/>
      <c r="K6158" s="22"/>
      <c r="L6158" s="22"/>
      <c r="M6158" s="22"/>
    </row>
    <row r="6159" spans="1:13" x14ac:dyDescent="0.25">
      <c r="A6159" s="22"/>
      <c r="B6159" s="22"/>
      <c r="C6159" s="22"/>
      <c r="D6159" s="22"/>
      <c r="E6159" s="22"/>
      <c r="F6159" s="22"/>
      <c r="G6159" s="22"/>
      <c r="H6159" s="22"/>
      <c r="I6159" s="22"/>
      <c r="J6159" s="22"/>
      <c r="K6159" s="22"/>
      <c r="L6159" s="22"/>
      <c r="M6159" s="22"/>
    </row>
    <row r="6160" spans="1:13" x14ac:dyDescent="0.25">
      <c r="A6160" s="22"/>
      <c r="B6160" s="22"/>
      <c r="C6160" s="22"/>
      <c r="D6160" s="22"/>
      <c r="E6160" s="22"/>
      <c r="F6160" s="22"/>
      <c r="G6160" s="22"/>
      <c r="H6160" s="22"/>
      <c r="I6160" s="22"/>
      <c r="J6160" s="22"/>
      <c r="K6160" s="22"/>
      <c r="L6160" s="22"/>
      <c r="M6160" s="22"/>
    </row>
    <row r="6161" spans="1:13" x14ac:dyDescent="0.25">
      <c r="A6161" s="22"/>
      <c r="B6161" s="22"/>
      <c r="C6161" s="22"/>
      <c r="D6161" s="22"/>
      <c r="E6161" s="22"/>
      <c r="F6161" s="22"/>
      <c r="G6161" s="22"/>
      <c r="H6161" s="22"/>
      <c r="I6161" s="22"/>
      <c r="J6161" s="22"/>
      <c r="K6161" s="22"/>
      <c r="L6161" s="22"/>
      <c r="M6161" s="22"/>
    </row>
    <row r="6162" spans="1:13" x14ac:dyDescent="0.25">
      <c r="A6162" s="22"/>
      <c r="B6162" s="22"/>
      <c r="C6162" s="22"/>
      <c r="D6162" s="22"/>
      <c r="E6162" s="22"/>
      <c r="F6162" s="22"/>
      <c r="G6162" s="22"/>
      <c r="H6162" s="22"/>
      <c r="I6162" s="22"/>
      <c r="J6162" s="22"/>
      <c r="K6162" s="22"/>
      <c r="L6162" s="22"/>
      <c r="M6162" s="22"/>
    </row>
    <row r="6163" spans="1:13" x14ac:dyDescent="0.25">
      <c r="A6163" s="22"/>
      <c r="B6163" s="22"/>
      <c r="C6163" s="22"/>
      <c r="D6163" s="22"/>
      <c r="E6163" s="22"/>
      <c r="F6163" s="22"/>
      <c r="G6163" s="22"/>
      <c r="H6163" s="22"/>
      <c r="I6163" s="22"/>
      <c r="J6163" s="22"/>
      <c r="K6163" s="22"/>
      <c r="L6163" s="22"/>
      <c r="M6163" s="22"/>
    </row>
    <row r="6164" spans="1:13" x14ac:dyDescent="0.25">
      <c r="A6164" s="22"/>
      <c r="B6164" s="22"/>
      <c r="C6164" s="22"/>
      <c r="D6164" s="22"/>
      <c r="E6164" s="22"/>
      <c r="F6164" s="22"/>
      <c r="G6164" s="22"/>
      <c r="H6164" s="22"/>
      <c r="I6164" s="22"/>
      <c r="J6164" s="22"/>
      <c r="K6164" s="22"/>
      <c r="L6164" s="22"/>
      <c r="M6164" s="22"/>
    </row>
    <row r="6165" spans="1:13" x14ac:dyDescent="0.25">
      <c r="A6165" s="22"/>
      <c r="B6165" s="22"/>
      <c r="C6165" s="22"/>
      <c r="D6165" s="22"/>
      <c r="E6165" s="22"/>
      <c r="F6165" s="22"/>
      <c r="G6165" s="22"/>
      <c r="H6165" s="22"/>
      <c r="I6165" s="22"/>
      <c r="J6165" s="22"/>
      <c r="K6165" s="22"/>
      <c r="L6165" s="22"/>
      <c r="M6165" s="22"/>
    </row>
    <row r="6166" spans="1:13" x14ac:dyDescent="0.25">
      <c r="A6166" s="22"/>
      <c r="B6166" s="22"/>
      <c r="C6166" s="22"/>
      <c r="D6166" s="22"/>
      <c r="E6166" s="22"/>
      <c r="F6166" s="22"/>
      <c r="G6166" s="22"/>
      <c r="H6166" s="22"/>
      <c r="I6166" s="22"/>
      <c r="J6166" s="22"/>
      <c r="K6166" s="22"/>
      <c r="L6166" s="22"/>
      <c r="M6166" s="22"/>
    </row>
    <row r="6167" spans="1:13" x14ac:dyDescent="0.25">
      <c r="A6167" s="22"/>
      <c r="B6167" s="22"/>
      <c r="C6167" s="22"/>
      <c r="D6167" s="22"/>
      <c r="E6167" s="22"/>
      <c r="F6167" s="22"/>
      <c r="G6167" s="22"/>
      <c r="H6167" s="22"/>
      <c r="I6167" s="22"/>
      <c r="J6167" s="22"/>
      <c r="K6167" s="22"/>
      <c r="L6167" s="22"/>
      <c r="M6167" s="22"/>
    </row>
    <row r="6168" spans="1:13" x14ac:dyDescent="0.25">
      <c r="A6168" s="22"/>
      <c r="B6168" s="22"/>
      <c r="C6168" s="22"/>
      <c r="D6168" s="22"/>
      <c r="E6168" s="22"/>
      <c r="F6168" s="22"/>
      <c r="G6168" s="22"/>
      <c r="H6168" s="22"/>
      <c r="I6168" s="22"/>
      <c r="J6168" s="22"/>
      <c r="K6168" s="22"/>
      <c r="L6168" s="22"/>
      <c r="M6168" s="22"/>
    </row>
    <row r="6169" spans="1:13" x14ac:dyDescent="0.25">
      <c r="A6169" s="22"/>
      <c r="B6169" s="22"/>
      <c r="C6169" s="22"/>
      <c r="D6169" s="22"/>
      <c r="E6169" s="22"/>
      <c r="F6169" s="22"/>
      <c r="G6169" s="22"/>
      <c r="H6169" s="22"/>
      <c r="I6169" s="22"/>
      <c r="J6169" s="22"/>
      <c r="K6169" s="22"/>
      <c r="L6169" s="22"/>
      <c r="M6169" s="22"/>
    </row>
    <row r="6170" spans="1:13" x14ac:dyDescent="0.25">
      <c r="A6170" s="22"/>
      <c r="B6170" s="22"/>
      <c r="C6170" s="22"/>
      <c r="D6170" s="22"/>
      <c r="E6170" s="22"/>
      <c r="F6170" s="22"/>
      <c r="G6170" s="22"/>
      <c r="H6170" s="22"/>
      <c r="I6170" s="22"/>
      <c r="J6170" s="22"/>
      <c r="K6170" s="22"/>
      <c r="L6170" s="22"/>
      <c r="M6170" s="22"/>
    </row>
    <row r="6171" spans="1:13" x14ac:dyDescent="0.25">
      <c r="A6171" s="22"/>
      <c r="B6171" s="22"/>
      <c r="C6171" s="22"/>
      <c r="D6171" s="22"/>
      <c r="E6171" s="22"/>
      <c r="F6171" s="22"/>
      <c r="G6171" s="22"/>
      <c r="H6171" s="22"/>
      <c r="I6171" s="22"/>
      <c r="J6171" s="22"/>
      <c r="K6171" s="22"/>
      <c r="L6171" s="22"/>
      <c r="M6171" s="22"/>
    </row>
    <row r="6172" spans="1:13" x14ac:dyDescent="0.25">
      <c r="A6172" s="22"/>
      <c r="B6172" s="22"/>
      <c r="C6172" s="22"/>
      <c r="D6172" s="22"/>
      <c r="E6172" s="22"/>
      <c r="F6172" s="22"/>
      <c r="G6172" s="22"/>
      <c r="H6172" s="22"/>
      <c r="I6172" s="22"/>
      <c r="J6172" s="22"/>
      <c r="K6172" s="22"/>
      <c r="L6172" s="22"/>
      <c r="M6172" s="22"/>
    </row>
    <row r="6173" spans="1:13" x14ac:dyDescent="0.25">
      <c r="A6173" s="22"/>
      <c r="B6173" s="22"/>
      <c r="C6173" s="22"/>
      <c r="D6173" s="22"/>
      <c r="E6173" s="22"/>
      <c r="F6173" s="22"/>
      <c r="G6173" s="22"/>
      <c r="H6173" s="22"/>
      <c r="I6173" s="22"/>
      <c r="J6173" s="22"/>
      <c r="K6173" s="22"/>
      <c r="L6173" s="22"/>
      <c r="M6173" s="22"/>
    </row>
    <row r="6174" spans="1:13" x14ac:dyDescent="0.25">
      <c r="A6174" s="22"/>
      <c r="B6174" s="22"/>
      <c r="C6174" s="22"/>
      <c r="D6174" s="22"/>
      <c r="E6174" s="22"/>
      <c r="F6174" s="22"/>
      <c r="G6174" s="22"/>
      <c r="H6174" s="22"/>
      <c r="I6174" s="22"/>
      <c r="J6174" s="22"/>
      <c r="K6174" s="22"/>
      <c r="L6174" s="22"/>
      <c r="M6174" s="22"/>
    </row>
    <row r="6175" spans="1:13" x14ac:dyDescent="0.25">
      <c r="A6175" s="22"/>
      <c r="B6175" s="22"/>
      <c r="C6175" s="22"/>
      <c r="D6175" s="22"/>
      <c r="E6175" s="22"/>
      <c r="F6175" s="22"/>
      <c r="G6175" s="22"/>
      <c r="H6175" s="22"/>
      <c r="I6175" s="22"/>
      <c r="J6175" s="22"/>
      <c r="K6175" s="22"/>
      <c r="L6175" s="22"/>
      <c r="M6175" s="22"/>
    </row>
    <row r="6176" spans="1:13" x14ac:dyDescent="0.25">
      <c r="A6176" s="22"/>
      <c r="B6176" s="22"/>
      <c r="C6176" s="22"/>
      <c r="D6176" s="22"/>
      <c r="E6176" s="22"/>
      <c r="F6176" s="22"/>
      <c r="G6176" s="22"/>
      <c r="H6176" s="22"/>
      <c r="I6176" s="22"/>
      <c r="J6176" s="22"/>
      <c r="K6176" s="22"/>
      <c r="L6176" s="22"/>
      <c r="M6176" s="22"/>
    </row>
    <row r="6177" spans="1:13" x14ac:dyDescent="0.25">
      <c r="A6177" s="22"/>
      <c r="B6177" s="22"/>
      <c r="C6177" s="22"/>
      <c r="D6177" s="22"/>
      <c r="E6177" s="22"/>
      <c r="F6177" s="22"/>
      <c r="G6177" s="22"/>
      <c r="H6177" s="22"/>
      <c r="I6177" s="22"/>
      <c r="J6177" s="22"/>
      <c r="K6177" s="22"/>
      <c r="L6177" s="22"/>
      <c r="M6177" s="22"/>
    </row>
    <row r="6178" spans="1:13" x14ac:dyDescent="0.25">
      <c r="A6178" s="22"/>
      <c r="B6178" s="22"/>
      <c r="C6178" s="22"/>
      <c r="D6178" s="22"/>
      <c r="E6178" s="22"/>
      <c r="F6178" s="22"/>
      <c r="G6178" s="22"/>
      <c r="H6178" s="22"/>
      <c r="I6178" s="22"/>
      <c r="J6178" s="22"/>
      <c r="K6178" s="22"/>
      <c r="L6178" s="22"/>
      <c r="M6178" s="22"/>
    </row>
    <row r="6179" spans="1:13" x14ac:dyDescent="0.25">
      <c r="A6179" s="22"/>
      <c r="B6179" s="22"/>
      <c r="C6179" s="22"/>
      <c r="D6179" s="22"/>
      <c r="E6179" s="22"/>
      <c r="F6179" s="22"/>
      <c r="G6179" s="22"/>
      <c r="H6179" s="22"/>
      <c r="I6179" s="22"/>
      <c r="J6179" s="22"/>
      <c r="K6179" s="22"/>
      <c r="L6179" s="22"/>
      <c r="M6179" s="22"/>
    </row>
    <row r="6180" spans="1:13" x14ac:dyDescent="0.25">
      <c r="A6180" s="22"/>
      <c r="B6180" s="22"/>
      <c r="C6180" s="22"/>
      <c r="D6180" s="22"/>
      <c r="E6180" s="22"/>
      <c r="F6180" s="22"/>
      <c r="G6180" s="22"/>
      <c r="H6180" s="22"/>
      <c r="I6180" s="22"/>
      <c r="J6180" s="22"/>
      <c r="K6180" s="22"/>
      <c r="L6180" s="22"/>
      <c r="M6180" s="22"/>
    </row>
    <row r="6181" spans="1:13" x14ac:dyDescent="0.25">
      <c r="A6181" s="22"/>
      <c r="B6181" s="22"/>
      <c r="C6181" s="22"/>
      <c r="D6181" s="22"/>
      <c r="E6181" s="22"/>
      <c r="F6181" s="22"/>
      <c r="G6181" s="22"/>
      <c r="H6181" s="22"/>
      <c r="I6181" s="22"/>
      <c r="J6181" s="22"/>
      <c r="K6181" s="22"/>
      <c r="L6181" s="22"/>
      <c r="M6181" s="22"/>
    </row>
    <row r="6182" spans="1:13" x14ac:dyDescent="0.25">
      <c r="A6182" s="22"/>
      <c r="B6182" s="22"/>
      <c r="C6182" s="22"/>
      <c r="D6182" s="22"/>
      <c r="E6182" s="22"/>
      <c r="F6182" s="22"/>
      <c r="G6182" s="22"/>
      <c r="H6182" s="22"/>
      <c r="I6182" s="22"/>
      <c r="J6182" s="22"/>
      <c r="K6182" s="22"/>
      <c r="L6182" s="22"/>
      <c r="M6182" s="22"/>
    </row>
    <row r="6183" spans="1:13" x14ac:dyDescent="0.25">
      <c r="A6183" s="22"/>
      <c r="B6183" s="22"/>
      <c r="C6183" s="22"/>
      <c r="D6183" s="22"/>
      <c r="E6183" s="22"/>
      <c r="F6183" s="22"/>
      <c r="G6183" s="22"/>
      <c r="H6183" s="22"/>
      <c r="I6183" s="22"/>
      <c r="J6183" s="22"/>
      <c r="K6183" s="22"/>
      <c r="L6183" s="22"/>
      <c r="M6183" s="22"/>
    </row>
    <row r="6184" spans="1:13" x14ac:dyDescent="0.25">
      <c r="A6184" s="22"/>
      <c r="B6184" s="22"/>
      <c r="C6184" s="22"/>
      <c r="D6184" s="22"/>
      <c r="E6184" s="22"/>
      <c r="F6184" s="22"/>
      <c r="G6184" s="22"/>
      <c r="H6184" s="22"/>
      <c r="I6184" s="22"/>
      <c r="J6184" s="22"/>
      <c r="K6184" s="22"/>
      <c r="L6184" s="22"/>
      <c r="M6184" s="22"/>
    </row>
    <row r="6185" spans="1:13" x14ac:dyDescent="0.25">
      <c r="A6185" s="22"/>
      <c r="B6185" s="22"/>
      <c r="C6185" s="22"/>
      <c r="D6185" s="22"/>
      <c r="E6185" s="22"/>
      <c r="F6185" s="22"/>
      <c r="G6185" s="22"/>
      <c r="H6185" s="22"/>
      <c r="I6185" s="22"/>
      <c r="J6185" s="22"/>
      <c r="K6185" s="22"/>
      <c r="L6185" s="22"/>
      <c r="M6185" s="22"/>
    </row>
    <row r="6186" spans="1:13" x14ac:dyDescent="0.25">
      <c r="A6186" s="22"/>
      <c r="B6186" s="22"/>
      <c r="C6186" s="22"/>
      <c r="D6186" s="22"/>
      <c r="E6186" s="22"/>
      <c r="F6186" s="22"/>
      <c r="G6186" s="22"/>
      <c r="H6186" s="22"/>
      <c r="I6186" s="22"/>
      <c r="J6186" s="22"/>
      <c r="K6186" s="22"/>
      <c r="L6186" s="22"/>
      <c r="M6186" s="22"/>
    </row>
    <row r="6187" spans="1:13" x14ac:dyDescent="0.25">
      <c r="A6187" s="22"/>
      <c r="B6187" s="22"/>
      <c r="C6187" s="22"/>
      <c r="D6187" s="22"/>
      <c r="E6187" s="22"/>
      <c r="F6187" s="22"/>
      <c r="G6187" s="22"/>
      <c r="H6187" s="22"/>
      <c r="I6187" s="22"/>
      <c r="J6187" s="22"/>
      <c r="K6187" s="22"/>
      <c r="L6187" s="22"/>
      <c r="M6187" s="22"/>
    </row>
    <row r="6188" spans="1:13" x14ac:dyDescent="0.25">
      <c r="A6188" s="22"/>
      <c r="B6188" s="22"/>
      <c r="C6188" s="22"/>
      <c r="D6188" s="22"/>
      <c r="E6188" s="22"/>
      <c r="F6188" s="22"/>
      <c r="G6188" s="22"/>
      <c r="H6188" s="22"/>
      <c r="I6188" s="22"/>
      <c r="J6188" s="22"/>
      <c r="K6188" s="22"/>
      <c r="L6188" s="22"/>
      <c r="M6188" s="22"/>
    </row>
    <row r="6189" spans="1:13" x14ac:dyDescent="0.25">
      <c r="A6189" s="22"/>
      <c r="B6189" s="22"/>
      <c r="C6189" s="22"/>
      <c r="D6189" s="22"/>
      <c r="E6189" s="22"/>
      <c r="F6189" s="22"/>
      <c r="G6189" s="22"/>
      <c r="H6189" s="22"/>
      <c r="I6189" s="22"/>
      <c r="J6189" s="22"/>
      <c r="K6189" s="22"/>
      <c r="L6189" s="22"/>
      <c r="M6189" s="22"/>
    </row>
    <row r="6190" spans="1:13" x14ac:dyDescent="0.25">
      <c r="A6190" s="22"/>
      <c r="B6190" s="22"/>
      <c r="C6190" s="22"/>
      <c r="D6190" s="22"/>
      <c r="E6190" s="22"/>
      <c r="F6190" s="22"/>
      <c r="G6190" s="22"/>
      <c r="H6190" s="22"/>
      <c r="I6190" s="22"/>
      <c r="J6190" s="22"/>
      <c r="K6190" s="22"/>
      <c r="L6190" s="22"/>
      <c r="M6190" s="22"/>
    </row>
    <row r="6191" spans="1:13" x14ac:dyDescent="0.25">
      <c r="A6191" s="22"/>
      <c r="B6191" s="22"/>
      <c r="C6191" s="22"/>
      <c r="D6191" s="22"/>
      <c r="E6191" s="22"/>
      <c r="F6191" s="22"/>
      <c r="G6191" s="22"/>
      <c r="H6191" s="22"/>
      <c r="I6191" s="22"/>
      <c r="J6191" s="22"/>
      <c r="K6191" s="22"/>
      <c r="L6191" s="22"/>
      <c r="M6191" s="22"/>
    </row>
    <row r="6192" spans="1:13" x14ac:dyDescent="0.25">
      <c r="A6192" s="22"/>
      <c r="B6192" s="22"/>
      <c r="C6192" s="22"/>
      <c r="D6192" s="22"/>
      <c r="E6192" s="22"/>
      <c r="F6192" s="22"/>
      <c r="G6192" s="22"/>
      <c r="H6192" s="22"/>
      <c r="I6192" s="22"/>
      <c r="J6192" s="22"/>
      <c r="K6192" s="22"/>
      <c r="L6192" s="22"/>
      <c r="M6192" s="22"/>
    </row>
    <row r="6193" spans="1:13" x14ac:dyDescent="0.25">
      <c r="A6193" s="22"/>
      <c r="B6193" s="22"/>
      <c r="C6193" s="22"/>
      <c r="D6193" s="22"/>
      <c r="E6193" s="22"/>
      <c r="F6193" s="22"/>
      <c r="G6193" s="22"/>
      <c r="H6193" s="22"/>
      <c r="I6193" s="22"/>
      <c r="J6193" s="22"/>
      <c r="K6193" s="22"/>
      <c r="L6193" s="22"/>
      <c r="M6193" s="22"/>
    </row>
    <row r="6194" spans="1:13" x14ac:dyDescent="0.25">
      <c r="A6194" s="22"/>
      <c r="B6194" s="22"/>
      <c r="C6194" s="22"/>
      <c r="D6194" s="22"/>
      <c r="E6194" s="22"/>
      <c r="F6194" s="22"/>
      <c r="G6194" s="22"/>
      <c r="H6194" s="22"/>
      <c r="I6194" s="22"/>
      <c r="J6194" s="22"/>
      <c r="K6194" s="22"/>
      <c r="L6194" s="22"/>
      <c r="M6194" s="22"/>
    </row>
    <row r="6195" spans="1:13" x14ac:dyDescent="0.25">
      <c r="A6195" s="22"/>
      <c r="B6195" s="22"/>
      <c r="C6195" s="22"/>
      <c r="D6195" s="22"/>
      <c r="E6195" s="22"/>
      <c r="F6195" s="22"/>
      <c r="G6195" s="22"/>
      <c r="H6195" s="22"/>
      <c r="I6195" s="22"/>
      <c r="J6195" s="22"/>
      <c r="K6195" s="22"/>
      <c r="L6195" s="22"/>
      <c r="M6195" s="22"/>
    </row>
    <row r="6196" spans="1:13" x14ac:dyDescent="0.25">
      <c r="A6196" s="22"/>
      <c r="B6196" s="22"/>
      <c r="C6196" s="22"/>
      <c r="D6196" s="22"/>
      <c r="E6196" s="22"/>
      <c r="F6196" s="22"/>
      <c r="G6196" s="22"/>
      <c r="H6196" s="22"/>
      <c r="I6196" s="22"/>
      <c r="J6196" s="22"/>
      <c r="K6196" s="22"/>
      <c r="L6196" s="22"/>
      <c r="M6196" s="22"/>
    </row>
    <row r="6197" spans="1:13" x14ac:dyDescent="0.25">
      <c r="A6197" s="22"/>
      <c r="B6197" s="22"/>
      <c r="C6197" s="22"/>
      <c r="D6197" s="22"/>
      <c r="E6197" s="22"/>
      <c r="F6197" s="22"/>
      <c r="G6197" s="22"/>
      <c r="H6197" s="22"/>
      <c r="I6197" s="22"/>
      <c r="J6197" s="22"/>
      <c r="K6197" s="22"/>
      <c r="L6197" s="22"/>
      <c r="M6197" s="22"/>
    </row>
    <row r="6198" spans="1:13" x14ac:dyDescent="0.25">
      <c r="A6198" s="22"/>
      <c r="B6198" s="22"/>
      <c r="C6198" s="22"/>
      <c r="D6198" s="22"/>
      <c r="E6198" s="22"/>
      <c r="F6198" s="22"/>
      <c r="G6198" s="22"/>
      <c r="H6198" s="22"/>
      <c r="I6198" s="22"/>
      <c r="J6198" s="22"/>
      <c r="K6198" s="22"/>
      <c r="L6198" s="22"/>
      <c r="M6198" s="22"/>
    </row>
    <row r="6199" spans="1:13" x14ac:dyDescent="0.25">
      <c r="A6199" s="22"/>
      <c r="B6199" s="22"/>
      <c r="C6199" s="22"/>
      <c r="D6199" s="22"/>
      <c r="E6199" s="22"/>
      <c r="F6199" s="22"/>
      <c r="G6199" s="22"/>
      <c r="H6199" s="22"/>
      <c r="I6199" s="22"/>
      <c r="J6199" s="22"/>
      <c r="K6199" s="22"/>
      <c r="L6199" s="22"/>
      <c r="M6199" s="22"/>
    </row>
    <row r="6200" spans="1:13" x14ac:dyDescent="0.25">
      <c r="A6200" s="22"/>
      <c r="B6200" s="22"/>
      <c r="C6200" s="22"/>
      <c r="D6200" s="22"/>
      <c r="E6200" s="22"/>
      <c r="F6200" s="22"/>
      <c r="G6200" s="22"/>
      <c r="H6200" s="22"/>
      <c r="I6200" s="22"/>
      <c r="J6200" s="22"/>
      <c r="K6200" s="22"/>
      <c r="L6200" s="22"/>
      <c r="M6200" s="22"/>
    </row>
    <row r="6201" spans="1:13" x14ac:dyDescent="0.25">
      <c r="A6201" s="22"/>
      <c r="B6201" s="22"/>
      <c r="C6201" s="22"/>
      <c r="D6201" s="22"/>
      <c r="E6201" s="22"/>
      <c r="F6201" s="22"/>
      <c r="G6201" s="22"/>
      <c r="H6201" s="22"/>
      <c r="I6201" s="22"/>
      <c r="J6201" s="22"/>
      <c r="K6201" s="22"/>
      <c r="L6201" s="22"/>
      <c r="M6201" s="22"/>
    </row>
    <row r="6202" spans="1:13" x14ac:dyDescent="0.25">
      <c r="A6202" s="22"/>
      <c r="B6202" s="22"/>
      <c r="C6202" s="22"/>
      <c r="D6202" s="22"/>
      <c r="E6202" s="22"/>
      <c r="F6202" s="22"/>
      <c r="G6202" s="22"/>
      <c r="H6202" s="22"/>
      <c r="I6202" s="22"/>
      <c r="J6202" s="22"/>
      <c r="K6202" s="22"/>
      <c r="L6202" s="22"/>
      <c r="M6202" s="22"/>
    </row>
    <row r="6203" spans="1:13" x14ac:dyDescent="0.25">
      <c r="A6203" s="22"/>
      <c r="B6203" s="22"/>
      <c r="C6203" s="22"/>
      <c r="D6203" s="22"/>
      <c r="E6203" s="22"/>
      <c r="F6203" s="22"/>
      <c r="G6203" s="22"/>
      <c r="H6203" s="22"/>
      <c r="I6203" s="22"/>
      <c r="J6203" s="22"/>
      <c r="K6203" s="22"/>
      <c r="L6203" s="22"/>
      <c r="M6203" s="22"/>
    </row>
    <row r="6204" spans="1:13" x14ac:dyDescent="0.25">
      <c r="A6204" s="22"/>
      <c r="B6204" s="22"/>
      <c r="C6204" s="22"/>
      <c r="D6204" s="22"/>
      <c r="E6204" s="22"/>
      <c r="F6204" s="22"/>
      <c r="G6204" s="22"/>
      <c r="H6204" s="22"/>
      <c r="I6204" s="22"/>
      <c r="J6204" s="22"/>
      <c r="K6204" s="22"/>
      <c r="L6204" s="22"/>
      <c r="M6204" s="22"/>
    </row>
    <row r="6205" spans="1:13" x14ac:dyDescent="0.25">
      <c r="A6205" s="22"/>
      <c r="B6205" s="22"/>
      <c r="C6205" s="22"/>
      <c r="D6205" s="22"/>
      <c r="E6205" s="22"/>
      <c r="F6205" s="22"/>
      <c r="G6205" s="22"/>
      <c r="H6205" s="22"/>
      <c r="I6205" s="22"/>
      <c r="J6205" s="22"/>
      <c r="K6205" s="22"/>
      <c r="L6205" s="22"/>
      <c r="M6205" s="22"/>
    </row>
    <row r="6206" spans="1:13" x14ac:dyDescent="0.25">
      <c r="A6206" s="22"/>
      <c r="B6206" s="22"/>
      <c r="C6206" s="22"/>
      <c r="D6206" s="22"/>
      <c r="E6206" s="22"/>
      <c r="F6206" s="22"/>
      <c r="G6206" s="22"/>
      <c r="H6206" s="22"/>
      <c r="I6206" s="22"/>
      <c r="J6206" s="22"/>
      <c r="K6206" s="22"/>
      <c r="L6206" s="22"/>
      <c r="M6206" s="22"/>
    </row>
    <row r="6207" spans="1:13" x14ac:dyDescent="0.25">
      <c r="A6207" s="22"/>
      <c r="B6207" s="22"/>
      <c r="C6207" s="22"/>
      <c r="D6207" s="22"/>
      <c r="E6207" s="22"/>
      <c r="F6207" s="22"/>
      <c r="G6207" s="22"/>
      <c r="H6207" s="22"/>
      <c r="I6207" s="22"/>
      <c r="J6207" s="22"/>
      <c r="K6207" s="22"/>
      <c r="L6207" s="22"/>
      <c r="M6207" s="22"/>
    </row>
    <row r="6208" spans="1:13" x14ac:dyDescent="0.25">
      <c r="A6208" s="22"/>
      <c r="B6208" s="22"/>
      <c r="C6208" s="22"/>
      <c r="D6208" s="22"/>
      <c r="E6208" s="22"/>
      <c r="F6208" s="22"/>
      <c r="G6208" s="22"/>
      <c r="H6208" s="22"/>
      <c r="I6208" s="22"/>
      <c r="J6208" s="22"/>
      <c r="K6208" s="22"/>
      <c r="L6208" s="22"/>
      <c r="M6208" s="22"/>
    </row>
    <row r="6209" spans="1:13" x14ac:dyDescent="0.25">
      <c r="A6209" s="22"/>
      <c r="B6209" s="22"/>
      <c r="C6209" s="22"/>
      <c r="D6209" s="22"/>
      <c r="E6209" s="22"/>
      <c r="F6209" s="22"/>
      <c r="G6209" s="22"/>
      <c r="H6209" s="22"/>
      <c r="I6209" s="22"/>
      <c r="J6209" s="22"/>
      <c r="K6209" s="22"/>
      <c r="L6209" s="22"/>
      <c r="M6209" s="22"/>
    </row>
    <row r="6210" spans="1:13" x14ac:dyDescent="0.25">
      <c r="A6210" s="22"/>
      <c r="B6210" s="22"/>
      <c r="C6210" s="22"/>
      <c r="D6210" s="22"/>
      <c r="E6210" s="22"/>
      <c r="F6210" s="22"/>
      <c r="G6210" s="22"/>
      <c r="H6210" s="22"/>
      <c r="I6210" s="22"/>
      <c r="J6210" s="22"/>
      <c r="K6210" s="22"/>
      <c r="L6210" s="22"/>
      <c r="M6210" s="22"/>
    </row>
    <row r="6211" spans="1:13" x14ac:dyDescent="0.25">
      <c r="A6211" s="22"/>
      <c r="B6211" s="22"/>
      <c r="C6211" s="22"/>
      <c r="D6211" s="22"/>
      <c r="E6211" s="22"/>
      <c r="F6211" s="22"/>
      <c r="G6211" s="22"/>
      <c r="H6211" s="22"/>
      <c r="I6211" s="22"/>
      <c r="J6211" s="22"/>
      <c r="K6211" s="22"/>
      <c r="L6211" s="22"/>
      <c r="M6211" s="22"/>
    </row>
    <row r="6212" spans="1:13" x14ac:dyDescent="0.25">
      <c r="A6212" s="22"/>
      <c r="B6212" s="22"/>
      <c r="C6212" s="22"/>
      <c r="D6212" s="22"/>
      <c r="E6212" s="22"/>
      <c r="F6212" s="22"/>
      <c r="G6212" s="22"/>
      <c r="H6212" s="22"/>
      <c r="I6212" s="22"/>
      <c r="J6212" s="22"/>
      <c r="K6212" s="22"/>
      <c r="L6212" s="22"/>
      <c r="M6212" s="22"/>
    </row>
    <row r="6213" spans="1:13" x14ac:dyDescent="0.25">
      <c r="A6213" s="22"/>
      <c r="B6213" s="22"/>
      <c r="C6213" s="22"/>
      <c r="D6213" s="22"/>
      <c r="E6213" s="22"/>
      <c r="F6213" s="22"/>
      <c r="G6213" s="22"/>
      <c r="H6213" s="22"/>
      <c r="I6213" s="22"/>
      <c r="J6213" s="22"/>
      <c r="K6213" s="22"/>
      <c r="L6213" s="22"/>
      <c r="M6213" s="22"/>
    </row>
    <row r="6214" spans="1:13" x14ac:dyDescent="0.25">
      <c r="A6214" s="22"/>
      <c r="B6214" s="22"/>
      <c r="C6214" s="22"/>
      <c r="D6214" s="22"/>
      <c r="E6214" s="22"/>
      <c r="F6214" s="22"/>
      <c r="G6214" s="22"/>
      <c r="H6214" s="22"/>
      <c r="I6214" s="22"/>
      <c r="J6214" s="22"/>
      <c r="K6214" s="22"/>
      <c r="L6214" s="22"/>
      <c r="M6214" s="22"/>
    </row>
    <row r="6215" spans="1:13" x14ac:dyDescent="0.25">
      <c r="A6215" s="22"/>
      <c r="B6215" s="22"/>
      <c r="C6215" s="22"/>
      <c r="D6215" s="22"/>
      <c r="E6215" s="22"/>
      <c r="F6215" s="22"/>
      <c r="G6215" s="22"/>
      <c r="H6215" s="22"/>
      <c r="I6215" s="22"/>
      <c r="J6215" s="22"/>
      <c r="K6215" s="22"/>
      <c r="L6215" s="22"/>
      <c r="M6215" s="22"/>
    </row>
    <row r="6216" spans="1:13" x14ac:dyDescent="0.25">
      <c r="A6216" s="22"/>
      <c r="B6216" s="22"/>
      <c r="C6216" s="22"/>
      <c r="D6216" s="22"/>
      <c r="E6216" s="22"/>
      <c r="F6216" s="22"/>
      <c r="G6216" s="22"/>
      <c r="H6216" s="22"/>
      <c r="I6216" s="22"/>
      <c r="J6216" s="22"/>
      <c r="K6216" s="22"/>
      <c r="L6216" s="22"/>
      <c r="M6216" s="22"/>
    </row>
    <row r="6217" spans="1:13" x14ac:dyDescent="0.25">
      <c r="A6217" s="22"/>
      <c r="B6217" s="22"/>
      <c r="C6217" s="22"/>
      <c r="D6217" s="22"/>
      <c r="E6217" s="22"/>
      <c r="F6217" s="22"/>
      <c r="G6217" s="22"/>
      <c r="H6217" s="22"/>
      <c r="I6217" s="22"/>
      <c r="J6217" s="22"/>
      <c r="K6217" s="22"/>
      <c r="L6217" s="22"/>
      <c r="M6217" s="22"/>
    </row>
    <row r="6218" spans="1:13" x14ac:dyDescent="0.25">
      <c r="A6218" s="22"/>
      <c r="B6218" s="22"/>
      <c r="C6218" s="22"/>
      <c r="D6218" s="22"/>
      <c r="E6218" s="22"/>
      <c r="F6218" s="22"/>
      <c r="G6218" s="22"/>
      <c r="H6218" s="22"/>
      <c r="I6218" s="22"/>
      <c r="J6218" s="22"/>
      <c r="K6218" s="22"/>
      <c r="L6218" s="22"/>
      <c r="M6218" s="22"/>
    </row>
    <row r="6219" spans="1:13" x14ac:dyDescent="0.25">
      <c r="A6219" s="22"/>
      <c r="B6219" s="22"/>
      <c r="C6219" s="22"/>
      <c r="D6219" s="22"/>
      <c r="E6219" s="22"/>
      <c r="F6219" s="22"/>
      <c r="G6219" s="22"/>
      <c r="H6219" s="22"/>
      <c r="I6219" s="22"/>
      <c r="J6219" s="22"/>
      <c r="K6219" s="22"/>
      <c r="L6219" s="22"/>
      <c r="M6219" s="22"/>
    </row>
    <row r="6220" spans="1:13" x14ac:dyDescent="0.25">
      <c r="A6220" s="22"/>
      <c r="B6220" s="22"/>
      <c r="C6220" s="22"/>
      <c r="D6220" s="22"/>
      <c r="E6220" s="22"/>
      <c r="F6220" s="22"/>
      <c r="G6220" s="22"/>
      <c r="H6220" s="22"/>
      <c r="I6220" s="22"/>
      <c r="J6220" s="22"/>
      <c r="K6220" s="22"/>
      <c r="L6220" s="22"/>
      <c r="M6220" s="22"/>
    </row>
    <row r="6221" spans="1:13" x14ac:dyDescent="0.25">
      <c r="A6221" s="22"/>
      <c r="B6221" s="22"/>
      <c r="C6221" s="22"/>
      <c r="D6221" s="22"/>
      <c r="E6221" s="22"/>
      <c r="F6221" s="22"/>
      <c r="G6221" s="22"/>
      <c r="H6221" s="22"/>
      <c r="I6221" s="22"/>
      <c r="J6221" s="22"/>
      <c r="K6221" s="22"/>
      <c r="L6221" s="22"/>
      <c r="M6221" s="22"/>
    </row>
    <row r="6222" spans="1:13" x14ac:dyDescent="0.25">
      <c r="A6222" s="22"/>
      <c r="B6222" s="22"/>
      <c r="C6222" s="22"/>
      <c r="D6222" s="22"/>
      <c r="E6222" s="22"/>
      <c r="F6222" s="22"/>
      <c r="G6222" s="22"/>
      <c r="H6222" s="22"/>
      <c r="I6222" s="22"/>
      <c r="J6222" s="22"/>
      <c r="K6222" s="22"/>
      <c r="L6222" s="22"/>
      <c r="M6222" s="22"/>
    </row>
    <row r="6223" spans="1:13" x14ac:dyDescent="0.25">
      <c r="A6223" s="22"/>
      <c r="B6223" s="22"/>
      <c r="C6223" s="22"/>
      <c r="D6223" s="22"/>
      <c r="E6223" s="22"/>
      <c r="F6223" s="22"/>
      <c r="G6223" s="22"/>
      <c r="H6223" s="22"/>
      <c r="I6223" s="22"/>
      <c r="J6223" s="22"/>
      <c r="K6223" s="22"/>
      <c r="L6223" s="22"/>
      <c r="M6223" s="22"/>
    </row>
    <row r="6224" spans="1:13" x14ac:dyDescent="0.25">
      <c r="A6224" s="22"/>
      <c r="B6224" s="22"/>
      <c r="C6224" s="22"/>
      <c r="D6224" s="22"/>
      <c r="E6224" s="22"/>
      <c r="F6224" s="22"/>
      <c r="G6224" s="22"/>
      <c r="H6224" s="22"/>
      <c r="I6224" s="22"/>
      <c r="J6224" s="22"/>
      <c r="K6224" s="22"/>
      <c r="L6224" s="22"/>
      <c r="M6224" s="22"/>
    </row>
    <row r="6225" spans="1:13" x14ac:dyDescent="0.25">
      <c r="A6225" s="22"/>
      <c r="B6225" s="22"/>
      <c r="C6225" s="22"/>
      <c r="D6225" s="22"/>
      <c r="E6225" s="22"/>
      <c r="F6225" s="22"/>
      <c r="G6225" s="22"/>
      <c r="H6225" s="22"/>
      <c r="I6225" s="22"/>
      <c r="J6225" s="22"/>
      <c r="K6225" s="22"/>
      <c r="L6225" s="22"/>
      <c r="M6225" s="22"/>
    </row>
    <row r="6226" spans="1:13" x14ac:dyDescent="0.25">
      <c r="A6226" s="22"/>
      <c r="B6226" s="22"/>
      <c r="C6226" s="22"/>
      <c r="D6226" s="22"/>
      <c r="E6226" s="22"/>
      <c r="F6226" s="22"/>
      <c r="G6226" s="22"/>
      <c r="H6226" s="22"/>
      <c r="I6226" s="22"/>
      <c r="J6226" s="22"/>
      <c r="K6226" s="22"/>
      <c r="L6226" s="22"/>
      <c r="M6226" s="22"/>
    </row>
    <row r="6227" spans="1:13" x14ac:dyDescent="0.25">
      <c r="A6227" s="22"/>
      <c r="B6227" s="22"/>
      <c r="C6227" s="22"/>
      <c r="D6227" s="22"/>
      <c r="E6227" s="22"/>
      <c r="F6227" s="22"/>
      <c r="G6227" s="22"/>
      <c r="H6227" s="22"/>
      <c r="I6227" s="22"/>
      <c r="J6227" s="22"/>
      <c r="K6227" s="22"/>
      <c r="L6227" s="22"/>
      <c r="M6227" s="22"/>
    </row>
    <row r="6228" spans="1:13" x14ac:dyDescent="0.25">
      <c r="A6228" s="22"/>
      <c r="B6228" s="22"/>
      <c r="C6228" s="22"/>
      <c r="D6228" s="22"/>
      <c r="E6228" s="22"/>
      <c r="F6228" s="22"/>
      <c r="G6228" s="22"/>
      <c r="H6228" s="22"/>
      <c r="I6228" s="22"/>
      <c r="J6228" s="22"/>
      <c r="K6228" s="22"/>
      <c r="L6228" s="22"/>
      <c r="M6228" s="22"/>
    </row>
    <row r="6229" spans="1:13" x14ac:dyDescent="0.25">
      <c r="A6229" s="22"/>
      <c r="B6229" s="22"/>
      <c r="C6229" s="22"/>
      <c r="D6229" s="22"/>
      <c r="E6229" s="22"/>
      <c r="F6229" s="22"/>
      <c r="G6229" s="22"/>
      <c r="H6229" s="22"/>
      <c r="I6229" s="22"/>
      <c r="J6229" s="22"/>
      <c r="K6229" s="22"/>
      <c r="L6229" s="22"/>
      <c r="M6229" s="22"/>
    </row>
    <row r="6230" spans="1:13" x14ac:dyDescent="0.25">
      <c r="A6230" s="22"/>
      <c r="B6230" s="22"/>
      <c r="C6230" s="22"/>
      <c r="D6230" s="22"/>
      <c r="E6230" s="22"/>
      <c r="F6230" s="22"/>
      <c r="G6230" s="22"/>
      <c r="H6230" s="22"/>
      <c r="I6230" s="22"/>
      <c r="J6230" s="22"/>
      <c r="K6230" s="22"/>
      <c r="L6230" s="22"/>
      <c r="M6230" s="22"/>
    </row>
    <row r="6231" spans="1:13" x14ac:dyDescent="0.25">
      <c r="A6231" s="22"/>
      <c r="B6231" s="22"/>
      <c r="C6231" s="22"/>
      <c r="D6231" s="22"/>
      <c r="E6231" s="22"/>
      <c r="F6231" s="22"/>
      <c r="G6231" s="22"/>
      <c r="H6231" s="22"/>
      <c r="I6231" s="22"/>
      <c r="J6231" s="22"/>
      <c r="K6231" s="22"/>
      <c r="L6231" s="22"/>
      <c r="M6231" s="22"/>
    </row>
    <row r="6232" spans="1:13" x14ac:dyDescent="0.25">
      <c r="A6232" s="22"/>
      <c r="B6232" s="22"/>
      <c r="C6232" s="22"/>
      <c r="D6232" s="22"/>
      <c r="E6232" s="22"/>
      <c r="F6232" s="22"/>
      <c r="G6232" s="22"/>
      <c r="H6232" s="22"/>
      <c r="I6232" s="22"/>
      <c r="J6232" s="22"/>
      <c r="K6232" s="22"/>
      <c r="L6232" s="22"/>
      <c r="M6232" s="22"/>
    </row>
    <row r="6233" spans="1:13" x14ac:dyDescent="0.25">
      <c r="A6233" s="22"/>
      <c r="B6233" s="22"/>
      <c r="C6233" s="22"/>
      <c r="D6233" s="22"/>
      <c r="E6233" s="22"/>
      <c r="F6233" s="22"/>
      <c r="G6233" s="22"/>
      <c r="H6233" s="22"/>
      <c r="I6233" s="22"/>
      <c r="J6233" s="22"/>
      <c r="K6233" s="22"/>
      <c r="L6233" s="22"/>
      <c r="M6233" s="22"/>
    </row>
    <row r="6234" spans="1:13" x14ac:dyDescent="0.25">
      <c r="A6234" s="22"/>
      <c r="B6234" s="22"/>
      <c r="C6234" s="22"/>
      <c r="D6234" s="22"/>
      <c r="E6234" s="22"/>
      <c r="F6234" s="22"/>
      <c r="G6234" s="22"/>
      <c r="H6234" s="22"/>
      <c r="I6234" s="22"/>
      <c r="J6234" s="22"/>
      <c r="K6234" s="22"/>
      <c r="L6234" s="22"/>
      <c r="M6234" s="22"/>
    </row>
    <row r="6235" spans="1:13" x14ac:dyDescent="0.25">
      <c r="A6235" s="22"/>
      <c r="B6235" s="22"/>
      <c r="C6235" s="22"/>
      <c r="D6235" s="22"/>
      <c r="E6235" s="22"/>
      <c r="F6235" s="22"/>
      <c r="G6235" s="22"/>
      <c r="H6235" s="22"/>
      <c r="I6235" s="22"/>
      <c r="J6235" s="22"/>
      <c r="K6235" s="22"/>
      <c r="L6235" s="22"/>
      <c r="M6235" s="22"/>
    </row>
    <row r="6236" spans="1:13" x14ac:dyDescent="0.25">
      <c r="A6236" s="22"/>
      <c r="B6236" s="22"/>
      <c r="C6236" s="22"/>
      <c r="D6236" s="22"/>
      <c r="E6236" s="22"/>
      <c r="F6236" s="22"/>
      <c r="G6236" s="22"/>
      <c r="H6236" s="22"/>
      <c r="I6236" s="22"/>
      <c r="J6236" s="22"/>
      <c r="K6236" s="22"/>
      <c r="L6236" s="22"/>
      <c r="M6236" s="22"/>
    </row>
    <row r="6237" spans="1:13" x14ac:dyDescent="0.25">
      <c r="A6237" s="22"/>
      <c r="B6237" s="22"/>
      <c r="C6237" s="22"/>
      <c r="D6237" s="22"/>
      <c r="E6237" s="22"/>
      <c r="F6237" s="22"/>
      <c r="G6237" s="22"/>
      <c r="H6237" s="22"/>
      <c r="I6237" s="22"/>
      <c r="J6237" s="22"/>
      <c r="K6237" s="22"/>
      <c r="L6237" s="22"/>
      <c r="M6237" s="22"/>
    </row>
    <row r="6238" spans="1:13" x14ac:dyDescent="0.25">
      <c r="A6238" s="22"/>
      <c r="B6238" s="22"/>
      <c r="C6238" s="22"/>
      <c r="D6238" s="22"/>
      <c r="E6238" s="22"/>
      <c r="F6238" s="22"/>
      <c r="G6238" s="22"/>
      <c r="H6238" s="22"/>
      <c r="I6238" s="22"/>
      <c r="J6238" s="22"/>
      <c r="K6238" s="22"/>
      <c r="L6238" s="22"/>
      <c r="M6238" s="22"/>
    </row>
    <row r="6239" spans="1:13" x14ac:dyDescent="0.25">
      <c r="A6239" s="22"/>
      <c r="B6239" s="22"/>
      <c r="C6239" s="22"/>
      <c r="D6239" s="22"/>
      <c r="E6239" s="22"/>
      <c r="F6239" s="22"/>
      <c r="G6239" s="22"/>
      <c r="H6239" s="22"/>
      <c r="I6239" s="22"/>
      <c r="J6239" s="22"/>
      <c r="K6239" s="22"/>
      <c r="L6239" s="22"/>
      <c r="M6239" s="22"/>
    </row>
    <row r="6240" spans="1:13" x14ac:dyDescent="0.25">
      <c r="A6240" s="22"/>
      <c r="B6240" s="22"/>
      <c r="C6240" s="22"/>
      <c r="D6240" s="22"/>
      <c r="E6240" s="22"/>
      <c r="F6240" s="22"/>
      <c r="G6240" s="22"/>
      <c r="H6240" s="22"/>
      <c r="I6240" s="22"/>
      <c r="J6240" s="22"/>
      <c r="K6240" s="22"/>
      <c r="L6240" s="22"/>
      <c r="M6240" s="22"/>
    </row>
    <row r="6241" spans="1:13" x14ac:dyDescent="0.25">
      <c r="A6241" s="22"/>
      <c r="B6241" s="22"/>
      <c r="C6241" s="22"/>
      <c r="D6241" s="22"/>
      <c r="E6241" s="22"/>
      <c r="F6241" s="22"/>
      <c r="G6241" s="22"/>
      <c r="H6241" s="22"/>
      <c r="I6241" s="22"/>
      <c r="J6241" s="22"/>
      <c r="K6241" s="22"/>
      <c r="L6241" s="22"/>
      <c r="M6241" s="22"/>
    </row>
    <row r="6242" spans="1:13" x14ac:dyDescent="0.25">
      <c r="A6242" s="22"/>
      <c r="B6242" s="22"/>
      <c r="C6242" s="22"/>
      <c r="D6242" s="22"/>
      <c r="E6242" s="22"/>
      <c r="F6242" s="22"/>
      <c r="G6242" s="22"/>
      <c r="H6242" s="22"/>
      <c r="I6242" s="22"/>
      <c r="J6242" s="22"/>
      <c r="K6242" s="22"/>
      <c r="L6242" s="22"/>
      <c r="M6242" s="22"/>
    </row>
    <row r="6243" spans="1:13" x14ac:dyDescent="0.25">
      <c r="A6243" s="22"/>
      <c r="B6243" s="22"/>
      <c r="C6243" s="22"/>
      <c r="D6243" s="22"/>
      <c r="E6243" s="22"/>
      <c r="F6243" s="22"/>
      <c r="G6243" s="22"/>
      <c r="H6243" s="22"/>
      <c r="I6243" s="22"/>
      <c r="J6243" s="22"/>
      <c r="K6243" s="22"/>
      <c r="L6243" s="22"/>
      <c r="M6243" s="22"/>
    </row>
    <row r="6244" spans="1:13" x14ac:dyDescent="0.25">
      <c r="A6244" s="22"/>
      <c r="B6244" s="22"/>
      <c r="C6244" s="22"/>
      <c r="D6244" s="22"/>
      <c r="E6244" s="22"/>
      <c r="F6244" s="22"/>
      <c r="G6244" s="22"/>
      <c r="H6244" s="22"/>
      <c r="I6244" s="22"/>
      <c r="J6244" s="22"/>
      <c r="K6244" s="22"/>
      <c r="L6244" s="22"/>
      <c r="M6244" s="22"/>
    </row>
    <row r="6245" spans="1:13" x14ac:dyDescent="0.25">
      <c r="A6245" s="22"/>
      <c r="B6245" s="22"/>
      <c r="C6245" s="22"/>
      <c r="D6245" s="22"/>
      <c r="E6245" s="22"/>
      <c r="F6245" s="22"/>
      <c r="G6245" s="22"/>
      <c r="H6245" s="22"/>
      <c r="I6245" s="22"/>
      <c r="J6245" s="22"/>
      <c r="K6245" s="22"/>
      <c r="L6245" s="22"/>
      <c r="M6245" s="22"/>
    </row>
    <row r="6246" spans="1:13" x14ac:dyDescent="0.25">
      <c r="A6246" s="22"/>
      <c r="B6246" s="22"/>
      <c r="C6246" s="22"/>
      <c r="D6246" s="22"/>
      <c r="E6246" s="22"/>
      <c r="F6246" s="22"/>
      <c r="G6246" s="22"/>
      <c r="H6246" s="22"/>
      <c r="I6246" s="22"/>
      <c r="J6246" s="22"/>
      <c r="K6246" s="22"/>
      <c r="L6246" s="22"/>
      <c r="M6246" s="22"/>
    </row>
    <row r="6247" spans="1:13" x14ac:dyDescent="0.25">
      <c r="A6247" s="22"/>
      <c r="B6247" s="22"/>
      <c r="C6247" s="22"/>
      <c r="D6247" s="22"/>
      <c r="E6247" s="22"/>
      <c r="F6247" s="22"/>
      <c r="G6247" s="22"/>
      <c r="H6247" s="22"/>
      <c r="I6247" s="22"/>
      <c r="J6247" s="22"/>
      <c r="K6247" s="22"/>
      <c r="L6247" s="22"/>
      <c r="M6247" s="22"/>
    </row>
    <row r="6248" spans="1:13" x14ac:dyDescent="0.25">
      <c r="A6248" s="22"/>
      <c r="B6248" s="22"/>
      <c r="C6248" s="22"/>
      <c r="D6248" s="22"/>
      <c r="E6248" s="22"/>
      <c r="F6248" s="22"/>
      <c r="G6248" s="22"/>
      <c r="H6248" s="22"/>
      <c r="I6248" s="22"/>
      <c r="J6248" s="22"/>
      <c r="K6248" s="22"/>
      <c r="L6248" s="22"/>
      <c r="M6248" s="22"/>
    </row>
    <row r="6249" spans="1:13" x14ac:dyDescent="0.25">
      <c r="A6249" s="22"/>
      <c r="B6249" s="22"/>
      <c r="C6249" s="22"/>
      <c r="D6249" s="22"/>
      <c r="E6249" s="22"/>
      <c r="F6249" s="22"/>
      <c r="G6249" s="22"/>
      <c r="H6249" s="22"/>
      <c r="I6249" s="22"/>
      <c r="J6249" s="22"/>
      <c r="K6249" s="22"/>
      <c r="L6249" s="22"/>
      <c r="M6249" s="22"/>
    </row>
    <row r="6250" spans="1:13" x14ac:dyDescent="0.25">
      <c r="A6250" s="22"/>
      <c r="B6250" s="22"/>
      <c r="C6250" s="22"/>
      <c r="D6250" s="22"/>
      <c r="E6250" s="22"/>
      <c r="F6250" s="22"/>
      <c r="G6250" s="22"/>
      <c r="H6250" s="22"/>
      <c r="I6250" s="22"/>
      <c r="J6250" s="22"/>
      <c r="K6250" s="22"/>
      <c r="L6250" s="22"/>
      <c r="M6250" s="22"/>
    </row>
    <row r="6251" spans="1:13" x14ac:dyDescent="0.25">
      <c r="A6251" s="22"/>
      <c r="B6251" s="22"/>
      <c r="C6251" s="22"/>
      <c r="D6251" s="22"/>
      <c r="E6251" s="22"/>
      <c r="F6251" s="22"/>
      <c r="G6251" s="22"/>
      <c r="H6251" s="22"/>
      <c r="I6251" s="22"/>
      <c r="J6251" s="22"/>
      <c r="K6251" s="22"/>
      <c r="L6251" s="22"/>
      <c r="M6251" s="22"/>
    </row>
    <row r="6252" spans="1:13" x14ac:dyDescent="0.25">
      <c r="A6252" s="22"/>
      <c r="B6252" s="22"/>
      <c r="C6252" s="22"/>
      <c r="D6252" s="22"/>
      <c r="E6252" s="22"/>
      <c r="F6252" s="22"/>
      <c r="G6252" s="22"/>
      <c r="H6252" s="22"/>
      <c r="I6252" s="22"/>
      <c r="J6252" s="22"/>
      <c r="K6252" s="22"/>
      <c r="L6252" s="22"/>
      <c r="M6252" s="22"/>
    </row>
    <row r="6253" spans="1:13" x14ac:dyDescent="0.25">
      <c r="A6253" s="22"/>
      <c r="B6253" s="22"/>
      <c r="C6253" s="22"/>
      <c r="D6253" s="22"/>
      <c r="E6253" s="22"/>
      <c r="F6253" s="22"/>
      <c r="G6253" s="22"/>
      <c r="H6253" s="22"/>
      <c r="I6253" s="22"/>
      <c r="J6253" s="22"/>
      <c r="K6253" s="22"/>
      <c r="L6253" s="22"/>
      <c r="M6253" s="22"/>
    </row>
    <row r="6254" spans="1:13" x14ac:dyDescent="0.25">
      <c r="A6254" s="22"/>
      <c r="B6254" s="22"/>
      <c r="C6254" s="22"/>
      <c r="D6254" s="22"/>
      <c r="E6254" s="22"/>
      <c r="F6254" s="22"/>
      <c r="G6254" s="22"/>
      <c r="H6254" s="22"/>
      <c r="I6254" s="22"/>
      <c r="J6254" s="22"/>
      <c r="K6254" s="22"/>
      <c r="L6254" s="22"/>
      <c r="M6254" s="22"/>
    </row>
    <row r="6255" spans="1:13" x14ac:dyDescent="0.25">
      <c r="A6255" s="22"/>
      <c r="B6255" s="22"/>
      <c r="C6255" s="22"/>
      <c r="D6255" s="22"/>
      <c r="E6255" s="22"/>
      <c r="F6255" s="22"/>
      <c r="G6255" s="22"/>
      <c r="H6255" s="22"/>
      <c r="I6255" s="22"/>
      <c r="J6255" s="22"/>
      <c r="K6255" s="22"/>
      <c r="L6255" s="22"/>
      <c r="M6255" s="22"/>
    </row>
    <row r="6256" spans="1:13" x14ac:dyDescent="0.25">
      <c r="A6256" s="22"/>
      <c r="B6256" s="22"/>
      <c r="C6256" s="22"/>
      <c r="D6256" s="22"/>
      <c r="E6256" s="22"/>
      <c r="F6256" s="22"/>
      <c r="G6256" s="22"/>
      <c r="H6256" s="22"/>
      <c r="I6256" s="22"/>
      <c r="J6256" s="22"/>
      <c r="K6256" s="22"/>
      <c r="L6256" s="22"/>
      <c r="M6256" s="22"/>
    </row>
    <row r="6257" spans="1:13" x14ac:dyDescent="0.25">
      <c r="A6257" s="22"/>
      <c r="B6257" s="22"/>
      <c r="C6257" s="22"/>
      <c r="D6257" s="22"/>
      <c r="E6257" s="22"/>
      <c r="F6257" s="22"/>
      <c r="G6257" s="22"/>
      <c r="H6257" s="22"/>
      <c r="I6257" s="22"/>
      <c r="J6257" s="22"/>
      <c r="K6257" s="22"/>
      <c r="L6257" s="22"/>
      <c r="M6257" s="22"/>
    </row>
    <row r="6258" spans="1:13" x14ac:dyDescent="0.25">
      <c r="A6258" s="22"/>
      <c r="B6258" s="22"/>
      <c r="C6258" s="22"/>
      <c r="D6258" s="22"/>
      <c r="E6258" s="22"/>
      <c r="F6258" s="22"/>
      <c r="G6258" s="22"/>
      <c r="H6258" s="22"/>
      <c r="I6258" s="22"/>
      <c r="J6258" s="22"/>
      <c r="K6258" s="22"/>
      <c r="L6258" s="22"/>
      <c r="M6258" s="22"/>
    </row>
    <row r="6259" spans="1:13" x14ac:dyDescent="0.25">
      <c r="A6259" s="22"/>
      <c r="B6259" s="22"/>
      <c r="C6259" s="22"/>
      <c r="D6259" s="22"/>
      <c r="E6259" s="22"/>
      <c r="F6259" s="22"/>
      <c r="G6259" s="22"/>
      <c r="H6259" s="22"/>
      <c r="I6259" s="22"/>
      <c r="J6259" s="22"/>
      <c r="K6259" s="22"/>
      <c r="L6259" s="22"/>
      <c r="M6259" s="22"/>
    </row>
    <row r="6260" spans="1:13" x14ac:dyDescent="0.25">
      <c r="A6260" s="22"/>
      <c r="B6260" s="22"/>
      <c r="C6260" s="22"/>
      <c r="D6260" s="22"/>
      <c r="E6260" s="22"/>
      <c r="F6260" s="22"/>
      <c r="G6260" s="22"/>
      <c r="H6260" s="22"/>
      <c r="I6260" s="22"/>
      <c r="J6260" s="22"/>
      <c r="K6260" s="22"/>
      <c r="L6260" s="22"/>
      <c r="M6260" s="22"/>
    </row>
    <row r="6261" spans="1:13" x14ac:dyDescent="0.25">
      <c r="A6261" s="22"/>
      <c r="B6261" s="22"/>
      <c r="C6261" s="22"/>
      <c r="D6261" s="22"/>
      <c r="E6261" s="22"/>
      <c r="F6261" s="22"/>
      <c r="G6261" s="22"/>
      <c r="H6261" s="22"/>
      <c r="I6261" s="22"/>
      <c r="J6261" s="22"/>
      <c r="K6261" s="22"/>
      <c r="L6261" s="22"/>
      <c r="M6261" s="22"/>
    </row>
    <row r="6262" spans="1:13" x14ac:dyDescent="0.25">
      <c r="A6262" s="22"/>
      <c r="B6262" s="22"/>
      <c r="C6262" s="22"/>
      <c r="D6262" s="22"/>
      <c r="E6262" s="22"/>
      <c r="F6262" s="22"/>
      <c r="G6262" s="22"/>
      <c r="H6262" s="22"/>
      <c r="I6262" s="22"/>
      <c r="J6262" s="22"/>
      <c r="K6262" s="22"/>
      <c r="L6262" s="22"/>
      <c r="M6262" s="22"/>
    </row>
    <row r="6263" spans="1:13" x14ac:dyDescent="0.25">
      <c r="A6263" s="22"/>
      <c r="B6263" s="22"/>
      <c r="C6263" s="22"/>
      <c r="D6263" s="22"/>
      <c r="E6263" s="22"/>
      <c r="F6263" s="22"/>
      <c r="G6263" s="22"/>
      <c r="H6263" s="22"/>
      <c r="I6263" s="22"/>
      <c r="J6263" s="22"/>
      <c r="K6263" s="22"/>
      <c r="L6263" s="22"/>
      <c r="M6263" s="22"/>
    </row>
    <row r="6264" spans="1:13" x14ac:dyDescent="0.25">
      <c r="A6264" s="22"/>
      <c r="B6264" s="22"/>
      <c r="C6264" s="22"/>
      <c r="D6264" s="22"/>
      <c r="E6264" s="22"/>
      <c r="F6264" s="22"/>
      <c r="G6264" s="22"/>
      <c r="H6264" s="22"/>
      <c r="I6264" s="22"/>
      <c r="J6264" s="22"/>
      <c r="K6264" s="22"/>
      <c r="L6264" s="22"/>
      <c r="M6264" s="22"/>
    </row>
    <row r="6265" spans="1:13" x14ac:dyDescent="0.25">
      <c r="A6265" s="22"/>
      <c r="B6265" s="22"/>
      <c r="C6265" s="22"/>
      <c r="D6265" s="22"/>
      <c r="E6265" s="22"/>
      <c r="F6265" s="22"/>
      <c r="G6265" s="22"/>
      <c r="H6265" s="22"/>
      <c r="I6265" s="22"/>
      <c r="J6265" s="22"/>
      <c r="K6265" s="22"/>
      <c r="L6265" s="22"/>
      <c r="M6265" s="22"/>
    </row>
    <row r="6266" spans="1:13" x14ac:dyDescent="0.25">
      <c r="A6266" s="22"/>
      <c r="B6266" s="22"/>
      <c r="C6266" s="22"/>
      <c r="D6266" s="22"/>
      <c r="E6266" s="22"/>
      <c r="F6266" s="22"/>
      <c r="G6266" s="22"/>
      <c r="H6266" s="22"/>
      <c r="I6266" s="22"/>
      <c r="J6266" s="22"/>
      <c r="K6266" s="22"/>
      <c r="L6266" s="22"/>
      <c r="M6266" s="22"/>
    </row>
    <row r="6267" spans="1:13" x14ac:dyDescent="0.25">
      <c r="A6267" s="22"/>
      <c r="B6267" s="22"/>
      <c r="C6267" s="22"/>
      <c r="D6267" s="22"/>
      <c r="E6267" s="22"/>
      <c r="F6267" s="22"/>
      <c r="G6267" s="22"/>
      <c r="H6267" s="22"/>
      <c r="I6267" s="22"/>
      <c r="J6267" s="22"/>
      <c r="K6267" s="22"/>
      <c r="L6267" s="22"/>
      <c r="M6267" s="22"/>
    </row>
    <row r="6268" spans="1:13" x14ac:dyDescent="0.25">
      <c r="A6268" s="22"/>
      <c r="B6268" s="22"/>
      <c r="C6268" s="22"/>
      <c r="D6268" s="22"/>
      <c r="E6268" s="22"/>
      <c r="F6268" s="22"/>
      <c r="G6268" s="22"/>
      <c r="H6268" s="22"/>
      <c r="I6268" s="22"/>
      <c r="J6268" s="22"/>
      <c r="K6268" s="22"/>
      <c r="L6268" s="22"/>
      <c r="M6268" s="22"/>
    </row>
    <row r="6269" spans="1:13" x14ac:dyDescent="0.25">
      <c r="A6269" s="22"/>
      <c r="B6269" s="22"/>
      <c r="C6269" s="22"/>
      <c r="D6269" s="22"/>
      <c r="E6269" s="22"/>
      <c r="F6269" s="22"/>
      <c r="G6269" s="22"/>
      <c r="H6269" s="22"/>
      <c r="I6269" s="22"/>
      <c r="J6269" s="22"/>
      <c r="K6269" s="22"/>
      <c r="L6269" s="22"/>
      <c r="M6269" s="22"/>
    </row>
    <row r="6270" spans="1:13" x14ac:dyDescent="0.25">
      <c r="A6270" s="22"/>
      <c r="B6270" s="22"/>
      <c r="C6270" s="22"/>
      <c r="D6270" s="22"/>
      <c r="E6270" s="22"/>
      <c r="F6270" s="22"/>
      <c r="G6270" s="22"/>
      <c r="H6270" s="22"/>
      <c r="I6270" s="22"/>
      <c r="J6270" s="22"/>
      <c r="K6270" s="22"/>
      <c r="L6270" s="22"/>
      <c r="M6270" s="22"/>
    </row>
    <row r="6271" spans="1:13" x14ac:dyDescent="0.25">
      <c r="A6271" s="22"/>
      <c r="B6271" s="22"/>
      <c r="C6271" s="22"/>
      <c r="D6271" s="22"/>
      <c r="E6271" s="22"/>
      <c r="F6271" s="22"/>
      <c r="G6271" s="22"/>
      <c r="H6271" s="22"/>
      <c r="I6271" s="22"/>
      <c r="J6271" s="22"/>
      <c r="K6271" s="22"/>
      <c r="L6271" s="22"/>
      <c r="M6271" s="22"/>
    </row>
    <row r="6272" spans="1:13" x14ac:dyDescent="0.25">
      <c r="A6272" s="22"/>
      <c r="B6272" s="22"/>
      <c r="C6272" s="22"/>
      <c r="D6272" s="22"/>
      <c r="E6272" s="22"/>
      <c r="F6272" s="22"/>
      <c r="G6272" s="22"/>
      <c r="H6272" s="22"/>
      <c r="I6272" s="22"/>
      <c r="J6272" s="22"/>
      <c r="K6272" s="22"/>
      <c r="L6272" s="22"/>
      <c r="M6272" s="22"/>
    </row>
    <row r="6273" spans="1:13" x14ac:dyDescent="0.25">
      <c r="A6273" s="22"/>
      <c r="B6273" s="22"/>
      <c r="C6273" s="22"/>
      <c r="D6273" s="22"/>
      <c r="E6273" s="22"/>
      <c r="F6273" s="22"/>
      <c r="G6273" s="22"/>
      <c r="H6273" s="22"/>
      <c r="I6273" s="22"/>
      <c r="J6273" s="22"/>
      <c r="K6273" s="22"/>
      <c r="L6273" s="22"/>
      <c r="M6273" s="22"/>
    </row>
    <row r="6274" spans="1:13" x14ac:dyDescent="0.25">
      <c r="A6274" s="22"/>
      <c r="B6274" s="22"/>
      <c r="C6274" s="22"/>
      <c r="D6274" s="22"/>
      <c r="E6274" s="22"/>
      <c r="F6274" s="22"/>
      <c r="G6274" s="22"/>
      <c r="H6274" s="22"/>
      <c r="I6274" s="22"/>
      <c r="J6274" s="22"/>
      <c r="K6274" s="22"/>
      <c r="L6274" s="22"/>
      <c r="M6274" s="22"/>
    </row>
    <row r="6275" spans="1:13" x14ac:dyDescent="0.25">
      <c r="A6275" s="22"/>
      <c r="B6275" s="22"/>
      <c r="C6275" s="22"/>
      <c r="D6275" s="22"/>
      <c r="E6275" s="22"/>
      <c r="F6275" s="22"/>
      <c r="G6275" s="22"/>
      <c r="H6275" s="22"/>
      <c r="I6275" s="22"/>
      <c r="J6275" s="22"/>
      <c r="K6275" s="22"/>
      <c r="L6275" s="22"/>
      <c r="M6275" s="22"/>
    </row>
    <row r="6276" spans="1:13" x14ac:dyDescent="0.25">
      <c r="A6276" s="22"/>
      <c r="B6276" s="22"/>
      <c r="C6276" s="22"/>
      <c r="D6276" s="22"/>
      <c r="E6276" s="22"/>
      <c r="F6276" s="22"/>
      <c r="G6276" s="22"/>
      <c r="H6276" s="22"/>
      <c r="I6276" s="22"/>
      <c r="J6276" s="22"/>
      <c r="K6276" s="22"/>
      <c r="L6276" s="22"/>
      <c r="M6276" s="22"/>
    </row>
    <row r="6277" spans="1:13" x14ac:dyDescent="0.25">
      <c r="A6277" s="22"/>
      <c r="B6277" s="22"/>
      <c r="C6277" s="22"/>
      <c r="D6277" s="22"/>
      <c r="E6277" s="22"/>
      <c r="F6277" s="22"/>
      <c r="G6277" s="22"/>
      <c r="H6277" s="22"/>
      <c r="I6277" s="22"/>
      <c r="J6277" s="22"/>
      <c r="K6277" s="22"/>
      <c r="L6277" s="22"/>
      <c r="M6277" s="22"/>
    </row>
    <row r="6278" spans="1:13" x14ac:dyDescent="0.25">
      <c r="A6278" s="22"/>
      <c r="B6278" s="22"/>
      <c r="C6278" s="22"/>
      <c r="D6278" s="22"/>
      <c r="E6278" s="22"/>
      <c r="F6278" s="22"/>
      <c r="G6278" s="22"/>
      <c r="H6278" s="22"/>
      <c r="I6278" s="22"/>
      <c r="J6278" s="22"/>
      <c r="K6278" s="22"/>
      <c r="L6278" s="22"/>
      <c r="M6278" s="22"/>
    </row>
    <row r="6279" spans="1:13" x14ac:dyDescent="0.25">
      <c r="A6279" s="22"/>
      <c r="B6279" s="22"/>
      <c r="C6279" s="22"/>
      <c r="D6279" s="22"/>
      <c r="E6279" s="22"/>
      <c r="F6279" s="22"/>
      <c r="G6279" s="22"/>
      <c r="H6279" s="22"/>
      <c r="I6279" s="22"/>
      <c r="J6279" s="22"/>
      <c r="K6279" s="22"/>
      <c r="L6279" s="22"/>
      <c r="M6279" s="22"/>
    </row>
    <row r="6280" spans="1:13" x14ac:dyDescent="0.25">
      <c r="A6280" s="22"/>
      <c r="B6280" s="22"/>
      <c r="C6280" s="22"/>
      <c r="D6280" s="22"/>
      <c r="E6280" s="22"/>
      <c r="F6280" s="22"/>
      <c r="G6280" s="22"/>
      <c r="H6280" s="22"/>
      <c r="I6280" s="22"/>
      <c r="J6280" s="22"/>
      <c r="K6280" s="22"/>
      <c r="L6280" s="22"/>
      <c r="M6280" s="22"/>
    </row>
    <row r="6281" spans="1:13" x14ac:dyDescent="0.25">
      <c r="A6281" s="22"/>
      <c r="B6281" s="22"/>
      <c r="C6281" s="22"/>
      <c r="D6281" s="22"/>
      <c r="E6281" s="22"/>
      <c r="F6281" s="22"/>
      <c r="G6281" s="22"/>
      <c r="H6281" s="22"/>
      <c r="I6281" s="22"/>
      <c r="J6281" s="22"/>
      <c r="K6281" s="22"/>
      <c r="L6281" s="22"/>
      <c r="M6281" s="22"/>
    </row>
    <row r="6282" spans="1:13" x14ac:dyDescent="0.25">
      <c r="A6282" s="22"/>
      <c r="B6282" s="22"/>
      <c r="C6282" s="22"/>
      <c r="D6282" s="22"/>
      <c r="E6282" s="22"/>
      <c r="F6282" s="22"/>
      <c r="G6282" s="22"/>
      <c r="H6282" s="22"/>
      <c r="I6282" s="22"/>
      <c r="J6282" s="22"/>
      <c r="K6282" s="22"/>
      <c r="L6282" s="22"/>
      <c r="M6282" s="22"/>
    </row>
    <row r="6283" spans="1:13" x14ac:dyDescent="0.25">
      <c r="A6283" s="22"/>
      <c r="B6283" s="22"/>
      <c r="C6283" s="22"/>
      <c r="D6283" s="22"/>
      <c r="E6283" s="22"/>
      <c r="F6283" s="22"/>
      <c r="G6283" s="22"/>
      <c r="H6283" s="22"/>
      <c r="I6283" s="22"/>
      <c r="J6283" s="22"/>
      <c r="K6283" s="22"/>
      <c r="L6283" s="22"/>
      <c r="M6283" s="22"/>
    </row>
    <row r="6284" spans="1:13" x14ac:dyDescent="0.25">
      <c r="A6284" s="22"/>
      <c r="B6284" s="22"/>
      <c r="C6284" s="22"/>
      <c r="D6284" s="22"/>
      <c r="E6284" s="22"/>
      <c r="F6284" s="22"/>
      <c r="G6284" s="22"/>
      <c r="H6284" s="22"/>
      <c r="I6284" s="22"/>
      <c r="J6284" s="22"/>
      <c r="K6284" s="22"/>
      <c r="L6284" s="22"/>
      <c r="M6284" s="22"/>
    </row>
    <row r="6285" spans="1:13" x14ac:dyDescent="0.25">
      <c r="A6285" s="22"/>
      <c r="B6285" s="22"/>
      <c r="C6285" s="22"/>
      <c r="D6285" s="22"/>
      <c r="E6285" s="22"/>
      <c r="F6285" s="22"/>
      <c r="G6285" s="22"/>
      <c r="H6285" s="22"/>
      <c r="I6285" s="22"/>
      <c r="J6285" s="22"/>
      <c r="K6285" s="22"/>
      <c r="L6285" s="22"/>
      <c r="M6285" s="22"/>
    </row>
    <row r="6286" spans="1:13" x14ac:dyDescent="0.25">
      <c r="A6286" s="22"/>
      <c r="B6286" s="22"/>
      <c r="C6286" s="22"/>
      <c r="D6286" s="22"/>
      <c r="E6286" s="22"/>
      <c r="F6286" s="22"/>
      <c r="G6286" s="22"/>
      <c r="H6286" s="22"/>
      <c r="I6286" s="22"/>
      <c r="J6286" s="22"/>
      <c r="K6286" s="22"/>
      <c r="L6286" s="22"/>
      <c r="M6286" s="22"/>
    </row>
    <row r="6287" spans="1:13" x14ac:dyDescent="0.25">
      <c r="A6287" s="22"/>
      <c r="B6287" s="22"/>
      <c r="C6287" s="22"/>
      <c r="D6287" s="22"/>
      <c r="E6287" s="22"/>
      <c r="F6287" s="22"/>
      <c r="G6287" s="22"/>
      <c r="H6287" s="22"/>
      <c r="I6287" s="22"/>
      <c r="J6287" s="22"/>
      <c r="K6287" s="22"/>
      <c r="L6287" s="22"/>
      <c r="M6287" s="22"/>
    </row>
    <row r="6288" spans="1:13" x14ac:dyDescent="0.25">
      <c r="A6288" s="22"/>
      <c r="B6288" s="22"/>
      <c r="C6288" s="22"/>
      <c r="D6288" s="22"/>
      <c r="E6288" s="22"/>
      <c r="F6288" s="22"/>
      <c r="G6288" s="22"/>
      <c r="H6288" s="22"/>
      <c r="I6288" s="22"/>
      <c r="J6288" s="22"/>
      <c r="K6288" s="22"/>
      <c r="L6288" s="22"/>
      <c r="M6288" s="22"/>
    </row>
    <row r="6289" spans="1:13" x14ac:dyDescent="0.25">
      <c r="A6289" s="22"/>
      <c r="B6289" s="22"/>
      <c r="C6289" s="22"/>
      <c r="D6289" s="22"/>
      <c r="E6289" s="22"/>
      <c r="F6289" s="22"/>
      <c r="G6289" s="22"/>
      <c r="H6289" s="22"/>
      <c r="I6289" s="22"/>
      <c r="J6289" s="22"/>
      <c r="K6289" s="22"/>
      <c r="L6289" s="22"/>
      <c r="M6289" s="22"/>
    </row>
    <row r="6290" spans="1:13" x14ac:dyDescent="0.25">
      <c r="A6290" s="22"/>
      <c r="B6290" s="22"/>
      <c r="C6290" s="22"/>
      <c r="D6290" s="22"/>
      <c r="E6290" s="22"/>
      <c r="F6290" s="22"/>
      <c r="G6290" s="22"/>
      <c r="H6290" s="22"/>
      <c r="I6290" s="22"/>
      <c r="J6290" s="22"/>
      <c r="K6290" s="22"/>
      <c r="L6290" s="22"/>
      <c r="M6290" s="22"/>
    </row>
    <row r="6291" spans="1:13" x14ac:dyDescent="0.25">
      <c r="A6291" s="22"/>
      <c r="B6291" s="22"/>
      <c r="C6291" s="22"/>
      <c r="D6291" s="22"/>
      <c r="E6291" s="22"/>
      <c r="F6291" s="22"/>
      <c r="G6291" s="22"/>
      <c r="H6291" s="22"/>
      <c r="I6291" s="22"/>
      <c r="J6291" s="22"/>
      <c r="K6291" s="22"/>
      <c r="L6291" s="22"/>
      <c r="M6291" s="22"/>
    </row>
    <row r="6292" spans="1:13" x14ac:dyDescent="0.25">
      <c r="A6292" s="22"/>
      <c r="B6292" s="22"/>
      <c r="C6292" s="22"/>
      <c r="D6292" s="22"/>
      <c r="E6292" s="22"/>
      <c r="F6292" s="22"/>
      <c r="G6292" s="22"/>
      <c r="H6292" s="22"/>
      <c r="I6292" s="22"/>
      <c r="J6292" s="22"/>
      <c r="K6292" s="22"/>
      <c r="L6292" s="22"/>
      <c r="M6292" s="22"/>
    </row>
    <row r="6293" spans="1:13" x14ac:dyDescent="0.25">
      <c r="A6293" s="22"/>
      <c r="B6293" s="22"/>
      <c r="C6293" s="22"/>
      <c r="D6293" s="22"/>
      <c r="E6293" s="22"/>
      <c r="F6293" s="22"/>
      <c r="G6293" s="22"/>
      <c r="H6293" s="22"/>
      <c r="I6293" s="22"/>
      <c r="J6293" s="22"/>
      <c r="K6293" s="22"/>
      <c r="L6293" s="22"/>
      <c r="M6293" s="22"/>
    </row>
    <row r="6294" spans="1:13" x14ac:dyDescent="0.25">
      <c r="A6294" s="22"/>
      <c r="B6294" s="22"/>
      <c r="C6294" s="22"/>
      <c r="D6294" s="22"/>
      <c r="E6294" s="22"/>
      <c r="F6294" s="22"/>
      <c r="G6294" s="22"/>
      <c r="H6294" s="22"/>
      <c r="I6294" s="22"/>
      <c r="J6294" s="22"/>
      <c r="K6294" s="22"/>
      <c r="L6294" s="22"/>
      <c r="M6294" s="22"/>
    </row>
    <row r="6295" spans="1:13" x14ac:dyDescent="0.25">
      <c r="A6295" s="22"/>
      <c r="B6295" s="22"/>
      <c r="C6295" s="22"/>
      <c r="D6295" s="22"/>
      <c r="E6295" s="22"/>
      <c r="F6295" s="22"/>
      <c r="G6295" s="22"/>
      <c r="H6295" s="22"/>
      <c r="I6295" s="22"/>
      <c r="J6295" s="22"/>
      <c r="K6295" s="22"/>
      <c r="L6295" s="22"/>
      <c r="M6295" s="22"/>
    </row>
    <row r="6296" spans="1:13" x14ac:dyDescent="0.25">
      <c r="A6296" s="22"/>
      <c r="B6296" s="22"/>
      <c r="C6296" s="22"/>
      <c r="D6296" s="22"/>
      <c r="E6296" s="22"/>
      <c r="F6296" s="22"/>
      <c r="G6296" s="22"/>
      <c r="H6296" s="22"/>
      <c r="I6296" s="22"/>
      <c r="J6296" s="22"/>
      <c r="K6296" s="22"/>
      <c r="L6296" s="22"/>
      <c r="M6296" s="22"/>
    </row>
    <row r="6297" spans="1:13" x14ac:dyDescent="0.25">
      <c r="A6297" s="22"/>
      <c r="B6297" s="22"/>
      <c r="C6297" s="22"/>
      <c r="D6297" s="22"/>
      <c r="E6297" s="22"/>
      <c r="F6297" s="22"/>
      <c r="G6297" s="22"/>
      <c r="H6297" s="22"/>
      <c r="I6297" s="22"/>
      <c r="J6297" s="22"/>
      <c r="K6297" s="22"/>
      <c r="L6297" s="22"/>
      <c r="M6297" s="22"/>
    </row>
    <row r="6298" spans="1:13" x14ac:dyDescent="0.25">
      <c r="A6298" s="22"/>
      <c r="B6298" s="22"/>
      <c r="C6298" s="22"/>
      <c r="D6298" s="22"/>
      <c r="E6298" s="22"/>
      <c r="F6298" s="22"/>
      <c r="G6298" s="22"/>
      <c r="H6298" s="22"/>
      <c r="I6298" s="22"/>
      <c r="J6298" s="22"/>
      <c r="K6298" s="22"/>
      <c r="L6298" s="22"/>
      <c r="M6298" s="22"/>
    </row>
    <row r="6299" spans="1:13" x14ac:dyDescent="0.25">
      <c r="A6299" s="22"/>
      <c r="B6299" s="22"/>
      <c r="C6299" s="22"/>
      <c r="D6299" s="22"/>
      <c r="E6299" s="22"/>
      <c r="F6299" s="22"/>
      <c r="G6299" s="22"/>
      <c r="H6299" s="22"/>
      <c r="I6299" s="22"/>
      <c r="J6299" s="22"/>
      <c r="K6299" s="22"/>
      <c r="L6299" s="22"/>
      <c r="M6299" s="22"/>
    </row>
    <row r="6300" spans="1:13" x14ac:dyDescent="0.25">
      <c r="A6300" s="22"/>
      <c r="B6300" s="22"/>
      <c r="C6300" s="22"/>
      <c r="D6300" s="22"/>
      <c r="E6300" s="22"/>
      <c r="F6300" s="22"/>
      <c r="G6300" s="22"/>
      <c r="H6300" s="22"/>
      <c r="I6300" s="22"/>
      <c r="J6300" s="22"/>
      <c r="K6300" s="22"/>
      <c r="L6300" s="22"/>
      <c r="M6300" s="22"/>
    </row>
    <row r="6301" spans="1:13" x14ac:dyDescent="0.25">
      <c r="A6301" s="22"/>
      <c r="B6301" s="22"/>
      <c r="C6301" s="22"/>
      <c r="D6301" s="22"/>
      <c r="E6301" s="22"/>
      <c r="F6301" s="22"/>
      <c r="G6301" s="22"/>
      <c r="H6301" s="22"/>
      <c r="I6301" s="22"/>
      <c r="J6301" s="22"/>
      <c r="K6301" s="22"/>
      <c r="L6301" s="22"/>
      <c r="M6301" s="22"/>
    </row>
    <row r="6302" spans="1:13" x14ac:dyDescent="0.25">
      <c r="A6302" s="22"/>
      <c r="B6302" s="22"/>
      <c r="C6302" s="22"/>
      <c r="D6302" s="22"/>
      <c r="E6302" s="22"/>
      <c r="F6302" s="22"/>
      <c r="G6302" s="22"/>
      <c r="H6302" s="22"/>
      <c r="I6302" s="22"/>
      <c r="J6302" s="22"/>
      <c r="K6302" s="22"/>
      <c r="L6302" s="22"/>
      <c r="M6302" s="22"/>
    </row>
    <row r="6303" spans="1:13" x14ac:dyDescent="0.25">
      <c r="A6303" s="22"/>
      <c r="B6303" s="22"/>
      <c r="C6303" s="22"/>
      <c r="D6303" s="22"/>
      <c r="E6303" s="22"/>
      <c r="F6303" s="22"/>
      <c r="G6303" s="22"/>
      <c r="H6303" s="22"/>
      <c r="I6303" s="22"/>
      <c r="J6303" s="22"/>
      <c r="K6303" s="22"/>
      <c r="L6303" s="22"/>
      <c r="M6303" s="22"/>
    </row>
    <row r="6304" spans="1:13" x14ac:dyDescent="0.25">
      <c r="A6304" s="22"/>
      <c r="B6304" s="22"/>
      <c r="C6304" s="22"/>
      <c r="D6304" s="22"/>
      <c r="E6304" s="22"/>
      <c r="F6304" s="22"/>
      <c r="G6304" s="22"/>
      <c r="H6304" s="22"/>
      <c r="I6304" s="22"/>
      <c r="J6304" s="22"/>
      <c r="K6304" s="22"/>
      <c r="L6304" s="22"/>
      <c r="M6304" s="22"/>
    </row>
    <row r="6305" spans="1:13" x14ac:dyDescent="0.25">
      <c r="A6305" s="22"/>
      <c r="B6305" s="22"/>
      <c r="C6305" s="22"/>
      <c r="D6305" s="22"/>
      <c r="E6305" s="22"/>
      <c r="F6305" s="22"/>
      <c r="G6305" s="22"/>
      <c r="H6305" s="22"/>
      <c r="I6305" s="22"/>
      <c r="J6305" s="22"/>
      <c r="K6305" s="22"/>
      <c r="L6305" s="22"/>
      <c r="M6305" s="22"/>
    </row>
    <row r="6306" spans="1:13" x14ac:dyDescent="0.25">
      <c r="A6306" s="22"/>
      <c r="B6306" s="22"/>
      <c r="C6306" s="22"/>
      <c r="D6306" s="22"/>
      <c r="E6306" s="22"/>
      <c r="F6306" s="22"/>
      <c r="G6306" s="22"/>
      <c r="H6306" s="22"/>
      <c r="I6306" s="22"/>
      <c r="J6306" s="22"/>
      <c r="K6306" s="22"/>
      <c r="L6306" s="22"/>
      <c r="M6306" s="22"/>
    </row>
    <row r="6307" spans="1:13" x14ac:dyDescent="0.25">
      <c r="A6307" s="22"/>
      <c r="B6307" s="22"/>
      <c r="C6307" s="22"/>
      <c r="D6307" s="22"/>
      <c r="E6307" s="22"/>
      <c r="F6307" s="22"/>
      <c r="G6307" s="22"/>
      <c r="H6307" s="22"/>
      <c r="I6307" s="22"/>
      <c r="J6307" s="22"/>
      <c r="K6307" s="22"/>
      <c r="L6307" s="22"/>
      <c r="M6307" s="22"/>
    </row>
    <row r="6308" spans="1:13" x14ac:dyDescent="0.25">
      <c r="A6308" s="22"/>
      <c r="B6308" s="22"/>
      <c r="C6308" s="22"/>
      <c r="D6308" s="22"/>
      <c r="E6308" s="22"/>
      <c r="F6308" s="22"/>
      <c r="G6308" s="22"/>
      <c r="H6308" s="22"/>
      <c r="I6308" s="22"/>
      <c r="J6308" s="22"/>
      <c r="K6308" s="22"/>
      <c r="L6308" s="22"/>
      <c r="M6308" s="22"/>
    </row>
    <row r="6309" spans="1:13" x14ac:dyDescent="0.25">
      <c r="A6309" s="22"/>
      <c r="B6309" s="22"/>
      <c r="C6309" s="22"/>
      <c r="D6309" s="22"/>
      <c r="E6309" s="22"/>
      <c r="F6309" s="22"/>
      <c r="G6309" s="22"/>
      <c r="H6309" s="22"/>
      <c r="I6309" s="22"/>
      <c r="J6309" s="22"/>
      <c r="K6309" s="22"/>
      <c r="L6309" s="22"/>
      <c r="M6309" s="22"/>
    </row>
    <row r="6310" spans="1:13" x14ac:dyDescent="0.25">
      <c r="A6310" s="22"/>
      <c r="B6310" s="22"/>
      <c r="C6310" s="22"/>
      <c r="D6310" s="22"/>
      <c r="E6310" s="22"/>
      <c r="F6310" s="22"/>
      <c r="G6310" s="22"/>
      <c r="H6310" s="22"/>
      <c r="I6310" s="22"/>
      <c r="J6310" s="22"/>
      <c r="K6310" s="22"/>
      <c r="L6310" s="22"/>
      <c r="M6310" s="22"/>
    </row>
    <row r="6311" spans="1:13" x14ac:dyDescent="0.25">
      <c r="A6311" s="22"/>
      <c r="B6311" s="22"/>
      <c r="C6311" s="22"/>
      <c r="D6311" s="22"/>
      <c r="E6311" s="22"/>
      <c r="F6311" s="22"/>
      <c r="G6311" s="22"/>
      <c r="H6311" s="22"/>
      <c r="I6311" s="22"/>
      <c r="J6311" s="22"/>
      <c r="K6311" s="22"/>
      <c r="L6311" s="22"/>
      <c r="M6311" s="22"/>
    </row>
    <row r="6312" spans="1:13" x14ac:dyDescent="0.25">
      <c r="A6312" s="22"/>
      <c r="B6312" s="22"/>
      <c r="C6312" s="22"/>
      <c r="D6312" s="22"/>
      <c r="E6312" s="22"/>
      <c r="F6312" s="22"/>
      <c r="G6312" s="22"/>
      <c r="H6312" s="22"/>
      <c r="I6312" s="22"/>
      <c r="J6312" s="22"/>
      <c r="K6312" s="22"/>
      <c r="L6312" s="22"/>
      <c r="M6312" s="22"/>
    </row>
    <row r="6313" spans="1:13" x14ac:dyDescent="0.25">
      <c r="A6313" s="22"/>
      <c r="B6313" s="22"/>
      <c r="C6313" s="22"/>
      <c r="D6313" s="22"/>
      <c r="E6313" s="22"/>
      <c r="F6313" s="22"/>
      <c r="G6313" s="22"/>
      <c r="H6313" s="22"/>
      <c r="I6313" s="22"/>
      <c r="J6313" s="22"/>
      <c r="K6313" s="22"/>
      <c r="L6313" s="22"/>
      <c r="M6313" s="22"/>
    </row>
    <row r="6314" spans="1:13" x14ac:dyDescent="0.25">
      <c r="A6314" s="22"/>
      <c r="B6314" s="22"/>
      <c r="C6314" s="22"/>
      <c r="D6314" s="22"/>
      <c r="E6314" s="22"/>
      <c r="F6314" s="22"/>
      <c r="G6314" s="22"/>
      <c r="H6314" s="22"/>
      <c r="I6314" s="22"/>
      <c r="J6314" s="22"/>
      <c r="K6314" s="22"/>
      <c r="L6314" s="22"/>
      <c r="M6314" s="22"/>
    </row>
    <row r="6315" spans="1:13" x14ac:dyDescent="0.25">
      <c r="A6315" s="22"/>
      <c r="B6315" s="22"/>
      <c r="C6315" s="22"/>
      <c r="D6315" s="22"/>
      <c r="E6315" s="22"/>
      <c r="F6315" s="22"/>
      <c r="G6315" s="22"/>
      <c r="H6315" s="22"/>
      <c r="I6315" s="22"/>
      <c r="J6315" s="22"/>
      <c r="K6315" s="22"/>
      <c r="L6315" s="22"/>
      <c r="M6315" s="22"/>
    </row>
    <row r="6316" spans="1:13" x14ac:dyDescent="0.25">
      <c r="A6316" s="22"/>
      <c r="B6316" s="22"/>
      <c r="C6316" s="22"/>
      <c r="D6316" s="22"/>
      <c r="E6316" s="22"/>
      <c r="F6316" s="22"/>
      <c r="G6316" s="22"/>
      <c r="H6316" s="22"/>
      <c r="I6316" s="22"/>
      <c r="J6316" s="22"/>
      <c r="K6316" s="22"/>
      <c r="L6316" s="22"/>
      <c r="M6316" s="22"/>
    </row>
    <row r="6317" spans="1:13" x14ac:dyDescent="0.25">
      <c r="A6317" s="22"/>
      <c r="B6317" s="22"/>
      <c r="C6317" s="22"/>
      <c r="D6317" s="22"/>
      <c r="E6317" s="22"/>
      <c r="F6317" s="22"/>
      <c r="G6317" s="22"/>
      <c r="H6317" s="22"/>
      <c r="I6317" s="22"/>
      <c r="J6317" s="22"/>
      <c r="K6317" s="22"/>
      <c r="L6317" s="22"/>
      <c r="M6317" s="22"/>
    </row>
    <row r="6318" spans="1:13" x14ac:dyDescent="0.25">
      <c r="A6318" s="22"/>
      <c r="B6318" s="22"/>
      <c r="C6318" s="22"/>
      <c r="D6318" s="22"/>
      <c r="E6318" s="22"/>
      <c r="F6318" s="22"/>
      <c r="G6318" s="22"/>
      <c r="H6318" s="22"/>
      <c r="I6318" s="22"/>
      <c r="J6318" s="22"/>
      <c r="K6318" s="22"/>
      <c r="L6318" s="22"/>
      <c r="M6318" s="22"/>
    </row>
    <row r="6319" spans="1:13" x14ac:dyDescent="0.25">
      <c r="A6319" s="22"/>
      <c r="B6319" s="22"/>
      <c r="C6319" s="22"/>
      <c r="D6319" s="22"/>
      <c r="E6319" s="22"/>
      <c r="F6319" s="22"/>
      <c r="G6319" s="22"/>
      <c r="H6319" s="22"/>
      <c r="I6319" s="22"/>
      <c r="J6319" s="22"/>
      <c r="K6319" s="22"/>
      <c r="L6319" s="22"/>
      <c r="M6319" s="22"/>
    </row>
    <row r="6320" spans="1:13" x14ac:dyDescent="0.25">
      <c r="A6320" s="22"/>
      <c r="B6320" s="22"/>
      <c r="C6320" s="22"/>
      <c r="D6320" s="22"/>
      <c r="E6320" s="22"/>
      <c r="F6320" s="22"/>
      <c r="G6320" s="22"/>
      <c r="H6320" s="22"/>
      <c r="I6320" s="22"/>
      <c r="J6320" s="22"/>
      <c r="K6320" s="22"/>
      <c r="L6320" s="22"/>
      <c r="M6320" s="22"/>
    </row>
    <row r="6321" spans="1:13" x14ac:dyDescent="0.25">
      <c r="A6321" s="22"/>
      <c r="B6321" s="22"/>
      <c r="C6321" s="22"/>
      <c r="D6321" s="22"/>
      <c r="E6321" s="22"/>
      <c r="F6321" s="22"/>
      <c r="G6321" s="22"/>
      <c r="H6321" s="22"/>
      <c r="I6321" s="22"/>
      <c r="J6321" s="22"/>
      <c r="K6321" s="22"/>
      <c r="L6321" s="22"/>
      <c r="M6321" s="22"/>
    </row>
    <row r="6322" spans="1:13" x14ac:dyDescent="0.25">
      <c r="A6322" s="22"/>
      <c r="B6322" s="22"/>
      <c r="C6322" s="22"/>
      <c r="D6322" s="22"/>
      <c r="E6322" s="22"/>
      <c r="F6322" s="22"/>
      <c r="G6322" s="22"/>
      <c r="H6322" s="22"/>
      <c r="I6322" s="22"/>
      <c r="J6322" s="22"/>
      <c r="K6322" s="22"/>
      <c r="L6322" s="22"/>
      <c r="M6322" s="22"/>
    </row>
    <row r="6323" spans="1:13" x14ac:dyDescent="0.25">
      <c r="A6323" s="22"/>
      <c r="B6323" s="22"/>
      <c r="C6323" s="22"/>
      <c r="D6323" s="22"/>
      <c r="E6323" s="22"/>
      <c r="F6323" s="22"/>
      <c r="G6323" s="22"/>
      <c r="H6323" s="22"/>
      <c r="I6323" s="22"/>
      <c r="J6323" s="22"/>
      <c r="K6323" s="22"/>
      <c r="L6323" s="22"/>
      <c r="M6323" s="22"/>
    </row>
    <row r="6324" spans="1:13" x14ac:dyDescent="0.25">
      <c r="A6324" s="22"/>
      <c r="B6324" s="22"/>
      <c r="C6324" s="22"/>
      <c r="D6324" s="22"/>
      <c r="E6324" s="22"/>
      <c r="F6324" s="22"/>
      <c r="G6324" s="22"/>
      <c r="H6324" s="22"/>
      <c r="I6324" s="22"/>
      <c r="J6324" s="22"/>
      <c r="K6324" s="22"/>
      <c r="L6324" s="22"/>
      <c r="M6324" s="22"/>
    </row>
    <row r="6325" spans="1:13" x14ac:dyDescent="0.25">
      <c r="A6325" s="22"/>
      <c r="B6325" s="22"/>
      <c r="C6325" s="22"/>
      <c r="D6325" s="22"/>
      <c r="E6325" s="22"/>
      <c r="F6325" s="22"/>
      <c r="G6325" s="22"/>
      <c r="H6325" s="22"/>
      <c r="I6325" s="22"/>
      <c r="J6325" s="22"/>
      <c r="K6325" s="22"/>
      <c r="L6325" s="22"/>
      <c r="M6325" s="22"/>
    </row>
    <row r="6326" spans="1:13" x14ac:dyDescent="0.25">
      <c r="A6326" s="22"/>
      <c r="B6326" s="22"/>
      <c r="C6326" s="22"/>
      <c r="D6326" s="22"/>
      <c r="E6326" s="22"/>
      <c r="F6326" s="22"/>
      <c r="G6326" s="22"/>
      <c r="H6326" s="22"/>
      <c r="I6326" s="22"/>
      <c r="J6326" s="22"/>
      <c r="K6326" s="22"/>
      <c r="L6326" s="22"/>
      <c r="M6326" s="22"/>
    </row>
    <row r="6327" spans="1:13" x14ac:dyDescent="0.25">
      <c r="A6327" s="22"/>
      <c r="B6327" s="22"/>
      <c r="C6327" s="22"/>
      <c r="D6327" s="22"/>
      <c r="E6327" s="22"/>
      <c r="F6327" s="22"/>
      <c r="G6327" s="22"/>
      <c r="H6327" s="22"/>
      <c r="I6327" s="22"/>
      <c r="J6327" s="22"/>
      <c r="K6327" s="22"/>
      <c r="L6327" s="22"/>
      <c r="M6327" s="22"/>
    </row>
    <row r="6328" spans="1:13" x14ac:dyDescent="0.25">
      <c r="A6328" s="22"/>
      <c r="B6328" s="22"/>
      <c r="C6328" s="22"/>
      <c r="D6328" s="22"/>
      <c r="E6328" s="22"/>
      <c r="F6328" s="22"/>
      <c r="G6328" s="22"/>
      <c r="H6328" s="22"/>
      <c r="I6328" s="22"/>
      <c r="J6328" s="22"/>
      <c r="K6328" s="22"/>
      <c r="L6328" s="22"/>
      <c r="M6328" s="22"/>
    </row>
    <row r="6329" spans="1:13" x14ac:dyDescent="0.25">
      <c r="A6329" s="22"/>
      <c r="B6329" s="22"/>
      <c r="C6329" s="22"/>
      <c r="D6329" s="22"/>
      <c r="E6329" s="22"/>
      <c r="F6329" s="22"/>
      <c r="G6329" s="22"/>
      <c r="H6329" s="22"/>
      <c r="I6329" s="22"/>
      <c r="J6329" s="22"/>
      <c r="K6329" s="22"/>
      <c r="L6329" s="22"/>
      <c r="M6329" s="22"/>
    </row>
    <row r="6330" spans="1:13" x14ac:dyDescent="0.25">
      <c r="A6330" s="22"/>
      <c r="B6330" s="22"/>
      <c r="C6330" s="22"/>
      <c r="D6330" s="22"/>
      <c r="E6330" s="22"/>
      <c r="F6330" s="22"/>
      <c r="G6330" s="22"/>
      <c r="H6330" s="22"/>
      <c r="I6330" s="22"/>
      <c r="J6330" s="22"/>
      <c r="K6330" s="22"/>
      <c r="L6330" s="22"/>
      <c r="M6330" s="22"/>
    </row>
    <row r="6331" spans="1:13" x14ac:dyDescent="0.25">
      <c r="A6331" s="22"/>
      <c r="B6331" s="22"/>
      <c r="C6331" s="22"/>
      <c r="D6331" s="22"/>
      <c r="E6331" s="22"/>
      <c r="F6331" s="22"/>
      <c r="G6331" s="22"/>
      <c r="H6331" s="22"/>
      <c r="I6331" s="22"/>
      <c r="J6331" s="22"/>
      <c r="K6331" s="22"/>
      <c r="L6331" s="22"/>
      <c r="M6331" s="22"/>
    </row>
    <row r="6332" spans="1:13" x14ac:dyDescent="0.25">
      <c r="A6332" s="22"/>
      <c r="B6332" s="22"/>
      <c r="C6332" s="22"/>
      <c r="D6332" s="22"/>
      <c r="E6332" s="22"/>
      <c r="F6332" s="22"/>
      <c r="G6332" s="22"/>
      <c r="H6332" s="22"/>
      <c r="I6332" s="22"/>
      <c r="J6332" s="22"/>
      <c r="K6332" s="22"/>
      <c r="L6332" s="22"/>
      <c r="M6332" s="22"/>
    </row>
    <row r="6333" spans="1:13" x14ac:dyDescent="0.25">
      <c r="A6333" s="22"/>
      <c r="B6333" s="22"/>
      <c r="C6333" s="22"/>
      <c r="D6333" s="22"/>
      <c r="E6333" s="22"/>
      <c r="F6333" s="22"/>
      <c r="G6333" s="22"/>
      <c r="H6333" s="22"/>
      <c r="I6333" s="22"/>
      <c r="J6333" s="22"/>
      <c r="K6333" s="22"/>
      <c r="L6333" s="22"/>
      <c r="M6333" s="22"/>
    </row>
    <row r="6334" spans="1:13" x14ac:dyDescent="0.25">
      <c r="A6334" s="22"/>
      <c r="B6334" s="22"/>
      <c r="C6334" s="22"/>
      <c r="D6334" s="22"/>
      <c r="E6334" s="22"/>
      <c r="F6334" s="22"/>
      <c r="G6334" s="22"/>
      <c r="H6334" s="22"/>
      <c r="I6334" s="22"/>
      <c r="J6334" s="22"/>
      <c r="K6334" s="22"/>
      <c r="L6334" s="22"/>
      <c r="M6334" s="22"/>
    </row>
    <row r="6335" spans="1:13" x14ac:dyDescent="0.25">
      <c r="A6335" s="22"/>
      <c r="B6335" s="22"/>
      <c r="C6335" s="22"/>
      <c r="D6335" s="22"/>
      <c r="E6335" s="22"/>
      <c r="F6335" s="22"/>
      <c r="G6335" s="22"/>
      <c r="H6335" s="22"/>
      <c r="I6335" s="22"/>
      <c r="J6335" s="22"/>
      <c r="K6335" s="22"/>
      <c r="L6335" s="22"/>
      <c r="M6335" s="22"/>
    </row>
    <row r="6336" spans="1:13" x14ac:dyDescent="0.25">
      <c r="A6336" s="22"/>
      <c r="B6336" s="22"/>
      <c r="C6336" s="22"/>
      <c r="D6336" s="22"/>
      <c r="E6336" s="22"/>
      <c r="F6336" s="22"/>
      <c r="G6336" s="22"/>
      <c r="H6336" s="22"/>
      <c r="I6336" s="22"/>
      <c r="J6336" s="22"/>
      <c r="K6336" s="22"/>
      <c r="L6336" s="22"/>
      <c r="M6336" s="22"/>
    </row>
    <row r="6337" spans="1:13" x14ac:dyDescent="0.25">
      <c r="A6337" s="22"/>
      <c r="B6337" s="22"/>
      <c r="C6337" s="22"/>
      <c r="D6337" s="22"/>
      <c r="E6337" s="22"/>
      <c r="F6337" s="22"/>
      <c r="G6337" s="22"/>
      <c r="H6337" s="22"/>
      <c r="I6337" s="22"/>
      <c r="J6337" s="22"/>
      <c r="K6337" s="22"/>
      <c r="L6337" s="22"/>
      <c r="M6337" s="22"/>
    </row>
    <row r="6338" spans="1:13" x14ac:dyDescent="0.25">
      <c r="A6338" s="22"/>
      <c r="B6338" s="22"/>
      <c r="C6338" s="22"/>
      <c r="D6338" s="22"/>
      <c r="E6338" s="22"/>
      <c r="F6338" s="22"/>
      <c r="G6338" s="22"/>
      <c r="H6338" s="22"/>
      <c r="I6338" s="22"/>
      <c r="J6338" s="22"/>
      <c r="K6338" s="22"/>
      <c r="L6338" s="22"/>
      <c r="M6338" s="22"/>
    </row>
    <row r="6339" spans="1:13" x14ac:dyDescent="0.25">
      <c r="A6339" s="22"/>
      <c r="B6339" s="22"/>
      <c r="C6339" s="22"/>
      <c r="D6339" s="22"/>
      <c r="E6339" s="22"/>
      <c r="F6339" s="22"/>
      <c r="G6339" s="22"/>
      <c r="H6339" s="22"/>
      <c r="I6339" s="22"/>
      <c r="J6339" s="22"/>
      <c r="K6339" s="22"/>
      <c r="L6339" s="22"/>
      <c r="M6339" s="22"/>
    </row>
    <row r="6340" spans="1:13" x14ac:dyDescent="0.25">
      <c r="A6340" s="22"/>
      <c r="B6340" s="22"/>
      <c r="C6340" s="22"/>
      <c r="D6340" s="22"/>
      <c r="E6340" s="22"/>
      <c r="F6340" s="22"/>
      <c r="G6340" s="22"/>
      <c r="H6340" s="22"/>
      <c r="I6340" s="22"/>
      <c r="J6340" s="22"/>
      <c r="K6340" s="22"/>
      <c r="L6340" s="22"/>
      <c r="M6340" s="22"/>
    </row>
    <row r="6341" spans="1:13" x14ac:dyDescent="0.25">
      <c r="A6341" s="22"/>
      <c r="B6341" s="22"/>
      <c r="C6341" s="22"/>
      <c r="D6341" s="22"/>
      <c r="E6341" s="22"/>
      <c r="F6341" s="22"/>
      <c r="G6341" s="22"/>
      <c r="H6341" s="22"/>
      <c r="I6341" s="22"/>
      <c r="J6341" s="22"/>
      <c r="K6341" s="22"/>
      <c r="L6341" s="22"/>
      <c r="M6341" s="22"/>
    </row>
    <row r="6342" spans="1:13" x14ac:dyDescent="0.25">
      <c r="A6342" s="22"/>
      <c r="B6342" s="22"/>
      <c r="C6342" s="22"/>
      <c r="D6342" s="22"/>
      <c r="E6342" s="22"/>
      <c r="F6342" s="22"/>
      <c r="G6342" s="22"/>
      <c r="H6342" s="22"/>
      <c r="I6342" s="22"/>
      <c r="J6342" s="22"/>
      <c r="K6342" s="22"/>
      <c r="L6342" s="22"/>
      <c r="M6342" s="22"/>
    </row>
    <row r="6343" spans="1:13" x14ac:dyDescent="0.25">
      <c r="A6343" s="22"/>
      <c r="B6343" s="22"/>
      <c r="C6343" s="22"/>
      <c r="D6343" s="22"/>
      <c r="E6343" s="22"/>
      <c r="F6343" s="22"/>
      <c r="G6343" s="22"/>
      <c r="H6343" s="22"/>
      <c r="I6343" s="22"/>
      <c r="J6343" s="22"/>
      <c r="K6343" s="22"/>
      <c r="L6343" s="22"/>
      <c r="M6343" s="22"/>
    </row>
    <row r="6344" spans="1:13" x14ac:dyDescent="0.25">
      <c r="A6344" s="22"/>
      <c r="B6344" s="22"/>
      <c r="C6344" s="22"/>
      <c r="D6344" s="22"/>
      <c r="E6344" s="22"/>
      <c r="F6344" s="22"/>
      <c r="G6344" s="22"/>
      <c r="H6344" s="22"/>
      <c r="I6344" s="22"/>
      <c r="J6344" s="22"/>
      <c r="K6344" s="22"/>
      <c r="L6344" s="22"/>
      <c r="M6344" s="22"/>
    </row>
    <row r="6345" spans="1:13" x14ac:dyDescent="0.25">
      <c r="A6345" s="22"/>
      <c r="B6345" s="22"/>
      <c r="C6345" s="22"/>
      <c r="D6345" s="22"/>
      <c r="E6345" s="22"/>
      <c r="F6345" s="22"/>
      <c r="G6345" s="22"/>
      <c r="H6345" s="22"/>
      <c r="I6345" s="22"/>
      <c r="J6345" s="22"/>
      <c r="K6345" s="22"/>
      <c r="L6345" s="22"/>
      <c r="M6345" s="22"/>
    </row>
    <row r="6346" spans="1:13" x14ac:dyDescent="0.25">
      <c r="A6346" s="22"/>
      <c r="B6346" s="22"/>
      <c r="C6346" s="22"/>
      <c r="D6346" s="22"/>
      <c r="E6346" s="22"/>
      <c r="F6346" s="22"/>
      <c r="G6346" s="22"/>
      <c r="H6346" s="22"/>
      <c r="I6346" s="22"/>
      <c r="J6346" s="22"/>
      <c r="K6346" s="22"/>
      <c r="L6346" s="22"/>
      <c r="M6346" s="22"/>
    </row>
    <row r="6347" spans="1:13" x14ac:dyDescent="0.25">
      <c r="A6347" s="22"/>
      <c r="B6347" s="22"/>
      <c r="C6347" s="22"/>
      <c r="D6347" s="22"/>
      <c r="E6347" s="22"/>
      <c r="F6347" s="22"/>
      <c r="G6347" s="22"/>
      <c r="H6347" s="22"/>
      <c r="I6347" s="22"/>
      <c r="J6347" s="22"/>
      <c r="K6347" s="22"/>
      <c r="L6347" s="22"/>
      <c r="M6347" s="22"/>
    </row>
    <row r="6348" spans="1:13" x14ac:dyDescent="0.25">
      <c r="A6348" s="22"/>
      <c r="B6348" s="22"/>
      <c r="C6348" s="22"/>
      <c r="D6348" s="22"/>
      <c r="E6348" s="22"/>
      <c r="F6348" s="22"/>
      <c r="G6348" s="22"/>
      <c r="H6348" s="22"/>
      <c r="I6348" s="22"/>
      <c r="J6348" s="22"/>
      <c r="K6348" s="22"/>
      <c r="L6348" s="22"/>
      <c r="M6348" s="22"/>
    </row>
    <row r="6349" spans="1:13" x14ac:dyDescent="0.25">
      <c r="A6349" s="22"/>
      <c r="B6349" s="22"/>
      <c r="C6349" s="22"/>
      <c r="D6349" s="22"/>
      <c r="E6349" s="22"/>
      <c r="F6349" s="22"/>
      <c r="G6349" s="22"/>
      <c r="H6349" s="22"/>
      <c r="I6349" s="22"/>
      <c r="J6349" s="22"/>
      <c r="K6349" s="22"/>
      <c r="L6349" s="22"/>
      <c r="M6349" s="22"/>
    </row>
    <row r="6350" spans="1:13" x14ac:dyDescent="0.25">
      <c r="A6350" s="22"/>
      <c r="B6350" s="22"/>
      <c r="C6350" s="22"/>
      <c r="D6350" s="22"/>
      <c r="E6350" s="22"/>
      <c r="F6350" s="22"/>
      <c r="G6350" s="22"/>
      <c r="H6350" s="22"/>
      <c r="I6350" s="22"/>
      <c r="J6350" s="22"/>
      <c r="K6350" s="22"/>
      <c r="L6350" s="22"/>
      <c r="M6350" s="22"/>
    </row>
    <row r="6351" spans="1:13" x14ac:dyDescent="0.25">
      <c r="A6351" s="22"/>
      <c r="B6351" s="22"/>
      <c r="C6351" s="22"/>
      <c r="D6351" s="22"/>
      <c r="E6351" s="22"/>
      <c r="F6351" s="22"/>
      <c r="G6351" s="22"/>
      <c r="H6351" s="22"/>
      <c r="I6351" s="22"/>
      <c r="J6351" s="22"/>
      <c r="K6351" s="22"/>
      <c r="L6351" s="22"/>
      <c r="M6351" s="22"/>
    </row>
    <row r="6352" spans="1:13" x14ac:dyDescent="0.25">
      <c r="A6352" s="22"/>
      <c r="B6352" s="22"/>
      <c r="C6352" s="22"/>
      <c r="D6352" s="22"/>
      <c r="E6352" s="22"/>
      <c r="F6352" s="22"/>
      <c r="G6352" s="22"/>
      <c r="H6352" s="22"/>
      <c r="I6352" s="22"/>
      <c r="J6352" s="22"/>
      <c r="K6352" s="22"/>
      <c r="L6352" s="22"/>
      <c r="M6352" s="22"/>
    </row>
    <row r="6353" spans="1:13" x14ac:dyDescent="0.25">
      <c r="A6353" s="22"/>
      <c r="B6353" s="22"/>
      <c r="C6353" s="22"/>
      <c r="D6353" s="22"/>
      <c r="E6353" s="22"/>
      <c r="F6353" s="22"/>
      <c r="G6353" s="22"/>
      <c r="H6353" s="22"/>
      <c r="I6353" s="22"/>
      <c r="J6353" s="22"/>
      <c r="K6353" s="22"/>
      <c r="L6353" s="22"/>
      <c r="M6353" s="22"/>
    </row>
    <row r="6354" spans="1:13" x14ac:dyDescent="0.25">
      <c r="A6354" s="22"/>
      <c r="B6354" s="22"/>
      <c r="C6354" s="22"/>
      <c r="D6354" s="22"/>
      <c r="E6354" s="22"/>
      <c r="F6354" s="22"/>
      <c r="G6354" s="22"/>
      <c r="H6354" s="22"/>
      <c r="I6354" s="22"/>
      <c r="J6354" s="22"/>
      <c r="K6354" s="22"/>
      <c r="L6354" s="22"/>
      <c r="M6354" s="22"/>
    </row>
    <row r="6355" spans="1:13" x14ac:dyDescent="0.25">
      <c r="A6355" s="22"/>
      <c r="B6355" s="22"/>
      <c r="C6355" s="22"/>
      <c r="D6355" s="22"/>
      <c r="E6355" s="22"/>
      <c r="F6355" s="22"/>
      <c r="G6355" s="22"/>
      <c r="H6355" s="22"/>
      <c r="I6355" s="22"/>
      <c r="J6355" s="22"/>
      <c r="K6355" s="22"/>
      <c r="L6355" s="22"/>
      <c r="M6355" s="22"/>
    </row>
    <row r="6356" spans="1:13" x14ac:dyDescent="0.25">
      <c r="A6356" s="22"/>
      <c r="B6356" s="22"/>
      <c r="C6356" s="22"/>
      <c r="D6356" s="22"/>
      <c r="E6356" s="22"/>
      <c r="F6356" s="22"/>
      <c r="G6356" s="22"/>
      <c r="H6356" s="22"/>
      <c r="I6356" s="22"/>
      <c r="J6356" s="22"/>
      <c r="K6356" s="22"/>
      <c r="L6356" s="22"/>
      <c r="M6356" s="22"/>
    </row>
    <row r="6357" spans="1:13" x14ac:dyDescent="0.25">
      <c r="A6357" s="22"/>
      <c r="B6357" s="22"/>
      <c r="C6357" s="22"/>
      <c r="D6357" s="22"/>
      <c r="E6357" s="22"/>
      <c r="F6357" s="22"/>
      <c r="G6357" s="22"/>
      <c r="H6357" s="22"/>
      <c r="I6357" s="22"/>
      <c r="J6357" s="22"/>
      <c r="K6357" s="22"/>
      <c r="L6357" s="22"/>
      <c r="M6357" s="22"/>
    </row>
    <row r="6358" spans="1:13" x14ac:dyDescent="0.25">
      <c r="A6358" s="22"/>
      <c r="B6358" s="22"/>
      <c r="C6358" s="22"/>
      <c r="D6358" s="22"/>
      <c r="E6358" s="22"/>
      <c r="F6358" s="22"/>
      <c r="G6358" s="22"/>
      <c r="H6358" s="22"/>
      <c r="I6358" s="22"/>
      <c r="J6358" s="22"/>
      <c r="K6358" s="22"/>
      <c r="L6358" s="22"/>
      <c r="M6358" s="22"/>
    </row>
    <row r="6359" spans="1:13" x14ac:dyDescent="0.25">
      <c r="A6359" s="22"/>
      <c r="B6359" s="22"/>
      <c r="C6359" s="22"/>
      <c r="D6359" s="22"/>
      <c r="E6359" s="22"/>
      <c r="F6359" s="22"/>
      <c r="G6359" s="22"/>
      <c r="H6359" s="22"/>
      <c r="I6359" s="22"/>
      <c r="J6359" s="22"/>
      <c r="K6359" s="22"/>
      <c r="L6359" s="22"/>
      <c r="M6359" s="22"/>
    </row>
    <row r="6360" spans="1:13" x14ac:dyDescent="0.25">
      <c r="A6360" s="22"/>
      <c r="B6360" s="22"/>
      <c r="C6360" s="22"/>
      <c r="D6360" s="22"/>
      <c r="E6360" s="22"/>
      <c r="F6360" s="22"/>
      <c r="G6360" s="22"/>
      <c r="H6360" s="22"/>
      <c r="I6360" s="22"/>
      <c r="J6360" s="22"/>
      <c r="K6360" s="22"/>
      <c r="L6360" s="22"/>
      <c r="M6360" s="22"/>
    </row>
    <row r="6361" spans="1:13" x14ac:dyDescent="0.25">
      <c r="A6361" s="22"/>
      <c r="B6361" s="22"/>
      <c r="C6361" s="22"/>
      <c r="D6361" s="22"/>
      <c r="E6361" s="22"/>
      <c r="F6361" s="22"/>
      <c r="G6361" s="22"/>
      <c r="H6361" s="22"/>
      <c r="I6361" s="22"/>
      <c r="J6361" s="22"/>
      <c r="K6361" s="22"/>
      <c r="L6361" s="22"/>
      <c r="M6361" s="22"/>
    </row>
    <row r="6362" spans="1:13" x14ac:dyDescent="0.25">
      <c r="A6362" s="22"/>
      <c r="B6362" s="22"/>
      <c r="C6362" s="22"/>
      <c r="D6362" s="22"/>
      <c r="E6362" s="22"/>
      <c r="F6362" s="22"/>
      <c r="G6362" s="22"/>
      <c r="H6362" s="22"/>
      <c r="I6362" s="22"/>
      <c r="J6362" s="22"/>
      <c r="K6362" s="22"/>
      <c r="L6362" s="22"/>
      <c r="M6362" s="22"/>
    </row>
    <row r="6363" spans="1:13" x14ac:dyDescent="0.25">
      <c r="A6363" s="22"/>
      <c r="B6363" s="22"/>
      <c r="C6363" s="22"/>
      <c r="D6363" s="22"/>
      <c r="E6363" s="22"/>
      <c r="F6363" s="22"/>
      <c r="G6363" s="22"/>
      <c r="H6363" s="22"/>
      <c r="I6363" s="22"/>
      <c r="J6363" s="22"/>
      <c r="K6363" s="22"/>
      <c r="L6363" s="22"/>
      <c r="M6363" s="22"/>
    </row>
    <row r="6364" spans="1:13" x14ac:dyDescent="0.25">
      <c r="A6364" s="22"/>
      <c r="B6364" s="22"/>
      <c r="C6364" s="22"/>
      <c r="D6364" s="22"/>
      <c r="E6364" s="22"/>
      <c r="F6364" s="22"/>
      <c r="G6364" s="22"/>
      <c r="H6364" s="22"/>
      <c r="I6364" s="22"/>
      <c r="J6364" s="22"/>
      <c r="K6364" s="22"/>
      <c r="L6364" s="22"/>
      <c r="M6364" s="22"/>
    </row>
    <row r="6365" spans="1:13" x14ac:dyDescent="0.25">
      <c r="A6365" s="22"/>
      <c r="B6365" s="22"/>
      <c r="C6365" s="22"/>
      <c r="D6365" s="22"/>
      <c r="E6365" s="22"/>
      <c r="F6365" s="22"/>
      <c r="G6365" s="22"/>
      <c r="H6365" s="22"/>
      <c r="I6365" s="22"/>
      <c r="J6365" s="22"/>
      <c r="K6365" s="22"/>
      <c r="L6365" s="22"/>
      <c r="M6365" s="22"/>
    </row>
    <row r="6366" spans="1:13" x14ac:dyDescent="0.25">
      <c r="A6366" s="22"/>
      <c r="B6366" s="22"/>
      <c r="C6366" s="22"/>
      <c r="D6366" s="22"/>
      <c r="E6366" s="22"/>
      <c r="F6366" s="22"/>
      <c r="G6366" s="22"/>
      <c r="H6366" s="22"/>
      <c r="I6366" s="22"/>
      <c r="J6366" s="22"/>
      <c r="K6366" s="22"/>
      <c r="L6366" s="22"/>
      <c r="M6366" s="22"/>
    </row>
    <row r="6367" spans="1:13" x14ac:dyDescent="0.25">
      <c r="A6367" s="22"/>
      <c r="B6367" s="22"/>
      <c r="C6367" s="22"/>
      <c r="D6367" s="22"/>
      <c r="E6367" s="22"/>
      <c r="F6367" s="22"/>
      <c r="G6367" s="22"/>
      <c r="H6367" s="22"/>
      <c r="I6367" s="22"/>
      <c r="J6367" s="22"/>
      <c r="K6367" s="22"/>
      <c r="L6367" s="22"/>
      <c r="M6367" s="22"/>
    </row>
    <row r="6368" spans="1:13" x14ac:dyDescent="0.25">
      <c r="A6368" s="22"/>
      <c r="B6368" s="22"/>
      <c r="C6368" s="22"/>
      <c r="D6368" s="22"/>
      <c r="E6368" s="22"/>
      <c r="F6368" s="22"/>
      <c r="G6368" s="22"/>
      <c r="H6368" s="22"/>
      <c r="I6368" s="22"/>
      <c r="J6368" s="22"/>
      <c r="K6368" s="22"/>
      <c r="L6368" s="22"/>
      <c r="M6368" s="22"/>
    </row>
    <row r="6369" spans="1:13" x14ac:dyDescent="0.25">
      <c r="A6369" s="22"/>
      <c r="B6369" s="22"/>
      <c r="C6369" s="22"/>
      <c r="D6369" s="22"/>
      <c r="E6369" s="22"/>
      <c r="F6369" s="22"/>
      <c r="G6369" s="22"/>
      <c r="H6369" s="22"/>
      <c r="I6369" s="22"/>
      <c r="J6369" s="22"/>
      <c r="K6369" s="22"/>
      <c r="L6369" s="22"/>
      <c r="M6369" s="22"/>
    </row>
    <row r="6370" spans="1:13" x14ac:dyDescent="0.25">
      <c r="A6370" s="22"/>
      <c r="B6370" s="22"/>
      <c r="C6370" s="22"/>
      <c r="D6370" s="22"/>
      <c r="E6370" s="22"/>
      <c r="F6370" s="22"/>
      <c r="G6370" s="22"/>
      <c r="H6370" s="22"/>
      <c r="I6370" s="22"/>
      <c r="J6370" s="22"/>
      <c r="K6370" s="22"/>
      <c r="L6370" s="22"/>
      <c r="M6370" s="22"/>
    </row>
    <row r="6371" spans="1:13" x14ac:dyDescent="0.25">
      <c r="A6371" s="22"/>
      <c r="B6371" s="22"/>
      <c r="C6371" s="22"/>
      <c r="D6371" s="22"/>
      <c r="E6371" s="22"/>
      <c r="F6371" s="22"/>
      <c r="G6371" s="22"/>
      <c r="H6371" s="22"/>
      <c r="I6371" s="22"/>
      <c r="J6371" s="22"/>
      <c r="K6371" s="22"/>
      <c r="L6371" s="22"/>
      <c r="M6371" s="22"/>
    </row>
    <row r="6372" spans="1:13" x14ac:dyDescent="0.25">
      <c r="A6372" s="22"/>
      <c r="B6372" s="22"/>
      <c r="C6372" s="22"/>
      <c r="D6372" s="22"/>
      <c r="E6372" s="22"/>
      <c r="F6372" s="22"/>
      <c r="G6372" s="22"/>
      <c r="H6372" s="22"/>
      <c r="I6372" s="22"/>
      <c r="J6372" s="22"/>
      <c r="K6372" s="22"/>
      <c r="L6372" s="22"/>
      <c r="M6372" s="22"/>
    </row>
    <row r="6373" spans="1:13" x14ac:dyDescent="0.25">
      <c r="A6373" s="22"/>
      <c r="B6373" s="22"/>
      <c r="C6373" s="22"/>
      <c r="D6373" s="22"/>
      <c r="E6373" s="22"/>
      <c r="F6373" s="22"/>
      <c r="G6373" s="22"/>
      <c r="H6373" s="22"/>
      <c r="I6373" s="22"/>
      <c r="J6373" s="22"/>
      <c r="K6373" s="22"/>
      <c r="L6373" s="22"/>
      <c r="M6373" s="22"/>
    </row>
    <row r="6374" spans="1:13" x14ac:dyDescent="0.25">
      <c r="A6374" s="22"/>
      <c r="B6374" s="22"/>
      <c r="C6374" s="22"/>
      <c r="D6374" s="22"/>
      <c r="E6374" s="22"/>
      <c r="F6374" s="22"/>
      <c r="G6374" s="22"/>
      <c r="H6374" s="22"/>
      <c r="I6374" s="22"/>
      <c r="J6374" s="22"/>
      <c r="K6374" s="22"/>
      <c r="L6374" s="22"/>
      <c r="M6374" s="22"/>
    </row>
    <row r="6375" spans="1:13" x14ac:dyDescent="0.25">
      <c r="A6375" s="22"/>
      <c r="B6375" s="22"/>
      <c r="C6375" s="22"/>
      <c r="D6375" s="22"/>
      <c r="E6375" s="22"/>
      <c r="F6375" s="22"/>
      <c r="G6375" s="22"/>
      <c r="H6375" s="22"/>
      <c r="I6375" s="22"/>
      <c r="J6375" s="22"/>
      <c r="K6375" s="22"/>
      <c r="L6375" s="22"/>
      <c r="M6375" s="22"/>
    </row>
    <row r="6376" spans="1:13" x14ac:dyDescent="0.25">
      <c r="A6376" s="22"/>
      <c r="B6376" s="22"/>
      <c r="C6376" s="22"/>
      <c r="D6376" s="22"/>
      <c r="E6376" s="22"/>
      <c r="F6376" s="22"/>
      <c r="G6376" s="22"/>
      <c r="H6376" s="22"/>
      <c r="I6376" s="22"/>
      <c r="J6376" s="22"/>
      <c r="K6376" s="22"/>
      <c r="L6376" s="22"/>
      <c r="M6376" s="22"/>
    </row>
    <row r="6377" spans="1:13" x14ac:dyDescent="0.25">
      <c r="A6377" s="22"/>
      <c r="B6377" s="22"/>
      <c r="C6377" s="22"/>
      <c r="D6377" s="22"/>
      <c r="E6377" s="22"/>
      <c r="F6377" s="22"/>
      <c r="G6377" s="22"/>
      <c r="H6377" s="22"/>
      <c r="I6377" s="22"/>
      <c r="J6377" s="22"/>
      <c r="K6377" s="22"/>
      <c r="L6377" s="22"/>
      <c r="M6377" s="22"/>
    </row>
    <row r="6378" spans="1:13" x14ac:dyDescent="0.25">
      <c r="A6378" s="22"/>
      <c r="B6378" s="22"/>
      <c r="C6378" s="22"/>
      <c r="D6378" s="22"/>
      <c r="E6378" s="22"/>
      <c r="F6378" s="22"/>
      <c r="G6378" s="22"/>
      <c r="H6378" s="22"/>
      <c r="I6378" s="22"/>
      <c r="J6378" s="22"/>
      <c r="K6378" s="22"/>
      <c r="L6378" s="22"/>
      <c r="M6378" s="22"/>
    </row>
    <row r="6379" spans="1:13" x14ac:dyDescent="0.25">
      <c r="A6379" s="22"/>
      <c r="B6379" s="22"/>
      <c r="C6379" s="22"/>
      <c r="D6379" s="22"/>
      <c r="E6379" s="22"/>
      <c r="F6379" s="22"/>
      <c r="G6379" s="22"/>
      <c r="H6379" s="22"/>
      <c r="I6379" s="22"/>
      <c r="J6379" s="22"/>
      <c r="K6379" s="22"/>
      <c r="L6379" s="22"/>
      <c r="M6379" s="22"/>
    </row>
    <row r="6380" spans="1:13" x14ac:dyDescent="0.25">
      <c r="A6380" s="22"/>
      <c r="B6380" s="22"/>
      <c r="C6380" s="22"/>
      <c r="D6380" s="22"/>
      <c r="E6380" s="22"/>
      <c r="F6380" s="22"/>
      <c r="G6380" s="22"/>
      <c r="H6380" s="22"/>
      <c r="I6380" s="22"/>
      <c r="J6380" s="22"/>
      <c r="K6380" s="22"/>
      <c r="L6380" s="22"/>
      <c r="M6380" s="22"/>
    </row>
    <row r="6381" spans="1:13" x14ac:dyDescent="0.25">
      <c r="A6381" s="22"/>
      <c r="B6381" s="22"/>
      <c r="C6381" s="22"/>
      <c r="D6381" s="22"/>
      <c r="E6381" s="22"/>
      <c r="F6381" s="22"/>
      <c r="G6381" s="22"/>
      <c r="H6381" s="22"/>
      <c r="I6381" s="22"/>
      <c r="J6381" s="22"/>
      <c r="K6381" s="22"/>
      <c r="L6381" s="22"/>
      <c r="M6381" s="22"/>
    </row>
    <row r="6382" spans="1:13" x14ac:dyDescent="0.25">
      <c r="A6382" s="22"/>
      <c r="B6382" s="22"/>
      <c r="C6382" s="22"/>
      <c r="D6382" s="22"/>
      <c r="E6382" s="22"/>
      <c r="F6382" s="22"/>
      <c r="G6382" s="22"/>
      <c r="H6382" s="22"/>
      <c r="I6382" s="22"/>
      <c r="J6382" s="22"/>
      <c r="K6382" s="22"/>
      <c r="L6382" s="22"/>
      <c r="M6382" s="22"/>
    </row>
    <row r="6383" spans="1:13" x14ac:dyDescent="0.25">
      <c r="A6383" s="22"/>
      <c r="B6383" s="22"/>
      <c r="C6383" s="22"/>
      <c r="D6383" s="22"/>
      <c r="E6383" s="22"/>
      <c r="F6383" s="22"/>
      <c r="G6383" s="22"/>
      <c r="H6383" s="22"/>
      <c r="I6383" s="22"/>
      <c r="J6383" s="22"/>
      <c r="K6383" s="22"/>
      <c r="L6383" s="22"/>
      <c r="M6383" s="22"/>
    </row>
    <row r="6384" spans="1:13" x14ac:dyDescent="0.25">
      <c r="A6384" s="22"/>
      <c r="B6384" s="22"/>
      <c r="C6384" s="22"/>
      <c r="D6384" s="22"/>
      <c r="E6384" s="22"/>
      <c r="F6384" s="22"/>
      <c r="G6384" s="22"/>
      <c r="H6384" s="22"/>
      <c r="I6384" s="22"/>
      <c r="J6384" s="22"/>
      <c r="K6384" s="22"/>
      <c r="L6384" s="22"/>
      <c r="M6384" s="22"/>
    </row>
    <row r="6385" spans="1:13" x14ac:dyDescent="0.25">
      <c r="A6385" s="22"/>
      <c r="B6385" s="22"/>
      <c r="C6385" s="22"/>
      <c r="D6385" s="22"/>
      <c r="E6385" s="22"/>
      <c r="F6385" s="22"/>
      <c r="G6385" s="22"/>
      <c r="H6385" s="22"/>
      <c r="I6385" s="22"/>
      <c r="J6385" s="22"/>
      <c r="K6385" s="22"/>
      <c r="L6385" s="22"/>
      <c r="M6385" s="22"/>
    </row>
    <row r="6386" spans="1:13" x14ac:dyDescent="0.25">
      <c r="A6386" s="22"/>
      <c r="B6386" s="22"/>
      <c r="C6386" s="22"/>
      <c r="D6386" s="22"/>
      <c r="E6386" s="22"/>
      <c r="F6386" s="22"/>
      <c r="G6386" s="22"/>
      <c r="H6386" s="22"/>
      <c r="I6386" s="22"/>
      <c r="J6386" s="22"/>
      <c r="K6386" s="22"/>
      <c r="L6386" s="22"/>
      <c r="M6386" s="22"/>
    </row>
    <row r="6387" spans="1:13" x14ac:dyDescent="0.25">
      <c r="A6387" s="22"/>
      <c r="B6387" s="22"/>
      <c r="C6387" s="22"/>
      <c r="D6387" s="22"/>
      <c r="E6387" s="22"/>
      <c r="F6387" s="22"/>
      <c r="G6387" s="22"/>
      <c r="H6387" s="22"/>
      <c r="I6387" s="22"/>
      <c r="J6387" s="22"/>
      <c r="K6387" s="22"/>
      <c r="L6387" s="22"/>
      <c r="M6387" s="22"/>
    </row>
    <row r="6388" spans="1:13" x14ac:dyDescent="0.25">
      <c r="A6388" s="22"/>
      <c r="B6388" s="22"/>
      <c r="C6388" s="22"/>
      <c r="D6388" s="22"/>
      <c r="E6388" s="22"/>
      <c r="F6388" s="22"/>
      <c r="G6388" s="22"/>
      <c r="H6388" s="22"/>
      <c r="I6388" s="22"/>
      <c r="J6388" s="22"/>
      <c r="K6388" s="22"/>
      <c r="L6388" s="22"/>
      <c r="M6388" s="22"/>
    </row>
    <row r="6389" spans="1:13" x14ac:dyDescent="0.25">
      <c r="A6389" s="22"/>
      <c r="B6389" s="22"/>
      <c r="C6389" s="22"/>
      <c r="D6389" s="22"/>
      <c r="E6389" s="22"/>
      <c r="F6389" s="22"/>
      <c r="G6389" s="22"/>
      <c r="H6389" s="22"/>
      <c r="I6389" s="22"/>
      <c r="J6389" s="22"/>
      <c r="K6389" s="22"/>
      <c r="L6389" s="22"/>
      <c r="M6389" s="22"/>
    </row>
    <row r="6390" spans="1:13" x14ac:dyDescent="0.25">
      <c r="A6390" s="22"/>
      <c r="B6390" s="22"/>
      <c r="C6390" s="22"/>
      <c r="D6390" s="22"/>
      <c r="E6390" s="22"/>
      <c r="F6390" s="22"/>
      <c r="G6390" s="22"/>
      <c r="H6390" s="22"/>
      <c r="I6390" s="22"/>
      <c r="J6390" s="22"/>
      <c r="K6390" s="22"/>
      <c r="L6390" s="22"/>
      <c r="M6390" s="22"/>
    </row>
    <row r="6391" spans="1:13" x14ac:dyDescent="0.25">
      <c r="A6391" s="22"/>
      <c r="B6391" s="22"/>
      <c r="C6391" s="22"/>
      <c r="D6391" s="22"/>
      <c r="E6391" s="22"/>
      <c r="F6391" s="22"/>
      <c r="G6391" s="22"/>
      <c r="H6391" s="22"/>
      <c r="I6391" s="22"/>
      <c r="J6391" s="22"/>
      <c r="K6391" s="22"/>
      <c r="L6391" s="22"/>
      <c r="M6391" s="22"/>
    </row>
    <row r="6392" spans="1:13" x14ac:dyDescent="0.25">
      <c r="A6392" s="22"/>
      <c r="B6392" s="22"/>
      <c r="C6392" s="22"/>
      <c r="D6392" s="22"/>
      <c r="E6392" s="22"/>
      <c r="F6392" s="22"/>
      <c r="G6392" s="22"/>
      <c r="H6392" s="22"/>
      <c r="I6392" s="22"/>
      <c r="J6392" s="22"/>
      <c r="K6392" s="22"/>
      <c r="L6392" s="22"/>
      <c r="M6392" s="22"/>
    </row>
    <row r="6393" spans="1:13" x14ac:dyDescent="0.25">
      <c r="A6393" s="22"/>
      <c r="B6393" s="22"/>
      <c r="C6393" s="22"/>
      <c r="D6393" s="22"/>
      <c r="E6393" s="22"/>
      <c r="F6393" s="22"/>
      <c r="G6393" s="22"/>
      <c r="H6393" s="22"/>
      <c r="I6393" s="22"/>
      <c r="J6393" s="22"/>
      <c r="K6393" s="22"/>
      <c r="L6393" s="22"/>
      <c r="M6393" s="22"/>
    </row>
    <row r="6394" spans="1:13" x14ac:dyDescent="0.25">
      <c r="A6394" s="22"/>
      <c r="B6394" s="22"/>
      <c r="C6394" s="22"/>
      <c r="D6394" s="22"/>
      <c r="E6394" s="22"/>
      <c r="F6394" s="22"/>
      <c r="G6394" s="22"/>
      <c r="H6394" s="22"/>
      <c r="I6394" s="22"/>
      <c r="J6394" s="22"/>
      <c r="K6394" s="22"/>
      <c r="L6394" s="22"/>
      <c r="M6394" s="22"/>
    </row>
    <row r="6395" spans="1:13" x14ac:dyDescent="0.25">
      <c r="A6395" s="22"/>
      <c r="B6395" s="22"/>
      <c r="C6395" s="22"/>
      <c r="D6395" s="22"/>
      <c r="E6395" s="22"/>
      <c r="F6395" s="22"/>
      <c r="G6395" s="22"/>
      <c r="H6395" s="22"/>
      <c r="I6395" s="22"/>
      <c r="J6395" s="22"/>
      <c r="K6395" s="22"/>
      <c r="L6395" s="22"/>
      <c r="M6395" s="22"/>
    </row>
    <row r="6396" spans="1:13" x14ac:dyDescent="0.25">
      <c r="A6396" s="22"/>
      <c r="B6396" s="22"/>
      <c r="C6396" s="22"/>
      <c r="D6396" s="22"/>
      <c r="E6396" s="22"/>
      <c r="F6396" s="22"/>
      <c r="G6396" s="22"/>
      <c r="H6396" s="22"/>
      <c r="I6396" s="22"/>
      <c r="J6396" s="22"/>
      <c r="K6396" s="22"/>
      <c r="L6396" s="22"/>
      <c r="M6396" s="22"/>
    </row>
    <row r="6397" spans="1:13" x14ac:dyDescent="0.25">
      <c r="A6397" s="22"/>
      <c r="B6397" s="22"/>
      <c r="C6397" s="22"/>
      <c r="D6397" s="22"/>
      <c r="E6397" s="22"/>
      <c r="F6397" s="22"/>
      <c r="G6397" s="22"/>
      <c r="H6397" s="22"/>
      <c r="I6397" s="22"/>
      <c r="J6397" s="22"/>
      <c r="K6397" s="22"/>
      <c r="L6397" s="22"/>
      <c r="M6397" s="22"/>
    </row>
    <row r="6398" spans="1:13" x14ac:dyDescent="0.25">
      <c r="A6398" s="22"/>
      <c r="B6398" s="22"/>
      <c r="C6398" s="22"/>
      <c r="D6398" s="22"/>
      <c r="E6398" s="22"/>
      <c r="F6398" s="22"/>
      <c r="G6398" s="22"/>
      <c r="H6398" s="22"/>
      <c r="I6398" s="22"/>
      <c r="J6398" s="22"/>
      <c r="K6398" s="22"/>
      <c r="L6398" s="22"/>
      <c r="M6398" s="22"/>
    </row>
    <row r="6399" spans="1:13" x14ac:dyDescent="0.25">
      <c r="A6399" s="22"/>
      <c r="B6399" s="22"/>
      <c r="C6399" s="22"/>
      <c r="D6399" s="22"/>
      <c r="E6399" s="22"/>
      <c r="F6399" s="22"/>
      <c r="G6399" s="22"/>
      <c r="H6399" s="22"/>
      <c r="I6399" s="22"/>
      <c r="J6399" s="22"/>
      <c r="K6399" s="22"/>
      <c r="L6399" s="22"/>
      <c r="M6399" s="22"/>
    </row>
    <row r="6400" spans="1:13" x14ac:dyDescent="0.25">
      <c r="A6400" s="22"/>
      <c r="B6400" s="22"/>
      <c r="C6400" s="22"/>
      <c r="D6400" s="22"/>
      <c r="E6400" s="22"/>
      <c r="F6400" s="22"/>
      <c r="G6400" s="22"/>
      <c r="H6400" s="22"/>
      <c r="I6400" s="22"/>
      <c r="J6400" s="22"/>
      <c r="K6400" s="22"/>
      <c r="L6400" s="22"/>
      <c r="M6400" s="22"/>
    </row>
    <row r="6401" spans="1:13" x14ac:dyDescent="0.25">
      <c r="A6401" s="22"/>
      <c r="B6401" s="22"/>
      <c r="C6401" s="22"/>
      <c r="D6401" s="22"/>
      <c r="E6401" s="22"/>
      <c r="F6401" s="22"/>
      <c r="G6401" s="22"/>
      <c r="H6401" s="22"/>
      <c r="I6401" s="22"/>
      <c r="J6401" s="22"/>
      <c r="K6401" s="22"/>
      <c r="L6401" s="22"/>
      <c r="M6401" s="22"/>
    </row>
    <row r="6402" spans="1:13" x14ac:dyDescent="0.25">
      <c r="A6402" s="22"/>
      <c r="B6402" s="22"/>
      <c r="C6402" s="22"/>
      <c r="D6402" s="22"/>
      <c r="E6402" s="22"/>
      <c r="F6402" s="22"/>
      <c r="G6402" s="22"/>
      <c r="H6402" s="22"/>
      <c r="I6402" s="22"/>
      <c r="J6402" s="22"/>
      <c r="K6402" s="22"/>
      <c r="L6402" s="22"/>
      <c r="M6402" s="22"/>
    </row>
    <row r="6403" spans="1:13" x14ac:dyDescent="0.25">
      <c r="A6403" s="22"/>
      <c r="B6403" s="22"/>
      <c r="C6403" s="22"/>
      <c r="D6403" s="22"/>
      <c r="E6403" s="22"/>
      <c r="F6403" s="22"/>
      <c r="G6403" s="22"/>
      <c r="H6403" s="22"/>
      <c r="I6403" s="22"/>
      <c r="J6403" s="22"/>
      <c r="K6403" s="22"/>
      <c r="L6403" s="22"/>
      <c r="M6403" s="22"/>
    </row>
    <row r="6404" spans="1:13" x14ac:dyDescent="0.25">
      <c r="A6404" s="22"/>
      <c r="B6404" s="22"/>
      <c r="C6404" s="22"/>
      <c r="D6404" s="22"/>
      <c r="E6404" s="22"/>
      <c r="F6404" s="22"/>
      <c r="G6404" s="22"/>
      <c r="H6404" s="22"/>
      <c r="I6404" s="22"/>
      <c r="J6404" s="22"/>
      <c r="K6404" s="22"/>
      <c r="L6404" s="22"/>
      <c r="M6404" s="22"/>
    </row>
    <row r="6405" spans="1:13" x14ac:dyDescent="0.25">
      <c r="A6405" s="22"/>
      <c r="B6405" s="22"/>
      <c r="C6405" s="22"/>
      <c r="D6405" s="22"/>
      <c r="E6405" s="22"/>
      <c r="F6405" s="22"/>
      <c r="G6405" s="22"/>
      <c r="H6405" s="22"/>
      <c r="I6405" s="22"/>
      <c r="J6405" s="22"/>
      <c r="K6405" s="22"/>
      <c r="L6405" s="22"/>
      <c r="M6405" s="22"/>
    </row>
    <row r="6406" spans="1:13" x14ac:dyDescent="0.25">
      <c r="A6406" s="22"/>
      <c r="B6406" s="22"/>
      <c r="C6406" s="22"/>
      <c r="D6406" s="22"/>
      <c r="E6406" s="22"/>
      <c r="F6406" s="22"/>
      <c r="G6406" s="22"/>
      <c r="H6406" s="22"/>
      <c r="I6406" s="22"/>
      <c r="J6406" s="22"/>
      <c r="K6406" s="22"/>
      <c r="L6406" s="22"/>
      <c r="M6406" s="22"/>
    </row>
    <row r="6407" spans="1:13" x14ac:dyDescent="0.25">
      <c r="A6407" s="22"/>
      <c r="B6407" s="22"/>
      <c r="C6407" s="22"/>
      <c r="D6407" s="22"/>
      <c r="E6407" s="22"/>
      <c r="F6407" s="22"/>
      <c r="G6407" s="22"/>
      <c r="H6407" s="22"/>
      <c r="I6407" s="22"/>
      <c r="J6407" s="22"/>
      <c r="K6407" s="22"/>
      <c r="L6407" s="22"/>
      <c r="M6407" s="22"/>
    </row>
    <row r="6408" spans="1:13" x14ac:dyDescent="0.25">
      <c r="A6408" s="22"/>
      <c r="B6408" s="22"/>
      <c r="C6408" s="22"/>
      <c r="D6408" s="22"/>
      <c r="E6408" s="22"/>
      <c r="F6408" s="22"/>
      <c r="G6408" s="22"/>
      <c r="H6408" s="22"/>
      <c r="I6408" s="22"/>
      <c r="J6408" s="22"/>
      <c r="K6408" s="22"/>
      <c r="L6408" s="22"/>
      <c r="M6408" s="22"/>
    </row>
    <row r="6409" spans="1:13" x14ac:dyDescent="0.25">
      <c r="A6409" s="22"/>
      <c r="B6409" s="22"/>
      <c r="C6409" s="22"/>
      <c r="D6409" s="22"/>
      <c r="E6409" s="22"/>
      <c r="F6409" s="22"/>
      <c r="G6409" s="22"/>
      <c r="H6409" s="22"/>
      <c r="I6409" s="22"/>
      <c r="J6409" s="22"/>
      <c r="K6409" s="22"/>
      <c r="L6409" s="22"/>
      <c r="M6409" s="22"/>
    </row>
    <row r="6410" spans="1:13" x14ac:dyDescent="0.25">
      <c r="A6410" s="22"/>
      <c r="B6410" s="22"/>
      <c r="C6410" s="22"/>
      <c r="D6410" s="22"/>
      <c r="E6410" s="22"/>
      <c r="F6410" s="22"/>
      <c r="G6410" s="22"/>
      <c r="H6410" s="22"/>
      <c r="I6410" s="22"/>
      <c r="J6410" s="22"/>
      <c r="K6410" s="22"/>
      <c r="L6410" s="22"/>
      <c r="M6410" s="22"/>
    </row>
    <row r="6411" spans="1:13" x14ac:dyDescent="0.25">
      <c r="A6411" s="22"/>
      <c r="B6411" s="22"/>
      <c r="C6411" s="22"/>
      <c r="D6411" s="22"/>
      <c r="E6411" s="22"/>
      <c r="F6411" s="22"/>
      <c r="G6411" s="22"/>
      <c r="H6411" s="22"/>
      <c r="I6411" s="22"/>
      <c r="J6411" s="22"/>
      <c r="K6411" s="22"/>
      <c r="L6411" s="22"/>
      <c r="M6411" s="22"/>
    </row>
    <row r="6412" spans="1:13" x14ac:dyDescent="0.25">
      <c r="A6412" s="22"/>
      <c r="B6412" s="22"/>
      <c r="C6412" s="22"/>
      <c r="D6412" s="22"/>
      <c r="E6412" s="22"/>
      <c r="F6412" s="22"/>
      <c r="G6412" s="22"/>
      <c r="H6412" s="22"/>
      <c r="I6412" s="22"/>
      <c r="J6412" s="22"/>
      <c r="K6412" s="22"/>
      <c r="L6412" s="22"/>
      <c r="M6412" s="22"/>
    </row>
    <row r="6413" spans="1:13" x14ac:dyDescent="0.25">
      <c r="A6413" s="22"/>
      <c r="B6413" s="22"/>
      <c r="C6413" s="22"/>
      <c r="D6413" s="22"/>
      <c r="E6413" s="22"/>
      <c r="F6413" s="22"/>
      <c r="G6413" s="22"/>
      <c r="H6413" s="22"/>
      <c r="I6413" s="22"/>
      <c r="J6413" s="22"/>
      <c r="K6413" s="22"/>
      <c r="L6413" s="22"/>
      <c r="M6413" s="22"/>
    </row>
    <row r="6414" spans="1:13" x14ac:dyDescent="0.25">
      <c r="A6414" s="22"/>
      <c r="B6414" s="22"/>
      <c r="C6414" s="22"/>
      <c r="D6414" s="22"/>
      <c r="E6414" s="22"/>
      <c r="F6414" s="22"/>
      <c r="G6414" s="22"/>
      <c r="H6414" s="22"/>
      <c r="I6414" s="22"/>
      <c r="J6414" s="22"/>
      <c r="K6414" s="22"/>
      <c r="L6414" s="22"/>
      <c r="M6414" s="22"/>
    </row>
    <row r="6415" spans="1:13" x14ac:dyDescent="0.25">
      <c r="A6415" s="22"/>
      <c r="B6415" s="22"/>
      <c r="C6415" s="22"/>
      <c r="D6415" s="22"/>
      <c r="E6415" s="22"/>
      <c r="F6415" s="22"/>
      <c r="G6415" s="22"/>
      <c r="H6415" s="22"/>
      <c r="I6415" s="22"/>
      <c r="J6415" s="22"/>
      <c r="K6415" s="22"/>
      <c r="L6415" s="22"/>
      <c r="M6415" s="22"/>
    </row>
    <row r="6416" spans="1:13" x14ac:dyDescent="0.25">
      <c r="A6416" s="22"/>
      <c r="B6416" s="22"/>
      <c r="C6416" s="22"/>
      <c r="D6416" s="22"/>
      <c r="E6416" s="22"/>
      <c r="F6416" s="22"/>
      <c r="G6416" s="22"/>
      <c r="H6416" s="22"/>
      <c r="I6416" s="22"/>
      <c r="J6416" s="22"/>
      <c r="K6416" s="22"/>
      <c r="L6416" s="22"/>
      <c r="M6416" s="22"/>
    </row>
    <row r="6417" spans="1:13" x14ac:dyDescent="0.25">
      <c r="A6417" s="22"/>
      <c r="B6417" s="22"/>
      <c r="C6417" s="22"/>
      <c r="D6417" s="22"/>
      <c r="E6417" s="22"/>
      <c r="F6417" s="22"/>
      <c r="G6417" s="22"/>
      <c r="H6417" s="22"/>
      <c r="I6417" s="22"/>
      <c r="J6417" s="22"/>
      <c r="K6417" s="22"/>
      <c r="L6417" s="22"/>
      <c r="M6417" s="22"/>
    </row>
    <row r="6418" spans="1:13" x14ac:dyDescent="0.25">
      <c r="A6418" s="22"/>
      <c r="B6418" s="22"/>
      <c r="C6418" s="22"/>
      <c r="D6418" s="22"/>
      <c r="E6418" s="22"/>
      <c r="F6418" s="22"/>
      <c r="G6418" s="22"/>
      <c r="H6418" s="22"/>
      <c r="I6418" s="22"/>
      <c r="J6418" s="22"/>
      <c r="K6418" s="22"/>
      <c r="L6418" s="22"/>
      <c r="M6418" s="22"/>
    </row>
    <row r="6419" spans="1:13" x14ac:dyDescent="0.25">
      <c r="A6419" s="22"/>
      <c r="B6419" s="22"/>
      <c r="C6419" s="22"/>
      <c r="D6419" s="22"/>
      <c r="E6419" s="22"/>
      <c r="F6419" s="22"/>
      <c r="G6419" s="22"/>
      <c r="H6419" s="22"/>
      <c r="I6419" s="22"/>
      <c r="J6419" s="22"/>
      <c r="K6419" s="22"/>
      <c r="L6419" s="22"/>
      <c r="M6419" s="22"/>
    </row>
    <row r="6420" spans="1:13" x14ac:dyDescent="0.25">
      <c r="A6420" s="22"/>
      <c r="B6420" s="22"/>
      <c r="C6420" s="22"/>
      <c r="D6420" s="22"/>
      <c r="E6420" s="22"/>
      <c r="F6420" s="22"/>
      <c r="G6420" s="22"/>
      <c r="H6420" s="22"/>
      <c r="I6420" s="22"/>
      <c r="J6420" s="22"/>
      <c r="K6420" s="22"/>
      <c r="L6420" s="22"/>
      <c r="M6420" s="22"/>
    </row>
    <row r="6421" spans="1:13" x14ac:dyDescent="0.25">
      <c r="A6421" s="22"/>
      <c r="B6421" s="22"/>
      <c r="C6421" s="22"/>
      <c r="D6421" s="22"/>
      <c r="E6421" s="22"/>
      <c r="F6421" s="22"/>
      <c r="G6421" s="22"/>
      <c r="H6421" s="22"/>
      <c r="I6421" s="22"/>
      <c r="J6421" s="22"/>
      <c r="K6421" s="22"/>
      <c r="L6421" s="22"/>
      <c r="M6421" s="22"/>
    </row>
    <row r="6422" spans="1:13" x14ac:dyDescent="0.25">
      <c r="A6422" s="22"/>
      <c r="B6422" s="22"/>
      <c r="C6422" s="22"/>
      <c r="D6422" s="22"/>
      <c r="E6422" s="22"/>
      <c r="F6422" s="22"/>
      <c r="G6422" s="22"/>
      <c r="H6422" s="22"/>
      <c r="I6422" s="22"/>
      <c r="J6422" s="22"/>
      <c r="K6422" s="22"/>
      <c r="L6422" s="22"/>
      <c r="M6422" s="22"/>
    </row>
    <row r="6423" spans="1:13" x14ac:dyDescent="0.25">
      <c r="A6423" s="22"/>
      <c r="B6423" s="22"/>
      <c r="C6423" s="22"/>
      <c r="D6423" s="22"/>
      <c r="E6423" s="22"/>
      <c r="F6423" s="22"/>
      <c r="G6423" s="22"/>
      <c r="H6423" s="22"/>
      <c r="I6423" s="22"/>
      <c r="J6423" s="22"/>
      <c r="K6423" s="22"/>
      <c r="L6423" s="22"/>
      <c r="M6423" s="22"/>
    </row>
    <row r="6424" spans="1:13" x14ac:dyDescent="0.25">
      <c r="A6424" s="22"/>
      <c r="B6424" s="22"/>
      <c r="C6424" s="22"/>
      <c r="D6424" s="22"/>
      <c r="E6424" s="22"/>
      <c r="F6424" s="22"/>
      <c r="G6424" s="22"/>
      <c r="H6424" s="22"/>
      <c r="I6424" s="22"/>
      <c r="J6424" s="22"/>
      <c r="K6424" s="22"/>
      <c r="L6424" s="22"/>
      <c r="M6424" s="22"/>
    </row>
    <row r="6425" spans="1:13" x14ac:dyDescent="0.25">
      <c r="A6425" s="22"/>
      <c r="B6425" s="22"/>
      <c r="C6425" s="22"/>
      <c r="D6425" s="22"/>
      <c r="E6425" s="22"/>
      <c r="F6425" s="22"/>
      <c r="G6425" s="22"/>
      <c r="H6425" s="22"/>
      <c r="I6425" s="22"/>
      <c r="J6425" s="22"/>
      <c r="K6425" s="22"/>
      <c r="L6425" s="22"/>
      <c r="M6425" s="22"/>
    </row>
    <row r="6426" spans="1:13" x14ac:dyDescent="0.25">
      <c r="A6426" s="22"/>
      <c r="B6426" s="22"/>
      <c r="C6426" s="22"/>
      <c r="D6426" s="22"/>
      <c r="E6426" s="22"/>
      <c r="F6426" s="22"/>
      <c r="G6426" s="22"/>
      <c r="H6426" s="22"/>
      <c r="I6426" s="22"/>
      <c r="J6426" s="22"/>
      <c r="K6426" s="22"/>
      <c r="L6426" s="22"/>
      <c r="M6426" s="22"/>
    </row>
    <row r="6427" spans="1:13" x14ac:dyDescent="0.25">
      <c r="A6427" s="22"/>
      <c r="B6427" s="22"/>
      <c r="C6427" s="22"/>
      <c r="D6427" s="22"/>
      <c r="E6427" s="22"/>
      <c r="F6427" s="22"/>
      <c r="G6427" s="22"/>
      <c r="H6427" s="22"/>
      <c r="I6427" s="22"/>
      <c r="J6427" s="22"/>
      <c r="K6427" s="22"/>
      <c r="L6427" s="22"/>
      <c r="M6427" s="22"/>
    </row>
    <row r="6428" spans="1:13" x14ac:dyDescent="0.25">
      <c r="A6428" s="22"/>
      <c r="B6428" s="22"/>
      <c r="C6428" s="22"/>
      <c r="D6428" s="22"/>
      <c r="E6428" s="22"/>
      <c r="F6428" s="22"/>
      <c r="G6428" s="22"/>
      <c r="H6428" s="22"/>
      <c r="I6428" s="22"/>
      <c r="J6428" s="22"/>
      <c r="K6428" s="22"/>
      <c r="L6428" s="22"/>
      <c r="M6428" s="22"/>
    </row>
    <row r="6429" spans="1:13" x14ac:dyDescent="0.25">
      <c r="A6429" s="22"/>
      <c r="B6429" s="22"/>
      <c r="C6429" s="22"/>
      <c r="D6429" s="22"/>
      <c r="E6429" s="22"/>
      <c r="F6429" s="22"/>
      <c r="G6429" s="22"/>
      <c r="H6429" s="22"/>
      <c r="I6429" s="22"/>
      <c r="J6429" s="22"/>
      <c r="K6429" s="22"/>
      <c r="L6429" s="22"/>
      <c r="M6429" s="22"/>
    </row>
    <row r="6430" spans="1:13" x14ac:dyDescent="0.25">
      <c r="A6430" s="22"/>
      <c r="B6430" s="22"/>
      <c r="C6430" s="22"/>
      <c r="D6430" s="22"/>
      <c r="E6430" s="22"/>
      <c r="F6430" s="22"/>
      <c r="G6430" s="22"/>
      <c r="H6430" s="22"/>
      <c r="I6430" s="22"/>
      <c r="J6430" s="22"/>
      <c r="K6430" s="22"/>
      <c r="L6430" s="22"/>
      <c r="M6430" s="22"/>
    </row>
    <row r="6431" spans="1:13" x14ac:dyDescent="0.25">
      <c r="A6431" s="22"/>
      <c r="B6431" s="22"/>
      <c r="C6431" s="22"/>
      <c r="D6431" s="22"/>
      <c r="E6431" s="22"/>
      <c r="F6431" s="22"/>
      <c r="G6431" s="22"/>
      <c r="H6431" s="22"/>
      <c r="I6431" s="22"/>
      <c r="J6431" s="22"/>
      <c r="K6431" s="22"/>
      <c r="L6431" s="22"/>
      <c r="M6431" s="22"/>
    </row>
    <row r="6432" spans="1:13" x14ac:dyDescent="0.25">
      <c r="A6432" s="22"/>
      <c r="B6432" s="22"/>
      <c r="C6432" s="22"/>
      <c r="D6432" s="22"/>
      <c r="E6432" s="22"/>
      <c r="F6432" s="22"/>
      <c r="G6432" s="22"/>
      <c r="H6432" s="22"/>
      <c r="I6432" s="22"/>
      <c r="J6432" s="22"/>
      <c r="K6432" s="22"/>
      <c r="L6432" s="22"/>
      <c r="M6432" s="22"/>
    </row>
    <row r="6433" spans="1:13" x14ac:dyDescent="0.25">
      <c r="A6433" s="22"/>
      <c r="B6433" s="22"/>
      <c r="C6433" s="22"/>
      <c r="D6433" s="22"/>
      <c r="E6433" s="22"/>
      <c r="F6433" s="22"/>
      <c r="G6433" s="22"/>
      <c r="H6433" s="22"/>
      <c r="I6433" s="22"/>
      <c r="J6433" s="22"/>
      <c r="K6433" s="22"/>
      <c r="L6433" s="22"/>
      <c r="M6433" s="22"/>
    </row>
    <row r="6434" spans="1:13" x14ac:dyDescent="0.25">
      <c r="A6434" s="22"/>
      <c r="B6434" s="22"/>
      <c r="C6434" s="22"/>
      <c r="D6434" s="22"/>
      <c r="E6434" s="22"/>
      <c r="F6434" s="22"/>
      <c r="G6434" s="22"/>
      <c r="H6434" s="22"/>
      <c r="I6434" s="22"/>
      <c r="J6434" s="22"/>
      <c r="K6434" s="22"/>
      <c r="L6434" s="22"/>
      <c r="M6434" s="22"/>
    </row>
    <row r="6435" spans="1:13" x14ac:dyDescent="0.25">
      <c r="A6435" s="22"/>
      <c r="B6435" s="22"/>
      <c r="C6435" s="22"/>
      <c r="D6435" s="22"/>
      <c r="E6435" s="22"/>
      <c r="F6435" s="22"/>
      <c r="G6435" s="22"/>
      <c r="H6435" s="22"/>
      <c r="I6435" s="22"/>
      <c r="J6435" s="22"/>
      <c r="K6435" s="22"/>
      <c r="L6435" s="22"/>
      <c r="M6435" s="22"/>
    </row>
    <row r="6436" spans="1:13" x14ac:dyDescent="0.25">
      <c r="A6436" s="22"/>
      <c r="B6436" s="22"/>
      <c r="C6436" s="22"/>
      <c r="D6436" s="22"/>
      <c r="E6436" s="22"/>
      <c r="F6436" s="22"/>
      <c r="G6436" s="22"/>
      <c r="H6436" s="22"/>
      <c r="I6436" s="22"/>
      <c r="J6436" s="22"/>
      <c r="K6436" s="22"/>
      <c r="L6436" s="22"/>
      <c r="M6436" s="22"/>
    </row>
    <row r="6437" spans="1:13" x14ac:dyDescent="0.25">
      <c r="A6437" s="22"/>
      <c r="B6437" s="22"/>
      <c r="C6437" s="22"/>
      <c r="D6437" s="22"/>
      <c r="E6437" s="22"/>
      <c r="F6437" s="22"/>
      <c r="G6437" s="22"/>
      <c r="H6437" s="22"/>
      <c r="I6437" s="22"/>
      <c r="J6437" s="22"/>
      <c r="K6437" s="22"/>
      <c r="L6437" s="22"/>
      <c r="M6437" s="22"/>
    </row>
    <row r="6438" spans="1:13" x14ac:dyDescent="0.25">
      <c r="A6438" s="22"/>
      <c r="B6438" s="22"/>
      <c r="C6438" s="22"/>
      <c r="D6438" s="22"/>
      <c r="E6438" s="22"/>
      <c r="F6438" s="22"/>
      <c r="G6438" s="22"/>
      <c r="H6438" s="22"/>
      <c r="I6438" s="22"/>
      <c r="J6438" s="22"/>
      <c r="K6438" s="22"/>
      <c r="L6438" s="22"/>
      <c r="M6438" s="22"/>
    </row>
    <row r="6439" spans="1:13" x14ac:dyDescent="0.25">
      <c r="A6439" s="22"/>
      <c r="B6439" s="22"/>
      <c r="C6439" s="22"/>
      <c r="D6439" s="22"/>
      <c r="E6439" s="22"/>
      <c r="F6439" s="22"/>
      <c r="G6439" s="22"/>
      <c r="H6439" s="22"/>
      <c r="I6439" s="22"/>
      <c r="J6439" s="22"/>
      <c r="K6439" s="22"/>
      <c r="L6439" s="22"/>
      <c r="M6439" s="22"/>
    </row>
    <row r="6440" spans="1:13" x14ac:dyDescent="0.25">
      <c r="A6440" s="22"/>
      <c r="B6440" s="22"/>
      <c r="C6440" s="22"/>
      <c r="D6440" s="22"/>
      <c r="E6440" s="22"/>
      <c r="F6440" s="22"/>
      <c r="G6440" s="22"/>
      <c r="H6440" s="22"/>
      <c r="I6440" s="22"/>
      <c r="J6440" s="22"/>
      <c r="K6440" s="22"/>
      <c r="L6440" s="22"/>
      <c r="M6440" s="22"/>
    </row>
    <row r="6441" spans="1:13" x14ac:dyDescent="0.25">
      <c r="A6441" s="22"/>
      <c r="B6441" s="22"/>
      <c r="C6441" s="22"/>
      <c r="D6441" s="22"/>
      <c r="E6441" s="22"/>
      <c r="F6441" s="22"/>
      <c r="G6441" s="22"/>
      <c r="H6441" s="22"/>
      <c r="I6441" s="22"/>
      <c r="J6441" s="22"/>
      <c r="K6441" s="22"/>
      <c r="L6441" s="22"/>
      <c r="M6441" s="22"/>
    </row>
    <row r="6442" spans="1:13" x14ac:dyDescent="0.25">
      <c r="A6442" s="22"/>
      <c r="B6442" s="22"/>
      <c r="C6442" s="22"/>
      <c r="D6442" s="22"/>
      <c r="E6442" s="22"/>
      <c r="F6442" s="22"/>
      <c r="G6442" s="22"/>
      <c r="H6442" s="22"/>
      <c r="I6442" s="22"/>
      <c r="J6442" s="22"/>
      <c r="K6442" s="22"/>
      <c r="L6442" s="22"/>
      <c r="M6442" s="22"/>
    </row>
    <row r="6443" spans="1:13" x14ac:dyDescent="0.25">
      <c r="A6443" s="22"/>
      <c r="B6443" s="22"/>
      <c r="C6443" s="22"/>
      <c r="D6443" s="22"/>
      <c r="E6443" s="22"/>
      <c r="F6443" s="22"/>
      <c r="G6443" s="22"/>
      <c r="H6443" s="22"/>
      <c r="I6443" s="22"/>
      <c r="J6443" s="22"/>
      <c r="K6443" s="22"/>
      <c r="L6443" s="22"/>
      <c r="M6443" s="22"/>
    </row>
    <row r="6444" spans="1:13" x14ac:dyDescent="0.25">
      <c r="A6444" s="22"/>
      <c r="B6444" s="22"/>
      <c r="C6444" s="22"/>
      <c r="D6444" s="22"/>
      <c r="E6444" s="22"/>
      <c r="F6444" s="22"/>
      <c r="G6444" s="22"/>
      <c r="H6444" s="22"/>
      <c r="I6444" s="22"/>
      <c r="J6444" s="22"/>
      <c r="K6444" s="22"/>
      <c r="L6444" s="22"/>
      <c r="M6444" s="22"/>
    </row>
    <row r="6445" spans="1:13" x14ac:dyDescent="0.25">
      <c r="A6445" s="22"/>
      <c r="B6445" s="22"/>
      <c r="C6445" s="22"/>
      <c r="D6445" s="22"/>
      <c r="E6445" s="22"/>
      <c r="F6445" s="22"/>
      <c r="G6445" s="22"/>
      <c r="H6445" s="22"/>
      <c r="I6445" s="22"/>
      <c r="J6445" s="22"/>
      <c r="K6445" s="22"/>
      <c r="L6445" s="22"/>
      <c r="M6445" s="22"/>
    </row>
    <row r="6446" spans="1:13" x14ac:dyDescent="0.25">
      <c r="A6446" s="22"/>
      <c r="B6446" s="22"/>
      <c r="C6446" s="22"/>
      <c r="D6446" s="22"/>
      <c r="E6446" s="22"/>
      <c r="F6446" s="22"/>
      <c r="G6446" s="22"/>
      <c r="H6446" s="22"/>
      <c r="I6446" s="22"/>
      <c r="J6446" s="22"/>
      <c r="K6446" s="22"/>
      <c r="L6446" s="22"/>
      <c r="M6446" s="22"/>
    </row>
    <row r="6447" spans="1:13" x14ac:dyDescent="0.25">
      <c r="A6447" s="22"/>
      <c r="B6447" s="22"/>
      <c r="C6447" s="22"/>
      <c r="D6447" s="22"/>
      <c r="E6447" s="22"/>
      <c r="F6447" s="22"/>
      <c r="G6447" s="22"/>
      <c r="H6447" s="22"/>
      <c r="I6447" s="22"/>
      <c r="J6447" s="22"/>
      <c r="K6447" s="22"/>
      <c r="L6447" s="22"/>
      <c r="M6447" s="22"/>
    </row>
    <row r="6448" spans="1:13" x14ac:dyDescent="0.25">
      <c r="A6448" s="22"/>
      <c r="B6448" s="22"/>
      <c r="C6448" s="22"/>
      <c r="D6448" s="22"/>
      <c r="E6448" s="22"/>
      <c r="F6448" s="22"/>
      <c r="G6448" s="22"/>
      <c r="H6448" s="22"/>
      <c r="I6448" s="22"/>
      <c r="J6448" s="22"/>
      <c r="K6448" s="22"/>
      <c r="L6448" s="22"/>
      <c r="M6448" s="22"/>
    </row>
    <row r="6449" spans="1:13" x14ac:dyDescent="0.25">
      <c r="A6449" s="22"/>
      <c r="B6449" s="22"/>
      <c r="C6449" s="22"/>
      <c r="D6449" s="22"/>
      <c r="E6449" s="22"/>
      <c r="F6449" s="22"/>
      <c r="G6449" s="22"/>
      <c r="H6449" s="22"/>
      <c r="I6449" s="22"/>
      <c r="J6449" s="22"/>
      <c r="K6449" s="22"/>
      <c r="L6449" s="22"/>
      <c r="M6449" s="22"/>
    </row>
    <row r="6450" spans="1:13" x14ac:dyDescent="0.25">
      <c r="A6450" s="22"/>
      <c r="B6450" s="22"/>
      <c r="C6450" s="22"/>
      <c r="D6450" s="22"/>
      <c r="E6450" s="22"/>
      <c r="F6450" s="22"/>
      <c r="G6450" s="22"/>
      <c r="H6450" s="22"/>
      <c r="I6450" s="22"/>
      <c r="J6450" s="22"/>
      <c r="K6450" s="22"/>
      <c r="L6450" s="22"/>
      <c r="M6450" s="22"/>
    </row>
    <row r="6451" spans="1:13" x14ac:dyDescent="0.25">
      <c r="A6451" s="22"/>
      <c r="B6451" s="22"/>
      <c r="C6451" s="22"/>
      <c r="D6451" s="22"/>
      <c r="E6451" s="22"/>
      <c r="F6451" s="22"/>
      <c r="G6451" s="22"/>
      <c r="H6451" s="22"/>
      <c r="I6451" s="22"/>
      <c r="J6451" s="22"/>
      <c r="K6451" s="22"/>
      <c r="L6451" s="22"/>
      <c r="M6451" s="22"/>
    </row>
    <row r="6452" spans="1:13" x14ac:dyDescent="0.25">
      <c r="A6452" s="22"/>
      <c r="B6452" s="22"/>
      <c r="C6452" s="22"/>
      <c r="D6452" s="22"/>
      <c r="E6452" s="22"/>
      <c r="F6452" s="22"/>
      <c r="G6452" s="22"/>
      <c r="H6452" s="22"/>
      <c r="I6452" s="22"/>
      <c r="J6452" s="22"/>
      <c r="K6452" s="22"/>
      <c r="L6452" s="22"/>
      <c r="M6452" s="22"/>
    </row>
    <row r="6453" spans="1:13" x14ac:dyDescent="0.25">
      <c r="A6453" s="22"/>
      <c r="B6453" s="22"/>
      <c r="C6453" s="22"/>
      <c r="D6453" s="22"/>
      <c r="E6453" s="22"/>
      <c r="F6453" s="22"/>
      <c r="G6453" s="22"/>
      <c r="H6453" s="22"/>
      <c r="I6453" s="22"/>
      <c r="J6453" s="22"/>
      <c r="K6453" s="22"/>
      <c r="L6453" s="22"/>
      <c r="M6453" s="22"/>
    </row>
    <row r="6454" spans="1:13" x14ac:dyDescent="0.25">
      <c r="A6454" s="22"/>
      <c r="B6454" s="22"/>
      <c r="C6454" s="22"/>
      <c r="D6454" s="22"/>
      <c r="E6454" s="22"/>
      <c r="F6454" s="22"/>
      <c r="G6454" s="22"/>
      <c r="H6454" s="22"/>
      <c r="I6454" s="22"/>
      <c r="J6454" s="22"/>
      <c r="K6454" s="22"/>
      <c r="L6454" s="22"/>
      <c r="M6454" s="22"/>
    </row>
    <row r="6455" spans="1:13" x14ac:dyDescent="0.25">
      <c r="A6455" s="22"/>
      <c r="B6455" s="22"/>
      <c r="C6455" s="22"/>
      <c r="D6455" s="22"/>
      <c r="E6455" s="22"/>
      <c r="F6455" s="22"/>
      <c r="G6455" s="22"/>
      <c r="H6455" s="22"/>
      <c r="I6455" s="22"/>
      <c r="J6455" s="22"/>
      <c r="K6455" s="22"/>
      <c r="L6455" s="22"/>
      <c r="M6455" s="22"/>
    </row>
    <row r="6456" spans="1:13" x14ac:dyDescent="0.25">
      <c r="A6456" s="22"/>
      <c r="B6456" s="22"/>
      <c r="C6456" s="22"/>
      <c r="D6456" s="22"/>
      <c r="E6456" s="22"/>
      <c r="F6456" s="22"/>
      <c r="G6456" s="22"/>
      <c r="H6456" s="22"/>
      <c r="I6456" s="22"/>
      <c r="J6456" s="22"/>
      <c r="K6456" s="22"/>
      <c r="L6456" s="22"/>
      <c r="M6456" s="22"/>
    </row>
    <row r="6457" spans="1:13" x14ac:dyDescent="0.25">
      <c r="A6457" s="22"/>
      <c r="B6457" s="22"/>
      <c r="C6457" s="22"/>
      <c r="D6457" s="22"/>
      <c r="E6457" s="22"/>
      <c r="F6457" s="22"/>
      <c r="G6457" s="22"/>
      <c r="H6457" s="22"/>
      <c r="I6457" s="22"/>
      <c r="J6457" s="22"/>
      <c r="K6457" s="22"/>
      <c r="L6457" s="22"/>
      <c r="M6457" s="22"/>
    </row>
    <row r="6458" spans="1:13" x14ac:dyDescent="0.25">
      <c r="A6458" s="22"/>
      <c r="B6458" s="22"/>
      <c r="C6458" s="22"/>
      <c r="D6458" s="22"/>
      <c r="E6458" s="22"/>
      <c r="F6458" s="22"/>
      <c r="G6458" s="22"/>
      <c r="H6458" s="22"/>
      <c r="I6458" s="22"/>
      <c r="J6458" s="22"/>
      <c r="K6458" s="22"/>
      <c r="L6458" s="22"/>
      <c r="M6458" s="22"/>
    </row>
    <row r="6459" spans="1:13" x14ac:dyDescent="0.25">
      <c r="A6459" s="22"/>
      <c r="B6459" s="22"/>
      <c r="C6459" s="22"/>
      <c r="D6459" s="22"/>
      <c r="E6459" s="22"/>
      <c r="F6459" s="22"/>
      <c r="G6459" s="22"/>
      <c r="H6459" s="22"/>
      <c r="I6459" s="22"/>
      <c r="J6459" s="22"/>
      <c r="K6459" s="22"/>
      <c r="L6459" s="22"/>
      <c r="M6459" s="22"/>
    </row>
    <row r="6460" spans="1:13" x14ac:dyDescent="0.25">
      <c r="A6460" s="22"/>
      <c r="B6460" s="22"/>
      <c r="C6460" s="22"/>
      <c r="D6460" s="22"/>
      <c r="E6460" s="22"/>
      <c r="F6460" s="22"/>
      <c r="G6460" s="22"/>
      <c r="H6460" s="22"/>
      <c r="I6460" s="22"/>
      <c r="J6460" s="22"/>
      <c r="K6460" s="22"/>
      <c r="L6460" s="22"/>
      <c r="M6460" s="22"/>
    </row>
    <row r="6461" spans="1:13" x14ac:dyDescent="0.25">
      <c r="A6461" s="22"/>
      <c r="B6461" s="22"/>
      <c r="C6461" s="22"/>
      <c r="D6461" s="22"/>
      <c r="E6461" s="22"/>
      <c r="F6461" s="22"/>
      <c r="G6461" s="22"/>
      <c r="H6461" s="22"/>
      <c r="I6461" s="22"/>
      <c r="J6461" s="22"/>
      <c r="K6461" s="22"/>
      <c r="L6461" s="22"/>
      <c r="M6461" s="22"/>
    </row>
    <row r="6462" spans="1:13" x14ac:dyDescent="0.25">
      <c r="A6462" s="22"/>
      <c r="B6462" s="22"/>
      <c r="C6462" s="22"/>
      <c r="D6462" s="22"/>
      <c r="E6462" s="22"/>
      <c r="F6462" s="22"/>
      <c r="G6462" s="22"/>
      <c r="H6462" s="22"/>
      <c r="I6462" s="22"/>
      <c r="J6462" s="22"/>
      <c r="K6462" s="22"/>
      <c r="L6462" s="22"/>
      <c r="M6462" s="22"/>
    </row>
    <row r="6463" spans="1:13" x14ac:dyDescent="0.25">
      <c r="A6463" s="22"/>
      <c r="B6463" s="22"/>
      <c r="C6463" s="22"/>
      <c r="D6463" s="22"/>
      <c r="E6463" s="22"/>
      <c r="F6463" s="22"/>
      <c r="G6463" s="22"/>
      <c r="H6463" s="22"/>
      <c r="I6463" s="22"/>
      <c r="J6463" s="22"/>
      <c r="K6463" s="22"/>
      <c r="L6463" s="22"/>
      <c r="M6463" s="22"/>
    </row>
    <row r="6464" spans="1:13" x14ac:dyDescent="0.25">
      <c r="A6464" s="22"/>
      <c r="B6464" s="22"/>
      <c r="C6464" s="22"/>
      <c r="D6464" s="22"/>
      <c r="E6464" s="22"/>
      <c r="F6464" s="22"/>
      <c r="G6464" s="22"/>
      <c r="H6464" s="22"/>
      <c r="I6464" s="22"/>
      <c r="J6464" s="22"/>
      <c r="K6464" s="22"/>
      <c r="L6464" s="22"/>
      <c r="M6464" s="22"/>
    </row>
    <row r="6465" spans="1:13" x14ac:dyDescent="0.25">
      <c r="A6465" s="22"/>
      <c r="B6465" s="22"/>
      <c r="C6465" s="22"/>
      <c r="D6465" s="22"/>
      <c r="E6465" s="22"/>
      <c r="F6465" s="22"/>
      <c r="G6465" s="22"/>
      <c r="H6465" s="22"/>
      <c r="I6465" s="22"/>
      <c r="J6465" s="22"/>
      <c r="K6465" s="22"/>
      <c r="L6465" s="22"/>
      <c r="M6465" s="22"/>
    </row>
    <row r="6466" spans="1:13" x14ac:dyDescent="0.25">
      <c r="A6466" s="22"/>
      <c r="B6466" s="22"/>
      <c r="C6466" s="22"/>
      <c r="D6466" s="22"/>
      <c r="E6466" s="22"/>
      <c r="F6466" s="22"/>
      <c r="G6466" s="22"/>
      <c r="H6466" s="22"/>
      <c r="I6466" s="22"/>
      <c r="J6466" s="22"/>
      <c r="K6466" s="22"/>
      <c r="L6466" s="22"/>
      <c r="M6466" s="22"/>
    </row>
    <row r="6467" spans="1:13" x14ac:dyDescent="0.25">
      <c r="A6467" s="22"/>
      <c r="B6467" s="22"/>
      <c r="C6467" s="22"/>
      <c r="D6467" s="22"/>
      <c r="E6467" s="22"/>
      <c r="F6467" s="22"/>
      <c r="G6467" s="22"/>
      <c r="H6467" s="22"/>
      <c r="I6467" s="22"/>
      <c r="J6467" s="22"/>
      <c r="K6467" s="22"/>
      <c r="L6467" s="22"/>
      <c r="M6467" s="22"/>
    </row>
    <row r="6468" spans="1:13" x14ac:dyDescent="0.25">
      <c r="A6468" s="22"/>
      <c r="B6468" s="22"/>
      <c r="C6468" s="22"/>
      <c r="D6468" s="22"/>
      <c r="E6468" s="22"/>
      <c r="F6468" s="22"/>
      <c r="G6468" s="22"/>
      <c r="H6468" s="22"/>
      <c r="I6468" s="22"/>
      <c r="J6468" s="22"/>
      <c r="K6468" s="22"/>
      <c r="L6468" s="22"/>
      <c r="M6468" s="22"/>
    </row>
    <row r="6469" spans="1:13" x14ac:dyDescent="0.25">
      <c r="A6469" s="22"/>
      <c r="B6469" s="22"/>
      <c r="C6469" s="22"/>
      <c r="D6469" s="22"/>
      <c r="E6469" s="22"/>
      <c r="F6469" s="22"/>
      <c r="G6469" s="22"/>
      <c r="H6469" s="22"/>
      <c r="I6469" s="22"/>
      <c r="J6469" s="22"/>
      <c r="K6469" s="22"/>
      <c r="L6469" s="22"/>
      <c r="M6469" s="22"/>
    </row>
    <row r="6470" spans="1:13" x14ac:dyDescent="0.25">
      <c r="A6470" s="22"/>
      <c r="B6470" s="22"/>
      <c r="C6470" s="22"/>
      <c r="D6470" s="22"/>
      <c r="E6470" s="22"/>
      <c r="F6470" s="22"/>
      <c r="G6470" s="22"/>
      <c r="H6470" s="22"/>
      <c r="I6470" s="22"/>
      <c r="J6470" s="22"/>
      <c r="K6470" s="22"/>
      <c r="L6470" s="22"/>
      <c r="M6470" s="22"/>
    </row>
    <row r="6471" spans="1:13" x14ac:dyDescent="0.25">
      <c r="A6471" s="22"/>
      <c r="B6471" s="22"/>
      <c r="C6471" s="22"/>
      <c r="D6471" s="22"/>
      <c r="E6471" s="22"/>
      <c r="F6471" s="22"/>
      <c r="G6471" s="22"/>
      <c r="H6471" s="22"/>
      <c r="I6471" s="22"/>
      <c r="J6471" s="22"/>
      <c r="K6471" s="22"/>
      <c r="L6471" s="22"/>
      <c r="M6471" s="22"/>
    </row>
    <row r="6472" spans="1:13" x14ac:dyDescent="0.25">
      <c r="A6472" s="22"/>
      <c r="B6472" s="22"/>
      <c r="C6472" s="22"/>
      <c r="D6472" s="22"/>
      <c r="E6472" s="22"/>
      <c r="F6472" s="22"/>
      <c r="G6472" s="22"/>
      <c r="H6472" s="22"/>
      <c r="I6472" s="22"/>
      <c r="J6472" s="22"/>
      <c r="K6472" s="22"/>
      <c r="L6472" s="22"/>
      <c r="M6472" s="22"/>
    </row>
    <row r="6473" spans="1:13" x14ac:dyDescent="0.25">
      <c r="A6473" s="22"/>
      <c r="B6473" s="22"/>
      <c r="C6473" s="22"/>
      <c r="D6473" s="22"/>
      <c r="E6473" s="22"/>
      <c r="F6473" s="22"/>
      <c r="G6473" s="22"/>
      <c r="H6473" s="22"/>
      <c r="I6473" s="22"/>
      <c r="J6473" s="22"/>
      <c r="K6473" s="22"/>
      <c r="L6473" s="22"/>
      <c r="M6473" s="22"/>
    </row>
    <row r="6474" spans="1:13" x14ac:dyDescent="0.25">
      <c r="A6474" s="22"/>
      <c r="B6474" s="22"/>
      <c r="C6474" s="22"/>
      <c r="D6474" s="22"/>
      <c r="E6474" s="22"/>
      <c r="F6474" s="22"/>
      <c r="G6474" s="22"/>
      <c r="H6474" s="22"/>
      <c r="I6474" s="22"/>
      <c r="J6474" s="22"/>
      <c r="K6474" s="22"/>
      <c r="L6474" s="22"/>
      <c r="M6474" s="22"/>
    </row>
    <row r="6475" spans="1:13" x14ac:dyDescent="0.25">
      <c r="A6475" s="22"/>
      <c r="B6475" s="22"/>
      <c r="C6475" s="22"/>
      <c r="D6475" s="22"/>
      <c r="E6475" s="22"/>
      <c r="F6475" s="22"/>
      <c r="G6475" s="22"/>
      <c r="H6475" s="22"/>
      <c r="I6475" s="22"/>
      <c r="J6475" s="22"/>
      <c r="K6475" s="22"/>
      <c r="L6475" s="22"/>
      <c r="M6475" s="22"/>
    </row>
    <row r="6476" spans="1:13" x14ac:dyDescent="0.25">
      <c r="A6476" s="22"/>
      <c r="B6476" s="22"/>
      <c r="C6476" s="22"/>
      <c r="D6476" s="22"/>
      <c r="E6476" s="22"/>
      <c r="F6476" s="22"/>
      <c r="G6476" s="22"/>
      <c r="H6476" s="22"/>
      <c r="I6476" s="22"/>
      <c r="J6476" s="22"/>
      <c r="K6476" s="22"/>
      <c r="L6476" s="22"/>
      <c r="M6476" s="22"/>
    </row>
    <row r="6477" spans="1:13" x14ac:dyDescent="0.25">
      <c r="A6477" s="22"/>
      <c r="B6477" s="22"/>
      <c r="C6477" s="22"/>
      <c r="D6477" s="22"/>
      <c r="E6477" s="22"/>
      <c r="F6477" s="22"/>
      <c r="G6477" s="22"/>
      <c r="H6477" s="22"/>
      <c r="I6477" s="22"/>
      <c r="J6477" s="22"/>
      <c r="K6477" s="22"/>
      <c r="L6477" s="22"/>
      <c r="M6477" s="22"/>
    </row>
    <row r="6478" spans="1:13" x14ac:dyDescent="0.25">
      <c r="A6478" s="22"/>
      <c r="B6478" s="22"/>
      <c r="C6478" s="22"/>
      <c r="D6478" s="22"/>
      <c r="E6478" s="22"/>
      <c r="F6478" s="22"/>
      <c r="G6478" s="22"/>
      <c r="H6478" s="22"/>
      <c r="I6478" s="22"/>
      <c r="J6478" s="22"/>
      <c r="K6478" s="22"/>
      <c r="L6478" s="22"/>
      <c r="M6478" s="22"/>
    </row>
    <row r="6479" spans="1:13" x14ac:dyDescent="0.25">
      <c r="A6479" s="22"/>
      <c r="B6479" s="22"/>
      <c r="C6479" s="22"/>
      <c r="D6479" s="22"/>
      <c r="E6479" s="22"/>
      <c r="F6479" s="22"/>
      <c r="G6479" s="22"/>
      <c r="H6479" s="22"/>
      <c r="I6479" s="22"/>
      <c r="J6479" s="22"/>
      <c r="K6479" s="22"/>
      <c r="L6479" s="22"/>
      <c r="M6479" s="22"/>
    </row>
    <row r="6480" spans="1:13" x14ac:dyDescent="0.25">
      <c r="A6480" s="22"/>
      <c r="B6480" s="22"/>
      <c r="C6480" s="22"/>
      <c r="D6480" s="22"/>
      <c r="E6480" s="22"/>
      <c r="F6480" s="22"/>
      <c r="G6480" s="22"/>
      <c r="H6480" s="22"/>
      <c r="I6480" s="22"/>
      <c r="J6480" s="22"/>
      <c r="K6480" s="22"/>
      <c r="L6480" s="22"/>
      <c r="M6480" s="22"/>
    </row>
    <row r="6481" spans="1:13" x14ac:dyDescent="0.25">
      <c r="A6481" s="22"/>
      <c r="B6481" s="22"/>
      <c r="C6481" s="22"/>
      <c r="D6481" s="22"/>
      <c r="E6481" s="22"/>
      <c r="F6481" s="22"/>
      <c r="G6481" s="22"/>
      <c r="H6481" s="22"/>
      <c r="I6481" s="22"/>
      <c r="J6481" s="22"/>
      <c r="K6481" s="22"/>
      <c r="L6481" s="22"/>
      <c r="M6481" s="22"/>
    </row>
    <row r="6482" spans="1:13" x14ac:dyDescent="0.25">
      <c r="A6482" s="22"/>
      <c r="B6482" s="22"/>
      <c r="C6482" s="22"/>
      <c r="D6482" s="22"/>
      <c r="E6482" s="22"/>
      <c r="F6482" s="22"/>
      <c r="G6482" s="22"/>
      <c r="H6482" s="22"/>
      <c r="I6482" s="22"/>
      <c r="J6482" s="22"/>
      <c r="K6482" s="22"/>
      <c r="L6482" s="22"/>
      <c r="M6482" s="22"/>
    </row>
    <row r="6483" spans="1:13" x14ac:dyDescent="0.25">
      <c r="A6483" s="22"/>
      <c r="B6483" s="22"/>
      <c r="C6483" s="22"/>
      <c r="D6483" s="22"/>
      <c r="E6483" s="22"/>
      <c r="F6483" s="22"/>
      <c r="G6483" s="22"/>
      <c r="H6483" s="22"/>
      <c r="I6483" s="22"/>
      <c r="J6483" s="22"/>
      <c r="K6483" s="22"/>
      <c r="L6483" s="22"/>
      <c r="M6483" s="22"/>
    </row>
    <row r="6484" spans="1:13" x14ac:dyDescent="0.25">
      <c r="A6484" s="22"/>
      <c r="B6484" s="22"/>
      <c r="C6484" s="22"/>
      <c r="D6484" s="22"/>
      <c r="E6484" s="22"/>
      <c r="F6484" s="22"/>
      <c r="G6484" s="22"/>
      <c r="H6484" s="22"/>
      <c r="I6484" s="22"/>
      <c r="J6484" s="22"/>
      <c r="K6484" s="22"/>
      <c r="L6484" s="22"/>
      <c r="M6484" s="22"/>
    </row>
    <row r="6485" spans="1:13" x14ac:dyDescent="0.25">
      <c r="A6485" s="22"/>
      <c r="B6485" s="22"/>
      <c r="C6485" s="22"/>
      <c r="D6485" s="22"/>
      <c r="E6485" s="22"/>
      <c r="F6485" s="22"/>
      <c r="G6485" s="22"/>
      <c r="H6485" s="22"/>
      <c r="I6485" s="22"/>
      <c r="J6485" s="22"/>
      <c r="K6485" s="22"/>
      <c r="L6485" s="22"/>
      <c r="M6485" s="22"/>
    </row>
    <row r="6486" spans="1:13" x14ac:dyDescent="0.25">
      <c r="A6486" s="22"/>
      <c r="B6486" s="22"/>
      <c r="C6486" s="22"/>
      <c r="D6486" s="22"/>
      <c r="E6486" s="22"/>
      <c r="F6486" s="22"/>
      <c r="G6486" s="22"/>
      <c r="H6486" s="22"/>
      <c r="I6486" s="22"/>
      <c r="J6486" s="22"/>
      <c r="K6486" s="22"/>
      <c r="L6486" s="22"/>
      <c r="M6486" s="22"/>
    </row>
    <row r="6487" spans="1:13" x14ac:dyDescent="0.25">
      <c r="A6487" s="22"/>
      <c r="B6487" s="22"/>
      <c r="C6487" s="22"/>
      <c r="D6487" s="22"/>
      <c r="E6487" s="22"/>
      <c r="F6487" s="22"/>
      <c r="G6487" s="22"/>
      <c r="H6487" s="22"/>
      <c r="I6487" s="22"/>
      <c r="J6487" s="22"/>
      <c r="K6487" s="22"/>
      <c r="L6487" s="22"/>
      <c r="M6487" s="22"/>
    </row>
    <row r="6488" spans="1:13" x14ac:dyDescent="0.25">
      <c r="A6488" s="22"/>
      <c r="B6488" s="22"/>
      <c r="C6488" s="22"/>
      <c r="D6488" s="22"/>
      <c r="E6488" s="22"/>
      <c r="F6488" s="22"/>
      <c r="G6488" s="22"/>
      <c r="H6488" s="22"/>
      <c r="I6488" s="22"/>
      <c r="J6488" s="22"/>
      <c r="K6488" s="22"/>
      <c r="L6488" s="22"/>
      <c r="M6488" s="22"/>
    </row>
    <row r="6489" spans="1:13" x14ac:dyDescent="0.25">
      <c r="A6489" s="22"/>
      <c r="B6489" s="22"/>
      <c r="C6489" s="22"/>
      <c r="D6489" s="22"/>
      <c r="E6489" s="22"/>
      <c r="F6489" s="22"/>
      <c r="G6489" s="22"/>
      <c r="H6489" s="22"/>
      <c r="I6489" s="22"/>
      <c r="J6489" s="22"/>
      <c r="K6489" s="22"/>
      <c r="L6489" s="22"/>
      <c r="M6489" s="22"/>
    </row>
    <row r="6490" spans="1:13" x14ac:dyDescent="0.25">
      <c r="A6490" s="22"/>
      <c r="B6490" s="22"/>
      <c r="C6490" s="22"/>
      <c r="D6490" s="22"/>
      <c r="E6490" s="22"/>
      <c r="F6490" s="22"/>
      <c r="G6490" s="22"/>
      <c r="H6490" s="22"/>
      <c r="I6490" s="22"/>
      <c r="J6490" s="22"/>
      <c r="K6490" s="22"/>
      <c r="L6490" s="22"/>
      <c r="M6490" s="22"/>
    </row>
    <row r="6491" spans="1:13" x14ac:dyDescent="0.25">
      <c r="A6491" s="22"/>
      <c r="B6491" s="22"/>
      <c r="C6491" s="22"/>
      <c r="D6491" s="22"/>
      <c r="E6491" s="22"/>
      <c r="F6491" s="22"/>
      <c r="G6491" s="22"/>
      <c r="H6491" s="22"/>
      <c r="I6491" s="22"/>
      <c r="J6491" s="22"/>
      <c r="K6491" s="22"/>
      <c r="L6491" s="22"/>
      <c r="M6491" s="22"/>
    </row>
    <row r="6492" spans="1:13" x14ac:dyDescent="0.25">
      <c r="A6492" s="22"/>
      <c r="B6492" s="22"/>
      <c r="C6492" s="22"/>
      <c r="D6492" s="22"/>
      <c r="E6492" s="22"/>
      <c r="F6492" s="22"/>
      <c r="G6492" s="22"/>
      <c r="H6492" s="22"/>
      <c r="I6492" s="22"/>
      <c r="J6492" s="22"/>
      <c r="K6492" s="22"/>
      <c r="L6492" s="22"/>
      <c r="M6492" s="22"/>
    </row>
    <row r="6493" spans="1:13" x14ac:dyDescent="0.25">
      <c r="A6493" s="22"/>
      <c r="B6493" s="22"/>
      <c r="C6493" s="22"/>
      <c r="D6493" s="22"/>
      <c r="E6493" s="22"/>
      <c r="F6493" s="22"/>
      <c r="G6493" s="22"/>
      <c r="H6493" s="22"/>
      <c r="I6493" s="22"/>
      <c r="J6493" s="22"/>
      <c r="K6493" s="22"/>
      <c r="L6493" s="22"/>
      <c r="M6493" s="22"/>
    </row>
    <row r="6494" spans="1:13" x14ac:dyDescent="0.25">
      <c r="A6494" s="22"/>
      <c r="B6494" s="22"/>
      <c r="C6494" s="22"/>
      <c r="D6494" s="22"/>
      <c r="E6494" s="22"/>
      <c r="F6494" s="22"/>
      <c r="G6494" s="22"/>
      <c r="H6494" s="22"/>
      <c r="I6494" s="22"/>
      <c r="J6494" s="22"/>
      <c r="K6494" s="22"/>
      <c r="L6494" s="22"/>
      <c r="M6494" s="22"/>
    </row>
    <row r="6495" spans="1:13" x14ac:dyDescent="0.25">
      <c r="A6495" s="22"/>
      <c r="B6495" s="22"/>
      <c r="C6495" s="22"/>
      <c r="D6495" s="22"/>
      <c r="E6495" s="22"/>
      <c r="F6495" s="22"/>
      <c r="G6495" s="22"/>
      <c r="H6495" s="22"/>
      <c r="I6495" s="22"/>
      <c r="J6495" s="22"/>
      <c r="K6495" s="22"/>
      <c r="L6495" s="22"/>
      <c r="M6495" s="22"/>
    </row>
    <row r="6496" spans="1:13" x14ac:dyDescent="0.25">
      <c r="A6496" s="22"/>
      <c r="B6496" s="22"/>
      <c r="C6496" s="22"/>
      <c r="D6496" s="22"/>
      <c r="E6496" s="22"/>
      <c r="F6496" s="22"/>
      <c r="G6496" s="22"/>
      <c r="H6496" s="22"/>
      <c r="I6496" s="22"/>
      <c r="J6496" s="22"/>
      <c r="K6496" s="22"/>
      <c r="L6496" s="22"/>
      <c r="M6496" s="22"/>
    </row>
    <row r="6497" spans="1:13" x14ac:dyDescent="0.25">
      <c r="A6497" s="22"/>
      <c r="B6497" s="22"/>
      <c r="C6497" s="22"/>
      <c r="D6497" s="22"/>
      <c r="E6497" s="22"/>
      <c r="F6497" s="22"/>
      <c r="G6497" s="22"/>
      <c r="H6497" s="22"/>
      <c r="I6497" s="22"/>
      <c r="J6497" s="22"/>
      <c r="K6497" s="22"/>
      <c r="L6497" s="22"/>
      <c r="M6497" s="22"/>
    </row>
    <row r="6498" spans="1:13" x14ac:dyDescent="0.25">
      <c r="A6498" s="22"/>
      <c r="B6498" s="22"/>
      <c r="C6498" s="22"/>
      <c r="D6498" s="22"/>
      <c r="E6498" s="22"/>
      <c r="F6498" s="22"/>
      <c r="G6498" s="22"/>
      <c r="H6498" s="22"/>
      <c r="I6498" s="22"/>
      <c r="J6498" s="22"/>
      <c r="K6498" s="22"/>
      <c r="L6498" s="22"/>
      <c r="M6498" s="22"/>
    </row>
    <row r="6499" spans="1:13" x14ac:dyDescent="0.25">
      <c r="A6499" s="22"/>
      <c r="B6499" s="22"/>
      <c r="C6499" s="22"/>
      <c r="D6499" s="22"/>
      <c r="E6499" s="22"/>
      <c r="F6499" s="22"/>
      <c r="G6499" s="22"/>
      <c r="H6499" s="22"/>
      <c r="I6499" s="22"/>
      <c r="J6499" s="22"/>
      <c r="K6499" s="22"/>
      <c r="L6499" s="22"/>
      <c r="M6499" s="22"/>
    </row>
    <row r="6500" spans="1:13" x14ac:dyDescent="0.25">
      <c r="A6500" s="22"/>
      <c r="B6500" s="22"/>
      <c r="C6500" s="22"/>
      <c r="D6500" s="22"/>
      <c r="E6500" s="22"/>
      <c r="F6500" s="22"/>
      <c r="G6500" s="22"/>
      <c r="H6500" s="22"/>
      <c r="I6500" s="22"/>
      <c r="J6500" s="22"/>
      <c r="K6500" s="22"/>
      <c r="L6500" s="22"/>
      <c r="M6500" s="22"/>
    </row>
    <row r="6501" spans="1:13" x14ac:dyDescent="0.25">
      <c r="A6501" s="22"/>
      <c r="B6501" s="22"/>
      <c r="C6501" s="22"/>
      <c r="D6501" s="22"/>
      <c r="E6501" s="22"/>
      <c r="F6501" s="22"/>
      <c r="G6501" s="22"/>
      <c r="H6501" s="22"/>
      <c r="I6501" s="22"/>
      <c r="J6501" s="22"/>
      <c r="K6501" s="22"/>
      <c r="L6501" s="22"/>
      <c r="M6501" s="22"/>
    </row>
    <row r="6502" spans="1:13" x14ac:dyDescent="0.25">
      <c r="A6502" s="22"/>
      <c r="B6502" s="22"/>
      <c r="C6502" s="22"/>
      <c r="D6502" s="22"/>
      <c r="E6502" s="22"/>
      <c r="F6502" s="22"/>
      <c r="G6502" s="22"/>
      <c r="H6502" s="22"/>
      <c r="I6502" s="22"/>
      <c r="J6502" s="22"/>
      <c r="K6502" s="22"/>
      <c r="L6502" s="22"/>
      <c r="M6502" s="22"/>
    </row>
    <row r="6503" spans="1:13" x14ac:dyDescent="0.25">
      <c r="A6503" s="22"/>
      <c r="B6503" s="22"/>
      <c r="C6503" s="22"/>
      <c r="D6503" s="22"/>
      <c r="E6503" s="22"/>
      <c r="F6503" s="22"/>
      <c r="G6503" s="22"/>
      <c r="H6503" s="22"/>
      <c r="I6503" s="22"/>
      <c r="J6503" s="22"/>
      <c r="K6503" s="22"/>
      <c r="L6503" s="22"/>
      <c r="M6503" s="22"/>
    </row>
    <row r="6504" spans="1:13" x14ac:dyDescent="0.25">
      <c r="A6504" s="22"/>
      <c r="B6504" s="22"/>
      <c r="C6504" s="22"/>
      <c r="D6504" s="22"/>
      <c r="E6504" s="22"/>
      <c r="F6504" s="22"/>
      <c r="G6504" s="22"/>
      <c r="H6504" s="22"/>
      <c r="I6504" s="22"/>
      <c r="J6504" s="22"/>
      <c r="K6504" s="22"/>
      <c r="L6504" s="22"/>
      <c r="M6504" s="22"/>
    </row>
    <row r="6505" spans="1:13" x14ac:dyDescent="0.25">
      <c r="A6505" s="22"/>
      <c r="B6505" s="22"/>
      <c r="C6505" s="22"/>
      <c r="D6505" s="22"/>
      <c r="E6505" s="22"/>
      <c r="F6505" s="22"/>
      <c r="G6505" s="22"/>
      <c r="H6505" s="22"/>
      <c r="I6505" s="22"/>
      <c r="J6505" s="22"/>
      <c r="K6505" s="22"/>
      <c r="L6505" s="22"/>
      <c r="M6505" s="22"/>
    </row>
    <row r="6506" spans="1:13" x14ac:dyDescent="0.25">
      <c r="A6506" s="22"/>
      <c r="B6506" s="22"/>
      <c r="C6506" s="22"/>
      <c r="D6506" s="22"/>
      <c r="E6506" s="22"/>
      <c r="F6506" s="22"/>
      <c r="G6506" s="22"/>
      <c r="H6506" s="22"/>
      <c r="I6506" s="22"/>
      <c r="J6506" s="22"/>
      <c r="K6506" s="22"/>
      <c r="L6506" s="22"/>
      <c r="M6506" s="22"/>
    </row>
    <row r="6507" spans="1:13" x14ac:dyDescent="0.25">
      <c r="A6507" s="22"/>
      <c r="B6507" s="22"/>
      <c r="C6507" s="22"/>
      <c r="D6507" s="22"/>
      <c r="E6507" s="22"/>
      <c r="F6507" s="22"/>
      <c r="G6507" s="22"/>
      <c r="H6507" s="22"/>
      <c r="I6507" s="22"/>
      <c r="J6507" s="22"/>
      <c r="K6507" s="22"/>
      <c r="L6507" s="22"/>
      <c r="M6507" s="22"/>
    </row>
    <row r="6508" spans="1:13" x14ac:dyDescent="0.25">
      <c r="A6508" s="22"/>
      <c r="B6508" s="22"/>
      <c r="C6508" s="22"/>
      <c r="D6508" s="22"/>
      <c r="E6508" s="22"/>
      <c r="F6508" s="22"/>
      <c r="G6508" s="22"/>
      <c r="H6508" s="22"/>
      <c r="I6508" s="22"/>
      <c r="J6508" s="22"/>
      <c r="K6508" s="22"/>
      <c r="L6508" s="22"/>
      <c r="M6508" s="22"/>
    </row>
    <row r="6509" spans="1:13" x14ac:dyDescent="0.25">
      <c r="A6509" s="22"/>
      <c r="B6509" s="22"/>
      <c r="C6509" s="22"/>
      <c r="D6509" s="22"/>
      <c r="E6509" s="22"/>
      <c r="F6509" s="22"/>
      <c r="G6509" s="22"/>
      <c r="H6509" s="22"/>
      <c r="I6509" s="22"/>
      <c r="J6509" s="22"/>
      <c r="K6509" s="22"/>
      <c r="L6509" s="22"/>
      <c r="M6509" s="22"/>
    </row>
    <row r="6510" spans="1:13" x14ac:dyDescent="0.25">
      <c r="A6510" s="22"/>
      <c r="B6510" s="22"/>
      <c r="C6510" s="22"/>
      <c r="D6510" s="22"/>
      <c r="E6510" s="22"/>
      <c r="F6510" s="22"/>
      <c r="G6510" s="22"/>
      <c r="H6510" s="22"/>
      <c r="I6510" s="22"/>
      <c r="J6510" s="22"/>
      <c r="K6510" s="22"/>
      <c r="L6510" s="22"/>
      <c r="M6510" s="22"/>
    </row>
    <row r="6511" spans="1:13" x14ac:dyDescent="0.25">
      <c r="A6511" s="22"/>
      <c r="B6511" s="22"/>
      <c r="C6511" s="22"/>
      <c r="D6511" s="22"/>
      <c r="E6511" s="22"/>
      <c r="F6511" s="22"/>
      <c r="G6511" s="22"/>
      <c r="H6511" s="22"/>
      <c r="I6511" s="22"/>
      <c r="J6511" s="22"/>
      <c r="K6511" s="22"/>
      <c r="L6511" s="22"/>
      <c r="M6511" s="22"/>
    </row>
    <row r="6512" spans="1:13" x14ac:dyDescent="0.25">
      <c r="A6512" s="22"/>
      <c r="B6512" s="22"/>
      <c r="C6512" s="22"/>
      <c r="D6512" s="22"/>
      <c r="E6512" s="22"/>
      <c r="F6512" s="22"/>
      <c r="G6512" s="22"/>
      <c r="H6512" s="22"/>
      <c r="I6512" s="22"/>
      <c r="J6512" s="22"/>
      <c r="K6512" s="22"/>
      <c r="L6512" s="22"/>
      <c r="M6512" s="22"/>
    </row>
    <row r="6513" spans="1:13" x14ac:dyDescent="0.25">
      <c r="A6513" s="22"/>
      <c r="B6513" s="22"/>
      <c r="C6513" s="22"/>
      <c r="D6513" s="22"/>
      <c r="E6513" s="22"/>
      <c r="F6513" s="22"/>
      <c r="G6513" s="22"/>
      <c r="H6513" s="22"/>
      <c r="I6513" s="22"/>
      <c r="J6513" s="22"/>
      <c r="K6513" s="22"/>
      <c r="L6513" s="22"/>
      <c r="M6513" s="22"/>
    </row>
    <row r="6514" spans="1:13" x14ac:dyDescent="0.25">
      <c r="A6514" s="22"/>
      <c r="B6514" s="22"/>
      <c r="C6514" s="22"/>
      <c r="D6514" s="22"/>
      <c r="E6514" s="22"/>
      <c r="F6514" s="22"/>
      <c r="G6514" s="22"/>
      <c r="H6514" s="22"/>
      <c r="I6514" s="22"/>
      <c r="J6514" s="22"/>
      <c r="K6514" s="22"/>
      <c r="L6514" s="22"/>
      <c r="M6514" s="22"/>
    </row>
    <row r="6515" spans="1:13" x14ac:dyDescent="0.25">
      <c r="A6515" s="22"/>
      <c r="B6515" s="22"/>
      <c r="C6515" s="22"/>
      <c r="D6515" s="22"/>
      <c r="E6515" s="22"/>
      <c r="F6515" s="22"/>
      <c r="G6515" s="22"/>
      <c r="H6515" s="22"/>
      <c r="I6515" s="22"/>
      <c r="J6515" s="22"/>
      <c r="K6515" s="22"/>
      <c r="L6515" s="22"/>
      <c r="M6515" s="22"/>
    </row>
    <row r="6516" spans="1:13" x14ac:dyDescent="0.25">
      <c r="A6516" s="22"/>
      <c r="B6516" s="22"/>
      <c r="C6516" s="22"/>
      <c r="D6516" s="22"/>
      <c r="E6516" s="22"/>
      <c r="F6516" s="22"/>
      <c r="G6516" s="22"/>
      <c r="H6516" s="22"/>
      <c r="I6516" s="22"/>
      <c r="J6516" s="22"/>
      <c r="K6516" s="22"/>
      <c r="L6516" s="22"/>
      <c r="M6516" s="22"/>
    </row>
    <row r="6517" spans="1:13" x14ac:dyDescent="0.25">
      <c r="A6517" s="22"/>
      <c r="B6517" s="22"/>
      <c r="C6517" s="22"/>
      <c r="D6517" s="22"/>
      <c r="E6517" s="22"/>
      <c r="F6517" s="22"/>
      <c r="G6517" s="22"/>
      <c r="H6517" s="22"/>
      <c r="I6517" s="22"/>
      <c r="J6517" s="22"/>
      <c r="K6517" s="22"/>
      <c r="L6517" s="22"/>
      <c r="M6517" s="22"/>
    </row>
    <row r="6518" spans="1:13" x14ac:dyDescent="0.25">
      <c r="A6518" s="22"/>
      <c r="B6518" s="22"/>
      <c r="C6518" s="22"/>
      <c r="D6518" s="22"/>
      <c r="E6518" s="22"/>
      <c r="F6518" s="22"/>
      <c r="G6518" s="22"/>
      <c r="H6518" s="22"/>
      <c r="I6518" s="22"/>
      <c r="J6518" s="22"/>
      <c r="K6518" s="22"/>
      <c r="L6518" s="22"/>
      <c r="M6518" s="22"/>
    </row>
    <row r="6519" spans="1:13" x14ac:dyDescent="0.25">
      <c r="A6519" s="22"/>
      <c r="B6519" s="22"/>
      <c r="C6519" s="22"/>
      <c r="D6519" s="22"/>
      <c r="E6519" s="22"/>
      <c r="F6519" s="22"/>
      <c r="G6519" s="22"/>
      <c r="H6519" s="22"/>
      <c r="I6519" s="22"/>
      <c r="J6519" s="22"/>
      <c r="K6519" s="22"/>
      <c r="L6519" s="22"/>
      <c r="M6519" s="22"/>
    </row>
    <row r="6520" spans="1:13" x14ac:dyDescent="0.25">
      <c r="A6520" s="22"/>
      <c r="B6520" s="22"/>
      <c r="C6520" s="22"/>
      <c r="D6520" s="22"/>
      <c r="E6520" s="22"/>
      <c r="F6520" s="22"/>
      <c r="G6520" s="22"/>
      <c r="H6520" s="22"/>
      <c r="I6520" s="22"/>
      <c r="J6520" s="22"/>
      <c r="K6520" s="22"/>
      <c r="L6520" s="22"/>
      <c r="M6520" s="22"/>
    </row>
    <row r="6521" spans="1:13" x14ac:dyDescent="0.25">
      <c r="A6521" s="22"/>
      <c r="B6521" s="22"/>
      <c r="C6521" s="22"/>
      <c r="D6521" s="22"/>
      <c r="E6521" s="22"/>
      <c r="F6521" s="22"/>
      <c r="G6521" s="22"/>
      <c r="H6521" s="22"/>
      <c r="I6521" s="22"/>
      <c r="J6521" s="22"/>
      <c r="K6521" s="22"/>
      <c r="L6521" s="22"/>
      <c r="M6521" s="22"/>
    </row>
    <row r="6522" spans="1:13" x14ac:dyDescent="0.25">
      <c r="A6522" s="22"/>
      <c r="B6522" s="22"/>
      <c r="C6522" s="22"/>
      <c r="D6522" s="22"/>
      <c r="E6522" s="22"/>
      <c r="F6522" s="22"/>
      <c r="G6522" s="22"/>
      <c r="H6522" s="22"/>
      <c r="I6522" s="22"/>
      <c r="J6522" s="22"/>
      <c r="K6522" s="22"/>
      <c r="L6522" s="22"/>
      <c r="M6522" s="22"/>
    </row>
    <row r="6523" spans="1:13" x14ac:dyDescent="0.25">
      <c r="A6523" s="22"/>
      <c r="B6523" s="22"/>
      <c r="C6523" s="22"/>
      <c r="D6523" s="22"/>
      <c r="E6523" s="22"/>
      <c r="F6523" s="22"/>
      <c r="G6523" s="22"/>
      <c r="H6523" s="22"/>
      <c r="I6523" s="22"/>
      <c r="J6523" s="22"/>
      <c r="K6523" s="22"/>
      <c r="L6523" s="22"/>
      <c r="M6523" s="22"/>
    </row>
    <row r="6524" spans="1:13" x14ac:dyDescent="0.25">
      <c r="A6524" s="22"/>
      <c r="B6524" s="22"/>
      <c r="C6524" s="22"/>
      <c r="D6524" s="22"/>
      <c r="E6524" s="22"/>
      <c r="F6524" s="22"/>
      <c r="G6524" s="22"/>
      <c r="H6524" s="22"/>
      <c r="I6524" s="22"/>
      <c r="J6524" s="22"/>
      <c r="K6524" s="22"/>
      <c r="L6524" s="22"/>
      <c r="M6524" s="22"/>
    </row>
    <row r="6525" spans="1:13" x14ac:dyDescent="0.25">
      <c r="A6525" s="22"/>
      <c r="B6525" s="22"/>
      <c r="C6525" s="22"/>
      <c r="D6525" s="22"/>
      <c r="E6525" s="22"/>
      <c r="F6525" s="22"/>
      <c r="G6525" s="22"/>
      <c r="H6525" s="22"/>
      <c r="I6525" s="22"/>
      <c r="J6525" s="22"/>
      <c r="K6525" s="22"/>
      <c r="L6525" s="22"/>
      <c r="M6525" s="22"/>
    </row>
    <row r="6526" spans="1:13" x14ac:dyDescent="0.25">
      <c r="A6526" s="22"/>
      <c r="B6526" s="22"/>
      <c r="C6526" s="22"/>
      <c r="D6526" s="22"/>
      <c r="E6526" s="22"/>
      <c r="F6526" s="22"/>
      <c r="G6526" s="22"/>
      <c r="H6526" s="22"/>
      <c r="I6526" s="22"/>
      <c r="J6526" s="22"/>
      <c r="K6526" s="22"/>
      <c r="L6526" s="22"/>
      <c r="M6526" s="22"/>
    </row>
    <row r="6527" spans="1:13" x14ac:dyDescent="0.25">
      <c r="A6527" s="22"/>
      <c r="B6527" s="22"/>
      <c r="C6527" s="22"/>
      <c r="D6527" s="22"/>
      <c r="E6527" s="22"/>
      <c r="F6527" s="22"/>
      <c r="G6527" s="22"/>
      <c r="H6527" s="22"/>
      <c r="I6527" s="22"/>
      <c r="J6527" s="22"/>
      <c r="K6527" s="22"/>
      <c r="L6527" s="22"/>
      <c r="M6527" s="22"/>
    </row>
    <row r="6528" spans="1:13" x14ac:dyDescent="0.25">
      <c r="A6528" s="22"/>
      <c r="B6528" s="22"/>
      <c r="C6528" s="22"/>
      <c r="D6528" s="22"/>
      <c r="E6528" s="22"/>
      <c r="F6528" s="22"/>
      <c r="G6528" s="22"/>
      <c r="H6528" s="22"/>
      <c r="I6528" s="22"/>
      <c r="J6528" s="22"/>
      <c r="K6528" s="22"/>
      <c r="L6528" s="22"/>
      <c r="M6528" s="22"/>
    </row>
    <row r="6529" spans="1:13" x14ac:dyDescent="0.25">
      <c r="A6529" s="22"/>
      <c r="B6529" s="22"/>
      <c r="C6529" s="22"/>
      <c r="D6529" s="22"/>
      <c r="E6529" s="22"/>
      <c r="F6529" s="22"/>
      <c r="G6529" s="22"/>
      <c r="H6529" s="22"/>
      <c r="I6529" s="22"/>
      <c r="J6529" s="22"/>
      <c r="K6529" s="22"/>
      <c r="L6529" s="22"/>
      <c r="M6529" s="22"/>
    </row>
    <row r="6530" spans="1:13" x14ac:dyDescent="0.25">
      <c r="A6530" s="22"/>
      <c r="B6530" s="22"/>
      <c r="C6530" s="22"/>
      <c r="D6530" s="22"/>
      <c r="E6530" s="22"/>
      <c r="F6530" s="22"/>
      <c r="G6530" s="22"/>
      <c r="H6530" s="22"/>
      <c r="I6530" s="22"/>
      <c r="J6530" s="22"/>
      <c r="K6530" s="22"/>
      <c r="L6530" s="22"/>
      <c r="M6530" s="22"/>
    </row>
    <row r="6531" spans="1:13" x14ac:dyDescent="0.25">
      <c r="A6531" s="22"/>
      <c r="B6531" s="22"/>
      <c r="C6531" s="22"/>
      <c r="D6531" s="22"/>
      <c r="E6531" s="22"/>
      <c r="F6531" s="22"/>
      <c r="G6531" s="22"/>
      <c r="H6531" s="22"/>
      <c r="I6531" s="22"/>
      <c r="J6531" s="22"/>
      <c r="K6531" s="22"/>
      <c r="L6531" s="22"/>
      <c r="M6531" s="22"/>
    </row>
    <row r="6532" spans="1:13" x14ac:dyDescent="0.25">
      <c r="A6532" s="22"/>
      <c r="B6532" s="22"/>
      <c r="C6532" s="22"/>
      <c r="D6532" s="22"/>
      <c r="E6532" s="22"/>
      <c r="F6532" s="22"/>
      <c r="G6532" s="22"/>
      <c r="H6532" s="22"/>
      <c r="I6532" s="22"/>
      <c r="J6532" s="22"/>
      <c r="K6532" s="22"/>
      <c r="L6532" s="22"/>
      <c r="M6532" s="22"/>
    </row>
    <row r="6533" spans="1:13" x14ac:dyDescent="0.25">
      <c r="A6533" s="22"/>
      <c r="B6533" s="22"/>
      <c r="C6533" s="22"/>
      <c r="D6533" s="22"/>
      <c r="E6533" s="22"/>
      <c r="F6533" s="22"/>
      <c r="G6533" s="22"/>
      <c r="H6533" s="22"/>
      <c r="I6533" s="22"/>
      <c r="J6533" s="22"/>
      <c r="K6533" s="22"/>
      <c r="L6533" s="22"/>
      <c r="M6533" s="22"/>
    </row>
    <row r="6534" spans="1:13" x14ac:dyDescent="0.25">
      <c r="A6534" s="22"/>
      <c r="B6534" s="22"/>
      <c r="C6534" s="22"/>
      <c r="D6534" s="22"/>
      <c r="E6534" s="22"/>
      <c r="F6534" s="22"/>
      <c r="G6534" s="22"/>
      <c r="H6534" s="22"/>
      <c r="I6534" s="22"/>
      <c r="J6534" s="22"/>
      <c r="K6534" s="22"/>
      <c r="L6534" s="22"/>
      <c r="M6534" s="22"/>
    </row>
    <row r="6535" spans="1:13" x14ac:dyDescent="0.25">
      <c r="A6535" s="22"/>
      <c r="B6535" s="22"/>
      <c r="C6535" s="22"/>
      <c r="D6535" s="22"/>
      <c r="E6535" s="22"/>
      <c r="F6535" s="22"/>
      <c r="G6535" s="22"/>
      <c r="H6535" s="22"/>
      <c r="I6535" s="22"/>
      <c r="J6535" s="22"/>
      <c r="K6535" s="22"/>
      <c r="L6535" s="22"/>
      <c r="M6535" s="22"/>
    </row>
    <row r="6536" spans="1:13" x14ac:dyDescent="0.25">
      <c r="A6536" s="22"/>
      <c r="B6536" s="22"/>
      <c r="C6536" s="22"/>
      <c r="D6536" s="22"/>
      <c r="E6536" s="22"/>
      <c r="F6536" s="22"/>
      <c r="G6536" s="22"/>
      <c r="H6536" s="22"/>
      <c r="I6536" s="22"/>
      <c r="J6536" s="22"/>
      <c r="K6536" s="22"/>
      <c r="L6536" s="22"/>
      <c r="M6536" s="22"/>
    </row>
    <row r="6537" spans="1:13" x14ac:dyDescent="0.25">
      <c r="A6537" s="22"/>
      <c r="B6537" s="22"/>
      <c r="C6537" s="22"/>
      <c r="D6537" s="22"/>
      <c r="E6537" s="22"/>
      <c r="F6537" s="22"/>
      <c r="G6537" s="22"/>
      <c r="H6537" s="22"/>
      <c r="I6537" s="22"/>
      <c r="J6537" s="22"/>
      <c r="K6537" s="22"/>
      <c r="L6537" s="22"/>
      <c r="M6537" s="22"/>
    </row>
    <row r="6538" spans="1:13" x14ac:dyDescent="0.25">
      <c r="A6538" s="22"/>
      <c r="B6538" s="22"/>
      <c r="C6538" s="22"/>
      <c r="D6538" s="22"/>
      <c r="E6538" s="22"/>
      <c r="F6538" s="22"/>
      <c r="G6538" s="22"/>
      <c r="H6538" s="22"/>
      <c r="I6538" s="22"/>
      <c r="J6538" s="22"/>
      <c r="K6538" s="22"/>
      <c r="L6538" s="22"/>
      <c r="M6538" s="22"/>
    </row>
    <row r="6539" spans="1:13" x14ac:dyDescent="0.25">
      <c r="A6539" s="22"/>
      <c r="B6539" s="22"/>
      <c r="C6539" s="22"/>
      <c r="D6539" s="22"/>
      <c r="E6539" s="22"/>
      <c r="F6539" s="22"/>
      <c r="G6539" s="22"/>
      <c r="H6539" s="22"/>
      <c r="I6539" s="22"/>
      <c r="J6539" s="22"/>
      <c r="K6539" s="22"/>
      <c r="L6539" s="22"/>
      <c r="M6539" s="22"/>
    </row>
    <row r="6540" spans="1:13" x14ac:dyDescent="0.25">
      <c r="A6540" s="22"/>
      <c r="B6540" s="22"/>
      <c r="C6540" s="22"/>
      <c r="D6540" s="22"/>
      <c r="E6540" s="22"/>
      <c r="F6540" s="22"/>
      <c r="G6540" s="22"/>
      <c r="H6540" s="22"/>
      <c r="I6540" s="22"/>
      <c r="J6540" s="22"/>
      <c r="K6540" s="22"/>
      <c r="L6540" s="22"/>
      <c r="M6540" s="22"/>
    </row>
    <row r="6541" spans="1:13" x14ac:dyDescent="0.25">
      <c r="A6541" s="22"/>
      <c r="B6541" s="22"/>
      <c r="C6541" s="22"/>
      <c r="D6541" s="22"/>
      <c r="E6541" s="22"/>
      <c r="F6541" s="22"/>
      <c r="G6541" s="22"/>
      <c r="H6541" s="22"/>
      <c r="I6541" s="22"/>
      <c r="J6541" s="22"/>
      <c r="K6541" s="22"/>
      <c r="L6541" s="22"/>
      <c r="M6541" s="22"/>
    </row>
    <row r="6542" spans="1:13" x14ac:dyDescent="0.25">
      <c r="A6542" s="22"/>
      <c r="B6542" s="22"/>
      <c r="C6542" s="22"/>
      <c r="D6542" s="22"/>
      <c r="E6542" s="22"/>
      <c r="F6542" s="22"/>
      <c r="G6542" s="22"/>
      <c r="H6542" s="22"/>
      <c r="I6542" s="22"/>
      <c r="J6542" s="22"/>
      <c r="K6542" s="22"/>
      <c r="L6542" s="22"/>
      <c r="M6542" s="22"/>
    </row>
    <row r="6543" spans="1:13" x14ac:dyDescent="0.25">
      <c r="A6543" s="22"/>
      <c r="B6543" s="22"/>
      <c r="C6543" s="22"/>
      <c r="D6543" s="22"/>
      <c r="E6543" s="22"/>
      <c r="F6543" s="22"/>
      <c r="G6543" s="22"/>
      <c r="H6543" s="22"/>
      <c r="I6543" s="22"/>
      <c r="J6543" s="22"/>
      <c r="K6543" s="22"/>
      <c r="L6543" s="22"/>
      <c r="M6543" s="22"/>
    </row>
    <row r="6544" spans="1:13" x14ac:dyDescent="0.25">
      <c r="A6544" s="22"/>
      <c r="B6544" s="22"/>
      <c r="C6544" s="22"/>
      <c r="D6544" s="22"/>
      <c r="E6544" s="22"/>
      <c r="F6544" s="22"/>
      <c r="G6544" s="22"/>
      <c r="H6544" s="22"/>
      <c r="I6544" s="22"/>
      <c r="J6544" s="22"/>
      <c r="K6544" s="22"/>
      <c r="L6544" s="22"/>
      <c r="M6544" s="22"/>
    </row>
    <row r="6545" spans="1:13" x14ac:dyDescent="0.25">
      <c r="A6545" s="22"/>
      <c r="B6545" s="22"/>
      <c r="C6545" s="22"/>
      <c r="D6545" s="22"/>
      <c r="E6545" s="22"/>
      <c r="F6545" s="22"/>
      <c r="G6545" s="22"/>
      <c r="H6545" s="22"/>
      <c r="I6545" s="22"/>
      <c r="J6545" s="22"/>
      <c r="K6545" s="22"/>
      <c r="L6545" s="22"/>
      <c r="M6545" s="22"/>
    </row>
    <row r="6546" spans="1:13" x14ac:dyDescent="0.25">
      <c r="A6546" s="22"/>
      <c r="B6546" s="22"/>
      <c r="C6546" s="22"/>
      <c r="D6546" s="22"/>
      <c r="E6546" s="22"/>
      <c r="F6546" s="22"/>
      <c r="G6546" s="22"/>
      <c r="H6546" s="22"/>
      <c r="I6546" s="22"/>
      <c r="J6546" s="22"/>
      <c r="K6546" s="22"/>
      <c r="L6546" s="22"/>
      <c r="M6546" s="22"/>
    </row>
    <row r="6547" spans="1:13" x14ac:dyDescent="0.25">
      <c r="A6547" s="22"/>
      <c r="B6547" s="22"/>
      <c r="C6547" s="22"/>
      <c r="D6547" s="22"/>
      <c r="E6547" s="22"/>
      <c r="F6547" s="22"/>
      <c r="G6547" s="22"/>
      <c r="H6547" s="22"/>
      <c r="I6547" s="22"/>
      <c r="J6547" s="22"/>
      <c r="K6547" s="22"/>
      <c r="L6547" s="22"/>
      <c r="M6547" s="22"/>
    </row>
    <row r="6548" spans="1:13" x14ac:dyDescent="0.25">
      <c r="A6548" s="22"/>
      <c r="B6548" s="22"/>
      <c r="C6548" s="22"/>
      <c r="D6548" s="22"/>
      <c r="E6548" s="22"/>
      <c r="F6548" s="22"/>
      <c r="G6548" s="22"/>
      <c r="H6548" s="22"/>
      <c r="I6548" s="22"/>
      <c r="J6548" s="22"/>
      <c r="K6548" s="22"/>
      <c r="L6548" s="22"/>
      <c r="M6548" s="22"/>
    </row>
    <row r="6549" spans="1:13" x14ac:dyDescent="0.25">
      <c r="A6549" s="22"/>
      <c r="B6549" s="22"/>
      <c r="C6549" s="22"/>
      <c r="D6549" s="22"/>
      <c r="E6549" s="22"/>
      <c r="F6549" s="22"/>
      <c r="G6549" s="22"/>
      <c r="H6549" s="22"/>
      <c r="I6549" s="22"/>
      <c r="J6549" s="22"/>
      <c r="K6549" s="22"/>
      <c r="L6549" s="22"/>
      <c r="M6549" s="22"/>
    </row>
    <row r="6550" spans="1:13" x14ac:dyDescent="0.25">
      <c r="A6550" s="22"/>
      <c r="B6550" s="22"/>
      <c r="C6550" s="22"/>
      <c r="D6550" s="22"/>
      <c r="E6550" s="22"/>
      <c r="F6550" s="22"/>
      <c r="G6550" s="22"/>
      <c r="H6550" s="22"/>
      <c r="I6550" s="22"/>
      <c r="J6550" s="22"/>
      <c r="K6550" s="22"/>
      <c r="L6550" s="22"/>
      <c r="M6550" s="22"/>
    </row>
    <row r="6551" spans="1:13" x14ac:dyDescent="0.25">
      <c r="A6551" s="22"/>
      <c r="B6551" s="22"/>
      <c r="C6551" s="22"/>
      <c r="D6551" s="22"/>
      <c r="E6551" s="22"/>
      <c r="F6551" s="22"/>
      <c r="G6551" s="22"/>
      <c r="H6551" s="22"/>
      <c r="I6551" s="22"/>
      <c r="J6551" s="22"/>
      <c r="K6551" s="22"/>
      <c r="L6551" s="22"/>
      <c r="M6551" s="22"/>
    </row>
    <row r="6552" spans="1:13" x14ac:dyDescent="0.25">
      <c r="A6552" s="22"/>
      <c r="B6552" s="22"/>
      <c r="C6552" s="22"/>
      <c r="D6552" s="22"/>
      <c r="E6552" s="22"/>
      <c r="F6552" s="22"/>
      <c r="G6552" s="22"/>
      <c r="H6552" s="22"/>
      <c r="I6552" s="22"/>
      <c r="J6552" s="22"/>
      <c r="K6552" s="22"/>
      <c r="L6552" s="22"/>
      <c r="M6552" s="22"/>
    </row>
    <row r="6553" spans="1:13" x14ac:dyDescent="0.25">
      <c r="A6553" s="22"/>
      <c r="B6553" s="22"/>
      <c r="C6553" s="22"/>
      <c r="D6553" s="22"/>
      <c r="E6553" s="22"/>
      <c r="F6553" s="22"/>
      <c r="G6553" s="22"/>
      <c r="H6553" s="22"/>
      <c r="I6553" s="22"/>
      <c r="J6553" s="22"/>
      <c r="K6553" s="22"/>
      <c r="L6553" s="22"/>
      <c r="M6553" s="22"/>
    </row>
    <row r="6554" spans="1:13" x14ac:dyDescent="0.25">
      <c r="A6554" s="22"/>
      <c r="B6554" s="22"/>
      <c r="C6554" s="22"/>
      <c r="D6554" s="22"/>
      <c r="E6554" s="22"/>
      <c r="F6554" s="22"/>
      <c r="G6554" s="22"/>
      <c r="H6554" s="22"/>
      <c r="I6554" s="22"/>
      <c r="J6554" s="22"/>
      <c r="K6554" s="22"/>
      <c r="L6554" s="22"/>
      <c r="M6554" s="22"/>
    </row>
    <row r="6555" spans="1:13" x14ac:dyDescent="0.25">
      <c r="A6555" s="22"/>
      <c r="B6555" s="22"/>
      <c r="C6555" s="22"/>
      <c r="D6555" s="22"/>
      <c r="E6555" s="22"/>
      <c r="F6555" s="22"/>
      <c r="G6555" s="22"/>
      <c r="H6555" s="22"/>
      <c r="I6555" s="22"/>
      <c r="J6555" s="22"/>
      <c r="K6555" s="22"/>
      <c r="L6555" s="22"/>
      <c r="M6555" s="22"/>
    </row>
    <row r="6556" spans="1:13" x14ac:dyDescent="0.25">
      <c r="A6556" s="22"/>
      <c r="B6556" s="22"/>
      <c r="C6556" s="22"/>
      <c r="D6556" s="22"/>
      <c r="E6556" s="22"/>
      <c r="F6556" s="22"/>
      <c r="G6556" s="22"/>
      <c r="H6556" s="22"/>
      <c r="I6556" s="22"/>
      <c r="J6556" s="22"/>
      <c r="K6556" s="22"/>
      <c r="L6556" s="22"/>
      <c r="M6556" s="22"/>
    </row>
    <row r="6557" spans="1:13" x14ac:dyDescent="0.25">
      <c r="A6557" s="22"/>
      <c r="B6557" s="22"/>
      <c r="C6557" s="22"/>
      <c r="D6557" s="22"/>
      <c r="E6557" s="22"/>
      <c r="F6557" s="22"/>
      <c r="G6557" s="22"/>
      <c r="H6557" s="22"/>
      <c r="I6557" s="22"/>
      <c r="J6557" s="22"/>
      <c r="K6557" s="22"/>
      <c r="L6557" s="22"/>
      <c r="M6557" s="22"/>
    </row>
    <row r="6558" spans="1:13" x14ac:dyDescent="0.25">
      <c r="A6558" s="22"/>
      <c r="B6558" s="22"/>
      <c r="C6558" s="22"/>
      <c r="D6558" s="22"/>
      <c r="E6558" s="22"/>
      <c r="F6558" s="22"/>
      <c r="G6558" s="22"/>
      <c r="H6558" s="22"/>
      <c r="I6558" s="22"/>
      <c r="J6558" s="22"/>
      <c r="K6558" s="22"/>
      <c r="L6558" s="22"/>
      <c r="M6558" s="22"/>
    </row>
    <row r="6559" spans="1:13" x14ac:dyDescent="0.25">
      <c r="A6559" s="22"/>
      <c r="B6559" s="22"/>
      <c r="C6559" s="22"/>
      <c r="D6559" s="22"/>
      <c r="E6559" s="22"/>
      <c r="F6559" s="22"/>
      <c r="G6559" s="22"/>
      <c r="H6559" s="22"/>
      <c r="I6559" s="22"/>
      <c r="J6559" s="22"/>
      <c r="K6559" s="22"/>
      <c r="L6559" s="22"/>
      <c r="M6559" s="22"/>
    </row>
    <row r="6560" spans="1:13" x14ac:dyDescent="0.25">
      <c r="A6560" s="22"/>
      <c r="B6560" s="22"/>
      <c r="C6560" s="22"/>
      <c r="D6560" s="22"/>
      <c r="E6560" s="22"/>
      <c r="F6560" s="22"/>
      <c r="G6560" s="22"/>
      <c r="H6560" s="22"/>
      <c r="I6560" s="22"/>
      <c r="J6560" s="22"/>
      <c r="K6560" s="22"/>
      <c r="L6560" s="22"/>
      <c r="M6560" s="22"/>
    </row>
    <row r="6561" spans="1:13" x14ac:dyDescent="0.25">
      <c r="A6561" s="22"/>
      <c r="B6561" s="22"/>
      <c r="C6561" s="22"/>
      <c r="D6561" s="22"/>
      <c r="E6561" s="22"/>
      <c r="F6561" s="22"/>
      <c r="G6561" s="22"/>
      <c r="H6561" s="22"/>
      <c r="I6561" s="22"/>
      <c r="J6561" s="22"/>
      <c r="K6561" s="22"/>
      <c r="L6561" s="22"/>
      <c r="M6561" s="22"/>
    </row>
    <row r="6562" spans="1:13" x14ac:dyDescent="0.25">
      <c r="A6562" s="22"/>
      <c r="B6562" s="22"/>
      <c r="C6562" s="22"/>
      <c r="D6562" s="22"/>
      <c r="E6562" s="22"/>
      <c r="F6562" s="22"/>
      <c r="G6562" s="22"/>
      <c r="H6562" s="22"/>
      <c r="I6562" s="22"/>
      <c r="J6562" s="22"/>
      <c r="K6562" s="22"/>
      <c r="L6562" s="22"/>
      <c r="M6562" s="22"/>
    </row>
    <row r="6563" spans="1:13" x14ac:dyDescent="0.25">
      <c r="A6563" s="22"/>
      <c r="B6563" s="22"/>
      <c r="C6563" s="22"/>
      <c r="D6563" s="22"/>
      <c r="E6563" s="22"/>
      <c r="F6563" s="22"/>
      <c r="G6563" s="22"/>
      <c r="H6563" s="22"/>
      <c r="I6563" s="22"/>
      <c r="J6563" s="22"/>
      <c r="K6563" s="22"/>
      <c r="L6563" s="22"/>
      <c r="M6563" s="22"/>
    </row>
    <row r="6564" spans="1:13" x14ac:dyDescent="0.25">
      <c r="A6564" s="22"/>
      <c r="B6564" s="22"/>
      <c r="C6564" s="22"/>
      <c r="D6564" s="22"/>
      <c r="E6564" s="22"/>
      <c r="F6564" s="22"/>
      <c r="G6564" s="22"/>
      <c r="H6564" s="22"/>
      <c r="I6564" s="22"/>
      <c r="J6564" s="22"/>
      <c r="K6564" s="22"/>
      <c r="L6564" s="22"/>
      <c r="M6564" s="22"/>
    </row>
    <row r="6565" spans="1:13" x14ac:dyDescent="0.25">
      <c r="A6565" s="22"/>
      <c r="B6565" s="22"/>
      <c r="C6565" s="22"/>
      <c r="D6565" s="22"/>
      <c r="E6565" s="22"/>
      <c r="F6565" s="22"/>
      <c r="G6565" s="22"/>
      <c r="H6565" s="22"/>
      <c r="I6565" s="22"/>
      <c r="J6565" s="22"/>
      <c r="K6565" s="22"/>
      <c r="L6565" s="22"/>
      <c r="M6565" s="22"/>
    </row>
    <row r="6566" spans="1:13" x14ac:dyDescent="0.25">
      <c r="A6566" s="22"/>
      <c r="B6566" s="22"/>
      <c r="C6566" s="22"/>
      <c r="D6566" s="22"/>
      <c r="E6566" s="22"/>
      <c r="F6566" s="22"/>
      <c r="G6566" s="22"/>
      <c r="H6566" s="22"/>
      <c r="I6566" s="22"/>
      <c r="J6566" s="22"/>
      <c r="K6566" s="22"/>
      <c r="L6566" s="22"/>
      <c r="M6566" s="22"/>
    </row>
    <row r="6567" spans="1:13" x14ac:dyDescent="0.25">
      <c r="A6567" s="22"/>
      <c r="B6567" s="22"/>
      <c r="C6567" s="22"/>
      <c r="D6567" s="22"/>
      <c r="E6567" s="22"/>
      <c r="F6567" s="22"/>
      <c r="G6567" s="22"/>
      <c r="H6567" s="22"/>
      <c r="I6567" s="22"/>
      <c r="J6567" s="22"/>
      <c r="K6567" s="22"/>
      <c r="L6567" s="22"/>
      <c r="M6567" s="22"/>
    </row>
    <row r="6568" spans="1:13" x14ac:dyDescent="0.25">
      <c r="A6568" s="22"/>
      <c r="B6568" s="22"/>
      <c r="C6568" s="22"/>
      <c r="D6568" s="22"/>
      <c r="E6568" s="22"/>
      <c r="F6568" s="22"/>
      <c r="G6568" s="22"/>
      <c r="H6568" s="22"/>
      <c r="I6568" s="22"/>
      <c r="J6568" s="22"/>
      <c r="K6568" s="22"/>
      <c r="L6568" s="22"/>
      <c r="M6568" s="22"/>
    </row>
    <row r="6569" spans="1:13" x14ac:dyDescent="0.25">
      <c r="A6569" s="22"/>
      <c r="B6569" s="22"/>
      <c r="C6569" s="22"/>
      <c r="D6569" s="22"/>
      <c r="E6569" s="22"/>
      <c r="F6569" s="22"/>
      <c r="G6569" s="22"/>
      <c r="H6569" s="22"/>
      <c r="I6569" s="22"/>
      <c r="J6569" s="22"/>
      <c r="K6569" s="22"/>
      <c r="L6569" s="22"/>
      <c r="M6569" s="22"/>
    </row>
    <row r="6570" spans="1:13" x14ac:dyDescent="0.25">
      <c r="A6570" s="22"/>
      <c r="B6570" s="22"/>
      <c r="C6570" s="22"/>
      <c r="D6570" s="22"/>
      <c r="E6570" s="22"/>
      <c r="F6570" s="22"/>
      <c r="G6570" s="22"/>
      <c r="H6570" s="22"/>
      <c r="I6570" s="22"/>
      <c r="J6570" s="22"/>
      <c r="K6570" s="22"/>
      <c r="L6570" s="22"/>
      <c r="M6570" s="22"/>
    </row>
    <row r="6571" spans="1:13" x14ac:dyDescent="0.25">
      <c r="A6571" s="22"/>
      <c r="B6571" s="22"/>
      <c r="C6571" s="22"/>
      <c r="D6571" s="22"/>
      <c r="E6571" s="22"/>
      <c r="F6571" s="22"/>
      <c r="G6571" s="22"/>
      <c r="H6571" s="22"/>
      <c r="I6571" s="22"/>
      <c r="J6571" s="22"/>
      <c r="K6571" s="22"/>
      <c r="L6571" s="22"/>
      <c r="M6571" s="22"/>
    </row>
    <row r="6572" spans="1:13" x14ac:dyDescent="0.25">
      <c r="A6572" s="22"/>
      <c r="B6572" s="22"/>
      <c r="C6572" s="22"/>
      <c r="D6572" s="22"/>
      <c r="E6572" s="22"/>
      <c r="F6572" s="22"/>
      <c r="G6572" s="22"/>
      <c r="H6572" s="22"/>
      <c r="I6572" s="22"/>
      <c r="J6572" s="22"/>
      <c r="K6572" s="22"/>
      <c r="L6572" s="22"/>
      <c r="M6572" s="22"/>
    </row>
    <row r="6573" spans="1:13" x14ac:dyDescent="0.25">
      <c r="A6573" s="22"/>
      <c r="B6573" s="22"/>
      <c r="C6573" s="22"/>
      <c r="D6573" s="22"/>
      <c r="E6573" s="22"/>
      <c r="F6573" s="22"/>
      <c r="G6573" s="22"/>
      <c r="H6573" s="22"/>
      <c r="I6573" s="22"/>
      <c r="J6573" s="22"/>
      <c r="K6573" s="22"/>
      <c r="L6573" s="22"/>
      <c r="M6573" s="22"/>
    </row>
    <row r="6574" spans="1:13" x14ac:dyDescent="0.25">
      <c r="A6574" s="22"/>
      <c r="B6574" s="22"/>
      <c r="C6574" s="22"/>
      <c r="D6574" s="22"/>
      <c r="E6574" s="22"/>
      <c r="F6574" s="22"/>
      <c r="G6574" s="22"/>
      <c r="H6574" s="22"/>
      <c r="I6574" s="22"/>
      <c r="J6574" s="22"/>
      <c r="K6574" s="22"/>
      <c r="L6574" s="22"/>
      <c r="M6574" s="22"/>
    </row>
    <row r="6575" spans="1:13" x14ac:dyDescent="0.25">
      <c r="A6575" s="22"/>
      <c r="B6575" s="22"/>
      <c r="C6575" s="22"/>
      <c r="D6575" s="22"/>
      <c r="E6575" s="22"/>
      <c r="F6575" s="22"/>
      <c r="G6575" s="22"/>
      <c r="H6575" s="22"/>
      <c r="I6575" s="22"/>
      <c r="J6575" s="22"/>
      <c r="K6575" s="22"/>
      <c r="L6575" s="22"/>
      <c r="M6575" s="22"/>
    </row>
    <row r="6576" spans="1:13" x14ac:dyDescent="0.25">
      <c r="A6576" s="22"/>
      <c r="B6576" s="22"/>
      <c r="C6576" s="22"/>
      <c r="D6576" s="22"/>
      <c r="E6576" s="22"/>
      <c r="F6576" s="22"/>
      <c r="G6576" s="22"/>
      <c r="H6576" s="22"/>
      <c r="I6576" s="22"/>
      <c r="J6576" s="22"/>
      <c r="K6576" s="22"/>
      <c r="L6576" s="22"/>
      <c r="M6576" s="22"/>
    </row>
    <row r="6577" spans="1:13" x14ac:dyDescent="0.25">
      <c r="A6577" s="22"/>
      <c r="B6577" s="22"/>
      <c r="C6577" s="22"/>
      <c r="D6577" s="22"/>
      <c r="E6577" s="22"/>
      <c r="F6577" s="22"/>
      <c r="G6577" s="22"/>
      <c r="H6577" s="22"/>
      <c r="I6577" s="22"/>
      <c r="J6577" s="22"/>
      <c r="K6577" s="22"/>
      <c r="L6577" s="22"/>
      <c r="M6577" s="22"/>
    </row>
    <row r="6578" spans="1:13" x14ac:dyDescent="0.25">
      <c r="A6578" s="22"/>
      <c r="B6578" s="22"/>
      <c r="C6578" s="22"/>
      <c r="D6578" s="22"/>
      <c r="E6578" s="22"/>
      <c r="F6578" s="22"/>
      <c r="G6578" s="22"/>
      <c r="H6578" s="22"/>
      <c r="I6578" s="22"/>
      <c r="J6578" s="22"/>
      <c r="K6578" s="22"/>
      <c r="L6578" s="22"/>
      <c r="M6578" s="22"/>
    </row>
    <row r="6579" spans="1:13" x14ac:dyDescent="0.25">
      <c r="A6579" s="22"/>
      <c r="B6579" s="22"/>
      <c r="C6579" s="22"/>
      <c r="D6579" s="22"/>
      <c r="E6579" s="22"/>
      <c r="F6579" s="22"/>
      <c r="G6579" s="22"/>
      <c r="H6579" s="22"/>
      <c r="I6579" s="22"/>
      <c r="J6579" s="22"/>
      <c r="K6579" s="22"/>
      <c r="L6579" s="22"/>
      <c r="M6579" s="22"/>
    </row>
    <row r="6580" spans="1:13" x14ac:dyDescent="0.25">
      <c r="A6580" s="22"/>
      <c r="B6580" s="22"/>
      <c r="C6580" s="22"/>
      <c r="D6580" s="22"/>
      <c r="E6580" s="22"/>
      <c r="F6580" s="22"/>
      <c r="G6580" s="22"/>
      <c r="H6580" s="22"/>
      <c r="I6580" s="22"/>
      <c r="J6580" s="22"/>
      <c r="K6580" s="22"/>
      <c r="L6580" s="22"/>
      <c r="M6580" s="22"/>
    </row>
    <row r="6581" spans="1:13" x14ac:dyDescent="0.25">
      <c r="A6581" s="22"/>
      <c r="B6581" s="22"/>
      <c r="C6581" s="22"/>
      <c r="D6581" s="22"/>
      <c r="E6581" s="22"/>
      <c r="F6581" s="22"/>
      <c r="G6581" s="22"/>
      <c r="H6581" s="22"/>
      <c r="I6581" s="22"/>
      <c r="J6581" s="22"/>
      <c r="K6581" s="22"/>
      <c r="L6581" s="22"/>
      <c r="M6581" s="22"/>
    </row>
    <row r="6582" spans="1:13" x14ac:dyDescent="0.25">
      <c r="A6582" s="22"/>
      <c r="B6582" s="22"/>
      <c r="C6582" s="22"/>
      <c r="D6582" s="22"/>
      <c r="E6582" s="22"/>
      <c r="F6582" s="22"/>
      <c r="G6582" s="22"/>
      <c r="H6582" s="22"/>
      <c r="I6582" s="22"/>
      <c r="J6582" s="22"/>
      <c r="K6582" s="22"/>
      <c r="L6582" s="22"/>
      <c r="M6582" s="22"/>
    </row>
    <row r="6583" spans="1:13" x14ac:dyDescent="0.25">
      <c r="A6583" s="22"/>
      <c r="B6583" s="22"/>
      <c r="C6583" s="22"/>
      <c r="D6583" s="22"/>
      <c r="E6583" s="22"/>
      <c r="F6583" s="22"/>
      <c r="G6583" s="22"/>
      <c r="H6583" s="22"/>
      <c r="I6583" s="22"/>
      <c r="J6583" s="22"/>
      <c r="K6583" s="22"/>
      <c r="L6583" s="22"/>
      <c r="M6583" s="22"/>
    </row>
    <row r="6584" spans="1:13" x14ac:dyDescent="0.25">
      <c r="A6584" s="22"/>
      <c r="B6584" s="22"/>
      <c r="C6584" s="22"/>
      <c r="D6584" s="22"/>
      <c r="E6584" s="22"/>
      <c r="F6584" s="22"/>
      <c r="G6584" s="22"/>
      <c r="H6584" s="22"/>
      <c r="I6584" s="22"/>
      <c r="J6584" s="22"/>
      <c r="K6584" s="22"/>
      <c r="L6584" s="22"/>
      <c r="M6584" s="22"/>
    </row>
    <row r="6585" spans="1:13" x14ac:dyDescent="0.25">
      <c r="A6585" s="22"/>
      <c r="B6585" s="22"/>
      <c r="C6585" s="22"/>
      <c r="D6585" s="22"/>
      <c r="E6585" s="22"/>
      <c r="F6585" s="22"/>
      <c r="G6585" s="22"/>
      <c r="H6585" s="22"/>
      <c r="I6585" s="22"/>
      <c r="J6585" s="22"/>
      <c r="K6585" s="22"/>
      <c r="L6585" s="22"/>
      <c r="M6585" s="22"/>
    </row>
    <row r="6586" spans="1:13" x14ac:dyDescent="0.25">
      <c r="A6586" s="22"/>
      <c r="B6586" s="22"/>
      <c r="C6586" s="22"/>
      <c r="D6586" s="22"/>
      <c r="E6586" s="22"/>
      <c r="F6586" s="22"/>
      <c r="G6586" s="22"/>
      <c r="H6586" s="22"/>
      <c r="I6586" s="22"/>
      <c r="J6586" s="22"/>
      <c r="K6586" s="22"/>
      <c r="L6586" s="22"/>
      <c r="M6586" s="22"/>
    </row>
    <row r="6587" spans="1:13" x14ac:dyDescent="0.25">
      <c r="A6587" s="22"/>
      <c r="B6587" s="22"/>
      <c r="C6587" s="22"/>
      <c r="D6587" s="22"/>
      <c r="E6587" s="22"/>
      <c r="F6587" s="22"/>
      <c r="G6587" s="22"/>
      <c r="H6587" s="22"/>
      <c r="I6587" s="22"/>
      <c r="J6587" s="22"/>
      <c r="K6587" s="22"/>
      <c r="L6587" s="22"/>
      <c r="M6587" s="22"/>
    </row>
    <row r="6588" spans="1:13" x14ac:dyDescent="0.25">
      <c r="A6588" s="22"/>
      <c r="B6588" s="22"/>
      <c r="C6588" s="22"/>
      <c r="D6588" s="22"/>
      <c r="E6588" s="22"/>
      <c r="F6588" s="22"/>
      <c r="G6588" s="22"/>
      <c r="H6588" s="22"/>
      <c r="I6588" s="22"/>
      <c r="J6588" s="22"/>
      <c r="K6588" s="22"/>
      <c r="L6588" s="22"/>
      <c r="M6588" s="22"/>
    </row>
    <row r="6589" spans="1:13" x14ac:dyDescent="0.25">
      <c r="A6589" s="22"/>
      <c r="B6589" s="22"/>
      <c r="C6589" s="22"/>
      <c r="D6589" s="22"/>
      <c r="E6589" s="22"/>
      <c r="F6589" s="22"/>
      <c r="G6589" s="22"/>
      <c r="H6589" s="22"/>
      <c r="I6589" s="22"/>
      <c r="J6589" s="22"/>
      <c r="K6589" s="22"/>
      <c r="L6589" s="22"/>
      <c r="M6589" s="22"/>
    </row>
    <row r="6590" spans="1:13" x14ac:dyDescent="0.25">
      <c r="A6590" s="22"/>
      <c r="B6590" s="22"/>
      <c r="C6590" s="22"/>
      <c r="D6590" s="22"/>
      <c r="E6590" s="22"/>
      <c r="F6590" s="22"/>
      <c r="G6590" s="22"/>
      <c r="H6590" s="22"/>
      <c r="I6590" s="22"/>
      <c r="J6590" s="22"/>
      <c r="K6590" s="22"/>
      <c r="L6590" s="22"/>
      <c r="M6590" s="22"/>
    </row>
    <row r="6591" spans="1:13" x14ac:dyDescent="0.25">
      <c r="A6591" s="22"/>
      <c r="B6591" s="22"/>
      <c r="C6591" s="22"/>
      <c r="D6591" s="22"/>
      <c r="E6591" s="22"/>
      <c r="F6591" s="22"/>
      <c r="G6591" s="22"/>
      <c r="H6591" s="22"/>
      <c r="I6591" s="22"/>
      <c r="J6591" s="22"/>
      <c r="K6591" s="22"/>
      <c r="L6591" s="22"/>
      <c r="M6591" s="22"/>
    </row>
    <row r="6592" spans="1:13" x14ac:dyDescent="0.25">
      <c r="A6592" s="22"/>
      <c r="B6592" s="22"/>
      <c r="C6592" s="22"/>
      <c r="D6592" s="22"/>
      <c r="E6592" s="22"/>
      <c r="F6592" s="22"/>
      <c r="G6592" s="22"/>
      <c r="H6592" s="22"/>
      <c r="I6592" s="22"/>
      <c r="J6592" s="22"/>
      <c r="K6592" s="22"/>
      <c r="L6592" s="22"/>
      <c r="M6592" s="22"/>
    </row>
    <row r="6593" spans="1:13" x14ac:dyDescent="0.25">
      <c r="A6593" s="22"/>
      <c r="B6593" s="22"/>
      <c r="C6593" s="22"/>
      <c r="D6593" s="22"/>
      <c r="E6593" s="22"/>
      <c r="F6593" s="22"/>
      <c r="G6593" s="22"/>
      <c r="H6593" s="22"/>
      <c r="I6593" s="22"/>
      <c r="J6593" s="22"/>
      <c r="K6593" s="22"/>
      <c r="L6593" s="22"/>
      <c r="M6593" s="22"/>
    </row>
    <row r="6594" spans="1:13" x14ac:dyDescent="0.25">
      <c r="A6594" s="22"/>
      <c r="B6594" s="22"/>
      <c r="C6594" s="22"/>
      <c r="D6594" s="22"/>
      <c r="E6594" s="22"/>
      <c r="F6594" s="22"/>
      <c r="G6594" s="22"/>
      <c r="H6594" s="22"/>
      <c r="I6594" s="22"/>
      <c r="J6594" s="22"/>
      <c r="K6594" s="22"/>
      <c r="L6594" s="22"/>
      <c r="M6594" s="22"/>
    </row>
    <row r="6595" spans="1:13" x14ac:dyDescent="0.25">
      <c r="A6595" s="22"/>
      <c r="B6595" s="22"/>
      <c r="C6595" s="22"/>
      <c r="D6595" s="22"/>
      <c r="E6595" s="22"/>
      <c r="F6595" s="22"/>
      <c r="G6595" s="22"/>
      <c r="H6595" s="22"/>
      <c r="I6595" s="22"/>
      <c r="J6595" s="22"/>
      <c r="K6595" s="22"/>
      <c r="L6595" s="22"/>
      <c r="M6595" s="22"/>
    </row>
    <row r="6596" spans="1:13" x14ac:dyDescent="0.25">
      <c r="A6596" s="22"/>
      <c r="B6596" s="22"/>
      <c r="C6596" s="22"/>
      <c r="D6596" s="22"/>
      <c r="E6596" s="22"/>
      <c r="F6596" s="22"/>
      <c r="G6596" s="22"/>
      <c r="H6596" s="22"/>
      <c r="I6596" s="22"/>
      <c r="J6596" s="22"/>
      <c r="K6596" s="22"/>
      <c r="L6596" s="22"/>
      <c r="M6596" s="22"/>
    </row>
    <row r="6597" spans="1:13" x14ac:dyDescent="0.25">
      <c r="A6597" s="22"/>
      <c r="B6597" s="22"/>
      <c r="C6597" s="22"/>
      <c r="D6597" s="22"/>
      <c r="E6597" s="22"/>
      <c r="F6597" s="22"/>
      <c r="G6597" s="22"/>
      <c r="H6597" s="22"/>
      <c r="I6597" s="22"/>
      <c r="J6597" s="22"/>
      <c r="K6597" s="22"/>
      <c r="L6597" s="22"/>
      <c r="M6597" s="22"/>
    </row>
    <row r="6598" spans="1:13" x14ac:dyDescent="0.25">
      <c r="A6598" s="22"/>
      <c r="B6598" s="22"/>
      <c r="C6598" s="22"/>
      <c r="D6598" s="22"/>
      <c r="E6598" s="22"/>
      <c r="F6598" s="22"/>
      <c r="G6598" s="22"/>
      <c r="H6598" s="22"/>
      <c r="I6598" s="22"/>
      <c r="J6598" s="22"/>
      <c r="K6598" s="22"/>
      <c r="L6598" s="22"/>
      <c r="M6598" s="22"/>
    </row>
    <row r="6599" spans="1:13" x14ac:dyDescent="0.25">
      <c r="A6599" s="22"/>
      <c r="B6599" s="22"/>
      <c r="C6599" s="22"/>
      <c r="D6599" s="22"/>
      <c r="E6599" s="22"/>
      <c r="F6599" s="22"/>
      <c r="G6599" s="22"/>
      <c r="H6599" s="22"/>
      <c r="I6599" s="22"/>
      <c r="J6599" s="22"/>
      <c r="K6599" s="22"/>
      <c r="L6599" s="22"/>
      <c r="M6599" s="22"/>
    </row>
    <row r="6600" spans="1:13" x14ac:dyDescent="0.25">
      <c r="A6600" s="22"/>
      <c r="B6600" s="22"/>
      <c r="C6600" s="22"/>
      <c r="D6600" s="22"/>
      <c r="E6600" s="22"/>
      <c r="F6600" s="22"/>
      <c r="G6600" s="22"/>
      <c r="H6600" s="22"/>
      <c r="I6600" s="22"/>
      <c r="J6600" s="22"/>
      <c r="K6600" s="22"/>
      <c r="L6600" s="22"/>
      <c r="M6600" s="22"/>
    </row>
    <row r="6601" spans="1:13" x14ac:dyDescent="0.25">
      <c r="A6601" s="22"/>
      <c r="B6601" s="22"/>
      <c r="C6601" s="22"/>
      <c r="D6601" s="22"/>
      <c r="E6601" s="22"/>
      <c r="F6601" s="22"/>
      <c r="G6601" s="22"/>
      <c r="H6601" s="22"/>
      <c r="I6601" s="22"/>
      <c r="J6601" s="22"/>
      <c r="K6601" s="22"/>
      <c r="L6601" s="22"/>
      <c r="M6601" s="22"/>
    </row>
    <row r="6602" spans="1:13" x14ac:dyDescent="0.25">
      <c r="A6602" s="22"/>
      <c r="B6602" s="22"/>
      <c r="C6602" s="22"/>
      <c r="D6602" s="22"/>
      <c r="E6602" s="22"/>
      <c r="F6602" s="22"/>
      <c r="G6602" s="22"/>
      <c r="H6602" s="22"/>
      <c r="I6602" s="22"/>
      <c r="J6602" s="22"/>
      <c r="K6602" s="22"/>
      <c r="L6602" s="22"/>
      <c r="M6602" s="22"/>
    </row>
    <row r="6603" spans="1:13" x14ac:dyDescent="0.25">
      <c r="A6603" s="22"/>
      <c r="B6603" s="22"/>
      <c r="C6603" s="22"/>
      <c r="D6603" s="22"/>
      <c r="E6603" s="22"/>
      <c r="F6603" s="22"/>
      <c r="G6603" s="22"/>
      <c r="H6603" s="22"/>
      <c r="I6603" s="22"/>
      <c r="J6603" s="22"/>
      <c r="K6603" s="22"/>
      <c r="L6603" s="22"/>
      <c r="M6603" s="22"/>
    </row>
    <row r="6604" spans="1:13" x14ac:dyDescent="0.25">
      <c r="A6604" s="22"/>
      <c r="B6604" s="22"/>
      <c r="C6604" s="22"/>
      <c r="D6604" s="22"/>
      <c r="E6604" s="22"/>
      <c r="F6604" s="22"/>
      <c r="G6604" s="22"/>
      <c r="H6604" s="22"/>
      <c r="I6604" s="22"/>
      <c r="J6604" s="22"/>
      <c r="K6604" s="22"/>
      <c r="L6604" s="22"/>
      <c r="M6604" s="22"/>
    </row>
    <row r="6605" spans="1:13" x14ac:dyDescent="0.25">
      <c r="A6605" s="22"/>
      <c r="B6605" s="22"/>
      <c r="C6605" s="22"/>
      <c r="D6605" s="22"/>
      <c r="E6605" s="22"/>
      <c r="F6605" s="22"/>
      <c r="G6605" s="22"/>
      <c r="H6605" s="22"/>
      <c r="I6605" s="22"/>
      <c r="J6605" s="22"/>
      <c r="K6605" s="22"/>
      <c r="L6605" s="22"/>
      <c r="M6605" s="22"/>
    </row>
    <row r="6606" spans="1:13" x14ac:dyDescent="0.25">
      <c r="A6606" s="22"/>
      <c r="B6606" s="22"/>
      <c r="C6606" s="22"/>
      <c r="D6606" s="22"/>
      <c r="E6606" s="22"/>
      <c r="F6606" s="22"/>
      <c r="G6606" s="22"/>
      <c r="H6606" s="22"/>
      <c r="I6606" s="22"/>
      <c r="J6606" s="22"/>
      <c r="K6606" s="22"/>
      <c r="L6606" s="22"/>
      <c r="M6606" s="22"/>
    </row>
    <row r="6607" spans="1:13" x14ac:dyDescent="0.25">
      <c r="A6607" s="22"/>
      <c r="B6607" s="22"/>
      <c r="C6607" s="22"/>
      <c r="D6607" s="22"/>
      <c r="E6607" s="22"/>
      <c r="F6607" s="22"/>
      <c r="G6607" s="22"/>
      <c r="H6607" s="22"/>
      <c r="I6607" s="22"/>
      <c r="J6607" s="22"/>
      <c r="K6607" s="22"/>
      <c r="L6607" s="22"/>
      <c r="M6607" s="22"/>
    </row>
    <row r="6608" spans="1:13" x14ac:dyDescent="0.25">
      <c r="A6608" s="22"/>
      <c r="B6608" s="22"/>
      <c r="C6608" s="22"/>
      <c r="D6608" s="22"/>
      <c r="E6608" s="22"/>
      <c r="F6608" s="22"/>
      <c r="G6608" s="22"/>
      <c r="H6608" s="22"/>
      <c r="I6608" s="22"/>
      <c r="J6608" s="22"/>
      <c r="K6608" s="22"/>
      <c r="L6608" s="22"/>
      <c r="M6608" s="22"/>
    </row>
    <row r="6609" spans="1:13" x14ac:dyDescent="0.25">
      <c r="A6609" s="22"/>
      <c r="B6609" s="22"/>
      <c r="C6609" s="22"/>
      <c r="D6609" s="22"/>
      <c r="E6609" s="22"/>
      <c r="F6609" s="22"/>
      <c r="G6609" s="22"/>
      <c r="H6609" s="22"/>
      <c r="I6609" s="22"/>
      <c r="J6609" s="22"/>
      <c r="K6609" s="22"/>
      <c r="L6609" s="22"/>
      <c r="M6609" s="22"/>
    </row>
    <row r="6610" spans="1:13" x14ac:dyDescent="0.25">
      <c r="A6610" s="22"/>
      <c r="B6610" s="22"/>
      <c r="C6610" s="22"/>
      <c r="D6610" s="22"/>
      <c r="E6610" s="22"/>
      <c r="F6610" s="22"/>
      <c r="G6610" s="22"/>
      <c r="H6610" s="22"/>
      <c r="I6610" s="22"/>
      <c r="J6610" s="22"/>
      <c r="K6610" s="22"/>
      <c r="L6610" s="22"/>
      <c r="M6610" s="22"/>
    </row>
    <row r="6611" spans="1:13" x14ac:dyDescent="0.25">
      <c r="A6611" s="22"/>
      <c r="B6611" s="22"/>
      <c r="C6611" s="22"/>
      <c r="D6611" s="22"/>
      <c r="E6611" s="22"/>
      <c r="F6611" s="22"/>
      <c r="G6611" s="22"/>
      <c r="H6611" s="22"/>
      <c r="I6611" s="22"/>
      <c r="J6611" s="22"/>
      <c r="K6611" s="22"/>
      <c r="L6611" s="22"/>
      <c r="M6611" s="22"/>
    </row>
    <row r="6612" spans="1:13" x14ac:dyDescent="0.25">
      <c r="A6612" s="22"/>
      <c r="B6612" s="22"/>
      <c r="C6612" s="22"/>
      <c r="D6612" s="22"/>
      <c r="E6612" s="22"/>
      <c r="F6612" s="22"/>
      <c r="G6612" s="22"/>
      <c r="H6612" s="22"/>
      <c r="I6612" s="22"/>
      <c r="J6612" s="22"/>
      <c r="K6612" s="22"/>
      <c r="L6612" s="22"/>
      <c r="M6612" s="22"/>
    </row>
    <row r="6613" spans="1:13" x14ac:dyDescent="0.25">
      <c r="A6613" s="22"/>
      <c r="B6613" s="22"/>
      <c r="C6613" s="22"/>
      <c r="D6613" s="22"/>
      <c r="E6613" s="22"/>
      <c r="F6613" s="22"/>
      <c r="G6613" s="22"/>
      <c r="H6613" s="22"/>
      <c r="I6613" s="22"/>
      <c r="J6613" s="22"/>
      <c r="K6613" s="22"/>
      <c r="L6613" s="22"/>
      <c r="M6613" s="22"/>
    </row>
    <row r="6614" spans="1:13" x14ac:dyDescent="0.25">
      <c r="A6614" s="22"/>
      <c r="B6614" s="22"/>
      <c r="C6614" s="22"/>
      <c r="D6614" s="22"/>
      <c r="E6614" s="22"/>
      <c r="F6614" s="22"/>
      <c r="G6614" s="22"/>
      <c r="H6614" s="22"/>
      <c r="I6614" s="22"/>
      <c r="J6614" s="22"/>
      <c r="K6614" s="22"/>
      <c r="L6614" s="22"/>
      <c r="M6614" s="22"/>
    </row>
    <row r="6615" spans="1:13" x14ac:dyDescent="0.25">
      <c r="A6615" s="22"/>
      <c r="B6615" s="22"/>
      <c r="C6615" s="22"/>
      <c r="D6615" s="22"/>
      <c r="E6615" s="22"/>
      <c r="F6615" s="22"/>
      <c r="G6615" s="22"/>
      <c r="H6615" s="22"/>
      <c r="I6615" s="22"/>
      <c r="J6615" s="22"/>
      <c r="K6615" s="22"/>
      <c r="L6615" s="22"/>
      <c r="M6615" s="22"/>
    </row>
    <row r="6616" spans="1:13" x14ac:dyDescent="0.25">
      <c r="A6616" s="22"/>
      <c r="B6616" s="22"/>
      <c r="C6616" s="22"/>
      <c r="D6616" s="22"/>
      <c r="E6616" s="22"/>
      <c r="F6616" s="22"/>
      <c r="G6616" s="22"/>
      <c r="H6616" s="22"/>
      <c r="I6616" s="22"/>
      <c r="J6616" s="22"/>
      <c r="K6616" s="22"/>
      <c r="L6616" s="22"/>
      <c r="M6616" s="22"/>
    </row>
    <row r="6617" spans="1:13" x14ac:dyDescent="0.25">
      <c r="A6617" s="22"/>
      <c r="B6617" s="22"/>
      <c r="C6617" s="22"/>
      <c r="D6617" s="22"/>
      <c r="E6617" s="22"/>
      <c r="F6617" s="22"/>
      <c r="G6617" s="22"/>
      <c r="H6617" s="22"/>
      <c r="I6617" s="22"/>
      <c r="J6617" s="22"/>
      <c r="K6617" s="22"/>
      <c r="L6617" s="22"/>
      <c r="M6617" s="22"/>
    </row>
    <row r="6618" spans="1:13" x14ac:dyDescent="0.25">
      <c r="A6618" s="22"/>
      <c r="B6618" s="22"/>
      <c r="C6618" s="22"/>
      <c r="D6618" s="22"/>
      <c r="E6618" s="22"/>
      <c r="F6618" s="22"/>
      <c r="G6618" s="22"/>
      <c r="H6618" s="22"/>
      <c r="I6618" s="22"/>
      <c r="J6618" s="22"/>
      <c r="K6618" s="22"/>
      <c r="L6618" s="22"/>
      <c r="M6618" s="22"/>
    </row>
    <row r="6619" spans="1:13" x14ac:dyDescent="0.25">
      <c r="A6619" s="22"/>
      <c r="B6619" s="22"/>
      <c r="C6619" s="22"/>
      <c r="D6619" s="22"/>
      <c r="E6619" s="22"/>
      <c r="F6619" s="22"/>
      <c r="G6619" s="22"/>
      <c r="H6619" s="22"/>
      <c r="I6619" s="22"/>
      <c r="J6619" s="22"/>
      <c r="K6619" s="22"/>
      <c r="L6619" s="22"/>
      <c r="M6619" s="22"/>
    </row>
    <row r="6620" spans="1:13" x14ac:dyDescent="0.25">
      <c r="A6620" s="22"/>
      <c r="B6620" s="22"/>
      <c r="C6620" s="22"/>
      <c r="D6620" s="22"/>
      <c r="E6620" s="22"/>
      <c r="F6620" s="22"/>
      <c r="G6620" s="22"/>
      <c r="H6620" s="22"/>
      <c r="I6620" s="22"/>
      <c r="J6620" s="22"/>
      <c r="K6620" s="22"/>
      <c r="L6620" s="22"/>
      <c r="M6620" s="22"/>
    </row>
    <row r="6621" spans="1:13" x14ac:dyDescent="0.25">
      <c r="A6621" s="22"/>
      <c r="B6621" s="22"/>
      <c r="C6621" s="22"/>
      <c r="D6621" s="22"/>
      <c r="E6621" s="22"/>
      <c r="F6621" s="22"/>
      <c r="G6621" s="22"/>
      <c r="H6621" s="22"/>
      <c r="I6621" s="22"/>
      <c r="J6621" s="22"/>
      <c r="K6621" s="22"/>
      <c r="L6621" s="22"/>
      <c r="M6621" s="22"/>
    </row>
    <row r="6622" spans="1:13" x14ac:dyDescent="0.25">
      <c r="A6622" s="22"/>
      <c r="B6622" s="22"/>
      <c r="C6622" s="22"/>
      <c r="D6622" s="22"/>
      <c r="E6622" s="22"/>
      <c r="F6622" s="22"/>
      <c r="G6622" s="22"/>
      <c r="H6622" s="22"/>
      <c r="I6622" s="22"/>
      <c r="J6622" s="22"/>
      <c r="K6622" s="22"/>
      <c r="L6622" s="22"/>
      <c r="M6622" s="22"/>
    </row>
    <row r="6623" spans="1:13" x14ac:dyDescent="0.25">
      <c r="A6623" s="22"/>
      <c r="B6623" s="22"/>
      <c r="C6623" s="22"/>
      <c r="D6623" s="22"/>
      <c r="E6623" s="22"/>
      <c r="F6623" s="22"/>
      <c r="G6623" s="22"/>
      <c r="H6623" s="22"/>
      <c r="I6623" s="22"/>
      <c r="J6623" s="22"/>
      <c r="K6623" s="22"/>
      <c r="L6623" s="22"/>
      <c r="M6623" s="22"/>
    </row>
    <row r="6624" spans="1:13" x14ac:dyDescent="0.25">
      <c r="A6624" s="22"/>
      <c r="B6624" s="22"/>
      <c r="C6624" s="22"/>
      <c r="D6624" s="22"/>
      <c r="E6624" s="22"/>
      <c r="F6624" s="22"/>
      <c r="G6624" s="22"/>
      <c r="H6624" s="22"/>
      <c r="I6624" s="22"/>
      <c r="J6624" s="22"/>
      <c r="K6624" s="22"/>
      <c r="L6624" s="22"/>
      <c r="M6624" s="22"/>
    </row>
    <row r="6625" spans="1:13" x14ac:dyDescent="0.25">
      <c r="A6625" s="22"/>
      <c r="B6625" s="22"/>
      <c r="C6625" s="22"/>
      <c r="D6625" s="22"/>
      <c r="E6625" s="22"/>
      <c r="F6625" s="22"/>
      <c r="G6625" s="22"/>
      <c r="H6625" s="22"/>
      <c r="I6625" s="22"/>
      <c r="J6625" s="22"/>
      <c r="K6625" s="22"/>
      <c r="L6625" s="22"/>
      <c r="M6625" s="22"/>
    </row>
    <row r="6626" spans="1:13" x14ac:dyDescent="0.25">
      <c r="A6626" s="22"/>
      <c r="B6626" s="22"/>
      <c r="C6626" s="22"/>
      <c r="D6626" s="22"/>
      <c r="E6626" s="22"/>
      <c r="F6626" s="22"/>
      <c r="G6626" s="22"/>
      <c r="H6626" s="22"/>
      <c r="I6626" s="22"/>
      <c r="J6626" s="22"/>
      <c r="K6626" s="22"/>
      <c r="L6626" s="22"/>
      <c r="M6626" s="22"/>
    </row>
    <row r="6627" spans="1:13" x14ac:dyDescent="0.25">
      <c r="A6627" s="22"/>
      <c r="B6627" s="22"/>
      <c r="C6627" s="22"/>
      <c r="D6627" s="22"/>
      <c r="E6627" s="22"/>
      <c r="F6627" s="22"/>
      <c r="G6627" s="22"/>
      <c r="H6627" s="22"/>
      <c r="I6627" s="22"/>
      <c r="J6627" s="22"/>
      <c r="K6627" s="22"/>
      <c r="L6627" s="22"/>
      <c r="M6627" s="22"/>
    </row>
    <row r="6628" spans="1:13" x14ac:dyDescent="0.25">
      <c r="A6628" s="22"/>
      <c r="B6628" s="22"/>
      <c r="C6628" s="22"/>
      <c r="D6628" s="22"/>
      <c r="E6628" s="22"/>
      <c r="F6628" s="22"/>
      <c r="G6628" s="22"/>
      <c r="H6628" s="22"/>
      <c r="I6628" s="22"/>
      <c r="J6628" s="22"/>
      <c r="K6628" s="22"/>
      <c r="L6628" s="22"/>
      <c r="M6628" s="22"/>
    </row>
    <row r="6629" spans="1:13" x14ac:dyDescent="0.25">
      <c r="A6629" s="22"/>
      <c r="B6629" s="22"/>
      <c r="C6629" s="22"/>
      <c r="D6629" s="22"/>
      <c r="E6629" s="22"/>
      <c r="F6629" s="22"/>
      <c r="G6629" s="22"/>
      <c r="H6629" s="22"/>
      <c r="I6629" s="22"/>
      <c r="J6629" s="22"/>
      <c r="K6629" s="22"/>
      <c r="L6629" s="22"/>
      <c r="M6629" s="22"/>
    </row>
    <row r="6630" spans="1:13" x14ac:dyDescent="0.25">
      <c r="A6630" s="22"/>
      <c r="B6630" s="22"/>
      <c r="C6630" s="22"/>
      <c r="D6630" s="22"/>
      <c r="E6630" s="22"/>
      <c r="F6630" s="22"/>
      <c r="G6630" s="22"/>
      <c r="H6630" s="22"/>
      <c r="I6630" s="22"/>
      <c r="J6630" s="22"/>
      <c r="K6630" s="22"/>
      <c r="L6630" s="22"/>
      <c r="M6630" s="22"/>
    </row>
    <row r="6631" spans="1:13" x14ac:dyDescent="0.25">
      <c r="A6631" s="22"/>
      <c r="B6631" s="22"/>
      <c r="C6631" s="22"/>
      <c r="D6631" s="22"/>
      <c r="E6631" s="22"/>
      <c r="F6631" s="22"/>
      <c r="G6631" s="22"/>
      <c r="H6631" s="22"/>
      <c r="I6631" s="22"/>
      <c r="J6631" s="22"/>
      <c r="K6631" s="22"/>
      <c r="L6631" s="22"/>
      <c r="M6631" s="22"/>
    </row>
    <row r="6632" spans="1:13" x14ac:dyDescent="0.25">
      <c r="A6632" s="22"/>
      <c r="B6632" s="22"/>
      <c r="C6632" s="22"/>
      <c r="D6632" s="22"/>
      <c r="E6632" s="22"/>
      <c r="F6632" s="22"/>
      <c r="G6632" s="22"/>
      <c r="H6632" s="22"/>
      <c r="I6632" s="22"/>
      <c r="J6632" s="22"/>
      <c r="K6632" s="22"/>
      <c r="L6632" s="22"/>
      <c r="M6632" s="22"/>
    </row>
    <row r="6633" spans="1:13" x14ac:dyDescent="0.25">
      <c r="A6633" s="22"/>
      <c r="B6633" s="22"/>
      <c r="C6633" s="22"/>
      <c r="D6633" s="22"/>
      <c r="E6633" s="22"/>
      <c r="F6633" s="22"/>
      <c r="G6633" s="22"/>
      <c r="H6633" s="22"/>
      <c r="I6633" s="22"/>
      <c r="J6633" s="22"/>
      <c r="K6633" s="22"/>
      <c r="L6633" s="22"/>
      <c r="M6633" s="22"/>
    </row>
    <row r="6634" spans="1:13" x14ac:dyDescent="0.25">
      <c r="A6634" s="22"/>
      <c r="B6634" s="22"/>
      <c r="C6634" s="22"/>
      <c r="D6634" s="22"/>
      <c r="E6634" s="22"/>
      <c r="F6634" s="22"/>
      <c r="G6634" s="22"/>
      <c r="H6634" s="22"/>
      <c r="I6634" s="22"/>
      <c r="J6634" s="22"/>
      <c r="K6634" s="22"/>
      <c r="L6634" s="22"/>
      <c r="M6634" s="22"/>
    </row>
    <row r="6635" spans="1:13" x14ac:dyDescent="0.25">
      <c r="A6635" s="22"/>
      <c r="B6635" s="22"/>
      <c r="C6635" s="22"/>
      <c r="D6635" s="22"/>
      <c r="E6635" s="22"/>
      <c r="F6635" s="22"/>
      <c r="G6635" s="22"/>
      <c r="H6635" s="22"/>
      <c r="I6635" s="22"/>
      <c r="J6635" s="22"/>
      <c r="K6635" s="22"/>
      <c r="L6635" s="22"/>
      <c r="M6635" s="22"/>
    </row>
    <row r="6636" spans="1:13" x14ac:dyDescent="0.25">
      <c r="A6636" s="22"/>
      <c r="B6636" s="22"/>
      <c r="C6636" s="22"/>
      <c r="D6636" s="22"/>
      <c r="E6636" s="22"/>
      <c r="F6636" s="22"/>
      <c r="G6636" s="22"/>
      <c r="H6636" s="22"/>
      <c r="I6636" s="22"/>
      <c r="J6636" s="22"/>
      <c r="K6636" s="22"/>
      <c r="L6636" s="22"/>
      <c r="M6636" s="22"/>
    </row>
    <row r="6637" spans="1:13" x14ac:dyDescent="0.25">
      <c r="A6637" s="22"/>
      <c r="B6637" s="22"/>
      <c r="C6637" s="22"/>
      <c r="D6637" s="22"/>
      <c r="E6637" s="22"/>
      <c r="F6637" s="22"/>
      <c r="G6637" s="22"/>
      <c r="H6637" s="22"/>
      <c r="I6637" s="22"/>
      <c r="J6637" s="22"/>
      <c r="K6637" s="22"/>
      <c r="L6637" s="22"/>
      <c r="M6637" s="22"/>
    </row>
    <row r="6638" spans="1:13" x14ac:dyDescent="0.25">
      <c r="A6638" s="22"/>
      <c r="B6638" s="22"/>
      <c r="C6638" s="22"/>
      <c r="D6638" s="22"/>
      <c r="E6638" s="22"/>
      <c r="F6638" s="22"/>
      <c r="G6638" s="22"/>
      <c r="H6638" s="22"/>
      <c r="I6638" s="22"/>
      <c r="J6638" s="22"/>
      <c r="K6638" s="22"/>
      <c r="L6638" s="22"/>
      <c r="M6638" s="22"/>
    </row>
    <row r="6639" spans="1:13" x14ac:dyDescent="0.25">
      <c r="A6639" s="22"/>
      <c r="B6639" s="22"/>
      <c r="C6639" s="22"/>
      <c r="D6639" s="22"/>
      <c r="E6639" s="22"/>
      <c r="F6639" s="22"/>
      <c r="G6639" s="22"/>
      <c r="H6639" s="22"/>
      <c r="I6639" s="22"/>
      <c r="J6639" s="22"/>
      <c r="K6639" s="22"/>
      <c r="L6639" s="22"/>
      <c r="M6639" s="22"/>
    </row>
    <row r="6640" spans="1:13" x14ac:dyDescent="0.25">
      <c r="A6640" s="22"/>
      <c r="B6640" s="22"/>
      <c r="C6640" s="22"/>
      <c r="D6640" s="22"/>
      <c r="E6640" s="22"/>
      <c r="F6640" s="22"/>
      <c r="G6640" s="22"/>
      <c r="H6640" s="22"/>
      <c r="I6640" s="22"/>
      <c r="J6640" s="22"/>
      <c r="K6640" s="22"/>
      <c r="L6640" s="22"/>
      <c r="M6640" s="22"/>
    </row>
    <row r="6641" spans="1:13" x14ac:dyDescent="0.25">
      <c r="A6641" s="22"/>
      <c r="B6641" s="22"/>
      <c r="C6641" s="22"/>
      <c r="D6641" s="22"/>
      <c r="E6641" s="22"/>
      <c r="F6641" s="22"/>
      <c r="G6641" s="22"/>
      <c r="H6641" s="22"/>
      <c r="I6641" s="22"/>
      <c r="J6641" s="22"/>
      <c r="K6641" s="22"/>
      <c r="L6641" s="22"/>
      <c r="M6641" s="22"/>
    </row>
    <row r="6642" spans="1:13" x14ac:dyDescent="0.25">
      <c r="A6642" s="22"/>
      <c r="B6642" s="22"/>
      <c r="C6642" s="22"/>
      <c r="D6642" s="22"/>
      <c r="E6642" s="22"/>
      <c r="F6642" s="22"/>
      <c r="G6642" s="22"/>
      <c r="H6642" s="22"/>
      <c r="I6642" s="22"/>
      <c r="J6642" s="22"/>
      <c r="K6642" s="22"/>
      <c r="L6642" s="22"/>
      <c r="M6642" s="22"/>
    </row>
    <row r="6643" spans="1:13" x14ac:dyDescent="0.25">
      <c r="A6643" s="22"/>
      <c r="B6643" s="22"/>
      <c r="C6643" s="22"/>
      <c r="D6643" s="22"/>
      <c r="E6643" s="22"/>
      <c r="F6643" s="22"/>
      <c r="G6643" s="22"/>
      <c r="H6643" s="22"/>
      <c r="I6643" s="22"/>
      <c r="J6643" s="22"/>
      <c r="K6643" s="22"/>
      <c r="L6643" s="22"/>
      <c r="M6643" s="22"/>
    </row>
    <row r="6644" spans="1:13" x14ac:dyDescent="0.25">
      <c r="A6644" s="22"/>
      <c r="B6644" s="22"/>
      <c r="C6644" s="22"/>
      <c r="D6644" s="22"/>
      <c r="E6644" s="22"/>
      <c r="F6644" s="22"/>
      <c r="G6644" s="22"/>
      <c r="H6644" s="22"/>
      <c r="I6644" s="22"/>
      <c r="J6644" s="22"/>
      <c r="K6644" s="22"/>
      <c r="L6644" s="22"/>
      <c r="M6644" s="22"/>
    </row>
    <row r="6645" spans="1:13" x14ac:dyDescent="0.25">
      <c r="A6645" s="22"/>
      <c r="B6645" s="22"/>
      <c r="C6645" s="22"/>
      <c r="D6645" s="22"/>
      <c r="E6645" s="22"/>
      <c r="F6645" s="22"/>
      <c r="G6645" s="22"/>
      <c r="H6645" s="22"/>
      <c r="I6645" s="22"/>
      <c r="J6645" s="22"/>
      <c r="K6645" s="22"/>
      <c r="L6645" s="22"/>
      <c r="M6645" s="22"/>
    </row>
    <row r="6646" spans="1:13" x14ac:dyDescent="0.25">
      <c r="A6646" s="22"/>
      <c r="B6646" s="22"/>
      <c r="C6646" s="22"/>
      <c r="D6646" s="22"/>
      <c r="E6646" s="22"/>
      <c r="F6646" s="22"/>
      <c r="G6646" s="22"/>
      <c r="H6646" s="22"/>
      <c r="I6646" s="22"/>
      <c r="J6646" s="22"/>
      <c r="K6646" s="22"/>
      <c r="L6646" s="22"/>
      <c r="M6646" s="22"/>
    </row>
    <row r="6647" spans="1:13" x14ac:dyDescent="0.25">
      <c r="A6647" s="22"/>
      <c r="B6647" s="22"/>
      <c r="C6647" s="22"/>
      <c r="D6647" s="22"/>
      <c r="E6647" s="22"/>
      <c r="F6647" s="22"/>
      <c r="G6647" s="22"/>
      <c r="H6647" s="22"/>
      <c r="I6647" s="22"/>
      <c r="J6647" s="22"/>
      <c r="K6647" s="22"/>
      <c r="L6647" s="22"/>
      <c r="M6647" s="22"/>
    </row>
    <row r="6648" spans="1:13" x14ac:dyDescent="0.25">
      <c r="A6648" s="22"/>
      <c r="B6648" s="22"/>
      <c r="C6648" s="22"/>
      <c r="D6648" s="22"/>
      <c r="E6648" s="22"/>
      <c r="F6648" s="22"/>
      <c r="G6648" s="22"/>
      <c r="H6648" s="22"/>
      <c r="I6648" s="22"/>
      <c r="J6648" s="22"/>
      <c r="K6648" s="22"/>
      <c r="L6648" s="22"/>
      <c r="M6648" s="22"/>
    </row>
    <row r="6649" spans="1:13" x14ac:dyDescent="0.25">
      <c r="A6649" s="22"/>
      <c r="B6649" s="22"/>
      <c r="C6649" s="22"/>
      <c r="D6649" s="22"/>
      <c r="E6649" s="22"/>
      <c r="F6649" s="22"/>
      <c r="G6649" s="22"/>
      <c r="H6649" s="22"/>
      <c r="I6649" s="22"/>
      <c r="J6649" s="22"/>
      <c r="K6649" s="22"/>
      <c r="L6649" s="22"/>
      <c r="M6649" s="22"/>
    </row>
    <row r="6650" spans="1:13" x14ac:dyDescent="0.25">
      <c r="A6650" s="22"/>
      <c r="B6650" s="22"/>
      <c r="C6650" s="22"/>
      <c r="D6650" s="22"/>
      <c r="E6650" s="22"/>
      <c r="F6650" s="22"/>
      <c r="G6650" s="22"/>
      <c r="H6650" s="22"/>
      <c r="I6650" s="22"/>
      <c r="J6650" s="22"/>
      <c r="K6650" s="22"/>
      <c r="L6650" s="22"/>
      <c r="M6650" s="22"/>
    </row>
    <row r="6651" spans="1:13" x14ac:dyDescent="0.25">
      <c r="A6651" s="22"/>
      <c r="B6651" s="22"/>
      <c r="C6651" s="22"/>
      <c r="D6651" s="22"/>
      <c r="E6651" s="22"/>
      <c r="F6651" s="22"/>
      <c r="G6651" s="22"/>
      <c r="H6651" s="22"/>
      <c r="I6651" s="22"/>
      <c r="J6651" s="22"/>
      <c r="K6651" s="22"/>
      <c r="L6651" s="22"/>
      <c r="M6651" s="22"/>
    </row>
    <row r="6652" spans="1:13" x14ac:dyDescent="0.25">
      <c r="A6652" s="22"/>
      <c r="B6652" s="22"/>
      <c r="C6652" s="22"/>
      <c r="D6652" s="22"/>
      <c r="E6652" s="22"/>
      <c r="F6652" s="22"/>
      <c r="G6652" s="22"/>
      <c r="H6652" s="22"/>
      <c r="I6652" s="22"/>
      <c r="J6652" s="22"/>
      <c r="K6652" s="22"/>
      <c r="L6652" s="22"/>
      <c r="M6652" s="22"/>
    </row>
    <row r="6653" spans="1:13" x14ac:dyDescent="0.25">
      <c r="A6653" s="22"/>
      <c r="B6653" s="22"/>
      <c r="C6653" s="22"/>
      <c r="D6653" s="22"/>
      <c r="E6653" s="22"/>
      <c r="F6653" s="22"/>
      <c r="G6653" s="22"/>
      <c r="H6653" s="22"/>
      <c r="I6653" s="22"/>
      <c r="J6653" s="22"/>
      <c r="K6653" s="22"/>
      <c r="L6653" s="22"/>
      <c r="M6653" s="22"/>
    </row>
    <row r="6654" spans="1:13" x14ac:dyDescent="0.25">
      <c r="A6654" s="22"/>
      <c r="B6654" s="22"/>
      <c r="C6654" s="22"/>
      <c r="D6654" s="22"/>
      <c r="E6654" s="22"/>
      <c r="F6654" s="22"/>
      <c r="G6654" s="22"/>
      <c r="H6654" s="22"/>
      <c r="I6654" s="22"/>
      <c r="J6654" s="22"/>
      <c r="K6654" s="22"/>
      <c r="L6654" s="22"/>
      <c r="M6654" s="22"/>
    </row>
    <row r="6655" spans="1:13" x14ac:dyDescent="0.25">
      <c r="A6655" s="22"/>
      <c r="B6655" s="22"/>
      <c r="C6655" s="22"/>
      <c r="D6655" s="22"/>
      <c r="E6655" s="22"/>
      <c r="F6655" s="22"/>
      <c r="G6655" s="22"/>
      <c r="H6655" s="22"/>
      <c r="I6655" s="22"/>
      <c r="J6655" s="22"/>
      <c r="K6655" s="22"/>
      <c r="L6655" s="22"/>
      <c r="M6655" s="22"/>
    </row>
    <row r="6656" spans="1:13" x14ac:dyDescent="0.25">
      <c r="A6656" s="22"/>
      <c r="B6656" s="22"/>
      <c r="C6656" s="22"/>
      <c r="D6656" s="22"/>
      <c r="E6656" s="22"/>
      <c r="F6656" s="22"/>
      <c r="G6656" s="22"/>
      <c r="H6656" s="22"/>
      <c r="I6656" s="22"/>
      <c r="J6656" s="22"/>
      <c r="K6656" s="22"/>
      <c r="L6656" s="22"/>
      <c r="M6656" s="22"/>
    </row>
    <row r="6657" spans="1:13" x14ac:dyDescent="0.25">
      <c r="A6657" s="22"/>
      <c r="B6657" s="22"/>
      <c r="C6657" s="22"/>
      <c r="D6657" s="22"/>
      <c r="E6657" s="22"/>
      <c r="F6657" s="22"/>
      <c r="G6657" s="22"/>
      <c r="H6657" s="22"/>
      <c r="I6657" s="22"/>
      <c r="J6657" s="22"/>
      <c r="K6657" s="22"/>
      <c r="L6657" s="22"/>
      <c r="M6657" s="22"/>
    </row>
    <row r="6658" spans="1:13" x14ac:dyDescent="0.25">
      <c r="A6658" s="22"/>
      <c r="B6658" s="22"/>
      <c r="C6658" s="22"/>
      <c r="D6658" s="22"/>
      <c r="E6658" s="22"/>
      <c r="F6658" s="22"/>
      <c r="G6658" s="22"/>
      <c r="H6658" s="22"/>
      <c r="I6658" s="22"/>
      <c r="J6658" s="22"/>
      <c r="K6658" s="22"/>
      <c r="L6658" s="22"/>
      <c r="M6658" s="22"/>
    </row>
    <row r="6659" spans="1:13" x14ac:dyDescent="0.25">
      <c r="A6659" s="22"/>
      <c r="B6659" s="22"/>
      <c r="C6659" s="22"/>
      <c r="D6659" s="22"/>
      <c r="E6659" s="22"/>
      <c r="F6659" s="22"/>
      <c r="G6659" s="22"/>
      <c r="H6659" s="22"/>
      <c r="I6659" s="22"/>
      <c r="J6659" s="22"/>
      <c r="K6659" s="22"/>
      <c r="L6659" s="22"/>
      <c r="M6659" s="22"/>
    </row>
    <row r="6660" spans="1:13" x14ac:dyDescent="0.25">
      <c r="A6660" s="22"/>
      <c r="B6660" s="22"/>
      <c r="C6660" s="22"/>
      <c r="D6660" s="22"/>
      <c r="E6660" s="22"/>
      <c r="F6660" s="22"/>
      <c r="G6660" s="22"/>
      <c r="H6660" s="22"/>
      <c r="I6660" s="22"/>
      <c r="J6660" s="22"/>
      <c r="K6660" s="22"/>
      <c r="L6660" s="22"/>
      <c r="M6660" s="22"/>
    </row>
    <row r="6661" spans="1:13" x14ac:dyDescent="0.25">
      <c r="A6661" s="22"/>
      <c r="B6661" s="22"/>
      <c r="C6661" s="22"/>
      <c r="D6661" s="22"/>
      <c r="E6661" s="22"/>
      <c r="F6661" s="22"/>
      <c r="G6661" s="22"/>
      <c r="H6661" s="22"/>
      <c r="I6661" s="22"/>
      <c r="J6661" s="22"/>
      <c r="K6661" s="22"/>
      <c r="L6661" s="22"/>
      <c r="M6661" s="22"/>
    </row>
    <row r="6662" spans="1:13" x14ac:dyDescent="0.25">
      <c r="A6662" s="22"/>
      <c r="B6662" s="22"/>
      <c r="C6662" s="22"/>
      <c r="D6662" s="22"/>
      <c r="E6662" s="22"/>
      <c r="F6662" s="22"/>
      <c r="G6662" s="22"/>
      <c r="H6662" s="22"/>
      <c r="I6662" s="22"/>
      <c r="J6662" s="22"/>
      <c r="K6662" s="22"/>
      <c r="L6662" s="22"/>
      <c r="M6662" s="22"/>
    </row>
    <row r="6663" spans="1:13" x14ac:dyDescent="0.25">
      <c r="A6663" s="22"/>
      <c r="B6663" s="22"/>
      <c r="C6663" s="22"/>
      <c r="D6663" s="22"/>
      <c r="E6663" s="22"/>
      <c r="F6663" s="22"/>
      <c r="G6663" s="22"/>
      <c r="H6663" s="22"/>
      <c r="I6663" s="22"/>
      <c r="J6663" s="22"/>
      <c r="K6663" s="22"/>
      <c r="L6663" s="22"/>
      <c r="M6663" s="22"/>
    </row>
    <row r="6664" spans="1:13" x14ac:dyDescent="0.25">
      <c r="A6664" s="22"/>
      <c r="B6664" s="22"/>
      <c r="C6664" s="22"/>
      <c r="D6664" s="22"/>
      <c r="E6664" s="22"/>
      <c r="F6664" s="22"/>
      <c r="G6664" s="22"/>
      <c r="H6664" s="22"/>
      <c r="I6664" s="22"/>
      <c r="J6664" s="22"/>
      <c r="K6664" s="22"/>
      <c r="L6664" s="22"/>
      <c r="M6664" s="22"/>
    </row>
    <row r="6665" spans="1:13" x14ac:dyDescent="0.25">
      <c r="A6665" s="22"/>
      <c r="B6665" s="22"/>
      <c r="C6665" s="22"/>
      <c r="D6665" s="22"/>
      <c r="E6665" s="22"/>
      <c r="F6665" s="22"/>
      <c r="G6665" s="22"/>
      <c r="H6665" s="22"/>
      <c r="I6665" s="22"/>
      <c r="J6665" s="22"/>
      <c r="K6665" s="22"/>
      <c r="L6665" s="22"/>
      <c r="M6665" s="22"/>
    </row>
    <row r="6666" spans="1:13" x14ac:dyDescent="0.25">
      <c r="A6666" s="22"/>
      <c r="B6666" s="22"/>
      <c r="C6666" s="22"/>
      <c r="D6666" s="22"/>
      <c r="E6666" s="22"/>
      <c r="F6666" s="22"/>
      <c r="G6666" s="22"/>
      <c r="H6666" s="22"/>
      <c r="I6666" s="22"/>
      <c r="J6666" s="22"/>
      <c r="K6666" s="22"/>
      <c r="L6666" s="22"/>
      <c r="M6666" s="22"/>
    </row>
    <row r="6667" spans="1:13" x14ac:dyDescent="0.25">
      <c r="A6667" s="22"/>
      <c r="B6667" s="22"/>
      <c r="C6667" s="22"/>
      <c r="D6667" s="22"/>
      <c r="E6667" s="22"/>
      <c r="F6667" s="22"/>
      <c r="G6667" s="22"/>
      <c r="H6667" s="22"/>
      <c r="I6667" s="22"/>
      <c r="J6667" s="22"/>
      <c r="K6667" s="22"/>
      <c r="L6667" s="22"/>
      <c r="M6667" s="22"/>
    </row>
    <row r="6668" spans="1:13" x14ac:dyDescent="0.25">
      <c r="A6668" s="22"/>
      <c r="B6668" s="22"/>
      <c r="C6668" s="22"/>
      <c r="D6668" s="22"/>
      <c r="E6668" s="22"/>
      <c r="F6668" s="22"/>
      <c r="G6668" s="22"/>
      <c r="H6668" s="22"/>
      <c r="I6668" s="22"/>
      <c r="J6668" s="22"/>
      <c r="K6668" s="22"/>
      <c r="L6668" s="22"/>
      <c r="M6668" s="22"/>
    </row>
    <row r="6669" spans="1:13" x14ac:dyDescent="0.25">
      <c r="A6669" s="22"/>
      <c r="B6669" s="22"/>
      <c r="C6669" s="22"/>
      <c r="D6669" s="22"/>
      <c r="E6669" s="22"/>
      <c r="F6669" s="22"/>
      <c r="G6669" s="22"/>
      <c r="H6669" s="22"/>
      <c r="I6669" s="22"/>
      <c r="J6669" s="22"/>
      <c r="K6669" s="22"/>
      <c r="L6669" s="22"/>
      <c r="M6669" s="22"/>
    </row>
    <row r="6670" spans="1:13" x14ac:dyDescent="0.25">
      <c r="A6670" s="22"/>
      <c r="B6670" s="22"/>
      <c r="C6670" s="22"/>
      <c r="D6670" s="22"/>
      <c r="E6670" s="22"/>
      <c r="F6670" s="22"/>
      <c r="G6670" s="22"/>
      <c r="H6670" s="22"/>
      <c r="I6670" s="22"/>
      <c r="J6670" s="22"/>
      <c r="K6670" s="22"/>
      <c r="L6670" s="22"/>
      <c r="M6670" s="22"/>
    </row>
    <row r="6671" spans="1:13" x14ac:dyDescent="0.25">
      <c r="A6671" s="22"/>
      <c r="B6671" s="22"/>
      <c r="C6671" s="22"/>
      <c r="D6671" s="22"/>
      <c r="E6671" s="22"/>
      <c r="F6671" s="22"/>
      <c r="G6671" s="22"/>
      <c r="H6671" s="22"/>
      <c r="I6671" s="22"/>
      <c r="J6671" s="22"/>
      <c r="K6671" s="22"/>
      <c r="L6671" s="22"/>
      <c r="M6671" s="22"/>
    </row>
    <row r="6672" spans="1:13" x14ac:dyDescent="0.25">
      <c r="A6672" s="22"/>
      <c r="B6672" s="22"/>
      <c r="C6672" s="22"/>
      <c r="D6672" s="22"/>
      <c r="E6672" s="22"/>
      <c r="F6672" s="22"/>
      <c r="G6672" s="22"/>
      <c r="H6672" s="22"/>
      <c r="I6672" s="22"/>
      <c r="J6672" s="22"/>
      <c r="K6672" s="22"/>
      <c r="L6672" s="22"/>
      <c r="M6672" s="22"/>
    </row>
    <row r="6673" spans="1:13" x14ac:dyDescent="0.25">
      <c r="A6673" s="22"/>
      <c r="B6673" s="22"/>
      <c r="C6673" s="22"/>
      <c r="D6673" s="22"/>
      <c r="E6673" s="22"/>
      <c r="F6673" s="22"/>
      <c r="G6673" s="22"/>
      <c r="H6673" s="22"/>
      <c r="I6673" s="22"/>
      <c r="J6673" s="22"/>
      <c r="K6673" s="22"/>
      <c r="L6673" s="22"/>
      <c r="M6673" s="22"/>
    </row>
    <row r="6674" spans="1:13" x14ac:dyDescent="0.25">
      <c r="A6674" s="22"/>
      <c r="B6674" s="22"/>
      <c r="C6674" s="22"/>
      <c r="D6674" s="22"/>
      <c r="E6674" s="22"/>
      <c r="F6674" s="22"/>
      <c r="G6674" s="22"/>
      <c r="H6674" s="22"/>
      <c r="I6674" s="22"/>
      <c r="J6674" s="22"/>
      <c r="K6674" s="22"/>
      <c r="L6674" s="22"/>
      <c r="M6674" s="22"/>
    </row>
    <row r="6675" spans="1:13" x14ac:dyDescent="0.25">
      <c r="A6675" s="22"/>
      <c r="B6675" s="22"/>
      <c r="C6675" s="22"/>
      <c r="D6675" s="22"/>
      <c r="E6675" s="22"/>
      <c r="F6675" s="22"/>
      <c r="G6675" s="22"/>
      <c r="H6675" s="22"/>
      <c r="I6675" s="22"/>
      <c r="J6675" s="22"/>
      <c r="K6675" s="22"/>
      <c r="L6675" s="22"/>
      <c r="M6675" s="22"/>
    </row>
    <row r="6676" spans="1:13" x14ac:dyDescent="0.25">
      <c r="A6676" s="22"/>
      <c r="B6676" s="22"/>
      <c r="C6676" s="22"/>
      <c r="D6676" s="22"/>
      <c r="E6676" s="22"/>
      <c r="F6676" s="22"/>
      <c r="G6676" s="22"/>
      <c r="H6676" s="22"/>
      <c r="I6676" s="22"/>
      <c r="J6676" s="22"/>
      <c r="K6676" s="22"/>
      <c r="L6676" s="22"/>
      <c r="M6676" s="22"/>
    </row>
    <row r="6677" spans="1:13" x14ac:dyDescent="0.25">
      <c r="A6677" s="22"/>
      <c r="B6677" s="22"/>
      <c r="C6677" s="22"/>
      <c r="D6677" s="22"/>
      <c r="E6677" s="22"/>
      <c r="F6677" s="22"/>
      <c r="G6677" s="22"/>
      <c r="H6677" s="22"/>
      <c r="I6677" s="22"/>
      <c r="J6677" s="22"/>
      <c r="K6677" s="22"/>
      <c r="L6677" s="22"/>
      <c r="M6677" s="22"/>
    </row>
    <row r="6678" spans="1:13" x14ac:dyDescent="0.25">
      <c r="A6678" s="22"/>
      <c r="B6678" s="22"/>
      <c r="C6678" s="22"/>
      <c r="D6678" s="22"/>
      <c r="E6678" s="22"/>
      <c r="F6678" s="22"/>
      <c r="G6678" s="22"/>
      <c r="H6678" s="22"/>
      <c r="I6678" s="22"/>
      <c r="J6678" s="22"/>
      <c r="K6678" s="22"/>
      <c r="L6678" s="22"/>
      <c r="M6678" s="22"/>
    </row>
    <row r="6679" spans="1:13" x14ac:dyDescent="0.25">
      <c r="A6679" s="22"/>
      <c r="B6679" s="22"/>
      <c r="C6679" s="22"/>
      <c r="D6679" s="22"/>
      <c r="E6679" s="22"/>
      <c r="F6679" s="22"/>
      <c r="G6679" s="22"/>
      <c r="H6679" s="22"/>
      <c r="I6679" s="22"/>
      <c r="J6679" s="22"/>
      <c r="K6679" s="22"/>
      <c r="L6679" s="22"/>
      <c r="M6679" s="22"/>
    </row>
    <row r="6680" spans="1:13" x14ac:dyDescent="0.25">
      <c r="A6680" s="22"/>
      <c r="B6680" s="22"/>
      <c r="C6680" s="22"/>
      <c r="D6680" s="22"/>
      <c r="E6680" s="22"/>
      <c r="F6680" s="22"/>
      <c r="G6680" s="22"/>
      <c r="H6680" s="22"/>
      <c r="I6680" s="22"/>
      <c r="J6680" s="22"/>
      <c r="K6680" s="22"/>
      <c r="L6680" s="22"/>
      <c r="M6680" s="22"/>
    </row>
    <row r="6681" spans="1:13" x14ac:dyDescent="0.25">
      <c r="A6681" s="22"/>
      <c r="B6681" s="22"/>
      <c r="C6681" s="22"/>
      <c r="D6681" s="22"/>
      <c r="E6681" s="22"/>
      <c r="F6681" s="22"/>
      <c r="G6681" s="22"/>
      <c r="H6681" s="22"/>
      <c r="I6681" s="22"/>
      <c r="J6681" s="22"/>
      <c r="K6681" s="22"/>
      <c r="L6681" s="22"/>
      <c r="M6681" s="22"/>
    </row>
    <row r="6682" spans="1:13" x14ac:dyDescent="0.25">
      <c r="A6682" s="22"/>
      <c r="B6682" s="22"/>
      <c r="C6682" s="22"/>
      <c r="D6682" s="22"/>
      <c r="E6682" s="22"/>
      <c r="F6682" s="22"/>
      <c r="G6682" s="22"/>
      <c r="H6682" s="22"/>
      <c r="I6682" s="22"/>
      <c r="J6682" s="22"/>
      <c r="K6682" s="22"/>
      <c r="L6682" s="22"/>
      <c r="M6682" s="22"/>
    </row>
    <row r="6683" spans="1:13" x14ac:dyDescent="0.25">
      <c r="A6683" s="22"/>
      <c r="B6683" s="22"/>
      <c r="C6683" s="22"/>
      <c r="D6683" s="22"/>
      <c r="E6683" s="22"/>
      <c r="F6683" s="22"/>
      <c r="G6683" s="22"/>
      <c r="H6683" s="22"/>
      <c r="I6683" s="22"/>
      <c r="J6683" s="22"/>
      <c r="K6683" s="22"/>
      <c r="L6683" s="22"/>
      <c r="M6683" s="22"/>
    </row>
    <row r="6684" spans="1:13" x14ac:dyDescent="0.25">
      <c r="A6684" s="22"/>
      <c r="B6684" s="22"/>
      <c r="C6684" s="22"/>
      <c r="D6684" s="22"/>
      <c r="E6684" s="22"/>
      <c r="F6684" s="22"/>
      <c r="G6684" s="22"/>
      <c r="H6684" s="22"/>
      <c r="I6684" s="22"/>
      <c r="J6684" s="22"/>
      <c r="K6684" s="22"/>
      <c r="L6684" s="22"/>
      <c r="M6684" s="22"/>
    </row>
    <row r="6685" spans="1:13" x14ac:dyDescent="0.25">
      <c r="A6685" s="22"/>
      <c r="B6685" s="22"/>
      <c r="C6685" s="22"/>
      <c r="D6685" s="22"/>
      <c r="E6685" s="22"/>
      <c r="F6685" s="22"/>
      <c r="G6685" s="22"/>
      <c r="H6685" s="22"/>
      <c r="I6685" s="22"/>
      <c r="J6685" s="22"/>
      <c r="K6685" s="22"/>
      <c r="L6685" s="22"/>
      <c r="M6685" s="22"/>
    </row>
    <row r="6686" spans="1:13" x14ac:dyDescent="0.25">
      <c r="A6686" s="22"/>
      <c r="B6686" s="22"/>
      <c r="C6686" s="22"/>
      <c r="D6686" s="22"/>
      <c r="E6686" s="22"/>
      <c r="F6686" s="22"/>
      <c r="G6686" s="22"/>
      <c r="H6686" s="22"/>
      <c r="I6686" s="22"/>
      <c r="J6686" s="22"/>
      <c r="K6686" s="22"/>
      <c r="L6686" s="22"/>
      <c r="M6686" s="22"/>
    </row>
    <row r="6687" spans="1:13" x14ac:dyDescent="0.25">
      <c r="A6687" s="22"/>
      <c r="B6687" s="22"/>
      <c r="C6687" s="22"/>
      <c r="D6687" s="22"/>
      <c r="E6687" s="22"/>
      <c r="F6687" s="22"/>
      <c r="G6687" s="22"/>
      <c r="H6687" s="22"/>
      <c r="I6687" s="22"/>
      <c r="J6687" s="22"/>
      <c r="K6687" s="22"/>
      <c r="L6687" s="22"/>
      <c r="M6687" s="22"/>
    </row>
    <row r="6688" spans="1:13" x14ac:dyDescent="0.25">
      <c r="A6688" s="22"/>
      <c r="B6688" s="22"/>
      <c r="C6688" s="22"/>
      <c r="D6688" s="22"/>
      <c r="E6688" s="22"/>
      <c r="F6688" s="22"/>
      <c r="G6688" s="22"/>
      <c r="H6688" s="22"/>
      <c r="I6688" s="22"/>
      <c r="J6688" s="22"/>
      <c r="K6688" s="22"/>
      <c r="L6688" s="22"/>
      <c r="M6688" s="22"/>
    </row>
    <row r="6689" spans="1:13" x14ac:dyDescent="0.25">
      <c r="A6689" s="22"/>
      <c r="B6689" s="22"/>
      <c r="C6689" s="22"/>
      <c r="D6689" s="22"/>
      <c r="E6689" s="22"/>
      <c r="F6689" s="22"/>
      <c r="G6689" s="22"/>
      <c r="H6689" s="22"/>
      <c r="I6689" s="22"/>
      <c r="J6689" s="22"/>
      <c r="K6689" s="22"/>
      <c r="L6689" s="22"/>
      <c r="M6689" s="22"/>
    </row>
    <row r="6690" spans="1:13" x14ac:dyDescent="0.25">
      <c r="A6690" s="22"/>
      <c r="B6690" s="22"/>
      <c r="C6690" s="22"/>
      <c r="D6690" s="22"/>
      <c r="E6690" s="22"/>
      <c r="F6690" s="22"/>
      <c r="G6690" s="22"/>
      <c r="H6690" s="22"/>
      <c r="I6690" s="22"/>
      <c r="J6690" s="22"/>
      <c r="K6690" s="22"/>
      <c r="L6690" s="22"/>
      <c r="M6690" s="22"/>
    </row>
    <row r="6691" spans="1:13" x14ac:dyDescent="0.25">
      <c r="A6691" s="22"/>
      <c r="B6691" s="22"/>
      <c r="C6691" s="22"/>
      <c r="D6691" s="22"/>
      <c r="E6691" s="22"/>
      <c r="F6691" s="22"/>
      <c r="G6691" s="22"/>
      <c r="H6691" s="22"/>
      <c r="I6691" s="22"/>
      <c r="J6691" s="22"/>
      <c r="K6691" s="22"/>
      <c r="L6691" s="22"/>
      <c r="M6691" s="22"/>
    </row>
    <row r="6692" spans="1:13" x14ac:dyDescent="0.25">
      <c r="A6692" s="22"/>
      <c r="B6692" s="22"/>
      <c r="C6692" s="22"/>
      <c r="D6692" s="22"/>
      <c r="E6692" s="22"/>
      <c r="F6692" s="22"/>
      <c r="G6692" s="22"/>
      <c r="H6692" s="22"/>
      <c r="I6692" s="22"/>
      <c r="J6692" s="22"/>
      <c r="K6692" s="22"/>
      <c r="L6692" s="22"/>
      <c r="M6692" s="22"/>
    </row>
    <row r="6693" spans="1:13" x14ac:dyDescent="0.25">
      <c r="A6693" s="22"/>
      <c r="B6693" s="22"/>
      <c r="C6693" s="22"/>
      <c r="D6693" s="22"/>
      <c r="E6693" s="22"/>
      <c r="F6693" s="22"/>
      <c r="G6693" s="22"/>
      <c r="H6693" s="22"/>
      <c r="I6693" s="22"/>
      <c r="J6693" s="22"/>
      <c r="K6693" s="22"/>
      <c r="L6693" s="22"/>
      <c r="M6693" s="22"/>
    </row>
    <row r="6694" spans="1:13" x14ac:dyDescent="0.25">
      <c r="A6694" s="22"/>
      <c r="B6694" s="22"/>
      <c r="C6694" s="22"/>
      <c r="D6694" s="22"/>
      <c r="E6694" s="22"/>
      <c r="F6694" s="22"/>
      <c r="G6694" s="22"/>
      <c r="H6694" s="22"/>
      <c r="I6694" s="22"/>
      <c r="J6694" s="22"/>
      <c r="K6694" s="22"/>
      <c r="L6694" s="22"/>
      <c r="M6694" s="22"/>
    </row>
    <row r="6695" spans="1:13" x14ac:dyDescent="0.25">
      <c r="A6695" s="22"/>
      <c r="B6695" s="22"/>
      <c r="C6695" s="22"/>
      <c r="D6695" s="22"/>
      <c r="E6695" s="22"/>
      <c r="F6695" s="22"/>
      <c r="G6695" s="22"/>
      <c r="H6695" s="22"/>
      <c r="I6695" s="22"/>
      <c r="J6695" s="22"/>
      <c r="K6695" s="22"/>
      <c r="L6695" s="22"/>
      <c r="M6695" s="22"/>
    </row>
    <row r="6696" spans="1:13" x14ac:dyDescent="0.25">
      <c r="A6696" s="22"/>
      <c r="B6696" s="22"/>
      <c r="C6696" s="22"/>
      <c r="D6696" s="22"/>
      <c r="E6696" s="22"/>
      <c r="F6696" s="22"/>
      <c r="G6696" s="22"/>
      <c r="H6696" s="22"/>
      <c r="I6696" s="22"/>
      <c r="J6696" s="22"/>
      <c r="K6696" s="22"/>
      <c r="L6696" s="22"/>
      <c r="M6696" s="22"/>
    </row>
    <row r="6697" spans="1:13" x14ac:dyDescent="0.25">
      <c r="A6697" s="22"/>
      <c r="B6697" s="22"/>
      <c r="C6697" s="22"/>
      <c r="D6697" s="22"/>
      <c r="E6697" s="22"/>
      <c r="F6697" s="22"/>
      <c r="G6697" s="22"/>
      <c r="H6697" s="22"/>
      <c r="I6697" s="22"/>
      <c r="J6697" s="22"/>
      <c r="K6697" s="22"/>
      <c r="L6697" s="22"/>
      <c r="M6697" s="22"/>
    </row>
    <row r="6698" spans="1:13" x14ac:dyDescent="0.25">
      <c r="A6698" s="22"/>
      <c r="B6698" s="22"/>
      <c r="C6698" s="22"/>
      <c r="D6698" s="22"/>
      <c r="E6698" s="22"/>
      <c r="F6698" s="22"/>
      <c r="G6698" s="22"/>
      <c r="H6698" s="22"/>
      <c r="I6698" s="22"/>
      <c r="J6698" s="22"/>
      <c r="K6698" s="22"/>
      <c r="L6698" s="22"/>
      <c r="M6698" s="22"/>
    </row>
    <row r="6699" spans="1:13" x14ac:dyDescent="0.25">
      <c r="A6699" s="22"/>
      <c r="B6699" s="22"/>
      <c r="C6699" s="22"/>
      <c r="D6699" s="22"/>
      <c r="E6699" s="22"/>
      <c r="F6699" s="22"/>
      <c r="G6699" s="22"/>
      <c r="H6699" s="22"/>
      <c r="I6699" s="22"/>
      <c r="J6699" s="22"/>
      <c r="K6699" s="22"/>
      <c r="L6699" s="22"/>
      <c r="M6699" s="22"/>
    </row>
    <row r="6700" spans="1:13" x14ac:dyDescent="0.25">
      <c r="A6700" s="22"/>
      <c r="B6700" s="22"/>
      <c r="C6700" s="22"/>
      <c r="D6700" s="22"/>
      <c r="E6700" s="22"/>
      <c r="F6700" s="22"/>
      <c r="G6700" s="22"/>
      <c r="H6700" s="22"/>
      <c r="I6700" s="22"/>
      <c r="J6700" s="22"/>
      <c r="K6700" s="22"/>
      <c r="L6700" s="22"/>
      <c r="M6700" s="22"/>
    </row>
    <row r="6701" spans="1:13" x14ac:dyDescent="0.25">
      <c r="A6701" s="22"/>
      <c r="B6701" s="22"/>
      <c r="C6701" s="22"/>
      <c r="D6701" s="22"/>
      <c r="E6701" s="22"/>
      <c r="F6701" s="22"/>
      <c r="G6701" s="22"/>
      <c r="H6701" s="22"/>
      <c r="I6701" s="22"/>
      <c r="J6701" s="22"/>
      <c r="K6701" s="22"/>
      <c r="L6701" s="22"/>
      <c r="M6701" s="22"/>
    </row>
    <row r="6702" spans="1:13" x14ac:dyDescent="0.25">
      <c r="A6702" s="22"/>
      <c r="B6702" s="22"/>
      <c r="C6702" s="22"/>
      <c r="D6702" s="22"/>
      <c r="E6702" s="22"/>
      <c r="F6702" s="22"/>
      <c r="G6702" s="22"/>
      <c r="H6702" s="22"/>
      <c r="I6702" s="22"/>
      <c r="J6702" s="22"/>
      <c r="K6702" s="22"/>
      <c r="L6702" s="22"/>
      <c r="M6702" s="22"/>
    </row>
    <row r="6703" spans="1:13" x14ac:dyDescent="0.25">
      <c r="A6703" s="22"/>
      <c r="B6703" s="22"/>
      <c r="C6703" s="22"/>
      <c r="D6703" s="22"/>
      <c r="E6703" s="22"/>
      <c r="F6703" s="22"/>
      <c r="G6703" s="22"/>
      <c r="H6703" s="22"/>
      <c r="I6703" s="22"/>
      <c r="J6703" s="22"/>
      <c r="K6703" s="22"/>
      <c r="L6703" s="22"/>
      <c r="M6703" s="22"/>
    </row>
    <row r="6704" spans="1:13" x14ac:dyDescent="0.25">
      <c r="A6704" s="22"/>
      <c r="B6704" s="22"/>
      <c r="C6704" s="22"/>
      <c r="D6704" s="22"/>
      <c r="E6704" s="22"/>
      <c r="F6704" s="22"/>
      <c r="G6704" s="22"/>
      <c r="H6704" s="22"/>
      <c r="I6704" s="22"/>
      <c r="J6704" s="22"/>
      <c r="K6704" s="22"/>
      <c r="L6704" s="22"/>
      <c r="M6704" s="22"/>
    </row>
    <row r="6705" spans="1:13" x14ac:dyDescent="0.25">
      <c r="A6705" s="22"/>
      <c r="B6705" s="22"/>
      <c r="C6705" s="22"/>
      <c r="D6705" s="22"/>
      <c r="E6705" s="22"/>
      <c r="F6705" s="22"/>
      <c r="G6705" s="22"/>
      <c r="H6705" s="22"/>
      <c r="I6705" s="22"/>
      <c r="J6705" s="22"/>
      <c r="K6705" s="22"/>
      <c r="L6705" s="22"/>
      <c r="M6705" s="22"/>
    </row>
    <row r="6706" spans="1:13" x14ac:dyDescent="0.25">
      <c r="A6706" s="22"/>
      <c r="B6706" s="22"/>
      <c r="C6706" s="22"/>
      <c r="D6706" s="22"/>
      <c r="E6706" s="22"/>
      <c r="F6706" s="22"/>
      <c r="G6706" s="22"/>
      <c r="H6706" s="22"/>
      <c r="I6706" s="22"/>
      <c r="J6706" s="22"/>
      <c r="K6706" s="22"/>
      <c r="L6706" s="22"/>
      <c r="M6706" s="22"/>
    </row>
    <row r="6707" spans="1:13" x14ac:dyDescent="0.25">
      <c r="A6707" s="22"/>
      <c r="B6707" s="22"/>
      <c r="C6707" s="22"/>
      <c r="D6707" s="22"/>
      <c r="E6707" s="22"/>
      <c r="F6707" s="22"/>
      <c r="G6707" s="22"/>
      <c r="H6707" s="22"/>
      <c r="I6707" s="22"/>
      <c r="J6707" s="22"/>
      <c r="K6707" s="22"/>
      <c r="L6707" s="22"/>
      <c r="M6707" s="22"/>
    </row>
    <row r="6708" spans="1:13" x14ac:dyDescent="0.25">
      <c r="A6708" s="22"/>
      <c r="B6708" s="22"/>
      <c r="C6708" s="22"/>
      <c r="D6708" s="22"/>
      <c r="E6708" s="22"/>
      <c r="F6708" s="22"/>
      <c r="G6708" s="22"/>
      <c r="H6708" s="22"/>
      <c r="I6708" s="22"/>
      <c r="J6708" s="22"/>
      <c r="K6708" s="22"/>
      <c r="L6708" s="22"/>
      <c r="M6708" s="22"/>
    </row>
    <row r="6709" spans="1:13" x14ac:dyDescent="0.25">
      <c r="A6709" s="22"/>
      <c r="B6709" s="22"/>
      <c r="C6709" s="22"/>
      <c r="D6709" s="22"/>
      <c r="E6709" s="22"/>
      <c r="F6709" s="22"/>
      <c r="G6709" s="22"/>
      <c r="H6709" s="22"/>
      <c r="I6709" s="22"/>
      <c r="J6709" s="22"/>
      <c r="K6709" s="22"/>
      <c r="L6709" s="22"/>
      <c r="M6709" s="22"/>
    </row>
    <row r="6710" spans="1:13" x14ac:dyDescent="0.25">
      <c r="A6710" s="22"/>
      <c r="B6710" s="22"/>
      <c r="C6710" s="22"/>
      <c r="D6710" s="22"/>
      <c r="E6710" s="22"/>
      <c r="F6710" s="22"/>
      <c r="G6710" s="22"/>
      <c r="H6710" s="22"/>
      <c r="I6710" s="22"/>
      <c r="J6710" s="22"/>
      <c r="K6710" s="22"/>
      <c r="L6710" s="22"/>
      <c r="M6710" s="22"/>
    </row>
    <row r="6711" spans="1:13" x14ac:dyDescent="0.25">
      <c r="A6711" s="22"/>
      <c r="B6711" s="22"/>
      <c r="C6711" s="22"/>
      <c r="D6711" s="22"/>
      <c r="E6711" s="22"/>
      <c r="F6711" s="22"/>
      <c r="G6711" s="22"/>
      <c r="H6711" s="22"/>
      <c r="I6711" s="22"/>
      <c r="J6711" s="22"/>
      <c r="K6711" s="22"/>
      <c r="L6711" s="22"/>
      <c r="M6711" s="22"/>
    </row>
    <row r="6712" spans="1:13" x14ac:dyDescent="0.25">
      <c r="A6712" s="22"/>
      <c r="B6712" s="22"/>
      <c r="C6712" s="22"/>
      <c r="D6712" s="22"/>
      <c r="E6712" s="22"/>
      <c r="F6712" s="22"/>
      <c r="G6712" s="22"/>
      <c r="H6712" s="22"/>
      <c r="I6712" s="22"/>
      <c r="J6712" s="22"/>
      <c r="K6712" s="22"/>
      <c r="L6712" s="22"/>
      <c r="M6712" s="22"/>
    </row>
    <row r="6713" spans="1:13" x14ac:dyDescent="0.25">
      <c r="A6713" s="22"/>
      <c r="B6713" s="22"/>
      <c r="C6713" s="22"/>
      <c r="D6713" s="22"/>
      <c r="E6713" s="22"/>
      <c r="F6713" s="22"/>
      <c r="G6713" s="22"/>
      <c r="H6713" s="22"/>
      <c r="I6713" s="22"/>
      <c r="J6713" s="22"/>
      <c r="K6713" s="22"/>
      <c r="L6713" s="22"/>
      <c r="M6713" s="22"/>
    </row>
    <row r="6714" spans="1:13" x14ac:dyDescent="0.25">
      <c r="A6714" s="22"/>
      <c r="B6714" s="22"/>
      <c r="C6714" s="22"/>
      <c r="D6714" s="22"/>
      <c r="E6714" s="22"/>
      <c r="F6714" s="22"/>
      <c r="G6714" s="22"/>
      <c r="H6714" s="22"/>
      <c r="I6714" s="22"/>
      <c r="J6714" s="22"/>
      <c r="K6714" s="22"/>
      <c r="L6714" s="22"/>
      <c r="M6714" s="22"/>
    </row>
    <row r="6715" spans="1:13" x14ac:dyDescent="0.25">
      <c r="A6715" s="22"/>
      <c r="B6715" s="22"/>
      <c r="C6715" s="22"/>
      <c r="D6715" s="22"/>
      <c r="E6715" s="22"/>
      <c r="F6715" s="22"/>
      <c r="G6715" s="22"/>
      <c r="H6715" s="22"/>
      <c r="I6715" s="22"/>
      <c r="J6715" s="22"/>
      <c r="K6715" s="22"/>
      <c r="L6715" s="22"/>
      <c r="M6715" s="22"/>
    </row>
    <row r="6716" spans="1:13" x14ac:dyDescent="0.25">
      <c r="A6716" s="22"/>
      <c r="B6716" s="22"/>
      <c r="C6716" s="22"/>
      <c r="D6716" s="22"/>
      <c r="E6716" s="22"/>
      <c r="F6716" s="22"/>
      <c r="G6716" s="22"/>
      <c r="H6716" s="22"/>
      <c r="I6716" s="22"/>
      <c r="J6716" s="22"/>
      <c r="K6716" s="22"/>
      <c r="L6716" s="22"/>
      <c r="M6716" s="22"/>
    </row>
    <row r="6717" spans="1:13" x14ac:dyDescent="0.25">
      <c r="A6717" s="22"/>
      <c r="B6717" s="22"/>
      <c r="C6717" s="22"/>
      <c r="D6717" s="22"/>
      <c r="E6717" s="22"/>
      <c r="F6717" s="22"/>
      <c r="G6717" s="22"/>
      <c r="H6717" s="22"/>
      <c r="I6717" s="22"/>
      <c r="J6717" s="22"/>
      <c r="K6717" s="22"/>
      <c r="L6717" s="22"/>
      <c r="M6717" s="22"/>
    </row>
    <row r="6718" spans="1:13" x14ac:dyDescent="0.25">
      <c r="A6718" s="22"/>
      <c r="B6718" s="22"/>
      <c r="C6718" s="22"/>
      <c r="D6718" s="22"/>
      <c r="E6718" s="22"/>
      <c r="F6718" s="22"/>
      <c r="G6718" s="22"/>
      <c r="H6718" s="22"/>
      <c r="I6718" s="22"/>
      <c r="J6718" s="22"/>
      <c r="K6718" s="22"/>
      <c r="L6718" s="22"/>
      <c r="M6718" s="22"/>
    </row>
    <row r="6719" spans="1:13" x14ac:dyDescent="0.25">
      <c r="A6719" s="22"/>
      <c r="B6719" s="22"/>
      <c r="C6719" s="22"/>
      <c r="D6719" s="22"/>
      <c r="E6719" s="22"/>
      <c r="F6719" s="22"/>
      <c r="G6719" s="22"/>
      <c r="H6719" s="22"/>
      <c r="I6719" s="22"/>
      <c r="J6719" s="22"/>
      <c r="K6719" s="22"/>
      <c r="L6719" s="22"/>
      <c r="M6719" s="22"/>
    </row>
    <row r="6720" spans="1:13" x14ac:dyDescent="0.25">
      <c r="A6720" s="22"/>
      <c r="B6720" s="22"/>
      <c r="C6720" s="22"/>
      <c r="D6720" s="22"/>
      <c r="E6720" s="22"/>
      <c r="F6720" s="22"/>
      <c r="G6720" s="22"/>
      <c r="H6720" s="22"/>
      <c r="I6720" s="22"/>
      <c r="J6720" s="22"/>
      <c r="K6720" s="22"/>
      <c r="L6720" s="22"/>
      <c r="M6720" s="22"/>
    </row>
    <row r="6721" spans="1:13" x14ac:dyDescent="0.25">
      <c r="A6721" s="22"/>
      <c r="B6721" s="22"/>
      <c r="C6721" s="22"/>
      <c r="D6721" s="22"/>
      <c r="E6721" s="22"/>
      <c r="F6721" s="22"/>
      <c r="G6721" s="22"/>
      <c r="H6721" s="22"/>
      <c r="I6721" s="22"/>
      <c r="J6721" s="22"/>
      <c r="K6721" s="22"/>
      <c r="L6721" s="22"/>
      <c r="M6721" s="22"/>
    </row>
    <row r="6722" spans="1:13" x14ac:dyDescent="0.25">
      <c r="A6722" s="22"/>
      <c r="B6722" s="22"/>
      <c r="C6722" s="22"/>
      <c r="D6722" s="22"/>
      <c r="E6722" s="22"/>
      <c r="F6722" s="22"/>
      <c r="G6722" s="22"/>
      <c r="H6722" s="22"/>
      <c r="I6722" s="22"/>
      <c r="J6722" s="22"/>
      <c r="K6722" s="22"/>
      <c r="L6722" s="22"/>
      <c r="M6722" s="22"/>
    </row>
    <row r="6723" spans="1:13" x14ac:dyDescent="0.25">
      <c r="A6723" s="22"/>
      <c r="B6723" s="22"/>
      <c r="C6723" s="22"/>
      <c r="D6723" s="22"/>
      <c r="E6723" s="22"/>
      <c r="F6723" s="22"/>
      <c r="G6723" s="22"/>
      <c r="H6723" s="22"/>
      <c r="I6723" s="22"/>
      <c r="J6723" s="22"/>
      <c r="K6723" s="22"/>
      <c r="L6723" s="22"/>
      <c r="M6723" s="22"/>
    </row>
    <row r="6724" spans="1:13" x14ac:dyDescent="0.25">
      <c r="A6724" s="22"/>
      <c r="B6724" s="22"/>
      <c r="C6724" s="22"/>
      <c r="D6724" s="22"/>
      <c r="E6724" s="22"/>
      <c r="F6724" s="22"/>
      <c r="G6724" s="22"/>
      <c r="H6724" s="22"/>
      <c r="I6724" s="22"/>
      <c r="J6724" s="22"/>
      <c r="K6724" s="22"/>
      <c r="L6724" s="22"/>
      <c r="M6724" s="22"/>
    </row>
    <row r="6725" spans="1:13" x14ac:dyDescent="0.25">
      <c r="A6725" s="22"/>
      <c r="B6725" s="22"/>
      <c r="C6725" s="22"/>
      <c r="D6725" s="22"/>
      <c r="E6725" s="22"/>
      <c r="F6725" s="22"/>
      <c r="G6725" s="22"/>
      <c r="H6725" s="22"/>
      <c r="I6725" s="22"/>
      <c r="J6725" s="22"/>
      <c r="K6725" s="22"/>
      <c r="L6725" s="22"/>
      <c r="M6725" s="22"/>
    </row>
    <row r="6726" spans="1:13" x14ac:dyDescent="0.25">
      <c r="A6726" s="22"/>
      <c r="B6726" s="22"/>
      <c r="C6726" s="22"/>
      <c r="D6726" s="22"/>
      <c r="E6726" s="22"/>
      <c r="F6726" s="22"/>
      <c r="G6726" s="22"/>
      <c r="H6726" s="22"/>
      <c r="I6726" s="22"/>
      <c r="J6726" s="22"/>
      <c r="K6726" s="22"/>
      <c r="L6726" s="22"/>
      <c r="M6726" s="22"/>
    </row>
    <row r="6727" spans="1:13" x14ac:dyDescent="0.25">
      <c r="A6727" s="22"/>
      <c r="B6727" s="22"/>
      <c r="C6727" s="22"/>
      <c r="D6727" s="22"/>
      <c r="E6727" s="22"/>
      <c r="F6727" s="22"/>
      <c r="G6727" s="22"/>
      <c r="H6727" s="22"/>
      <c r="I6727" s="22"/>
      <c r="J6727" s="22"/>
      <c r="K6727" s="22"/>
      <c r="L6727" s="22"/>
      <c r="M6727" s="22"/>
    </row>
    <row r="6728" spans="1:13" x14ac:dyDescent="0.25">
      <c r="A6728" s="22"/>
      <c r="B6728" s="22"/>
      <c r="C6728" s="22"/>
      <c r="D6728" s="22"/>
      <c r="E6728" s="22"/>
      <c r="F6728" s="22"/>
      <c r="G6728" s="22"/>
      <c r="H6728" s="22"/>
      <c r="I6728" s="22"/>
      <c r="J6728" s="22"/>
      <c r="K6728" s="22"/>
      <c r="L6728" s="22"/>
      <c r="M6728" s="22"/>
    </row>
    <row r="6729" spans="1:13" x14ac:dyDescent="0.25">
      <c r="A6729" s="22"/>
      <c r="B6729" s="22"/>
      <c r="C6729" s="22"/>
      <c r="D6729" s="22"/>
      <c r="E6729" s="22"/>
      <c r="F6729" s="22"/>
      <c r="G6729" s="22"/>
      <c r="H6729" s="22"/>
      <c r="I6729" s="22"/>
      <c r="J6729" s="22"/>
      <c r="K6729" s="22"/>
      <c r="L6729" s="22"/>
      <c r="M6729" s="22"/>
    </row>
    <row r="6730" spans="1:13" x14ac:dyDescent="0.25">
      <c r="A6730" s="22"/>
      <c r="B6730" s="22"/>
      <c r="C6730" s="22"/>
      <c r="D6730" s="22"/>
      <c r="E6730" s="22"/>
      <c r="F6730" s="22"/>
      <c r="G6730" s="22"/>
      <c r="H6730" s="22"/>
      <c r="I6730" s="22"/>
      <c r="J6730" s="22"/>
      <c r="K6730" s="22"/>
      <c r="L6730" s="22"/>
      <c r="M6730" s="22"/>
    </row>
    <row r="6731" spans="1:13" x14ac:dyDescent="0.25">
      <c r="A6731" s="22"/>
      <c r="B6731" s="22"/>
      <c r="C6731" s="22"/>
      <c r="D6731" s="22"/>
      <c r="E6731" s="22"/>
      <c r="F6731" s="22"/>
      <c r="G6731" s="22"/>
      <c r="H6731" s="22"/>
      <c r="I6731" s="22"/>
      <c r="J6731" s="22"/>
      <c r="K6731" s="22"/>
      <c r="L6731" s="22"/>
      <c r="M6731" s="22"/>
    </row>
    <row r="6732" spans="1:13" x14ac:dyDescent="0.25">
      <c r="A6732" s="22"/>
      <c r="B6732" s="22"/>
      <c r="C6732" s="22"/>
      <c r="D6732" s="22"/>
      <c r="E6732" s="22"/>
      <c r="F6732" s="22"/>
      <c r="G6732" s="22"/>
      <c r="H6732" s="22"/>
      <c r="I6732" s="22"/>
      <c r="J6732" s="22"/>
      <c r="K6732" s="22"/>
      <c r="L6732" s="22"/>
      <c r="M6732" s="22"/>
    </row>
    <row r="6733" spans="1:13" x14ac:dyDescent="0.25">
      <c r="A6733" s="22"/>
      <c r="B6733" s="22"/>
      <c r="C6733" s="22"/>
      <c r="D6733" s="22"/>
      <c r="E6733" s="22"/>
      <c r="F6733" s="22"/>
      <c r="G6733" s="22"/>
      <c r="H6733" s="22"/>
      <c r="I6733" s="22"/>
      <c r="J6733" s="22"/>
      <c r="K6733" s="22"/>
      <c r="L6733" s="22"/>
      <c r="M6733" s="22"/>
    </row>
    <row r="6734" spans="1:13" x14ac:dyDescent="0.25">
      <c r="A6734" s="22"/>
      <c r="B6734" s="22"/>
      <c r="C6734" s="22"/>
      <c r="D6734" s="22"/>
      <c r="E6734" s="22"/>
      <c r="F6734" s="22"/>
      <c r="G6734" s="22"/>
      <c r="H6734" s="22"/>
      <c r="I6734" s="22"/>
      <c r="J6734" s="22"/>
      <c r="K6734" s="22"/>
      <c r="L6734" s="22"/>
      <c r="M6734" s="22"/>
    </row>
    <row r="6735" spans="1:13" x14ac:dyDescent="0.25">
      <c r="A6735" s="22"/>
      <c r="B6735" s="22"/>
      <c r="C6735" s="22"/>
      <c r="D6735" s="22"/>
      <c r="E6735" s="22"/>
      <c r="F6735" s="22"/>
      <c r="G6735" s="22"/>
      <c r="H6735" s="22"/>
      <c r="I6735" s="22"/>
      <c r="J6735" s="22"/>
      <c r="K6735" s="22"/>
      <c r="L6735" s="22"/>
      <c r="M6735" s="22"/>
    </row>
    <row r="6736" spans="1:13" x14ac:dyDescent="0.25">
      <c r="A6736" s="22"/>
      <c r="B6736" s="22"/>
      <c r="C6736" s="22"/>
      <c r="D6736" s="22"/>
      <c r="E6736" s="22"/>
      <c r="F6736" s="22"/>
      <c r="G6736" s="22"/>
      <c r="H6736" s="22"/>
      <c r="I6736" s="22"/>
      <c r="J6736" s="22"/>
      <c r="K6736" s="22"/>
      <c r="L6736" s="22"/>
      <c r="M6736" s="22"/>
    </row>
    <row r="6737" spans="1:13" x14ac:dyDescent="0.25">
      <c r="A6737" s="22"/>
      <c r="B6737" s="22"/>
      <c r="C6737" s="22"/>
      <c r="D6737" s="22"/>
      <c r="E6737" s="22"/>
      <c r="F6737" s="22"/>
      <c r="G6737" s="22"/>
      <c r="H6737" s="22"/>
      <c r="I6737" s="22"/>
      <c r="J6737" s="22"/>
      <c r="K6737" s="22"/>
      <c r="L6737" s="22"/>
      <c r="M6737" s="22"/>
    </row>
    <row r="6738" spans="1:13" x14ac:dyDescent="0.25">
      <c r="A6738" s="22"/>
      <c r="B6738" s="22"/>
      <c r="C6738" s="22"/>
      <c r="D6738" s="22"/>
      <c r="E6738" s="22"/>
      <c r="F6738" s="22"/>
      <c r="G6738" s="22"/>
      <c r="H6738" s="22"/>
      <c r="I6738" s="22"/>
      <c r="J6738" s="22"/>
      <c r="K6738" s="22"/>
      <c r="L6738" s="22"/>
      <c r="M6738" s="22"/>
    </row>
    <row r="6739" spans="1:13" x14ac:dyDescent="0.25">
      <c r="A6739" s="22"/>
      <c r="B6739" s="22"/>
      <c r="C6739" s="22"/>
      <c r="D6739" s="22"/>
      <c r="E6739" s="22"/>
      <c r="F6739" s="22"/>
      <c r="G6739" s="22"/>
      <c r="H6739" s="22"/>
      <c r="I6739" s="22"/>
      <c r="J6739" s="22"/>
      <c r="K6739" s="22"/>
      <c r="L6739" s="22"/>
      <c r="M6739" s="22"/>
    </row>
    <row r="6740" spans="1:13" x14ac:dyDescent="0.25">
      <c r="A6740" s="22"/>
      <c r="B6740" s="22"/>
      <c r="C6740" s="22"/>
      <c r="D6740" s="22"/>
      <c r="E6740" s="22"/>
      <c r="F6740" s="22"/>
      <c r="G6740" s="22"/>
      <c r="H6740" s="22"/>
      <c r="I6740" s="22"/>
      <c r="J6740" s="22"/>
      <c r="K6740" s="22"/>
      <c r="L6740" s="22"/>
      <c r="M6740" s="22"/>
    </row>
    <row r="6741" spans="1:13" x14ac:dyDescent="0.25">
      <c r="A6741" s="22"/>
      <c r="B6741" s="22"/>
      <c r="C6741" s="22"/>
      <c r="D6741" s="22"/>
      <c r="E6741" s="22"/>
      <c r="F6741" s="22"/>
      <c r="G6741" s="22"/>
      <c r="H6741" s="22"/>
      <c r="I6741" s="22"/>
      <c r="J6741" s="22"/>
      <c r="K6741" s="22"/>
      <c r="L6741" s="22"/>
      <c r="M6741" s="22"/>
    </row>
    <row r="6742" spans="1:13" x14ac:dyDescent="0.25">
      <c r="A6742" s="22"/>
      <c r="B6742" s="22"/>
      <c r="C6742" s="22"/>
      <c r="D6742" s="22"/>
      <c r="E6742" s="22"/>
      <c r="F6742" s="22"/>
      <c r="G6742" s="22"/>
      <c r="H6742" s="22"/>
      <c r="I6742" s="22"/>
      <c r="J6742" s="22"/>
      <c r="K6742" s="22"/>
      <c r="L6742" s="22"/>
      <c r="M6742" s="22"/>
    </row>
    <row r="6743" spans="1:13" x14ac:dyDescent="0.25">
      <c r="A6743" s="22"/>
      <c r="B6743" s="22"/>
      <c r="C6743" s="22"/>
      <c r="D6743" s="22"/>
      <c r="E6743" s="22"/>
      <c r="F6743" s="22"/>
      <c r="G6743" s="22"/>
      <c r="H6743" s="22"/>
      <c r="I6743" s="22"/>
      <c r="J6743" s="22"/>
      <c r="K6743" s="22"/>
      <c r="L6743" s="22"/>
      <c r="M6743" s="22"/>
    </row>
    <row r="6744" spans="1:13" x14ac:dyDescent="0.25">
      <c r="A6744" s="22"/>
      <c r="B6744" s="22"/>
      <c r="C6744" s="22"/>
      <c r="D6744" s="22"/>
      <c r="E6744" s="22"/>
      <c r="F6744" s="22"/>
      <c r="G6744" s="22"/>
      <c r="H6744" s="22"/>
      <c r="I6744" s="22"/>
      <c r="J6744" s="22"/>
      <c r="K6744" s="22"/>
      <c r="L6744" s="22"/>
      <c r="M6744" s="22"/>
    </row>
    <row r="6745" spans="1:13" x14ac:dyDescent="0.25">
      <c r="A6745" s="22"/>
      <c r="B6745" s="22"/>
      <c r="C6745" s="22"/>
      <c r="D6745" s="22"/>
      <c r="E6745" s="22"/>
      <c r="F6745" s="22"/>
      <c r="G6745" s="22"/>
      <c r="H6745" s="22"/>
      <c r="I6745" s="22"/>
      <c r="J6745" s="22"/>
      <c r="K6745" s="22"/>
      <c r="L6745" s="22"/>
      <c r="M6745" s="22"/>
    </row>
    <row r="6746" spans="1:13" x14ac:dyDescent="0.25">
      <c r="A6746" s="22"/>
      <c r="B6746" s="22"/>
      <c r="C6746" s="22"/>
      <c r="D6746" s="22"/>
      <c r="E6746" s="22"/>
      <c r="F6746" s="22"/>
      <c r="G6746" s="22"/>
      <c r="H6746" s="22"/>
      <c r="I6746" s="22"/>
      <c r="J6746" s="22"/>
      <c r="K6746" s="22"/>
      <c r="L6746" s="22"/>
      <c r="M6746" s="22"/>
    </row>
    <row r="6747" spans="1:13" x14ac:dyDescent="0.25">
      <c r="A6747" s="22"/>
      <c r="B6747" s="22"/>
      <c r="C6747" s="22"/>
      <c r="D6747" s="22"/>
      <c r="E6747" s="22"/>
      <c r="F6747" s="22"/>
      <c r="G6747" s="22"/>
      <c r="H6747" s="22"/>
      <c r="I6747" s="22"/>
      <c r="J6747" s="22"/>
      <c r="K6747" s="22"/>
      <c r="L6747" s="22"/>
      <c r="M6747" s="22"/>
    </row>
    <row r="6748" spans="1:13" x14ac:dyDescent="0.25">
      <c r="A6748" s="22"/>
      <c r="B6748" s="22"/>
      <c r="C6748" s="22"/>
      <c r="D6748" s="22"/>
      <c r="E6748" s="22"/>
      <c r="F6748" s="22"/>
      <c r="G6748" s="22"/>
      <c r="H6748" s="22"/>
      <c r="I6748" s="22"/>
      <c r="J6748" s="22"/>
      <c r="K6748" s="22"/>
      <c r="L6748" s="22"/>
      <c r="M6748" s="22"/>
    </row>
    <row r="6749" spans="1:13" x14ac:dyDescent="0.25">
      <c r="A6749" s="22"/>
      <c r="B6749" s="22"/>
      <c r="C6749" s="22"/>
      <c r="D6749" s="22"/>
      <c r="E6749" s="22"/>
      <c r="F6749" s="22"/>
      <c r="G6749" s="22"/>
      <c r="H6749" s="22"/>
      <c r="I6749" s="22"/>
      <c r="J6749" s="22"/>
      <c r="K6749" s="22"/>
      <c r="L6749" s="22"/>
      <c r="M6749" s="22"/>
    </row>
    <row r="6750" spans="1:13" x14ac:dyDescent="0.25">
      <c r="A6750" s="22"/>
      <c r="B6750" s="22"/>
      <c r="C6750" s="22"/>
      <c r="D6750" s="22"/>
      <c r="E6750" s="22"/>
      <c r="F6750" s="22"/>
      <c r="G6750" s="22"/>
      <c r="H6750" s="22"/>
      <c r="I6750" s="22"/>
      <c r="J6750" s="22"/>
      <c r="K6750" s="22"/>
      <c r="L6750" s="22"/>
      <c r="M6750" s="22"/>
    </row>
    <row r="6751" spans="1:13" x14ac:dyDescent="0.25">
      <c r="A6751" s="22"/>
      <c r="B6751" s="22"/>
      <c r="C6751" s="22"/>
      <c r="D6751" s="22"/>
      <c r="E6751" s="22"/>
      <c r="F6751" s="22"/>
      <c r="G6751" s="22"/>
      <c r="H6751" s="22"/>
      <c r="I6751" s="22"/>
      <c r="J6751" s="22"/>
      <c r="K6751" s="22"/>
      <c r="L6751" s="22"/>
      <c r="M6751" s="22"/>
    </row>
    <row r="6752" spans="1:13" x14ac:dyDescent="0.25">
      <c r="A6752" s="22"/>
      <c r="B6752" s="22"/>
      <c r="C6752" s="22"/>
      <c r="D6752" s="22"/>
      <c r="E6752" s="22"/>
      <c r="F6752" s="22"/>
      <c r="G6752" s="22"/>
      <c r="H6752" s="22"/>
      <c r="I6752" s="22"/>
      <c r="J6752" s="22"/>
      <c r="K6752" s="22"/>
      <c r="L6752" s="22"/>
      <c r="M6752" s="22"/>
    </row>
    <row r="6753" spans="1:13" x14ac:dyDescent="0.25">
      <c r="A6753" s="22"/>
      <c r="B6753" s="22"/>
      <c r="C6753" s="22"/>
      <c r="D6753" s="22"/>
      <c r="E6753" s="22"/>
      <c r="F6753" s="22"/>
      <c r="G6753" s="22"/>
      <c r="H6753" s="22"/>
      <c r="I6753" s="22"/>
      <c r="J6753" s="22"/>
      <c r="K6753" s="22"/>
      <c r="L6753" s="22"/>
      <c r="M6753" s="22"/>
    </row>
    <row r="6754" spans="1:13" x14ac:dyDescent="0.25">
      <c r="A6754" s="22"/>
      <c r="B6754" s="22"/>
      <c r="C6754" s="22"/>
      <c r="D6754" s="22"/>
      <c r="E6754" s="22"/>
      <c r="F6754" s="22"/>
      <c r="G6754" s="22"/>
      <c r="H6754" s="22"/>
      <c r="I6754" s="22"/>
      <c r="J6754" s="22"/>
      <c r="K6754" s="22"/>
      <c r="L6754" s="22"/>
      <c r="M6754" s="22"/>
    </row>
    <row r="6755" spans="1:13" x14ac:dyDescent="0.25">
      <c r="A6755" s="22"/>
      <c r="B6755" s="22"/>
      <c r="C6755" s="22"/>
      <c r="D6755" s="22"/>
      <c r="E6755" s="22"/>
      <c r="F6755" s="22"/>
      <c r="G6755" s="22"/>
      <c r="H6755" s="22"/>
      <c r="I6755" s="22"/>
      <c r="J6755" s="22"/>
      <c r="K6755" s="22"/>
      <c r="L6755" s="22"/>
      <c r="M6755" s="22"/>
    </row>
    <row r="6756" spans="1:13" x14ac:dyDescent="0.25">
      <c r="A6756" s="22"/>
      <c r="B6756" s="22"/>
      <c r="C6756" s="22"/>
      <c r="D6756" s="22"/>
      <c r="E6756" s="22"/>
      <c r="F6756" s="22"/>
      <c r="G6756" s="22"/>
      <c r="H6756" s="22"/>
      <c r="I6756" s="22"/>
      <c r="J6756" s="22"/>
      <c r="K6756" s="22"/>
      <c r="L6756" s="22"/>
      <c r="M6756" s="22"/>
    </row>
    <row r="6757" spans="1:13" x14ac:dyDescent="0.25">
      <c r="A6757" s="22"/>
      <c r="B6757" s="22"/>
      <c r="C6757" s="22"/>
      <c r="D6757" s="22"/>
      <c r="E6757" s="22"/>
      <c r="F6757" s="22"/>
      <c r="G6757" s="22"/>
      <c r="H6757" s="22"/>
      <c r="I6757" s="22"/>
      <c r="J6757" s="22"/>
      <c r="K6757" s="22"/>
      <c r="L6757" s="22"/>
      <c r="M6757" s="22"/>
    </row>
    <row r="6758" spans="1:13" x14ac:dyDescent="0.25">
      <c r="A6758" s="22"/>
      <c r="B6758" s="22"/>
      <c r="C6758" s="22"/>
      <c r="D6758" s="22"/>
      <c r="E6758" s="22"/>
      <c r="F6758" s="22"/>
      <c r="G6758" s="22"/>
      <c r="H6758" s="22"/>
      <c r="I6758" s="22"/>
      <c r="J6758" s="22"/>
      <c r="K6758" s="22"/>
      <c r="L6758" s="22"/>
      <c r="M6758" s="22"/>
    </row>
    <row r="6759" spans="1:13" x14ac:dyDescent="0.25">
      <c r="A6759" s="22"/>
      <c r="B6759" s="22"/>
      <c r="C6759" s="22"/>
      <c r="D6759" s="22"/>
      <c r="E6759" s="22"/>
      <c r="F6759" s="22"/>
      <c r="G6759" s="22"/>
      <c r="H6759" s="22"/>
      <c r="I6759" s="22"/>
      <c r="J6759" s="22"/>
      <c r="K6759" s="22"/>
      <c r="L6759" s="22"/>
      <c r="M6759" s="22"/>
    </row>
    <row r="6760" spans="1:13" x14ac:dyDescent="0.25">
      <c r="A6760" s="22"/>
      <c r="B6760" s="22"/>
      <c r="C6760" s="22"/>
      <c r="D6760" s="22"/>
      <c r="E6760" s="22"/>
      <c r="F6760" s="22"/>
      <c r="G6760" s="22"/>
      <c r="H6760" s="22"/>
      <c r="I6760" s="22"/>
      <c r="J6760" s="22"/>
      <c r="K6760" s="22"/>
      <c r="L6760" s="22"/>
      <c r="M6760" s="22"/>
    </row>
    <row r="6761" spans="1:13" x14ac:dyDescent="0.25">
      <c r="A6761" s="22"/>
      <c r="B6761" s="22"/>
      <c r="C6761" s="22"/>
      <c r="D6761" s="22"/>
      <c r="E6761" s="22"/>
      <c r="F6761" s="22"/>
      <c r="G6761" s="22"/>
      <c r="H6761" s="22"/>
      <c r="I6761" s="22"/>
      <c r="J6761" s="22"/>
      <c r="K6761" s="22"/>
      <c r="L6761" s="22"/>
      <c r="M6761" s="22"/>
    </row>
    <row r="6762" spans="1:13" x14ac:dyDescent="0.25">
      <c r="A6762" s="22"/>
      <c r="B6762" s="22"/>
      <c r="C6762" s="22"/>
      <c r="D6762" s="22"/>
      <c r="E6762" s="22"/>
      <c r="F6762" s="22"/>
      <c r="G6762" s="22"/>
      <c r="H6762" s="22"/>
      <c r="I6762" s="22"/>
      <c r="J6762" s="22"/>
      <c r="K6762" s="22"/>
      <c r="L6762" s="22"/>
      <c r="M6762" s="22"/>
    </row>
    <row r="6763" spans="1:13" x14ac:dyDescent="0.25">
      <c r="A6763" s="22"/>
      <c r="B6763" s="22"/>
      <c r="C6763" s="22"/>
      <c r="D6763" s="22"/>
      <c r="E6763" s="22"/>
      <c r="F6763" s="22"/>
      <c r="G6763" s="22"/>
      <c r="H6763" s="22"/>
      <c r="I6763" s="22"/>
      <c r="J6763" s="22"/>
      <c r="K6763" s="22"/>
      <c r="L6763" s="22"/>
      <c r="M6763" s="22"/>
    </row>
    <row r="6764" spans="1:13" x14ac:dyDescent="0.25">
      <c r="A6764" s="22"/>
      <c r="B6764" s="22"/>
      <c r="C6764" s="22"/>
      <c r="D6764" s="22"/>
      <c r="E6764" s="22"/>
      <c r="F6764" s="22"/>
      <c r="G6764" s="22"/>
      <c r="H6764" s="22"/>
      <c r="I6764" s="22"/>
      <c r="J6764" s="22"/>
      <c r="K6764" s="22"/>
      <c r="L6764" s="22"/>
      <c r="M6764" s="22"/>
    </row>
    <row r="6765" spans="1:13" x14ac:dyDescent="0.25">
      <c r="A6765" s="22"/>
      <c r="B6765" s="22"/>
      <c r="C6765" s="22"/>
      <c r="D6765" s="22"/>
      <c r="E6765" s="22"/>
      <c r="F6765" s="22"/>
      <c r="G6765" s="22"/>
      <c r="H6765" s="22"/>
      <c r="I6765" s="22"/>
      <c r="J6765" s="22"/>
      <c r="K6765" s="22"/>
      <c r="L6765" s="22"/>
      <c r="M6765" s="22"/>
    </row>
    <row r="6766" spans="1:13" x14ac:dyDescent="0.25">
      <c r="A6766" s="22"/>
      <c r="B6766" s="22"/>
      <c r="C6766" s="22"/>
      <c r="D6766" s="22"/>
      <c r="E6766" s="22"/>
      <c r="F6766" s="22"/>
      <c r="G6766" s="22"/>
      <c r="H6766" s="22"/>
      <c r="I6766" s="22"/>
      <c r="J6766" s="22"/>
      <c r="K6766" s="22"/>
      <c r="L6766" s="22"/>
      <c r="M6766" s="22"/>
    </row>
    <row r="6767" spans="1:13" x14ac:dyDescent="0.25">
      <c r="A6767" s="22"/>
      <c r="B6767" s="22"/>
      <c r="C6767" s="22"/>
      <c r="D6767" s="22"/>
      <c r="E6767" s="22"/>
      <c r="F6767" s="22"/>
      <c r="G6767" s="22"/>
      <c r="H6767" s="22"/>
      <c r="I6767" s="22"/>
      <c r="J6767" s="22"/>
      <c r="K6767" s="22"/>
      <c r="L6767" s="22"/>
      <c r="M6767" s="22"/>
    </row>
    <row r="6768" spans="1:13" x14ac:dyDescent="0.25">
      <c r="A6768" s="22"/>
      <c r="B6768" s="22"/>
      <c r="C6768" s="22"/>
      <c r="D6768" s="22"/>
      <c r="E6768" s="22"/>
      <c r="F6768" s="22"/>
      <c r="G6768" s="22"/>
      <c r="H6768" s="22"/>
      <c r="I6768" s="22"/>
      <c r="J6768" s="22"/>
      <c r="K6768" s="22"/>
      <c r="L6768" s="22"/>
      <c r="M6768" s="22"/>
    </row>
    <row r="6769" spans="1:13" x14ac:dyDescent="0.25">
      <c r="A6769" s="22"/>
      <c r="B6769" s="22"/>
      <c r="C6769" s="22"/>
      <c r="D6769" s="22"/>
      <c r="E6769" s="22"/>
      <c r="F6769" s="22"/>
      <c r="G6769" s="22"/>
      <c r="H6769" s="22"/>
      <c r="I6769" s="22"/>
      <c r="J6769" s="22"/>
      <c r="K6769" s="22"/>
      <c r="L6769" s="22"/>
      <c r="M6769" s="22"/>
    </row>
    <row r="6770" spans="1:13" x14ac:dyDescent="0.25">
      <c r="A6770" s="22"/>
      <c r="B6770" s="22"/>
      <c r="C6770" s="22"/>
      <c r="D6770" s="22"/>
      <c r="E6770" s="22"/>
      <c r="F6770" s="22"/>
      <c r="G6770" s="22"/>
      <c r="H6770" s="22"/>
      <c r="I6770" s="22"/>
      <c r="J6770" s="22"/>
      <c r="K6770" s="22"/>
      <c r="L6770" s="22"/>
      <c r="M6770" s="22"/>
    </row>
    <row r="6771" spans="1:13" x14ac:dyDescent="0.25">
      <c r="A6771" s="22"/>
      <c r="B6771" s="22"/>
      <c r="C6771" s="22"/>
      <c r="D6771" s="22"/>
      <c r="E6771" s="22"/>
      <c r="F6771" s="22"/>
      <c r="G6771" s="22"/>
      <c r="H6771" s="22"/>
      <c r="I6771" s="22"/>
      <c r="J6771" s="22"/>
      <c r="K6771" s="22"/>
      <c r="L6771" s="22"/>
      <c r="M6771" s="22"/>
    </row>
    <row r="6772" spans="1:13" x14ac:dyDescent="0.25">
      <c r="A6772" s="22"/>
      <c r="B6772" s="22"/>
      <c r="C6772" s="22"/>
      <c r="D6772" s="22"/>
      <c r="E6772" s="22"/>
      <c r="F6772" s="22"/>
      <c r="G6772" s="22"/>
      <c r="H6772" s="22"/>
      <c r="I6772" s="22"/>
      <c r="J6772" s="22"/>
      <c r="K6772" s="22"/>
      <c r="L6772" s="22"/>
      <c r="M6772" s="22"/>
    </row>
    <row r="6773" spans="1:13" x14ac:dyDescent="0.25">
      <c r="A6773" s="22"/>
      <c r="B6773" s="22"/>
      <c r="C6773" s="22"/>
      <c r="D6773" s="22"/>
      <c r="E6773" s="22"/>
      <c r="F6773" s="22"/>
      <c r="G6773" s="22"/>
      <c r="H6773" s="22"/>
      <c r="I6773" s="22"/>
      <c r="J6773" s="22"/>
      <c r="K6773" s="22"/>
      <c r="L6773" s="22"/>
      <c r="M6773" s="22"/>
    </row>
    <row r="6774" spans="1:13" x14ac:dyDescent="0.25">
      <c r="A6774" s="22"/>
      <c r="B6774" s="22"/>
      <c r="C6774" s="22"/>
      <c r="D6774" s="22"/>
      <c r="E6774" s="22"/>
      <c r="F6774" s="22"/>
      <c r="G6774" s="22"/>
      <c r="H6774" s="22"/>
      <c r="I6774" s="22"/>
      <c r="J6774" s="22"/>
      <c r="K6774" s="22"/>
      <c r="L6774" s="22"/>
      <c r="M6774" s="22"/>
    </row>
    <row r="6775" spans="1:13" x14ac:dyDescent="0.25">
      <c r="A6775" s="22"/>
      <c r="B6775" s="22"/>
      <c r="C6775" s="22"/>
      <c r="D6775" s="22"/>
      <c r="E6775" s="22"/>
      <c r="F6775" s="22"/>
      <c r="G6775" s="22"/>
      <c r="H6775" s="22"/>
      <c r="I6775" s="22"/>
      <c r="J6775" s="22"/>
      <c r="K6775" s="22"/>
      <c r="L6775" s="22"/>
      <c r="M6775" s="22"/>
    </row>
    <row r="6776" spans="1:13" x14ac:dyDescent="0.25">
      <c r="A6776" s="22"/>
      <c r="B6776" s="22"/>
      <c r="C6776" s="22"/>
      <c r="D6776" s="22"/>
      <c r="E6776" s="22"/>
      <c r="F6776" s="22"/>
      <c r="G6776" s="22"/>
      <c r="H6776" s="22"/>
      <c r="I6776" s="22"/>
      <c r="J6776" s="22"/>
      <c r="K6776" s="22"/>
      <c r="L6776" s="22"/>
      <c r="M6776" s="22"/>
    </row>
    <row r="6777" spans="1:13" x14ac:dyDescent="0.25">
      <c r="A6777" s="22"/>
      <c r="B6777" s="22"/>
      <c r="C6777" s="22"/>
      <c r="D6777" s="22"/>
      <c r="E6777" s="22"/>
      <c r="F6777" s="22"/>
      <c r="G6777" s="22"/>
      <c r="H6777" s="22"/>
      <c r="I6777" s="22"/>
      <c r="J6777" s="22"/>
      <c r="K6777" s="22"/>
      <c r="L6777" s="22"/>
      <c r="M6777" s="22"/>
    </row>
    <row r="6778" spans="1:13" x14ac:dyDescent="0.25">
      <c r="A6778" s="22"/>
      <c r="B6778" s="22"/>
      <c r="C6778" s="22"/>
      <c r="D6778" s="22"/>
      <c r="E6778" s="22"/>
      <c r="F6778" s="22"/>
      <c r="G6778" s="22"/>
      <c r="H6778" s="22"/>
      <c r="I6778" s="22"/>
      <c r="J6778" s="22"/>
      <c r="K6778" s="22"/>
      <c r="L6778" s="22"/>
      <c r="M6778" s="22"/>
    </row>
    <row r="6779" spans="1:13" x14ac:dyDescent="0.25">
      <c r="A6779" s="22"/>
      <c r="B6779" s="22"/>
      <c r="C6779" s="22"/>
      <c r="D6779" s="22"/>
      <c r="E6779" s="22"/>
      <c r="F6779" s="22"/>
      <c r="G6779" s="22"/>
      <c r="H6779" s="22"/>
      <c r="I6779" s="22"/>
      <c r="J6779" s="22"/>
      <c r="K6779" s="22"/>
      <c r="L6779" s="22"/>
      <c r="M6779" s="22"/>
    </row>
    <row r="6780" spans="1:13" x14ac:dyDescent="0.25">
      <c r="A6780" s="22"/>
      <c r="B6780" s="22"/>
      <c r="C6780" s="22"/>
      <c r="D6780" s="22"/>
      <c r="E6780" s="22"/>
      <c r="F6780" s="22"/>
      <c r="G6780" s="22"/>
      <c r="H6780" s="22"/>
      <c r="I6780" s="22"/>
      <c r="J6780" s="22"/>
      <c r="K6780" s="22"/>
      <c r="L6780" s="22"/>
      <c r="M6780" s="22"/>
    </row>
    <row r="6781" spans="1:13" x14ac:dyDescent="0.25">
      <c r="A6781" s="22"/>
      <c r="B6781" s="22"/>
      <c r="C6781" s="22"/>
      <c r="D6781" s="22"/>
      <c r="E6781" s="22"/>
      <c r="F6781" s="22"/>
      <c r="G6781" s="22"/>
      <c r="H6781" s="22"/>
      <c r="I6781" s="22"/>
      <c r="J6781" s="22"/>
      <c r="K6781" s="22"/>
      <c r="L6781" s="22"/>
      <c r="M6781" s="22"/>
    </row>
    <row r="6782" spans="1:13" x14ac:dyDescent="0.25">
      <c r="A6782" s="22"/>
      <c r="B6782" s="22"/>
      <c r="C6782" s="22"/>
      <c r="D6782" s="22"/>
      <c r="E6782" s="22"/>
      <c r="F6782" s="22"/>
      <c r="G6782" s="22"/>
      <c r="H6782" s="22"/>
      <c r="I6782" s="22"/>
      <c r="J6782" s="22"/>
      <c r="K6782" s="22"/>
      <c r="L6782" s="22"/>
      <c r="M6782" s="22"/>
    </row>
    <row r="6783" spans="1:13" x14ac:dyDescent="0.25">
      <c r="A6783" s="22"/>
      <c r="B6783" s="22"/>
      <c r="C6783" s="22"/>
      <c r="D6783" s="22"/>
      <c r="E6783" s="22"/>
      <c r="F6783" s="22"/>
      <c r="G6783" s="22"/>
      <c r="H6783" s="22"/>
      <c r="I6783" s="22"/>
      <c r="J6783" s="22"/>
      <c r="K6783" s="22"/>
      <c r="L6783" s="22"/>
      <c r="M6783" s="22"/>
    </row>
    <row r="6784" spans="1:13" x14ac:dyDescent="0.25">
      <c r="A6784" s="22"/>
      <c r="B6784" s="22"/>
      <c r="C6784" s="22"/>
      <c r="D6784" s="22"/>
      <c r="E6784" s="22"/>
      <c r="F6784" s="22"/>
      <c r="G6784" s="22"/>
      <c r="H6784" s="22"/>
      <c r="I6784" s="22"/>
      <c r="J6784" s="22"/>
      <c r="K6784" s="22"/>
      <c r="L6784" s="22"/>
      <c r="M6784" s="22"/>
    </row>
    <row r="6785" spans="1:13" x14ac:dyDescent="0.25">
      <c r="A6785" s="22"/>
      <c r="B6785" s="22"/>
      <c r="C6785" s="22"/>
      <c r="D6785" s="22"/>
      <c r="E6785" s="22"/>
      <c r="F6785" s="22"/>
      <c r="G6785" s="22"/>
      <c r="H6785" s="22"/>
      <c r="I6785" s="22"/>
      <c r="J6785" s="22"/>
      <c r="K6785" s="22"/>
      <c r="L6785" s="22"/>
      <c r="M6785" s="22"/>
    </row>
    <row r="6786" spans="1:13" x14ac:dyDescent="0.25">
      <c r="A6786" s="22"/>
      <c r="B6786" s="22"/>
      <c r="C6786" s="22"/>
      <c r="D6786" s="22"/>
      <c r="E6786" s="22"/>
      <c r="F6786" s="22"/>
      <c r="G6786" s="22"/>
      <c r="H6786" s="22"/>
      <c r="I6786" s="22"/>
      <c r="J6786" s="22"/>
      <c r="K6786" s="22"/>
      <c r="L6786" s="22"/>
      <c r="M6786" s="22"/>
    </row>
    <row r="6787" spans="1:13" x14ac:dyDescent="0.25">
      <c r="A6787" s="22"/>
      <c r="B6787" s="22"/>
      <c r="C6787" s="22"/>
      <c r="D6787" s="22"/>
      <c r="E6787" s="22"/>
      <c r="F6787" s="22"/>
      <c r="G6787" s="22"/>
      <c r="H6787" s="22"/>
      <c r="I6787" s="22"/>
      <c r="J6787" s="22"/>
      <c r="K6787" s="22"/>
      <c r="L6787" s="22"/>
      <c r="M6787" s="22"/>
    </row>
    <row r="6788" spans="1:13" x14ac:dyDescent="0.25">
      <c r="A6788" s="22"/>
      <c r="B6788" s="22"/>
      <c r="C6788" s="22"/>
      <c r="D6788" s="22"/>
      <c r="E6788" s="22"/>
      <c r="F6788" s="22"/>
      <c r="G6788" s="22"/>
      <c r="H6788" s="22"/>
      <c r="I6788" s="22"/>
      <c r="J6788" s="22"/>
      <c r="K6788" s="22"/>
      <c r="L6788" s="22"/>
      <c r="M6788" s="22"/>
    </row>
    <row r="6789" spans="1:13" x14ac:dyDescent="0.25">
      <c r="A6789" s="22"/>
      <c r="B6789" s="22"/>
      <c r="C6789" s="22"/>
      <c r="D6789" s="22"/>
      <c r="E6789" s="22"/>
      <c r="F6789" s="22"/>
      <c r="G6789" s="22"/>
      <c r="H6789" s="22"/>
      <c r="I6789" s="22"/>
      <c r="J6789" s="22"/>
      <c r="K6789" s="22"/>
      <c r="L6789" s="22"/>
      <c r="M6789" s="22"/>
    </row>
    <row r="6790" spans="1:13" x14ac:dyDescent="0.25">
      <c r="A6790" s="22"/>
      <c r="B6790" s="22"/>
      <c r="C6790" s="22"/>
      <c r="D6790" s="22"/>
      <c r="E6790" s="22"/>
      <c r="F6790" s="22"/>
      <c r="G6790" s="22"/>
      <c r="H6790" s="22"/>
      <c r="I6790" s="22"/>
      <c r="J6790" s="22"/>
      <c r="K6790" s="22"/>
      <c r="L6790" s="22"/>
      <c r="M6790" s="22"/>
    </row>
    <row r="6791" spans="1:13" x14ac:dyDescent="0.25">
      <c r="A6791" s="22"/>
      <c r="B6791" s="22"/>
      <c r="C6791" s="22"/>
      <c r="D6791" s="22"/>
      <c r="E6791" s="22"/>
      <c r="F6791" s="22"/>
      <c r="G6791" s="22"/>
      <c r="H6791" s="22"/>
      <c r="I6791" s="22"/>
      <c r="J6791" s="22"/>
      <c r="K6791" s="22"/>
      <c r="L6791" s="22"/>
      <c r="M6791" s="22"/>
    </row>
    <row r="6792" spans="1:13" x14ac:dyDescent="0.25">
      <c r="A6792" s="22"/>
      <c r="B6792" s="22"/>
      <c r="C6792" s="22"/>
      <c r="D6792" s="22"/>
      <c r="E6792" s="22"/>
      <c r="F6792" s="22"/>
      <c r="G6792" s="22"/>
      <c r="H6792" s="22"/>
      <c r="I6792" s="22"/>
      <c r="J6792" s="22"/>
      <c r="K6792" s="22"/>
      <c r="L6792" s="22"/>
      <c r="M6792" s="22"/>
    </row>
    <row r="6793" spans="1:13" x14ac:dyDescent="0.25">
      <c r="A6793" s="22"/>
      <c r="B6793" s="22"/>
      <c r="C6793" s="22"/>
      <c r="D6793" s="22"/>
      <c r="E6793" s="22"/>
      <c r="F6793" s="22"/>
      <c r="G6793" s="22"/>
      <c r="H6793" s="22"/>
      <c r="I6793" s="22"/>
      <c r="J6793" s="22"/>
      <c r="K6793" s="22"/>
      <c r="L6793" s="22"/>
      <c r="M6793" s="22"/>
    </row>
    <row r="6794" spans="1:13" x14ac:dyDescent="0.25">
      <c r="A6794" s="22"/>
      <c r="B6794" s="22"/>
      <c r="C6794" s="22"/>
      <c r="D6794" s="22"/>
      <c r="E6794" s="22"/>
      <c r="F6794" s="22"/>
      <c r="G6794" s="22"/>
      <c r="H6794" s="22"/>
      <c r="I6794" s="22"/>
      <c r="J6794" s="22"/>
      <c r="K6794" s="22"/>
      <c r="L6794" s="22"/>
      <c r="M6794" s="22"/>
    </row>
    <row r="6795" spans="1:13" x14ac:dyDescent="0.25">
      <c r="A6795" s="22"/>
      <c r="B6795" s="22"/>
      <c r="C6795" s="22"/>
      <c r="D6795" s="22"/>
      <c r="E6795" s="22"/>
      <c r="F6795" s="22"/>
      <c r="G6795" s="22"/>
      <c r="H6795" s="22"/>
      <c r="I6795" s="22"/>
      <c r="J6795" s="22"/>
      <c r="K6795" s="22"/>
      <c r="L6795" s="22"/>
      <c r="M6795" s="22"/>
    </row>
    <row r="6796" spans="1:13" x14ac:dyDescent="0.25">
      <c r="A6796" s="22"/>
      <c r="B6796" s="22"/>
      <c r="C6796" s="22"/>
      <c r="D6796" s="22"/>
      <c r="E6796" s="22"/>
      <c r="F6796" s="22"/>
      <c r="G6796" s="22"/>
      <c r="H6796" s="22"/>
      <c r="I6796" s="22"/>
      <c r="J6796" s="22"/>
      <c r="K6796" s="22"/>
      <c r="L6796" s="22"/>
      <c r="M6796" s="22"/>
    </row>
    <row r="6797" spans="1:13" x14ac:dyDescent="0.25">
      <c r="A6797" s="22"/>
      <c r="B6797" s="22"/>
      <c r="C6797" s="22"/>
      <c r="D6797" s="22"/>
      <c r="E6797" s="22"/>
      <c r="F6797" s="22"/>
      <c r="G6797" s="22"/>
      <c r="H6797" s="22"/>
      <c r="I6797" s="22"/>
      <c r="J6797" s="22"/>
      <c r="K6797" s="22"/>
      <c r="L6797" s="22"/>
      <c r="M6797" s="22"/>
    </row>
    <row r="6798" spans="1:13" x14ac:dyDescent="0.25">
      <c r="A6798" s="22"/>
      <c r="B6798" s="22"/>
      <c r="C6798" s="22"/>
      <c r="D6798" s="22"/>
      <c r="E6798" s="22"/>
      <c r="F6798" s="22"/>
      <c r="G6798" s="22"/>
      <c r="H6798" s="22"/>
      <c r="I6798" s="22"/>
      <c r="J6798" s="22"/>
      <c r="K6798" s="22"/>
      <c r="L6798" s="22"/>
      <c r="M6798" s="22"/>
    </row>
    <row r="6799" spans="1:13" x14ac:dyDescent="0.25">
      <c r="A6799" s="22"/>
      <c r="B6799" s="22"/>
      <c r="C6799" s="22"/>
      <c r="D6799" s="22"/>
      <c r="E6799" s="22"/>
      <c r="F6799" s="22"/>
      <c r="G6799" s="22"/>
      <c r="H6799" s="22"/>
      <c r="I6799" s="22"/>
      <c r="J6799" s="22"/>
      <c r="K6799" s="22"/>
      <c r="L6799" s="22"/>
      <c r="M6799" s="22"/>
    </row>
    <row r="6800" spans="1:13" x14ac:dyDescent="0.25">
      <c r="A6800" s="22"/>
      <c r="B6800" s="22"/>
      <c r="C6800" s="22"/>
      <c r="D6800" s="22"/>
      <c r="E6800" s="22"/>
      <c r="F6800" s="22"/>
      <c r="G6800" s="22"/>
      <c r="H6800" s="22"/>
      <c r="I6800" s="22"/>
      <c r="J6800" s="22"/>
      <c r="K6800" s="22"/>
      <c r="L6800" s="22"/>
      <c r="M6800" s="22"/>
    </row>
    <row r="6801" spans="1:13" x14ac:dyDescent="0.25">
      <c r="A6801" s="22"/>
      <c r="B6801" s="22"/>
      <c r="C6801" s="22"/>
      <c r="D6801" s="22"/>
      <c r="E6801" s="22"/>
      <c r="F6801" s="22"/>
      <c r="G6801" s="22"/>
      <c r="H6801" s="22"/>
      <c r="I6801" s="22"/>
      <c r="J6801" s="22"/>
      <c r="K6801" s="22"/>
      <c r="L6801" s="22"/>
      <c r="M6801" s="22"/>
    </row>
    <row r="6802" spans="1:13" x14ac:dyDescent="0.25">
      <c r="A6802" s="22"/>
      <c r="B6802" s="22"/>
      <c r="C6802" s="22"/>
      <c r="D6802" s="22"/>
      <c r="E6802" s="22"/>
      <c r="F6802" s="22"/>
      <c r="G6802" s="22"/>
      <c r="H6802" s="22"/>
      <c r="I6802" s="22"/>
      <c r="J6802" s="22"/>
      <c r="K6802" s="22"/>
      <c r="L6802" s="22"/>
      <c r="M6802" s="22"/>
    </row>
    <row r="6803" spans="1:13" x14ac:dyDescent="0.25">
      <c r="A6803" s="22"/>
      <c r="B6803" s="22"/>
      <c r="C6803" s="22"/>
      <c r="D6803" s="22"/>
      <c r="E6803" s="22"/>
      <c r="F6803" s="22"/>
      <c r="G6803" s="22"/>
      <c r="H6803" s="22"/>
      <c r="I6803" s="22"/>
      <c r="J6803" s="22"/>
      <c r="K6803" s="22"/>
      <c r="L6803" s="22"/>
      <c r="M6803" s="22"/>
    </row>
    <row r="6804" spans="1:13" x14ac:dyDescent="0.25">
      <c r="A6804" s="22"/>
      <c r="B6804" s="22"/>
      <c r="C6804" s="22"/>
      <c r="D6804" s="22"/>
      <c r="E6804" s="22"/>
      <c r="F6804" s="22"/>
      <c r="G6804" s="22"/>
      <c r="H6804" s="22"/>
      <c r="I6804" s="22"/>
      <c r="J6804" s="22"/>
      <c r="K6804" s="22"/>
      <c r="L6804" s="22"/>
      <c r="M6804" s="22"/>
    </row>
    <row r="6805" spans="1:13" x14ac:dyDescent="0.25">
      <c r="A6805" s="22"/>
      <c r="B6805" s="22"/>
      <c r="C6805" s="22"/>
      <c r="D6805" s="22"/>
      <c r="E6805" s="22"/>
      <c r="F6805" s="22"/>
      <c r="G6805" s="22"/>
      <c r="H6805" s="22"/>
      <c r="I6805" s="22"/>
      <c r="J6805" s="22"/>
      <c r="K6805" s="22"/>
      <c r="L6805" s="22"/>
      <c r="M6805" s="22"/>
    </row>
    <row r="6806" spans="1:13" x14ac:dyDescent="0.25">
      <c r="A6806" s="22"/>
      <c r="B6806" s="22"/>
      <c r="C6806" s="22"/>
      <c r="D6806" s="22"/>
      <c r="E6806" s="22"/>
      <c r="F6806" s="22"/>
      <c r="G6806" s="22"/>
      <c r="H6806" s="22"/>
      <c r="I6806" s="22"/>
      <c r="J6806" s="22"/>
      <c r="K6806" s="22"/>
      <c r="L6806" s="22"/>
      <c r="M6806" s="22"/>
    </row>
    <row r="6807" spans="1:13" x14ac:dyDescent="0.25">
      <c r="A6807" s="22"/>
      <c r="B6807" s="22"/>
      <c r="C6807" s="22"/>
      <c r="D6807" s="22"/>
      <c r="E6807" s="22"/>
      <c r="F6807" s="22"/>
      <c r="G6807" s="22"/>
      <c r="H6807" s="22"/>
      <c r="I6807" s="22"/>
      <c r="J6807" s="22"/>
      <c r="K6807" s="22"/>
      <c r="L6807" s="22"/>
      <c r="M6807" s="22"/>
    </row>
    <row r="6808" spans="1:13" x14ac:dyDescent="0.25">
      <c r="A6808" s="22"/>
      <c r="B6808" s="22"/>
      <c r="C6808" s="22"/>
      <c r="D6808" s="22"/>
      <c r="E6808" s="22"/>
      <c r="F6808" s="22"/>
      <c r="G6808" s="22"/>
      <c r="H6808" s="22"/>
      <c r="I6808" s="22"/>
      <c r="J6808" s="22"/>
      <c r="K6808" s="22"/>
      <c r="L6808" s="22"/>
      <c r="M6808" s="22"/>
    </row>
    <row r="6809" spans="1:13" x14ac:dyDescent="0.25">
      <c r="A6809" s="22"/>
      <c r="B6809" s="22"/>
      <c r="C6809" s="22"/>
      <c r="D6809" s="22"/>
      <c r="E6809" s="22"/>
      <c r="F6809" s="22"/>
      <c r="G6809" s="22"/>
      <c r="H6809" s="22"/>
      <c r="I6809" s="22"/>
      <c r="J6809" s="22"/>
      <c r="K6809" s="22"/>
      <c r="L6809" s="22"/>
      <c r="M6809" s="22"/>
    </row>
    <row r="6810" spans="1:13" x14ac:dyDescent="0.25">
      <c r="A6810" s="22"/>
      <c r="B6810" s="22"/>
      <c r="C6810" s="22"/>
      <c r="D6810" s="22"/>
      <c r="E6810" s="22"/>
      <c r="F6810" s="22"/>
      <c r="G6810" s="22"/>
      <c r="H6810" s="22"/>
      <c r="I6810" s="22"/>
      <c r="J6810" s="22"/>
      <c r="K6810" s="22"/>
      <c r="L6810" s="22"/>
      <c r="M6810" s="22"/>
    </row>
    <row r="6811" spans="1:13" x14ac:dyDescent="0.25">
      <c r="A6811" s="22"/>
      <c r="B6811" s="22"/>
      <c r="C6811" s="22"/>
      <c r="D6811" s="22"/>
      <c r="E6811" s="22"/>
      <c r="F6811" s="22"/>
      <c r="G6811" s="22"/>
      <c r="H6811" s="22"/>
      <c r="I6811" s="22"/>
      <c r="J6811" s="22"/>
      <c r="K6811" s="22"/>
      <c r="L6811" s="22"/>
      <c r="M6811" s="22"/>
    </row>
    <row r="6812" spans="1:13" x14ac:dyDescent="0.25">
      <c r="A6812" s="22"/>
      <c r="B6812" s="22"/>
      <c r="C6812" s="22"/>
      <c r="D6812" s="22"/>
      <c r="E6812" s="22"/>
      <c r="F6812" s="22"/>
      <c r="G6812" s="22"/>
      <c r="H6812" s="22"/>
      <c r="I6812" s="22"/>
      <c r="J6812" s="22"/>
      <c r="K6812" s="22"/>
      <c r="L6812" s="22"/>
      <c r="M6812" s="22"/>
    </row>
    <row r="6813" spans="1:13" x14ac:dyDescent="0.25">
      <c r="A6813" s="22"/>
      <c r="B6813" s="22"/>
      <c r="C6813" s="22"/>
      <c r="D6813" s="22"/>
      <c r="E6813" s="22"/>
      <c r="F6813" s="22"/>
      <c r="G6813" s="22"/>
      <c r="H6813" s="22"/>
      <c r="I6813" s="22"/>
      <c r="J6813" s="22"/>
      <c r="K6813" s="22"/>
      <c r="L6813" s="22"/>
      <c r="M6813" s="22"/>
    </row>
    <row r="6814" spans="1:13" x14ac:dyDescent="0.25">
      <c r="A6814" s="22"/>
      <c r="B6814" s="22"/>
      <c r="C6814" s="22"/>
      <c r="D6814" s="22"/>
      <c r="E6814" s="22"/>
      <c r="F6814" s="22"/>
      <c r="G6814" s="22"/>
      <c r="H6814" s="22"/>
      <c r="I6814" s="22"/>
      <c r="J6814" s="22"/>
      <c r="K6814" s="22"/>
      <c r="L6814" s="22"/>
      <c r="M6814" s="22"/>
    </row>
    <row r="6815" spans="1:13" x14ac:dyDescent="0.25">
      <c r="A6815" s="22"/>
      <c r="B6815" s="22"/>
      <c r="C6815" s="22"/>
      <c r="D6815" s="22"/>
      <c r="E6815" s="22"/>
      <c r="F6815" s="22"/>
      <c r="G6815" s="22"/>
      <c r="H6815" s="22"/>
      <c r="I6815" s="22"/>
      <c r="J6815" s="22"/>
      <c r="K6815" s="22"/>
      <c r="L6815" s="22"/>
      <c r="M6815" s="22"/>
    </row>
    <row r="6816" spans="1:13" x14ac:dyDescent="0.25">
      <c r="A6816" s="22"/>
      <c r="B6816" s="22"/>
      <c r="C6816" s="22"/>
      <c r="D6816" s="22"/>
      <c r="E6816" s="22"/>
      <c r="F6816" s="22"/>
      <c r="G6816" s="22"/>
      <c r="H6816" s="22"/>
      <c r="I6816" s="22"/>
      <c r="J6816" s="22"/>
      <c r="K6816" s="22"/>
      <c r="L6816" s="22"/>
      <c r="M6816" s="22"/>
    </row>
    <row r="6817" spans="1:13" x14ac:dyDescent="0.25">
      <c r="A6817" s="22"/>
      <c r="B6817" s="22"/>
      <c r="C6817" s="22"/>
      <c r="D6817" s="22"/>
      <c r="E6817" s="22"/>
      <c r="F6817" s="22"/>
      <c r="G6817" s="22"/>
      <c r="H6817" s="22"/>
      <c r="I6817" s="22"/>
      <c r="J6817" s="22"/>
      <c r="K6817" s="22"/>
      <c r="L6817" s="22"/>
      <c r="M6817" s="22"/>
    </row>
    <row r="6818" spans="1:13" x14ac:dyDescent="0.25">
      <c r="A6818" s="22"/>
      <c r="B6818" s="22"/>
      <c r="C6818" s="22"/>
      <c r="D6818" s="22"/>
      <c r="E6818" s="22"/>
      <c r="F6818" s="22"/>
      <c r="G6818" s="22"/>
      <c r="H6818" s="22"/>
      <c r="I6818" s="22"/>
      <c r="J6818" s="22"/>
      <c r="K6818" s="22"/>
      <c r="L6818" s="22"/>
      <c r="M6818" s="22"/>
    </row>
    <row r="6819" spans="1:13" x14ac:dyDescent="0.25">
      <c r="A6819" s="22"/>
      <c r="B6819" s="22"/>
      <c r="C6819" s="22"/>
      <c r="D6819" s="22"/>
      <c r="E6819" s="22"/>
      <c r="F6819" s="22"/>
      <c r="G6819" s="22"/>
      <c r="H6819" s="22"/>
      <c r="I6819" s="22"/>
      <c r="J6819" s="22"/>
      <c r="K6819" s="22"/>
      <c r="L6819" s="22"/>
      <c r="M6819" s="22"/>
    </row>
    <row r="6820" spans="1:13" x14ac:dyDescent="0.25">
      <c r="A6820" s="22"/>
      <c r="B6820" s="22"/>
      <c r="C6820" s="22"/>
      <c r="D6820" s="22"/>
      <c r="E6820" s="22"/>
      <c r="F6820" s="22"/>
      <c r="G6820" s="22"/>
      <c r="H6820" s="22"/>
      <c r="I6820" s="22"/>
      <c r="J6820" s="22"/>
      <c r="K6820" s="22"/>
      <c r="L6820" s="22"/>
      <c r="M6820" s="22"/>
    </row>
    <row r="6821" spans="1:13" x14ac:dyDescent="0.25">
      <c r="A6821" s="22"/>
      <c r="B6821" s="22"/>
      <c r="C6821" s="22"/>
      <c r="D6821" s="22"/>
      <c r="E6821" s="22"/>
      <c r="F6821" s="22"/>
      <c r="G6821" s="22"/>
      <c r="H6821" s="22"/>
      <c r="I6821" s="22"/>
      <c r="J6821" s="22"/>
      <c r="K6821" s="22"/>
      <c r="L6821" s="22"/>
      <c r="M6821" s="22"/>
    </row>
    <row r="6822" spans="1:13" x14ac:dyDescent="0.25">
      <c r="A6822" s="22"/>
      <c r="B6822" s="22"/>
      <c r="C6822" s="22"/>
      <c r="D6822" s="22"/>
      <c r="E6822" s="22"/>
      <c r="F6822" s="22"/>
      <c r="G6822" s="22"/>
      <c r="H6822" s="22"/>
      <c r="I6822" s="22"/>
      <c r="J6822" s="22"/>
      <c r="K6822" s="22"/>
      <c r="L6822" s="22"/>
      <c r="M6822" s="22"/>
    </row>
    <row r="6823" spans="1:13" x14ac:dyDescent="0.25">
      <c r="A6823" s="22"/>
      <c r="B6823" s="22"/>
      <c r="C6823" s="22"/>
      <c r="D6823" s="22"/>
      <c r="E6823" s="22"/>
      <c r="F6823" s="22"/>
      <c r="G6823" s="22"/>
      <c r="H6823" s="22"/>
      <c r="I6823" s="22"/>
      <c r="J6823" s="22"/>
      <c r="K6823" s="22"/>
      <c r="L6823" s="22"/>
      <c r="M6823" s="22"/>
    </row>
    <row r="6824" spans="1:13" x14ac:dyDescent="0.25">
      <c r="A6824" s="22"/>
      <c r="B6824" s="22"/>
      <c r="C6824" s="22"/>
      <c r="D6824" s="22"/>
      <c r="E6824" s="22"/>
      <c r="F6824" s="22"/>
      <c r="G6824" s="22"/>
      <c r="H6824" s="22"/>
      <c r="I6824" s="22"/>
      <c r="J6824" s="22"/>
      <c r="K6824" s="22"/>
      <c r="L6824" s="22"/>
      <c r="M6824" s="22"/>
    </row>
    <row r="6825" spans="1:13" x14ac:dyDescent="0.25">
      <c r="A6825" s="22"/>
      <c r="B6825" s="22"/>
      <c r="C6825" s="22"/>
      <c r="D6825" s="22"/>
      <c r="E6825" s="22"/>
      <c r="F6825" s="22"/>
      <c r="G6825" s="22"/>
      <c r="H6825" s="22"/>
      <c r="I6825" s="22"/>
      <c r="J6825" s="22"/>
      <c r="K6825" s="22"/>
      <c r="L6825" s="22"/>
      <c r="M6825" s="22"/>
    </row>
    <row r="6826" spans="1:13" x14ac:dyDescent="0.25">
      <c r="A6826" s="22"/>
      <c r="B6826" s="22"/>
      <c r="C6826" s="22"/>
      <c r="D6826" s="22"/>
      <c r="E6826" s="22"/>
      <c r="F6826" s="22"/>
      <c r="G6826" s="22"/>
      <c r="H6826" s="22"/>
      <c r="I6826" s="22"/>
      <c r="J6826" s="22"/>
      <c r="K6826" s="22"/>
      <c r="L6826" s="22"/>
      <c r="M6826" s="22"/>
    </row>
    <row r="6827" spans="1:13" x14ac:dyDescent="0.25">
      <c r="A6827" s="22"/>
      <c r="B6827" s="22"/>
      <c r="C6827" s="22"/>
      <c r="D6827" s="22"/>
      <c r="E6827" s="22"/>
      <c r="F6827" s="22"/>
      <c r="G6827" s="22"/>
      <c r="H6827" s="22"/>
      <c r="I6827" s="22"/>
      <c r="J6827" s="22"/>
      <c r="K6827" s="22"/>
      <c r="L6827" s="22"/>
      <c r="M6827" s="22"/>
    </row>
    <row r="6828" spans="1:13" x14ac:dyDescent="0.25">
      <c r="A6828" s="22"/>
      <c r="B6828" s="22"/>
      <c r="C6828" s="22"/>
      <c r="D6828" s="22"/>
      <c r="E6828" s="22"/>
      <c r="F6828" s="22"/>
      <c r="G6828" s="22"/>
      <c r="H6828" s="22"/>
      <c r="I6828" s="22"/>
      <c r="J6828" s="22"/>
      <c r="K6828" s="22"/>
      <c r="L6828" s="22"/>
      <c r="M6828" s="22"/>
    </row>
    <row r="6829" spans="1:13" x14ac:dyDescent="0.25">
      <c r="A6829" s="22"/>
      <c r="B6829" s="22"/>
      <c r="C6829" s="22"/>
      <c r="D6829" s="22"/>
      <c r="E6829" s="22"/>
      <c r="F6829" s="22"/>
      <c r="G6829" s="22"/>
      <c r="H6829" s="22"/>
      <c r="I6829" s="22"/>
      <c r="J6829" s="22"/>
      <c r="K6829" s="22"/>
      <c r="L6829" s="22"/>
      <c r="M6829" s="22"/>
    </row>
    <row r="6830" spans="1:13" x14ac:dyDescent="0.25">
      <c r="A6830" s="22"/>
      <c r="B6830" s="22"/>
      <c r="C6830" s="22"/>
      <c r="D6830" s="22"/>
      <c r="E6830" s="22"/>
      <c r="F6830" s="22"/>
      <c r="G6830" s="22"/>
      <c r="H6830" s="22"/>
      <c r="I6830" s="22"/>
      <c r="J6830" s="22"/>
      <c r="K6830" s="22"/>
      <c r="L6830" s="22"/>
      <c r="M6830" s="22"/>
    </row>
    <row r="6831" spans="1:13" x14ac:dyDescent="0.25">
      <c r="A6831" s="22"/>
      <c r="B6831" s="22"/>
      <c r="C6831" s="22"/>
      <c r="D6831" s="22"/>
      <c r="E6831" s="22"/>
      <c r="F6831" s="22"/>
      <c r="G6831" s="22"/>
      <c r="H6831" s="22"/>
      <c r="I6831" s="22"/>
      <c r="J6831" s="22"/>
      <c r="K6831" s="22"/>
      <c r="L6831" s="22"/>
      <c r="M6831" s="22"/>
    </row>
    <row r="6832" spans="1:13" x14ac:dyDescent="0.25">
      <c r="A6832" s="22"/>
      <c r="B6832" s="22"/>
      <c r="C6832" s="22"/>
      <c r="D6832" s="22"/>
      <c r="E6832" s="22"/>
      <c r="F6832" s="22"/>
      <c r="G6832" s="22"/>
      <c r="H6832" s="22"/>
      <c r="I6832" s="22"/>
      <c r="J6832" s="22"/>
      <c r="K6832" s="22"/>
      <c r="L6832" s="22"/>
      <c r="M6832" s="22"/>
    </row>
    <row r="6833" spans="1:13" x14ac:dyDescent="0.25">
      <c r="A6833" s="22"/>
      <c r="B6833" s="22"/>
      <c r="C6833" s="22"/>
      <c r="D6833" s="22"/>
      <c r="E6833" s="22"/>
      <c r="F6833" s="22"/>
      <c r="G6833" s="22"/>
      <c r="H6833" s="22"/>
      <c r="I6833" s="22"/>
      <c r="J6833" s="22"/>
      <c r="K6833" s="22"/>
      <c r="L6833" s="22"/>
      <c r="M6833" s="22"/>
    </row>
    <row r="6834" spans="1:13" x14ac:dyDescent="0.25">
      <c r="A6834" s="22"/>
      <c r="B6834" s="22"/>
      <c r="C6834" s="22"/>
      <c r="D6834" s="22"/>
      <c r="E6834" s="22"/>
      <c r="F6834" s="22"/>
      <c r="G6834" s="22"/>
      <c r="H6834" s="22"/>
      <c r="I6834" s="22"/>
      <c r="J6834" s="22"/>
      <c r="K6834" s="22"/>
      <c r="L6834" s="22"/>
      <c r="M6834" s="22"/>
    </row>
    <row r="6835" spans="1:13" x14ac:dyDescent="0.25">
      <c r="A6835" s="22"/>
      <c r="B6835" s="22"/>
      <c r="C6835" s="22"/>
      <c r="D6835" s="22"/>
      <c r="E6835" s="22"/>
      <c r="F6835" s="22"/>
      <c r="G6835" s="22"/>
      <c r="H6835" s="22"/>
      <c r="I6835" s="22"/>
      <c r="J6835" s="22"/>
      <c r="K6835" s="22"/>
      <c r="L6835" s="22"/>
      <c r="M6835" s="22"/>
    </row>
    <row r="6836" spans="1:13" x14ac:dyDescent="0.25">
      <c r="A6836" s="22"/>
      <c r="B6836" s="22"/>
      <c r="C6836" s="22"/>
      <c r="D6836" s="22"/>
      <c r="E6836" s="22"/>
      <c r="F6836" s="22"/>
      <c r="G6836" s="22"/>
      <c r="H6836" s="22"/>
      <c r="I6836" s="22"/>
      <c r="J6836" s="22"/>
      <c r="K6836" s="22"/>
      <c r="L6836" s="22"/>
      <c r="M6836" s="22"/>
    </row>
    <row r="6837" spans="1:13" x14ac:dyDescent="0.25">
      <c r="A6837" s="22"/>
      <c r="B6837" s="22"/>
      <c r="C6837" s="22"/>
      <c r="D6837" s="22"/>
      <c r="E6837" s="22"/>
      <c r="F6837" s="22"/>
      <c r="G6837" s="22"/>
      <c r="H6837" s="22"/>
      <c r="I6837" s="22"/>
      <c r="J6837" s="22"/>
      <c r="K6837" s="22"/>
      <c r="L6837" s="22"/>
      <c r="M6837" s="22"/>
    </row>
    <row r="6838" spans="1:13" x14ac:dyDescent="0.25">
      <c r="A6838" s="22"/>
      <c r="B6838" s="22"/>
      <c r="C6838" s="22"/>
      <c r="D6838" s="22"/>
      <c r="E6838" s="22"/>
      <c r="F6838" s="22"/>
      <c r="G6838" s="22"/>
      <c r="H6838" s="22"/>
      <c r="I6838" s="22"/>
      <c r="J6838" s="22"/>
      <c r="K6838" s="22"/>
      <c r="L6838" s="22"/>
      <c r="M6838" s="22"/>
    </row>
    <row r="6839" spans="1:13" x14ac:dyDescent="0.25">
      <c r="A6839" s="22"/>
      <c r="B6839" s="22"/>
      <c r="C6839" s="22"/>
      <c r="D6839" s="22"/>
      <c r="E6839" s="22"/>
      <c r="F6839" s="22"/>
      <c r="G6839" s="22"/>
      <c r="H6839" s="22"/>
      <c r="I6839" s="22"/>
      <c r="J6839" s="22"/>
      <c r="K6839" s="22"/>
      <c r="L6839" s="22"/>
      <c r="M6839" s="22"/>
    </row>
    <row r="6840" spans="1:13" x14ac:dyDescent="0.25">
      <c r="A6840" s="22"/>
      <c r="B6840" s="22"/>
      <c r="C6840" s="22"/>
      <c r="D6840" s="22"/>
      <c r="E6840" s="22"/>
      <c r="F6840" s="22"/>
      <c r="G6840" s="22"/>
      <c r="H6840" s="22"/>
      <c r="I6840" s="22"/>
      <c r="J6840" s="22"/>
      <c r="K6840" s="22"/>
      <c r="L6840" s="22"/>
      <c r="M6840" s="22"/>
    </row>
    <row r="6841" spans="1:13" x14ac:dyDescent="0.25">
      <c r="A6841" s="22"/>
      <c r="B6841" s="22"/>
      <c r="C6841" s="22"/>
      <c r="D6841" s="22"/>
      <c r="E6841" s="22"/>
      <c r="F6841" s="22"/>
      <c r="G6841" s="22"/>
      <c r="H6841" s="22"/>
      <c r="I6841" s="22"/>
      <c r="J6841" s="22"/>
      <c r="K6841" s="22"/>
      <c r="L6841" s="22"/>
      <c r="M6841" s="22"/>
    </row>
    <row r="6842" spans="1:13" x14ac:dyDescent="0.25">
      <c r="A6842" s="22"/>
      <c r="B6842" s="22"/>
      <c r="C6842" s="22"/>
      <c r="D6842" s="22"/>
      <c r="E6842" s="22"/>
      <c r="F6842" s="22"/>
      <c r="G6842" s="22"/>
      <c r="H6842" s="22"/>
      <c r="I6842" s="22"/>
      <c r="J6842" s="22"/>
      <c r="K6842" s="22"/>
      <c r="L6842" s="22"/>
      <c r="M6842" s="22"/>
    </row>
    <row r="6843" spans="1:13" x14ac:dyDescent="0.25">
      <c r="A6843" s="22"/>
      <c r="B6843" s="22"/>
      <c r="C6843" s="22"/>
      <c r="D6843" s="22"/>
      <c r="E6843" s="22"/>
      <c r="F6843" s="22"/>
      <c r="G6843" s="22"/>
      <c r="H6843" s="22"/>
      <c r="I6843" s="22"/>
      <c r="J6843" s="22"/>
      <c r="K6843" s="22"/>
      <c r="L6843" s="22"/>
      <c r="M6843" s="22"/>
    </row>
    <row r="6844" spans="1:13" x14ac:dyDescent="0.25">
      <c r="A6844" s="22"/>
      <c r="B6844" s="22"/>
      <c r="C6844" s="22"/>
      <c r="D6844" s="22"/>
      <c r="E6844" s="22"/>
      <c r="F6844" s="22"/>
      <c r="G6844" s="22"/>
      <c r="H6844" s="22"/>
      <c r="I6844" s="22"/>
      <c r="J6844" s="22"/>
      <c r="K6844" s="22"/>
      <c r="L6844" s="22"/>
      <c r="M6844" s="22"/>
    </row>
    <row r="6845" spans="1:13" x14ac:dyDescent="0.25">
      <c r="A6845" s="22"/>
      <c r="B6845" s="22"/>
      <c r="C6845" s="22"/>
      <c r="D6845" s="22"/>
      <c r="E6845" s="22"/>
      <c r="F6845" s="22"/>
      <c r="G6845" s="22"/>
      <c r="H6845" s="22"/>
      <c r="I6845" s="22"/>
      <c r="J6845" s="22"/>
      <c r="K6845" s="22"/>
      <c r="L6845" s="22"/>
      <c r="M6845" s="22"/>
    </row>
    <row r="6846" spans="1:13" x14ac:dyDescent="0.25">
      <c r="A6846" s="22"/>
      <c r="B6846" s="22"/>
      <c r="C6846" s="22"/>
      <c r="D6846" s="22"/>
      <c r="E6846" s="22"/>
      <c r="F6846" s="22"/>
      <c r="G6846" s="22"/>
      <c r="H6846" s="22"/>
      <c r="I6846" s="22"/>
      <c r="J6846" s="22"/>
      <c r="K6846" s="22"/>
      <c r="L6846" s="22"/>
      <c r="M6846" s="22"/>
    </row>
    <row r="6847" spans="1:13" x14ac:dyDescent="0.25">
      <c r="A6847" s="22"/>
      <c r="B6847" s="22"/>
      <c r="C6847" s="22"/>
      <c r="D6847" s="22"/>
      <c r="E6847" s="22"/>
      <c r="F6847" s="22"/>
      <c r="G6847" s="22"/>
      <c r="H6847" s="22"/>
      <c r="I6847" s="22"/>
      <c r="J6847" s="22"/>
      <c r="K6847" s="22"/>
      <c r="L6847" s="22"/>
      <c r="M6847" s="22"/>
    </row>
    <row r="6848" spans="1:13" x14ac:dyDescent="0.25">
      <c r="A6848" s="22"/>
      <c r="B6848" s="22"/>
      <c r="C6848" s="22"/>
      <c r="D6848" s="22"/>
      <c r="E6848" s="22"/>
      <c r="F6848" s="22"/>
      <c r="G6848" s="22"/>
      <c r="H6848" s="22"/>
      <c r="I6848" s="22"/>
      <c r="J6848" s="22"/>
      <c r="K6848" s="22"/>
      <c r="L6848" s="22"/>
      <c r="M6848" s="22"/>
    </row>
    <row r="6849" spans="1:13" x14ac:dyDescent="0.25">
      <c r="A6849" s="22"/>
      <c r="B6849" s="22"/>
      <c r="C6849" s="22"/>
      <c r="D6849" s="22"/>
      <c r="E6849" s="22"/>
      <c r="F6849" s="22"/>
      <c r="G6849" s="22"/>
      <c r="H6849" s="22"/>
      <c r="I6849" s="22"/>
      <c r="J6849" s="22"/>
      <c r="K6849" s="22"/>
      <c r="L6849" s="22"/>
      <c r="M6849" s="22"/>
    </row>
    <row r="6850" spans="1:13" x14ac:dyDescent="0.25">
      <c r="A6850" s="22"/>
      <c r="B6850" s="22"/>
      <c r="C6850" s="22"/>
      <c r="D6850" s="22"/>
      <c r="E6850" s="22"/>
      <c r="F6850" s="22"/>
      <c r="G6850" s="22"/>
      <c r="H6850" s="22"/>
      <c r="I6850" s="22"/>
      <c r="J6850" s="22"/>
      <c r="K6850" s="22"/>
      <c r="L6850" s="22"/>
      <c r="M6850" s="22"/>
    </row>
    <row r="6851" spans="1:13" x14ac:dyDescent="0.25">
      <c r="A6851" s="22"/>
      <c r="B6851" s="22"/>
      <c r="C6851" s="22"/>
      <c r="D6851" s="22"/>
      <c r="E6851" s="22"/>
      <c r="F6851" s="22"/>
      <c r="G6851" s="22"/>
      <c r="H6851" s="22"/>
      <c r="I6851" s="22"/>
      <c r="J6851" s="22"/>
      <c r="K6851" s="22"/>
      <c r="L6851" s="22"/>
      <c r="M6851" s="22"/>
    </row>
    <row r="6852" spans="1:13" x14ac:dyDescent="0.25">
      <c r="A6852" s="22"/>
      <c r="B6852" s="22"/>
      <c r="C6852" s="22"/>
      <c r="D6852" s="22"/>
      <c r="E6852" s="22"/>
      <c r="F6852" s="22"/>
      <c r="G6852" s="22"/>
      <c r="H6852" s="22"/>
      <c r="I6852" s="22"/>
      <c r="J6852" s="22"/>
      <c r="K6852" s="22"/>
      <c r="L6852" s="22"/>
      <c r="M6852" s="22"/>
    </row>
    <row r="6853" spans="1:13" x14ac:dyDescent="0.25">
      <c r="A6853" s="22"/>
      <c r="B6853" s="22"/>
      <c r="C6853" s="22"/>
      <c r="D6853" s="22"/>
      <c r="E6853" s="22"/>
      <c r="F6853" s="22"/>
      <c r="G6853" s="22"/>
      <c r="H6853" s="22"/>
      <c r="I6853" s="22"/>
      <c r="J6853" s="22"/>
      <c r="K6853" s="22"/>
      <c r="L6853" s="22"/>
      <c r="M6853" s="22"/>
    </row>
    <row r="6854" spans="1:13" x14ac:dyDescent="0.25">
      <c r="A6854" s="22"/>
      <c r="B6854" s="22"/>
      <c r="C6854" s="22"/>
      <c r="D6854" s="22"/>
      <c r="E6854" s="22"/>
      <c r="F6854" s="22"/>
      <c r="G6854" s="22"/>
      <c r="H6854" s="22"/>
      <c r="I6854" s="22"/>
      <c r="J6854" s="22"/>
      <c r="K6854" s="22"/>
      <c r="L6854" s="22"/>
      <c r="M6854" s="22"/>
    </row>
    <row r="6855" spans="1:13" x14ac:dyDescent="0.25">
      <c r="A6855" s="22"/>
      <c r="B6855" s="22"/>
      <c r="C6855" s="22"/>
      <c r="D6855" s="22"/>
      <c r="E6855" s="22"/>
      <c r="F6855" s="22"/>
      <c r="G6855" s="22"/>
      <c r="H6855" s="22"/>
      <c r="I6855" s="22"/>
      <c r="J6855" s="22"/>
      <c r="K6855" s="22"/>
      <c r="L6855" s="22"/>
      <c r="M6855" s="22"/>
    </row>
    <row r="6856" spans="1:13" x14ac:dyDescent="0.25">
      <c r="A6856" s="22"/>
      <c r="B6856" s="22"/>
      <c r="C6856" s="22"/>
      <c r="D6856" s="22"/>
      <c r="E6856" s="22"/>
      <c r="F6856" s="22"/>
      <c r="G6856" s="22"/>
      <c r="H6856" s="22"/>
      <c r="I6856" s="22"/>
      <c r="J6856" s="22"/>
      <c r="K6856" s="22"/>
      <c r="L6856" s="22"/>
      <c r="M6856" s="22"/>
    </row>
    <row r="6857" spans="1:13" x14ac:dyDescent="0.25">
      <c r="A6857" s="22"/>
      <c r="B6857" s="22"/>
      <c r="C6857" s="22"/>
      <c r="D6857" s="22"/>
      <c r="E6857" s="22"/>
      <c r="F6857" s="22"/>
      <c r="G6857" s="22"/>
      <c r="H6857" s="22"/>
      <c r="I6857" s="22"/>
      <c r="J6857" s="22"/>
      <c r="K6857" s="22"/>
      <c r="L6857" s="22"/>
      <c r="M6857" s="22"/>
    </row>
    <row r="6858" spans="1:13" x14ac:dyDescent="0.25">
      <c r="A6858" s="22"/>
      <c r="B6858" s="22"/>
      <c r="C6858" s="22"/>
      <c r="D6858" s="22"/>
      <c r="E6858" s="22"/>
      <c r="F6858" s="22"/>
      <c r="G6858" s="22"/>
      <c r="H6858" s="22"/>
      <c r="I6858" s="22"/>
      <c r="J6858" s="22"/>
      <c r="K6858" s="22"/>
      <c r="L6858" s="22"/>
      <c r="M6858" s="22"/>
    </row>
    <row r="6859" spans="1:13" x14ac:dyDescent="0.25">
      <c r="A6859" s="22"/>
      <c r="B6859" s="22"/>
      <c r="C6859" s="22"/>
      <c r="D6859" s="22"/>
      <c r="E6859" s="22"/>
      <c r="F6859" s="22"/>
      <c r="G6859" s="22"/>
      <c r="H6859" s="22"/>
      <c r="I6859" s="22"/>
      <c r="J6859" s="22"/>
      <c r="K6859" s="22"/>
      <c r="L6859" s="22"/>
      <c r="M6859" s="22"/>
    </row>
    <row r="6860" spans="1:13" x14ac:dyDescent="0.25">
      <c r="A6860" s="22"/>
      <c r="B6860" s="22"/>
      <c r="C6860" s="22"/>
      <c r="D6860" s="22"/>
      <c r="E6860" s="22"/>
      <c r="F6860" s="22"/>
      <c r="G6860" s="22"/>
      <c r="H6860" s="22"/>
      <c r="I6860" s="22"/>
      <c r="J6860" s="22"/>
      <c r="K6860" s="22"/>
      <c r="L6860" s="22"/>
      <c r="M6860" s="22"/>
    </row>
    <row r="6861" spans="1:13" x14ac:dyDescent="0.25">
      <c r="A6861" s="22"/>
      <c r="B6861" s="22"/>
      <c r="C6861" s="22"/>
      <c r="D6861" s="22"/>
      <c r="E6861" s="22"/>
      <c r="F6861" s="22"/>
      <c r="G6861" s="22"/>
      <c r="H6861" s="22"/>
      <c r="I6861" s="22"/>
      <c r="J6861" s="22"/>
      <c r="K6861" s="22"/>
      <c r="L6861" s="22"/>
      <c r="M6861" s="22"/>
    </row>
    <row r="6862" spans="1:13" x14ac:dyDescent="0.25">
      <c r="A6862" s="22"/>
      <c r="B6862" s="22"/>
      <c r="C6862" s="22"/>
      <c r="D6862" s="22"/>
      <c r="E6862" s="22"/>
      <c r="F6862" s="22"/>
      <c r="G6862" s="22"/>
      <c r="H6862" s="22"/>
      <c r="I6862" s="22"/>
      <c r="J6862" s="22"/>
      <c r="K6862" s="22"/>
      <c r="L6862" s="22"/>
      <c r="M6862" s="22"/>
    </row>
    <row r="6863" spans="1:13" x14ac:dyDescent="0.25">
      <c r="A6863" s="22"/>
      <c r="B6863" s="22"/>
      <c r="C6863" s="22"/>
      <c r="D6863" s="22"/>
      <c r="E6863" s="22"/>
      <c r="F6863" s="22"/>
      <c r="G6863" s="22"/>
      <c r="H6863" s="22"/>
      <c r="I6863" s="22"/>
      <c r="J6863" s="22"/>
      <c r="K6863" s="22"/>
      <c r="L6863" s="22"/>
      <c r="M6863" s="22"/>
    </row>
    <row r="6864" spans="1:13" x14ac:dyDescent="0.25">
      <c r="A6864" s="22"/>
      <c r="B6864" s="22"/>
      <c r="C6864" s="22"/>
      <c r="D6864" s="22"/>
      <c r="E6864" s="22"/>
      <c r="F6864" s="22"/>
      <c r="G6864" s="22"/>
      <c r="H6864" s="22"/>
      <c r="I6864" s="22"/>
      <c r="J6864" s="22"/>
      <c r="K6864" s="22"/>
      <c r="L6864" s="22"/>
      <c r="M6864" s="22"/>
    </row>
    <row r="6865" spans="1:13" x14ac:dyDescent="0.25">
      <c r="A6865" s="22"/>
      <c r="B6865" s="22"/>
      <c r="C6865" s="22"/>
      <c r="D6865" s="22"/>
      <c r="E6865" s="22"/>
      <c r="F6865" s="22"/>
      <c r="G6865" s="22"/>
      <c r="H6865" s="22"/>
      <c r="I6865" s="22"/>
      <c r="J6865" s="22"/>
      <c r="K6865" s="22"/>
      <c r="L6865" s="22"/>
      <c r="M6865" s="22"/>
    </row>
    <row r="6866" spans="1:13" x14ac:dyDescent="0.25">
      <c r="A6866" s="22"/>
      <c r="B6866" s="22"/>
      <c r="C6866" s="22"/>
      <c r="D6866" s="22"/>
      <c r="E6866" s="22"/>
      <c r="F6866" s="22"/>
      <c r="G6866" s="22"/>
      <c r="H6866" s="22"/>
      <c r="I6866" s="22"/>
      <c r="J6866" s="22"/>
      <c r="K6866" s="22"/>
      <c r="L6866" s="22"/>
      <c r="M6866" s="22"/>
    </row>
    <row r="6867" spans="1:13" x14ac:dyDescent="0.25">
      <c r="A6867" s="22"/>
      <c r="B6867" s="22"/>
      <c r="C6867" s="22"/>
      <c r="D6867" s="22"/>
      <c r="E6867" s="22"/>
      <c r="F6867" s="22"/>
      <c r="G6867" s="22"/>
      <c r="H6867" s="22"/>
      <c r="I6867" s="22"/>
      <c r="J6867" s="22"/>
      <c r="K6867" s="22"/>
      <c r="L6867" s="22"/>
      <c r="M6867" s="22"/>
    </row>
    <row r="6868" spans="1:13" x14ac:dyDescent="0.25">
      <c r="A6868" s="22"/>
      <c r="B6868" s="22"/>
      <c r="C6868" s="22"/>
      <c r="D6868" s="22"/>
      <c r="E6868" s="22"/>
      <c r="F6868" s="22"/>
      <c r="G6868" s="22"/>
      <c r="H6868" s="22"/>
      <c r="I6868" s="22"/>
      <c r="J6868" s="22"/>
      <c r="K6868" s="22"/>
      <c r="L6868" s="22"/>
      <c r="M6868" s="22"/>
    </row>
    <row r="6869" spans="1:13" x14ac:dyDescent="0.25">
      <c r="A6869" s="22"/>
      <c r="B6869" s="22"/>
      <c r="C6869" s="22"/>
      <c r="D6869" s="22"/>
      <c r="E6869" s="22"/>
      <c r="F6869" s="22"/>
      <c r="G6869" s="22"/>
      <c r="H6869" s="22"/>
      <c r="I6869" s="22"/>
      <c r="J6869" s="22"/>
      <c r="K6869" s="22"/>
      <c r="L6869" s="22"/>
      <c r="M6869" s="22"/>
    </row>
    <row r="6870" spans="1:13" x14ac:dyDescent="0.25">
      <c r="A6870" s="22"/>
      <c r="B6870" s="22"/>
      <c r="C6870" s="22"/>
      <c r="D6870" s="22"/>
      <c r="E6870" s="22"/>
      <c r="F6870" s="22"/>
      <c r="G6870" s="22"/>
      <c r="H6870" s="22"/>
      <c r="I6870" s="22"/>
      <c r="J6870" s="22"/>
      <c r="K6870" s="22"/>
      <c r="L6870" s="22"/>
      <c r="M6870" s="22"/>
    </row>
    <row r="6871" spans="1:13" x14ac:dyDescent="0.25">
      <c r="A6871" s="22"/>
      <c r="B6871" s="22"/>
      <c r="C6871" s="22"/>
      <c r="D6871" s="22"/>
      <c r="E6871" s="22"/>
      <c r="F6871" s="22"/>
      <c r="G6871" s="22"/>
      <c r="H6871" s="22"/>
      <c r="I6871" s="22"/>
      <c r="J6871" s="22"/>
      <c r="K6871" s="22"/>
      <c r="L6871" s="22"/>
      <c r="M6871" s="22"/>
    </row>
    <row r="6872" spans="1:13" x14ac:dyDescent="0.25">
      <c r="A6872" s="22"/>
      <c r="B6872" s="22"/>
      <c r="C6872" s="22"/>
      <c r="D6872" s="22"/>
      <c r="E6872" s="22"/>
      <c r="F6872" s="22"/>
      <c r="G6872" s="22"/>
      <c r="H6872" s="22"/>
      <c r="I6872" s="22"/>
      <c r="J6872" s="22"/>
      <c r="K6872" s="22"/>
      <c r="L6872" s="22"/>
      <c r="M6872" s="22"/>
    </row>
    <row r="6873" spans="1:13" x14ac:dyDescent="0.25">
      <c r="A6873" s="22"/>
      <c r="B6873" s="22"/>
      <c r="C6873" s="22"/>
      <c r="D6873" s="22"/>
      <c r="E6873" s="22"/>
      <c r="F6873" s="22"/>
      <c r="G6873" s="22"/>
      <c r="H6873" s="22"/>
      <c r="I6873" s="22"/>
      <c r="J6873" s="22"/>
      <c r="K6873" s="22"/>
      <c r="L6873" s="22"/>
      <c r="M6873" s="22"/>
    </row>
    <row r="6874" spans="1:13" x14ac:dyDescent="0.25">
      <c r="A6874" s="22"/>
      <c r="B6874" s="22"/>
      <c r="C6874" s="22"/>
      <c r="D6874" s="22"/>
      <c r="E6874" s="22"/>
      <c r="F6874" s="22"/>
      <c r="G6874" s="22"/>
      <c r="H6874" s="22"/>
      <c r="I6874" s="22"/>
      <c r="J6874" s="22"/>
      <c r="K6874" s="22"/>
      <c r="L6874" s="22"/>
      <c r="M6874" s="22"/>
    </row>
    <row r="6875" spans="1:13" x14ac:dyDescent="0.25">
      <c r="A6875" s="22"/>
      <c r="B6875" s="22"/>
      <c r="C6875" s="22"/>
      <c r="D6875" s="22"/>
      <c r="E6875" s="22"/>
      <c r="F6875" s="22"/>
      <c r="G6875" s="22"/>
      <c r="H6875" s="22"/>
      <c r="I6875" s="22"/>
      <c r="J6875" s="22"/>
      <c r="K6875" s="22"/>
      <c r="L6875" s="22"/>
      <c r="M6875" s="22"/>
    </row>
    <row r="6876" spans="1:13" x14ac:dyDescent="0.25">
      <c r="A6876" s="22"/>
      <c r="B6876" s="22"/>
      <c r="C6876" s="22"/>
      <c r="D6876" s="22"/>
      <c r="E6876" s="22"/>
      <c r="F6876" s="22"/>
      <c r="G6876" s="22"/>
      <c r="H6876" s="22"/>
      <c r="I6876" s="22"/>
      <c r="J6876" s="22"/>
      <c r="K6876" s="22"/>
      <c r="L6876" s="22"/>
      <c r="M6876" s="22"/>
    </row>
    <row r="6877" spans="1:13" x14ac:dyDescent="0.25">
      <c r="A6877" s="22"/>
      <c r="B6877" s="22"/>
      <c r="C6877" s="22"/>
      <c r="D6877" s="22"/>
      <c r="E6877" s="22"/>
      <c r="F6877" s="22"/>
      <c r="G6877" s="22"/>
      <c r="H6877" s="22"/>
      <c r="I6877" s="22"/>
      <c r="J6877" s="22"/>
      <c r="K6877" s="22"/>
      <c r="L6877" s="22"/>
      <c r="M6877" s="22"/>
    </row>
    <row r="6878" spans="1:13" x14ac:dyDescent="0.25">
      <c r="A6878" s="22"/>
      <c r="B6878" s="22"/>
      <c r="C6878" s="22"/>
      <c r="D6878" s="22"/>
      <c r="E6878" s="22"/>
      <c r="F6878" s="22"/>
      <c r="G6878" s="22"/>
      <c r="H6878" s="22"/>
      <c r="I6878" s="22"/>
      <c r="J6878" s="22"/>
      <c r="K6878" s="22"/>
      <c r="L6878" s="22"/>
      <c r="M6878" s="22"/>
    </row>
    <row r="6879" spans="1:13" x14ac:dyDescent="0.25">
      <c r="A6879" s="22"/>
      <c r="B6879" s="22"/>
      <c r="C6879" s="22"/>
      <c r="D6879" s="22"/>
      <c r="E6879" s="22"/>
      <c r="F6879" s="22"/>
      <c r="G6879" s="22"/>
      <c r="H6879" s="22"/>
      <c r="I6879" s="22"/>
      <c r="J6879" s="22"/>
      <c r="K6879" s="22"/>
      <c r="L6879" s="22"/>
      <c r="M6879" s="22"/>
    </row>
    <row r="6880" spans="1:13" x14ac:dyDescent="0.25">
      <c r="A6880" s="22"/>
      <c r="B6880" s="22"/>
      <c r="C6880" s="22"/>
      <c r="D6880" s="22"/>
      <c r="E6880" s="22"/>
      <c r="F6880" s="22"/>
      <c r="G6880" s="22"/>
      <c r="H6880" s="22"/>
      <c r="I6880" s="22"/>
      <c r="J6880" s="22"/>
      <c r="K6880" s="22"/>
      <c r="L6880" s="22"/>
      <c r="M6880" s="22"/>
    </row>
    <row r="6881" spans="1:13" x14ac:dyDescent="0.25">
      <c r="A6881" s="22"/>
      <c r="B6881" s="22"/>
      <c r="C6881" s="22"/>
      <c r="D6881" s="22"/>
      <c r="E6881" s="22"/>
      <c r="F6881" s="22"/>
      <c r="G6881" s="22"/>
      <c r="H6881" s="22"/>
      <c r="I6881" s="22"/>
      <c r="J6881" s="22"/>
      <c r="K6881" s="22"/>
      <c r="L6881" s="22"/>
      <c r="M6881" s="22"/>
    </row>
    <row r="6882" spans="1:13" x14ac:dyDescent="0.25">
      <c r="A6882" s="22"/>
      <c r="B6882" s="22"/>
      <c r="C6882" s="22"/>
      <c r="D6882" s="22"/>
      <c r="E6882" s="22"/>
      <c r="F6882" s="22"/>
      <c r="G6882" s="22"/>
      <c r="H6882" s="22"/>
      <c r="I6882" s="22"/>
      <c r="J6882" s="22"/>
      <c r="K6882" s="22"/>
      <c r="L6882" s="22"/>
      <c r="M6882" s="22"/>
    </row>
    <row r="6883" spans="1:13" x14ac:dyDescent="0.25">
      <c r="A6883" s="22"/>
      <c r="B6883" s="22"/>
      <c r="C6883" s="22"/>
      <c r="D6883" s="22"/>
      <c r="E6883" s="22"/>
      <c r="F6883" s="22"/>
      <c r="G6883" s="22"/>
      <c r="H6883" s="22"/>
      <c r="I6883" s="22"/>
      <c r="J6883" s="22"/>
      <c r="K6883" s="22"/>
      <c r="L6883" s="22"/>
      <c r="M6883" s="22"/>
    </row>
    <row r="6884" spans="1:13" x14ac:dyDescent="0.25">
      <c r="A6884" s="22"/>
      <c r="B6884" s="22"/>
      <c r="C6884" s="22"/>
      <c r="D6884" s="22"/>
      <c r="E6884" s="22"/>
      <c r="F6884" s="22"/>
      <c r="G6884" s="22"/>
      <c r="H6884" s="22"/>
      <c r="I6884" s="22"/>
      <c r="J6884" s="22"/>
      <c r="K6884" s="22"/>
      <c r="L6884" s="22"/>
      <c r="M6884" s="22"/>
    </row>
    <row r="6885" spans="1:13" x14ac:dyDescent="0.25">
      <c r="A6885" s="22"/>
      <c r="B6885" s="22"/>
      <c r="C6885" s="22"/>
      <c r="D6885" s="22"/>
      <c r="E6885" s="22"/>
      <c r="F6885" s="22"/>
      <c r="G6885" s="22"/>
      <c r="H6885" s="22"/>
      <c r="I6885" s="22"/>
      <c r="J6885" s="22"/>
      <c r="K6885" s="22"/>
      <c r="L6885" s="22"/>
      <c r="M6885" s="22"/>
    </row>
    <row r="6886" spans="1:13" x14ac:dyDescent="0.25">
      <c r="A6886" s="22"/>
      <c r="B6886" s="22"/>
      <c r="C6886" s="22"/>
      <c r="D6886" s="22"/>
      <c r="E6886" s="22"/>
      <c r="F6886" s="22"/>
      <c r="G6886" s="22"/>
      <c r="H6886" s="22"/>
      <c r="I6886" s="22"/>
      <c r="J6886" s="22"/>
      <c r="K6886" s="22"/>
      <c r="L6886" s="22"/>
      <c r="M6886" s="22"/>
    </row>
    <row r="6887" spans="1:13" x14ac:dyDescent="0.25">
      <c r="A6887" s="22"/>
      <c r="B6887" s="22"/>
      <c r="C6887" s="22"/>
      <c r="D6887" s="22"/>
      <c r="E6887" s="22"/>
      <c r="F6887" s="22"/>
      <c r="G6887" s="22"/>
      <c r="H6887" s="22"/>
      <c r="I6887" s="22"/>
      <c r="J6887" s="22"/>
      <c r="K6887" s="22"/>
      <c r="L6887" s="22"/>
      <c r="M6887" s="22"/>
    </row>
    <row r="6888" spans="1:13" x14ac:dyDescent="0.25">
      <c r="A6888" s="22"/>
      <c r="B6888" s="22"/>
      <c r="C6888" s="22"/>
      <c r="D6888" s="22"/>
      <c r="E6888" s="22"/>
      <c r="F6888" s="22"/>
      <c r="G6888" s="22"/>
      <c r="H6888" s="22"/>
      <c r="I6888" s="22"/>
      <c r="J6888" s="22"/>
      <c r="K6888" s="22"/>
      <c r="L6888" s="22"/>
      <c r="M6888" s="22"/>
    </row>
    <row r="6889" spans="1:13" x14ac:dyDescent="0.25">
      <c r="A6889" s="22"/>
      <c r="B6889" s="22"/>
      <c r="C6889" s="22"/>
      <c r="D6889" s="22"/>
      <c r="E6889" s="22"/>
      <c r="F6889" s="22"/>
      <c r="G6889" s="22"/>
      <c r="H6889" s="22"/>
      <c r="I6889" s="22"/>
      <c r="J6889" s="22"/>
      <c r="K6889" s="22"/>
      <c r="L6889" s="22"/>
      <c r="M6889" s="22"/>
    </row>
    <row r="6890" spans="1:13" x14ac:dyDescent="0.25">
      <c r="A6890" s="22"/>
      <c r="B6890" s="22"/>
      <c r="C6890" s="22"/>
      <c r="D6890" s="22"/>
      <c r="E6890" s="22"/>
      <c r="F6890" s="22"/>
      <c r="G6890" s="22"/>
      <c r="H6890" s="22"/>
      <c r="I6890" s="22"/>
      <c r="J6890" s="22"/>
      <c r="K6890" s="22"/>
      <c r="L6890" s="22"/>
      <c r="M6890" s="22"/>
    </row>
    <row r="6891" spans="1:13" x14ac:dyDescent="0.25">
      <c r="A6891" s="22"/>
      <c r="B6891" s="22"/>
      <c r="C6891" s="22"/>
      <c r="D6891" s="22"/>
      <c r="E6891" s="22"/>
      <c r="F6891" s="22"/>
      <c r="G6891" s="22"/>
      <c r="H6891" s="22"/>
      <c r="I6891" s="22"/>
      <c r="J6891" s="22"/>
      <c r="K6891" s="22"/>
      <c r="L6891" s="22"/>
      <c r="M6891" s="22"/>
    </row>
    <row r="6892" spans="1:13" x14ac:dyDescent="0.25">
      <c r="A6892" s="22"/>
      <c r="B6892" s="22"/>
      <c r="C6892" s="22"/>
      <c r="D6892" s="22"/>
      <c r="E6892" s="22"/>
      <c r="F6892" s="22"/>
      <c r="G6892" s="22"/>
      <c r="H6892" s="22"/>
      <c r="I6892" s="22"/>
      <c r="J6892" s="22"/>
      <c r="K6892" s="22"/>
      <c r="L6892" s="22"/>
      <c r="M6892" s="22"/>
    </row>
    <row r="6893" spans="1:13" x14ac:dyDescent="0.25">
      <c r="A6893" s="22"/>
      <c r="B6893" s="22"/>
      <c r="C6893" s="22"/>
      <c r="D6893" s="22"/>
      <c r="E6893" s="22"/>
      <c r="F6893" s="22"/>
      <c r="G6893" s="22"/>
      <c r="H6893" s="22"/>
      <c r="I6893" s="22"/>
      <c r="J6893" s="22"/>
      <c r="K6893" s="22"/>
      <c r="L6893" s="22"/>
      <c r="M6893" s="22"/>
    </row>
    <row r="6894" spans="1:13" x14ac:dyDescent="0.25">
      <c r="A6894" s="22"/>
      <c r="B6894" s="22"/>
      <c r="C6894" s="22"/>
      <c r="D6894" s="22"/>
      <c r="E6894" s="22"/>
      <c r="F6894" s="22"/>
      <c r="G6894" s="22"/>
      <c r="H6894" s="22"/>
      <c r="I6894" s="22"/>
      <c r="J6894" s="22"/>
      <c r="K6894" s="22"/>
      <c r="L6894" s="22"/>
      <c r="M6894" s="22"/>
    </row>
    <row r="6895" spans="1:13" x14ac:dyDescent="0.25">
      <c r="A6895" s="22"/>
      <c r="B6895" s="22"/>
      <c r="C6895" s="22"/>
      <c r="D6895" s="22"/>
      <c r="E6895" s="22"/>
      <c r="F6895" s="22"/>
      <c r="G6895" s="22"/>
      <c r="H6895" s="22"/>
      <c r="I6895" s="22"/>
      <c r="J6895" s="22"/>
      <c r="K6895" s="22"/>
      <c r="L6895" s="22"/>
      <c r="M6895" s="22"/>
    </row>
    <row r="6896" spans="1:13" x14ac:dyDescent="0.25">
      <c r="A6896" s="22"/>
      <c r="B6896" s="22"/>
      <c r="C6896" s="22"/>
      <c r="D6896" s="22"/>
      <c r="E6896" s="22"/>
      <c r="F6896" s="22"/>
      <c r="G6896" s="22"/>
      <c r="H6896" s="22"/>
      <c r="I6896" s="22"/>
      <c r="J6896" s="22"/>
      <c r="K6896" s="22"/>
      <c r="L6896" s="22"/>
      <c r="M6896" s="22"/>
    </row>
    <row r="6897" spans="1:13" x14ac:dyDescent="0.25">
      <c r="A6897" s="22"/>
      <c r="B6897" s="22"/>
      <c r="C6897" s="22"/>
      <c r="D6897" s="22"/>
      <c r="E6897" s="22"/>
      <c r="F6897" s="22"/>
      <c r="G6897" s="22"/>
      <c r="H6897" s="22"/>
      <c r="I6897" s="22"/>
      <c r="J6897" s="22"/>
      <c r="K6897" s="22"/>
      <c r="L6897" s="22"/>
      <c r="M6897" s="22"/>
    </row>
    <row r="6898" spans="1:13" x14ac:dyDescent="0.25">
      <c r="A6898" s="22"/>
      <c r="B6898" s="22"/>
      <c r="C6898" s="22"/>
      <c r="D6898" s="22"/>
      <c r="E6898" s="22"/>
      <c r="F6898" s="22"/>
      <c r="G6898" s="22"/>
      <c r="H6898" s="22"/>
      <c r="I6898" s="22"/>
      <c r="J6898" s="22"/>
      <c r="K6898" s="22"/>
      <c r="L6898" s="22"/>
      <c r="M6898" s="22"/>
    </row>
    <row r="6899" spans="1:13" x14ac:dyDescent="0.25">
      <c r="A6899" s="22"/>
      <c r="B6899" s="22"/>
      <c r="C6899" s="22"/>
      <c r="D6899" s="22"/>
      <c r="E6899" s="22"/>
      <c r="F6899" s="22"/>
      <c r="G6899" s="22"/>
      <c r="H6899" s="22"/>
      <c r="I6899" s="22"/>
      <c r="J6899" s="22"/>
      <c r="K6899" s="22"/>
      <c r="L6899" s="22"/>
      <c r="M6899" s="22"/>
    </row>
    <row r="6900" spans="1:13" x14ac:dyDescent="0.25">
      <c r="A6900" s="22"/>
      <c r="B6900" s="22"/>
      <c r="C6900" s="22"/>
      <c r="D6900" s="22"/>
      <c r="E6900" s="22"/>
      <c r="F6900" s="22"/>
      <c r="G6900" s="22"/>
      <c r="H6900" s="22"/>
      <c r="I6900" s="22"/>
      <c r="J6900" s="22"/>
      <c r="K6900" s="22"/>
      <c r="L6900" s="22"/>
      <c r="M6900" s="22"/>
    </row>
    <row r="6901" spans="1:13" x14ac:dyDescent="0.25">
      <c r="A6901" s="22"/>
      <c r="B6901" s="22"/>
      <c r="C6901" s="22"/>
      <c r="D6901" s="22"/>
      <c r="E6901" s="22"/>
      <c r="F6901" s="22"/>
      <c r="G6901" s="22"/>
      <c r="H6901" s="22"/>
      <c r="I6901" s="22"/>
      <c r="J6901" s="22"/>
      <c r="K6901" s="22"/>
      <c r="L6901" s="22"/>
      <c r="M6901" s="22"/>
    </row>
    <row r="6902" spans="1:13" x14ac:dyDescent="0.25">
      <c r="A6902" s="22"/>
      <c r="B6902" s="22"/>
      <c r="C6902" s="22"/>
      <c r="D6902" s="22"/>
      <c r="E6902" s="22"/>
      <c r="F6902" s="22"/>
      <c r="G6902" s="22"/>
      <c r="H6902" s="22"/>
      <c r="I6902" s="22"/>
      <c r="J6902" s="22"/>
      <c r="K6902" s="22"/>
      <c r="L6902" s="22"/>
      <c r="M6902" s="22"/>
    </row>
    <row r="6903" spans="1:13" x14ac:dyDescent="0.25">
      <c r="A6903" s="22"/>
      <c r="B6903" s="22"/>
      <c r="C6903" s="22"/>
      <c r="D6903" s="22"/>
      <c r="E6903" s="22"/>
      <c r="F6903" s="22"/>
      <c r="G6903" s="22"/>
      <c r="H6903" s="22"/>
      <c r="I6903" s="22"/>
      <c r="J6903" s="22"/>
      <c r="K6903" s="22"/>
      <c r="L6903" s="22"/>
      <c r="M6903" s="22"/>
    </row>
    <row r="6904" spans="1:13" x14ac:dyDescent="0.25">
      <c r="A6904" s="22"/>
      <c r="B6904" s="22"/>
      <c r="C6904" s="22"/>
      <c r="D6904" s="22"/>
      <c r="E6904" s="22"/>
      <c r="F6904" s="22"/>
      <c r="G6904" s="22"/>
      <c r="H6904" s="22"/>
      <c r="I6904" s="22"/>
      <c r="J6904" s="22"/>
      <c r="K6904" s="22"/>
      <c r="L6904" s="22"/>
      <c r="M6904" s="22"/>
    </row>
    <row r="6905" spans="1:13" x14ac:dyDescent="0.25">
      <c r="A6905" s="22"/>
      <c r="B6905" s="22"/>
      <c r="C6905" s="22"/>
      <c r="D6905" s="22"/>
      <c r="E6905" s="22"/>
      <c r="F6905" s="22"/>
      <c r="G6905" s="22"/>
      <c r="H6905" s="22"/>
      <c r="I6905" s="22"/>
      <c r="J6905" s="22"/>
      <c r="K6905" s="22"/>
      <c r="L6905" s="22"/>
      <c r="M6905" s="22"/>
    </row>
    <row r="6906" spans="1:13" x14ac:dyDescent="0.25">
      <c r="A6906" s="22"/>
      <c r="B6906" s="22"/>
      <c r="C6906" s="22"/>
      <c r="D6906" s="22"/>
      <c r="E6906" s="22"/>
      <c r="F6906" s="22"/>
      <c r="G6906" s="22"/>
      <c r="H6906" s="22"/>
      <c r="I6906" s="22"/>
      <c r="J6906" s="22"/>
      <c r="K6906" s="22"/>
      <c r="L6906" s="22"/>
      <c r="M6906" s="22"/>
    </row>
    <row r="6907" spans="1:13" x14ac:dyDescent="0.25">
      <c r="A6907" s="22"/>
      <c r="B6907" s="22"/>
      <c r="C6907" s="22"/>
      <c r="D6907" s="22"/>
      <c r="E6907" s="22"/>
      <c r="F6907" s="22"/>
      <c r="G6907" s="22"/>
      <c r="H6907" s="22"/>
      <c r="I6907" s="22"/>
      <c r="J6907" s="22"/>
      <c r="K6907" s="22"/>
      <c r="L6907" s="22"/>
      <c r="M6907" s="22"/>
    </row>
    <row r="6908" spans="1:13" x14ac:dyDescent="0.25">
      <c r="A6908" s="22"/>
      <c r="B6908" s="22"/>
      <c r="C6908" s="22"/>
      <c r="D6908" s="22"/>
      <c r="E6908" s="22"/>
      <c r="F6908" s="22"/>
      <c r="G6908" s="22"/>
      <c r="H6908" s="22"/>
      <c r="I6908" s="22"/>
      <c r="J6908" s="22"/>
      <c r="K6908" s="22"/>
      <c r="L6908" s="22"/>
      <c r="M6908" s="22"/>
    </row>
    <row r="6909" spans="1:13" x14ac:dyDescent="0.25">
      <c r="A6909" s="22"/>
      <c r="B6909" s="22"/>
      <c r="C6909" s="22"/>
      <c r="D6909" s="22"/>
      <c r="E6909" s="22"/>
      <c r="F6909" s="22"/>
      <c r="G6909" s="22"/>
      <c r="H6909" s="22"/>
      <c r="I6909" s="22"/>
      <c r="J6909" s="22"/>
      <c r="K6909" s="22"/>
      <c r="L6909" s="22"/>
      <c r="M6909" s="22"/>
    </row>
    <row r="6910" spans="1:13" x14ac:dyDescent="0.25">
      <c r="A6910" s="22"/>
      <c r="B6910" s="22"/>
      <c r="C6910" s="22"/>
      <c r="D6910" s="22"/>
      <c r="E6910" s="22"/>
      <c r="F6910" s="22"/>
      <c r="G6910" s="22"/>
      <c r="H6910" s="22"/>
      <c r="I6910" s="22"/>
      <c r="J6910" s="22"/>
      <c r="K6910" s="22"/>
      <c r="L6910" s="22"/>
      <c r="M6910" s="22"/>
    </row>
    <row r="6911" spans="1:13" x14ac:dyDescent="0.25">
      <c r="A6911" s="22"/>
      <c r="B6911" s="22"/>
      <c r="C6911" s="22"/>
      <c r="D6911" s="22"/>
      <c r="E6911" s="22"/>
      <c r="F6911" s="22"/>
      <c r="G6911" s="22"/>
      <c r="H6911" s="22"/>
      <c r="I6911" s="22"/>
      <c r="J6911" s="22"/>
      <c r="K6911" s="22"/>
      <c r="L6911" s="22"/>
      <c r="M6911" s="22"/>
    </row>
    <row r="6912" spans="1:13" x14ac:dyDescent="0.25">
      <c r="A6912" s="22"/>
      <c r="B6912" s="22"/>
      <c r="C6912" s="22"/>
      <c r="D6912" s="22"/>
      <c r="E6912" s="22"/>
      <c r="F6912" s="22"/>
      <c r="G6912" s="22"/>
      <c r="H6912" s="22"/>
      <c r="I6912" s="22"/>
      <c r="J6912" s="22"/>
      <c r="K6912" s="22"/>
      <c r="L6912" s="22"/>
      <c r="M6912" s="22"/>
    </row>
    <row r="6913" spans="1:13" x14ac:dyDescent="0.25">
      <c r="A6913" s="22"/>
      <c r="B6913" s="22"/>
      <c r="C6913" s="22"/>
      <c r="D6913" s="22"/>
      <c r="E6913" s="22"/>
      <c r="F6913" s="22"/>
      <c r="G6913" s="22"/>
      <c r="H6913" s="22"/>
      <c r="I6913" s="22"/>
      <c r="J6913" s="22"/>
      <c r="K6913" s="22"/>
      <c r="L6913" s="22"/>
      <c r="M6913" s="22"/>
    </row>
    <row r="6914" spans="1:13" x14ac:dyDescent="0.25">
      <c r="A6914" s="22"/>
      <c r="B6914" s="22"/>
      <c r="C6914" s="22"/>
      <c r="D6914" s="22"/>
      <c r="E6914" s="22"/>
      <c r="F6914" s="22"/>
      <c r="G6914" s="22"/>
      <c r="H6914" s="22"/>
      <c r="I6914" s="22"/>
      <c r="J6914" s="22"/>
      <c r="K6914" s="22"/>
      <c r="L6914" s="22"/>
      <c r="M6914" s="22"/>
    </row>
    <row r="6915" spans="1:13" x14ac:dyDescent="0.25">
      <c r="A6915" s="22"/>
      <c r="B6915" s="22"/>
      <c r="C6915" s="22"/>
      <c r="D6915" s="22"/>
      <c r="E6915" s="22"/>
      <c r="F6915" s="22"/>
      <c r="G6915" s="22"/>
      <c r="H6915" s="22"/>
      <c r="I6915" s="22"/>
      <c r="J6915" s="22"/>
      <c r="K6915" s="22"/>
      <c r="L6915" s="22"/>
      <c r="M6915" s="22"/>
    </row>
    <row r="6916" spans="1:13" x14ac:dyDescent="0.25">
      <c r="A6916" s="22"/>
      <c r="B6916" s="22"/>
      <c r="C6916" s="22"/>
      <c r="D6916" s="22"/>
      <c r="E6916" s="22"/>
      <c r="F6916" s="22"/>
      <c r="G6916" s="22"/>
      <c r="H6916" s="22"/>
      <c r="I6916" s="22"/>
      <c r="J6916" s="22"/>
      <c r="K6916" s="22"/>
      <c r="L6916" s="22"/>
      <c r="M6916" s="22"/>
    </row>
    <row r="6917" spans="1:13" x14ac:dyDescent="0.25">
      <c r="A6917" s="22"/>
      <c r="B6917" s="22"/>
      <c r="C6917" s="22"/>
      <c r="D6917" s="22"/>
      <c r="E6917" s="22"/>
      <c r="F6917" s="22"/>
      <c r="G6917" s="22"/>
      <c r="H6917" s="22"/>
      <c r="I6917" s="22"/>
      <c r="J6917" s="22"/>
      <c r="K6917" s="22"/>
      <c r="L6917" s="22"/>
      <c r="M6917" s="22"/>
    </row>
    <row r="6918" spans="1:13" x14ac:dyDescent="0.25">
      <c r="A6918" s="22"/>
      <c r="B6918" s="22"/>
      <c r="C6918" s="22"/>
      <c r="D6918" s="22"/>
      <c r="E6918" s="22"/>
      <c r="F6918" s="22"/>
      <c r="G6918" s="22"/>
      <c r="H6918" s="22"/>
      <c r="I6918" s="22"/>
      <c r="J6918" s="22"/>
      <c r="K6918" s="22"/>
      <c r="L6918" s="22"/>
      <c r="M6918" s="22"/>
    </row>
    <row r="6919" spans="1:13" x14ac:dyDescent="0.25">
      <c r="A6919" s="22"/>
      <c r="B6919" s="22"/>
      <c r="C6919" s="22"/>
      <c r="D6919" s="22"/>
      <c r="E6919" s="22"/>
      <c r="F6919" s="22"/>
      <c r="G6919" s="22"/>
      <c r="H6919" s="22"/>
      <c r="I6919" s="22"/>
      <c r="J6919" s="22"/>
      <c r="K6919" s="22"/>
      <c r="L6919" s="22"/>
      <c r="M6919" s="22"/>
    </row>
    <row r="6920" spans="1:13" x14ac:dyDescent="0.25">
      <c r="A6920" s="22"/>
      <c r="B6920" s="22"/>
      <c r="C6920" s="22"/>
      <c r="D6920" s="22"/>
      <c r="E6920" s="22"/>
      <c r="F6920" s="22"/>
      <c r="G6920" s="22"/>
      <c r="H6920" s="22"/>
      <c r="I6920" s="22"/>
      <c r="J6920" s="22"/>
      <c r="K6920" s="22"/>
      <c r="L6920" s="22"/>
      <c r="M6920" s="22"/>
    </row>
    <row r="6921" spans="1:13" x14ac:dyDescent="0.25">
      <c r="A6921" s="22"/>
      <c r="B6921" s="22"/>
      <c r="C6921" s="22"/>
      <c r="D6921" s="22"/>
      <c r="E6921" s="22"/>
      <c r="F6921" s="22"/>
      <c r="G6921" s="22"/>
      <c r="H6921" s="22"/>
      <c r="I6921" s="22"/>
      <c r="J6921" s="22"/>
      <c r="K6921" s="22"/>
      <c r="L6921" s="22"/>
      <c r="M6921" s="22"/>
    </row>
    <row r="6922" spans="1:13" x14ac:dyDescent="0.25">
      <c r="A6922" s="22"/>
      <c r="B6922" s="22"/>
      <c r="C6922" s="22"/>
      <c r="D6922" s="22"/>
      <c r="E6922" s="22"/>
      <c r="F6922" s="22"/>
      <c r="G6922" s="22"/>
      <c r="H6922" s="22"/>
      <c r="I6922" s="22"/>
      <c r="J6922" s="22"/>
      <c r="K6922" s="22"/>
      <c r="L6922" s="22"/>
      <c r="M6922" s="22"/>
    </row>
    <row r="6923" spans="1:13" x14ac:dyDescent="0.25">
      <c r="A6923" s="22"/>
      <c r="B6923" s="22"/>
      <c r="C6923" s="22"/>
      <c r="D6923" s="22"/>
      <c r="E6923" s="22"/>
      <c r="F6923" s="22"/>
      <c r="G6923" s="22"/>
      <c r="H6923" s="22"/>
      <c r="I6923" s="22"/>
      <c r="J6923" s="22"/>
      <c r="K6923" s="22"/>
      <c r="L6923" s="22"/>
      <c r="M6923" s="22"/>
    </row>
    <row r="6924" spans="1:13" x14ac:dyDescent="0.25">
      <c r="A6924" s="22"/>
      <c r="B6924" s="22"/>
      <c r="C6924" s="22"/>
      <c r="D6924" s="22"/>
      <c r="E6924" s="22"/>
      <c r="F6924" s="22"/>
      <c r="G6924" s="22"/>
      <c r="H6924" s="22"/>
      <c r="I6924" s="22"/>
      <c r="J6924" s="22"/>
      <c r="K6924" s="22"/>
      <c r="L6924" s="22"/>
      <c r="M6924" s="22"/>
    </row>
    <row r="6925" spans="1:13" x14ac:dyDescent="0.25">
      <c r="A6925" s="22"/>
      <c r="B6925" s="22"/>
      <c r="C6925" s="22"/>
      <c r="D6925" s="22"/>
      <c r="E6925" s="22"/>
      <c r="F6925" s="22"/>
      <c r="G6925" s="22"/>
      <c r="H6925" s="22"/>
      <c r="I6925" s="22"/>
      <c r="J6925" s="22"/>
      <c r="K6925" s="22"/>
      <c r="L6925" s="22"/>
      <c r="M6925" s="22"/>
    </row>
    <row r="6926" spans="1:13" x14ac:dyDescent="0.25">
      <c r="A6926" s="22"/>
      <c r="B6926" s="22"/>
      <c r="C6926" s="22"/>
      <c r="D6926" s="22"/>
      <c r="E6926" s="22"/>
      <c r="F6926" s="22"/>
      <c r="G6926" s="22"/>
      <c r="H6926" s="22"/>
      <c r="I6926" s="22"/>
      <c r="J6926" s="22"/>
      <c r="K6926" s="22"/>
      <c r="L6926" s="22"/>
      <c r="M6926" s="22"/>
    </row>
    <row r="6927" spans="1:13" x14ac:dyDescent="0.25">
      <c r="A6927" s="22"/>
      <c r="B6927" s="22"/>
      <c r="C6927" s="22"/>
      <c r="D6927" s="22"/>
      <c r="E6927" s="22"/>
      <c r="F6927" s="22"/>
      <c r="G6927" s="22"/>
      <c r="H6927" s="22"/>
      <c r="I6927" s="22"/>
      <c r="J6927" s="22"/>
      <c r="K6927" s="22"/>
      <c r="L6927" s="22"/>
      <c r="M6927" s="22"/>
    </row>
    <row r="6928" spans="1:13" x14ac:dyDescent="0.25">
      <c r="A6928" s="22"/>
      <c r="B6928" s="22"/>
      <c r="C6928" s="22"/>
      <c r="D6928" s="22"/>
      <c r="E6928" s="22"/>
      <c r="F6928" s="22"/>
      <c r="G6928" s="22"/>
      <c r="H6928" s="22"/>
      <c r="I6928" s="22"/>
      <c r="J6928" s="22"/>
      <c r="K6928" s="22"/>
      <c r="L6928" s="22"/>
      <c r="M6928" s="22"/>
    </row>
    <row r="6929" spans="1:13" x14ac:dyDescent="0.25">
      <c r="A6929" s="22"/>
      <c r="B6929" s="22"/>
      <c r="C6929" s="22"/>
      <c r="D6929" s="22"/>
      <c r="E6929" s="22"/>
      <c r="F6929" s="22"/>
      <c r="G6929" s="22"/>
      <c r="H6929" s="22"/>
      <c r="I6929" s="22"/>
      <c r="J6929" s="22"/>
      <c r="K6929" s="22"/>
      <c r="L6929" s="22"/>
      <c r="M6929" s="22"/>
    </row>
    <row r="6930" spans="1:13" x14ac:dyDescent="0.25">
      <c r="A6930" s="22"/>
      <c r="B6930" s="22"/>
      <c r="C6930" s="22"/>
      <c r="D6930" s="22"/>
      <c r="E6930" s="22"/>
      <c r="F6930" s="22"/>
      <c r="G6930" s="22"/>
      <c r="H6930" s="22"/>
      <c r="I6930" s="22"/>
      <c r="J6930" s="22"/>
      <c r="K6930" s="22"/>
      <c r="L6930" s="22"/>
      <c r="M6930" s="22"/>
    </row>
    <row r="6931" spans="1:13" x14ac:dyDescent="0.25">
      <c r="A6931" s="22"/>
      <c r="B6931" s="22"/>
      <c r="C6931" s="22"/>
      <c r="D6931" s="22"/>
      <c r="E6931" s="22"/>
      <c r="F6931" s="22"/>
      <c r="G6931" s="22"/>
      <c r="H6931" s="22"/>
      <c r="I6931" s="22"/>
      <c r="J6931" s="22"/>
      <c r="K6931" s="22"/>
      <c r="L6931" s="22"/>
      <c r="M6931" s="22"/>
    </row>
    <row r="6932" spans="1:13" x14ac:dyDescent="0.25">
      <c r="A6932" s="22"/>
      <c r="B6932" s="22"/>
      <c r="C6932" s="22"/>
      <c r="D6932" s="22"/>
      <c r="E6932" s="22"/>
      <c r="F6932" s="22"/>
      <c r="G6932" s="22"/>
      <c r="H6932" s="22"/>
      <c r="I6932" s="22"/>
      <c r="J6932" s="22"/>
      <c r="K6932" s="22"/>
      <c r="L6932" s="22"/>
      <c r="M6932" s="22"/>
    </row>
    <row r="6933" spans="1:13" x14ac:dyDescent="0.25">
      <c r="A6933" s="22"/>
      <c r="B6933" s="22"/>
      <c r="C6933" s="22"/>
      <c r="D6933" s="22"/>
      <c r="E6933" s="22"/>
      <c r="F6933" s="22"/>
      <c r="G6933" s="22"/>
      <c r="H6933" s="22"/>
      <c r="I6933" s="22"/>
      <c r="J6933" s="22"/>
      <c r="K6933" s="22"/>
      <c r="L6933" s="22"/>
      <c r="M6933" s="22"/>
    </row>
    <row r="6934" spans="1:13" x14ac:dyDescent="0.25">
      <c r="A6934" s="22"/>
      <c r="B6934" s="22"/>
      <c r="C6934" s="22"/>
      <c r="D6934" s="22"/>
      <c r="E6934" s="22"/>
      <c r="F6934" s="22"/>
      <c r="G6934" s="22"/>
      <c r="H6934" s="22"/>
      <c r="I6934" s="22"/>
      <c r="J6934" s="22"/>
      <c r="K6934" s="22"/>
      <c r="L6934" s="22"/>
      <c r="M6934" s="22"/>
    </row>
    <row r="6935" spans="1:13" x14ac:dyDescent="0.25">
      <c r="A6935" s="22"/>
      <c r="B6935" s="22"/>
      <c r="C6935" s="22"/>
      <c r="D6935" s="22"/>
      <c r="E6935" s="22"/>
      <c r="F6935" s="22"/>
      <c r="G6935" s="22"/>
      <c r="H6935" s="22"/>
      <c r="I6935" s="22"/>
      <c r="J6935" s="22"/>
      <c r="K6935" s="22"/>
      <c r="L6935" s="22"/>
      <c r="M6935" s="22"/>
    </row>
    <row r="6936" spans="1:13" x14ac:dyDescent="0.25">
      <c r="A6936" s="22"/>
      <c r="B6936" s="22"/>
      <c r="C6936" s="22"/>
      <c r="D6936" s="22"/>
      <c r="E6936" s="22"/>
      <c r="F6936" s="22"/>
      <c r="G6936" s="22"/>
      <c r="H6936" s="22"/>
      <c r="I6936" s="22"/>
      <c r="J6936" s="22"/>
      <c r="K6936" s="22"/>
      <c r="L6936" s="22"/>
      <c r="M6936" s="22"/>
    </row>
    <row r="6937" spans="1:13" x14ac:dyDescent="0.25">
      <c r="A6937" s="22"/>
      <c r="B6937" s="22"/>
      <c r="C6937" s="22"/>
      <c r="D6937" s="22"/>
      <c r="E6937" s="22"/>
      <c r="F6937" s="22"/>
      <c r="G6937" s="22"/>
      <c r="H6937" s="22"/>
      <c r="I6937" s="22"/>
      <c r="J6937" s="22"/>
      <c r="K6937" s="22"/>
      <c r="L6937" s="22"/>
      <c r="M6937" s="22"/>
    </row>
    <row r="6938" spans="1:13" x14ac:dyDescent="0.25">
      <c r="A6938" s="22"/>
      <c r="B6938" s="22"/>
      <c r="C6938" s="22"/>
      <c r="D6938" s="22"/>
      <c r="E6938" s="22"/>
      <c r="F6938" s="22"/>
      <c r="G6938" s="22"/>
      <c r="H6938" s="22"/>
      <c r="I6938" s="22"/>
      <c r="J6938" s="22"/>
      <c r="K6938" s="22"/>
      <c r="L6938" s="22"/>
      <c r="M6938" s="22"/>
    </row>
    <row r="6939" spans="1:13" x14ac:dyDescent="0.25">
      <c r="A6939" s="22"/>
      <c r="B6939" s="22"/>
      <c r="C6939" s="22"/>
      <c r="D6939" s="22"/>
      <c r="E6939" s="22"/>
      <c r="F6939" s="22"/>
      <c r="G6939" s="22"/>
      <c r="H6939" s="22"/>
      <c r="I6939" s="22"/>
      <c r="J6939" s="22"/>
      <c r="K6939" s="22"/>
      <c r="L6939" s="22"/>
      <c r="M6939" s="22"/>
    </row>
    <row r="6940" spans="1:13" x14ac:dyDescent="0.25">
      <c r="A6940" s="22"/>
      <c r="B6940" s="22"/>
      <c r="C6940" s="22"/>
      <c r="D6940" s="22"/>
      <c r="E6940" s="22"/>
      <c r="F6940" s="22"/>
      <c r="G6940" s="22"/>
      <c r="H6940" s="22"/>
      <c r="I6940" s="22"/>
      <c r="J6940" s="22"/>
      <c r="K6940" s="22"/>
      <c r="L6940" s="22"/>
      <c r="M6940" s="22"/>
    </row>
    <row r="6941" spans="1:13" x14ac:dyDescent="0.25">
      <c r="A6941" s="22"/>
      <c r="B6941" s="22"/>
      <c r="C6941" s="22"/>
      <c r="D6941" s="22"/>
      <c r="E6941" s="22"/>
      <c r="F6941" s="22"/>
      <c r="G6941" s="22"/>
      <c r="H6941" s="22"/>
      <c r="I6941" s="22"/>
      <c r="J6941" s="22"/>
      <c r="K6941" s="22"/>
      <c r="L6941" s="22"/>
      <c r="M6941" s="22"/>
    </row>
    <row r="6942" spans="1:13" x14ac:dyDescent="0.25">
      <c r="A6942" s="22"/>
      <c r="B6942" s="22"/>
      <c r="C6942" s="22"/>
      <c r="D6942" s="22"/>
      <c r="E6942" s="22"/>
      <c r="F6942" s="22"/>
      <c r="G6942" s="22"/>
      <c r="H6942" s="22"/>
      <c r="I6942" s="22"/>
      <c r="J6942" s="22"/>
      <c r="K6942" s="22"/>
      <c r="L6942" s="22"/>
      <c r="M6942" s="22"/>
    </row>
    <row r="6943" spans="1:13" x14ac:dyDescent="0.25">
      <c r="A6943" s="22"/>
      <c r="B6943" s="22"/>
      <c r="C6943" s="22"/>
      <c r="D6943" s="22"/>
      <c r="E6943" s="22"/>
      <c r="F6943" s="22"/>
      <c r="G6943" s="22"/>
      <c r="H6943" s="22"/>
      <c r="I6943" s="22"/>
      <c r="J6943" s="22"/>
      <c r="K6943" s="22"/>
      <c r="L6943" s="22"/>
      <c r="M6943" s="22"/>
    </row>
    <row r="6944" spans="1:13" x14ac:dyDescent="0.25">
      <c r="A6944" s="22"/>
      <c r="B6944" s="22"/>
      <c r="C6944" s="22"/>
      <c r="D6944" s="22"/>
      <c r="E6944" s="22"/>
      <c r="F6944" s="22"/>
      <c r="G6944" s="22"/>
      <c r="H6944" s="22"/>
      <c r="I6944" s="22"/>
      <c r="J6944" s="22"/>
      <c r="K6944" s="22"/>
      <c r="L6944" s="22"/>
      <c r="M6944" s="22"/>
    </row>
    <row r="6945" spans="1:13" x14ac:dyDescent="0.25">
      <c r="A6945" s="22"/>
      <c r="B6945" s="22"/>
      <c r="C6945" s="22"/>
      <c r="D6945" s="22"/>
      <c r="E6945" s="22"/>
      <c r="F6945" s="22"/>
      <c r="G6945" s="22"/>
      <c r="H6945" s="22"/>
      <c r="I6945" s="22"/>
      <c r="J6945" s="22"/>
      <c r="K6945" s="22"/>
      <c r="L6945" s="22"/>
      <c r="M6945" s="22"/>
    </row>
    <row r="6946" spans="1:13" x14ac:dyDescent="0.25">
      <c r="A6946" s="22"/>
      <c r="B6946" s="22"/>
      <c r="C6946" s="22"/>
      <c r="D6946" s="22"/>
      <c r="E6946" s="22"/>
      <c r="F6946" s="22"/>
      <c r="G6946" s="22"/>
      <c r="H6946" s="22"/>
      <c r="I6946" s="22"/>
      <c r="J6946" s="22"/>
      <c r="K6946" s="22"/>
      <c r="L6946" s="22"/>
      <c r="M6946" s="22"/>
    </row>
    <row r="6947" spans="1:13" x14ac:dyDescent="0.25">
      <c r="A6947" s="22"/>
      <c r="B6947" s="22"/>
      <c r="C6947" s="22"/>
      <c r="D6947" s="22"/>
      <c r="E6947" s="22"/>
      <c r="F6947" s="22"/>
      <c r="G6947" s="22"/>
      <c r="H6947" s="22"/>
      <c r="I6947" s="22"/>
      <c r="J6947" s="22"/>
      <c r="K6947" s="22"/>
      <c r="L6947" s="22"/>
      <c r="M6947" s="22"/>
    </row>
    <row r="6948" spans="1:13" x14ac:dyDescent="0.25">
      <c r="A6948" s="22"/>
      <c r="B6948" s="22"/>
      <c r="C6948" s="22"/>
      <c r="D6948" s="22"/>
      <c r="E6948" s="22"/>
      <c r="F6948" s="22"/>
      <c r="G6948" s="22"/>
      <c r="H6948" s="22"/>
      <c r="I6948" s="22"/>
      <c r="J6948" s="22"/>
      <c r="K6948" s="22"/>
      <c r="L6948" s="22"/>
      <c r="M6948" s="22"/>
    </row>
    <row r="6949" spans="1:13" x14ac:dyDescent="0.25">
      <c r="A6949" s="22"/>
      <c r="B6949" s="22"/>
      <c r="C6949" s="22"/>
      <c r="D6949" s="22"/>
      <c r="E6949" s="22"/>
      <c r="F6949" s="22"/>
      <c r="G6949" s="22"/>
      <c r="H6949" s="22"/>
      <c r="I6949" s="22"/>
      <c r="J6949" s="22"/>
      <c r="K6949" s="22"/>
      <c r="L6949" s="22"/>
      <c r="M6949" s="22"/>
    </row>
    <row r="6950" spans="1:13" x14ac:dyDescent="0.25">
      <c r="A6950" s="22"/>
      <c r="B6950" s="22"/>
      <c r="C6950" s="22"/>
      <c r="D6950" s="22"/>
      <c r="E6950" s="22"/>
      <c r="F6950" s="22"/>
      <c r="G6950" s="22"/>
      <c r="H6950" s="22"/>
      <c r="I6950" s="22"/>
      <c r="J6950" s="22"/>
      <c r="K6950" s="22"/>
      <c r="L6950" s="22"/>
      <c r="M6950" s="22"/>
    </row>
    <row r="6951" spans="1:13" x14ac:dyDescent="0.25">
      <c r="A6951" s="22"/>
      <c r="B6951" s="22"/>
      <c r="C6951" s="22"/>
      <c r="D6951" s="22"/>
      <c r="E6951" s="22"/>
      <c r="F6951" s="22"/>
      <c r="G6951" s="22"/>
      <c r="H6951" s="22"/>
      <c r="I6951" s="22"/>
      <c r="J6951" s="22"/>
      <c r="K6951" s="22"/>
      <c r="L6951" s="22"/>
      <c r="M6951" s="22"/>
    </row>
    <row r="6952" spans="1:13" x14ac:dyDescent="0.25">
      <c r="A6952" s="22"/>
      <c r="B6952" s="22"/>
      <c r="C6952" s="22"/>
      <c r="D6952" s="22"/>
      <c r="E6952" s="22"/>
      <c r="F6952" s="22"/>
      <c r="G6952" s="22"/>
      <c r="H6952" s="22"/>
      <c r="I6952" s="22"/>
      <c r="J6952" s="22"/>
      <c r="K6952" s="22"/>
      <c r="L6952" s="22"/>
      <c r="M6952" s="22"/>
    </row>
    <row r="6953" spans="1:13" x14ac:dyDescent="0.25">
      <c r="A6953" s="22"/>
      <c r="B6953" s="22"/>
      <c r="C6953" s="22"/>
      <c r="D6953" s="22"/>
      <c r="E6953" s="22"/>
      <c r="F6953" s="22"/>
      <c r="G6953" s="22"/>
      <c r="H6953" s="22"/>
      <c r="I6953" s="22"/>
      <c r="J6953" s="22"/>
      <c r="K6953" s="22"/>
      <c r="L6953" s="22"/>
      <c r="M6953" s="22"/>
    </row>
    <row r="6954" spans="1:13" x14ac:dyDescent="0.25">
      <c r="A6954" s="22"/>
      <c r="B6954" s="22"/>
      <c r="C6954" s="22"/>
      <c r="D6954" s="22"/>
      <c r="E6954" s="22"/>
      <c r="F6954" s="22"/>
      <c r="G6954" s="22"/>
      <c r="H6954" s="22"/>
      <c r="I6954" s="22"/>
      <c r="J6954" s="22"/>
      <c r="K6954" s="22"/>
      <c r="L6954" s="22"/>
      <c r="M6954" s="22"/>
    </row>
    <row r="6955" spans="1:13" x14ac:dyDescent="0.25">
      <c r="A6955" s="22"/>
      <c r="B6955" s="22"/>
      <c r="C6955" s="22"/>
      <c r="D6955" s="22"/>
      <c r="E6955" s="22"/>
      <c r="F6955" s="22"/>
      <c r="G6955" s="22"/>
      <c r="H6955" s="22"/>
      <c r="I6955" s="22"/>
      <c r="J6955" s="22"/>
      <c r="K6955" s="22"/>
      <c r="L6955" s="22"/>
      <c r="M6955" s="22"/>
    </row>
    <row r="6956" spans="1:13" x14ac:dyDescent="0.25">
      <c r="A6956" s="22"/>
      <c r="B6956" s="22"/>
      <c r="C6956" s="22"/>
      <c r="D6956" s="22"/>
      <c r="E6956" s="22"/>
      <c r="F6956" s="22"/>
      <c r="G6956" s="22"/>
      <c r="H6956" s="22"/>
      <c r="I6956" s="22"/>
      <c r="J6956" s="22"/>
      <c r="K6956" s="22"/>
      <c r="L6956" s="22"/>
      <c r="M6956" s="22"/>
    </row>
    <row r="6957" spans="1:13" x14ac:dyDescent="0.25">
      <c r="A6957" s="22"/>
      <c r="B6957" s="22"/>
      <c r="C6957" s="22"/>
      <c r="D6957" s="22"/>
      <c r="E6957" s="22"/>
      <c r="F6957" s="22"/>
      <c r="G6957" s="22"/>
      <c r="H6957" s="22"/>
      <c r="I6957" s="22"/>
      <c r="J6957" s="22"/>
      <c r="K6957" s="22"/>
      <c r="L6957" s="22"/>
      <c r="M6957" s="22"/>
    </row>
    <row r="6958" spans="1:13" x14ac:dyDescent="0.25">
      <c r="A6958" s="22"/>
      <c r="B6958" s="22"/>
      <c r="C6958" s="22"/>
      <c r="D6958" s="22"/>
      <c r="E6958" s="22"/>
      <c r="F6958" s="22"/>
      <c r="G6958" s="22"/>
      <c r="H6958" s="22"/>
      <c r="I6958" s="22"/>
      <c r="J6958" s="22"/>
      <c r="K6958" s="22"/>
      <c r="L6958" s="22"/>
      <c r="M6958" s="22"/>
    </row>
    <row r="6959" spans="1:13" x14ac:dyDescent="0.25">
      <c r="A6959" s="22"/>
      <c r="B6959" s="22"/>
      <c r="C6959" s="22"/>
      <c r="D6959" s="22"/>
      <c r="E6959" s="22"/>
      <c r="F6959" s="22"/>
      <c r="G6959" s="22"/>
      <c r="H6959" s="22"/>
      <c r="I6959" s="22"/>
      <c r="J6959" s="22"/>
      <c r="K6959" s="22"/>
      <c r="L6959" s="22"/>
      <c r="M6959" s="22"/>
    </row>
    <row r="6960" spans="1:13" x14ac:dyDescent="0.25">
      <c r="A6960" s="22"/>
      <c r="B6960" s="22"/>
      <c r="C6960" s="22"/>
      <c r="D6960" s="22"/>
      <c r="E6960" s="22"/>
      <c r="F6960" s="22"/>
      <c r="G6960" s="22"/>
      <c r="H6960" s="22"/>
      <c r="I6960" s="22"/>
      <c r="J6960" s="22"/>
      <c r="K6960" s="22"/>
      <c r="L6960" s="22"/>
      <c r="M6960" s="22"/>
    </row>
    <row r="6961" spans="1:13" x14ac:dyDescent="0.25">
      <c r="A6961" s="22"/>
      <c r="B6961" s="22"/>
      <c r="C6961" s="22"/>
      <c r="D6961" s="22"/>
      <c r="E6961" s="22"/>
      <c r="F6961" s="22"/>
      <c r="G6961" s="22"/>
      <c r="H6961" s="22"/>
      <c r="I6961" s="22"/>
      <c r="J6961" s="22"/>
      <c r="K6961" s="22"/>
      <c r="L6961" s="22"/>
      <c r="M6961" s="22"/>
    </row>
    <row r="6962" spans="1:13" x14ac:dyDescent="0.25">
      <c r="A6962" s="22"/>
      <c r="B6962" s="22"/>
      <c r="C6962" s="22"/>
      <c r="D6962" s="22"/>
      <c r="E6962" s="22"/>
      <c r="F6962" s="22"/>
      <c r="G6962" s="22"/>
      <c r="H6962" s="22"/>
      <c r="I6962" s="22"/>
      <c r="J6962" s="22"/>
      <c r="K6962" s="22"/>
      <c r="L6962" s="22"/>
      <c r="M6962" s="22"/>
    </row>
    <row r="6963" spans="1:13" x14ac:dyDescent="0.25">
      <c r="A6963" s="22"/>
      <c r="B6963" s="22"/>
      <c r="C6963" s="22"/>
      <c r="D6963" s="22"/>
      <c r="E6963" s="22"/>
      <c r="F6963" s="22"/>
      <c r="G6963" s="22"/>
      <c r="H6963" s="22"/>
      <c r="I6963" s="22"/>
      <c r="J6963" s="22"/>
      <c r="K6963" s="22"/>
      <c r="L6963" s="22"/>
      <c r="M6963" s="22"/>
    </row>
    <row r="6964" spans="1:13" x14ac:dyDescent="0.25">
      <c r="A6964" s="22"/>
      <c r="B6964" s="22"/>
      <c r="C6964" s="22"/>
      <c r="D6964" s="22"/>
      <c r="E6964" s="22"/>
      <c r="F6964" s="22"/>
      <c r="G6964" s="22"/>
      <c r="H6964" s="22"/>
      <c r="I6964" s="22"/>
      <c r="J6964" s="22"/>
      <c r="K6964" s="22"/>
      <c r="L6964" s="22"/>
      <c r="M6964" s="22"/>
    </row>
    <row r="6965" spans="1:13" x14ac:dyDescent="0.25">
      <c r="A6965" s="22"/>
      <c r="B6965" s="22"/>
      <c r="C6965" s="22"/>
      <c r="D6965" s="22"/>
      <c r="E6965" s="22"/>
      <c r="F6965" s="22"/>
      <c r="G6965" s="22"/>
      <c r="H6965" s="22"/>
      <c r="I6965" s="22"/>
      <c r="J6965" s="22"/>
      <c r="K6965" s="22"/>
      <c r="L6965" s="22"/>
      <c r="M6965" s="22"/>
    </row>
    <row r="6966" spans="1:13" x14ac:dyDescent="0.25">
      <c r="A6966" s="22"/>
      <c r="B6966" s="22"/>
      <c r="C6966" s="22"/>
      <c r="D6966" s="22"/>
      <c r="E6966" s="22"/>
      <c r="F6966" s="22"/>
      <c r="G6966" s="22"/>
      <c r="H6966" s="22"/>
      <c r="I6966" s="22"/>
      <c r="J6966" s="22"/>
      <c r="K6966" s="22"/>
      <c r="L6966" s="22"/>
      <c r="M6966" s="22"/>
    </row>
    <row r="6967" spans="1:13" x14ac:dyDescent="0.25">
      <c r="A6967" s="22"/>
      <c r="B6967" s="22"/>
      <c r="C6967" s="22"/>
      <c r="D6967" s="22"/>
      <c r="E6967" s="22"/>
      <c r="F6967" s="22"/>
      <c r="G6967" s="22"/>
      <c r="H6967" s="22"/>
      <c r="I6967" s="22"/>
      <c r="J6967" s="22"/>
      <c r="K6967" s="22"/>
      <c r="L6967" s="22"/>
      <c r="M6967" s="22"/>
    </row>
    <row r="6968" spans="1:13" x14ac:dyDescent="0.25">
      <c r="A6968" s="22"/>
      <c r="B6968" s="22"/>
      <c r="C6968" s="22"/>
      <c r="D6968" s="22"/>
      <c r="E6968" s="22"/>
      <c r="F6968" s="22"/>
      <c r="G6968" s="22"/>
      <c r="H6968" s="22"/>
      <c r="I6968" s="22"/>
      <c r="J6968" s="22"/>
      <c r="K6968" s="22"/>
      <c r="L6968" s="22"/>
      <c r="M6968" s="22"/>
    </row>
    <row r="6969" spans="1:13" x14ac:dyDescent="0.25">
      <c r="A6969" s="22"/>
      <c r="B6969" s="22"/>
      <c r="C6969" s="22"/>
      <c r="D6969" s="22"/>
      <c r="E6969" s="22"/>
      <c r="F6969" s="22"/>
      <c r="G6969" s="22"/>
      <c r="H6969" s="22"/>
      <c r="I6969" s="22"/>
      <c r="J6969" s="22"/>
      <c r="K6969" s="22"/>
      <c r="L6969" s="22"/>
      <c r="M6969" s="22"/>
    </row>
    <row r="6970" spans="1:13" x14ac:dyDescent="0.25">
      <c r="A6970" s="22"/>
      <c r="B6970" s="22"/>
      <c r="C6970" s="22"/>
      <c r="D6970" s="22"/>
      <c r="E6970" s="22"/>
      <c r="F6970" s="22"/>
      <c r="G6970" s="22"/>
      <c r="H6970" s="22"/>
      <c r="I6970" s="22"/>
      <c r="J6970" s="22"/>
      <c r="K6970" s="22"/>
      <c r="L6970" s="22"/>
      <c r="M6970" s="22"/>
    </row>
    <row r="6971" spans="1:13" x14ac:dyDescent="0.25">
      <c r="A6971" s="22"/>
      <c r="B6971" s="22"/>
      <c r="C6971" s="22"/>
      <c r="D6971" s="22"/>
      <c r="E6971" s="22"/>
      <c r="F6971" s="22"/>
      <c r="G6971" s="22"/>
      <c r="H6971" s="22"/>
      <c r="I6971" s="22"/>
      <c r="J6971" s="22"/>
      <c r="K6971" s="22"/>
      <c r="L6971" s="22"/>
      <c r="M6971" s="22"/>
    </row>
    <row r="6972" spans="1:13" x14ac:dyDescent="0.25">
      <c r="A6972" s="22"/>
      <c r="B6972" s="22"/>
      <c r="C6972" s="22"/>
      <c r="D6972" s="22"/>
      <c r="E6972" s="22"/>
      <c r="F6972" s="22"/>
      <c r="G6972" s="22"/>
      <c r="H6972" s="22"/>
      <c r="I6972" s="22"/>
      <c r="J6972" s="22"/>
      <c r="K6972" s="22"/>
      <c r="L6972" s="22"/>
      <c r="M6972" s="22"/>
    </row>
    <row r="6973" spans="1:13" x14ac:dyDescent="0.25">
      <c r="A6973" s="22"/>
      <c r="B6973" s="22"/>
      <c r="C6973" s="22"/>
      <c r="D6973" s="22"/>
      <c r="E6973" s="22"/>
      <c r="F6973" s="22"/>
      <c r="G6973" s="22"/>
      <c r="H6973" s="22"/>
      <c r="I6973" s="22"/>
      <c r="J6973" s="22"/>
      <c r="K6973" s="22"/>
      <c r="L6973" s="22"/>
      <c r="M6973" s="22"/>
    </row>
    <row r="6974" spans="1:13" x14ac:dyDescent="0.25">
      <c r="A6974" s="22"/>
      <c r="B6974" s="22"/>
      <c r="C6974" s="22"/>
      <c r="D6974" s="22"/>
      <c r="E6974" s="22"/>
      <c r="F6974" s="22"/>
      <c r="G6974" s="22"/>
      <c r="H6974" s="22"/>
      <c r="I6974" s="22"/>
      <c r="J6974" s="22"/>
      <c r="K6974" s="22"/>
      <c r="L6974" s="22"/>
      <c r="M6974" s="22"/>
    </row>
    <row r="6975" spans="1:13" x14ac:dyDescent="0.25">
      <c r="A6975" s="22"/>
      <c r="B6975" s="22"/>
      <c r="C6975" s="22"/>
      <c r="D6975" s="22"/>
      <c r="E6975" s="22"/>
      <c r="F6975" s="22"/>
      <c r="G6975" s="22"/>
      <c r="H6975" s="22"/>
      <c r="I6975" s="22"/>
      <c r="J6975" s="22"/>
      <c r="K6975" s="22"/>
      <c r="L6975" s="22"/>
      <c r="M6975" s="22"/>
    </row>
    <row r="6976" spans="1:13" x14ac:dyDescent="0.25">
      <c r="A6976" s="22"/>
      <c r="B6976" s="22"/>
      <c r="C6976" s="22"/>
      <c r="D6976" s="22"/>
      <c r="E6976" s="22"/>
      <c r="F6976" s="22"/>
      <c r="G6976" s="22"/>
      <c r="H6976" s="22"/>
      <c r="I6976" s="22"/>
      <c r="J6976" s="22"/>
      <c r="K6976" s="22"/>
      <c r="L6976" s="22"/>
      <c r="M6976" s="22"/>
    </row>
    <row r="6977" spans="1:13" x14ac:dyDescent="0.25">
      <c r="A6977" s="22"/>
      <c r="B6977" s="22"/>
      <c r="C6977" s="22"/>
      <c r="D6977" s="22"/>
      <c r="E6977" s="22"/>
      <c r="F6977" s="22"/>
      <c r="G6977" s="22"/>
      <c r="H6977" s="22"/>
      <c r="I6977" s="22"/>
      <c r="J6977" s="22"/>
      <c r="K6977" s="22"/>
      <c r="L6977" s="22"/>
      <c r="M6977" s="22"/>
    </row>
    <row r="6978" spans="1:13" x14ac:dyDescent="0.25">
      <c r="A6978" s="22"/>
      <c r="B6978" s="22"/>
      <c r="C6978" s="22"/>
      <c r="D6978" s="22"/>
      <c r="E6978" s="22"/>
      <c r="F6978" s="22"/>
      <c r="G6978" s="22"/>
      <c r="H6978" s="22"/>
      <c r="I6978" s="22"/>
      <c r="J6978" s="22"/>
      <c r="K6978" s="22"/>
      <c r="L6978" s="22"/>
      <c r="M6978" s="22"/>
    </row>
    <row r="6979" spans="1:13" x14ac:dyDescent="0.25">
      <c r="A6979" s="22"/>
      <c r="B6979" s="22"/>
      <c r="C6979" s="22"/>
      <c r="D6979" s="22"/>
      <c r="E6979" s="22"/>
      <c r="F6979" s="22"/>
      <c r="G6979" s="22"/>
      <c r="H6979" s="22"/>
      <c r="I6979" s="22"/>
      <c r="J6979" s="22"/>
      <c r="K6979" s="22"/>
      <c r="L6979" s="22"/>
      <c r="M6979" s="22"/>
    </row>
    <row r="6980" spans="1:13" x14ac:dyDescent="0.25">
      <c r="A6980" s="22"/>
      <c r="B6980" s="22"/>
      <c r="C6980" s="22"/>
      <c r="D6980" s="22"/>
      <c r="E6980" s="22"/>
      <c r="F6980" s="22"/>
      <c r="G6980" s="22"/>
      <c r="H6980" s="22"/>
      <c r="I6980" s="22"/>
      <c r="J6980" s="22"/>
      <c r="K6980" s="22"/>
      <c r="L6980" s="22"/>
      <c r="M6980" s="22"/>
    </row>
    <row r="6981" spans="1:13" x14ac:dyDescent="0.25">
      <c r="A6981" s="22"/>
      <c r="B6981" s="22"/>
      <c r="C6981" s="22"/>
      <c r="D6981" s="22"/>
      <c r="E6981" s="22"/>
      <c r="F6981" s="22"/>
      <c r="G6981" s="22"/>
      <c r="H6981" s="22"/>
      <c r="I6981" s="22"/>
      <c r="J6981" s="22"/>
      <c r="K6981" s="22"/>
      <c r="L6981" s="22"/>
      <c r="M6981" s="22"/>
    </row>
    <row r="6982" spans="1:13" x14ac:dyDescent="0.25">
      <c r="A6982" s="22"/>
      <c r="B6982" s="22"/>
      <c r="C6982" s="22"/>
      <c r="D6982" s="22"/>
      <c r="E6982" s="22"/>
      <c r="F6982" s="22"/>
      <c r="G6982" s="22"/>
      <c r="H6982" s="22"/>
      <c r="I6982" s="22"/>
      <c r="J6982" s="22"/>
      <c r="K6982" s="22"/>
      <c r="L6982" s="22"/>
      <c r="M6982" s="22"/>
    </row>
    <row r="6983" spans="1:13" x14ac:dyDescent="0.25">
      <c r="A6983" s="22"/>
      <c r="B6983" s="22"/>
      <c r="C6983" s="22"/>
      <c r="D6983" s="22"/>
      <c r="E6983" s="22"/>
      <c r="F6983" s="22"/>
      <c r="G6983" s="22"/>
      <c r="H6983" s="22"/>
      <c r="I6983" s="22"/>
      <c r="J6983" s="22"/>
      <c r="K6983" s="22"/>
      <c r="L6983" s="22"/>
      <c r="M6983" s="22"/>
    </row>
    <row r="6984" spans="1:13" x14ac:dyDescent="0.25">
      <c r="A6984" s="22"/>
      <c r="B6984" s="22"/>
      <c r="C6984" s="22"/>
      <c r="D6984" s="22"/>
      <c r="E6984" s="22"/>
      <c r="F6984" s="22"/>
      <c r="G6984" s="22"/>
      <c r="H6984" s="22"/>
      <c r="I6984" s="22"/>
      <c r="J6984" s="22"/>
      <c r="K6984" s="22"/>
      <c r="L6984" s="22"/>
      <c r="M6984" s="22"/>
    </row>
    <row r="6985" spans="1:13" x14ac:dyDescent="0.25">
      <c r="A6985" s="22"/>
      <c r="B6985" s="22"/>
      <c r="C6985" s="22"/>
      <c r="D6985" s="22"/>
      <c r="E6985" s="22"/>
      <c r="F6985" s="22"/>
      <c r="G6985" s="22"/>
      <c r="H6985" s="22"/>
      <c r="I6985" s="22"/>
      <c r="J6985" s="22"/>
      <c r="K6985" s="22"/>
      <c r="L6985" s="22"/>
      <c r="M6985" s="22"/>
    </row>
    <row r="6986" spans="1:13" x14ac:dyDescent="0.25">
      <c r="A6986" s="22"/>
      <c r="B6986" s="22"/>
      <c r="C6986" s="22"/>
      <c r="D6986" s="22"/>
      <c r="E6986" s="22"/>
      <c r="F6986" s="22"/>
      <c r="G6986" s="22"/>
      <c r="H6986" s="22"/>
      <c r="I6986" s="22"/>
      <c r="J6986" s="22"/>
      <c r="K6986" s="22"/>
      <c r="L6986" s="22"/>
      <c r="M6986" s="22"/>
    </row>
    <row r="6987" spans="1:13" x14ac:dyDescent="0.25">
      <c r="A6987" s="22"/>
      <c r="B6987" s="22"/>
      <c r="C6987" s="22"/>
      <c r="D6987" s="22"/>
      <c r="E6987" s="22"/>
      <c r="F6987" s="22"/>
      <c r="G6987" s="22"/>
      <c r="H6987" s="22"/>
      <c r="I6987" s="22"/>
      <c r="J6987" s="22"/>
      <c r="K6987" s="22"/>
      <c r="L6987" s="22"/>
      <c r="M6987" s="22"/>
    </row>
    <row r="6988" spans="1:13" x14ac:dyDescent="0.25">
      <c r="A6988" s="22"/>
      <c r="B6988" s="22"/>
      <c r="C6988" s="22"/>
      <c r="D6988" s="22"/>
      <c r="E6988" s="22"/>
      <c r="F6988" s="22"/>
      <c r="G6988" s="22"/>
      <c r="H6988" s="22"/>
      <c r="I6988" s="22"/>
      <c r="J6988" s="22"/>
      <c r="K6988" s="22"/>
      <c r="L6988" s="22"/>
      <c r="M6988" s="22"/>
    </row>
    <row r="6989" spans="1:13" x14ac:dyDescent="0.25">
      <c r="A6989" s="22"/>
      <c r="B6989" s="22"/>
      <c r="C6989" s="22"/>
      <c r="D6989" s="22"/>
      <c r="E6989" s="22"/>
      <c r="F6989" s="22"/>
      <c r="G6989" s="22"/>
      <c r="H6989" s="22"/>
      <c r="I6989" s="22"/>
      <c r="J6989" s="22"/>
      <c r="K6989" s="22"/>
      <c r="L6989" s="22"/>
      <c r="M6989" s="22"/>
    </row>
    <row r="6990" spans="1:13" x14ac:dyDescent="0.25">
      <c r="A6990" s="22"/>
      <c r="B6990" s="22"/>
      <c r="C6990" s="22"/>
      <c r="D6990" s="22"/>
      <c r="E6990" s="22"/>
      <c r="F6990" s="22"/>
      <c r="G6990" s="22"/>
      <c r="H6990" s="22"/>
      <c r="I6990" s="22"/>
      <c r="J6990" s="22"/>
      <c r="K6990" s="22"/>
      <c r="L6990" s="22"/>
      <c r="M6990" s="22"/>
    </row>
    <row r="6991" spans="1:13" x14ac:dyDescent="0.25">
      <c r="A6991" s="22"/>
      <c r="B6991" s="22"/>
      <c r="C6991" s="22"/>
      <c r="D6991" s="22"/>
      <c r="E6991" s="22"/>
      <c r="F6991" s="22"/>
      <c r="G6991" s="22"/>
      <c r="H6991" s="22"/>
      <c r="I6991" s="22"/>
      <c r="J6991" s="22"/>
      <c r="K6991" s="22"/>
      <c r="L6991" s="22"/>
      <c r="M6991" s="22"/>
    </row>
    <row r="6992" spans="1:13" x14ac:dyDescent="0.25">
      <c r="A6992" s="22"/>
      <c r="B6992" s="22"/>
      <c r="C6992" s="22"/>
      <c r="D6992" s="22"/>
      <c r="E6992" s="22"/>
      <c r="F6992" s="22"/>
      <c r="G6992" s="22"/>
      <c r="H6992" s="22"/>
      <c r="I6992" s="22"/>
      <c r="J6992" s="22"/>
      <c r="K6992" s="22"/>
      <c r="L6992" s="22"/>
      <c r="M6992" s="22"/>
    </row>
    <row r="6993" spans="1:13" x14ac:dyDescent="0.25">
      <c r="A6993" s="22"/>
      <c r="B6993" s="22"/>
      <c r="C6993" s="22"/>
      <c r="D6993" s="22"/>
      <c r="E6993" s="22"/>
      <c r="F6993" s="22"/>
      <c r="G6993" s="22"/>
      <c r="H6993" s="22"/>
      <c r="I6993" s="22"/>
      <c r="J6993" s="22"/>
      <c r="K6993" s="22"/>
      <c r="L6993" s="22"/>
      <c r="M6993" s="22"/>
    </row>
    <row r="6994" spans="1:13" x14ac:dyDescent="0.25">
      <c r="A6994" s="22"/>
      <c r="B6994" s="22"/>
      <c r="C6994" s="22"/>
      <c r="D6994" s="22"/>
      <c r="E6994" s="22"/>
      <c r="F6994" s="22"/>
      <c r="G6994" s="22"/>
      <c r="H6994" s="22"/>
      <c r="I6994" s="22"/>
      <c r="J6994" s="22"/>
      <c r="K6994" s="22"/>
      <c r="L6994" s="22"/>
      <c r="M6994" s="22"/>
    </row>
    <row r="6995" spans="1:13" x14ac:dyDescent="0.25">
      <c r="A6995" s="22"/>
      <c r="B6995" s="22"/>
      <c r="C6995" s="22"/>
      <c r="D6995" s="22"/>
      <c r="E6995" s="22"/>
      <c r="F6995" s="22"/>
      <c r="G6995" s="22"/>
      <c r="H6995" s="22"/>
      <c r="I6995" s="22"/>
      <c r="J6995" s="22"/>
      <c r="K6995" s="22"/>
      <c r="L6995" s="22"/>
      <c r="M6995" s="22"/>
    </row>
    <row r="6996" spans="1:13" x14ac:dyDescent="0.25">
      <c r="A6996" s="22"/>
      <c r="B6996" s="22"/>
      <c r="C6996" s="22"/>
      <c r="D6996" s="22"/>
      <c r="E6996" s="22"/>
      <c r="F6996" s="22"/>
      <c r="G6996" s="22"/>
      <c r="H6996" s="22"/>
      <c r="I6996" s="22"/>
      <c r="J6996" s="22"/>
      <c r="K6996" s="22"/>
      <c r="L6996" s="22"/>
      <c r="M6996" s="22"/>
    </row>
    <row r="6997" spans="1:13" x14ac:dyDescent="0.25">
      <c r="A6997" s="22"/>
      <c r="B6997" s="22"/>
      <c r="C6997" s="22"/>
      <c r="D6997" s="22"/>
      <c r="E6997" s="22"/>
      <c r="F6997" s="22"/>
      <c r="G6997" s="22"/>
      <c r="H6997" s="22"/>
      <c r="I6997" s="22"/>
      <c r="J6997" s="22"/>
      <c r="K6997" s="22"/>
      <c r="L6997" s="22"/>
      <c r="M6997" s="22"/>
    </row>
    <row r="6998" spans="1:13" x14ac:dyDescent="0.25">
      <c r="A6998" s="22"/>
      <c r="B6998" s="22"/>
      <c r="C6998" s="22"/>
      <c r="D6998" s="22"/>
      <c r="E6998" s="22"/>
      <c r="F6998" s="22"/>
      <c r="G6998" s="22"/>
      <c r="H6998" s="22"/>
      <c r="I6998" s="22"/>
      <c r="J6998" s="22"/>
      <c r="K6998" s="22"/>
      <c r="L6998" s="22"/>
      <c r="M6998" s="22"/>
    </row>
    <row r="6999" spans="1:13" x14ac:dyDescent="0.25">
      <c r="A6999" s="22"/>
      <c r="B6999" s="22"/>
      <c r="C6999" s="22"/>
      <c r="D6999" s="22"/>
      <c r="E6999" s="22"/>
      <c r="F6999" s="22"/>
      <c r="G6999" s="22"/>
      <c r="H6999" s="22"/>
      <c r="I6999" s="22"/>
      <c r="J6999" s="22"/>
      <c r="K6999" s="22"/>
      <c r="L6999" s="22"/>
      <c r="M6999" s="22"/>
    </row>
    <row r="7000" spans="1:13" x14ac:dyDescent="0.25">
      <c r="A7000" s="22"/>
      <c r="B7000" s="22"/>
      <c r="C7000" s="22"/>
      <c r="D7000" s="22"/>
      <c r="E7000" s="22"/>
      <c r="F7000" s="22"/>
      <c r="G7000" s="22"/>
      <c r="H7000" s="22"/>
      <c r="I7000" s="22"/>
      <c r="J7000" s="22"/>
      <c r="K7000" s="22"/>
      <c r="L7000" s="22"/>
      <c r="M7000" s="22"/>
    </row>
    <row r="7001" spans="1:13" x14ac:dyDescent="0.25">
      <c r="A7001" s="22"/>
      <c r="B7001" s="22"/>
      <c r="C7001" s="22"/>
      <c r="D7001" s="22"/>
      <c r="E7001" s="22"/>
      <c r="F7001" s="22"/>
      <c r="G7001" s="22"/>
      <c r="H7001" s="22"/>
      <c r="I7001" s="22"/>
      <c r="J7001" s="22"/>
      <c r="K7001" s="22"/>
      <c r="L7001" s="22"/>
      <c r="M7001" s="22"/>
    </row>
    <row r="7002" spans="1:13" x14ac:dyDescent="0.25">
      <c r="A7002" s="22"/>
      <c r="B7002" s="22"/>
      <c r="C7002" s="22"/>
      <c r="D7002" s="22"/>
      <c r="E7002" s="22"/>
      <c r="F7002" s="22"/>
      <c r="G7002" s="22"/>
      <c r="H7002" s="22"/>
      <c r="I7002" s="22"/>
      <c r="J7002" s="22"/>
      <c r="K7002" s="22"/>
      <c r="L7002" s="22"/>
      <c r="M7002" s="22"/>
    </row>
    <row r="7003" spans="1:13" x14ac:dyDescent="0.25">
      <c r="A7003" s="22"/>
      <c r="B7003" s="22"/>
      <c r="C7003" s="22"/>
      <c r="D7003" s="22"/>
      <c r="E7003" s="22"/>
      <c r="F7003" s="22"/>
      <c r="G7003" s="22"/>
      <c r="H7003" s="22"/>
      <c r="I7003" s="22"/>
      <c r="J7003" s="22"/>
      <c r="K7003" s="22"/>
      <c r="L7003" s="22"/>
      <c r="M7003" s="22"/>
    </row>
    <row r="7004" spans="1:13" x14ac:dyDescent="0.25">
      <c r="A7004" s="22"/>
      <c r="B7004" s="22"/>
      <c r="C7004" s="22"/>
      <c r="D7004" s="22"/>
      <c r="E7004" s="22"/>
      <c r="F7004" s="22"/>
      <c r="G7004" s="22"/>
      <c r="H7004" s="22"/>
      <c r="I7004" s="22"/>
      <c r="J7004" s="22"/>
      <c r="K7004" s="22"/>
      <c r="L7004" s="22"/>
      <c r="M7004" s="22"/>
    </row>
    <row r="7005" spans="1:13" x14ac:dyDescent="0.25">
      <c r="A7005" s="22"/>
      <c r="B7005" s="22"/>
      <c r="C7005" s="22"/>
      <c r="D7005" s="22"/>
      <c r="E7005" s="22"/>
      <c r="F7005" s="22"/>
      <c r="G7005" s="22"/>
      <c r="H7005" s="22"/>
      <c r="I7005" s="22"/>
      <c r="J7005" s="22"/>
      <c r="K7005" s="22"/>
      <c r="L7005" s="22"/>
      <c r="M7005" s="22"/>
    </row>
    <row r="7006" spans="1:13" x14ac:dyDescent="0.25">
      <c r="A7006" s="22"/>
      <c r="B7006" s="22"/>
      <c r="C7006" s="22"/>
      <c r="D7006" s="22"/>
      <c r="E7006" s="22"/>
      <c r="F7006" s="22"/>
      <c r="G7006" s="22"/>
      <c r="H7006" s="22"/>
      <c r="I7006" s="22"/>
      <c r="J7006" s="22"/>
      <c r="K7006" s="22"/>
      <c r="L7006" s="22"/>
      <c r="M7006" s="22"/>
    </row>
    <row r="7007" spans="1:13" x14ac:dyDescent="0.25">
      <c r="A7007" s="22"/>
      <c r="B7007" s="22"/>
      <c r="C7007" s="22"/>
      <c r="D7007" s="22"/>
      <c r="E7007" s="22"/>
      <c r="F7007" s="22"/>
      <c r="G7007" s="22"/>
      <c r="H7007" s="22"/>
      <c r="I7007" s="22"/>
      <c r="J7007" s="22"/>
      <c r="K7007" s="22"/>
      <c r="L7007" s="22"/>
      <c r="M7007" s="22"/>
    </row>
    <row r="7008" spans="1:13" x14ac:dyDescent="0.25">
      <c r="A7008" s="22"/>
      <c r="B7008" s="22"/>
      <c r="C7008" s="22"/>
      <c r="D7008" s="22"/>
      <c r="E7008" s="22"/>
      <c r="F7008" s="22"/>
      <c r="G7008" s="22"/>
      <c r="H7008" s="22"/>
      <c r="I7008" s="22"/>
      <c r="J7008" s="22"/>
      <c r="K7008" s="22"/>
      <c r="L7008" s="22"/>
      <c r="M7008" s="22"/>
    </row>
    <row r="7009" spans="1:13" x14ac:dyDescent="0.25">
      <c r="A7009" s="22"/>
      <c r="B7009" s="22"/>
      <c r="C7009" s="22"/>
      <c r="D7009" s="22"/>
      <c r="E7009" s="22"/>
      <c r="F7009" s="22"/>
      <c r="G7009" s="22"/>
      <c r="H7009" s="22"/>
      <c r="I7009" s="22"/>
      <c r="J7009" s="22"/>
      <c r="K7009" s="22"/>
      <c r="L7009" s="22"/>
      <c r="M7009" s="22"/>
    </row>
    <row r="7010" spans="1:13" x14ac:dyDescent="0.25">
      <c r="A7010" s="22"/>
      <c r="B7010" s="22"/>
      <c r="C7010" s="22"/>
      <c r="D7010" s="22"/>
      <c r="E7010" s="22"/>
      <c r="F7010" s="22"/>
      <c r="G7010" s="22"/>
      <c r="H7010" s="22"/>
      <c r="I7010" s="22"/>
      <c r="J7010" s="22"/>
      <c r="K7010" s="22"/>
      <c r="L7010" s="22"/>
      <c r="M7010" s="22"/>
    </row>
    <row r="7011" spans="1:13" x14ac:dyDescent="0.25">
      <c r="A7011" s="22"/>
      <c r="B7011" s="22"/>
      <c r="C7011" s="22"/>
      <c r="D7011" s="22"/>
      <c r="E7011" s="22"/>
      <c r="F7011" s="22"/>
      <c r="G7011" s="22"/>
      <c r="H7011" s="22"/>
      <c r="I7011" s="22"/>
      <c r="J7011" s="22"/>
      <c r="K7011" s="22"/>
      <c r="L7011" s="22"/>
      <c r="M7011" s="22"/>
    </row>
    <row r="7012" spans="1:13" x14ac:dyDescent="0.25">
      <c r="A7012" s="22"/>
      <c r="B7012" s="22"/>
      <c r="C7012" s="22"/>
      <c r="D7012" s="22"/>
      <c r="E7012" s="22"/>
      <c r="F7012" s="22"/>
      <c r="G7012" s="22"/>
      <c r="H7012" s="22"/>
      <c r="I7012" s="22"/>
      <c r="J7012" s="22"/>
      <c r="K7012" s="22"/>
      <c r="L7012" s="22"/>
      <c r="M7012" s="22"/>
    </row>
    <row r="7013" spans="1:13" x14ac:dyDescent="0.25">
      <c r="A7013" s="22"/>
      <c r="B7013" s="22"/>
      <c r="C7013" s="22"/>
      <c r="D7013" s="22"/>
      <c r="E7013" s="22"/>
      <c r="F7013" s="22"/>
      <c r="G7013" s="22"/>
      <c r="H7013" s="22"/>
      <c r="I7013" s="22"/>
      <c r="J7013" s="22"/>
      <c r="K7013" s="22"/>
      <c r="L7013" s="22"/>
      <c r="M7013" s="22"/>
    </row>
    <row r="7014" spans="1:13" x14ac:dyDescent="0.25">
      <c r="A7014" s="22"/>
      <c r="B7014" s="22"/>
      <c r="C7014" s="22"/>
      <c r="D7014" s="22"/>
      <c r="E7014" s="22"/>
      <c r="F7014" s="22"/>
      <c r="G7014" s="22"/>
      <c r="H7014" s="22"/>
      <c r="I7014" s="22"/>
      <c r="J7014" s="22"/>
      <c r="K7014" s="22"/>
      <c r="L7014" s="22"/>
      <c r="M7014" s="22"/>
    </row>
    <row r="7015" spans="1:13" x14ac:dyDescent="0.25">
      <c r="A7015" s="22"/>
      <c r="B7015" s="22"/>
      <c r="C7015" s="22"/>
      <c r="D7015" s="22"/>
      <c r="E7015" s="22"/>
      <c r="F7015" s="22"/>
      <c r="G7015" s="22"/>
      <c r="H7015" s="22"/>
      <c r="I7015" s="22"/>
      <c r="J7015" s="22"/>
      <c r="K7015" s="22"/>
      <c r="L7015" s="22"/>
      <c r="M7015" s="22"/>
    </row>
    <row r="7016" spans="1:13" x14ac:dyDescent="0.25">
      <c r="A7016" s="22"/>
      <c r="B7016" s="22"/>
      <c r="C7016" s="22"/>
      <c r="D7016" s="22"/>
      <c r="E7016" s="22"/>
      <c r="F7016" s="22"/>
      <c r="G7016" s="22"/>
      <c r="H7016" s="22"/>
      <c r="I7016" s="22"/>
      <c r="J7016" s="22"/>
      <c r="K7016" s="22"/>
      <c r="L7016" s="22"/>
      <c r="M7016" s="22"/>
    </row>
    <row r="7017" spans="1:13" x14ac:dyDescent="0.25">
      <c r="A7017" s="22"/>
      <c r="B7017" s="22"/>
      <c r="C7017" s="22"/>
      <c r="D7017" s="22"/>
      <c r="E7017" s="22"/>
      <c r="F7017" s="22"/>
      <c r="G7017" s="22"/>
      <c r="H7017" s="22"/>
      <c r="I7017" s="22"/>
      <c r="J7017" s="22"/>
      <c r="K7017" s="22"/>
      <c r="L7017" s="22"/>
      <c r="M7017" s="22"/>
    </row>
    <row r="7018" spans="1:13" x14ac:dyDescent="0.25">
      <c r="A7018" s="22"/>
      <c r="B7018" s="22"/>
      <c r="C7018" s="22"/>
      <c r="D7018" s="22"/>
      <c r="E7018" s="22"/>
      <c r="F7018" s="22"/>
      <c r="G7018" s="22"/>
      <c r="H7018" s="22"/>
      <c r="I7018" s="22"/>
      <c r="J7018" s="22"/>
      <c r="K7018" s="22"/>
      <c r="L7018" s="22"/>
      <c r="M7018" s="22"/>
    </row>
    <row r="7019" spans="1:13" x14ac:dyDescent="0.25">
      <c r="A7019" s="22"/>
      <c r="B7019" s="22"/>
      <c r="C7019" s="22"/>
      <c r="D7019" s="22"/>
      <c r="E7019" s="22"/>
      <c r="F7019" s="22"/>
      <c r="G7019" s="22"/>
      <c r="H7019" s="22"/>
      <c r="I7019" s="22"/>
      <c r="J7019" s="22"/>
      <c r="K7019" s="22"/>
      <c r="L7019" s="22"/>
      <c r="M7019" s="22"/>
    </row>
    <row r="7020" spans="1:13" x14ac:dyDescent="0.25">
      <c r="A7020" s="22"/>
      <c r="B7020" s="22"/>
      <c r="C7020" s="22"/>
      <c r="D7020" s="22"/>
      <c r="E7020" s="22"/>
      <c r="F7020" s="22"/>
      <c r="G7020" s="22"/>
      <c r="H7020" s="22"/>
      <c r="I7020" s="22"/>
      <c r="J7020" s="22"/>
      <c r="K7020" s="22"/>
      <c r="L7020" s="22"/>
      <c r="M7020" s="22"/>
    </row>
    <row r="7021" spans="1:13" x14ac:dyDescent="0.25">
      <c r="A7021" s="22"/>
      <c r="B7021" s="22"/>
      <c r="C7021" s="22"/>
      <c r="D7021" s="22"/>
      <c r="E7021" s="22"/>
      <c r="F7021" s="22"/>
      <c r="G7021" s="22"/>
      <c r="H7021" s="22"/>
      <c r="I7021" s="22"/>
      <c r="J7021" s="22"/>
      <c r="K7021" s="22"/>
      <c r="L7021" s="22"/>
      <c r="M7021" s="22"/>
    </row>
    <row r="7022" spans="1:13" x14ac:dyDescent="0.25">
      <c r="A7022" s="22"/>
      <c r="B7022" s="22"/>
      <c r="C7022" s="22"/>
      <c r="D7022" s="22"/>
      <c r="E7022" s="22"/>
      <c r="F7022" s="22"/>
      <c r="G7022" s="22"/>
      <c r="H7022" s="22"/>
      <c r="I7022" s="22"/>
      <c r="J7022" s="22"/>
      <c r="K7022" s="22"/>
      <c r="L7022" s="22"/>
      <c r="M7022" s="22"/>
    </row>
    <row r="7023" spans="1:13" x14ac:dyDescent="0.25">
      <c r="A7023" s="22"/>
      <c r="B7023" s="22"/>
      <c r="C7023" s="22"/>
      <c r="D7023" s="22"/>
      <c r="E7023" s="22"/>
      <c r="F7023" s="22"/>
      <c r="G7023" s="22"/>
      <c r="H7023" s="22"/>
      <c r="I7023" s="22"/>
      <c r="J7023" s="22"/>
      <c r="K7023" s="22"/>
      <c r="L7023" s="22"/>
      <c r="M7023" s="22"/>
    </row>
    <row r="7024" spans="1:13" x14ac:dyDescent="0.25">
      <c r="A7024" s="22"/>
      <c r="B7024" s="22"/>
      <c r="C7024" s="22"/>
      <c r="D7024" s="22"/>
      <c r="E7024" s="22"/>
      <c r="F7024" s="22"/>
      <c r="G7024" s="22"/>
      <c r="H7024" s="22"/>
      <c r="I7024" s="22"/>
      <c r="J7024" s="22"/>
      <c r="K7024" s="22"/>
      <c r="L7024" s="22"/>
      <c r="M7024" s="22"/>
    </row>
    <row r="7025" spans="1:13" x14ac:dyDescent="0.25">
      <c r="A7025" s="22"/>
      <c r="B7025" s="22"/>
      <c r="C7025" s="22"/>
      <c r="D7025" s="22"/>
      <c r="E7025" s="22"/>
      <c r="F7025" s="22"/>
      <c r="G7025" s="22"/>
      <c r="H7025" s="22"/>
      <c r="I7025" s="22"/>
      <c r="J7025" s="22"/>
      <c r="K7025" s="22"/>
      <c r="L7025" s="22"/>
      <c r="M7025" s="22"/>
    </row>
    <row r="7026" spans="1:13" x14ac:dyDescent="0.25">
      <c r="A7026" s="22"/>
      <c r="B7026" s="22"/>
      <c r="C7026" s="22"/>
      <c r="D7026" s="22"/>
      <c r="E7026" s="22"/>
      <c r="F7026" s="22"/>
      <c r="G7026" s="22"/>
      <c r="H7026" s="22"/>
      <c r="I7026" s="22"/>
      <c r="J7026" s="22"/>
      <c r="K7026" s="22"/>
      <c r="L7026" s="22"/>
      <c r="M7026" s="22"/>
    </row>
    <row r="7027" spans="1:13" x14ac:dyDescent="0.25">
      <c r="A7027" s="22"/>
      <c r="B7027" s="22"/>
      <c r="C7027" s="22"/>
      <c r="D7027" s="22"/>
      <c r="E7027" s="22"/>
      <c r="F7027" s="22"/>
      <c r="G7027" s="22"/>
      <c r="H7027" s="22"/>
      <c r="I7027" s="22"/>
      <c r="J7027" s="22"/>
      <c r="K7027" s="22"/>
      <c r="L7027" s="22"/>
      <c r="M7027" s="22"/>
    </row>
    <row r="7028" spans="1:13" x14ac:dyDescent="0.25">
      <c r="A7028" s="22"/>
      <c r="B7028" s="22"/>
      <c r="C7028" s="22"/>
      <c r="D7028" s="22"/>
      <c r="E7028" s="22"/>
      <c r="F7028" s="22"/>
      <c r="G7028" s="22"/>
      <c r="H7028" s="22"/>
      <c r="I7028" s="22"/>
      <c r="J7028" s="22"/>
      <c r="K7028" s="22"/>
      <c r="L7028" s="22"/>
      <c r="M7028" s="22"/>
    </row>
    <row r="7029" spans="1:13" x14ac:dyDescent="0.25">
      <c r="A7029" s="22"/>
      <c r="B7029" s="22"/>
      <c r="C7029" s="22"/>
      <c r="D7029" s="22"/>
      <c r="E7029" s="22"/>
      <c r="F7029" s="22"/>
      <c r="G7029" s="22"/>
      <c r="H7029" s="22"/>
      <c r="I7029" s="22"/>
      <c r="J7029" s="22"/>
      <c r="K7029" s="22"/>
      <c r="L7029" s="22"/>
      <c r="M7029" s="22"/>
    </row>
    <row r="7030" spans="1:13" x14ac:dyDescent="0.25">
      <c r="A7030" s="22"/>
      <c r="B7030" s="22"/>
      <c r="C7030" s="22"/>
      <c r="D7030" s="22"/>
      <c r="E7030" s="22"/>
      <c r="F7030" s="22"/>
      <c r="G7030" s="22"/>
      <c r="H7030" s="22"/>
      <c r="I7030" s="22"/>
      <c r="J7030" s="22"/>
      <c r="K7030" s="22"/>
      <c r="L7030" s="22"/>
      <c r="M7030" s="22"/>
    </row>
    <row r="7031" spans="1:13" x14ac:dyDescent="0.25">
      <c r="A7031" s="22"/>
      <c r="B7031" s="22"/>
      <c r="C7031" s="22"/>
      <c r="D7031" s="22"/>
      <c r="E7031" s="22"/>
      <c r="F7031" s="22"/>
      <c r="G7031" s="22"/>
      <c r="H7031" s="22"/>
      <c r="I7031" s="22"/>
      <c r="J7031" s="22"/>
      <c r="K7031" s="22"/>
      <c r="L7031" s="22"/>
      <c r="M7031" s="22"/>
    </row>
    <row r="7032" spans="1:13" x14ac:dyDescent="0.25">
      <c r="A7032" s="22"/>
      <c r="B7032" s="22"/>
      <c r="C7032" s="22"/>
      <c r="D7032" s="22"/>
      <c r="E7032" s="22"/>
      <c r="F7032" s="22"/>
      <c r="G7032" s="22"/>
      <c r="H7032" s="22"/>
      <c r="I7032" s="22"/>
      <c r="J7032" s="22"/>
      <c r="K7032" s="22"/>
      <c r="L7032" s="22"/>
      <c r="M7032" s="22"/>
    </row>
    <row r="7033" spans="1:13" x14ac:dyDescent="0.25">
      <c r="A7033" s="22"/>
      <c r="B7033" s="22"/>
      <c r="C7033" s="22"/>
      <c r="D7033" s="22"/>
      <c r="E7033" s="22"/>
      <c r="F7033" s="22"/>
      <c r="G7033" s="22"/>
      <c r="H7033" s="22"/>
      <c r="I7033" s="22"/>
      <c r="J7033" s="22"/>
      <c r="K7033" s="22"/>
      <c r="L7033" s="22"/>
      <c r="M7033" s="22"/>
    </row>
    <row r="7034" spans="1:13" x14ac:dyDescent="0.25">
      <c r="A7034" s="22"/>
      <c r="B7034" s="22"/>
      <c r="C7034" s="22"/>
      <c r="D7034" s="22"/>
      <c r="E7034" s="22"/>
      <c r="F7034" s="22"/>
      <c r="G7034" s="22"/>
      <c r="H7034" s="22"/>
      <c r="I7034" s="22"/>
      <c r="J7034" s="22"/>
      <c r="K7034" s="22"/>
      <c r="L7034" s="22"/>
      <c r="M7034" s="22"/>
    </row>
    <row r="7035" spans="1:13" x14ac:dyDescent="0.25">
      <c r="A7035" s="22"/>
      <c r="B7035" s="22"/>
      <c r="C7035" s="22"/>
      <c r="D7035" s="22"/>
      <c r="E7035" s="22"/>
      <c r="F7035" s="22"/>
      <c r="G7035" s="22"/>
      <c r="H7035" s="22"/>
      <c r="I7035" s="22"/>
      <c r="J7035" s="22"/>
      <c r="K7035" s="22"/>
      <c r="L7035" s="22"/>
      <c r="M7035" s="22"/>
    </row>
    <row r="7036" spans="1:13" x14ac:dyDescent="0.25">
      <c r="A7036" s="22"/>
      <c r="B7036" s="22"/>
      <c r="C7036" s="22"/>
      <c r="D7036" s="22"/>
      <c r="E7036" s="22"/>
      <c r="F7036" s="22"/>
      <c r="G7036" s="22"/>
      <c r="H7036" s="22"/>
      <c r="I7036" s="22"/>
      <c r="J7036" s="22"/>
      <c r="K7036" s="22"/>
      <c r="L7036" s="22"/>
      <c r="M7036" s="22"/>
    </row>
    <row r="7037" spans="1:13" x14ac:dyDescent="0.25">
      <c r="A7037" s="22"/>
      <c r="B7037" s="22"/>
      <c r="C7037" s="22"/>
      <c r="D7037" s="22"/>
      <c r="E7037" s="22"/>
      <c r="F7037" s="22"/>
      <c r="G7037" s="22"/>
      <c r="H7037" s="22"/>
      <c r="I7037" s="22"/>
      <c r="J7037" s="22"/>
      <c r="K7037" s="22"/>
      <c r="L7037" s="22"/>
      <c r="M7037" s="22"/>
    </row>
    <row r="7038" spans="1:13" x14ac:dyDescent="0.25">
      <c r="A7038" s="22"/>
      <c r="B7038" s="22"/>
      <c r="C7038" s="22"/>
      <c r="D7038" s="22"/>
      <c r="E7038" s="22"/>
      <c r="F7038" s="22"/>
      <c r="G7038" s="22"/>
      <c r="H7038" s="22"/>
      <c r="I7038" s="22"/>
      <c r="J7038" s="22"/>
      <c r="K7038" s="22"/>
      <c r="L7038" s="22"/>
      <c r="M7038" s="22"/>
    </row>
    <row r="7039" spans="1:13" x14ac:dyDescent="0.25">
      <c r="A7039" s="22"/>
      <c r="B7039" s="22"/>
      <c r="C7039" s="22"/>
      <c r="D7039" s="22"/>
      <c r="E7039" s="22"/>
      <c r="F7039" s="22"/>
      <c r="G7039" s="22"/>
      <c r="H7039" s="22"/>
      <c r="I7039" s="22"/>
      <c r="J7039" s="22"/>
      <c r="K7039" s="22"/>
      <c r="L7039" s="22"/>
      <c r="M7039" s="22"/>
    </row>
    <row r="7040" spans="1:13" x14ac:dyDescent="0.25">
      <c r="A7040" s="22"/>
      <c r="B7040" s="22"/>
      <c r="C7040" s="22"/>
      <c r="D7040" s="22"/>
      <c r="E7040" s="22"/>
      <c r="F7040" s="22"/>
      <c r="G7040" s="22"/>
      <c r="H7040" s="22"/>
      <c r="I7040" s="22"/>
      <c r="J7040" s="22"/>
      <c r="K7040" s="22"/>
      <c r="L7040" s="22"/>
      <c r="M7040" s="22"/>
    </row>
    <row r="7041" spans="1:13" x14ac:dyDescent="0.25">
      <c r="A7041" s="22"/>
      <c r="B7041" s="22"/>
      <c r="C7041" s="22"/>
      <c r="D7041" s="22"/>
      <c r="E7041" s="22"/>
      <c r="F7041" s="22"/>
      <c r="G7041" s="22"/>
      <c r="H7041" s="22"/>
      <c r="I7041" s="22"/>
      <c r="J7041" s="22"/>
      <c r="K7041" s="22"/>
      <c r="L7041" s="22"/>
      <c r="M7041" s="22"/>
    </row>
    <row r="7042" spans="1:13" x14ac:dyDescent="0.25">
      <c r="A7042" s="22"/>
      <c r="B7042" s="22"/>
      <c r="C7042" s="22"/>
      <c r="D7042" s="22"/>
      <c r="E7042" s="22"/>
      <c r="F7042" s="22"/>
      <c r="G7042" s="22"/>
      <c r="H7042" s="22"/>
      <c r="I7042" s="22"/>
      <c r="J7042" s="22"/>
      <c r="K7042" s="22"/>
      <c r="L7042" s="22"/>
      <c r="M7042" s="22"/>
    </row>
    <row r="7043" spans="1:13" x14ac:dyDescent="0.25">
      <c r="A7043" s="22"/>
      <c r="B7043" s="22"/>
      <c r="C7043" s="22"/>
      <c r="D7043" s="22"/>
      <c r="E7043" s="22"/>
      <c r="F7043" s="22"/>
      <c r="G7043" s="22"/>
      <c r="H7043" s="22"/>
      <c r="I7043" s="22"/>
      <c r="J7043" s="22"/>
      <c r="K7043" s="22"/>
      <c r="L7043" s="22"/>
      <c r="M7043" s="22"/>
    </row>
    <row r="7044" spans="1:13" x14ac:dyDescent="0.25">
      <c r="A7044" s="22"/>
      <c r="B7044" s="22"/>
      <c r="C7044" s="22"/>
      <c r="D7044" s="22"/>
      <c r="E7044" s="22"/>
      <c r="F7044" s="22"/>
      <c r="G7044" s="22"/>
      <c r="H7044" s="22"/>
      <c r="I7044" s="22"/>
      <c r="J7044" s="22"/>
      <c r="K7044" s="22"/>
      <c r="L7044" s="22"/>
      <c r="M7044" s="22"/>
    </row>
    <row r="7045" spans="1:13" x14ac:dyDescent="0.25">
      <c r="A7045" s="22"/>
      <c r="B7045" s="22"/>
      <c r="C7045" s="22"/>
      <c r="D7045" s="22"/>
      <c r="E7045" s="22"/>
      <c r="F7045" s="22"/>
      <c r="G7045" s="22"/>
      <c r="H7045" s="22"/>
      <c r="I7045" s="22"/>
      <c r="J7045" s="22"/>
      <c r="K7045" s="22"/>
      <c r="L7045" s="22"/>
      <c r="M7045" s="22"/>
    </row>
    <row r="7046" spans="1:13" x14ac:dyDescent="0.25">
      <c r="A7046" s="22"/>
      <c r="B7046" s="22"/>
      <c r="C7046" s="22"/>
      <c r="D7046" s="22"/>
      <c r="E7046" s="22"/>
      <c r="F7046" s="22"/>
      <c r="G7046" s="22"/>
      <c r="H7046" s="22"/>
      <c r="I7046" s="22"/>
      <c r="J7046" s="22"/>
      <c r="K7046" s="22"/>
      <c r="L7046" s="22"/>
      <c r="M7046" s="22"/>
    </row>
    <row r="7047" spans="1:13" x14ac:dyDescent="0.25">
      <c r="A7047" s="22"/>
      <c r="B7047" s="22"/>
      <c r="C7047" s="22"/>
      <c r="D7047" s="22"/>
      <c r="E7047" s="22"/>
      <c r="F7047" s="22"/>
      <c r="G7047" s="22"/>
      <c r="H7047" s="22"/>
      <c r="I7047" s="22"/>
      <c r="J7047" s="22"/>
      <c r="K7047" s="22"/>
      <c r="L7047" s="22"/>
      <c r="M7047" s="22"/>
    </row>
    <row r="7048" spans="1:13" x14ac:dyDescent="0.25">
      <c r="A7048" s="22"/>
      <c r="B7048" s="22"/>
      <c r="C7048" s="22"/>
      <c r="D7048" s="22"/>
      <c r="E7048" s="22"/>
      <c r="F7048" s="22"/>
      <c r="G7048" s="22"/>
      <c r="H7048" s="22"/>
      <c r="I7048" s="22"/>
      <c r="J7048" s="22"/>
      <c r="K7048" s="22"/>
      <c r="L7048" s="22"/>
      <c r="M7048" s="22"/>
    </row>
    <row r="7049" spans="1:13" x14ac:dyDescent="0.25">
      <c r="A7049" s="22"/>
      <c r="B7049" s="22"/>
      <c r="C7049" s="22"/>
      <c r="D7049" s="22"/>
      <c r="E7049" s="22"/>
      <c r="F7049" s="22"/>
      <c r="G7049" s="22"/>
      <c r="H7049" s="22"/>
      <c r="I7049" s="22"/>
      <c r="J7049" s="22"/>
      <c r="K7049" s="22"/>
      <c r="L7049" s="22"/>
      <c r="M7049" s="22"/>
    </row>
    <row r="7050" spans="1:13" x14ac:dyDescent="0.25">
      <c r="A7050" s="22"/>
      <c r="B7050" s="22"/>
      <c r="C7050" s="22"/>
      <c r="D7050" s="22"/>
      <c r="E7050" s="22"/>
      <c r="F7050" s="22"/>
      <c r="G7050" s="22"/>
      <c r="H7050" s="22"/>
      <c r="I7050" s="22"/>
      <c r="J7050" s="22"/>
      <c r="K7050" s="22"/>
      <c r="L7050" s="22"/>
      <c r="M7050" s="22"/>
    </row>
    <row r="7051" spans="1:13" x14ac:dyDescent="0.25">
      <c r="A7051" s="22"/>
      <c r="B7051" s="22"/>
      <c r="C7051" s="22"/>
      <c r="D7051" s="22"/>
      <c r="E7051" s="22"/>
      <c r="F7051" s="22"/>
      <c r="G7051" s="22"/>
      <c r="H7051" s="22"/>
      <c r="I7051" s="22"/>
      <c r="J7051" s="22"/>
      <c r="K7051" s="22"/>
      <c r="L7051" s="22"/>
      <c r="M7051" s="22"/>
    </row>
    <row r="7052" spans="1:13" x14ac:dyDescent="0.25">
      <c r="A7052" s="22"/>
      <c r="B7052" s="22"/>
      <c r="C7052" s="22"/>
      <c r="D7052" s="22"/>
      <c r="E7052" s="22"/>
      <c r="F7052" s="22"/>
      <c r="G7052" s="22"/>
      <c r="H7052" s="22"/>
      <c r="I7052" s="22"/>
      <c r="J7052" s="22"/>
      <c r="K7052" s="22"/>
      <c r="L7052" s="22"/>
      <c r="M7052" s="22"/>
    </row>
    <row r="7053" spans="1:13" x14ac:dyDescent="0.25">
      <c r="A7053" s="22"/>
      <c r="B7053" s="22"/>
      <c r="C7053" s="22"/>
      <c r="D7053" s="22"/>
      <c r="E7053" s="22"/>
      <c r="F7053" s="22"/>
      <c r="G7053" s="22"/>
      <c r="H7053" s="22"/>
      <c r="I7053" s="22"/>
      <c r="J7053" s="22"/>
      <c r="K7053" s="22"/>
      <c r="L7053" s="22"/>
      <c r="M7053" s="22"/>
    </row>
    <row r="7054" spans="1:13" x14ac:dyDescent="0.25">
      <c r="A7054" s="22"/>
      <c r="B7054" s="22"/>
      <c r="C7054" s="22"/>
      <c r="D7054" s="22"/>
      <c r="E7054" s="22"/>
      <c r="F7054" s="22"/>
      <c r="G7054" s="22"/>
      <c r="H7054" s="22"/>
      <c r="I7054" s="22"/>
      <c r="J7054" s="22"/>
      <c r="K7054" s="22"/>
      <c r="L7054" s="22"/>
      <c r="M7054" s="22"/>
    </row>
    <row r="7055" spans="1:13" x14ac:dyDescent="0.25">
      <c r="A7055" s="22"/>
      <c r="B7055" s="22"/>
      <c r="C7055" s="22"/>
      <c r="D7055" s="22"/>
      <c r="E7055" s="22"/>
      <c r="F7055" s="22"/>
      <c r="G7055" s="22"/>
      <c r="H7055" s="22"/>
      <c r="I7055" s="22"/>
      <c r="J7055" s="22"/>
      <c r="K7055" s="22"/>
      <c r="L7055" s="22"/>
      <c r="M7055" s="22"/>
    </row>
    <row r="7056" spans="1:13" x14ac:dyDescent="0.25">
      <c r="A7056" s="22"/>
      <c r="B7056" s="22"/>
      <c r="C7056" s="22"/>
      <c r="D7056" s="22"/>
      <c r="E7056" s="22"/>
      <c r="F7056" s="22"/>
      <c r="G7056" s="22"/>
      <c r="H7056" s="22"/>
      <c r="I7056" s="22"/>
      <c r="J7056" s="22"/>
      <c r="K7056" s="22"/>
      <c r="L7056" s="22"/>
      <c r="M7056" s="22"/>
    </row>
    <row r="7057" spans="1:13" x14ac:dyDescent="0.25">
      <c r="A7057" s="22"/>
      <c r="B7057" s="22"/>
      <c r="C7057" s="22"/>
      <c r="D7057" s="22"/>
      <c r="E7057" s="22"/>
      <c r="F7057" s="22"/>
      <c r="G7057" s="22"/>
      <c r="H7057" s="22"/>
      <c r="I7057" s="22"/>
      <c r="J7057" s="22"/>
      <c r="K7057" s="22"/>
      <c r="L7057" s="22"/>
      <c r="M7057" s="22"/>
    </row>
    <row r="7058" spans="1:13" x14ac:dyDescent="0.25">
      <c r="A7058" s="22"/>
      <c r="B7058" s="22"/>
      <c r="C7058" s="22"/>
      <c r="D7058" s="22"/>
      <c r="E7058" s="22"/>
      <c r="F7058" s="22"/>
      <c r="G7058" s="22"/>
      <c r="H7058" s="22"/>
      <c r="I7058" s="22"/>
      <c r="J7058" s="22"/>
      <c r="K7058" s="22"/>
      <c r="L7058" s="22"/>
      <c r="M7058" s="22"/>
    </row>
    <row r="7059" spans="1:13" x14ac:dyDescent="0.25">
      <c r="A7059" s="22"/>
      <c r="B7059" s="22"/>
      <c r="C7059" s="22"/>
      <c r="D7059" s="22"/>
      <c r="E7059" s="22"/>
      <c r="F7059" s="22"/>
      <c r="G7059" s="22"/>
      <c r="H7059" s="22"/>
      <c r="I7059" s="22"/>
      <c r="J7059" s="22"/>
      <c r="K7059" s="22"/>
      <c r="L7059" s="22"/>
      <c r="M7059" s="22"/>
    </row>
    <row r="7060" spans="1:13" x14ac:dyDescent="0.25">
      <c r="A7060" s="22"/>
      <c r="B7060" s="22"/>
      <c r="C7060" s="22"/>
      <c r="D7060" s="22"/>
      <c r="E7060" s="22"/>
      <c r="F7060" s="22"/>
      <c r="G7060" s="22"/>
      <c r="H7060" s="22"/>
      <c r="I7060" s="22"/>
      <c r="J7060" s="22"/>
      <c r="K7060" s="22"/>
      <c r="L7060" s="22"/>
      <c r="M7060" s="22"/>
    </row>
    <row r="7061" spans="1:13" x14ac:dyDescent="0.25">
      <c r="A7061" s="22"/>
      <c r="B7061" s="22"/>
      <c r="C7061" s="22"/>
      <c r="D7061" s="22"/>
      <c r="E7061" s="22"/>
      <c r="F7061" s="22"/>
      <c r="G7061" s="22"/>
      <c r="H7061" s="22"/>
      <c r="I7061" s="22"/>
      <c r="J7061" s="22"/>
      <c r="K7061" s="22"/>
      <c r="L7061" s="22"/>
      <c r="M7061" s="22"/>
    </row>
    <row r="7062" spans="1:13" x14ac:dyDescent="0.25">
      <c r="A7062" s="22"/>
      <c r="B7062" s="22"/>
      <c r="C7062" s="22"/>
      <c r="D7062" s="22"/>
      <c r="E7062" s="22"/>
      <c r="F7062" s="22"/>
      <c r="G7062" s="22"/>
      <c r="H7062" s="22"/>
      <c r="I7062" s="22"/>
      <c r="J7062" s="22"/>
      <c r="K7062" s="22"/>
      <c r="L7062" s="22"/>
      <c r="M7062" s="22"/>
    </row>
    <row r="7063" spans="1:13" x14ac:dyDescent="0.25">
      <c r="A7063" s="22"/>
      <c r="B7063" s="22"/>
      <c r="C7063" s="22"/>
      <c r="D7063" s="22"/>
      <c r="E7063" s="22"/>
      <c r="F7063" s="22"/>
      <c r="G7063" s="22"/>
      <c r="H7063" s="22"/>
      <c r="I7063" s="22"/>
      <c r="J7063" s="22"/>
      <c r="K7063" s="22"/>
      <c r="L7063" s="22"/>
      <c r="M7063" s="22"/>
    </row>
    <row r="7064" spans="1:13" x14ac:dyDescent="0.25">
      <c r="A7064" s="22"/>
      <c r="B7064" s="22"/>
      <c r="C7064" s="22"/>
      <c r="D7064" s="22"/>
      <c r="E7064" s="22"/>
      <c r="F7064" s="22"/>
      <c r="G7064" s="22"/>
      <c r="H7064" s="22"/>
      <c r="I7064" s="22"/>
      <c r="J7064" s="22"/>
      <c r="K7064" s="22"/>
      <c r="L7064" s="22"/>
      <c r="M7064" s="22"/>
    </row>
    <row r="7065" spans="1:13" x14ac:dyDescent="0.25">
      <c r="A7065" s="22"/>
      <c r="B7065" s="22"/>
      <c r="C7065" s="22"/>
      <c r="D7065" s="22"/>
      <c r="E7065" s="22"/>
      <c r="F7065" s="22"/>
      <c r="G7065" s="22"/>
      <c r="H7065" s="22"/>
      <c r="I7065" s="22"/>
      <c r="J7065" s="22"/>
      <c r="K7065" s="22"/>
      <c r="L7065" s="22"/>
      <c r="M7065" s="22"/>
    </row>
    <row r="7066" spans="1:13" x14ac:dyDescent="0.25">
      <c r="A7066" s="22"/>
      <c r="B7066" s="22"/>
      <c r="C7066" s="22"/>
      <c r="D7066" s="22"/>
      <c r="E7066" s="22"/>
      <c r="F7066" s="22"/>
      <c r="G7066" s="22"/>
      <c r="H7066" s="22"/>
      <c r="I7066" s="22"/>
      <c r="J7066" s="22"/>
      <c r="K7066" s="22"/>
      <c r="L7066" s="22"/>
      <c r="M7066" s="22"/>
    </row>
    <row r="7067" spans="1:13" x14ac:dyDescent="0.25">
      <c r="A7067" s="22"/>
      <c r="B7067" s="22"/>
      <c r="C7067" s="22"/>
      <c r="D7067" s="22"/>
      <c r="E7067" s="22"/>
      <c r="F7067" s="22"/>
      <c r="G7067" s="22"/>
      <c r="H7067" s="22"/>
      <c r="I7067" s="22"/>
      <c r="J7067" s="22"/>
      <c r="K7067" s="22"/>
      <c r="L7067" s="22"/>
      <c r="M7067" s="22"/>
    </row>
    <row r="7068" spans="1:13" x14ac:dyDescent="0.25">
      <c r="A7068" s="22"/>
      <c r="B7068" s="22"/>
      <c r="C7068" s="22"/>
      <c r="D7068" s="22"/>
      <c r="E7068" s="22"/>
      <c r="F7068" s="22"/>
      <c r="G7068" s="22"/>
      <c r="H7068" s="22"/>
      <c r="I7068" s="22"/>
      <c r="J7068" s="22"/>
      <c r="K7068" s="22"/>
      <c r="L7068" s="22"/>
      <c r="M7068" s="22"/>
    </row>
    <row r="7069" spans="1:13" x14ac:dyDescent="0.25">
      <c r="A7069" s="22"/>
      <c r="B7069" s="22"/>
      <c r="C7069" s="22"/>
      <c r="D7069" s="22"/>
      <c r="E7069" s="22"/>
      <c r="F7069" s="22"/>
      <c r="G7069" s="22"/>
      <c r="H7069" s="22"/>
      <c r="I7069" s="22"/>
      <c r="J7069" s="22"/>
      <c r="K7069" s="22"/>
      <c r="L7069" s="22"/>
      <c r="M7069" s="22"/>
    </row>
    <row r="7070" spans="1:13" x14ac:dyDescent="0.25">
      <c r="A7070" s="22"/>
      <c r="B7070" s="22"/>
      <c r="C7070" s="22"/>
      <c r="D7070" s="22"/>
      <c r="E7070" s="22"/>
      <c r="F7070" s="22"/>
      <c r="G7070" s="22"/>
      <c r="H7070" s="22"/>
      <c r="I7070" s="22"/>
      <c r="J7070" s="22"/>
      <c r="K7070" s="22"/>
      <c r="L7070" s="22"/>
      <c r="M7070" s="22"/>
    </row>
    <row r="7071" spans="1:13" x14ac:dyDescent="0.25">
      <c r="A7071" s="22"/>
      <c r="B7071" s="22"/>
      <c r="C7071" s="22"/>
      <c r="D7071" s="22"/>
      <c r="E7071" s="22"/>
      <c r="F7071" s="22"/>
      <c r="G7071" s="22"/>
      <c r="H7071" s="22"/>
      <c r="I7071" s="22"/>
      <c r="J7071" s="22"/>
      <c r="K7071" s="22"/>
      <c r="L7071" s="22"/>
      <c r="M7071" s="22"/>
    </row>
    <row r="7072" spans="1:13" x14ac:dyDescent="0.25">
      <c r="A7072" s="22"/>
      <c r="B7072" s="22"/>
      <c r="C7072" s="22"/>
      <c r="D7072" s="22"/>
      <c r="E7072" s="22"/>
      <c r="F7072" s="22"/>
      <c r="G7072" s="22"/>
      <c r="H7072" s="22"/>
      <c r="I7072" s="22"/>
      <c r="J7072" s="22"/>
      <c r="K7072" s="22"/>
      <c r="L7072" s="22"/>
      <c r="M7072" s="22"/>
    </row>
    <row r="7073" spans="1:13" x14ac:dyDescent="0.25">
      <c r="A7073" s="22"/>
      <c r="B7073" s="22"/>
      <c r="C7073" s="22"/>
      <c r="D7073" s="22"/>
      <c r="E7073" s="22"/>
      <c r="F7073" s="22"/>
      <c r="G7073" s="22"/>
      <c r="H7073" s="22"/>
      <c r="I7073" s="22"/>
      <c r="J7073" s="22"/>
      <c r="K7073" s="22"/>
      <c r="L7073" s="22"/>
      <c r="M7073" s="22"/>
    </row>
    <row r="7074" spans="1:13" x14ac:dyDescent="0.25">
      <c r="A7074" s="22"/>
      <c r="B7074" s="22"/>
      <c r="C7074" s="22"/>
      <c r="D7074" s="22"/>
      <c r="E7074" s="22"/>
      <c r="F7074" s="22"/>
      <c r="G7074" s="22"/>
      <c r="H7074" s="22"/>
      <c r="I7074" s="22"/>
      <c r="J7074" s="22"/>
      <c r="K7074" s="22"/>
      <c r="L7074" s="22"/>
      <c r="M7074" s="22"/>
    </row>
    <row r="7075" spans="1:13" x14ac:dyDescent="0.25">
      <c r="A7075" s="22"/>
      <c r="B7075" s="22"/>
      <c r="C7075" s="22"/>
      <c r="D7075" s="22"/>
      <c r="E7075" s="22"/>
      <c r="F7075" s="22"/>
      <c r="G7075" s="22"/>
      <c r="H7075" s="22"/>
      <c r="I7075" s="22"/>
      <c r="J7075" s="22"/>
      <c r="K7075" s="22"/>
      <c r="L7075" s="22"/>
      <c r="M7075" s="22"/>
    </row>
    <row r="7076" spans="1:13" x14ac:dyDescent="0.25">
      <c r="A7076" s="22"/>
      <c r="B7076" s="22"/>
      <c r="C7076" s="22"/>
      <c r="D7076" s="22"/>
      <c r="E7076" s="22"/>
      <c r="F7076" s="22"/>
      <c r="G7076" s="22"/>
      <c r="H7076" s="22"/>
      <c r="I7076" s="22"/>
      <c r="J7076" s="22"/>
      <c r="K7076" s="22"/>
      <c r="L7076" s="22"/>
      <c r="M7076" s="22"/>
    </row>
    <row r="7077" spans="1:13" x14ac:dyDescent="0.25">
      <c r="A7077" s="22"/>
      <c r="B7077" s="22"/>
      <c r="C7077" s="22"/>
      <c r="D7077" s="22"/>
      <c r="E7077" s="22"/>
      <c r="F7077" s="22"/>
      <c r="G7077" s="22"/>
      <c r="H7077" s="22"/>
      <c r="I7077" s="22"/>
      <c r="J7077" s="22"/>
      <c r="K7077" s="22"/>
      <c r="L7077" s="22"/>
      <c r="M7077" s="22"/>
    </row>
    <row r="7078" spans="1:13" x14ac:dyDescent="0.25">
      <c r="A7078" s="22"/>
      <c r="B7078" s="22"/>
      <c r="C7078" s="22"/>
      <c r="D7078" s="22"/>
      <c r="E7078" s="22"/>
      <c r="F7078" s="22"/>
      <c r="G7078" s="22"/>
      <c r="H7078" s="22"/>
      <c r="I7078" s="22"/>
      <c r="J7078" s="22"/>
      <c r="K7078" s="22"/>
      <c r="L7078" s="22"/>
      <c r="M7078" s="22"/>
    </row>
    <row r="7079" spans="1:13" x14ac:dyDescent="0.25">
      <c r="A7079" s="22"/>
      <c r="B7079" s="22"/>
      <c r="C7079" s="22"/>
      <c r="D7079" s="22"/>
      <c r="E7079" s="22"/>
      <c r="F7079" s="22"/>
      <c r="G7079" s="22"/>
      <c r="H7079" s="22"/>
      <c r="I7079" s="22"/>
      <c r="J7079" s="22"/>
      <c r="K7079" s="22"/>
      <c r="L7079" s="22"/>
      <c r="M7079" s="22"/>
    </row>
    <row r="7080" spans="1:13" x14ac:dyDescent="0.25">
      <c r="A7080" s="22"/>
      <c r="B7080" s="22"/>
      <c r="C7080" s="22"/>
      <c r="D7080" s="22"/>
      <c r="E7080" s="22"/>
      <c r="F7080" s="22"/>
      <c r="G7080" s="22"/>
      <c r="H7080" s="22"/>
      <c r="I7080" s="22"/>
      <c r="J7080" s="22"/>
      <c r="K7080" s="22"/>
      <c r="L7080" s="22"/>
      <c r="M7080" s="22"/>
    </row>
    <row r="7081" spans="1:13" x14ac:dyDescent="0.25">
      <c r="A7081" s="22"/>
      <c r="B7081" s="22"/>
      <c r="C7081" s="22"/>
      <c r="D7081" s="22"/>
      <c r="E7081" s="22"/>
      <c r="F7081" s="22"/>
      <c r="G7081" s="22"/>
      <c r="H7081" s="22"/>
      <c r="I7081" s="22"/>
      <c r="J7081" s="22"/>
      <c r="K7081" s="22"/>
      <c r="L7081" s="22"/>
      <c r="M7081" s="22"/>
    </row>
    <row r="7082" spans="1:13" x14ac:dyDescent="0.25">
      <c r="A7082" s="22"/>
      <c r="B7082" s="22"/>
      <c r="C7082" s="22"/>
      <c r="D7082" s="22"/>
      <c r="E7082" s="22"/>
      <c r="F7082" s="22"/>
      <c r="G7082" s="22"/>
      <c r="H7082" s="22"/>
      <c r="I7082" s="22"/>
      <c r="J7082" s="22"/>
      <c r="K7082" s="22"/>
      <c r="L7082" s="22"/>
      <c r="M7082" s="22"/>
    </row>
    <row r="7083" spans="1:13" x14ac:dyDescent="0.25">
      <c r="A7083" s="22"/>
      <c r="B7083" s="22"/>
      <c r="C7083" s="22"/>
      <c r="D7083" s="22"/>
      <c r="E7083" s="22"/>
      <c r="F7083" s="22"/>
      <c r="G7083" s="22"/>
      <c r="H7083" s="22"/>
      <c r="I7083" s="22"/>
      <c r="J7083" s="22"/>
      <c r="K7083" s="22"/>
      <c r="L7083" s="22"/>
      <c r="M7083" s="22"/>
    </row>
    <row r="7084" spans="1:13" x14ac:dyDescent="0.25">
      <c r="A7084" s="22"/>
      <c r="B7084" s="22"/>
      <c r="C7084" s="22"/>
      <c r="D7084" s="22"/>
      <c r="E7084" s="22"/>
      <c r="F7084" s="22"/>
      <c r="G7084" s="22"/>
      <c r="H7084" s="22"/>
      <c r="I7084" s="22"/>
      <c r="J7084" s="22"/>
      <c r="K7084" s="22"/>
      <c r="L7084" s="22"/>
      <c r="M7084" s="22"/>
    </row>
    <row r="7085" spans="1:13" x14ac:dyDescent="0.25">
      <c r="A7085" s="22"/>
      <c r="B7085" s="22"/>
      <c r="C7085" s="22"/>
      <c r="D7085" s="22"/>
      <c r="E7085" s="22"/>
      <c r="F7085" s="22"/>
      <c r="G7085" s="22"/>
      <c r="H7085" s="22"/>
      <c r="I7085" s="22"/>
      <c r="J7085" s="22"/>
      <c r="K7085" s="22"/>
      <c r="L7085" s="22"/>
      <c r="M7085" s="22"/>
    </row>
    <row r="7086" spans="1:13" x14ac:dyDescent="0.25">
      <c r="A7086" s="22"/>
      <c r="B7086" s="22"/>
      <c r="C7086" s="22"/>
      <c r="D7086" s="22"/>
      <c r="E7086" s="22"/>
      <c r="F7086" s="22"/>
      <c r="G7086" s="22"/>
      <c r="H7086" s="22"/>
      <c r="I7086" s="22"/>
      <c r="J7086" s="22"/>
      <c r="K7086" s="22"/>
      <c r="L7086" s="22"/>
      <c r="M7086" s="22"/>
    </row>
    <row r="7087" spans="1:13" x14ac:dyDescent="0.25">
      <c r="A7087" s="22"/>
      <c r="B7087" s="22"/>
      <c r="C7087" s="22"/>
      <c r="D7087" s="22"/>
      <c r="E7087" s="22"/>
      <c r="F7087" s="22"/>
      <c r="G7087" s="22"/>
      <c r="H7087" s="22"/>
      <c r="I7087" s="22"/>
      <c r="J7087" s="22"/>
      <c r="K7087" s="22"/>
      <c r="L7087" s="22"/>
      <c r="M7087" s="22"/>
    </row>
    <row r="7088" spans="1:13" x14ac:dyDescent="0.25">
      <c r="A7088" s="22"/>
      <c r="B7088" s="22"/>
      <c r="C7088" s="22"/>
      <c r="D7088" s="22"/>
      <c r="E7088" s="22"/>
      <c r="F7088" s="22"/>
      <c r="G7088" s="22"/>
      <c r="H7088" s="22"/>
      <c r="I7088" s="22"/>
      <c r="J7088" s="22"/>
      <c r="K7088" s="22"/>
      <c r="L7088" s="22"/>
      <c r="M7088" s="22"/>
    </row>
    <row r="7089" spans="1:13" x14ac:dyDescent="0.25">
      <c r="A7089" s="22"/>
      <c r="B7089" s="22"/>
      <c r="C7089" s="22"/>
      <c r="D7089" s="22"/>
      <c r="E7089" s="22"/>
      <c r="F7089" s="22"/>
      <c r="G7089" s="22"/>
      <c r="H7089" s="22"/>
      <c r="I7089" s="22"/>
      <c r="J7089" s="22"/>
      <c r="K7089" s="22"/>
      <c r="L7089" s="22"/>
      <c r="M7089" s="22"/>
    </row>
    <row r="7090" spans="1:13" x14ac:dyDescent="0.25">
      <c r="A7090" s="22"/>
      <c r="B7090" s="22"/>
      <c r="C7090" s="22"/>
      <c r="D7090" s="22"/>
      <c r="E7090" s="22"/>
      <c r="F7090" s="22"/>
      <c r="G7090" s="22"/>
      <c r="H7090" s="22"/>
      <c r="I7090" s="22"/>
      <c r="J7090" s="22"/>
      <c r="K7090" s="22"/>
      <c r="L7090" s="22"/>
      <c r="M7090" s="22"/>
    </row>
    <row r="7091" spans="1:13" x14ac:dyDescent="0.25">
      <c r="A7091" s="22"/>
      <c r="B7091" s="22"/>
      <c r="C7091" s="22"/>
      <c r="D7091" s="22"/>
      <c r="E7091" s="22"/>
      <c r="F7091" s="22"/>
      <c r="G7091" s="22"/>
      <c r="H7091" s="22"/>
      <c r="I7091" s="22"/>
      <c r="J7091" s="22"/>
      <c r="K7091" s="22"/>
      <c r="L7091" s="22"/>
      <c r="M7091" s="22"/>
    </row>
    <row r="7092" spans="1:13" x14ac:dyDescent="0.25">
      <c r="A7092" s="22"/>
      <c r="B7092" s="22"/>
      <c r="C7092" s="22"/>
      <c r="D7092" s="22"/>
      <c r="E7092" s="22"/>
      <c r="F7092" s="22"/>
      <c r="G7092" s="22"/>
      <c r="H7092" s="22"/>
      <c r="I7092" s="22"/>
      <c r="J7092" s="22"/>
      <c r="K7092" s="22"/>
      <c r="L7092" s="22"/>
      <c r="M7092" s="22"/>
    </row>
    <row r="7093" spans="1:13" x14ac:dyDescent="0.25">
      <c r="A7093" s="22"/>
      <c r="B7093" s="22"/>
      <c r="C7093" s="22"/>
      <c r="D7093" s="22"/>
      <c r="E7093" s="22"/>
      <c r="F7093" s="22"/>
      <c r="G7093" s="22"/>
      <c r="H7093" s="22"/>
      <c r="I7093" s="22"/>
      <c r="J7093" s="22"/>
      <c r="K7093" s="22"/>
      <c r="L7093" s="22"/>
      <c r="M7093" s="22"/>
    </row>
    <row r="7094" spans="1:13" x14ac:dyDescent="0.25">
      <c r="A7094" s="22"/>
      <c r="B7094" s="22"/>
      <c r="C7094" s="22"/>
      <c r="D7094" s="22"/>
      <c r="E7094" s="22"/>
      <c r="F7094" s="22"/>
      <c r="G7094" s="22"/>
      <c r="H7094" s="22"/>
      <c r="I7094" s="22"/>
      <c r="J7094" s="22"/>
      <c r="K7094" s="22"/>
      <c r="L7094" s="22"/>
      <c r="M7094" s="22"/>
    </row>
    <row r="7095" spans="1:13" x14ac:dyDescent="0.25">
      <c r="A7095" s="22"/>
      <c r="B7095" s="22"/>
      <c r="C7095" s="22"/>
      <c r="D7095" s="22"/>
      <c r="E7095" s="22"/>
      <c r="F7095" s="22"/>
      <c r="G7095" s="22"/>
      <c r="H7095" s="22"/>
      <c r="I7095" s="22"/>
      <c r="J7095" s="22"/>
      <c r="K7095" s="22"/>
      <c r="L7095" s="22"/>
      <c r="M7095" s="22"/>
    </row>
    <row r="7096" spans="1:13" x14ac:dyDescent="0.25">
      <c r="A7096" s="22"/>
      <c r="B7096" s="22"/>
      <c r="C7096" s="22"/>
      <c r="D7096" s="22"/>
      <c r="E7096" s="22"/>
      <c r="F7096" s="22"/>
      <c r="G7096" s="22"/>
      <c r="H7096" s="22"/>
      <c r="I7096" s="22"/>
      <c r="J7096" s="22"/>
      <c r="K7096" s="22"/>
      <c r="L7096" s="22"/>
      <c r="M7096" s="22"/>
    </row>
    <row r="7097" spans="1:13" x14ac:dyDescent="0.25">
      <c r="A7097" s="22"/>
      <c r="B7097" s="22"/>
      <c r="C7097" s="22"/>
      <c r="D7097" s="22"/>
      <c r="E7097" s="22"/>
      <c r="F7097" s="22"/>
      <c r="G7097" s="22"/>
      <c r="H7097" s="22"/>
      <c r="I7097" s="22"/>
      <c r="J7097" s="22"/>
      <c r="K7097" s="22"/>
      <c r="L7097" s="22"/>
      <c r="M7097" s="22"/>
    </row>
    <row r="7098" spans="1:13" x14ac:dyDescent="0.25">
      <c r="A7098" s="22"/>
      <c r="B7098" s="22"/>
      <c r="C7098" s="22"/>
      <c r="D7098" s="22"/>
      <c r="E7098" s="22"/>
      <c r="F7098" s="22"/>
      <c r="G7098" s="22"/>
      <c r="H7098" s="22"/>
      <c r="I7098" s="22"/>
      <c r="J7098" s="22"/>
      <c r="K7098" s="22"/>
      <c r="L7098" s="22"/>
      <c r="M7098" s="22"/>
    </row>
    <row r="7099" spans="1:13" x14ac:dyDescent="0.25">
      <c r="A7099" s="22"/>
      <c r="B7099" s="22"/>
      <c r="C7099" s="22"/>
      <c r="D7099" s="22"/>
      <c r="E7099" s="22"/>
      <c r="F7099" s="22"/>
      <c r="G7099" s="22"/>
      <c r="H7099" s="22"/>
      <c r="I7099" s="22"/>
      <c r="J7099" s="22"/>
      <c r="K7099" s="22"/>
      <c r="L7099" s="22"/>
      <c r="M7099" s="22"/>
    </row>
    <row r="7100" spans="1:13" x14ac:dyDescent="0.25">
      <c r="A7100" s="22"/>
      <c r="B7100" s="22"/>
      <c r="C7100" s="22"/>
      <c r="D7100" s="22"/>
      <c r="E7100" s="22"/>
      <c r="F7100" s="22"/>
      <c r="G7100" s="22"/>
      <c r="H7100" s="22"/>
      <c r="I7100" s="22"/>
      <c r="J7100" s="22"/>
      <c r="K7100" s="22"/>
      <c r="L7100" s="22"/>
      <c r="M7100" s="22"/>
    </row>
    <row r="7101" spans="1:13" x14ac:dyDescent="0.25">
      <c r="A7101" s="22"/>
      <c r="B7101" s="22"/>
      <c r="C7101" s="22"/>
      <c r="D7101" s="22"/>
      <c r="E7101" s="22"/>
      <c r="F7101" s="22"/>
      <c r="G7101" s="22"/>
      <c r="H7101" s="22"/>
      <c r="I7101" s="22"/>
      <c r="J7101" s="22"/>
      <c r="K7101" s="22"/>
      <c r="L7101" s="22"/>
      <c r="M7101" s="22"/>
    </row>
    <row r="7102" spans="1:13" x14ac:dyDescent="0.25">
      <c r="A7102" s="22"/>
      <c r="B7102" s="22"/>
      <c r="C7102" s="22"/>
      <c r="D7102" s="22"/>
      <c r="E7102" s="22"/>
      <c r="F7102" s="22"/>
      <c r="G7102" s="22"/>
      <c r="H7102" s="22"/>
      <c r="I7102" s="22"/>
      <c r="J7102" s="22"/>
      <c r="K7102" s="22"/>
      <c r="L7102" s="22"/>
      <c r="M7102" s="22"/>
    </row>
    <row r="7103" spans="1:13" x14ac:dyDescent="0.25">
      <c r="A7103" s="22"/>
      <c r="B7103" s="22"/>
      <c r="C7103" s="22"/>
      <c r="D7103" s="22"/>
      <c r="E7103" s="22"/>
      <c r="F7103" s="22"/>
      <c r="G7103" s="22"/>
      <c r="H7103" s="22"/>
      <c r="I7103" s="22"/>
      <c r="J7103" s="22"/>
      <c r="K7103" s="22"/>
      <c r="L7103" s="22"/>
      <c r="M7103" s="22"/>
    </row>
    <row r="7104" spans="1:13" x14ac:dyDescent="0.25">
      <c r="A7104" s="22"/>
      <c r="B7104" s="22"/>
      <c r="C7104" s="22"/>
      <c r="D7104" s="22"/>
      <c r="E7104" s="22"/>
      <c r="F7104" s="22"/>
      <c r="G7104" s="22"/>
      <c r="H7104" s="22"/>
      <c r="I7104" s="22"/>
      <c r="J7104" s="22"/>
      <c r="K7104" s="22"/>
      <c r="L7104" s="22"/>
      <c r="M7104" s="22"/>
    </row>
    <row r="7105" spans="1:13" x14ac:dyDescent="0.25">
      <c r="A7105" s="22"/>
      <c r="B7105" s="22"/>
      <c r="C7105" s="22"/>
      <c r="D7105" s="22"/>
      <c r="E7105" s="22"/>
      <c r="F7105" s="22"/>
      <c r="G7105" s="22"/>
      <c r="H7105" s="22"/>
      <c r="I7105" s="22"/>
      <c r="J7105" s="22"/>
      <c r="K7105" s="22"/>
      <c r="L7105" s="22"/>
      <c r="M7105" s="22"/>
    </row>
    <row r="7106" spans="1:13" x14ac:dyDescent="0.25">
      <c r="A7106" s="22"/>
      <c r="B7106" s="22"/>
      <c r="C7106" s="22"/>
      <c r="D7106" s="22"/>
      <c r="E7106" s="22"/>
      <c r="F7106" s="22"/>
      <c r="G7106" s="22"/>
      <c r="H7106" s="22"/>
      <c r="I7106" s="22"/>
      <c r="J7106" s="22"/>
      <c r="K7106" s="22"/>
      <c r="L7106" s="22"/>
      <c r="M7106" s="22"/>
    </row>
    <row r="7107" spans="1:13" x14ac:dyDescent="0.25">
      <c r="A7107" s="22"/>
      <c r="B7107" s="22"/>
      <c r="C7107" s="22"/>
      <c r="D7107" s="22"/>
      <c r="E7107" s="22"/>
      <c r="F7107" s="22"/>
      <c r="G7107" s="22"/>
      <c r="H7107" s="22"/>
      <c r="I7107" s="22"/>
      <c r="J7107" s="22"/>
      <c r="K7107" s="22"/>
      <c r="L7107" s="22"/>
      <c r="M7107" s="22"/>
    </row>
    <row r="7108" spans="1:13" x14ac:dyDescent="0.25">
      <c r="A7108" s="22"/>
      <c r="B7108" s="22"/>
      <c r="C7108" s="22"/>
      <c r="D7108" s="22"/>
      <c r="E7108" s="22"/>
      <c r="F7108" s="22"/>
      <c r="G7108" s="22"/>
      <c r="H7108" s="22"/>
      <c r="I7108" s="22"/>
      <c r="J7108" s="22"/>
      <c r="K7108" s="22"/>
      <c r="L7108" s="22"/>
      <c r="M7108" s="22"/>
    </row>
    <row r="7109" spans="1:13" x14ac:dyDescent="0.25">
      <c r="A7109" s="22"/>
      <c r="B7109" s="22"/>
      <c r="C7109" s="22"/>
      <c r="D7109" s="22"/>
      <c r="E7109" s="22"/>
      <c r="F7109" s="22"/>
      <c r="G7109" s="22"/>
      <c r="H7109" s="22"/>
      <c r="I7109" s="22"/>
      <c r="J7109" s="22"/>
      <c r="K7109" s="22"/>
      <c r="L7109" s="22"/>
      <c r="M7109" s="22"/>
    </row>
    <row r="7110" spans="1:13" x14ac:dyDescent="0.25">
      <c r="A7110" s="22"/>
      <c r="B7110" s="22"/>
      <c r="C7110" s="22"/>
      <c r="D7110" s="22"/>
      <c r="E7110" s="22"/>
      <c r="F7110" s="22"/>
      <c r="G7110" s="22"/>
      <c r="H7110" s="22"/>
      <c r="I7110" s="22"/>
      <c r="J7110" s="22"/>
      <c r="K7110" s="22"/>
      <c r="L7110" s="22"/>
      <c r="M7110" s="22"/>
    </row>
    <row r="7111" spans="1:13" x14ac:dyDescent="0.25">
      <c r="A7111" s="22"/>
      <c r="B7111" s="22"/>
      <c r="C7111" s="22"/>
      <c r="D7111" s="22"/>
      <c r="E7111" s="22"/>
      <c r="F7111" s="22"/>
      <c r="G7111" s="22"/>
      <c r="H7111" s="22"/>
      <c r="I7111" s="22"/>
      <c r="J7111" s="22"/>
      <c r="K7111" s="22"/>
      <c r="L7111" s="22"/>
      <c r="M7111" s="22"/>
    </row>
    <row r="7112" spans="1:13" x14ac:dyDescent="0.25">
      <c r="A7112" s="22"/>
      <c r="B7112" s="22"/>
      <c r="C7112" s="22"/>
      <c r="D7112" s="22"/>
      <c r="E7112" s="22"/>
      <c r="F7112" s="22"/>
      <c r="G7112" s="22"/>
      <c r="H7112" s="22"/>
      <c r="I7112" s="22"/>
      <c r="J7112" s="22"/>
      <c r="K7112" s="22"/>
      <c r="L7112" s="22"/>
      <c r="M7112" s="22"/>
    </row>
    <row r="7113" spans="1:13" x14ac:dyDescent="0.25">
      <c r="A7113" s="22"/>
      <c r="B7113" s="22"/>
      <c r="C7113" s="22"/>
      <c r="D7113" s="22"/>
      <c r="E7113" s="22"/>
      <c r="F7113" s="22"/>
      <c r="G7113" s="22"/>
      <c r="H7113" s="22"/>
      <c r="I7113" s="22"/>
      <c r="J7113" s="22"/>
      <c r="K7113" s="22"/>
      <c r="L7113" s="22"/>
      <c r="M7113" s="22"/>
    </row>
    <row r="7114" spans="1:13" x14ac:dyDescent="0.25">
      <c r="A7114" s="22"/>
      <c r="B7114" s="22"/>
      <c r="C7114" s="22"/>
      <c r="D7114" s="22"/>
      <c r="E7114" s="22"/>
      <c r="F7114" s="22"/>
      <c r="G7114" s="22"/>
      <c r="H7114" s="22"/>
      <c r="I7114" s="22"/>
      <c r="J7114" s="22"/>
      <c r="K7114" s="22"/>
      <c r="L7114" s="22"/>
      <c r="M7114" s="22"/>
    </row>
    <row r="7115" spans="1:13" x14ac:dyDescent="0.25">
      <c r="A7115" s="22"/>
      <c r="B7115" s="22"/>
      <c r="C7115" s="22"/>
      <c r="D7115" s="22"/>
      <c r="E7115" s="22"/>
      <c r="F7115" s="22"/>
      <c r="G7115" s="22"/>
      <c r="H7115" s="22"/>
      <c r="I7115" s="22"/>
      <c r="J7115" s="22"/>
      <c r="K7115" s="22"/>
      <c r="L7115" s="22"/>
      <c r="M7115" s="22"/>
    </row>
    <row r="7116" spans="1:13" x14ac:dyDescent="0.25">
      <c r="A7116" s="22"/>
      <c r="B7116" s="22"/>
      <c r="C7116" s="22"/>
      <c r="D7116" s="22"/>
      <c r="E7116" s="22"/>
      <c r="F7116" s="22"/>
      <c r="G7116" s="22"/>
      <c r="H7116" s="22"/>
      <c r="I7116" s="22"/>
      <c r="J7116" s="22"/>
      <c r="K7116" s="22"/>
      <c r="L7116" s="22"/>
      <c r="M7116" s="22"/>
    </row>
    <row r="7117" spans="1:13" x14ac:dyDescent="0.25">
      <c r="A7117" s="22"/>
      <c r="B7117" s="22"/>
      <c r="C7117" s="22"/>
      <c r="D7117" s="22"/>
      <c r="E7117" s="22"/>
      <c r="F7117" s="22"/>
      <c r="G7117" s="22"/>
      <c r="H7117" s="22"/>
      <c r="I7117" s="22"/>
      <c r="J7117" s="22"/>
      <c r="K7117" s="22"/>
      <c r="L7117" s="22"/>
      <c r="M7117" s="22"/>
    </row>
    <row r="7118" spans="1:13" x14ac:dyDescent="0.25">
      <c r="A7118" s="22"/>
      <c r="B7118" s="22"/>
      <c r="C7118" s="22"/>
      <c r="D7118" s="22"/>
      <c r="E7118" s="22"/>
      <c r="F7118" s="22"/>
      <c r="G7118" s="22"/>
      <c r="H7118" s="22"/>
      <c r="I7118" s="22"/>
      <c r="J7118" s="22"/>
      <c r="K7118" s="22"/>
      <c r="L7118" s="22"/>
      <c r="M7118" s="22"/>
    </row>
    <row r="7119" spans="1:13" x14ac:dyDescent="0.25">
      <c r="A7119" s="22"/>
      <c r="B7119" s="22"/>
      <c r="C7119" s="22"/>
      <c r="D7119" s="22"/>
      <c r="E7119" s="22"/>
      <c r="F7119" s="22"/>
      <c r="G7119" s="22"/>
      <c r="H7119" s="22"/>
      <c r="I7119" s="22"/>
      <c r="J7119" s="22"/>
      <c r="K7119" s="22"/>
      <c r="L7119" s="22"/>
      <c r="M7119" s="22"/>
    </row>
    <row r="7120" spans="1:13" x14ac:dyDescent="0.25">
      <c r="A7120" s="22"/>
      <c r="B7120" s="22"/>
      <c r="C7120" s="22"/>
      <c r="D7120" s="22"/>
      <c r="E7120" s="22"/>
      <c r="F7120" s="22"/>
      <c r="G7120" s="22"/>
      <c r="H7120" s="22"/>
      <c r="I7120" s="22"/>
      <c r="J7120" s="22"/>
      <c r="K7120" s="22"/>
      <c r="L7120" s="22"/>
      <c r="M7120" s="22"/>
    </row>
    <row r="7121" spans="1:13" x14ac:dyDescent="0.25">
      <c r="A7121" s="22"/>
      <c r="B7121" s="22"/>
      <c r="C7121" s="22"/>
      <c r="D7121" s="22"/>
      <c r="E7121" s="22"/>
      <c r="F7121" s="22"/>
      <c r="G7121" s="22"/>
      <c r="H7121" s="22"/>
      <c r="I7121" s="22"/>
      <c r="J7121" s="22"/>
      <c r="K7121" s="22"/>
      <c r="L7121" s="22"/>
      <c r="M7121" s="22"/>
    </row>
    <row r="7122" spans="1:13" x14ac:dyDescent="0.25">
      <c r="A7122" s="22"/>
      <c r="B7122" s="22"/>
      <c r="C7122" s="22"/>
      <c r="D7122" s="22"/>
      <c r="E7122" s="22"/>
      <c r="F7122" s="22"/>
      <c r="G7122" s="22"/>
      <c r="H7122" s="22"/>
      <c r="I7122" s="22"/>
      <c r="J7122" s="22"/>
      <c r="K7122" s="22"/>
      <c r="L7122" s="22"/>
      <c r="M7122" s="22"/>
    </row>
    <row r="7123" spans="1:13" x14ac:dyDescent="0.25">
      <c r="A7123" s="22"/>
      <c r="B7123" s="22"/>
      <c r="C7123" s="22"/>
      <c r="D7123" s="22"/>
      <c r="E7123" s="22"/>
      <c r="F7123" s="22"/>
      <c r="G7123" s="22"/>
      <c r="H7123" s="22"/>
      <c r="I7123" s="22"/>
      <c r="J7123" s="22"/>
      <c r="K7123" s="22"/>
      <c r="L7123" s="22"/>
      <c r="M7123" s="22"/>
    </row>
    <row r="7124" spans="1:13" x14ac:dyDescent="0.25">
      <c r="A7124" s="22"/>
      <c r="B7124" s="22"/>
      <c r="C7124" s="22"/>
      <c r="D7124" s="22"/>
      <c r="E7124" s="22"/>
      <c r="F7124" s="22"/>
      <c r="G7124" s="22"/>
      <c r="H7124" s="22"/>
      <c r="I7124" s="22"/>
      <c r="J7124" s="22"/>
      <c r="K7124" s="22"/>
      <c r="L7124" s="22"/>
      <c r="M7124" s="22"/>
    </row>
    <row r="7125" spans="1:13" x14ac:dyDescent="0.25">
      <c r="A7125" s="22"/>
      <c r="B7125" s="22"/>
      <c r="C7125" s="22"/>
      <c r="D7125" s="22"/>
      <c r="E7125" s="22"/>
      <c r="F7125" s="22"/>
      <c r="G7125" s="22"/>
      <c r="H7125" s="22"/>
      <c r="I7125" s="22"/>
      <c r="J7125" s="22"/>
      <c r="K7125" s="22"/>
      <c r="L7125" s="22"/>
      <c r="M7125" s="22"/>
    </row>
    <row r="7126" spans="1:13" x14ac:dyDescent="0.25">
      <c r="A7126" s="22"/>
      <c r="B7126" s="22"/>
      <c r="C7126" s="22"/>
      <c r="D7126" s="22"/>
      <c r="E7126" s="22"/>
      <c r="F7126" s="22"/>
      <c r="G7126" s="22"/>
      <c r="H7126" s="22"/>
      <c r="I7126" s="22"/>
      <c r="J7126" s="22"/>
      <c r="K7126" s="22"/>
      <c r="L7126" s="22"/>
      <c r="M7126" s="22"/>
    </row>
    <row r="7127" spans="1:13" x14ac:dyDescent="0.25">
      <c r="A7127" s="22"/>
      <c r="B7127" s="22"/>
      <c r="C7127" s="22"/>
      <c r="D7127" s="22"/>
      <c r="E7127" s="22"/>
      <c r="F7127" s="22"/>
      <c r="G7127" s="22"/>
      <c r="H7127" s="22"/>
      <c r="I7127" s="22"/>
      <c r="J7127" s="22"/>
      <c r="K7127" s="22"/>
      <c r="L7127" s="22"/>
      <c r="M7127" s="22"/>
    </row>
    <row r="7128" spans="1:13" x14ac:dyDescent="0.25">
      <c r="A7128" s="22"/>
      <c r="B7128" s="22"/>
      <c r="C7128" s="22"/>
      <c r="D7128" s="22"/>
      <c r="E7128" s="22"/>
      <c r="F7128" s="22"/>
      <c r="G7128" s="22"/>
      <c r="H7128" s="22"/>
      <c r="I7128" s="22"/>
      <c r="J7128" s="22"/>
      <c r="K7128" s="22"/>
      <c r="L7128" s="22"/>
      <c r="M7128" s="22"/>
    </row>
    <row r="7129" spans="1:13" x14ac:dyDescent="0.25">
      <c r="A7129" s="22"/>
      <c r="B7129" s="22"/>
      <c r="C7129" s="22"/>
      <c r="D7129" s="22"/>
      <c r="E7129" s="22"/>
      <c r="F7129" s="22"/>
      <c r="G7129" s="22"/>
      <c r="H7129" s="22"/>
      <c r="I7129" s="22"/>
      <c r="J7129" s="22"/>
      <c r="K7129" s="22"/>
      <c r="L7129" s="22"/>
      <c r="M7129" s="22"/>
    </row>
    <row r="7130" spans="1:13" x14ac:dyDescent="0.25">
      <c r="A7130" s="22"/>
      <c r="B7130" s="22"/>
      <c r="C7130" s="22"/>
      <c r="D7130" s="22"/>
      <c r="E7130" s="22"/>
      <c r="F7130" s="22"/>
      <c r="G7130" s="22"/>
      <c r="H7130" s="22"/>
      <c r="I7130" s="22"/>
      <c r="J7130" s="22"/>
      <c r="K7130" s="22"/>
      <c r="L7130" s="22"/>
      <c r="M7130" s="22"/>
    </row>
    <row r="7131" spans="1:13" x14ac:dyDescent="0.25">
      <c r="A7131" s="22"/>
      <c r="B7131" s="22"/>
      <c r="C7131" s="22"/>
      <c r="D7131" s="22"/>
      <c r="E7131" s="22"/>
      <c r="F7131" s="22"/>
      <c r="G7131" s="22"/>
      <c r="H7131" s="22"/>
      <c r="I7131" s="22"/>
      <c r="J7131" s="22"/>
      <c r="K7131" s="22"/>
      <c r="L7131" s="22"/>
      <c r="M7131" s="22"/>
    </row>
    <row r="7132" spans="1:13" x14ac:dyDescent="0.25">
      <c r="A7132" s="22"/>
      <c r="B7132" s="22"/>
      <c r="C7132" s="22"/>
      <c r="D7132" s="22"/>
      <c r="E7132" s="22"/>
      <c r="F7132" s="22"/>
      <c r="G7132" s="22"/>
      <c r="H7132" s="22"/>
      <c r="I7132" s="22"/>
      <c r="J7132" s="22"/>
      <c r="K7132" s="22"/>
      <c r="L7132" s="22"/>
      <c r="M7132" s="22"/>
    </row>
    <row r="7133" spans="1:13" x14ac:dyDescent="0.25">
      <c r="A7133" s="22"/>
      <c r="B7133" s="22"/>
      <c r="C7133" s="22"/>
      <c r="D7133" s="22"/>
      <c r="E7133" s="22"/>
      <c r="F7133" s="22"/>
      <c r="G7133" s="22"/>
      <c r="H7133" s="22"/>
      <c r="I7133" s="22"/>
      <c r="J7133" s="22"/>
      <c r="K7133" s="22"/>
      <c r="L7133" s="22"/>
      <c r="M7133" s="22"/>
    </row>
    <row r="7134" spans="1:13" x14ac:dyDescent="0.25">
      <c r="A7134" s="22"/>
      <c r="B7134" s="22"/>
      <c r="C7134" s="22"/>
      <c r="D7134" s="22"/>
      <c r="E7134" s="22"/>
      <c r="F7134" s="22"/>
      <c r="G7134" s="22"/>
      <c r="H7134" s="22"/>
      <c r="I7134" s="22"/>
      <c r="J7134" s="22"/>
      <c r="K7134" s="22"/>
      <c r="L7134" s="22"/>
      <c r="M7134" s="22"/>
    </row>
    <row r="7135" spans="1:13" x14ac:dyDescent="0.25">
      <c r="A7135" s="22"/>
      <c r="B7135" s="22"/>
      <c r="C7135" s="22"/>
      <c r="D7135" s="22"/>
      <c r="E7135" s="22"/>
      <c r="F7135" s="22"/>
      <c r="G7135" s="22"/>
      <c r="H7135" s="22"/>
      <c r="I7135" s="22"/>
      <c r="J7135" s="22"/>
      <c r="K7135" s="22"/>
      <c r="L7135" s="22"/>
      <c r="M7135" s="22"/>
    </row>
    <row r="7136" spans="1:13" x14ac:dyDescent="0.25">
      <c r="A7136" s="22"/>
      <c r="B7136" s="22"/>
      <c r="C7136" s="22"/>
      <c r="D7136" s="22"/>
      <c r="E7136" s="22"/>
      <c r="F7136" s="22"/>
      <c r="G7136" s="22"/>
      <c r="H7136" s="22"/>
      <c r="I7136" s="22"/>
      <c r="J7136" s="22"/>
      <c r="K7136" s="22"/>
      <c r="L7136" s="22"/>
      <c r="M7136" s="22"/>
    </row>
    <row r="7137" spans="1:13" x14ac:dyDescent="0.25">
      <c r="A7137" s="22"/>
      <c r="B7137" s="22"/>
      <c r="C7137" s="22"/>
      <c r="D7137" s="22"/>
      <c r="E7137" s="22"/>
      <c r="F7137" s="22"/>
      <c r="G7137" s="22"/>
      <c r="H7137" s="22"/>
      <c r="I7137" s="22"/>
      <c r="J7137" s="22"/>
      <c r="K7137" s="22"/>
      <c r="L7137" s="22"/>
      <c r="M7137" s="22"/>
    </row>
    <row r="7138" spans="1:13" x14ac:dyDescent="0.25">
      <c r="A7138" s="22"/>
      <c r="B7138" s="22"/>
      <c r="C7138" s="22"/>
      <c r="D7138" s="22"/>
      <c r="E7138" s="22"/>
      <c r="F7138" s="22"/>
      <c r="G7138" s="22"/>
      <c r="H7138" s="22"/>
      <c r="I7138" s="22"/>
      <c r="J7138" s="22"/>
      <c r="K7138" s="22"/>
      <c r="L7138" s="22"/>
      <c r="M7138" s="22"/>
    </row>
    <row r="7139" spans="1:13" x14ac:dyDescent="0.25">
      <c r="A7139" s="22"/>
      <c r="B7139" s="22"/>
      <c r="C7139" s="22"/>
      <c r="D7139" s="22"/>
      <c r="E7139" s="22"/>
      <c r="F7139" s="22"/>
      <c r="G7139" s="22"/>
      <c r="H7139" s="22"/>
      <c r="I7139" s="22"/>
      <c r="J7139" s="22"/>
      <c r="K7139" s="22"/>
      <c r="L7139" s="22"/>
      <c r="M7139" s="22"/>
    </row>
    <row r="7140" spans="1:13" x14ac:dyDescent="0.25">
      <c r="A7140" s="22"/>
      <c r="B7140" s="22"/>
      <c r="C7140" s="22"/>
      <c r="D7140" s="22"/>
      <c r="E7140" s="22"/>
      <c r="F7140" s="22"/>
      <c r="G7140" s="22"/>
      <c r="H7140" s="22"/>
      <c r="I7140" s="22"/>
      <c r="J7140" s="22"/>
      <c r="K7140" s="22"/>
      <c r="L7140" s="22"/>
      <c r="M7140" s="22"/>
    </row>
    <row r="7141" spans="1:13" x14ac:dyDescent="0.25">
      <c r="A7141" s="22"/>
      <c r="B7141" s="22"/>
      <c r="C7141" s="22"/>
      <c r="D7141" s="22"/>
      <c r="E7141" s="22"/>
      <c r="F7141" s="22"/>
      <c r="G7141" s="22"/>
      <c r="H7141" s="22"/>
      <c r="I7141" s="22"/>
      <c r="J7141" s="22"/>
      <c r="K7141" s="22"/>
      <c r="L7141" s="22"/>
      <c r="M7141" s="22"/>
    </row>
    <row r="7142" spans="1:13" x14ac:dyDescent="0.25">
      <c r="A7142" s="22"/>
      <c r="B7142" s="22"/>
      <c r="C7142" s="22"/>
      <c r="D7142" s="22"/>
      <c r="E7142" s="22"/>
      <c r="F7142" s="22"/>
      <c r="G7142" s="22"/>
      <c r="H7142" s="22"/>
      <c r="I7142" s="22"/>
      <c r="J7142" s="22"/>
      <c r="K7142" s="22"/>
      <c r="L7142" s="22"/>
      <c r="M7142" s="22"/>
    </row>
    <row r="7143" spans="1:13" x14ac:dyDescent="0.25">
      <c r="A7143" s="22"/>
      <c r="B7143" s="22"/>
      <c r="C7143" s="22"/>
      <c r="D7143" s="22"/>
      <c r="E7143" s="22"/>
      <c r="F7143" s="22"/>
      <c r="G7143" s="22"/>
      <c r="H7143" s="22"/>
      <c r="I7143" s="22"/>
      <c r="J7143" s="22"/>
      <c r="K7143" s="22"/>
      <c r="L7143" s="22"/>
      <c r="M7143" s="22"/>
    </row>
    <row r="7144" spans="1:13" x14ac:dyDescent="0.25">
      <c r="A7144" s="22"/>
      <c r="B7144" s="22"/>
      <c r="C7144" s="22"/>
      <c r="D7144" s="22"/>
      <c r="E7144" s="22"/>
      <c r="F7144" s="22"/>
      <c r="G7144" s="22"/>
      <c r="H7144" s="22"/>
      <c r="I7144" s="22"/>
      <c r="J7144" s="22"/>
      <c r="K7144" s="22"/>
      <c r="L7144" s="22"/>
      <c r="M7144" s="22"/>
    </row>
    <row r="7145" spans="1:13" x14ac:dyDescent="0.25">
      <c r="A7145" s="22"/>
      <c r="B7145" s="22"/>
      <c r="C7145" s="22"/>
      <c r="D7145" s="22"/>
      <c r="E7145" s="22"/>
      <c r="F7145" s="22"/>
      <c r="G7145" s="22"/>
      <c r="H7145" s="22"/>
      <c r="I7145" s="22"/>
      <c r="J7145" s="22"/>
      <c r="K7145" s="22"/>
      <c r="L7145" s="22"/>
      <c r="M7145" s="22"/>
    </row>
    <row r="7146" spans="1:13" x14ac:dyDescent="0.25">
      <c r="A7146" s="22"/>
      <c r="B7146" s="22"/>
      <c r="C7146" s="22"/>
      <c r="D7146" s="22"/>
      <c r="E7146" s="22"/>
      <c r="F7146" s="22"/>
      <c r="G7146" s="22"/>
      <c r="H7146" s="22"/>
      <c r="I7146" s="22"/>
      <c r="J7146" s="22"/>
      <c r="K7146" s="22"/>
      <c r="L7146" s="22"/>
      <c r="M7146" s="22"/>
    </row>
    <row r="7147" spans="1:13" x14ac:dyDescent="0.25">
      <c r="A7147" s="22"/>
      <c r="B7147" s="22"/>
      <c r="C7147" s="22"/>
      <c r="D7147" s="22"/>
      <c r="E7147" s="22"/>
      <c r="F7147" s="22"/>
      <c r="G7147" s="22"/>
      <c r="H7147" s="22"/>
      <c r="I7147" s="22"/>
      <c r="J7147" s="22"/>
      <c r="K7147" s="22"/>
      <c r="L7147" s="22"/>
      <c r="M7147" s="22"/>
    </row>
    <row r="7148" spans="1:13" x14ac:dyDescent="0.25">
      <c r="A7148" s="22"/>
      <c r="B7148" s="22"/>
      <c r="C7148" s="22"/>
      <c r="D7148" s="22"/>
      <c r="E7148" s="22"/>
      <c r="F7148" s="22"/>
      <c r="G7148" s="22"/>
      <c r="H7148" s="22"/>
      <c r="I7148" s="22"/>
      <c r="J7148" s="22"/>
      <c r="K7148" s="22"/>
      <c r="L7148" s="22"/>
      <c r="M7148" s="22"/>
    </row>
    <row r="7149" spans="1:13" x14ac:dyDescent="0.25">
      <c r="A7149" s="22"/>
      <c r="B7149" s="22"/>
      <c r="C7149" s="22"/>
      <c r="D7149" s="22"/>
      <c r="E7149" s="22"/>
      <c r="F7149" s="22"/>
      <c r="G7149" s="22"/>
      <c r="H7149" s="22"/>
      <c r="I7149" s="22"/>
      <c r="J7149" s="22"/>
      <c r="K7149" s="22"/>
      <c r="L7149" s="22"/>
      <c r="M7149" s="22"/>
    </row>
    <row r="7150" spans="1:13" x14ac:dyDescent="0.25">
      <c r="A7150" s="22"/>
      <c r="B7150" s="22"/>
      <c r="C7150" s="22"/>
      <c r="D7150" s="22"/>
      <c r="E7150" s="22"/>
      <c r="F7150" s="22"/>
      <c r="G7150" s="22"/>
      <c r="H7150" s="22"/>
      <c r="I7150" s="22"/>
      <c r="J7150" s="22"/>
      <c r="K7150" s="22"/>
      <c r="L7150" s="22"/>
      <c r="M7150" s="22"/>
    </row>
    <row r="7151" spans="1:13" x14ac:dyDescent="0.25">
      <c r="A7151" s="22"/>
      <c r="B7151" s="22"/>
      <c r="C7151" s="22"/>
      <c r="D7151" s="22"/>
      <c r="E7151" s="22"/>
      <c r="F7151" s="22"/>
      <c r="G7151" s="22"/>
      <c r="H7151" s="22"/>
      <c r="I7151" s="22"/>
      <c r="J7151" s="22"/>
      <c r="K7151" s="22"/>
      <c r="L7151" s="22"/>
      <c r="M7151" s="22"/>
    </row>
    <row r="7152" spans="1:13" x14ac:dyDescent="0.25">
      <c r="A7152" s="22"/>
      <c r="B7152" s="22"/>
      <c r="C7152" s="22"/>
      <c r="D7152" s="22"/>
      <c r="E7152" s="22"/>
      <c r="F7152" s="22"/>
      <c r="G7152" s="22"/>
      <c r="H7152" s="22"/>
      <c r="I7152" s="22"/>
      <c r="J7152" s="22"/>
      <c r="K7152" s="22"/>
      <c r="L7152" s="22"/>
      <c r="M7152" s="22"/>
    </row>
    <row r="7153" spans="1:13" x14ac:dyDescent="0.25">
      <c r="A7153" s="22"/>
      <c r="B7153" s="22"/>
      <c r="C7153" s="22"/>
      <c r="D7153" s="22"/>
      <c r="E7153" s="22"/>
      <c r="F7153" s="22"/>
      <c r="G7153" s="22"/>
      <c r="H7153" s="22"/>
      <c r="I7153" s="22"/>
      <c r="J7153" s="22"/>
      <c r="K7153" s="22"/>
      <c r="L7153" s="22"/>
      <c r="M7153" s="22"/>
    </row>
    <row r="7154" spans="1:13" x14ac:dyDescent="0.25">
      <c r="A7154" s="22"/>
      <c r="B7154" s="22"/>
      <c r="C7154" s="22"/>
      <c r="D7154" s="22"/>
      <c r="E7154" s="22"/>
      <c r="F7154" s="22"/>
      <c r="G7154" s="22"/>
      <c r="H7154" s="22"/>
      <c r="I7154" s="22"/>
      <c r="J7154" s="22"/>
      <c r="K7154" s="22"/>
      <c r="L7154" s="22"/>
      <c r="M7154" s="22"/>
    </row>
    <row r="7155" spans="1:13" x14ac:dyDescent="0.25">
      <c r="A7155" s="22"/>
      <c r="B7155" s="22"/>
      <c r="C7155" s="22"/>
      <c r="D7155" s="22"/>
      <c r="E7155" s="22"/>
      <c r="F7155" s="22"/>
      <c r="G7155" s="22"/>
      <c r="H7155" s="22"/>
      <c r="I7155" s="22"/>
      <c r="J7155" s="22"/>
      <c r="K7155" s="22"/>
      <c r="L7155" s="22"/>
      <c r="M7155" s="22"/>
    </row>
    <row r="7156" spans="1:13" x14ac:dyDescent="0.25">
      <c r="A7156" s="22"/>
      <c r="B7156" s="22"/>
      <c r="C7156" s="22"/>
      <c r="D7156" s="22"/>
      <c r="E7156" s="22"/>
      <c r="F7156" s="22"/>
      <c r="G7156" s="22"/>
      <c r="H7156" s="22"/>
      <c r="I7156" s="22"/>
      <c r="J7156" s="22"/>
      <c r="K7156" s="22"/>
      <c r="L7156" s="22"/>
      <c r="M7156" s="22"/>
    </row>
    <row r="7157" spans="1:13" x14ac:dyDescent="0.25">
      <c r="A7157" s="22"/>
      <c r="B7157" s="22"/>
      <c r="C7157" s="22"/>
      <c r="D7157" s="22"/>
      <c r="E7157" s="22"/>
      <c r="F7157" s="22"/>
      <c r="G7157" s="22"/>
      <c r="H7157" s="22"/>
      <c r="I7157" s="22"/>
      <c r="J7157" s="22"/>
      <c r="K7157" s="22"/>
      <c r="L7157" s="22"/>
      <c r="M7157" s="22"/>
    </row>
    <row r="7158" spans="1:13" x14ac:dyDescent="0.25">
      <c r="A7158" s="22"/>
      <c r="B7158" s="22"/>
      <c r="C7158" s="22"/>
      <c r="D7158" s="22"/>
      <c r="E7158" s="22"/>
      <c r="F7158" s="22"/>
      <c r="G7158" s="22"/>
      <c r="H7158" s="22"/>
      <c r="I7158" s="22"/>
      <c r="J7158" s="22"/>
      <c r="K7158" s="22"/>
      <c r="L7158" s="22"/>
      <c r="M7158" s="22"/>
    </row>
    <row r="7159" spans="1:13" x14ac:dyDescent="0.25">
      <c r="A7159" s="22"/>
      <c r="B7159" s="22"/>
      <c r="C7159" s="22"/>
      <c r="D7159" s="22"/>
      <c r="E7159" s="22"/>
      <c r="F7159" s="22"/>
      <c r="G7159" s="22"/>
      <c r="H7159" s="22"/>
      <c r="I7159" s="22"/>
      <c r="J7159" s="22"/>
      <c r="K7159" s="22"/>
      <c r="L7159" s="22"/>
      <c r="M7159" s="22"/>
    </row>
    <row r="7160" spans="1:13" x14ac:dyDescent="0.25">
      <c r="A7160" s="22"/>
      <c r="B7160" s="22"/>
      <c r="C7160" s="22"/>
      <c r="D7160" s="22"/>
      <c r="E7160" s="22"/>
      <c r="F7160" s="22"/>
      <c r="G7160" s="22"/>
      <c r="H7160" s="22"/>
      <c r="I7160" s="22"/>
      <c r="J7160" s="22"/>
      <c r="K7160" s="22"/>
      <c r="L7160" s="22"/>
      <c r="M7160" s="22"/>
    </row>
    <row r="7161" spans="1:13" x14ac:dyDescent="0.25">
      <c r="A7161" s="22"/>
      <c r="B7161" s="22"/>
      <c r="C7161" s="22"/>
      <c r="D7161" s="22"/>
      <c r="E7161" s="22"/>
      <c r="F7161" s="22"/>
      <c r="G7161" s="22"/>
      <c r="H7161" s="22"/>
      <c r="I7161" s="22"/>
      <c r="J7161" s="22"/>
      <c r="K7161" s="22"/>
      <c r="L7161" s="22"/>
      <c r="M7161" s="22"/>
    </row>
    <row r="7162" spans="1:13" x14ac:dyDescent="0.25">
      <c r="A7162" s="22"/>
      <c r="B7162" s="22"/>
      <c r="C7162" s="22"/>
      <c r="D7162" s="22"/>
      <c r="E7162" s="22"/>
      <c r="F7162" s="22"/>
      <c r="G7162" s="22"/>
      <c r="H7162" s="22"/>
      <c r="I7162" s="22"/>
      <c r="J7162" s="22"/>
      <c r="K7162" s="22"/>
      <c r="L7162" s="22"/>
      <c r="M7162" s="22"/>
    </row>
    <row r="7163" spans="1:13" x14ac:dyDescent="0.25">
      <c r="A7163" s="22"/>
      <c r="B7163" s="22"/>
      <c r="C7163" s="22"/>
      <c r="D7163" s="22"/>
      <c r="E7163" s="22"/>
      <c r="F7163" s="22"/>
      <c r="G7163" s="22"/>
      <c r="H7163" s="22"/>
      <c r="I7163" s="22"/>
      <c r="J7163" s="22"/>
      <c r="K7163" s="22"/>
      <c r="L7163" s="22"/>
      <c r="M7163" s="22"/>
    </row>
    <row r="7164" spans="1:13" x14ac:dyDescent="0.25">
      <c r="A7164" s="22"/>
      <c r="B7164" s="22"/>
      <c r="C7164" s="22"/>
      <c r="D7164" s="22"/>
      <c r="E7164" s="22"/>
      <c r="F7164" s="22"/>
      <c r="G7164" s="22"/>
      <c r="H7164" s="22"/>
      <c r="I7164" s="22"/>
      <c r="J7164" s="22"/>
      <c r="K7164" s="22"/>
      <c r="L7164" s="22"/>
      <c r="M7164" s="22"/>
    </row>
    <row r="7165" spans="1:13" x14ac:dyDescent="0.25">
      <c r="A7165" s="22"/>
      <c r="B7165" s="22"/>
      <c r="C7165" s="22"/>
      <c r="D7165" s="22"/>
      <c r="E7165" s="22"/>
      <c r="F7165" s="22"/>
      <c r="G7165" s="22"/>
      <c r="H7165" s="22"/>
      <c r="I7165" s="22"/>
      <c r="J7165" s="22"/>
      <c r="K7165" s="22"/>
      <c r="L7165" s="22"/>
      <c r="M7165" s="22"/>
    </row>
    <row r="7166" spans="1:13" x14ac:dyDescent="0.25">
      <c r="A7166" s="22"/>
      <c r="B7166" s="22"/>
      <c r="C7166" s="22"/>
      <c r="D7166" s="22"/>
      <c r="E7166" s="22"/>
      <c r="F7166" s="22"/>
      <c r="G7166" s="22"/>
      <c r="H7166" s="22"/>
      <c r="I7166" s="22"/>
      <c r="J7166" s="22"/>
      <c r="K7166" s="22"/>
      <c r="L7166" s="22"/>
      <c r="M7166" s="22"/>
    </row>
    <row r="7167" spans="1:13" x14ac:dyDescent="0.25">
      <c r="A7167" s="22"/>
      <c r="B7167" s="22"/>
      <c r="C7167" s="22"/>
      <c r="D7167" s="22"/>
      <c r="E7167" s="22"/>
      <c r="F7167" s="22"/>
      <c r="G7167" s="22"/>
      <c r="H7167" s="22"/>
      <c r="I7167" s="22"/>
      <c r="J7167" s="22"/>
      <c r="K7167" s="22"/>
      <c r="L7167" s="22"/>
      <c r="M7167" s="22"/>
    </row>
    <row r="7168" spans="1:13" x14ac:dyDescent="0.25">
      <c r="A7168" s="22"/>
      <c r="B7168" s="22"/>
      <c r="C7168" s="22"/>
      <c r="D7168" s="22"/>
      <c r="E7168" s="22"/>
      <c r="F7168" s="22"/>
      <c r="G7168" s="22"/>
      <c r="H7168" s="22"/>
      <c r="I7168" s="22"/>
      <c r="J7168" s="22"/>
      <c r="K7168" s="22"/>
      <c r="L7168" s="22"/>
      <c r="M7168" s="22"/>
    </row>
    <row r="7169" spans="1:13" x14ac:dyDescent="0.25">
      <c r="A7169" s="22"/>
      <c r="B7169" s="22"/>
      <c r="C7169" s="22"/>
      <c r="D7169" s="22"/>
      <c r="E7169" s="22"/>
      <c r="F7169" s="22"/>
      <c r="G7169" s="22"/>
      <c r="H7169" s="22"/>
      <c r="I7169" s="22"/>
      <c r="J7169" s="22"/>
      <c r="K7169" s="22"/>
      <c r="L7169" s="22"/>
      <c r="M7169" s="22"/>
    </row>
    <row r="7170" spans="1:13" x14ac:dyDescent="0.25">
      <c r="A7170" s="22"/>
      <c r="B7170" s="22"/>
      <c r="C7170" s="22"/>
      <c r="D7170" s="22"/>
      <c r="E7170" s="22"/>
      <c r="F7170" s="22"/>
      <c r="G7170" s="22"/>
      <c r="H7170" s="22"/>
      <c r="I7170" s="22"/>
      <c r="J7170" s="22"/>
      <c r="K7170" s="22"/>
      <c r="L7170" s="22"/>
      <c r="M7170" s="22"/>
    </row>
    <row r="7171" spans="1:13" x14ac:dyDescent="0.25">
      <c r="A7171" s="22"/>
      <c r="B7171" s="22"/>
      <c r="C7171" s="22"/>
      <c r="D7171" s="22"/>
      <c r="E7171" s="22"/>
      <c r="F7171" s="22"/>
      <c r="G7171" s="22"/>
      <c r="H7171" s="22"/>
      <c r="I7171" s="22"/>
      <c r="J7171" s="22"/>
      <c r="K7171" s="22"/>
      <c r="L7171" s="22"/>
      <c r="M7171" s="22"/>
    </row>
    <row r="7172" spans="1:13" x14ac:dyDescent="0.25">
      <c r="A7172" s="22"/>
      <c r="B7172" s="22"/>
      <c r="C7172" s="22"/>
      <c r="D7172" s="22"/>
      <c r="E7172" s="22"/>
      <c r="F7172" s="22"/>
      <c r="G7172" s="22"/>
      <c r="H7172" s="22"/>
      <c r="I7172" s="22"/>
      <c r="J7172" s="22"/>
      <c r="K7172" s="22"/>
      <c r="L7172" s="22"/>
      <c r="M7172" s="22"/>
    </row>
    <row r="7173" spans="1:13" x14ac:dyDescent="0.25">
      <c r="A7173" s="22"/>
      <c r="B7173" s="22"/>
      <c r="C7173" s="22"/>
      <c r="D7173" s="22"/>
      <c r="E7173" s="22"/>
      <c r="F7173" s="22"/>
      <c r="G7173" s="22"/>
      <c r="H7173" s="22"/>
      <c r="I7173" s="22"/>
      <c r="J7173" s="22"/>
      <c r="K7173" s="22"/>
      <c r="L7173" s="22"/>
      <c r="M7173" s="22"/>
    </row>
    <row r="7174" spans="1:13" x14ac:dyDescent="0.25">
      <c r="A7174" s="22"/>
      <c r="B7174" s="22"/>
      <c r="C7174" s="22"/>
      <c r="D7174" s="22"/>
      <c r="E7174" s="22"/>
      <c r="F7174" s="22"/>
      <c r="G7174" s="22"/>
      <c r="H7174" s="22"/>
      <c r="I7174" s="22"/>
      <c r="J7174" s="22"/>
      <c r="K7174" s="22"/>
      <c r="L7174" s="22"/>
      <c r="M7174" s="22"/>
    </row>
    <row r="7175" spans="1:13" x14ac:dyDescent="0.25">
      <c r="A7175" s="22"/>
      <c r="B7175" s="22"/>
      <c r="C7175" s="22"/>
      <c r="D7175" s="22"/>
      <c r="E7175" s="22"/>
      <c r="F7175" s="22"/>
      <c r="G7175" s="22"/>
      <c r="H7175" s="22"/>
      <c r="I7175" s="22"/>
      <c r="J7175" s="22"/>
      <c r="K7175" s="22"/>
      <c r="L7175" s="22"/>
      <c r="M7175" s="22"/>
    </row>
    <row r="7176" spans="1:13" x14ac:dyDescent="0.25">
      <c r="A7176" s="22"/>
      <c r="B7176" s="22"/>
      <c r="C7176" s="22"/>
      <c r="D7176" s="22"/>
      <c r="E7176" s="22"/>
      <c r="F7176" s="22"/>
      <c r="G7176" s="22"/>
      <c r="H7176" s="22"/>
      <c r="I7176" s="22"/>
      <c r="J7176" s="22"/>
      <c r="K7176" s="22"/>
      <c r="L7176" s="22"/>
      <c r="M7176" s="22"/>
    </row>
    <row r="7177" spans="1:13" x14ac:dyDescent="0.25">
      <c r="A7177" s="22"/>
      <c r="B7177" s="22"/>
      <c r="C7177" s="22"/>
      <c r="D7177" s="22"/>
      <c r="E7177" s="22"/>
      <c r="F7177" s="22"/>
      <c r="G7177" s="22"/>
      <c r="H7177" s="22"/>
      <c r="I7177" s="22"/>
      <c r="J7177" s="22"/>
      <c r="K7177" s="22"/>
      <c r="L7177" s="22"/>
      <c r="M7177" s="22"/>
    </row>
    <row r="7178" spans="1:13" x14ac:dyDescent="0.25">
      <c r="A7178" s="22"/>
      <c r="B7178" s="22"/>
      <c r="C7178" s="22"/>
      <c r="D7178" s="22"/>
      <c r="E7178" s="22"/>
      <c r="F7178" s="22"/>
      <c r="G7178" s="22"/>
      <c r="H7178" s="22"/>
      <c r="I7178" s="22"/>
      <c r="J7178" s="22"/>
      <c r="K7178" s="22"/>
      <c r="L7178" s="22"/>
      <c r="M7178" s="22"/>
    </row>
    <row r="7179" spans="1:13" x14ac:dyDescent="0.25">
      <c r="A7179" s="22"/>
      <c r="B7179" s="22"/>
      <c r="C7179" s="22"/>
      <c r="D7179" s="22"/>
      <c r="E7179" s="22"/>
      <c r="F7179" s="22"/>
      <c r="G7179" s="22"/>
      <c r="H7179" s="22"/>
      <c r="I7179" s="22"/>
      <c r="J7179" s="22"/>
      <c r="K7179" s="22"/>
      <c r="L7179" s="22"/>
      <c r="M7179" s="22"/>
    </row>
    <row r="7180" spans="1:13" x14ac:dyDescent="0.25">
      <c r="A7180" s="22"/>
      <c r="B7180" s="22"/>
      <c r="C7180" s="22"/>
      <c r="D7180" s="22"/>
      <c r="E7180" s="22"/>
      <c r="F7180" s="22"/>
      <c r="G7180" s="22"/>
      <c r="H7180" s="22"/>
      <c r="I7180" s="22"/>
      <c r="J7180" s="22"/>
      <c r="K7180" s="22"/>
      <c r="L7180" s="22"/>
      <c r="M7180" s="22"/>
    </row>
    <row r="7181" spans="1:13" x14ac:dyDescent="0.25">
      <c r="A7181" s="22"/>
      <c r="B7181" s="22"/>
      <c r="C7181" s="22"/>
      <c r="D7181" s="22"/>
      <c r="E7181" s="22"/>
      <c r="F7181" s="22"/>
      <c r="G7181" s="22"/>
      <c r="H7181" s="22"/>
      <c r="I7181" s="22"/>
      <c r="J7181" s="22"/>
      <c r="K7181" s="22"/>
      <c r="L7181" s="22"/>
      <c r="M7181" s="22"/>
    </row>
    <row r="7182" spans="1:13" x14ac:dyDescent="0.25">
      <c r="A7182" s="22"/>
      <c r="B7182" s="22"/>
      <c r="C7182" s="22"/>
      <c r="D7182" s="22"/>
      <c r="E7182" s="22"/>
      <c r="F7182" s="22"/>
      <c r="G7182" s="22"/>
      <c r="H7182" s="22"/>
      <c r="I7182" s="22"/>
      <c r="J7182" s="22"/>
      <c r="K7182" s="22"/>
      <c r="L7182" s="22"/>
      <c r="M7182" s="22"/>
    </row>
    <row r="7183" spans="1:13" x14ac:dyDescent="0.25">
      <c r="A7183" s="22"/>
      <c r="B7183" s="22"/>
      <c r="C7183" s="22"/>
      <c r="D7183" s="22"/>
      <c r="E7183" s="22"/>
      <c r="F7183" s="22"/>
      <c r="G7183" s="22"/>
      <c r="H7183" s="22"/>
      <c r="I7183" s="22"/>
      <c r="J7183" s="22"/>
      <c r="K7183" s="22"/>
      <c r="L7183" s="22"/>
      <c r="M7183" s="22"/>
    </row>
    <row r="7184" spans="1:13" x14ac:dyDescent="0.25">
      <c r="A7184" s="22"/>
      <c r="B7184" s="22"/>
      <c r="C7184" s="22"/>
      <c r="D7184" s="22"/>
      <c r="E7184" s="22"/>
      <c r="F7184" s="22"/>
      <c r="G7184" s="22"/>
      <c r="H7184" s="22"/>
      <c r="I7184" s="22"/>
      <c r="J7184" s="22"/>
      <c r="K7184" s="22"/>
      <c r="L7184" s="22"/>
      <c r="M7184" s="22"/>
    </row>
    <row r="7185" spans="1:13" x14ac:dyDescent="0.25">
      <c r="A7185" s="22"/>
      <c r="B7185" s="22"/>
      <c r="C7185" s="22"/>
      <c r="D7185" s="22"/>
      <c r="E7185" s="22"/>
      <c r="F7185" s="22"/>
      <c r="G7185" s="22"/>
      <c r="H7185" s="22"/>
      <c r="I7185" s="22"/>
      <c r="J7185" s="22"/>
      <c r="K7185" s="22"/>
      <c r="L7185" s="22"/>
      <c r="M7185" s="22"/>
    </row>
    <row r="7186" spans="1:13" x14ac:dyDescent="0.25">
      <c r="A7186" s="22"/>
      <c r="B7186" s="22"/>
      <c r="C7186" s="22"/>
      <c r="D7186" s="22"/>
      <c r="E7186" s="22"/>
      <c r="F7186" s="22"/>
      <c r="G7186" s="22"/>
      <c r="H7186" s="22"/>
      <c r="I7186" s="22"/>
      <c r="J7186" s="22"/>
      <c r="K7186" s="22"/>
      <c r="L7186" s="22"/>
      <c r="M7186" s="22"/>
    </row>
    <row r="7187" spans="1:13" x14ac:dyDescent="0.25">
      <c r="A7187" s="22"/>
      <c r="B7187" s="22"/>
      <c r="C7187" s="22"/>
      <c r="D7187" s="22"/>
      <c r="E7187" s="22"/>
      <c r="F7187" s="22"/>
      <c r="G7187" s="22"/>
      <c r="H7187" s="22"/>
      <c r="I7187" s="22"/>
      <c r="J7187" s="22"/>
      <c r="K7187" s="22"/>
      <c r="L7187" s="22"/>
      <c r="M7187" s="22"/>
    </row>
    <row r="7188" spans="1:13" x14ac:dyDescent="0.25">
      <c r="A7188" s="22"/>
      <c r="B7188" s="22"/>
      <c r="C7188" s="22"/>
      <c r="D7188" s="22"/>
      <c r="E7188" s="22"/>
      <c r="F7188" s="22"/>
      <c r="G7188" s="22"/>
      <c r="H7188" s="22"/>
      <c r="I7188" s="22"/>
      <c r="J7188" s="22"/>
      <c r="K7188" s="22"/>
      <c r="L7188" s="22"/>
      <c r="M7188" s="22"/>
    </row>
    <row r="7189" spans="1:13" x14ac:dyDescent="0.25">
      <c r="A7189" s="22"/>
      <c r="B7189" s="22"/>
      <c r="C7189" s="22"/>
      <c r="D7189" s="22"/>
      <c r="E7189" s="22"/>
      <c r="F7189" s="22"/>
      <c r="G7189" s="22"/>
      <c r="H7189" s="22"/>
      <c r="I7189" s="22"/>
      <c r="J7189" s="22"/>
      <c r="K7189" s="22"/>
      <c r="L7189" s="22"/>
      <c r="M7189" s="22"/>
    </row>
    <row r="7190" spans="1:13" x14ac:dyDescent="0.25">
      <c r="A7190" s="22"/>
      <c r="B7190" s="22"/>
      <c r="C7190" s="22"/>
      <c r="D7190" s="22"/>
      <c r="E7190" s="22"/>
      <c r="F7190" s="22"/>
      <c r="G7190" s="22"/>
      <c r="H7190" s="22"/>
      <c r="I7190" s="22"/>
      <c r="J7190" s="22"/>
      <c r="K7190" s="22"/>
      <c r="L7190" s="22"/>
      <c r="M7190" s="22"/>
    </row>
    <row r="7191" spans="1:13" x14ac:dyDescent="0.25">
      <c r="A7191" s="22"/>
      <c r="B7191" s="22"/>
      <c r="C7191" s="22"/>
      <c r="D7191" s="22"/>
      <c r="E7191" s="22"/>
      <c r="F7191" s="22"/>
      <c r="G7191" s="22"/>
      <c r="H7191" s="22"/>
      <c r="I7191" s="22"/>
      <c r="J7191" s="22"/>
      <c r="K7191" s="22"/>
      <c r="L7191" s="22"/>
      <c r="M7191" s="22"/>
    </row>
    <row r="7192" spans="1:13" x14ac:dyDescent="0.25">
      <c r="A7192" s="22"/>
      <c r="B7192" s="22"/>
      <c r="C7192" s="22"/>
      <c r="D7192" s="22"/>
      <c r="E7192" s="22"/>
      <c r="F7192" s="22"/>
      <c r="G7192" s="22"/>
      <c r="H7192" s="22"/>
      <c r="I7192" s="22"/>
      <c r="J7192" s="22"/>
      <c r="K7192" s="22"/>
      <c r="L7192" s="22"/>
      <c r="M7192" s="22"/>
    </row>
    <row r="7193" spans="1:13" x14ac:dyDescent="0.25">
      <c r="A7193" s="22"/>
      <c r="B7193" s="22"/>
      <c r="C7193" s="22"/>
      <c r="D7193" s="22"/>
      <c r="E7193" s="22"/>
      <c r="F7193" s="22"/>
      <c r="G7193" s="22"/>
      <c r="H7193" s="22"/>
      <c r="I7193" s="22"/>
      <c r="J7193" s="22"/>
      <c r="K7193" s="22"/>
      <c r="L7193" s="22"/>
      <c r="M7193" s="22"/>
    </row>
    <row r="7194" spans="1:13" x14ac:dyDescent="0.25">
      <c r="A7194" s="22"/>
      <c r="B7194" s="22"/>
      <c r="C7194" s="22"/>
      <c r="D7194" s="22"/>
      <c r="E7194" s="22"/>
      <c r="F7194" s="22"/>
      <c r="G7194" s="22"/>
      <c r="H7194" s="22"/>
      <c r="I7194" s="22"/>
      <c r="J7194" s="22"/>
      <c r="K7194" s="22"/>
      <c r="L7194" s="22"/>
      <c r="M7194" s="22"/>
    </row>
    <row r="7195" spans="1:13" x14ac:dyDescent="0.25">
      <c r="A7195" s="22"/>
      <c r="B7195" s="22"/>
      <c r="C7195" s="22"/>
      <c r="D7195" s="22"/>
      <c r="E7195" s="22"/>
      <c r="F7195" s="22"/>
      <c r="G7195" s="22"/>
      <c r="H7195" s="22"/>
      <c r="I7195" s="22"/>
      <c r="J7195" s="22"/>
      <c r="K7195" s="22"/>
      <c r="L7195" s="22"/>
      <c r="M7195" s="22"/>
    </row>
    <row r="7196" spans="1:13" x14ac:dyDescent="0.25">
      <c r="A7196" s="22"/>
      <c r="B7196" s="22"/>
      <c r="C7196" s="22"/>
      <c r="D7196" s="22"/>
      <c r="E7196" s="22"/>
      <c r="F7196" s="22"/>
      <c r="G7196" s="22"/>
      <c r="H7196" s="22"/>
      <c r="I7196" s="22"/>
      <c r="J7196" s="22"/>
      <c r="K7196" s="22"/>
      <c r="L7196" s="22"/>
      <c r="M7196" s="22"/>
    </row>
    <row r="7197" spans="1:13" x14ac:dyDescent="0.25">
      <c r="A7197" s="22"/>
      <c r="B7197" s="22"/>
      <c r="C7197" s="22"/>
      <c r="D7197" s="22"/>
      <c r="E7197" s="22"/>
      <c r="F7197" s="22"/>
      <c r="G7197" s="22"/>
      <c r="H7197" s="22"/>
      <c r="I7197" s="22"/>
      <c r="J7197" s="22"/>
      <c r="K7197" s="22"/>
      <c r="L7197" s="22"/>
      <c r="M7197" s="22"/>
    </row>
    <row r="7198" spans="1:13" x14ac:dyDescent="0.25">
      <c r="A7198" s="22"/>
      <c r="B7198" s="22"/>
      <c r="C7198" s="22"/>
      <c r="D7198" s="22"/>
      <c r="E7198" s="22"/>
      <c r="F7198" s="22"/>
      <c r="G7198" s="22"/>
      <c r="H7198" s="22"/>
      <c r="I7198" s="22"/>
      <c r="J7198" s="22"/>
      <c r="K7198" s="22"/>
      <c r="L7198" s="22"/>
      <c r="M7198" s="22"/>
    </row>
    <row r="7199" spans="1:13" x14ac:dyDescent="0.25">
      <c r="A7199" s="22"/>
      <c r="B7199" s="22"/>
      <c r="C7199" s="22"/>
      <c r="D7199" s="22"/>
      <c r="E7199" s="22"/>
      <c r="F7199" s="22"/>
      <c r="G7199" s="22"/>
      <c r="H7199" s="22"/>
      <c r="I7199" s="22"/>
      <c r="J7199" s="22"/>
      <c r="K7199" s="22"/>
      <c r="L7199" s="22"/>
      <c r="M7199" s="22"/>
    </row>
    <row r="7200" spans="1:13" x14ac:dyDescent="0.25">
      <c r="A7200" s="22"/>
      <c r="B7200" s="22"/>
      <c r="C7200" s="22"/>
      <c r="D7200" s="22"/>
      <c r="E7200" s="22"/>
      <c r="F7200" s="22"/>
      <c r="G7200" s="22"/>
      <c r="H7200" s="22"/>
      <c r="I7200" s="22"/>
      <c r="J7200" s="22"/>
      <c r="K7200" s="22"/>
      <c r="L7200" s="22"/>
      <c r="M7200" s="22"/>
    </row>
    <row r="7201" spans="1:13" x14ac:dyDescent="0.25">
      <c r="A7201" s="22"/>
      <c r="B7201" s="22"/>
      <c r="C7201" s="22"/>
      <c r="D7201" s="22"/>
      <c r="E7201" s="22"/>
      <c r="F7201" s="22"/>
      <c r="G7201" s="22"/>
      <c r="H7201" s="22"/>
      <c r="I7201" s="22"/>
      <c r="J7201" s="22"/>
      <c r="K7201" s="22"/>
      <c r="L7201" s="22"/>
      <c r="M7201" s="22"/>
    </row>
    <row r="7202" spans="1:13" x14ac:dyDescent="0.25">
      <c r="A7202" s="22"/>
      <c r="B7202" s="22"/>
      <c r="C7202" s="22"/>
      <c r="D7202" s="22"/>
      <c r="E7202" s="22"/>
      <c r="F7202" s="22"/>
      <c r="G7202" s="22"/>
      <c r="H7202" s="22"/>
      <c r="I7202" s="22"/>
      <c r="J7202" s="22"/>
      <c r="K7202" s="22"/>
      <c r="L7202" s="22"/>
      <c r="M7202" s="22"/>
    </row>
    <row r="7203" spans="1:13" x14ac:dyDescent="0.25">
      <c r="A7203" s="22"/>
      <c r="B7203" s="22"/>
      <c r="C7203" s="22"/>
      <c r="D7203" s="22"/>
      <c r="E7203" s="22"/>
      <c r="F7203" s="22"/>
      <c r="G7203" s="22"/>
      <c r="H7203" s="22"/>
      <c r="I7203" s="22"/>
      <c r="J7203" s="22"/>
      <c r="K7203" s="22"/>
      <c r="L7203" s="22"/>
      <c r="M7203" s="22"/>
    </row>
    <row r="7204" spans="1:13" x14ac:dyDescent="0.25">
      <c r="A7204" s="22"/>
      <c r="B7204" s="22"/>
      <c r="C7204" s="22"/>
      <c r="D7204" s="22"/>
      <c r="E7204" s="22"/>
      <c r="F7204" s="22"/>
      <c r="G7204" s="22"/>
      <c r="H7204" s="22"/>
      <c r="I7204" s="22"/>
      <c r="J7204" s="22"/>
      <c r="K7204" s="22"/>
      <c r="L7204" s="22"/>
      <c r="M7204" s="22"/>
    </row>
    <row r="7205" spans="1:13" x14ac:dyDescent="0.25">
      <c r="A7205" s="22"/>
      <c r="B7205" s="22"/>
      <c r="C7205" s="22"/>
      <c r="D7205" s="22"/>
      <c r="E7205" s="22"/>
      <c r="F7205" s="22"/>
      <c r="G7205" s="22"/>
      <c r="H7205" s="22"/>
      <c r="I7205" s="22"/>
      <c r="J7205" s="22"/>
      <c r="K7205" s="22"/>
      <c r="L7205" s="22"/>
      <c r="M7205" s="22"/>
    </row>
    <row r="7206" spans="1:13" x14ac:dyDescent="0.25">
      <c r="A7206" s="22"/>
      <c r="B7206" s="22"/>
      <c r="C7206" s="22"/>
      <c r="D7206" s="22"/>
      <c r="E7206" s="22"/>
      <c r="F7206" s="22"/>
      <c r="G7206" s="22"/>
      <c r="H7206" s="22"/>
      <c r="I7206" s="22"/>
      <c r="J7206" s="22"/>
      <c r="K7206" s="22"/>
      <c r="L7206" s="22"/>
      <c r="M7206" s="22"/>
    </row>
    <row r="7207" spans="1:13" x14ac:dyDescent="0.25">
      <c r="A7207" s="22"/>
      <c r="B7207" s="22"/>
      <c r="C7207" s="22"/>
      <c r="D7207" s="22"/>
      <c r="E7207" s="22"/>
      <c r="F7207" s="22"/>
      <c r="G7207" s="22"/>
      <c r="H7207" s="22"/>
      <c r="I7207" s="22"/>
      <c r="J7207" s="22"/>
      <c r="K7207" s="22"/>
      <c r="L7207" s="22"/>
      <c r="M7207" s="22"/>
    </row>
    <row r="7208" spans="1:13" x14ac:dyDescent="0.25">
      <c r="A7208" s="22"/>
      <c r="B7208" s="22"/>
      <c r="C7208" s="22"/>
      <c r="D7208" s="22"/>
      <c r="E7208" s="22"/>
      <c r="F7208" s="22"/>
      <c r="G7208" s="22"/>
      <c r="H7208" s="22"/>
      <c r="I7208" s="22"/>
      <c r="J7208" s="22"/>
      <c r="K7208" s="22"/>
      <c r="L7208" s="22"/>
      <c r="M7208" s="22"/>
    </row>
    <row r="7209" spans="1:13" x14ac:dyDescent="0.25">
      <c r="A7209" s="22"/>
      <c r="B7209" s="22"/>
      <c r="C7209" s="22"/>
      <c r="D7209" s="22"/>
      <c r="E7209" s="22"/>
      <c r="F7209" s="22"/>
      <c r="G7209" s="22"/>
      <c r="H7209" s="22"/>
      <c r="I7209" s="22"/>
      <c r="J7209" s="22"/>
      <c r="K7209" s="22"/>
      <c r="L7209" s="22"/>
      <c r="M7209" s="22"/>
    </row>
    <row r="7210" spans="1:13" x14ac:dyDescent="0.25">
      <c r="A7210" s="22"/>
      <c r="B7210" s="22"/>
      <c r="C7210" s="22"/>
      <c r="D7210" s="22"/>
      <c r="E7210" s="22"/>
      <c r="F7210" s="22"/>
      <c r="G7210" s="22"/>
      <c r="H7210" s="22"/>
      <c r="I7210" s="22"/>
      <c r="J7210" s="22"/>
      <c r="K7210" s="22"/>
      <c r="L7210" s="22"/>
      <c r="M7210" s="22"/>
    </row>
    <row r="7211" spans="1:13" x14ac:dyDescent="0.25">
      <c r="A7211" s="22"/>
      <c r="B7211" s="22"/>
      <c r="C7211" s="22"/>
      <c r="D7211" s="22"/>
      <c r="E7211" s="22"/>
      <c r="F7211" s="22"/>
      <c r="G7211" s="22"/>
      <c r="H7211" s="22"/>
      <c r="I7211" s="22"/>
      <c r="J7211" s="22"/>
      <c r="K7211" s="22"/>
      <c r="L7211" s="22"/>
      <c r="M7211" s="22"/>
    </row>
    <row r="7212" spans="1:13" x14ac:dyDescent="0.25">
      <c r="A7212" s="22"/>
      <c r="B7212" s="22"/>
      <c r="C7212" s="22"/>
      <c r="D7212" s="22"/>
      <c r="E7212" s="22"/>
      <c r="F7212" s="22"/>
      <c r="G7212" s="22"/>
      <c r="H7212" s="22"/>
      <c r="I7212" s="22"/>
      <c r="J7212" s="22"/>
      <c r="K7212" s="22"/>
      <c r="L7212" s="22"/>
      <c r="M7212" s="22"/>
    </row>
    <row r="7213" spans="1:13" x14ac:dyDescent="0.25">
      <c r="A7213" s="22"/>
      <c r="B7213" s="22"/>
      <c r="C7213" s="22"/>
      <c r="D7213" s="22"/>
      <c r="E7213" s="22"/>
      <c r="F7213" s="22"/>
      <c r="G7213" s="22"/>
      <c r="H7213" s="22"/>
      <c r="I7213" s="22"/>
      <c r="J7213" s="22"/>
      <c r="K7213" s="22"/>
      <c r="L7213" s="22"/>
      <c r="M7213" s="22"/>
    </row>
    <row r="7214" spans="1:13" x14ac:dyDescent="0.25">
      <c r="A7214" s="22"/>
      <c r="B7214" s="22"/>
      <c r="C7214" s="22"/>
      <c r="D7214" s="22"/>
      <c r="E7214" s="22"/>
      <c r="F7214" s="22"/>
      <c r="G7214" s="22"/>
      <c r="H7214" s="22"/>
      <c r="I7214" s="22"/>
      <c r="J7214" s="22"/>
      <c r="K7214" s="22"/>
      <c r="L7214" s="22"/>
      <c r="M7214" s="22"/>
    </row>
    <row r="7215" spans="1:13" x14ac:dyDescent="0.25">
      <c r="A7215" s="22"/>
      <c r="B7215" s="22"/>
      <c r="C7215" s="22"/>
      <c r="D7215" s="22"/>
      <c r="E7215" s="22"/>
      <c r="F7215" s="22"/>
      <c r="G7215" s="22"/>
      <c r="H7215" s="22"/>
      <c r="I7215" s="22"/>
      <c r="J7215" s="22"/>
      <c r="K7215" s="22"/>
      <c r="L7215" s="22"/>
      <c r="M7215" s="22"/>
    </row>
    <row r="7216" spans="1:13" x14ac:dyDescent="0.25">
      <c r="A7216" s="22"/>
      <c r="B7216" s="22"/>
      <c r="C7216" s="22"/>
      <c r="D7216" s="22"/>
      <c r="E7216" s="22"/>
      <c r="F7216" s="22"/>
      <c r="G7216" s="22"/>
      <c r="H7216" s="22"/>
      <c r="I7216" s="22"/>
      <c r="J7216" s="22"/>
      <c r="K7216" s="22"/>
      <c r="L7216" s="22"/>
      <c r="M7216" s="22"/>
    </row>
    <row r="7217" spans="1:13" x14ac:dyDescent="0.25">
      <c r="A7217" s="22"/>
      <c r="B7217" s="22"/>
      <c r="C7217" s="22"/>
      <c r="D7217" s="22"/>
      <c r="E7217" s="22"/>
      <c r="F7217" s="22"/>
      <c r="G7217" s="22"/>
      <c r="H7217" s="22"/>
      <c r="I7217" s="22"/>
      <c r="J7217" s="22"/>
      <c r="K7217" s="22"/>
      <c r="L7217" s="22"/>
      <c r="M7217" s="22"/>
    </row>
    <row r="7218" spans="1:13" x14ac:dyDescent="0.25">
      <c r="A7218" s="22"/>
      <c r="B7218" s="22"/>
      <c r="C7218" s="22"/>
      <c r="D7218" s="22"/>
      <c r="E7218" s="22"/>
      <c r="F7218" s="22"/>
      <c r="G7218" s="22"/>
      <c r="H7218" s="22"/>
      <c r="I7218" s="22"/>
      <c r="J7218" s="22"/>
      <c r="K7218" s="22"/>
      <c r="L7218" s="22"/>
      <c r="M7218" s="22"/>
    </row>
    <row r="7219" spans="1:13" x14ac:dyDescent="0.25">
      <c r="A7219" s="22"/>
      <c r="B7219" s="22"/>
      <c r="C7219" s="22"/>
      <c r="D7219" s="22"/>
      <c r="E7219" s="22"/>
      <c r="F7219" s="22"/>
      <c r="G7219" s="22"/>
      <c r="H7219" s="22"/>
      <c r="I7219" s="22"/>
      <c r="J7219" s="22"/>
      <c r="K7219" s="22"/>
      <c r="L7219" s="22"/>
      <c r="M7219" s="22"/>
    </row>
    <row r="7220" spans="1:13" x14ac:dyDescent="0.25">
      <c r="A7220" s="22"/>
      <c r="B7220" s="22"/>
      <c r="C7220" s="22"/>
      <c r="D7220" s="22"/>
      <c r="E7220" s="22"/>
      <c r="F7220" s="22"/>
      <c r="G7220" s="22"/>
      <c r="H7220" s="22"/>
      <c r="I7220" s="22"/>
      <c r="J7220" s="22"/>
      <c r="K7220" s="22"/>
      <c r="L7220" s="22"/>
      <c r="M7220" s="22"/>
    </row>
    <row r="7221" spans="1:13" x14ac:dyDescent="0.25">
      <c r="A7221" s="22"/>
      <c r="B7221" s="22"/>
      <c r="C7221" s="22"/>
      <c r="D7221" s="22"/>
      <c r="E7221" s="22"/>
      <c r="F7221" s="22"/>
      <c r="G7221" s="22"/>
      <c r="H7221" s="22"/>
      <c r="I7221" s="22"/>
      <c r="J7221" s="22"/>
      <c r="K7221" s="22"/>
      <c r="L7221" s="22"/>
      <c r="M7221" s="22"/>
    </row>
    <row r="7222" spans="1:13" x14ac:dyDescent="0.25">
      <c r="A7222" s="22"/>
      <c r="B7222" s="22"/>
      <c r="C7222" s="22"/>
      <c r="D7222" s="22"/>
      <c r="E7222" s="22"/>
      <c r="F7222" s="22"/>
      <c r="G7222" s="22"/>
      <c r="H7222" s="22"/>
      <c r="I7222" s="22"/>
      <c r="J7222" s="22"/>
      <c r="K7222" s="22"/>
      <c r="L7222" s="22"/>
      <c r="M7222" s="22"/>
    </row>
    <row r="7223" spans="1:13" x14ac:dyDescent="0.25">
      <c r="A7223" s="22"/>
      <c r="B7223" s="22"/>
      <c r="C7223" s="22"/>
      <c r="D7223" s="22"/>
      <c r="E7223" s="22"/>
      <c r="F7223" s="22"/>
      <c r="G7223" s="22"/>
      <c r="H7223" s="22"/>
      <c r="I7223" s="22"/>
      <c r="J7223" s="22"/>
      <c r="K7223" s="22"/>
      <c r="L7223" s="22"/>
      <c r="M7223" s="22"/>
    </row>
    <row r="7224" spans="1:13" x14ac:dyDescent="0.25">
      <c r="A7224" s="22"/>
      <c r="B7224" s="22"/>
      <c r="C7224" s="22"/>
      <c r="D7224" s="22"/>
      <c r="E7224" s="22"/>
      <c r="F7224" s="22"/>
      <c r="G7224" s="22"/>
      <c r="H7224" s="22"/>
      <c r="I7224" s="22"/>
      <c r="J7224" s="22"/>
      <c r="K7224" s="22"/>
      <c r="L7224" s="22"/>
      <c r="M7224" s="22"/>
    </row>
    <row r="7225" spans="1:13" x14ac:dyDescent="0.25">
      <c r="A7225" s="22"/>
      <c r="B7225" s="22"/>
      <c r="C7225" s="22"/>
      <c r="D7225" s="22"/>
      <c r="E7225" s="22"/>
      <c r="F7225" s="22"/>
      <c r="G7225" s="22"/>
      <c r="H7225" s="22"/>
      <c r="I7225" s="22"/>
      <c r="J7225" s="22"/>
      <c r="K7225" s="22"/>
      <c r="L7225" s="22"/>
      <c r="M7225" s="22"/>
    </row>
    <row r="7226" spans="1:13" x14ac:dyDescent="0.25">
      <c r="A7226" s="22"/>
      <c r="B7226" s="22"/>
      <c r="C7226" s="22"/>
      <c r="D7226" s="22"/>
      <c r="E7226" s="22"/>
      <c r="F7226" s="22"/>
      <c r="G7226" s="22"/>
      <c r="H7226" s="22"/>
      <c r="I7226" s="22"/>
      <c r="J7226" s="22"/>
      <c r="K7226" s="22"/>
      <c r="L7226" s="22"/>
      <c r="M7226" s="22"/>
    </row>
    <row r="7227" spans="1:13" x14ac:dyDescent="0.25">
      <c r="A7227" s="22"/>
      <c r="B7227" s="22"/>
      <c r="C7227" s="22"/>
      <c r="D7227" s="22"/>
      <c r="E7227" s="22"/>
      <c r="F7227" s="22"/>
      <c r="G7227" s="22"/>
      <c r="H7227" s="22"/>
      <c r="I7227" s="22"/>
      <c r="J7227" s="22"/>
      <c r="K7227" s="22"/>
      <c r="L7227" s="22"/>
      <c r="M7227" s="22"/>
    </row>
    <row r="7228" spans="1:13" x14ac:dyDescent="0.25">
      <c r="A7228" s="22"/>
      <c r="B7228" s="22"/>
      <c r="C7228" s="22"/>
      <c r="D7228" s="22"/>
      <c r="E7228" s="22"/>
      <c r="F7228" s="22"/>
      <c r="G7228" s="22"/>
      <c r="H7228" s="22"/>
      <c r="I7228" s="22"/>
      <c r="J7228" s="22"/>
      <c r="K7228" s="22"/>
      <c r="L7228" s="22"/>
      <c r="M7228" s="22"/>
    </row>
    <row r="7229" spans="1:13" x14ac:dyDescent="0.25">
      <c r="A7229" s="22"/>
      <c r="B7229" s="22"/>
      <c r="C7229" s="22"/>
      <c r="D7229" s="22"/>
      <c r="E7229" s="22"/>
      <c r="F7229" s="22"/>
      <c r="G7229" s="22"/>
      <c r="H7229" s="22"/>
      <c r="I7229" s="22"/>
      <c r="J7229" s="22"/>
      <c r="K7229" s="22"/>
      <c r="L7229" s="22"/>
      <c r="M7229" s="22"/>
    </row>
    <row r="7230" spans="1:13" x14ac:dyDescent="0.25">
      <c r="A7230" s="22"/>
      <c r="B7230" s="22"/>
      <c r="C7230" s="22"/>
      <c r="D7230" s="22"/>
      <c r="E7230" s="22"/>
      <c r="F7230" s="22"/>
      <c r="G7230" s="22"/>
      <c r="H7230" s="22"/>
      <c r="I7230" s="22"/>
      <c r="J7230" s="22"/>
      <c r="K7230" s="22"/>
      <c r="L7230" s="22"/>
      <c r="M7230" s="22"/>
    </row>
    <row r="7231" spans="1:13" x14ac:dyDescent="0.25">
      <c r="A7231" s="22"/>
      <c r="B7231" s="22"/>
      <c r="C7231" s="22"/>
      <c r="D7231" s="22"/>
      <c r="E7231" s="22"/>
      <c r="F7231" s="22"/>
      <c r="G7231" s="22"/>
      <c r="H7231" s="22"/>
      <c r="I7231" s="22"/>
      <c r="J7231" s="22"/>
      <c r="K7231" s="22"/>
      <c r="L7231" s="22"/>
      <c r="M7231" s="22"/>
    </row>
    <row r="7232" spans="1:13" x14ac:dyDescent="0.25">
      <c r="A7232" s="22"/>
      <c r="B7232" s="22"/>
      <c r="C7232" s="22"/>
      <c r="D7232" s="22"/>
      <c r="E7232" s="22"/>
      <c r="F7232" s="22"/>
      <c r="G7232" s="22"/>
      <c r="H7232" s="22"/>
      <c r="I7232" s="22"/>
      <c r="J7232" s="22"/>
      <c r="K7232" s="22"/>
      <c r="L7232" s="22"/>
      <c r="M7232" s="22"/>
    </row>
    <row r="7233" spans="1:13" x14ac:dyDescent="0.25">
      <c r="A7233" s="22"/>
      <c r="B7233" s="22"/>
      <c r="C7233" s="22"/>
      <c r="D7233" s="22"/>
      <c r="E7233" s="22"/>
      <c r="F7233" s="22"/>
      <c r="G7233" s="22"/>
      <c r="H7233" s="22"/>
      <c r="I7233" s="22"/>
      <c r="J7233" s="22"/>
      <c r="K7233" s="22"/>
      <c r="L7233" s="22"/>
      <c r="M7233" s="22"/>
    </row>
    <row r="7234" spans="1:13" x14ac:dyDescent="0.25">
      <c r="A7234" s="22"/>
      <c r="B7234" s="22"/>
      <c r="C7234" s="22"/>
      <c r="D7234" s="22"/>
      <c r="E7234" s="22"/>
      <c r="F7234" s="22"/>
      <c r="G7234" s="22"/>
      <c r="H7234" s="22"/>
      <c r="I7234" s="22"/>
      <c r="J7234" s="22"/>
      <c r="K7234" s="22"/>
      <c r="L7234" s="22"/>
      <c r="M7234" s="22"/>
    </row>
    <row r="7235" spans="1:13" x14ac:dyDescent="0.25">
      <c r="A7235" s="22"/>
      <c r="B7235" s="22"/>
      <c r="C7235" s="22"/>
      <c r="D7235" s="22"/>
      <c r="E7235" s="22"/>
      <c r="F7235" s="22"/>
      <c r="G7235" s="22"/>
      <c r="H7235" s="22"/>
      <c r="I7235" s="22"/>
      <c r="J7235" s="22"/>
      <c r="K7235" s="22"/>
      <c r="L7235" s="22"/>
      <c r="M7235" s="22"/>
    </row>
    <row r="7236" spans="1:13" x14ac:dyDescent="0.25">
      <c r="A7236" s="22"/>
      <c r="B7236" s="22"/>
      <c r="C7236" s="22"/>
      <c r="D7236" s="22"/>
      <c r="E7236" s="22"/>
      <c r="F7236" s="22"/>
      <c r="G7236" s="22"/>
      <c r="H7236" s="22"/>
      <c r="I7236" s="22"/>
      <c r="J7236" s="22"/>
      <c r="K7236" s="22"/>
      <c r="L7236" s="22"/>
      <c r="M7236" s="22"/>
    </row>
    <row r="7237" spans="1:13" x14ac:dyDescent="0.25">
      <c r="A7237" s="22"/>
      <c r="B7237" s="22"/>
      <c r="C7237" s="22"/>
      <c r="D7237" s="22"/>
      <c r="E7237" s="22"/>
      <c r="F7237" s="22"/>
      <c r="G7237" s="22"/>
      <c r="H7237" s="22"/>
      <c r="I7237" s="22"/>
      <c r="J7237" s="22"/>
      <c r="K7237" s="22"/>
      <c r="L7237" s="22"/>
      <c r="M7237" s="22"/>
    </row>
    <row r="7238" spans="1:13" x14ac:dyDescent="0.25">
      <c r="A7238" s="22"/>
      <c r="B7238" s="22"/>
      <c r="C7238" s="22"/>
      <c r="D7238" s="22"/>
      <c r="E7238" s="22"/>
      <c r="F7238" s="22"/>
      <c r="G7238" s="22"/>
      <c r="H7238" s="22"/>
      <c r="I7238" s="22"/>
      <c r="J7238" s="22"/>
      <c r="K7238" s="22"/>
      <c r="L7238" s="22"/>
      <c r="M7238" s="22"/>
    </row>
    <row r="7239" spans="1:13" x14ac:dyDescent="0.25">
      <c r="A7239" s="22"/>
      <c r="B7239" s="22"/>
      <c r="C7239" s="22"/>
      <c r="D7239" s="22"/>
      <c r="E7239" s="22"/>
      <c r="F7239" s="22"/>
      <c r="G7239" s="22"/>
      <c r="H7239" s="22"/>
      <c r="I7239" s="22"/>
      <c r="J7239" s="22"/>
      <c r="K7239" s="22"/>
      <c r="L7239" s="22"/>
      <c r="M7239" s="22"/>
    </row>
    <row r="7240" spans="1:13" x14ac:dyDescent="0.25">
      <c r="A7240" s="22"/>
      <c r="B7240" s="22"/>
      <c r="C7240" s="22"/>
      <c r="D7240" s="22"/>
      <c r="E7240" s="22"/>
      <c r="F7240" s="22"/>
      <c r="G7240" s="22"/>
      <c r="H7240" s="22"/>
      <c r="I7240" s="22"/>
      <c r="J7240" s="22"/>
      <c r="K7240" s="22"/>
      <c r="L7240" s="22"/>
      <c r="M7240" s="22"/>
    </row>
    <row r="7241" spans="1:13" x14ac:dyDescent="0.25">
      <c r="A7241" s="22"/>
      <c r="B7241" s="22"/>
      <c r="C7241" s="22"/>
      <c r="D7241" s="22"/>
      <c r="E7241" s="22"/>
      <c r="F7241" s="22"/>
      <c r="G7241" s="22"/>
      <c r="H7241" s="22"/>
      <c r="I7241" s="22"/>
      <c r="J7241" s="22"/>
      <c r="K7241" s="22"/>
      <c r="L7241" s="22"/>
      <c r="M7241" s="22"/>
    </row>
    <row r="7242" spans="1:13" x14ac:dyDescent="0.25">
      <c r="A7242" s="22"/>
      <c r="B7242" s="22"/>
      <c r="C7242" s="22"/>
      <c r="D7242" s="22"/>
      <c r="E7242" s="22"/>
      <c r="F7242" s="22"/>
      <c r="G7242" s="22"/>
      <c r="H7242" s="22"/>
      <c r="I7242" s="22"/>
      <c r="J7242" s="22"/>
      <c r="K7242" s="22"/>
      <c r="L7242" s="22"/>
      <c r="M7242" s="22"/>
    </row>
    <row r="7243" spans="1:13" x14ac:dyDescent="0.25">
      <c r="A7243" s="22"/>
      <c r="B7243" s="22"/>
      <c r="C7243" s="22"/>
      <c r="D7243" s="22"/>
      <c r="E7243" s="22"/>
      <c r="F7243" s="22"/>
      <c r="G7243" s="22"/>
      <c r="H7243" s="22"/>
      <c r="I7243" s="22"/>
      <c r="J7243" s="22"/>
      <c r="K7243" s="22"/>
      <c r="L7243" s="22"/>
      <c r="M7243" s="22"/>
    </row>
    <row r="7244" spans="1:13" x14ac:dyDescent="0.25">
      <c r="A7244" s="22"/>
      <c r="B7244" s="22"/>
      <c r="C7244" s="22"/>
      <c r="D7244" s="22"/>
      <c r="E7244" s="22"/>
      <c r="F7244" s="22"/>
      <c r="G7244" s="22"/>
      <c r="H7244" s="22"/>
      <c r="I7244" s="22"/>
      <c r="J7244" s="22"/>
      <c r="K7244" s="22"/>
      <c r="L7244" s="22"/>
      <c r="M7244" s="22"/>
    </row>
    <row r="7245" spans="1:13" x14ac:dyDescent="0.25">
      <c r="A7245" s="22"/>
      <c r="B7245" s="22"/>
      <c r="C7245" s="22"/>
      <c r="D7245" s="22"/>
      <c r="E7245" s="22"/>
      <c r="F7245" s="22"/>
      <c r="G7245" s="22"/>
      <c r="H7245" s="22"/>
      <c r="I7245" s="22"/>
      <c r="J7245" s="22"/>
      <c r="K7245" s="22"/>
      <c r="L7245" s="22"/>
      <c r="M7245" s="22"/>
    </row>
    <row r="7246" spans="1:13" x14ac:dyDescent="0.25">
      <c r="A7246" s="22"/>
      <c r="B7246" s="22"/>
      <c r="C7246" s="22"/>
      <c r="D7246" s="22"/>
      <c r="E7246" s="22"/>
      <c r="F7246" s="22"/>
      <c r="G7246" s="22"/>
      <c r="H7246" s="22"/>
      <c r="I7246" s="22"/>
      <c r="J7246" s="22"/>
      <c r="K7246" s="22"/>
      <c r="L7246" s="22"/>
      <c r="M7246" s="22"/>
    </row>
    <row r="7247" spans="1:13" x14ac:dyDescent="0.25">
      <c r="A7247" s="22"/>
      <c r="B7247" s="22"/>
      <c r="C7247" s="22"/>
      <c r="D7247" s="22"/>
      <c r="E7247" s="22"/>
      <c r="F7247" s="22"/>
      <c r="G7247" s="22"/>
      <c r="H7247" s="22"/>
      <c r="I7247" s="22"/>
      <c r="J7247" s="22"/>
      <c r="K7247" s="22"/>
      <c r="L7247" s="22"/>
      <c r="M7247" s="22"/>
    </row>
    <row r="7248" spans="1:13" x14ac:dyDescent="0.25">
      <c r="A7248" s="22"/>
      <c r="B7248" s="22"/>
      <c r="C7248" s="22"/>
      <c r="D7248" s="22"/>
      <c r="E7248" s="22"/>
      <c r="F7248" s="22"/>
      <c r="G7248" s="22"/>
      <c r="H7248" s="22"/>
      <c r="I7248" s="22"/>
      <c r="J7248" s="22"/>
      <c r="K7248" s="22"/>
      <c r="L7248" s="22"/>
      <c r="M7248" s="22"/>
    </row>
    <row r="7249" spans="1:13" x14ac:dyDescent="0.25">
      <c r="A7249" s="22"/>
      <c r="B7249" s="22"/>
      <c r="C7249" s="22"/>
      <c r="D7249" s="22"/>
      <c r="E7249" s="22"/>
      <c r="F7249" s="22"/>
      <c r="G7249" s="22"/>
      <c r="H7249" s="22"/>
      <c r="I7249" s="22"/>
      <c r="J7249" s="22"/>
      <c r="K7249" s="22"/>
      <c r="L7249" s="22"/>
      <c r="M7249" s="22"/>
    </row>
    <row r="7250" spans="1:13" x14ac:dyDescent="0.25">
      <c r="A7250" s="22"/>
      <c r="B7250" s="22"/>
      <c r="C7250" s="22"/>
      <c r="D7250" s="22"/>
      <c r="E7250" s="22"/>
      <c r="F7250" s="22"/>
      <c r="G7250" s="22"/>
      <c r="H7250" s="22"/>
      <c r="I7250" s="22"/>
      <c r="J7250" s="22"/>
      <c r="K7250" s="22"/>
      <c r="L7250" s="22"/>
      <c r="M7250" s="22"/>
    </row>
    <row r="7251" spans="1:13" x14ac:dyDescent="0.25">
      <c r="A7251" s="22"/>
      <c r="B7251" s="22"/>
      <c r="C7251" s="22"/>
      <c r="D7251" s="22"/>
      <c r="E7251" s="22"/>
      <c r="F7251" s="22"/>
      <c r="G7251" s="22"/>
      <c r="H7251" s="22"/>
      <c r="I7251" s="22"/>
      <c r="J7251" s="22"/>
      <c r="K7251" s="22"/>
      <c r="L7251" s="22"/>
      <c r="M7251" s="22"/>
    </row>
    <row r="7252" spans="1:13" x14ac:dyDescent="0.25">
      <c r="A7252" s="22"/>
      <c r="B7252" s="22"/>
      <c r="C7252" s="22"/>
      <c r="D7252" s="22"/>
      <c r="E7252" s="22"/>
      <c r="F7252" s="22"/>
      <c r="G7252" s="22"/>
      <c r="H7252" s="22"/>
      <c r="I7252" s="22"/>
      <c r="J7252" s="22"/>
      <c r="K7252" s="22"/>
      <c r="L7252" s="22"/>
      <c r="M7252" s="22"/>
    </row>
    <row r="7253" spans="1:13" x14ac:dyDescent="0.25">
      <c r="A7253" s="22"/>
      <c r="B7253" s="22"/>
      <c r="C7253" s="22"/>
      <c r="D7253" s="22"/>
      <c r="E7253" s="22"/>
      <c r="F7253" s="22"/>
      <c r="G7253" s="22"/>
      <c r="H7253" s="22"/>
      <c r="I7253" s="22"/>
      <c r="J7253" s="22"/>
      <c r="K7253" s="22"/>
      <c r="L7253" s="22"/>
      <c r="M7253" s="22"/>
    </row>
    <row r="7254" spans="1:13" x14ac:dyDescent="0.25">
      <c r="A7254" s="22"/>
      <c r="B7254" s="22"/>
      <c r="C7254" s="22"/>
      <c r="D7254" s="22"/>
      <c r="E7254" s="22"/>
      <c r="F7254" s="22"/>
      <c r="G7254" s="22"/>
      <c r="H7254" s="22"/>
      <c r="I7254" s="22"/>
      <c r="J7254" s="22"/>
      <c r="K7254" s="22"/>
      <c r="L7254" s="22"/>
      <c r="M7254" s="22"/>
    </row>
    <row r="7255" spans="1:13" x14ac:dyDescent="0.25">
      <c r="A7255" s="22"/>
      <c r="B7255" s="22"/>
      <c r="C7255" s="22"/>
      <c r="D7255" s="22"/>
      <c r="E7255" s="22"/>
      <c r="F7255" s="22"/>
      <c r="G7255" s="22"/>
      <c r="H7255" s="22"/>
      <c r="I7255" s="22"/>
      <c r="J7255" s="22"/>
      <c r="K7255" s="22"/>
      <c r="L7255" s="22"/>
      <c r="M7255" s="22"/>
    </row>
    <row r="7256" spans="1:13" x14ac:dyDescent="0.25">
      <c r="A7256" s="22"/>
      <c r="B7256" s="22"/>
      <c r="C7256" s="22"/>
      <c r="D7256" s="22"/>
      <c r="E7256" s="22"/>
      <c r="F7256" s="22"/>
      <c r="G7256" s="22"/>
      <c r="H7256" s="22"/>
      <c r="I7256" s="22"/>
      <c r="J7256" s="22"/>
      <c r="K7256" s="22"/>
      <c r="L7256" s="22"/>
      <c r="M7256" s="22"/>
    </row>
    <row r="7257" spans="1:13" x14ac:dyDescent="0.25">
      <c r="A7257" s="22"/>
      <c r="B7257" s="22"/>
      <c r="C7257" s="22"/>
      <c r="D7257" s="22"/>
      <c r="E7257" s="22"/>
      <c r="F7257" s="22"/>
      <c r="G7257" s="22"/>
      <c r="H7257" s="22"/>
      <c r="I7257" s="22"/>
      <c r="J7257" s="22"/>
      <c r="K7257" s="22"/>
      <c r="L7257" s="22"/>
      <c r="M7257" s="22"/>
    </row>
    <row r="7258" spans="1:13" x14ac:dyDescent="0.25">
      <c r="A7258" s="22"/>
      <c r="B7258" s="22"/>
      <c r="C7258" s="22"/>
      <c r="D7258" s="22"/>
      <c r="E7258" s="22"/>
      <c r="F7258" s="22"/>
      <c r="G7258" s="22"/>
      <c r="H7258" s="22"/>
      <c r="I7258" s="22"/>
      <c r="J7258" s="22"/>
      <c r="K7258" s="22"/>
      <c r="L7258" s="22"/>
      <c r="M7258" s="22"/>
    </row>
    <row r="7259" spans="1:13" x14ac:dyDescent="0.25">
      <c r="A7259" s="22"/>
      <c r="B7259" s="22"/>
      <c r="C7259" s="22"/>
      <c r="D7259" s="22"/>
      <c r="E7259" s="22"/>
      <c r="F7259" s="22"/>
      <c r="G7259" s="22"/>
      <c r="H7259" s="22"/>
      <c r="I7259" s="22"/>
      <c r="J7259" s="22"/>
      <c r="K7259" s="22"/>
      <c r="L7259" s="22"/>
      <c r="M7259" s="22"/>
    </row>
    <row r="7260" spans="1:13" x14ac:dyDescent="0.25">
      <c r="A7260" s="22"/>
      <c r="B7260" s="22"/>
      <c r="C7260" s="22"/>
      <c r="D7260" s="22"/>
      <c r="E7260" s="22"/>
      <c r="F7260" s="22"/>
      <c r="G7260" s="22"/>
      <c r="H7260" s="22"/>
      <c r="I7260" s="22"/>
      <c r="J7260" s="22"/>
      <c r="K7260" s="22"/>
      <c r="L7260" s="22"/>
      <c r="M7260" s="22"/>
    </row>
    <row r="7261" spans="1:13" x14ac:dyDescent="0.25">
      <c r="A7261" s="22"/>
      <c r="B7261" s="22"/>
      <c r="C7261" s="22"/>
      <c r="D7261" s="22"/>
      <c r="E7261" s="22"/>
      <c r="F7261" s="22"/>
      <c r="G7261" s="22"/>
      <c r="H7261" s="22"/>
      <c r="I7261" s="22"/>
      <c r="J7261" s="22"/>
      <c r="K7261" s="22"/>
      <c r="L7261" s="22"/>
      <c r="M7261" s="22"/>
    </row>
    <row r="7262" spans="1:13" x14ac:dyDescent="0.25">
      <c r="A7262" s="22"/>
      <c r="B7262" s="22"/>
      <c r="C7262" s="22"/>
      <c r="D7262" s="22"/>
      <c r="E7262" s="22"/>
      <c r="F7262" s="22"/>
      <c r="G7262" s="22"/>
      <c r="H7262" s="22"/>
      <c r="I7262" s="22"/>
      <c r="J7262" s="22"/>
      <c r="K7262" s="22"/>
      <c r="L7262" s="22"/>
      <c r="M7262" s="22"/>
    </row>
    <row r="7263" spans="1:13" x14ac:dyDescent="0.25">
      <c r="A7263" s="22"/>
      <c r="B7263" s="22"/>
      <c r="C7263" s="22"/>
      <c r="D7263" s="22"/>
      <c r="E7263" s="22"/>
      <c r="F7263" s="22"/>
      <c r="G7263" s="22"/>
      <c r="H7263" s="22"/>
      <c r="I7263" s="22"/>
      <c r="J7263" s="22"/>
      <c r="K7263" s="22"/>
      <c r="L7263" s="22"/>
      <c r="M7263" s="22"/>
    </row>
    <row r="7264" spans="1:13" x14ac:dyDescent="0.25">
      <c r="A7264" s="22"/>
      <c r="B7264" s="22"/>
      <c r="C7264" s="22"/>
      <c r="D7264" s="22"/>
      <c r="E7264" s="22"/>
      <c r="F7264" s="22"/>
      <c r="G7264" s="22"/>
      <c r="H7264" s="22"/>
      <c r="I7264" s="22"/>
      <c r="J7264" s="22"/>
      <c r="K7264" s="22"/>
      <c r="L7264" s="22"/>
      <c r="M7264" s="22"/>
    </row>
    <row r="7265" spans="1:13" x14ac:dyDescent="0.25">
      <c r="A7265" s="22"/>
      <c r="B7265" s="22"/>
      <c r="C7265" s="22"/>
      <c r="D7265" s="22"/>
      <c r="E7265" s="22"/>
      <c r="F7265" s="22"/>
      <c r="G7265" s="22"/>
      <c r="H7265" s="22"/>
      <c r="I7265" s="22"/>
      <c r="J7265" s="22"/>
      <c r="K7265" s="22"/>
      <c r="L7265" s="22"/>
      <c r="M7265" s="22"/>
    </row>
    <row r="7266" spans="1:13" x14ac:dyDescent="0.25">
      <c r="A7266" s="22"/>
      <c r="B7266" s="22"/>
      <c r="C7266" s="22"/>
      <c r="D7266" s="22"/>
      <c r="E7266" s="22"/>
      <c r="F7266" s="22"/>
      <c r="G7266" s="22"/>
      <c r="H7266" s="22"/>
      <c r="I7266" s="22"/>
      <c r="J7266" s="22"/>
      <c r="K7266" s="22"/>
      <c r="L7266" s="22"/>
      <c r="M7266" s="22"/>
    </row>
    <row r="7267" spans="1:13" x14ac:dyDescent="0.25">
      <c r="A7267" s="22"/>
      <c r="B7267" s="22"/>
      <c r="C7267" s="22"/>
      <c r="D7267" s="22"/>
      <c r="E7267" s="22"/>
      <c r="F7267" s="22"/>
      <c r="G7267" s="22"/>
      <c r="H7267" s="22"/>
      <c r="I7267" s="22"/>
      <c r="J7267" s="22"/>
      <c r="K7267" s="22"/>
      <c r="L7267" s="22"/>
      <c r="M7267" s="22"/>
    </row>
    <row r="7268" spans="1:13" x14ac:dyDescent="0.25">
      <c r="A7268" s="22"/>
      <c r="B7268" s="22"/>
      <c r="C7268" s="22"/>
      <c r="D7268" s="22"/>
      <c r="E7268" s="22"/>
      <c r="F7268" s="22"/>
      <c r="G7268" s="22"/>
      <c r="H7268" s="22"/>
      <c r="I7268" s="22"/>
      <c r="J7268" s="22"/>
      <c r="K7268" s="22"/>
      <c r="L7268" s="22"/>
      <c r="M7268" s="22"/>
    </row>
    <row r="7269" spans="1:13" x14ac:dyDescent="0.25">
      <c r="A7269" s="22"/>
      <c r="B7269" s="22"/>
      <c r="C7269" s="22"/>
      <c r="D7269" s="22"/>
      <c r="E7269" s="22"/>
      <c r="F7269" s="22"/>
      <c r="G7269" s="22"/>
      <c r="H7269" s="22"/>
      <c r="I7269" s="22"/>
      <c r="J7269" s="22"/>
      <c r="K7269" s="22"/>
      <c r="L7269" s="22"/>
      <c r="M7269" s="22"/>
    </row>
    <row r="7270" spans="1:13" x14ac:dyDescent="0.25">
      <c r="A7270" s="22"/>
      <c r="B7270" s="22"/>
      <c r="C7270" s="22"/>
      <c r="D7270" s="22"/>
      <c r="E7270" s="22"/>
      <c r="F7270" s="22"/>
      <c r="G7270" s="22"/>
      <c r="H7270" s="22"/>
      <c r="I7270" s="22"/>
      <c r="J7270" s="22"/>
      <c r="K7270" s="22"/>
      <c r="L7270" s="22"/>
      <c r="M7270" s="22"/>
    </row>
    <row r="7271" spans="1:13" x14ac:dyDescent="0.25">
      <c r="A7271" s="22"/>
      <c r="B7271" s="22"/>
      <c r="C7271" s="22"/>
      <c r="D7271" s="22"/>
      <c r="E7271" s="22"/>
      <c r="F7271" s="22"/>
      <c r="G7271" s="22"/>
      <c r="H7271" s="22"/>
      <c r="I7271" s="22"/>
      <c r="J7271" s="22"/>
      <c r="K7271" s="22"/>
      <c r="L7271" s="22"/>
      <c r="M7271" s="22"/>
    </row>
    <row r="7272" spans="1:13" x14ac:dyDescent="0.25">
      <c r="A7272" s="22"/>
      <c r="B7272" s="22"/>
      <c r="C7272" s="22"/>
      <c r="D7272" s="22"/>
      <c r="E7272" s="22"/>
      <c r="F7272" s="22"/>
      <c r="G7272" s="22"/>
      <c r="H7272" s="22"/>
      <c r="I7272" s="22"/>
      <c r="J7272" s="22"/>
      <c r="K7272" s="22"/>
      <c r="L7272" s="22"/>
      <c r="M7272" s="22"/>
    </row>
    <row r="7273" spans="1:13" x14ac:dyDescent="0.25">
      <c r="A7273" s="22"/>
      <c r="B7273" s="22"/>
      <c r="C7273" s="22"/>
      <c r="D7273" s="22"/>
      <c r="E7273" s="22"/>
      <c r="F7273" s="22"/>
      <c r="G7273" s="22"/>
      <c r="H7273" s="22"/>
      <c r="I7273" s="22"/>
      <c r="J7273" s="22"/>
      <c r="K7273" s="22"/>
      <c r="L7273" s="22"/>
      <c r="M7273" s="22"/>
    </row>
    <row r="7274" spans="1:13" x14ac:dyDescent="0.25">
      <c r="A7274" s="22"/>
      <c r="B7274" s="22"/>
      <c r="C7274" s="22"/>
      <c r="D7274" s="22"/>
      <c r="E7274" s="22"/>
      <c r="F7274" s="22"/>
      <c r="G7274" s="22"/>
      <c r="H7274" s="22"/>
      <c r="I7274" s="22"/>
      <c r="J7274" s="22"/>
      <c r="K7274" s="22"/>
      <c r="L7274" s="22"/>
      <c r="M7274" s="22"/>
    </row>
    <row r="7275" spans="1:13" x14ac:dyDescent="0.25">
      <c r="A7275" s="22"/>
      <c r="B7275" s="22"/>
      <c r="C7275" s="22"/>
      <c r="D7275" s="22"/>
      <c r="E7275" s="22"/>
      <c r="F7275" s="22"/>
      <c r="G7275" s="22"/>
      <c r="H7275" s="22"/>
      <c r="I7275" s="22"/>
      <c r="J7275" s="22"/>
      <c r="K7275" s="22"/>
      <c r="L7275" s="22"/>
      <c r="M7275" s="22"/>
    </row>
    <row r="7276" spans="1:13" x14ac:dyDescent="0.25">
      <c r="A7276" s="22"/>
      <c r="B7276" s="22"/>
      <c r="C7276" s="22"/>
      <c r="D7276" s="22"/>
      <c r="E7276" s="22"/>
      <c r="F7276" s="22"/>
      <c r="G7276" s="22"/>
      <c r="H7276" s="22"/>
      <c r="I7276" s="22"/>
      <c r="J7276" s="22"/>
      <c r="K7276" s="22"/>
      <c r="L7276" s="22"/>
      <c r="M7276" s="22"/>
    </row>
    <row r="7277" spans="1:13" x14ac:dyDescent="0.25">
      <c r="A7277" s="22"/>
      <c r="B7277" s="22"/>
      <c r="C7277" s="22"/>
      <c r="D7277" s="22"/>
      <c r="E7277" s="22"/>
      <c r="F7277" s="22"/>
      <c r="G7277" s="22"/>
      <c r="H7277" s="22"/>
      <c r="I7277" s="22"/>
      <c r="J7277" s="22"/>
      <c r="K7277" s="22"/>
      <c r="L7277" s="22"/>
      <c r="M7277" s="22"/>
    </row>
    <row r="7278" spans="1:13" x14ac:dyDescent="0.25">
      <c r="A7278" s="22"/>
      <c r="B7278" s="22"/>
      <c r="C7278" s="22"/>
      <c r="D7278" s="22"/>
      <c r="E7278" s="22"/>
      <c r="F7278" s="22"/>
      <c r="G7278" s="22"/>
      <c r="H7278" s="22"/>
      <c r="I7278" s="22"/>
      <c r="J7278" s="22"/>
      <c r="K7278" s="22"/>
      <c r="L7278" s="22"/>
      <c r="M7278" s="22"/>
    </row>
    <row r="7279" spans="1:13" x14ac:dyDescent="0.25">
      <c r="A7279" s="22"/>
      <c r="B7279" s="22"/>
      <c r="C7279" s="22"/>
      <c r="D7279" s="22"/>
      <c r="E7279" s="22"/>
      <c r="F7279" s="22"/>
      <c r="G7279" s="22"/>
      <c r="H7279" s="22"/>
      <c r="I7279" s="22"/>
      <c r="J7279" s="22"/>
      <c r="K7279" s="22"/>
      <c r="L7279" s="22"/>
      <c r="M7279" s="22"/>
    </row>
    <row r="7280" spans="1:13" x14ac:dyDescent="0.25">
      <c r="A7280" s="22"/>
      <c r="B7280" s="22"/>
      <c r="C7280" s="22"/>
      <c r="D7280" s="22"/>
      <c r="E7280" s="22"/>
      <c r="F7280" s="22"/>
      <c r="G7280" s="22"/>
      <c r="H7280" s="22"/>
      <c r="I7280" s="22"/>
      <c r="J7280" s="22"/>
      <c r="K7280" s="22"/>
      <c r="L7280" s="22"/>
      <c r="M7280" s="22"/>
    </row>
    <row r="7281" spans="1:13" x14ac:dyDescent="0.25">
      <c r="A7281" s="22"/>
      <c r="B7281" s="22"/>
      <c r="C7281" s="22"/>
      <c r="D7281" s="22"/>
      <c r="E7281" s="22"/>
      <c r="F7281" s="22"/>
      <c r="G7281" s="22"/>
      <c r="H7281" s="22"/>
      <c r="I7281" s="22"/>
      <c r="J7281" s="22"/>
      <c r="K7281" s="22"/>
      <c r="L7281" s="22"/>
      <c r="M7281" s="22"/>
    </row>
    <row r="7282" spans="1:13" x14ac:dyDescent="0.25">
      <c r="A7282" s="22"/>
      <c r="B7282" s="22"/>
      <c r="C7282" s="22"/>
      <c r="D7282" s="22"/>
      <c r="E7282" s="22"/>
      <c r="F7282" s="22"/>
      <c r="G7282" s="22"/>
      <c r="H7282" s="22"/>
      <c r="I7282" s="22"/>
      <c r="J7282" s="22"/>
      <c r="K7282" s="22"/>
      <c r="L7282" s="22"/>
      <c r="M7282" s="22"/>
    </row>
    <row r="7283" spans="1:13" x14ac:dyDescent="0.25">
      <c r="A7283" s="22"/>
      <c r="B7283" s="22"/>
      <c r="C7283" s="22"/>
      <c r="D7283" s="22"/>
      <c r="E7283" s="22"/>
      <c r="F7283" s="22"/>
      <c r="G7283" s="22"/>
      <c r="H7283" s="22"/>
      <c r="I7283" s="22"/>
      <c r="J7283" s="22"/>
      <c r="K7283" s="22"/>
      <c r="L7283" s="22"/>
      <c r="M7283" s="22"/>
    </row>
    <row r="7284" spans="1:13" x14ac:dyDescent="0.25">
      <c r="A7284" s="22"/>
      <c r="B7284" s="22"/>
      <c r="C7284" s="22"/>
      <c r="D7284" s="22"/>
      <c r="E7284" s="22"/>
      <c r="F7284" s="22"/>
      <c r="G7284" s="22"/>
      <c r="H7284" s="22"/>
      <c r="I7284" s="22"/>
      <c r="J7284" s="22"/>
      <c r="K7284" s="22"/>
      <c r="L7284" s="22"/>
      <c r="M7284" s="22"/>
    </row>
    <row r="7285" spans="1:13" x14ac:dyDescent="0.25">
      <c r="A7285" s="22"/>
      <c r="B7285" s="22"/>
      <c r="C7285" s="22"/>
      <c r="D7285" s="22"/>
      <c r="E7285" s="22"/>
      <c r="F7285" s="22"/>
      <c r="G7285" s="22"/>
      <c r="H7285" s="22"/>
      <c r="I7285" s="22"/>
      <c r="J7285" s="22"/>
      <c r="K7285" s="22"/>
      <c r="L7285" s="22"/>
      <c r="M7285" s="22"/>
    </row>
    <row r="7286" spans="1:13" x14ac:dyDescent="0.25">
      <c r="A7286" s="22"/>
      <c r="B7286" s="22"/>
      <c r="C7286" s="22"/>
      <c r="D7286" s="22"/>
      <c r="E7286" s="22"/>
      <c r="F7286" s="22"/>
      <c r="G7286" s="22"/>
      <c r="H7286" s="22"/>
      <c r="I7286" s="22"/>
      <c r="J7286" s="22"/>
      <c r="K7286" s="22"/>
      <c r="L7286" s="22"/>
      <c r="M7286" s="22"/>
    </row>
    <row r="7287" spans="1:13" x14ac:dyDescent="0.25">
      <c r="A7287" s="22"/>
      <c r="B7287" s="22"/>
      <c r="C7287" s="22"/>
      <c r="D7287" s="22"/>
      <c r="E7287" s="22"/>
      <c r="F7287" s="22"/>
      <c r="G7287" s="22"/>
      <c r="H7287" s="22"/>
      <c r="I7287" s="22"/>
      <c r="J7287" s="22"/>
      <c r="K7287" s="22"/>
      <c r="L7287" s="22"/>
      <c r="M7287" s="22"/>
    </row>
    <row r="7288" spans="1:13" x14ac:dyDescent="0.25">
      <c r="A7288" s="22"/>
      <c r="B7288" s="22"/>
      <c r="C7288" s="22"/>
      <c r="D7288" s="22"/>
      <c r="E7288" s="22"/>
      <c r="F7288" s="22"/>
      <c r="G7288" s="22"/>
      <c r="H7288" s="22"/>
      <c r="I7288" s="22"/>
      <c r="J7288" s="22"/>
      <c r="K7288" s="22"/>
      <c r="L7288" s="22"/>
      <c r="M7288" s="22"/>
    </row>
    <row r="7289" spans="1:13" x14ac:dyDescent="0.25">
      <c r="A7289" s="22"/>
      <c r="B7289" s="22"/>
      <c r="C7289" s="22"/>
      <c r="D7289" s="22"/>
      <c r="E7289" s="22"/>
      <c r="F7289" s="22"/>
      <c r="G7289" s="22"/>
      <c r="H7289" s="22"/>
      <c r="I7289" s="22"/>
      <c r="J7289" s="22"/>
      <c r="K7289" s="22"/>
      <c r="L7289" s="22"/>
      <c r="M7289" s="22"/>
    </row>
    <row r="7290" spans="1:13" x14ac:dyDescent="0.25">
      <c r="A7290" s="22"/>
      <c r="B7290" s="22"/>
      <c r="C7290" s="22"/>
      <c r="D7290" s="22"/>
      <c r="E7290" s="22"/>
      <c r="F7290" s="22"/>
      <c r="G7290" s="22"/>
      <c r="H7290" s="22"/>
      <c r="I7290" s="22"/>
      <c r="J7290" s="22"/>
      <c r="K7290" s="22"/>
      <c r="L7290" s="22"/>
      <c r="M7290" s="22"/>
    </row>
    <row r="7291" spans="1:13" x14ac:dyDescent="0.25">
      <c r="A7291" s="22"/>
      <c r="B7291" s="22"/>
      <c r="C7291" s="22"/>
      <c r="D7291" s="22"/>
      <c r="E7291" s="22"/>
      <c r="F7291" s="22"/>
      <c r="G7291" s="22"/>
      <c r="H7291" s="22"/>
      <c r="I7291" s="22"/>
      <c r="J7291" s="22"/>
      <c r="K7291" s="22"/>
      <c r="L7291" s="22"/>
      <c r="M7291" s="22"/>
    </row>
    <row r="7292" spans="1:13" x14ac:dyDescent="0.25">
      <c r="A7292" s="22"/>
      <c r="B7292" s="22"/>
      <c r="C7292" s="22"/>
      <c r="D7292" s="22"/>
      <c r="E7292" s="22"/>
      <c r="F7292" s="22"/>
      <c r="G7292" s="22"/>
      <c r="H7292" s="22"/>
      <c r="I7292" s="22"/>
      <c r="J7292" s="22"/>
      <c r="K7292" s="22"/>
      <c r="L7292" s="22"/>
      <c r="M7292" s="22"/>
    </row>
    <row r="7293" spans="1:13" x14ac:dyDescent="0.25">
      <c r="A7293" s="22"/>
      <c r="B7293" s="22"/>
      <c r="C7293" s="22"/>
      <c r="D7293" s="22"/>
      <c r="E7293" s="22"/>
      <c r="F7293" s="22"/>
      <c r="G7293" s="22"/>
      <c r="H7293" s="22"/>
      <c r="I7293" s="22"/>
      <c r="J7293" s="22"/>
      <c r="K7293" s="22"/>
      <c r="L7293" s="22"/>
      <c r="M7293" s="22"/>
    </row>
    <row r="7294" spans="1:13" x14ac:dyDescent="0.25">
      <c r="A7294" s="22"/>
      <c r="B7294" s="22"/>
      <c r="C7294" s="22"/>
      <c r="D7294" s="22"/>
      <c r="E7294" s="22"/>
      <c r="F7294" s="22"/>
      <c r="G7294" s="22"/>
      <c r="H7294" s="22"/>
      <c r="I7294" s="22"/>
      <c r="J7294" s="22"/>
      <c r="K7294" s="22"/>
      <c r="L7294" s="22"/>
      <c r="M7294" s="22"/>
    </row>
    <row r="7295" spans="1:13" x14ac:dyDescent="0.25">
      <c r="A7295" s="22"/>
      <c r="B7295" s="22"/>
      <c r="C7295" s="22"/>
      <c r="D7295" s="22"/>
      <c r="E7295" s="22"/>
      <c r="F7295" s="22"/>
      <c r="G7295" s="22"/>
      <c r="H7295" s="22"/>
      <c r="I7295" s="22"/>
      <c r="J7295" s="22"/>
      <c r="K7295" s="22"/>
      <c r="L7295" s="22"/>
      <c r="M7295" s="22"/>
    </row>
    <row r="7296" spans="1:13" x14ac:dyDescent="0.25">
      <c r="A7296" s="22"/>
      <c r="B7296" s="22"/>
      <c r="C7296" s="22"/>
      <c r="D7296" s="22"/>
      <c r="E7296" s="22"/>
      <c r="F7296" s="22"/>
      <c r="G7296" s="22"/>
      <c r="H7296" s="22"/>
      <c r="I7296" s="22"/>
      <c r="J7296" s="22"/>
      <c r="K7296" s="22"/>
      <c r="L7296" s="22"/>
      <c r="M7296" s="22"/>
    </row>
    <row r="7297" spans="1:13" x14ac:dyDescent="0.25">
      <c r="A7297" s="22"/>
      <c r="B7297" s="22"/>
      <c r="C7297" s="22"/>
      <c r="D7297" s="22"/>
      <c r="E7297" s="22"/>
      <c r="F7297" s="22"/>
      <c r="G7297" s="22"/>
      <c r="H7297" s="22"/>
      <c r="I7297" s="22"/>
      <c r="J7297" s="22"/>
      <c r="K7297" s="22"/>
      <c r="L7297" s="22"/>
      <c r="M7297" s="22"/>
    </row>
    <row r="7298" spans="1:13" x14ac:dyDescent="0.25">
      <c r="A7298" s="22"/>
      <c r="B7298" s="22"/>
      <c r="C7298" s="22"/>
      <c r="D7298" s="22"/>
      <c r="E7298" s="22"/>
      <c r="F7298" s="22"/>
      <c r="G7298" s="22"/>
      <c r="H7298" s="22"/>
      <c r="I7298" s="22"/>
      <c r="J7298" s="22"/>
      <c r="K7298" s="22"/>
      <c r="L7298" s="22"/>
      <c r="M7298" s="22"/>
    </row>
    <row r="7299" spans="1:13" x14ac:dyDescent="0.25">
      <c r="A7299" s="22"/>
      <c r="B7299" s="22"/>
      <c r="C7299" s="22"/>
      <c r="D7299" s="22"/>
      <c r="E7299" s="22"/>
      <c r="F7299" s="22"/>
      <c r="G7299" s="22"/>
      <c r="H7299" s="22"/>
      <c r="I7299" s="22"/>
      <c r="J7299" s="22"/>
      <c r="K7299" s="22"/>
      <c r="L7299" s="22"/>
      <c r="M7299" s="22"/>
    </row>
    <row r="7300" spans="1:13" x14ac:dyDescent="0.25">
      <c r="A7300" s="22"/>
      <c r="B7300" s="22"/>
      <c r="C7300" s="22"/>
      <c r="D7300" s="22"/>
      <c r="E7300" s="22"/>
      <c r="F7300" s="22"/>
      <c r="G7300" s="22"/>
      <c r="H7300" s="22"/>
      <c r="I7300" s="22"/>
      <c r="J7300" s="22"/>
      <c r="K7300" s="22"/>
      <c r="L7300" s="22"/>
      <c r="M7300" s="22"/>
    </row>
    <row r="7301" spans="1:13" x14ac:dyDescent="0.25">
      <c r="A7301" s="22"/>
      <c r="B7301" s="22"/>
      <c r="C7301" s="22"/>
      <c r="D7301" s="22"/>
      <c r="E7301" s="22"/>
      <c r="F7301" s="22"/>
      <c r="G7301" s="22"/>
      <c r="H7301" s="22"/>
      <c r="I7301" s="22"/>
      <c r="J7301" s="22"/>
      <c r="K7301" s="22"/>
      <c r="L7301" s="22"/>
      <c r="M7301" s="22"/>
    </row>
    <row r="7302" spans="1:13" x14ac:dyDescent="0.25">
      <c r="A7302" s="22"/>
      <c r="B7302" s="22"/>
      <c r="C7302" s="22"/>
      <c r="D7302" s="22"/>
      <c r="E7302" s="22"/>
      <c r="F7302" s="22"/>
      <c r="G7302" s="22"/>
      <c r="H7302" s="22"/>
      <c r="I7302" s="22"/>
      <c r="J7302" s="22"/>
      <c r="K7302" s="22"/>
      <c r="L7302" s="22"/>
      <c r="M7302" s="22"/>
    </row>
    <row r="7303" spans="1:13" x14ac:dyDescent="0.25">
      <c r="A7303" s="22"/>
      <c r="B7303" s="22"/>
      <c r="C7303" s="22"/>
      <c r="D7303" s="22"/>
      <c r="E7303" s="22"/>
      <c r="F7303" s="22"/>
      <c r="G7303" s="22"/>
      <c r="H7303" s="22"/>
      <c r="I7303" s="22"/>
      <c r="J7303" s="22"/>
      <c r="K7303" s="22"/>
      <c r="L7303" s="22"/>
      <c r="M7303" s="22"/>
    </row>
    <row r="7304" spans="1:13" x14ac:dyDescent="0.25">
      <c r="A7304" s="22"/>
      <c r="B7304" s="22"/>
      <c r="C7304" s="22"/>
      <c r="D7304" s="22"/>
      <c r="E7304" s="22"/>
      <c r="F7304" s="22"/>
      <c r="G7304" s="22"/>
      <c r="H7304" s="22"/>
      <c r="I7304" s="22"/>
      <c r="J7304" s="22"/>
      <c r="K7304" s="22"/>
      <c r="L7304" s="22"/>
      <c r="M7304" s="22"/>
    </row>
    <row r="7305" spans="1:13" x14ac:dyDescent="0.25">
      <c r="A7305" s="22"/>
      <c r="B7305" s="22"/>
      <c r="C7305" s="22"/>
      <c r="D7305" s="22"/>
      <c r="E7305" s="22"/>
      <c r="F7305" s="22"/>
      <c r="G7305" s="22"/>
      <c r="H7305" s="22"/>
      <c r="I7305" s="22"/>
      <c r="J7305" s="22"/>
      <c r="K7305" s="22"/>
      <c r="L7305" s="22"/>
      <c r="M7305" s="22"/>
    </row>
    <row r="7306" spans="1:13" x14ac:dyDescent="0.25">
      <c r="A7306" s="22"/>
      <c r="B7306" s="22"/>
      <c r="C7306" s="22"/>
      <c r="D7306" s="22"/>
      <c r="E7306" s="22"/>
      <c r="F7306" s="22"/>
      <c r="G7306" s="22"/>
      <c r="H7306" s="22"/>
      <c r="I7306" s="22"/>
      <c r="J7306" s="22"/>
      <c r="K7306" s="22"/>
      <c r="L7306" s="22"/>
      <c r="M7306" s="22"/>
    </row>
    <row r="7307" spans="1:13" x14ac:dyDescent="0.25">
      <c r="A7307" s="22"/>
      <c r="B7307" s="22"/>
      <c r="C7307" s="22"/>
      <c r="D7307" s="22"/>
      <c r="E7307" s="22"/>
      <c r="F7307" s="22"/>
      <c r="G7307" s="22"/>
      <c r="H7307" s="22"/>
      <c r="I7307" s="22"/>
      <c r="J7307" s="22"/>
      <c r="K7307" s="22"/>
      <c r="L7307" s="22"/>
      <c r="M7307" s="22"/>
    </row>
    <row r="7308" spans="1:13" x14ac:dyDescent="0.25">
      <c r="A7308" s="22"/>
      <c r="B7308" s="22"/>
      <c r="C7308" s="22"/>
      <c r="D7308" s="22"/>
      <c r="E7308" s="22"/>
      <c r="F7308" s="22"/>
      <c r="G7308" s="22"/>
      <c r="H7308" s="22"/>
      <c r="I7308" s="22"/>
      <c r="J7308" s="22"/>
      <c r="K7308" s="22"/>
      <c r="L7308" s="22"/>
      <c r="M7308" s="22"/>
    </row>
    <row r="7309" spans="1:13" x14ac:dyDescent="0.25">
      <c r="A7309" s="22"/>
      <c r="B7309" s="22"/>
      <c r="C7309" s="22"/>
      <c r="D7309" s="22"/>
      <c r="E7309" s="22"/>
      <c r="F7309" s="22"/>
      <c r="G7309" s="22"/>
      <c r="H7309" s="22"/>
      <c r="I7309" s="22"/>
      <c r="J7309" s="22"/>
      <c r="K7309" s="22"/>
      <c r="L7309" s="22"/>
      <c r="M7309" s="22"/>
    </row>
    <row r="7310" spans="1:13" x14ac:dyDescent="0.25">
      <c r="A7310" s="22"/>
      <c r="B7310" s="22"/>
      <c r="C7310" s="22"/>
      <c r="D7310" s="22"/>
      <c r="E7310" s="22"/>
      <c r="F7310" s="22"/>
      <c r="G7310" s="22"/>
      <c r="H7310" s="22"/>
      <c r="I7310" s="22"/>
      <c r="J7310" s="22"/>
      <c r="K7310" s="22"/>
      <c r="L7310" s="22"/>
      <c r="M7310" s="22"/>
    </row>
    <row r="7311" spans="1:13" x14ac:dyDescent="0.25">
      <c r="A7311" s="22"/>
      <c r="B7311" s="22"/>
      <c r="C7311" s="22"/>
      <c r="D7311" s="22"/>
      <c r="E7311" s="22"/>
      <c r="F7311" s="22"/>
      <c r="G7311" s="22"/>
      <c r="H7311" s="22"/>
      <c r="I7311" s="22"/>
      <c r="J7311" s="22"/>
      <c r="K7311" s="22"/>
      <c r="L7311" s="22"/>
      <c r="M7311" s="22"/>
    </row>
    <row r="7312" spans="1:13" x14ac:dyDescent="0.25">
      <c r="A7312" s="22"/>
      <c r="B7312" s="22"/>
      <c r="C7312" s="22"/>
      <c r="D7312" s="22"/>
      <c r="E7312" s="22"/>
      <c r="F7312" s="22"/>
      <c r="G7312" s="22"/>
      <c r="H7312" s="22"/>
      <c r="I7312" s="22"/>
      <c r="J7312" s="22"/>
      <c r="K7312" s="22"/>
      <c r="L7312" s="22"/>
      <c r="M7312" s="22"/>
    </row>
    <row r="7313" spans="1:13" x14ac:dyDescent="0.25">
      <c r="A7313" s="22"/>
      <c r="B7313" s="22"/>
      <c r="C7313" s="22"/>
      <c r="D7313" s="22"/>
      <c r="E7313" s="22"/>
      <c r="F7313" s="22"/>
      <c r="G7313" s="22"/>
      <c r="H7313" s="22"/>
      <c r="I7313" s="22"/>
      <c r="J7313" s="22"/>
      <c r="K7313" s="22"/>
      <c r="L7313" s="22"/>
      <c r="M7313" s="22"/>
    </row>
    <row r="7314" spans="1:13" x14ac:dyDescent="0.25">
      <c r="A7314" s="22"/>
      <c r="B7314" s="22"/>
      <c r="C7314" s="22"/>
      <c r="D7314" s="22"/>
      <c r="E7314" s="22"/>
      <c r="F7314" s="22"/>
      <c r="G7314" s="22"/>
      <c r="H7314" s="22"/>
      <c r="I7314" s="22"/>
      <c r="J7314" s="22"/>
      <c r="K7314" s="22"/>
      <c r="L7314" s="22"/>
      <c r="M7314" s="22"/>
    </row>
    <row r="7315" spans="1:13" x14ac:dyDescent="0.25">
      <c r="A7315" s="22"/>
      <c r="B7315" s="22"/>
      <c r="C7315" s="22"/>
      <c r="D7315" s="22"/>
      <c r="E7315" s="22"/>
      <c r="F7315" s="22"/>
      <c r="G7315" s="22"/>
      <c r="H7315" s="22"/>
      <c r="I7315" s="22"/>
      <c r="J7315" s="22"/>
      <c r="K7315" s="22"/>
      <c r="L7315" s="22"/>
      <c r="M7315" s="22"/>
    </row>
    <row r="7316" spans="1:13" x14ac:dyDescent="0.25">
      <c r="A7316" s="22"/>
      <c r="B7316" s="22"/>
      <c r="C7316" s="22"/>
      <c r="D7316" s="22"/>
      <c r="E7316" s="22"/>
      <c r="F7316" s="22"/>
      <c r="G7316" s="22"/>
      <c r="H7316" s="22"/>
      <c r="I7316" s="22"/>
      <c r="J7316" s="22"/>
      <c r="K7316" s="22"/>
      <c r="L7316" s="22"/>
      <c r="M7316" s="22"/>
    </row>
    <row r="7317" spans="1:13" x14ac:dyDescent="0.25">
      <c r="A7317" s="22"/>
      <c r="B7317" s="22"/>
      <c r="C7317" s="22"/>
      <c r="D7317" s="22"/>
      <c r="E7317" s="22"/>
      <c r="F7317" s="22"/>
      <c r="G7317" s="22"/>
      <c r="H7317" s="22"/>
      <c r="I7317" s="22"/>
      <c r="J7317" s="22"/>
      <c r="K7317" s="22"/>
      <c r="L7317" s="22"/>
      <c r="M7317" s="22"/>
    </row>
    <row r="7318" spans="1:13" x14ac:dyDescent="0.25">
      <c r="A7318" s="22"/>
      <c r="B7318" s="22"/>
      <c r="C7318" s="22"/>
      <c r="D7318" s="22"/>
      <c r="E7318" s="22"/>
      <c r="F7318" s="22"/>
      <c r="G7318" s="22"/>
      <c r="H7318" s="22"/>
      <c r="I7318" s="22"/>
      <c r="J7318" s="22"/>
      <c r="K7318" s="22"/>
      <c r="L7318" s="22"/>
      <c r="M7318" s="22"/>
    </row>
    <row r="7319" spans="1:13" x14ac:dyDescent="0.25">
      <c r="A7319" s="22"/>
      <c r="B7319" s="22"/>
      <c r="C7319" s="22"/>
      <c r="D7319" s="22"/>
      <c r="E7319" s="22"/>
      <c r="F7319" s="22"/>
      <c r="G7319" s="22"/>
      <c r="H7319" s="22"/>
      <c r="I7319" s="22"/>
      <c r="J7319" s="22"/>
      <c r="K7319" s="22"/>
      <c r="L7319" s="22"/>
      <c r="M7319" s="22"/>
    </row>
    <row r="7320" spans="1:13" x14ac:dyDescent="0.25">
      <c r="A7320" s="22"/>
      <c r="B7320" s="22"/>
      <c r="C7320" s="22"/>
      <c r="D7320" s="22"/>
      <c r="E7320" s="22"/>
      <c r="F7320" s="22"/>
      <c r="G7320" s="22"/>
      <c r="H7320" s="22"/>
      <c r="I7320" s="22"/>
      <c r="J7320" s="22"/>
      <c r="K7320" s="22"/>
      <c r="L7320" s="22"/>
      <c r="M7320" s="22"/>
    </row>
    <row r="7321" spans="1:13" x14ac:dyDescent="0.25">
      <c r="A7321" s="22"/>
      <c r="B7321" s="22"/>
      <c r="C7321" s="22"/>
      <c r="D7321" s="22"/>
      <c r="E7321" s="22"/>
      <c r="F7321" s="22"/>
      <c r="G7321" s="22"/>
      <c r="H7321" s="22"/>
      <c r="I7321" s="22"/>
      <c r="J7321" s="22"/>
      <c r="K7321" s="22"/>
      <c r="L7321" s="22"/>
      <c r="M7321" s="22"/>
    </row>
    <row r="7322" spans="1:13" x14ac:dyDescent="0.25">
      <c r="A7322" s="22"/>
      <c r="B7322" s="22"/>
      <c r="C7322" s="22"/>
      <c r="D7322" s="22"/>
      <c r="E7322" s="22"/>
      <c r="F7322" s="22"/>
      <c r="G7322" s="22"/>
      <c r="H7322" s="22"/>
      <c r="I7322" s="22"/>
      <c r="J7322" s="22"/>
      <c r="K7322" s="22"/>
      <c r="L7322" s="22"/>
      <c r="M7322" s="22"/>
    </row>
    <row r="7323" spans="1:13" x14ac:dyDescent="0.25">
      <c r="A7323" s="22"/>
      <c r="B7323" s="22"/>
      <c r="C7323" s="22"/>
      <c r="D7323" s="22"/>
      <c r="E7323" s="22"/>
      <c r="F7323" s="22"/>
      <c r="G7323" s="22"/>
      <c r="H7323" s="22"/>
      <c r="I7323" s="22"/>
      <c r="J7323" s="22"/>
      <c r="K7323" s="22"/>
      <c r="L7323" s="22"/>
      <c r="M7323" s="22"/>
    </row>
    <row r="7324" spans="1:13" x14ac:dyDescent="0.25">
      <c r="A7324" s="22"/>
      <c r="B7324" s="22"/>
      <c r="C7324" s="22"/>
      <c r="D7324" s="22"/>
      <c r="E7324" s="22"/>
      <c r="F7324" s="22"/>
      <c r="G7324" s="22"/>
      <c r="H7324" s="22"/>
      <c r="I7324" s="22"/>
      <c r="J7324" s="22"/>
      <c r="K7324" s="22"/>
      <c r="L7324" s="22"/>
      <c r="M7324" s="22"/>
    </row>
    <row r="7325" spans="1:13" x14ac:dyDescent="0.25">
      <c r="A7325" s="22"/>
      <c r="B7325" s="22"/>
      <c r="C7325" s="22"/>
      <c r="D7325" s="22"/>
      <c r="E7325" s="22"/>
      <c r="F7325" s="22"/>
      <c r="G7325" s="22"/>
      <c r="H7325" s="22"/>
      <c r="I7325" s="22"/>
      <c r="J7325" s="22"/>
      <c r="K7325" s="22"/>
      <c r="L7325" s="22"/>
      <c r="M7325" s="22"/>
    </row>
    <row r="7326" spans="1:13" x14ac:dyDescent="0.25">
      <c r="A7326" s="22"/>
      <c r="B7326" s="22"/>
      <c r="C7326" s="22"/>
      <c r="D7326" s="22"/>
      <c r="E7326" s="22"/>
      <c r="F7326" s="22"/>
      <c r="G7326" s="22"/>
      <c r="H7326" s="22"/>
      <c r="I7326" s="22"/>
      <c r="J7326" s="22"/>
      <c r="K7326" s="22"/>
      <c r="L7326" s="22"/>
      <c r="M7326" s="22"/>
    </row>
    <row r="7327" spans="1:13" x14ac:dyDescent="0.25">
      <c r="A7327" s="22"/>
      <c r="B7327" s="22"/>
      <c r="C7327" s="22"/>
      <c r="D7327" s="22"/>
      <c r="E7327" s="22"/>
      <c r="F7327" s="22"/>
      <c r="G7327" s="22"/>
      <c r="H7327" s="22"/>
      <c r="I7327" s="22"/>
      <c r="J7327" s="22"/>
      <c r="K7327" s="22"/>
      <c r="L7327" s="22"/>
      <c r="M7327" s="22"/>
    </row>
    <row r="7328" spans="1:13" x14ac:dyDescent="0.25">
      <c r="A7328" s="22"/>
      <c r="B7328" s="22"/>
      <c r="C7328" s="22"/>
      <c r="D7328" s="22"/>
      <c r="E7328" s="22"/>
      <c r="F7328" s="22"/>
      <c r="G7328" s="22"/>
      <c r="H7328" s="22"/>
      <c r="I7328" s="22"/>
      <c r="J7328" s="22"/>
      <c r="K7328" s="22"/>
      <c r="L7328" s="22"/>
      <c r="M7328" s="22"/>
    </row>
    <row r="7329" spans="1:13" x14ac:dyDescent="0.25">
      <c r="A7329" s="22"/>
      <c r="B7329" s="22"/>
      <c r="C7329" s="22"/>
      <c r="D7329" s="22"/>
      <c r="E7329" s="22"/>
      <c r="F7329" s="22"/>
      <c r="G7329" s="22"/>
      <c r="H7329" s="22"/>
      <c r="I7329" s="22"/>
      <c r="J7329" s="22"/>
      <c r="K7329" s="22"/>
      <c r="L7329" s="22"/>
      <c r="M7329" s="22"/>
    </row>
    <row r="7330" spans="1:13" x14ac:dyDescent="0.25">
      <c r="A7330" s="22"/>
      <c r="B7330" s="22"/>
      <c r="C7330" s="22"/>
      <c r="D7330" s="22"/>
      <c r="E7330" s="22"/>
      <c r="F7330" s="22"/>
      <c r="G7330" s="22"/>
      <c r="H7330" s="22"/>
      <c r="I7330" s="22"/>
      <c r="J7330" s="22"/>
      <c r="K7330" s="22"/>
      <c r="L7330" s="22"/>
      <c r="M7330" s="22"/>
    </row>
    <row r="7331" spans="1:13" x14ac:dyDescent="0.25">
      <c r="A7331" s="22"/>
      <c r="B7331" s="22"/>
      <c r="C7331" s="22"/>
      <c r="D7331" s="22"/>
      <c r="E7331" s="22"/>
      <c r="F7331" s="22"/>
      <c r="G7331" s="22"/>
      <c r="H7331" s="22"/>
      <c r="I7331" s="22"/>
      <c r="J7331" s="22"/>
      <c r="K7331" s="22"/>
      <c r="L7331" s="22"/>
      <c r="M7331" s="22"/>
    </row>
    <row r="7332" spans="1:13" x14ac:dyDescent="0.25">
      <c r="A7332" s="22"/>
      <c r="B7332" s="22"/>
      <c r="C7332" s="22"/>
      <c r="D7332" s="22"/>
      <c r="E7332" s="22"/>
      <c r="F7332" s="22"/>
      <c r="G7332" s="22"/>
      <c r="H7332" s="22"/>
      <c r="I7332" s="22"/>
      <c r="J7332" s="22"/>
      <c r="K7332" s="22"/>
      <c r="L7332" s="22"/>
      <c r="M7332" s="22"/>
    </row>
    <row r="7333" spans="1:13" x14ac:dyDescent="0.25">
      <c r="A7333" s="22"/>
      <c r="B7333" s="22"/>
      <c r="C7333" s="22"/>
      <c r="D7333" s="22"/>
      <c r="E7333" s="22"/>
      <c r="F7333" s="22"/>
      <c r="G7333" s="22"/>
      <c r="H7333" s="22"/>
      <c r="I7333" s="22"/>
      <c r="J7333" s="22"/>
      <c r="K7333" s="22"/>
      <c r="L7333" s="22"/>
      <c r="M7333" s="22"/>
    </row>
    <row r="7334" spans="1:13" x14ac:dyDescent="0.25">
      <c r="A7334" s="22"/>
      <c r="B7334" s="22"/>
      <c r="C7334" s="22"/>
      <c r="D7334" s="22"/>
      <c r="E7334" s="22"/>
      <c r="F7334" s="22"/>
      <c r="G7334" s="22"/>
      <c r="H7334" s="22"/>
      <c r="I7334" s="22"/>
      <c r="J7334" s="22"/>
      <c r="K7334" s="22"/>
      <c r="L7334" s="22"/>
      <c r="M7334" s="22"/>
    </row>
    <row r="7335" spans="1:13" x14ac:dyDescent="0.25">
      <c r="A7335" s="22"/>
      <c r="B7335" s="22"/>
      <c r="C7335" s="22"/>
      <c r="D7335" s="22"/>
      <c r="E7335" s="22"/>
      <c r="F7335" s="22"/>
      <c r="G7335" s="22"/>
      <c r="H7335" s="22"/>
      <c r="I7335" s="22"/>
      <c r="J7335" s="22"/>
      <c r="K7335" s="22"/>
      <c r="L7335" s="22"/>
      <c r="M7335" s="22"/>
    </row>
    <row r="7336" spans="1:13" x14ac:dyDescent="0.25">
      <c r="A7336" s="22"/>
      <c r="B7336" s="22"/>
      <c r="C7336" s="22"/>
      <c r="D7336" s="22"/>
      <c r="E7336" s="22"/>
      <c r="F7336" s="22"/>
      <c r="G7336" s="22"/>
      <c r="H7336" s="22"/>
      <c r="I7336" s="22"/>
      <c r="J7336" s="22"/>
      <c r="K7336" s="22"/>
      <c r="L7336" s="22"/>
      <c r="M7336" s="22"/>
    </row>
    <row r="7337" spans="1:13" x14ac:dyDescent="0.25">
      <c r="A7337" s="22"/>
      <c r="B7337" s="22"/>
      <c r="C7337" s="22"/>
      <c r="D7337" s="22"/>
      <c r="E7337" s="22"/>
      <c r="F7337" s="22"/>
      <c r="G7337" s="22"/>
      <c r="H7337" s="22"/>
      <c r="I7337" s="22"/>
      <c r="J7337" s="22"/>
      <c r="K7337" s="22"/>
      <c r="L7337" s="22"/>
      <c r="M7337" s="22"/>
    </row>
    <row r="7338" spans="1:13" x14ac:dyDescent="0.25">
      <c r="A7338" s="22"/>
      <c r="B7338" s="22"/>
      <c r="C7338" s="22"/>
      <c r="D7338" s="22"/>
      <c r="E7338" s="22"/>
      <c r="F7338" s="22"/>
      <c r="G7338" s="22"/>
      <c r="H7338" s="22"/>
      <c r="I7338" s="22"/>
      <c r="J7338" s="22"/>
      <c r="K7338" s="22"/>
      <c r="L7338" s="22"/>
      <c r="M7338" s="22"/>
    </row>
    <row r="7339" spans="1:13" x14ac:dyDescent="0.25">
      <c r="A7339" s="22"/>
      <c r="B7339" s="22"/>
      <c r="C7339" s="22"/>
      <c r="D7339" s="22"/>
      <c r="E7339" s="22"/>
      <c r="F7339" s="22"/>
      <c r="G7339" s="22"/>
      <c r="H7339" s="22"/>
      <c r="I7339" s="22"/>
      <c r="J7339" s="22"/>
      <c r="K7339" s="22"/>
      <c r="L7339" s="22"/>
      <c r="M7339" s="22"/>
    </row>
    <row r="7340" spans="1:13" x14ac:dyDescent="0.25">
      <c r="A7340" s="22"/>
      <c r="B7340" s="22"/>
      <c r="C7340" s="22"/>
      <c r="D7340" s="22"/>
      <c r="E7340" s="22"/>
      <c r="F7340" s="22"/>
      <c r="G7340" s="22"/>
      <c r="H7340" s="22"/>
      <c r="I7340" s="22"/>
      <c r="J7340" s="22"/>
      <c r="K7340" s="22"/>
      <c r="L7340" s="22"/>
      <c r="M7340" s="22"/>
    </row>
    <row r="7341" spans="1:13" x14ac:dyDescent="0.25">
      <c r="A7341" s="22"/>
      <c r="B7341" s="22"/>
      <c r="C7341" s="22"/>
      <c r="D7341" s="22"/>
      <c r="E7341" s="22"/>
      <c r="F7341" s="22"/>
      <c r="G7341" s="22"/>
      <c r="H7341" s="22"/>
      <c r="I7341" s="22"/>
      <c r="J7341" s="22"/>
      <c r="K7341" s="22"/>
      <c r="L7341" s="22"/>
      <c r="M7341" s="22"/>
    </row>
    <row r="7342" spans="1:13" x14ac:dyDescent="0.25">
      <c r="A7342" s="22"/>
      <c r="B7342" s="22"/>
      <c r="C7342" s="22"/>
      <c r="D7342" s="22"/>
      <c r="E7342" s="22"/>
      <c r="F7342" s="22"/>
      <c r="G7342" s="22"/>
      <c r="H7342" s="22"/>
      <c r="I7342" s="22"/>
      <c r="J7342" s="22"/>
      <c r="K7342" s="22"/>
      <c r="L7342" s="22"/>
      <c r="M7342" s="22"/>
    </row>
    <row r="7343" spans="1:13" x14ac:dyDescent="0.25">
      <c r="A7343" s="22"/>
      <c r="B7343" s="22"/>
      <c r="C7343" s="22"/>
      <c r="D7343" s="22"/>
      <c r="E7343" s="22"/>
      <c r="F7343" s="22"/>
      <c r="G7343" s="22"/>
      <c r="H7343" s="22"/>
      <c r="I7343" s="22"/>
      <c r="J7343" s="22"/>
      <c r="K7343" s="22"/>
      <c r="L7343" s="22"/>
      <c r="M7343" s="22"/>
    </row>
    <row r="7344" spans="1:13" x14ac:dyDescent="0.25">
      <c r="A7344" s="22"/>
      <c r="B7344" s="22"/>
      <c r="C7344" s="22"/>
      <c r="D7344" s="22"/>
      <c r="E7344" s="22"/>
      <c r="F7344" s="22"/>
      <c r="G7344" s="22"/>
      <c r="H7344" s="22"/>
      <c r="I7344" s="22"/>
      <c r="J7344" s="22"/>
      <c r="K7344" s="22"/>
      <c r="L7344" s="22"/>
      <c r="M7344" s="22"/>
    </row>
    <row r="7345" spans="1:13" x14ac:dyDescent="0.25">
      <c r="A7345" s="22"/>
      <c r="B7345" s="22"/>
      <c r="C7345" s="22"/>
      <c r="D7345" s="22"/>
      <c r="E7345" s="22"/>
      <c r="F7345" s="22"/>
      <c r="G7345" s="22"/>
      <c r="H7345" s="22"/>
      <c r="I7345" s="22"/>
      <c r="J7345" s="22"/>
      <c r="K7345" s="22"/>
      <c r="L7345" s="22"/>
      <c r="M7345" s="22"/>
    </row>
    <row r="7346" spans="1:13" x14ac:dyDescent="0.25">
      <c r="A7346" s="22"/>
      <c r="B7346" s="22"/>
      <c r="C7346" s="22"/>
      <c r="D7346" s="22"/>
      <c r="E7346" s="22"/>
      <c r="F7346" s="22"/>
      <c r="G7346" s="22"/>
      <c r="H7346" s="22"/>
      <c r="I7346" s="22"/>
      <c r="J7346" s="22"/>
      <c r="K7346" s="22"/>
      <c r="L7346" s="22"/>
      <c r="M7346" s="22"/>
    </row>
    <row r="7347" spans="1:13" x14ac:dyDescent="0.25">
      <c r="A7347" s="22"/>
      <c r="B7347" s="22"/>
      <c r="C7347" s="22"/>
      <c r="D7347" s="22"/>
      <c r="E7347" s="22"/>
      <c r="F7347" s="22"/>
      <c r="G7347" s="22"/>
      <c r="H7347" s="22"/>
      <c r="I7347" s="22"/>
      <c r="J7347" s="22"/>
      <c r="K7347" s="22"/>
      <c r="L7347" s="22"/>
      <c r="M7347" s="22"/>
    </row>
    <row r="7348" spans="1:13" x14ac:dyDescent="0.25">
      <c r="A7348" s="22"/>
      <c r="B7348" s="22"/>
      <c r="C7348" s="22"/>
      <c r="D7348" s="22"/>
      <c r="E7348" s="22"/>
      <c r="F7348" s="22"/>
      <c r="G7348" s="22"/>
      <c r="H7348" s="22"/>
      <c r="I7348" s="22"/>
      <c r="J7348" s="22"/>
      <c r="K7348" s="22"/>
      <c r="L7348" s="22"/>
      <c r="M7348" s="22"/>
    </row>
    <row r="7349" spans="1:13" x14ac:dyDescent="0.25">
      <c r="A7349" s="22"/>
      <c r="B7349" s="22"/>
      <c r="C7349" s="22"/>
      <c r="D7349" s="22"/>
      <c r="E7349" s="22"/>
      <c r="F7349" s="22"/>
      <c r="G7349" s="22"/>
      <c r="H7349" s="22"/>
      <c r="I7349" s="22"/>
      <c r="J7349" s="22"/>
      <c r="K7349" s="22"/>
      <c r="L7349" s="22"/>
      <c r="M7349" s="22"/>
    </row>
    <row r="7350" spans="1:13" x14ac:dyDescent="0.25">
      <c r="A7350" s="22"/>
      <c r="B7350" s="22"/>
      <c r="C7350" s="22"/>
      <c r="D7350" s="22"/>
      <c r="E7350" s="22"/>
      <c r="F7350" s="22"/>
      <c r="G7350" s="22"/>
      <c r="H7350" s="22"/>
      <c r="I7350" s="22"/>
      <c r="J7350" s="22"/>
      <c r="K7350" s="22"/>
      <c r="L7350" s="22"/>
      <c r="M7350" s="22"/>
    </row>
    <row r="7351" spans="1:13" x14ac:dyDescent="0.25">
      <c r="A7351" s="22"/>
      <c r="B7351" s="22"/>
      <c r="C7351" s="22"/>
      <c r="D7351" s="22"/>
      <c r="E7351" s="22"/>
      <c r="F7351" s="22"/>
      <c r="G7351" s="22"/>
      <c r="H7351" s="22"/>
      <c r="I7351" s="22"/>
      <c r="J7351" s="22"/>
      <c r="K7351" s="22"/>
      <c r="L7351" s="22"/>
      <c r="M7351" s="22"/>
    </row>
    <row r="7352" spans="1:13" x14ac:dyDescent="0.25">
      <c r="A7352" s="22"/>
      <c r="B7352" s="22"/>
      <c r="C7352" s="22"/>
      <c r="D7352" s="22"/>
      <c r="E7352" s="22"/>
      <c r="F7352" s="22"/>
      <c r="G7352" s="22"/>
      <c r="H7352" s="22"/>
      <c r="I7352" s="22"/>
      <c r="J7352" s="22"/>
      <c r="K7352" s="22"/>
      <c r="L7352" s="22"/>
      <c r="M7352" s="22"/>
    </row>
    <row r="7353" spans="1:13" x14ac:dyDescent="0.25">
      <c r="A7353" s="22"/>
      <c r="B7353" s="22"/>
      <c r="C7353" s="22"/>
      <c r="D7353" s="22"/>
      <c r="E7353" s="22"/>
      <c r="F7353" s="22"/>
      <c r="G7353" s="22"/>
      <c r="H7353" s="22"/>
      <c r="I7353" s="22"/>
      <c r="J7353" s="22"/>
      <c r="K7353" s="22"/>
      <c r="L7353" s="22"/>
      <c r="M7353" s="22"/>
    </row>
    <row r="7354" spans="1:13" x14ac:dyDescent="0.25">
      <c r="A7354" s="22"/>
      <c r="B7354" s="22"/>
      <c r="C7354" s="22"/>
      <c r="D7354" s="22"/>
      <c r="E7354" s="22"/>
      <c r="F7354" s="22"/>
      <c r="G7354" s="22"/>
      <c r="H7354" s="22"/>
      <c r="I7354" s="22"/>
      <c r="J7354" s="22"/>
      <c r="K7354" s="22"/>
      <c r="L7354" s="22"/>
      <c r="M7354" s="22"/>
    </row>
    <row r="7355" spans="1:13" x14ac:dyDescent="0.25">
      <c r="A7355" s="22"/>
      <c r="B7355" s="22"/>
      <c r="C7355" s="22"/>
      <c r="D7355" s="22"/>
      <c r="E7355" s="22"/>
      <c r="F7355" s="22"/>
      <c r="G7355" s="22"/>
      <c r="H7355" s="22"/>
      <c r="I7355" s="22"/>
      <c r="J7355" s="22"/>
      <c r="K7355" s="22"/>
      <c r="L7355" s="22"/>
      <c r="M7355" s="22"/>
    </row>
    <row r="7356" spans="1:13" x14ac:dyDescent="0.25">
      <c r="A7356" s="22"/>
      <c r="B7356" s="22"/>
      <c r="C7356" s="22"/>
      <c r="D7356" s="22"/>
      <c r="E7356" s="22"/>
      <c r="F7356" s="22"/>
      <c r="G7356" s="22"/>
      <c r="H7356" s="22"/>
      <c r="I7356" s="22"/>
      <c r="J7356" s="22"/>
      <c r="K7356" s="22"/>
      <c r="L7356" s="22"/>
      <c r="M7356" s="22"/>
    </row>
    <row r="7357" spans="1:13" x14ac:dyDescent="0.25">
      <c r="A7357" s="22"/>
      <c r="B7357" s="22"/>
      <c r="C7357" s="22"/>
      <c r="D7357" s="22"/>
      <c r="E7357" s="22"/>
      <c r="F7357" s="22"/>
      <c r="G7357" s="22"/>
      <c r="H7357" s="22"/>
      <c r="I7357" s="22"/>
      <c r="J7357" s="22"/>
      <c r="K7357" s="22"/>
      <c r="L7357" s="22"/>
      <c r="M7357" s="22"/>
    </row>
    <row r="7358" spans="1:13" x14ac:dyDescent="0.25">
      <c r="A7358" s="22"/>
      <c r="B7358" s="22"/>
      <c r="C7358" s="22"/>
      <c r="D7358" s="22"/>
      <c r="E7358" s="22"/>
      <c r="F7358" s="22"/>
      <c r="G7358" s="22"/>
      <c r="H7358" s="22"/>
      <c r="I7358" s="22"/>
      <c r="J7358" s="22"/>
      <c r="K7358" s="22"/>
      <c r="L7358" s="22"/>
      <c r="M7358" s="22"/>
    </row>
    <row r="7359" spans="1:13" x14ac:dyDescent="0.25">
      <c r="A7359" s="22"/>
      <c r="B7359" s="22"/>
      <c r="C7359" s="22"/>
      <c r="D7359" s="22"/>
      <c r="E7359" s="22"/>
      <c r="F7359" s="22"/>
      <c r="G7359" s="22"/>
      <c r="H7359" s="22"/>
      <c r="I7359" s="22"/>
      <c r="J7359" s="22"/>
      <c r="K7359" s="22"/>
      <c r="L7359" s="22"/>
      <c r="M7359" s="22"/>
    </row>
    <row r="7360" spans="1:13" x14ac:dyDescent="0.25">
      <c r="A7360" s="22"/>
      <c r="B7360" s="22"/>
      <c r="C7360" s="22"/>
      <c r="D7360" s="22"/>
      <c r="E7360" s="22"/>
      <c r="F7360" s="22"/>
      <c r="G7360" s="22"/>
      <c r="H7360" s="22"/>
      <c r="I7360" s="22"/>
      <c r="J7360" s="22"/>
      <c r="K7360" s="22"/>
      <c r="L7360" s="22"/>
      <c r="M7360" s="22"/>
    </row>
    <row r="7361" spans="1:13" x14ac:dyDescent="0.25">
      <c r="A7361" s="22"/>
      <c r="B7361" s="22"/>
      <c r="C7361" s="22"/>
      <c r="D7361" s="22"/>
      <c r="E7361" s="22"/>
      <c r="F7361" s="22"/>
      <c r="G7361" s="22"/>
      <c r="H7361" s="22"/>
      <c r="I7361" s="22"/>
      <c r="J7361" s="22"/>
      <c r="K7361" s="22"/>
      <c r="L7361" s="22"/>
      <c r="M7361" s="22"/>
    </row>
    <row r="7362" spans="1:13" x14ac:dyDescent="0.25">
      <c r="A7362" s="22"/>
      <c r="B7362" s="22"/>
      <c r="C7362" s="22"/>
      <c r="D7362" s="22"/>
      <c r="E7362" s="22"/>
      <c r="F7362" s="22"/>
      <c r="G7362" s="22"/>
      <c r="H7362" s="22"/>
      <c r="I7362" s="22"/>
      <c r="J7362" s="22"/>
      <c r="K7362" s="22"/>
      <c r="L7362" s="22"/>
      <c r="M7362" s="22"/>
    </row>
    <row r="7363" spans="1:13" x14ac:dyDescent="0.25">
      <c r="A7363" s="22"/>
      <c r="B7363" s="22"/>
      <c r="C7363" s="22"/>
      <c r="D7363" s="22"/>
      <c r="E7363" s="22"/>
      <c r="F7363" s="22"/>
      <c r="G7363" s="22"/>
      <c r="H7363" s="22"/>
      <c r="I7363" s="22"/>
      <c r="J7363" s="22"/>
      <c r="K7363" s="22"/>
      <c r="L7363" s="22"/>
      <c r="M7363" s="22"/>
    </row>
    <row r="7364" spans="1:13" x14ac:dyDescent="0.25">
      <c r="A7364" s="22"/>
      <c r="B7364" s="22"/>
      <c r="C7364" s="22"/>
      <c r="D7364" s="22"/>
      <c r="E7364" s="22"/>
      <c r="F7364" s="22"/>
      <c r="G7364" s="22"/>
      <c r="H7364" s="22"/>
      <c r="I7364" s="22"/>
      <c r="J7364" s="22"/>
      <c r="K7364" s="22"/>
      <c r="L7364" s="22"/>
      <c r="M7364" s="22"/>
    </row>
    <row r="7365" spans="1:13" x14ac:dyDescent="0.25">
      <c r="A7365" s="22"/>
      <c r="B7365" s="22"/>
      <c r="C7365" s="22"/>
      <c r="D7365" s="22"/>
      <c r="E7365" s="22"/>
      <c r="F7365" s="22"/>
      <c r="G7365" s="22"/>
      <c r="H7365" s="22"/>
      <c r="I7365" s="22"/>
      <c r="J7365" s="22"/>
      <c r="K7365" s="22"/>
      <c r="L7365" s="22"/>
      <c r="M7365" s="22"/>
    </row>
    <row r="7366" spans="1:13" x14ac:dyDescent="0.25">
      <c r="A7366" s="22"/>
      <c r="B7366" s="22"/>
      <c r="C7366" s="22"/>
      <c r="D7366" s="22"/>
      <c r="E7366" s="22"/>
      <c r="F7366" s="22"/>
      <c r="G7366" s="22"/>
      <c r="H7366" s="22"/>
      <c r="I7366" s="22"/>
      <c r="J7366" s="22"/>
      <c r="K7366" s="22"/>
      <c r="L7366" s="22"/>
      <c r="M7366" s="22"/>
    </row>
    <row r="7367" spans="1:13" x14ac:dyDescent="0.25">
      <c r="A7367" s="22"/>
      <c r="B7367" s="22"/>
      <c r="C7367" s="22"/>
      <c r="D7367" s="22"/>
      <c r="E7367" s="22"/>
      <c r="F7367" s="22"/>
      <c r="G7367" s="22"/>
      <c r="H7367" s="22"/>
      <c r="I7367" s="22"/>
      <c r="J7367" s="22"/>
      <c r="K7367" s="22"/>
      <c r="L7367" s="22"/>
      <c r="M7367" s="22"/>
    </row>
    <row r="7368" spans="1:13" x14ac:dyDescent="0.25">
      <c r="A7368" s="22"/>
      <c r="B7368" s="22"/>
      <c r="C7368" s="22"/>
      <c r="D7368" s="22"/>
      <c r="E7368" s="22"/>
      <c r="F7368" s="22"/>
      <c r="G7368" s="22"/>
      <c r="H7368" s="22"/>
      <c r="I7368" s="22"/>
      <c r="J7368" s="22"/>
      <c r="K7368" s="22"/>
      <c r="L7368" s="22"/>
      <c r="M7368" s="22"/>
    </row>
    <row r="7369" spans="1:13" x14ac:dyDescent="0.25">
      <c r="A7369" s="22"/>
      <c r="B7369" s="22"/>
      <c r="C7369" s="22"/>
      <c r="D7369" s="22"/>
      <c r="E7369" s="22"/>
      <c r="F7369" s="22"/>
      <c r="G7369" s="22"/>
      <c r="H7369" s="22"/>
      <c r="I7369" s="22"/>
      <c r="J7369" s="22"/>
      <c r="K7369" s="22"/>
      <c r="L7369" s="22"/>
      <c r="M7369" s="22"/>
    </row>
    <row r="7370" spans="1:13" x14ac:dyDescent="0.25">
      <c r="A7370" s="22"/>
      <c r="B7370" s="22"/>
      <c r="C7370" s="22"/>
      <c r="D7370" s="22"/>
      <c r="E7370" s="22"/>
      <c r="F7370" s="22"/>
      <c r="G7370" s="22"/>
      <c r="H7370" s="22"/>
      <c r="I7370" s="22"/>
      <c r="J7370" s="22"/>
      <c r="K7370" s="22"/>
      <c r="L7370" s="22"/>
      <c r="M7370" s="22"/>
    </row>
    <row r="7371" spans="1:13" x14ac:dyDescent="0.25">
      <c r="A7371" s="22"/>
      <c r="B7371" s="22"/>
      <c r="C7371" s="22"/>
      <c r="D7371" s="22"/>
      <c r="E7371" s="22"/>
      <c r="F7371" s="22"/>
      <c r="G7371" s="22"/>
      <c r="H7371" s="22"/>
      <c r="I7371" s="22"/>
      <c r="J7371" s="22"/>
      <c r="K7371" s="22"/>
      <c r="L7371" s="22"/>
      <c r="M7371" s="22"/>
    </row>
    <row r="7372" spans="1:13" x14ac:dyDescent="0.25">
      <c r="A7372" s="22"/>
      <c r="B7372" s="22"/>
      <c r="C7372" s="22"/>
      <c r="D7372" s="22"/>
      <c r="E7372" s="22"/>
      <c r="F7372" s="22"/>
      <c r="G7372" s="22"/>
      <c r="H7372" s="22"/>
      <c r="I7372" s="22"/>
      <c r="J7372" s="22"/>
      <c r="K7372" s="22"/>
      <c r="L7372" s="22"/>
      <c r="M7372" s="22"/>
    </row>
    <row r="7373" spans="1:13" x14ac:dyDescent="0.25">
      <c r="A7373" s="22"/>
      <c r="B7373" s="22"/>
      <c r="C7373" s="22"/>
      <c r="D7373" s="22"/>
      <c r="E7373" s="22"/>
      <c r="F7373" s="22"/>
      <c r="G7373" s="22"/>
      <c r="H7373" s="22"/>
      <c r="I7373" s="22"/>
      <c r="J7373" s="22"/>
      <c r="K7373" s="22"/>
      <c r="L7373" s="22"/>
      <c r="M7373" s="22"/>
    </row>
    <row r="7374" spans="1:13" x14ac:dyDescent="0.25">
      <c r="A7374" s="22"/>
      <c r="B7374" s="22"/>
      <c r="C7374" s="22"/>
      <c r="D7374" s="22"/>
      <c r="E7374" s="22"/>
      <c r="F7374" s="22"/>
      <c r="G7374" s="22"/>
      <c r="H7374" s="22"/>
      <c r="I7374" s="22"/>
      <c r="J7374" s="22"/>
      <c r="K7374" s="22"/>
      <c r="L7374" s="22"/>
      <c r="M7374" s="22"/>
    </row>
    <row r="7375" spans="1:13" x14ac:dyDescent="0.25">
      <c r="A7375" s="22"/>
      <c r="B7375" s="22"/>
      <c r="C7375" s="22"/>
      <c r="D7375" s="22"/>
      <c r="E7375" s="22"/>
      <c r="F7375" s="22"/>
      <c r="G7375" s="22"/>
      <c r="H7375" s="22"/>
      <c r="I7375" s="22"/>
      <c r="J7375" s="22"/>
      <c r="K7375" s="22"/>
      <c r="L7375" s="22"/>
      <c r="M7375" s="22"/>
    </row>
    <row r="7376" spans="1:13" x14ac:dyDescent="0.25">
      <c r="A7376" s="22"/>
      <c r="B7376" s="22"/>
      <c r="C7376" s="22"/>
      <c r="D7376" s="22"/>
      <c r="E7376" s="22"/>
      <c r="F7376" s="22"/>
      <c r="G7376" s="22"/>
      <c r="H7376" s="22"/>
      <c r="I7376" s="22"/>
      <c r="J7376" s="22"/>
      <c r="K7376" s="22"/>
      <c r="L7376" s="22"/>
      <c r="M7376" s="22"/>
    </row>
    <row r="7377" spans="1:13" x14ac:dyDescent="0.25">
      <c r="A7377" s="22"/>
      <c r="B7377" s="22"/>
      <c r="C7377" s="22"/>
      <c r="D7377" s="22"/>
      <c r="E7377" s="22"/>
      <c r="F7377" s="22"/>
      <c r="G7377" s="22"/>
      <c r="H7377" s="22"/>
      <c r="I7377" s="22"/>
      <c r="J7377" s="22"/>
      <c r="K7377" s="22"/>
      <c r="L7377" s="22"/>
      <c r="M7377" s="22"/>
    </row>
    <row r="7378" spans="1:13" x14ac:dyDescent="0.25">
      <c r="A7378" s="22"/>
      <c r="B7378" s="22"/>
      <c r="C7378" s="22"/>
      <c r="D7378" s="22"/>
      <c r="E7378" s="22"/>
      <c r="F7378" s="22"/>
      <c r="G7378" s="22"/>
      <c r="H7378" s="22"/>
      <c r="I7378" s="22"/>
      <c r="J7378" s="22"/>
      <c r="K7378" s="22"/>
      <c r="L7378" s="22"/>
      <c r="M7378" s="22"/>
    </row>
    <row r="7379" spans="1:13" x14ac:dyDescent="0.25">
      <c r="A7379" s="22"/>
      <c r="B7379" s="22"/>
      <c r="C7379" s="22"/>
      <c r="D7379" s="22"/>
      <c r="E7379" s="22"/>
      <c r="F7379" s="22"/>
      <c r="G7379" s="22"/>
      <c r="H7379" s="22"/>
      <c r="I7379" s="22"/>
      <c r="J7379" s="22"/>
      <c r="K7379" s="22"/>
      <c r="L7379" s="22"/>
      <c r="M7379" s="22"/>
    </row>
    <row r="7380" spans="1:13" x14ac:dyDescent="0.25">
      <c r="A7380" s="22"/>
      <c r="B7380" s="22"/>
      <c r="C7380" s="22"/>
      <c r="D7380" s="22"/>
      <c r="E7380" s="22"/>
      <c r="F7380" s="22"/>
      <c r="G7380" s="22"/>
      <c r="H7380" s="22"/>
      <c r="I7380" s="22"/>
      <c r="J7380" s="22"/>
      <c r="K7380" s="22"/>
      <c r="L7380" s="22"/>
      <c r="M7380" s="22"/>
    </row>
    <row r="7381" spans="1:13" x14ac:dyDescent="0.25">
      <c r="A7381" s="22"/>
      <c r="B7381" s="22"/>
      <c r="C7381" s="22"/>
      <c r="D7381" s="22"/>
      <c r="E7381" s="22"/>
      <c r="F7381" s="22"/>
      <c r="G7381" s="22"/>
      <c r="H7381" s="22"/>
      <c r="I7381" s="22"/>
      <c r="J7381" s="22"/>
      <c r="K7381" s="22"/>
      <c r="L7381" s="22"/>
      <c r="M7381" s="22"/>
    </row>
    <row r="7382" spans="1:13" x14ac:dyDescent="0.25">
      <c r="A7382" s="22"/>
      <c r="B7382" s="22"/>
      <c r="C7382" s="22"/>
      <c r="D7382" s="22"/>
      <c r="E7382" s="22"/>
      <c r="F7382" s="22"/>
      <c r="G7382" s="22"/>
      <c r="H7382" s="22"/>
      <c r="I7382" s="22"/>
      <c r="J7382" s="22"/>
      <c r="K7382" s="22"/>
      <c r="L7382" s="22"/>
      <c r="M7382" s="22"/>
    </row>
    <row r="7383" spans="1:13" x14ac:dyDescent="0.25">
      <c r="A7383" s="22"/>
      <c r="B7383" s="22"/>
      <c r="C7383" s="22"/>
      <c r="D7383" s="22"/>
      <c r="E7383" s="22"/>
      <c r="F7383" s="22"/>
      <c r="G7383" s="22"/>
      <c r="H7383" s="22"/>
      <c r="I7383" s="22"/>
      <c r="J7383" s="22"/>
      <c r="K7383" s="22"/>
      <c r="L7383" s="22"/>
      <c r="M7383" s="22"/>
    </row>
    <row r="7384" spans="1:13" x14ac:dyDescent="0.25">
      <c r="A7384" s="22"/>
      <c r="B7384" s="22"/>
      <c r="C7384" s="22"/>
      <c r="D7384" s="22"/>
      <c r="E7384" s="22"/>
      <c r="F7384" s="22"/>
      <c r="G7384" s="22"/>
      <c r="H7384" s="22"/>
      <c r="I7384" s="22"/>
      <c r="J7384" s="22"/>
      <c r="K7384" s="22"/>
      <c r="L7384" s="22"/>
      <c r="M7384" s="22"/>
    </row>
    <row r="7385" spans="1:13" x14ac:dyDescent="0.25">
      <c r="A7385" s="22"/>
      <c r="B7385" s="22"/>
      <c r="C7385" s="22"/>
      <c r="D7385" s="22"/>
      <c r="E7385" s="22"/>
      <c r="F7385" s="22"/>
      <c r="G7385" s="22"/>
      <c r="H7385" s="22"/>
      <c r="I7385" s="22"/>
      <c r="J7385" s="22"/>
      <c r="K7385" s="22"/>
      <c r="L7385" s="22"/>
      <c r="M7385" s="22"/>
    </row>
    <row r="7386" spans="1:13" x14ac:dyDescent="0.25">
      <c r="A7386" s="22"/>
      <c r="B7386" s="22"/>
      <c r="C7386" s="22"/>
      <c r="D7386" s="22"/>
      <c r="E7386" s="22"/>
      <c r="F7386" s="22"/>
      <c r="G7386" s="22"/>
      <c r="H7386" s="22"/>
      <c r="I7386" s="22"/>
      <c r="J7386" s="22"/>
      <c r="K7386" s="22"/>
      <c r="L7386" s="22"/>
      <c r="M7386" s="22"/>
    </row>
    <row r="7387" spans="1:13" x14ac:dyDescent="0.25">
      <c r="A7387" s="22"/>
      <c r="B7387" s="22"/>
      <c r="C7387" s="22"/>
      <c r="D7387" s="22"/>
      <c r="E7387" s="22"/>
      <c r="F7387" s="22"/>
      <c r="G7387" s="22"/>
      <c r="H7387" s="22"/>
      <c r="I7387" s="22"/>
      <c r="J7387" s="22"/>
      <c r="K7387" s="22"/>
      <c r="L7387" s="22"/>
      <c r="M7387" s="22"/>
    </row>
    <row r="7388" spans="1:13" x14ac:dyDescent="0.25">
      <c r="A7388" s="22"/>
      <c r="B7388" s="22"/>
      <c r="C7388" s="22"/>
      <c r="D7388" s="22"/>
      <c r="E7388" s="22"/>
      <c r="F7388" s="22"/>
      <c r="G7388" s="22"/>
      <c r="H7388" s="22"/>
      <c r="I7388" s="22"/>
      <c r="J7388" s="22"/>
      <c r="K7388" s="22"/>
      <c r="L7388" s="22"/>
      <c r="M7388" s="22"/>
    </row>
    <row r="7389" spans="1:13" x14ac:dyDescent="0.25">
      <c r="A7389" s="22"/>
      <c r="B7389" s="22"/>
      <c r="C7389" s="22"/>
      <c r="D7389" s="22"/>
      <c r="E7389" s="22"/>
      <c r="F7389" s="22"/>
      <c r="G7389" s="22"/>
      <c r="H7389" s="22"/>
      <c r="I7389" s="22"/>
      <c r="J7389" s="22"/>
      <c r="K7389" s="22"/>
      <c r="L7389" s="22"/>
      <c r="M7389" s="22"/>
    </row>
    <row r="7390" spans="1:13" x14ac:dyDescent="0.25">
      <c r="A7390" s="22"/>
      <c r="B7390" s="22"/>
      <c r="C7390" s="22"/>
      <c r="D7390" s="22"/>
      <c r="E7390" s="22"/>
      <c r="F7390" s="22"/>
      <c r="G7390" s="22"/>
      <c r="H7390" s="22"/>
      <c r="I7390" s="22"/>
      <c r="J7390" s="22"/>
      <c r="K7390" s="22"/>
      <c r="L7390" s="22"/>
      <c r="M7390" s="22"/>
    </row>
    <row r="7391" spans="1:13" x14ac:dyDescent="0.25">
      <c r="A7391" s="22"/>
      <c r="B7391" s="22"/>
      <c r="C7391" s="22"/>
      <c r="D7391" s="22"/>
      <c r="E7391" s="22"/>
      <c r="F7391" s="22"/>
      <c r="G7391" s="22"/>
      <c r="H7391" s="22"/>
      <c r="I7391" s="22"/>
      <c r="J7391" s="22"/>
      <c r="K7391" s="22"/>
      <c r="L7391" s="22"/>
      <c r="M7391" s="22"/>
    </row>
    <row r="7392" spans="1:13" x14ac:dyDescent="0.25">
      <c r="A7392" s="22"/>
      <c r="B7392" s="22"/>
      <c r="C7392" s="22"/>
      <c r="D7392" s="22"/>
      <c r="E7392" s="22"/>
      <c r="F7392" s="22"/>
      <c r="G7392" s="22"/>
      <c r="H7392" s="22"/>
      <c r="I7392" s="22"/>
      <c r="J7392" s="22"/>
      <c r="K7392" s="22"/>
      <c r="L7392" s="22"/>
      <c r="M7392" s="22"/>
    </row>
    <row r="7393" spans="1:13" x14ac:dyDescent="0.25">
      <c r="A7393" s="22"/>
      <c r="B7393" s="22"/>
      <c r="C7393" s="22"/>
      <c r="D7393" s="22"/>
      <c r="E7393" s="22"/>
      <c r="F7393" s="22"/>
      <c r="G7393" s="22"/>
      <c r="H7393" s="22"/>
      <c r="I7393" s="22"/>
      <c r="J7393" s="22"/>
      <c r="K7393" s="22"/>
      <c r="L7393" s="22"/>
      <c r="M7393" s="22"/>
    </row>
    <row r="7394" spans="1:13" x14ac:dyDescent="0.25">
      <c r="A7394" s="22"/>
      <c r="B7394" s="22"/>
      <c r="C7394" s="22"/>
      <c r="D7394" s="22"/>
      <c r="E7394" s="22"/>
      <c r="F7394" s="22"/>
      <c r="G7394" s="22"/>
      <c r="H7394" s="22"/>
      <c r="I7394" s="22"/>
      <c r="J7394" s="22"/>
      <c r="K7394" s="22"/>
      <c r="L7394" s="22"/>
      <c r="M7394" s="22"/>
    </row>
    <row r="7395" spans="1:13" x14ac:dyDescent="0.25">
      <c r="A7395" s="22"/>
      <c r="B7395" s="22"/>
      <c r="C7395" s="22"/>
      <c r="D7395" s="22"/>
      <c r="E7395" s="22"/>
      <c r="F7395" s="22"/>
      <c r="G7395" s="22"/>
      <c r="H7395" s="22"/>
      <c r="I7395" s="22"/>
      <c r="J7395" s="22"/>
      <c r="K7395" s="22"/>
      <c r="L7395" s="22"/>
      <c r="M7395" s="22"/>
    </row>
    <row r="7396" spans="1:13" x14ac:dyDescent="0.25">
      <c r="A7396" s="22"/>
      <c r="B7396" s="22"/>
      <c r="C7396" s="22"/>
      <c r="D7396" s="22"/>
      <c r="E7396" s="22"/>
      <c r="F7396" s="22"/>
      <c r="G7396" s="22"/>
      <c r="H7396" s="22"/>
      <c r="I7396" s="22"/>
      <c r="J7396" s="22"/>
      <c r="K7396" s="22"/>
      <c r="L7396" s="22"/>
      <c r="M7396" s="22"/>
    </row>
    <row r="7397" spans="1:13" x14ac:dyDescent="0.25">
      <c r="A7397" s="22"/>
      <c r="B7397" s="22"/>
      <c r="C7397" s="22"/>
      <c r="D7397" s="22"/>
      <c r="E7397" s="22"/>
      <c r="F7397" s="22"/>
      <c r="G7397" s="22"/>
      <c r="H7397" s="22"/>
      <c r="I7397" s="22"/>
      <c r="J7397" s="22"/>
      <c r="K7397" s="22"/>
      <c r="L7397" s="22"/>
      <c r="M7397" s="22"/>
    </row>
    <row r="7398" spans="1:13" x14ac:dyDescent="0.25">
      <c r="A7398" s="22"/>
      <c r="B7398" s="22"/>
      <c r="C7398" s="22"/>
      <c r="D7398" s="22"/>
      <c r="E7398" s="22"/>
      <c r="F7398" s="22"/>
      <c r="G7398" s="22"/>
      <c r="H7398" s="22"/>
      <c r="I7398" s="22"/>
      <c r="J7398" s="22"/>
      <c r="K7398" s="22"/>
      <c r="L7398" s="22"/>
      <c r="M7398" s="22"/>
    </row>
    <row r="7399" spans="1:13" x14ac:dyDescent="0.25">
      <c r="A7399" s="22"/>
      <c r="B7399" s="22"/>
      <c r="C7399" s="22"/>
      <c r="D7399" s="22"/>
      <c r="E7399" s="22"/>
      <c r="F7399" s="22"/>
      <c r="G7399" s="22"/>
      <c r="H7399" s="22"/>
      <c r="I7399" s="22"/>
      <c r="J7399" s="22"/>
      <c r="K7399" s="22"/>
      <c r="L7399" s="22"/>
      <c r="M7399" s="22"/>
    </row>
    <row r="7400" spans="1:13" x14ac:dyDescent="0.25">
      <c r="A7400" s="22"/>
      <c r="B7400" s="22"/>
      <c r="C7400" s="22"/>
      <c r="D7400" s="22"/>
      <c r="E7400" s="22"/>
      <c r="F7400" s="22"/>
      <c r="G7400" s="22"/>
      <c r="H7400" s="22"/>
      <c r="I7400" s="22"/>
      <c r="J7400" s="22"/>
      <c r="K7400" s="22"/>
      <c r="L7400" s="22"/>
      <c r="M7400" s="22"/>
    </row>
    <row r="7401" spans="1:13" x14ac:dyDescent="0.25">
      <c r="A7401" s="22"/>
      <c r="B7401" s="22"/>
      <c r="C7401" s="22"/>
      <c r="D7401" s="22"/>
      <c r="E7401" s="22"/>
      <c r="F7401" s="22"/>
      <c r="G7401" s="22"/>
      <c r="H7401" s="22"/>
      <c r="I7401" s="22"/>
      <c r="J7401" s="22"/>
      <c r="K7401" s="22"/>
      <c r="L7401" s="22"/>
      <c r="M7401" s="22"/>
    </row>
    <row r="7402" spans="1:13" x14ac:dyDescent="0.25">
      <c r="A7402" s="22"/>
      <c r="B7402" s="22"/>
      <c r="C7402" s="22"/>
      <c r="D7402" s="22"/>
      <c r="E7402" s="22"/>
      <c r="F7402" s="22"/>
      <c r="G7402" s="22"/>
      <c r="H7402" s="22"/>
      <c r="I7402" s="22"/>
      <c r="J7402" s="22"/>
      <c r="K7402" s="22"/>
      <c r="L7402" s="22"/>
      <c r="M7402" s="22"/>
    </row>
    <row r="7403" spans="1:13" x14ac:dyDescent="0.25">
      <c r="A7403" s="22"/>
      <c r="B7403" s="22"/>
      <c r="C7403" s="22"/>
      <c r="D7403" s="22"/>
      <c r="E7403" s="22"/>
      <c r="F7403" s="22"/>
      <c r="G7403" s="22"/>
      <c r="H7403" s="22"/>
      <c r="I7403" s="22"/>
      <c r="J7403" s="22"/>
      <c r="K7403" s="22"/>
      <c r="L7403" s="22"/>
      <c r="M7403" s="22"/>
    </row>
    <row r="7404" spans="1:13" x14ac:dyDescent="0.25">
      <c r="A7404" s="22"/>
      <c r="B7404" s="22"/>
      <c r="C7404" s="22"/>
      <c r="D7404" s="22"/>
      <c r="E7404" s="22"/>
      <c r="F7404" s="22"/>
      <c r="G7404" s="22"/>
      <c r="H7404" s="22"/>
      <c r="I7404" s="22"/>
      <c r="J7404" s="22"/>
      <c r="K7404" s="22"/>
      <c r="L7404" s="22"/>
      <c r="M7404" s="22"/>
    </row>
    <row r="7405" spans="1:13" x14ac:dyDescent="0.25">
      <c r="A7405" s="22"/>
      <c r="B7405" s="22"/>
      <c r="C7405" s="22"/>
      <c r="D7405" s="22"/>
      <c r="E7405" s="22"/>
      <c r="F7405" s="22"/>
      <c r="G7405" s="22"/>
      <c r="H7405" s="22"/>
      <c r="I7405" s="22"/>
      <c r="J7405" s="22"/>
      <c r="K7405" s="22"/>
      <c r="L7405" s="22"/>
      <c r="M7405" s="22"/>
    </row>
    <row r="7406" spans="1:13" x14ac:dyDescent="0.25">
      <c r="A7406" s="22"/>
      <c r="B7406" s="22"/>
      <c r="C7406" s="22"/>
      <c r="D7406" s="22"/>
      <c r="E7406" s="22"/>
      <c r="F7406" s="22"/>
      <c r="G7406" s="22"/>
      <c r="H7406" s="22"/>
      <c r="I7406" s="22"/>
      <c r="J7406" s="22"/>
      <c r="K7406" s="22"/>
      <c r="L7406" s="22"/>
      <c r="M7406" s="22"/>
    </row>
    <row r="7407" spans="1:13" x14ac:dyDescent="0.25">
      <c r="A7407" s="22"/>
      <c r="B7407" s="22"/>
      <c r="C7407" s="22"/>
      <c r="D7407" s="22"/>
      <c r="E7407" s="22"/>
      <c r="F7407" s="22"/>
      <c r="G7407" s="22"/>
      <c r="H7407" s="22"/>
      <c r="I7407" s="22"/>
      <c r="J7407" s="22"/>
      <c r="K7407" s="22"/>
      <c r="L7407" s="22"/>
      <c r="M7407" s="22"/>
    </row>
    <row r="7408" spans="1:13" x14ac:dyDescent="0.25">
      <c r="A7408" s="22"/>
      <c r="B7408" s="22"/>
      <c r="C7408" s="22"/>
      <c r="D7408" s="22"/>
      <c r="E7408" s="22"/>
      <c r="F7408" s="22"/>
      <c r="G7408" s="22"/>
      <c r="H7408" s="22"/>
      <c r="I7408" s="22"/>
      <c r="J7408" s="22"/>
      <c r="K7408" s="22"/>
      <c r="L7408" s="22"/>
      <c r="M7408" s="22"/>
    </row>
    <row r="7409" spans="1:13" x14ac:dyDescent="0.25">
      <c r="A7409" s="22"/>
      <c r="B7409" s="22"/>
      <c r="C7409" s="22"/>
      <c r="D7409" s="22"/>
      <c r="E7409" s="22"/>
      <c r="F7409" s="22"/>
      <c r="G7409" s="22"/>
      <c r="H7409" s="22"/>
      <c r="I7409" s="22"/>
      <c r="J7409" s="22"/>
      <c r="K7409" s="22"/>
      <c r="L7409" s="22"/>
      <c r="M7409" s="22"/>
    </row>
    <row r="7410" spans="1:13" x14ac:dyDescent="0.25">
      <c r="A7410" s="22"/>
      <c r="B7410" s="22"/>
      <c r="C7410" s="22"/>
      <c r="D7410" s="22"/>
      <c r="E7410" s="22"/>
      <c r="F7410" s="22"/>
      <c r="G7410" s="22"/>
      <c r="H7410" s="22"/>
      <c r="I7410" s="22"/>
      <c r="J7410" s="22"/>
      <c r="K7410" s="22"/>
      <c r="L7410" s="22"/>
      <c r="M7410" s="22"/>
    </row>
    <row r="7411" spans="1:13" x14ac:dyDescent="0.25">
      <c r="A7411" s="22"/>
      <c r="B7411" s="22"/>
      <c r="C7411" s="22"/>
      <c r="D7411" s="22"/>
      <c r="E7411" s="22"/>
      <c r="F7411" s="22"/>
      <c r="G7411" s="22"/>
      <c r="H7411" s="22"/>
      <c r="I7411" s="22"/>
      <c r="J7411" s="22"/>
      <c r="K7411" s="22"/>
      <c r="L7411" s="22"/>
      <c r="M7411" s="22"/>
    </row>
    <row r="7412" spans="1:13" x14ac:dyDescent="0.25">
      <c r="A7412" s="22"/>
      <c r="B7412" s="22"/>
      <c r="C7412" s="22"/>
      <c r="D7412" s="22"/>
      <c r="E7412" s="22"/>
      <c r="F7412" s="22"/>
      <c r="G7412" s="22"/>
      <c r="H7412" s="22"/>
      <c r="I7412" s="22"/>
      <c r="J7412" s="22"/>
      <c r="K7412" s="22"/>
      <c r="L7412" s="22"/>
      <c r="M7412" s="22"/>
    </row>
    <row r="7413" spans="1:13" x14ac:dyDescent="0.25">
      <c r="A7413" s="22"/>
      <c r="B7413" s="22"/>
      <c r="C7413" s="22"/>
      <c r="D7413" s="22"/>
      <c r="E7413" s="22"/>
      <c r="F7413" s="22"/>
      <c r="G7413" s="22"/>
      <c r="H7413" s="22"/>
      <c r="I7413" s="22"/>
      <c r="J7413" s="22"/>
      <c r="K7413" s="22"/>
      <c r="L7413" s="22"/>
      <c r="M7413" s="22"/>
    </row>
    <row r="7414" spans="1:13" x14ac:dyDescent="0.25">
      <c r="A7414" s="22"/>
      <c r="B7414" s="22"/>
      <c r="C7414" s="22"/>
      <c r="D7414" s="22"/>
      <c r="E7414" s="22"/>
      <c r="F7414" s="22"/>
      <c r="G7414" s="22"/>
      <c r="H7414" s="22"/>
      <c r="I7414" s="22"/>
      <c r="J7414" s="22"/>
      <c r="K7414" s="22"/>
      <c r="L7414" s="22"/>
      <c r="M7414" s="22"/>
    </row>
    <row r="7415" spans="1:13" x14ac:dyDescent="0.25">
      <c r="A7415" s="22"/>
      <c r="B7415" s="22"/>
      <c r="C7415" s="22"/>
      <c r="D7415" s="22"/>
      <c r="E7415" s="22"/>
      <c r="F7415" s="22"/>
      <c r="G7415" s="22"/>
      <c r="H7415" s="22"/>
      <c r="I7415" s="22"/>
      <c r="J7415" s="22"/>
      <c r="K7415" s="22"/>
      <c r="L7415" s="22"/>
      <c r="M7415" s="22"/>
    </row>
    <row r="7416" spans="1:13" x14ac:dyDescent="0.25">
      <c r="A7416" s="22"/>
      <c r="B7416" s="22"/>
      <c r="C7416" s="22"/>
      <c r="D7416" s="22"/>
      <c r="E7416" s="22"/>
      <c r="F7416" s="22"/>
      <c r="G7416" s="22"/>
      <c r="H7416" s="22"/>
      <c r="I7416" s="22"/>
      <c r="J7416" s="22"/>
      <c r="K7416" s="22"/>
      <c r="L7416" s="22"/>
      <c r="M7416" s="22"/>
    </row>
    <row r="7417" spans="1:13" x14ac:dyDescent="0.25">
      <c r="A7417" s="22"/>
      <c r="B7417" s="22"/>
      <c r="C7417" s="22"/>
      <c r="D7417" s="22"/>
      <c r="E7417" s="22"/>
      <c r="F7417" s="22"/>
      <c r="G7417" s="22"/>
      <c r="H7417" s="22"/>
      <c r="I7417" s="22"/>
      <c r="J7417" s="22"/>
      <c r="K7417" s="22"/>
      <c r="L7417" s="22"/>
      <c r="M7417" s="22"/>
    </row>
    <row r="7418" spans="1:13" x14ac:dyDescent="0.25">
      <c r="A7418" s="22"/>
      <c r="B7418" s="22"/>
      <c r="C7418" s="22"/>
      <c r="D7418" s="22"/>
      <c r="E7418" s="22"/>
      <c r="F7418" s="22"/>
      <c r="G7418" s="22"/>
      <c r="H7418" s="22"/>
      <c r="I7418" s="22"/>
      <c r="J7418" s="22"/>
      <c r="K7418" s="22"/>
      <c r="L7418" s="22"/>
      <c r="M7418" s="22"/>
    </row>
    <row r="7419" spans="1:13" x14ac:dyDescent="0.25">
      <c r="A7419" s="22"/>
      <c r="B7419" s="22"/>
      <c r="C7419" s="22"/>
      <c r="D7419" s="22"/>
      <c r="E7419" s="22"/>
      <c r="F7419" s="22"/>
      <c r="G7419" s="22"/>
      <c r="H7419" s="22"/>
      <c r="I7419" s="22"/>
      <c r="J7419" s="22"/>
      <c r="K7419" s="22"/>
      <c r="L7419" s="22"/>
      <c r="M7419" s="22"/>
    </row>
    <row r="7420" spans="1:13" x14ac:dyDescent="0.25">
      <c r="A7420" s="22"/>
      <c r="B7420" s="22"/>
      <c r="C7420" s="22"/>
      <c r="D7420" s="22"/>
      <c r="E7420" s="22"/>
      <c r="F7420" s="22"/>
      <c r="G7420" s="22"/>
      <c r="H7420" s="22"/>
      <c r="I7420" s="22"/>
      <c r="J7420" s="22"/>
      <c r="K7420" s="22"/>
      <c r="L7420" s="22"/>
      <c r="M7420" s="22"/>
    </row>
    <row r="7421" spans="1:13" x14ac:dyDescent="0.25">
      <c r="A7421" s="22"/>
      <c r="B7421" s="22"/>
      <c r="C7421" s="22"/>
      <c r="D7421" s="22"/>
      <c r="E7421" s="22"/>
      <c r="F7421" s="22"/>
      <c r="G7421" s="22"/>
      <c r="H7421" s="22"/>
      <c r="I7421" s="22"/>
      <c r="J7421" s="22"/>
      <c r="K7421" s="22"/>
      <c r="L7421" s="22"/>
      <c r="M7421" s="22"/>
    </row>
    <row r="7422" spans="1:13" x14ac:dyDescent="0.25">
      <c r="A7422" s="22"/>
      <c r="B7422" s="22"/>
      <c r="C7422" s="22"/>
      <c r="D7422" s="22"/>
      <c r="E7422" s="22"/>
      <c r="F7422" s="22"/>
      <c r="G7422" s="22"/>
      <c r="H7422" s="22"/>
      <c r="I7422" s="22"/>
      <c r="J7422" s="22"/>
      <c r="K7422" s="22"/>
      <c r="L7422" s="22"/>
      <c r="M7422" s="22"/>
    </row>
    <row r="7423" spans="1:13" x14ac:dyDescent="0.25">
      <c r="A7423" s="22"/>
      <c r="B7423" s="22"/>
      <c r="C7423" s="22"/>
      <c r="D7423" s="22"/>
      <c r="E7423" s="22"/>
      <c r="F7423" s="22"/>
      <c r="G7423" s="22"/>
      <c r="H7423" s="22"/>
      <c r="I7423" s="22"/>
      <c r="J7423" s="22"/>
      <c r="K7423" s="22"/>
      <c r="L7423" s="22"/>
      <c r="M7423" s="22"/>
    </row>
    <row r="7424" spans="1:13" x14ac:dyDescent="0.25">
      <c r="A7424" s="22"/>
      <c r="B7424" s="22"/>
      <c r="C7424" s="22"/>
      <c r="D7424" s="22"/>
      <c r="E7424" s="22"/>
      <c r="F7424" s="22"/>
      <c r="G7424" s="22"/>
      <c r="H7424" s="22"/>
      <c r="I7424" s="22"/>
      <c r="J7424" s="22"/>
      <c r="K7424" s="22"/>
      <c r="L7424" s="22"/>
      <c r="M7424" s="22"/>
    </row>
    <row r="7425" spans="1:13" x14ac:dyDescent="0.25">
      <c r="A7425" s="22"/>
      <c r="B7425" s="22"/>
      <c r="C7425" s="22"/>
      <c r="D7425" s="22"/>
      <c r="E7425" s="22"/>
      <c r="F7425" s="22"/>
      <c r="G7425" s="22"/>
      <c r="H7425" s="22"/>
      <c r="I7425" s="22"/>
      <c r="J7425" s="22"/>
      <c r="K7425" s="22"/>
      <c r="L7425" s="22"/>
      <c r="M7425" s="22"/>
    </row>
    <row r="7426" spans="1:13" x14ac:dyDescent="0.25">
      <c r="A7426" s="22"/>
      <c r="B7426" s="22"/>
      <c r="C7426" s="22"/>
      <c r="D7426" s="22"/>
      <c r="E7426" s="22"/>
      <c r="F7426" s="22"/>
      <c r="G7426" s="22"/>
      <c r="H7426" s="22"/>
      <c r="I7426" s="22"/>
      <c r="J7426" s="22"/>
      <c r="K7426" s="22"/>
      <c r="L7426" s="22"/>
      <c r="M7426" s="22"/>
    </row>
    <row r="7427" spans="1:13" x14ac:dyDescent="0.25">
      <c r="A7427" s="22"/>
      <c r="B7427" s="22"/>
      <c r="C7427" s="22"/>
      <c r="D7427" s="22"/>
      <c r="E7427" s="22"/>
      <c r="F7427" s="22"/>
      <c r="G7427" s="22"/>
      <c r="H7427" s="22"/>
      <c r="I7427" s="22"/>
      <c r="J7427" s="22"/>
      <c r="K7427" s="22"/>
      <c r="L7427" s="22"/>
      <c r="M7427" s="22"/>
    </row>
    <row r="7428" spans="1:13" x14ac:dyDescent="0.25">
      <c r="A7428" s="22"/>
      <c r="B7428" s="22"/>
      <c r="C7428" s="22"/>
      <c r="D7428" s="22"/>
      <c r="E7428" s="22"/>
      <c r="F7428" s="22"/>
      <c r="G7428" s="22"/>
      <c r="H7428" s="22"/>
      <c r="I7428" s="22"/>
      <c r="J7428" s="22"/>
      <c r="K7428" s="22"/>
      <c r="L7428" s="22"/>
      <c r="M7428" s="22"/>
    </row>
    <row r="7429" spans="1:13" x14ac:dyDescent="0.25">
      <c r="A7429" s="22"/>
      <c r="B7429" s="22"/>
      <c r="C7429" s="22"/>
      <c r="D7429" s="22"/>
      <c r="E7429" s="22"/>
      <c r="F7429" s="22"/>
      <c r="G7429" s="22"/>
      <c r="H7429" s="22"/>
      <c r="I7429" s="22"/>
      <c r="J7429" s="22"/>
      <c r="K7429" s="22"/>
      <c r="L7429" s="22"/>
      <c r="M7429" s="22"/>
    </row>
    <row r="7430" spans="1:13" x14ac:dyDescent="0.25">
      <c r="A7430" s="22"/>
      <c r="B7430" s="22"/>
      <c r="C7430" s="22"/>
      <c r="D7430" s="22"/>
      <c r="E7430" s="22"/>
      <c r="F7430" s="22"/>
      <c r="G7430" s="22"/>
      <c r="H7430" s="22"/>
      <c r="I7430" s="22"/>
      <c r="J7430" s="22"/>
      <c r="K7430" s="22"/>
      <c r="L7430" s="22"/>
      <c r="M7430" s="22"/>
    </row>
    <row r="7431" spans="1:13" x14ac:dyDescent="0.25">
      <c r="A7431" s="22"/>
      <c r="B7431" s="22"/>
      <c r="C7431" s="22"/>
      <c r="D7431" s="22"/>
      <c r="E7431" s="22"/>
      <c r="F7431" s="22"/>
      <c r="G7431" s="22"/>
      <c r="H7431" s="22"/>
      <c r="I7431" s="22"/>
      <c r="J7431" s="22"/>
      <c r="K7431" s="22"/>
      <c r="L7431" s="22"/>
      <c r="M7431" s="22"/>
    </row>
    <row r="7432" spans="1:13" x14ac:dyDescent="0.25">
      <c r="A7432" s="22"/>
      <c r="B7432" s="22"/>
      <c r="C7432" s="22"/>
      <c r="D7432" s="22"/>
      <c r="E7432" s="22"/>
      <c r="F7432" s="22"/>
      <c r="G7432" s="22"/>
      <c r="H7432" s="22"/>
      <c r="I7432" s="22"/>
      <c r="J7432" s="22"/>
      <c r="K7432" s="22"/>
      <c r="L7432" s="22"/>
      <c r="M7432" s="22"/>
    </row>
    <row r="7433" spans="1:13" x14ac:dyDescent="0.25">
      <c r="A7433" s="22"/>
      <c r="B7433" s="22"/>
      <c r="C7433" s="22"/>
      <c r="D7433" s="22"/>
      <c r="E7433" s="22"/>
      <c r="F7433" s="22"/>
      <c r="G7433" s="22"/>
      <c r="H7433" s="22"/>
      <c r="I7433" s="22"/>
      <c r="J7433" s="22"/>
      <c r="K7433" s="22"/>
      <c r="L7433" s="22"/>
      <c r="M7433" s="22"/>
    </row>
    <row r="7434" spans="1:13" x14ac:dyDescent="0.25">
      <c r="A7434" s="22"/>
      <c r="B7434" s="22"/>
      <c r="C7434" s="22"/>
      <c r="D7434" s="22"/>
      <c r="E7434" s="22"/>
      <c r="F7434" s="22"/>
      <c r="G7434" s="22"/>
      <c r="H7434" s="22"/>
      <c r="I7434" s="22"/>
      <c r="J7434" s="22"/>
      <c r="K7434" s="22"/>
      <c r="L7434" s="22"/>
      <c r="M7434" s="22"/>
    </row>
    <row r="7435" spans="1:13" x14ac:dyDescent="0.25">
      <c r="A7435" s="22"/>
      <c r="B7435" s="22"/>
      <c r="C7435" s="22"/>
      <c r="D7435" s="22"/>
      <c r="E7435" s="22"/>
      <c r="F7435" s="22"/>
      <c r="G7435" s="22"/>
      <c r="H7435" s="22"/>
      <c r="I7435" s="22"/>
      <c r="J7435" s="22"/>
      <c r="K7435" s="22"/>
      <c r="L7435" s="22"/>
      <c r="M7435" s="22"/>
    </row>
    <row r="7436" spans="1:13" x14ac:dyDescent="0.25">
      <c r="A7436" s="22"/>
      <c r="B7436" s="22"/>
      <c r="C7436" s="22"/>
      <c r="D7436" s="22"/>
      <c r="E7436" s="22"/>
      <c r="F7436" s="22"/>
      <c r="G7436" s="22"/>
      <c r="H7436" s="22"/>
      <c r="I7436" s="22"/>
      <c r="J7436" s="22"/>
      <c r="K7436" s="22"/>
      <c r="L7436" s="22"/>
      <c r="M7436" s="22"/>
    </row>
    <row r="7437" spans="1:13" x14ac:dyDescent="0.25">
      <c r="A7437" s="22"/>
      <c r="B7437" s="22"/>
      <c r="C7437" s="22"/>
      <c r="D7437" s="22"/>
      <c r="E7437" s="22"/>
      <c r="F7437" s="22"/>
      <c r="G7437" s="22"/>
      <c r="H7437" s="22"/>
      <c r="I7437" s="22"/>
      <c r="J7437" s="22"/>
      <c r="K7437" s="22"/>
      <c r="L7437" s="22"/>
      <c r="M7437" s="22"/>
    </row>
    <row r="7438" spans="1:13" x14ac:dyDescent="0.25">
      <c r="A7438" s="22"/>
      <c r="B7438" s="22"/>
      <c r="C7438" s="22"/>
      <c r="D7438" s="22"/>
      <c r="E7438" s="22"/>
      <c r="F7438" s="22"/>
      <c r="G7438" s="22"/>
      <c r="H7438" s="22"/>
      <c r="I7438" s="22"/>
      <c r="J7438" s="22"/>
      <c r="K7438" s="22"/>
      <c r="L7438" s="22"/>
      <c r="M7438" s="22"/>
    </row>
    <row r="7439" spans="1:13" x14ac:dyDescent="0.25">
      <c r="A7439" s="22"/>
      <c r="B7439" s="22"/>
      <c r="C7439" s="22"/>
      <c r="D7439" s="22"/>
      <c r="E7439" s="22"/>
      <c r="F7439" s="22"/>
      <c r="G7439" s="22"/>
      <c r="H7439" s="22"/>
      <c r="I7439" s="22"/>
      <c r="J7439" s="22"/>
      <c r="K7439" s="22"/>
      <c r="L7439" s="22"/>
      <c r="M7439" s="22"/>
    </row>
    <row r="7440" spans="1:13" x14ac:dyDescent="0.25">
      <c r="A7440" s="22"/>
      <c r="B7440" s="22"/>
      <c r="C7440" s="22"/>
      <c r="D7440" s="22"/>
      <c r="E7440" s="22"/>
      <c r="F7440" s="22"/>
      <c r="G7440" s="22"/>
      <c r="H7440" s="22"/>
      <c r="I7440" s="22"/>
      <c r="J7440" s="22"/>
      <c r="K7440" s="22"/>
      <c r="L7440" s="22"/>
      <c r="M7440" s="22"/>
    </row>
    <row r="7441" spans="1:13" x14ac:dyDescent="0.25">
      <c r="A7441" s="22"/>
      <c r="B7441" s="22"/>
      <c r="C7441" s="22"/>
      <c r="D7441" s="22"/>
      <c r="E7441" s="22"/>
      <c r="F7441" s="22"/>
      <c r="G7441" s="22"/>
      <c r="H7441" s="22"/>
      <c r="I7441" s="22"/>
      <c r="J7441" s="22"/>
      <c r="K7441" s="22"/>
      <c r="L7441" s="22"/>
      <c r="M7441" s="22"/>
    </row>
    <row r="7442" spans="1:13" x14ac:dyDescent="0.25">
      <c r="A7442" s="22"/>
      <c r="B7442" s="22"/>
      <c r="C7442" s="22"/>
      <c r="D7442" s="22"/>
      <c r="E7442" s="22"/>
      <c r="F7442" s="22"/>
      <c r="G7442" s="22"/>
      <c r="H7442" s="22"/>
      <c r="I7442" s="22"/>
      <c r="J7442" s="22"/>
      <c r="K7442" s="22"/>
      <c r="L7442" s="22"/>
      <c r="M7442" s="22"/>
    </row>
    <row r="7443" spans="1:13" x14ac:dyDescent="0.25">
      <c r="A7443" s="22"/>
      <c r="B7443" s="22"/>
      <c r="C7443" s="22"/>
      <c r="D7443" s="22"/>
      <c r="E7443" s="22"/>
      <c r="F7443" s="22"/>
      <c r="G7443" s="22"/>
      <c r="H7443" s="22"/>
      <c r="I7443" s="22"/>
      <c r="J7443" s="22"/>
      <c r="K7443" s="22"/>
      <c r="L7443" s="22"/>
      <c r="M7443" s="22"/>
    </row>
    <row r="7444" spans="1:13" x14ac:dyDescent="0.25">
      <c r="A7444" s="22"/>
      <c r="B7444" s="22"/>
      <c r="C7444" s="22"/>
      <c r="D7444" s="22"/>
      <c r="E7444" s="22"/>
      <c r="F7444" s="22"/>
      <c r="G7444" s="22"/>
      <c r="H7444" s="22"/>
      <c r="I7444" s="22"/>
      <c r="J7444" s="22"/>
      <c r="K7444" s="22"/>
      <c r="L7444" s="22"/>
      <c r="M7444" s="22"/>
    </row>
    <row r="7445" spans="1:13" x14ac:dyDescent="0.25">
      <c r="A7445" s="22"/>
      <c r="B7445" s="22"/>
      <c r="C7445" s="22"/>
      <c r="D7445" s="22"/>
      <c r="E7445" s="22"/>
      <c r="F7445" s="22"/>
      <c r="G7445" s="22"/>
      <c r="H7445" s="22"/>
      <c r="I7445" s="22"/>
      <c r="J7445" s="22"/>
      <c r="K7445" s="22"/>
      <c r="L7445" s="22"/>
      <c r="M7445" s="22"/>
    </row>
    <row r="7446" spans="1:13" x14ac:dyDescent="0.25">
      <c r="A7446" s="22"/>
      <c r="B7446" s="22"/>
      <c r="C7446" s="22"/>
      <c r="D7446" s="22"/>
      <c r="E7446" s="22"/>
      <c r="F7446" s="22"/>
      <c r="G7446" s="22"/>
      <c r="H7446" s="22"/>
      <c r="I7446" s="22"/>
      <c r="J7446" s="22"/>
      <c r="K7446" s="22"/>
      <c r="L7446" s="22"/>
      <c r="M7446" s="22"/>
    </row>
    <row r="7447" spans="1:13" x14ac:dyDescent="0.25">
      <c r="A7447" s="22"/>
      <c r="B7447" s="22"/>
      <c r="C7447" s="22"/>
      <c r="D7447" s="22"/>
      <c r="E7447" s="22"/>
      <c r="F7447" s="22"/>
      <c r="G7447" s="22"/>
      <c r="H7447" s="22"/>
      <c r="I7447" s="22"/>
      <c r="J7447" s="22"/>
      <c r="K7447" s="22"/>
      <c r="L7447" s="22"/>
      <c r="M7447" s="22"/>
    </row>
    <row r="7448" spans="1:13" x14ac:dyDescent="0.25">
      <c r="A7448" s="22"/>
      <c r="B7448" s="22"/>
      <c r="C7448" s="22"/>
      <c r="D7448" s="22"/>
      <c r="E7448" s="22"/>
      <c r="F7448" s="22"/>
      <c r="G7448" s="22"/>
      <c r="H7448" s="22"/>
      <c r="I7448" s="22"/>
      <c r="J7448" s="22"/>
      <c r="K7448" s="22"/>
      <c r="L7448" s="22"/>
      <c r="M7448" s="22"/>
    </row>
    <row r="7449" spans="1:13" x14ac:dyDescent="0.25">
      <c r="A7449" s="22"/>
      <c r="B7449" s="22"/>
      <c r="C7449" s="22"/>
      <c r="D7449" s="22"/>
      <c r="E7449" s="22"/>
      <c r="F7449" s="22"/>
      <c r="G7449" s="22"/>
      <c r="H7449" s="22"/>
      <c r="I7449" s="22"/>
      <c r="J7449" s="22"/>
      <c r="K7449" s="22"/>
      <c r="L7449" s="22"/>
      <c r="M7449" s="22"/>
    </row>
    <row r="7450" spans="1:13" x14ac:dyDescent="0.25">
      <c r="A7450" s="22"/>
      <c r="B7450" s="22"/>
      <c r="C7450" s="22"/>
      <c r="D7450" s="22"/>
      <c r="E7450" s="22"/>
      <c r="F7450" s="22"/>
      <c r="G7450" s="22"/>
      <c r="H7450" s="22"/>
      <c r="I7450" s="22"/>
      <c r="J7450" s="22"/>
      <c r="K7450" s="22"/>
      <c r="L7450" s="22"/>
      <c r="M7450" s="22"/>
    </row>
    <row r="7451" spans="1:13" x14ac:dyDescent="0.25">
      <c r="A7451" s="22"/>
      <c r="B7451" s="22"/>
      <c r="C7451" s="22"/>
      <c r="D7451" s="22"/>
      <c r="E7451" s="22"/>
      <c r="F7451" s="22"/>
      <c r="G7451" s="22"/>
      <c r="H7451" s="22"/>
      <c r="I7451" s="22"/>
      <c r="J7451" s="22"/>
      <c r="K7451" s="22"/>
      <c r="L7451" s="22"/>
      <c r="M7451" s="22"/>
    </row>
    <row r="7452" spans="1:13" x14ac:dyDescent="0.25">
      <c r="A7452" s="22"/>
      <c r="B7452" s="22"/>
      <c r="C7452" s="22"/>
      <c r="D7452" s="22"/>
      <c r="E7452" s="22"/>
      <c r="F7452" s="22"/>
      <c r="G7452" s="22"/>
      <c r="H7452" s="22"/>
      <c r="I7452" s="22"/>
      <c r="J7452" s="22"/>
      <c r="K7452" s="22"/>
      <c r="L7452" s="22"/>
      <c r="M7452" s="22"/>
    </row>
    <row r="7453" spans="1:13" x14ac:dyDescent="0.25">
      <c r="A7453" s="22"/>
      <c r="B7453" s="22"/>
      <c r="C7453" s="22"/>
      <c r="D7453" s="22"/>
      <c r="E7453" s="22"/>
      <c r="F7453" s="22"/>
      <c r="G7453" s="22"/>
      <c r="H7453" s="22"/>
      <c r="I7453" s="22"/>
      <c r="J7453" s="22"/>
      <c r="K7453" s="22"/>
      <c r="L7453" s="22"/>
      <c r="M7453" s="22"/>
    </row>
    <row r="7454" spans="1:13" x14ac:dyDescent="0.25">
      <c r="A7454" s="22"/>
      <c r="B7454" s="22"/>
      <c r="C7454" s="22"/>
      <c r="D7454" s="22"/>
      <c r="E7454" s="22"/>
      <c r="F7454" s="22"/>
      <c r="G7454" s="22"/>
      <c r="H7454" s="22"/>
      <c r="I7454" s="22"/>
      <c r="J7454" s="22"/>
      <c r="K7454" s="22"/>
      <c r="L7454" s="22"/>
      <c r="M7454" s="22"/>
    </row>
    <row r="7455" spans="1:13" x14ac:dyDescent="0.25">
      <c r="A7455" s="22"/>
      <c r="B7455" s="22"/>
      <c r="C7455" s="22"/>
      <c r="D7455" s="22"/>
      <c r="E7455" s="22"/>
      <c r="F7455" s="22"/>
      <c r="G7455" s="22"/>
      <c r="H7455" s="22"/>
      <c r="I7455" s="22"/>
      <c r="J7455" s="22"/>
      <c r="K7455" s="22"/>
      <c r="L7455" s="22"/>
      <c r="M7455" s="22"/>
    </row>
    <row r="7456" spans="1:13" x14ac:dyDescent="0.25">
      <c r="A7456" s="22"/>
      <c r="B7456" s="22"/>
      <c r="C7456" s="22"/>
      <c r="D7456" s="22"/>
      <c r="E7456" s="22"/>
      <c r="F7456" s="22"/>
      <c r="G7456" s="22"/>
      <c r="H7456" s="22"/>
      <c r="I7456" s="22"/>
      <c r="J7456" s="22"/>
      <c r="K7456" s="22"/>
      <c r="L7456" s="22"/>
      <c r="M7456" s="22"/>
    </row>
    <row r="7457" spans="1:13" x14ac:dyDescent="0.25">
      <c r="A7457" s="22"/>
      <c r="B7457" s="22"/>
      <c r="C7457" s="22"/>
      <c r="D7457" s="22"/>
      <c r="E7457" s="22"/>
      <c r="F7457" s="22"/>
      <c r="G7457" s="22"/>
      <c r="H7457" s="22"/>
      <c r="I7457" s="22"/>
      <c r="J7457" s="22"/>
      <c r="K7457" s="22"/>
      <c r="L7457" s="22"/>
      <c r="M7457" s="22"/>
    </row>
    <row r="7458" spans="1:13" x14ac:dyDescent="0.25">
      <c r="A7458" s="22"/>
      <c r="B7458" s="22"/>
      <c r="C7458" s="22"/>
      <c r="D7458" s="22"/>
      <c r="E7458" s="22"/>
      <c r="F7458" s="22"/>
      <c r="G7458" s="22"/>
      <c r="H7458" s="22"/>
      <c r="I7458" s="22"/>
      <c r="J7458" s="22"/>
      <c r="K7458" s="22"/>
      <c r="L7458" s="22"/>
      <c r="M7458" s="22"/>
    </row>
    <row r="7459" spans="1:13" x14ac:dyDescent="0.25">
      <c r="A7459" s="22"/>
      <c r="B7459" s="22"/>
      <c r="C7459" s="22"/>
      <c r="D7459" s="22"/>
      <c r="E7459" s="22"/>
      <c r="F7459" s="22"/>
      <c r="G7459" s="22"/>
      <c r="H7459" s="22"/>
      <c r="I7459" s="22"/>
      <c r="J7459" s="22"/>
      <c r="K7459" s="22"/>
      <c r="L7459" s="22"/>
      <c r="M7459" s="22"/>
    </row>
    <row r="7460" spans="1:13" x14ac:dyDescent="0.25">
      <c r="A7460" s="22"/>
      <c r="B7460" s="22"/>
      <c r="C7460" s="22"/>
      <c r="D7460" s="22"/>
      <c r="E7460" s="22"/>
      <c r="F7460" s="22"/>
      <c r="G7460" s="22"/>
      <c r="H7460" s="22"/>
      <c r="I7460" s="22"/>
      <c r="J7460" s="22"/>
      <c r="K7460" s="22"/>
      <c r="L7460" s="22"/>
      <c r="M7460" s="22"/>
    </row>
    <row r="7461" spans="1:13" x14ac:dyDescent="0.25">
      <c r="A7461" s="22"/>
      <c r="B7461" s="22"/>
      <c r="C7461" s="22"/>
      <c r="D7461" s="22"/>
      <c r="E7461" s="22"/>
      <c r="F7461" s="22"/>
      <c r="G7461" s="22"/>
      <c r="H7461" s="22"/>
      <c r="I7461" s="22"/>
      <c r="J7461" s="22"/>
      <c r="K7461" s="22"/>
      <c r="L7461" s="22"/>
      <c r="M7461" s="22"/>
    </row>
    <row r="7462" spans="1:13" x14ac:dyDescent="0.25">
      <c r="A7462" s="22"/>
      <c r="B7462" s="22"/>
      <c r="C7462" s="22"/>
      <c r="D7462" s="22"/>
      <c r="E7462" s="22"/>
      <c r="F7462" s="22"/>
      <c r="G7462" s="22"/>
      <c r="H7462" s="22"/>
      <c r="I7462" s="22"/>
      <c r="J7462" s="22"/>
      <c r="K7462" s="22"/>
      <c r="L7462" s="22"/>
      <c r="M7462" s="22"/>
    </row>
    <row r="7463" spans="1:13" x14ac:dyDescent="0.25">
      <c r="A7463" s="22"/>
      <c r="B7463" s="22"/>
      <c r="C7463" s="22"/>
      <c r="D7463" s="22"/>
      <c r="E7463" s="22"/>
      <c r="F7463" s="22"/>
      <c r="G7463" s="22"/>
      <c r="H7463" s="22"/>
      <c r="I7463" s="22"/>
      <c r="J7463" s="22"/>
      <c r="K7463" s="22"/>
      <c r="L7463" s="22"/>
      <c r="M7463" s="22"/>
    </row>
    <row r="7464" spans="1:13" x14ac:dyDescent="0.25">
      <c r="A7464" s="22"/>
      <c r="B7464" s="22"/>
      <c r="C7464" s="22"/>
      <c r="D7464" s="22"/>
      <c r="E7464" s="22"/>
      <c r="F7464" s="22"/>
      <c r="G7464" s="22"/>
      <c r="H7464" s="22"/>
      <c r="I7464" s="22"/>
      <c r="J7464" s="22"/>
      <c r="K7464" s="22"/>
      <c r="L7464" s="22"/>
      <c r="M7464" s="22"/>
    </row>
    <row r="7465" spans="1:13" x14ac:dyDescent="0.25">
      <c r="A7465" s="22"/>
      <c r="B7465" s="22"/>
      <c r="C7465" s="22"/>
      <c r="D7465" s="22"/>
      <c r="E7465" s="22"/>
      <c r="F7465" s="22"/>
      <c r="G7465" s="22"/>
      <c r="H7465" s="22"/>
      <c r="I7465" s="22"/>
      <c r="J7465" s="22"/>
      <c r="K7465" s="22"/>
      <c r="L7465" s="22"/>
      <c r="M7465" s="22"/>
    </row>
    <row r="7466" spans="1:13" x14ac:dyDescent="0.25">
      <c r="A7466" s="22"/>
      <c r="B7466" s="22"/>
      <c r="C7466" s="22"/>
      <c r="D7466" s="22"/>
      <c r="E7466" s="22"/>
      <c r="F7466" s="22"/>
      <c r="G7466" s="22"/>
      <c r="H7466" s="22"/>
      <c r="I7466" s="22"/>
      <c r="J7466" s="22"/>
      <c r="K7466" s="22"/>
      <c r="L7466" s="22"/>
      <c r="M7466" s="22"/>
    </row>
    <row r="7467" spans="1:13" x14ac:dyDescent="0.25">
      <c r="A7467" s="22"/>
      <c r="B7467" s="22"/>
      <c r="C7467" s="22"/>
      <c r="D7467" s="22"/>
      <c r="E7467" s="22"/>
      <c r="F7467" s="22"/>
      <c r="G7467" s="22"/>
      <c r="H7467" s="22"/>
      <c r="I7467" s="22"/>
      <c r="J7467" s="22"/>
      <c r="K7467" s="22"/>
      <c r="L7467" s="22"/>
      <c r="M7467" s="22"/>
    </row>
    <row r="7468" spans="1:13" x14ac:dyDescent="0.25">
      <c r="A7468" s="22"/>
      <c r="B7468" s="22"/>
      <c r="C7468" s="22"/>
      <c r="D7468" s="22"/>
      <c r="E7468" s="22"/>
      <c r="F7468" s="22"/>
      <c r="G7468" s="22"/>
      <c r="H7468" s="22"/>
      <c r="I7468" s="22"/>
      <c r="J7468" s="22"/>
      <c r="K7468" s="22"/>
      <c r="L7468" s="22"/>
      <c r="M7468" s="22"/>
    </row>
    <row r="7469" spans="1:13" x14ac:dyDescent="0.25">
      <c r="A7469" s="22"/>
      <c r="B7469" s="22"/>
      <c r="C7469" s="22"/>
      <c r="D7469" s="22"/>
      <c r="E7469" s="22"/>
      <c r="F7469" s="22"/>
      <c r="G7469" s="22"/>
      <c r="H7469" s="22"/>
      <c r="I7469" s="22"/>
      <c r="J7469" s="22"/>
      <c r="K7469" s="22"/>
      <c r="L7469" s="22"/>
      <c r="M7469" s="22"/>
    </row>
    <row r="7470" spans="1:13" x14ac:dyDescent="0.25">
      <c r="A7470" s="22"/>
      <c r="B7470" s="22"/>
      <c r="C7470" s="22"/>
      <c r="D7470" s="22"/>
      <c r="E7470" s="22"/>
      <c r="F7470" s="22"/>
      <c r="G7470" s="22"/>
      <c r="H7470" s="22"/>
      <c r="I7470" s="22"/>
      <c r="J7470" s="22"/>
      <c r="K7470" s="22"/>
      <c r="L7470" s="22"/>
      <c r="M7470" s="22"/>
    </row>
    <row r="7471" spans="1:13" x14ac:dyDescent="0.25">
      <c r="A7471" s="22"/>
      <c r="B7471" s="22"/>
      <c r="C7471" s="22"/>
      <c r="D7471" s="22"/>
      <c r="E7471" s="22"/>
      <c r="F7471" s="22"/>
      <c r="G7471" s="22"/>
      <c r="H7471" s="22"/>
      <c r="I7471" s="22"/>
      <c r="J7471" s="22"/>
      <c r="K7471" s="22"/>
      <c r="L7471" s="22"/>
      <c r="M7471" s="22"/>
    </row>
    <row r="7472" spans="1:13" x14ac:dyDescent="0.25">
      <c r="A7472" s="22"/>
      <c r="B7472" s="22"/>
      <c r="C7472" s="22"/>
      <c r="D7472" s="22"/>
      <c r="E7472" s="22"/>
      <c r="F7472" s="22"/>
      <c r="G7472" s="22"/>
      <c r="H7472" s="22"/>
      <c r="I7472" s="22"/>
      <c r="J7472" s="22"/>
      <c r="K7472" s="22"/>
      <c r="L7472" s="22"/>
      <c r="M7472" s="22"/>
    </row>
    <row r="7473" spans="1:13" x14ac:dyDescent="0.25">
      <c r="A7473" s="22"/>
      <c r="B7473" s="22"/>
      <c r="C7473" s="22"/>
      <c r="D7473" s="22"/>
      <c r="E7473" s="22"/>
      <c r="F7473" s="22"/>
      <c r="G7473" s="22"/>
      <c r="H7473" s="22"/>
      <c r="I7473" s="22"/>
      <c r="J7473" s="22"/>
      <c r="K7473" s="22"/>
      <c r="L7473" s="22"/>
      <c r="M7473" s="22"/>
    </row>
    <row r="7474" spans="1:13" x14ac:dyDescent="0.25">
      <c r="A7474" s="22"/>
      <c r="B7474" s="22"/>
      <c r="C7474" s="22"/>
      <c r="D7474" s="22"/>
      <c r="E7474" s="22"/>
      <c r="F7474" s="22"/>
      <c r="G7474" s="22"/>
      <c r="H7474" s="22"/>
      <c r="I7474" s="22"/>
      <c r="J7474" s="22"/>
      <c r="K7474" s="22"/>
      <c r="L7474" s="22"/>
      <c r="M7474" s="22"/>
    </row>
    <row r="7475" spans="1:13" x14ac:dyDescent="0.25">
      <c r="A7475" s="22"/>
      <c r="B7475" s="22"/>
      <c r="C7475" s="22"/>
      <c r="D7475" s="22"/>
      <c r="E7475" s="22"/>
      <c r="F7475" s="22"/>
      <c r="G7475" s="22"/>
      <c r="H7475" s="22"/>
      <c r="I7475" s="22"/>
      <c r="J7475" s="22"/>
      <c r="K7475" s="22"/>
      <c r="L7475" s="22"/>
      <c r="M7475" s="22"/>
    </row>
    <row r="7476" spans="1:13" x14ac:dyDescent="0.25">
      <c r="A7476" s="22"/>
      <c r="B7476" s="22"/>
      <c r="C7476" s="22"/>
      <c r="D7476" s="22"/>
      <c r="E7476" s="22"/>
      <c r="F7476" s="22"/>
      <c r="G7476" s="22"/>
      <c r="H7476" s="22"/>
      <c r="I7476" s="22"/>
      <c r="J7476" s="22"/>
      <c r="K7476" s="22"/>
      <c r="L7476" s="22"/>
      <c r="M7476" s="22"/>
    </row>
    <row r="7477" spans="1:13" x14ac:dyDescent="0.25">
      <c r="A7477" s="22"/>
      <c r="B7477" s="22"/>
      <c r="C7477" s="22"/>
      <c r="D7477" s="22"/>
      <c r="E7477" s="22"/>
      <c r="F7477" s="22"/>
      <c r="G7477" s="22"/>
      <c r="H7477" s="22"/>
      <c r="I7477" s="22"/>
      <c r="J7477" s="22"/>
      <c r="K7477" s="22"/>
      <c r="L7477" s="22"/>
      <c r="M7477" s="22"/>
    </row>
    <row r="7478" spans="1:13" x14ac:dyDescent="0.25">
      <c r="A7478" s="22"/>
      <c r="B7478" s="22"/>
      <c r="C7478" s="22"/>
      <c r="D7478" s="22"/>
      <c r="E7478" s="22"/>
      <c r="F7478" s="22"/>
      <c r="G7478" s="22"/>
      <c r="H7478" s="22"/>
      <c r="I7478" s="22"/>
      <c r="J7478" s="22"/>
      <c r="K7478" s="22"/>
      <c r="L7478" s="22"/>
      <c r="M7478" s="22"/>
    </row>
    <row r="7479" spans="1:13" x14ac:dyDescent="0.25">
      <c r="A7479" s="22"/>
      <c r="B7479" s="22"/>
      <c r="C7479" s="22"/>
      <c r="D7479" s="22"/>
      <c r="E7479" s="22"/>
      <c r="F7479" s="22"/>
      <c r="G7479" s="22"/>
      <c r="H7479" s="22"/>
      <c r="I7479" s="22"/>
      <c r="J7479" s="22"/>
      <c r="K7479" s="22"/>
      <c r="L7479" s="22"/>
      <c r="M7479" s="22"/>
    </row>
    <row r="7480" spans="1:13" x14ac:dyDescent="0.25">
      <c r="A7480" s="22"/>
      <c r="B7480" s="22"/>
      <c r="C7480" s="22"/>
      <c r="D7480" s="22"/>
      <c r="E7480" s="22"/>
      <c r="F7480" s="22"/>
      <c r="G7480" s="22"/>
      <c r="H7480" s="22"/>
      <c r="I7480" s="22"/>
      <c r="J7480" s="22"/>
      <c r="K7480" s="22"/>
      <c r="L7480" s="22"/>
      <c r="M7480" s="22"/>
    </row>
    <row r="7481" spans="1:13" x14ac:dyDescent="0.25">
      <c r="A7481" s="22"/>
      <c r="B7481" s="22"/>
      <c r="C7481" s="22"/>
      <c r="D7481" s="22"/>
      <c r="E7481" s="22"/>
      <c r="F7481" s="22"/>
      <c r="G7481" s="22"/>
      <c r="H7481" s="22"/>
      <c r="I7481" s="22"/>
      <c r="J7481" s="22"/>
      <c r="K7481" s="22"/>
      <c r="L7481" s="22"/>
      <c r="M7481" s="22"/>
    </row>
    <row r="7482" spans="1:13" x14ac:dyDescent="0.25">
      <c r="A7482" s="22"/>
      <c r="B7482" s="22"/>
      <c r="C7482" s="22"/>
      <c r="D7482" s="22"/>
      <c r="E7482" s="22"/>
      <c r="F7482" s="22"/>
      <c r="G7482" s="22"/>
      <c r="H7482" s="22"/>
      <c r="I7482" s="22"/>
      <c r="J7482" s="22"/>
      <c r="K7482" s="22"/>
      <c r="L7482" s="22"/>
      <c r="M7482" s="22"/>
    </row>
    <row r="7483" spans="1:13" x14ac:dyDescent="0.25">
      <c r="A7483" s="22"/>
      <c r="B7483" s="22"/>
      <c r="C7483" s="22"/>
      <c r="D7483" s="22"/>
      <c r="E7483" s="22"/>
      <c r="F7483" s="22"/>
      <c r="G7483" s="22"/>
      <c r="H7483" s="22"/>
      <c r="I7483" s="22"/>
      <c r="J7483" s="22"/>
      <c r="K7483" s="22"/>
      <c r="L7483" s="22"/>
      <c r="M7483" s="22"/>
    </row>
    <row r="7484" spans="1:13" x14ac:dyDescent="0.25">
      <c r="A7484" s="22"/>
      <c r="B7484" s="22"/>
      <c r="C7484" s="22"/>
      <c r="D7484" s="22"/>
      <c r="E7484" s="22"/>
      <c r="F7484" s="22"/>
      <c r="G7484" s="22"/>
      <c r="H7484" s="22"/>
      <c r="I7484" s="22"/>
      <c r="J7484" s="22"/>
      <c r="K7484" s="22"/>
      <c r="L7484" s="22"/>
      <c r="M7484" s="22"/>
    </row>
    <row r="7485" spans="1:13" x14ac:dyDescent="0.25">
      <c r="A7485" s="22"/>
      <c r="B7485" s="22"/>
      <c r="C7485" s="22"/>
      <c r="D7485" s="22"/>
      <c r="E7485" s="22"/>
      <c r="F7485" s="22"/>
      <c r="G7485" s="22"/>
      <c r="H7485" s="22"/>
      <c r="I7485" s="22"/>
      <c r="J7485" s="22"/>
      <c r="K7485" s="22"/>
      <c r="L7485" s="22"/>
      <c r="M7485" s="22"/>
    </row>
    <row r="7486" spans="1:13" x14ac:dyDescent="0.25">
      <c r="A7486" s="22"/>
      <c r="B7486" s="22"/>
      <c r="C7486" s="22"/>
      <c r="D7486" s="22"/>
      <c r="E7486" s="22"/>
      <c r="F7486" s="22"/>
      <c r="G7486" s="22"/>
      <c r="H7486" s="22"/>
      <c r="I7486" s="22"/>
      <c r="J7486" s="22"/>
      <c r="K7486" s="22"/>
      <c r="L7486" s="22"/>
      <c r="M7486" s="22"/>
    </row>
    <row r="7487" spans="1:13" x14ac:dyDescent="0.25">
      <c r="A7487" s="22"/>
      <c r="B7487" s="22"/>
      <c r="C7487" s="22"/>
      <c r="D7487" s="22"/>
      <c r="E7487" s="22"/>
      <c r="F7487" s="22"/>
      <c r="G7487" s="22"/>
      <c r="H7487" s="22"/>
      <c r="I7487" s="22"/>
      <c r="J7487" s="22"/>
      <c r="K7487" s="22"/>
      <c r="L7487" s="22"/>
      <c r="M7487" s="22"/>
    </row>
    <row r="7488" spans="1:13" x14ac:dyDescent="0.25">
      <c r="A7488" s="22"/>
      <c r="B7488" s="22"/>
      <c r="C7488" s="22"/>
      <c r="D7488" s="22"/>
      <c r="E7488" s="22"/>
      <c r="F7488" s="22"/>
      <c r="G7488" s="22"/>
      <c r="H7488" s="22"/>
      <c r="I7488" s="22"/>
      <c r="J7488" s="22"/>
      <c r="K7488" s="22"/>
      <c r="L7488" s="22"/>
      <c r="M7488" s="22"/>
    </row>
    <row r="7489" spans="1:13" x14ac:dyDescent="0.25">
      <c r="A7489" s="22"/>
      <c r="B7489" s="22"/>
      <c r="C7489" s="22"/>
      <c r="D7489" s="22"/>
      <c r="E7489" s="22"/>
      <c r="F7489" s="22"/>
      <c r="G7489" s="22"/>
      <c r="H7489" s="22"/>
      <c r="I7489" s="22"/>
      <c r="J7489" s="22"/>
      <c r="K7489" s="22"/>
      <c r="L7489" s="22"/>
      <c r="M7489" s="22"/>
    </row>
    <row r="7490" spans="1:13" x14ac:dyDescent="0.25">
      <c r="A7490" s="22"/>
      <c r="B7490" s="22"/>
      <c r="C7490" s="22"/>
      <c r="D7490" s="22"/>
      <c r="E7490" s="22"/>
      <c r="F7490" s="22"/>
      <c r="G7490" s="22"/>
      <c r="H7490" s="22"/>
      <c r="I7490" s="22"/>
      <c r="J7490" s="22"/>
      <c r="K7490" s="22"/>
      <c r="L7490" s="22"/>
      <c r="M7490" s="22"/>
    </row>
    <row r="7491" spans="1:13" x14ac:dyDescent="0.25">
      <c r="A7491" s="22"/>
      <c r="B7491" s="22"/>
      <c r="C7491" s="22"/>
      <c r="D7491" s="22"/>
      <c r="E7491" s="22"/>
      <c r="F7491" s="22"/>
      <c r="G7491" s="22"/>
      <c r="H7491" s="22"/>
      <c r="I7491" s="22"/>
      <c r="J7491" s="22"/>
      <c r="K7491" s="22"/>
      <c r="L7491" s="22"/>
      <c r="M7491" s="22"/>
    </row>
    <row r="7492" spans="1:13" x14ac:dyDescent="0.25">
      <c r="A7492" s="22"/>
      <c r="B7492" s="22"/>
      <c r="C7492" s="22"/>
      <c r="D7492" s="22"/>
      <c r="E7492" s="22"/>
      <c r="F7492" s="22"/>
      <c r="G7492" s="22"/>
      <c r="H7492" s="22"/>
      <c r="I7492" s="22"/>
      <c r="J7492" s="22"/>
      <c r="K7492" s="22"/>
      <c r="L7492" s="22"/>
      <c r="M7492" s="22"/>
    </row>
    <row r="7493" spans="1:13" x14ac:dyDescent="0.25">
      <c r="A7493" s="22"/>
      <c r="B7493" s="22"/>
      <c r="C7493" s="22"/>
      <c r="D7493" s="22"/>
      <c r="E7493" s="22"/>
      <c r="F7493" s="22"/>
      <c r="G7493" s="22"/>
      <c r="H7493" s="22"/>
      <c r="I7493" s="22"/>
      <c r="J7493" s="22"/>
      <c r="K7493" s="22"/>
      <c r="L7493" s="22"/>
      <c r="M7493" s="22"/>
    </row>
    <row r="7494" spans="1:13" x14ac:dyDescent="0.25">
      <c r="A7494" s="22"/>
      <c r="B7494" s="22"/>
      <c r="C7494" s="22"/>
      <c r="D7494" s="22"/>
      <c r="E7494" s="22"/>
      <c r="F7494" s="22"/>
      <c r="G7494" s="22"/>
      <c r="H7494" s="22"/>
      <c r="I7494" s="22"/>
      <c r="J7494" s="22"/>
      <c r="K7494" s="22"/>
      <c r="L7494" s="22"/>
      <c r="M7494" s="22"/>
    </row>
    <row r="7495" spans="1:13" x14ac:dyDescent="0.25">
      <c r="A7495" s="22"/>
      <c r="B7495" s="22"/>
      <c r="C7495" s="22"/>
      <c r="D7495" s="22"/>
      <c r="E7495" s="22"/>
      <c r="F7495" s="22"/>
      <c r="G7495" s="22"/>
      <c r="H7495" s="22"/>
      <c r="I7495" s="22"/>
      <c r="J7495" s="22"/>
      <c r="K7495" s="22"/>
      <c r="L7495" s="22"/>
      <c r="M7495" s="22"/>
    </row>
    <row r="7496" spans="1:13" x14ac:dyDescent="0.25">
      <c r="A7496" s="22"/>
      <c r="B7496" s="22"/>
      <c r="C7496" s="22"/>
      <c r="D7496" s="22"/>
      <c r="E7496" s="22"/>
      <c r="F7496" s="22"/>
      <c r="G7496" s="22"/>
      <c r="H7496" s="22"/>
      <c r="I7496" s="22"/>
      <c r="J7496" s="22"/>
      <c r="K7496" s="22"/>
      <c r="L7496" s="22"/>
      <c r="M7496" s="22"/>
    </row>
    <row r="7497" spans="1:13" x14ac:dyDescent="0.25">
      <c r="A7497" s="22"/>
      <c r="B7497" s="22"/>
      <c r="C7497" s="22"/>
      <c r="D7497" s="22"/>
      <c r="E7497" s="22"/>
      <c r="F7497" s="22"/>
      <c r="G7497" s="22"/>
      <c r="H7497" s="22"/>
      <c r="I7497" s="22"/>
      <c r="J7497" s="22"/>
      <c r="K7497" s="22"/>
      <c r="L7497" s="22"/>
      <c r="M7497" s="22"/>
    </row>
    <row r="7498" spans="1:13" x14ac:dyDescent="0.25">
      <c r="A7498" s="22"/>
      <c r="B7498" s="22"/>
      <c r="C7498" s="22"/>
      <c r="D7498" s="22"/>
      <c r="E7498" s="22"/>
      <c r="F7498" s="22"/>
      <c r="G7498" s="22"/>
      <c r="H7498" s="22"/>
      <c r="I7498" s="22"/>
      <c r="J7498" s="22"/>
      <c r="K7498" s="22"/>
      <c r="L7498" s="22"/>
      <c r="M7498" s="22"/>
    </row>
    <row r="7499" spans="1:13" x14ac:dyDescent="0.25">
      <c r="A7499" s="22"/>
      <c r="B7499" s="22"/>
      <c r="C7499" s="22"/>
      <c r="D7499" s="22"/>
      <c r="E7499" s="22"/>
      <c r="F7499" s="22"/>
      <c r="G7499" s="22"/>
      <c r="H7499" s="22"/>
      <c r="I7499" s="22"/>
      <c r="J7499" s="22"/>
      <c r="K7499" s="22"/>
      <c r="L7499" s="22"/>
      <c r="M7499" s="22"/>
    </row>
    <row r="7500" spans="1:13" x14ac:dyDescent="0.25">
      <c r="A7500" s="22"/>
      <c r="B7500" s="22"/>
      <c r="C7500" s="22"/>
      <c r="D7500" s="22"/>
      <c r="E7500" s="22"/>
      <c r="F7500" s="22"/>
      <c r="G7500" s="22"/>
      <c r="H7500" s="22"/>
      <c r="I7500" s="22"/>
      <c r="J7500" s="22"/>
      <c r="K7500" s="22"/>
      <c r="L7500" s="22"/>
      <c r="M7500" s="22"/>
    </row>
    <row r="7501" spans="1:13" x14ac:dyDescent="0.25">
      <c r="A7501" s="22"/>
      <c r="B7501" s="22"/>
      <c r="C7501" s="22"/>
      <c r="D7501" s="22"/>
      <c r="E7501" s="22"/>
      <c r="F7501" s="22"/>
      <c r="G7501" s="22"/>
      <c r="H7501" s="22"/>
      <c r="I7501" s="22"/>
      <c r="J7501" s="22"/>
      <c r="K7501" s="22"/>
      <c r="L7501" s="22"/>
      <c r="M7501" s="22"/>
    </row>
    <row r="7502" spans="1:13" x14ac:dyDescent="0.25">
      <c r="A7502" s="22"/>
      <c r="B7502" s="22"/>
      <c r="C7502" s="22"/>
      <c r="D7502" s="22"/>
      <c r="E7502" s="22"/>
      <c r="F7502" s="22"/>
      <c r="G7502" s="22"/>
      <c r="H7502" s="22"/>
      <c r="I7502" s="22"/>
      <c r="J7502" s="22"/>
      <c r="K7502" s="22"/>
      <c r="L7502" s="22"/>
      <c r="M7502" s="22"/>
    </row>
    <row r="7503" spans="1:13" x14ac:dyDescent="0.25">
      <c r="A7503" s="22"/>
      <c r="B7503" s="22"/>
      <c r="C7503" s="22"/>
      <c r="D7503" s="22"/>
      <c r="E7503" s="22"/>
      <c r="F7503" s="22"/>
      <c r="G7503" s="22"/>
      <c r="H7503" s="22"/>
      <c r="I7503" s="22"/>
      <c r="J7503" s="22"/>
      <c r="K7503" s="22"/>
      <c r="L7503" s="22"/>
      <c r="M7503" s="22"/>
    </row>
    <row r="7504" spans="1:13" x14ac:dyDescent="0.25">
      <c r="A7504" s="22"/>
      <c r="B7504" s="22"/>
      <c r="C7504" s="22"/>
      <c r="D7504" s="22"/>
      <c r="E7504" s="22"/>
      <c r="F7504" s="22"/>
      <c r="G7504" s="22"/>
      <c r="H7504" s="22"/>
      <c r="I7504" s="22"/>
      <c r="J7504" s="22"/>
      <c r="K7504" s="22"/>
      <c r="L7504" s="22"/>
      <c r="M7504" s="22"/>
    </row>
    <row r="7505" spans="1:13" x14ac:dyDescent="0.25">
      <c r="A7505" s="22"/>
      <c r="B7505" s="22"/>
      <c r="C7505" s="22"/>
      <c r="D7505" s="22"/>
      <c r="E7505" s="22"/>
      <c r="F7505" s="22"/>
      <c r="G7505" s="22"/>
      <c r="H7505" s="22"/>
      <c r="I7505" s="22"/>
      <c r="J7505" s="22"/>
      <c r="K7505" s="22"/>
      <c r="L7505" s="22"/>
      <c r="M7505" s="22"/>
    </row>
    <row r="7506" spans="1:13" x14ac:dyDescent="0.25">
      <c r="A7506" s="22"/>
      <c r="B7506" s="22"/>
      <c r="C7506" s="22"/>
      <c r="D7506" s="22"/>
      <c r="E7506" s="22"/>
      <c r="F7506" s="22"/>
      <c r="G7506" s="22"/>
      <c r="H7506" s="22"/>
      <c r="I7506" s="22"/>
      <c r="J7506" s="22"/>
      <c r="K7506" s="22"/>
      <c r="L7506" s="22"/>
      <c r="M7506" s="22"/>
    </row>
    <row r="7507" spans="1:13" x14ac:dyDescent="0.25">
      <c r="A7507" s="22"/>
      <c r="B7507" s="22"/>
      <c r="C7507" s="22"/>
      <c r="D7507" s="22"/>
      <c r="E7507" s="22"/>
      <c r="F7507" s="22"/>
      <c r="G7507" s="22"/>
      <c r="H7507" s="22"/>
      <c r="I7507" s="22"/>
      <c r="J7507" s="22"/>
      <c r="K7507" s="22"/>
      <c r="L7507" s="22"/>
      <c r="M7507" s="22"/>
    </row>
    <row r="7508" spans="1:13" x14ac:dyDescent="0.25">
      <c r="A7508" s="22"/>
      <c r="B7508" s="22"/>
      <c r="C7508" s="22"/>
      <c r="D7508" s="22"/>
      <c r="E7508" s="22"/>
      <c r="F7508" s="22"/>
      <c r="G7508" s="22"/>
      <c r="H7508" s="22"/>
      <c r="I7508" s="22"/>
      <c r="J7508" s="22"/>
      <c r="K7508" s="22"/>
      <c r="L7508" s="22"/>
      <c r="M7508" s="22"/>
    </row>
    <row r="7509" spans="1:13" x14ac:dyDescent="0.25">
      <c r="A7509" s="22"/>
      <c r="B7509" s="22"/>
      <c r="C7509" s="22"/>
      <c r="D7509" s="22"/>
      <c r="E7509" s="22"/>
      <c r="F7509" s="22"/>
      <c r="G7509" s="22"/>
      <c r="H7509" s="22"/>
      <c r="I7509" s="22"/>
      <c r="J7509" s="22"/>
      <c r="K7509" s="22"/>
      <c r="L7509" s="22"/>
      <c r="M7509" s="22"/>
    </row>
    <row r="7510" spans="1:13" x14ac:dyDescent="0.25">
      <c r="A7510" s="22"/>
      <c r="B7510" s="22"/>
      <c r="C7510" s="22"/>
      <c r="D7510" s="22"/>
      <c r="E7510" s="22"/>
      <c r="F7510" s="22"/>
      <c r="G7510" s="22"/>
      <c r="H7510" s="22"/>
      <c r="I7510" s="22"/>
      <c r="J7510" s="22"/>
      <c r="K7510" s="22"/>
      <c r="L7510" s="22"/>
      <c r="M7510" s="22"/>
    </row>
    <row r="7511" spans="1:13" x14ac:dyDescent="0.25">
      <c r="A7511" s="22"/>
      <c r="B7511" s="22"/>
      <c r="C7511" s="22"/>
      <c r="D7511" s="22"/>
      <c r="E7511" s="22"/>
      <c r="F7511" s="22"/>
      <c r="G7511" s="22"/>
      <c r="H7511" s="22"/>
      <c r="I7511" s="22"/>
      <c r="J7511" s="22"/>
      <c r="K7511" s="22"/>
      <c r="L7511" s="22"/>
      <c r="M7511" s="22"/>
    </row>
    <row r="7512" spans="1:13" x14ac:dyDescent="0.25">
      <c r="A7512" s="22"/>
      <c r="B7512" s="22"/>
      <c r="C7512" s="22"/>
      <c r="D7512" s="22"/>
      <c r="E7512" s="22"/>
      <c r="F7512" s="22"/>
      <c r="G7512" s="22"/>
      <c r="H7512" s="22"/>
      <c r="I7512" s="22"/>
      <c r="J7512" s="22"/>
      <c r="K7512" s="22"/>
      <c r="L7512" s="22"/>
      <c r="M7512" s="22"/>
    </row>
    <row r="7513" spans="1:13" x14ac:dyDescent="0.25">
      <c r="A7513" s="22"/>
      <c r="B7513" s="22"/>
      <c r="C7513" s="22"/>
      <c r="D7513" s="22"/>
      <c r="E7513" s="22"/>
      <c r="F7513" s="22"/>
      <c r="G7513" s="22"/>
      <c r="H7513" s="22"/>
      <c r="I7513" s="22"/>
      <c r="J7513" s="22"/>
      <c r="K7513" s="22"/>
      <c r="L7513" s="22"/>
      <c r="M7513" s="22"/>
    </row>
    <row r="7514" spans="1:13" x14ac:dyDescent="0.25">
      <c r="A7514" s="22"/>
      <c r="B7514" s="22"/>
      <c r="C7514" s="22"/>
      <c r="D7514" s="22"/>
      <c r="E7514" s="22"/>
      <c r="F7514" s="22"/>
      <c r="G7514" s="22"/>
      <c r="H7514" s="22"/>
      <c r="I7514" s="22"/>
      <c r="J7514" s="22"/>
      <c r="K7514" s="22"/>
      <c r="L7514" s="22"/>
      <c r="M7514" s="22"/>
    </row>
    <row r="7515" spans="1:13" x14ac:dyDescent="0.25">
      <c r="A7515" s="22"/>
      <c r="B7515" s="22"/>
      <c r="C7515" s="22"/>
      <c r="D7515" s="22"/>
      <c r="E7515" s="22"/>
      <c r="F7515" s="22"/>
      <c r="G7515" s="22"/>
      <c r="H7515" s="22"/>
      <c r="I7515" s="22"/>
      <c r="J7515" s="22"/>
      <c r="K7515" s="22"/>
      <c r="L7515" s="22"/>
      <c r="M7515" s="22"/>
    </row>
    <row r="7516" spans="1:13" x14ac:dyDescent="0.25">
      <c r="A7516" s="22"/>
      <c r="B7516" s="22"/>
      <c r="C7516" s="22"/>
      <c r="D7516" s="22"/>
      <c r="E7516" s="22"/>
      <c r="F7516" s="22"/>
      <c r="G7516" s="22"/>
      <c r="H7516" s="22"/>
      <c r="I7516" s="22"/>
      <c r="J7516" s="22"/>
      <c r="K7516" s="22"/>
      <c r="L7516" s="22"/>
      <c r="M7516" s="22"/>
    </row>
    <row r="7517" spans="1:13" x14ac:dyDescent="0.25">
      <c r="A7517" s="22"/>
      <c r="B7517" s="22"/>
      <c r="C7517" s="22"/>
      <c r="D7517" s="22"/>
      <c r="E7517" s="22"/>
      <c r="F7517" s="22"/>
      <c r="G7517" s="22"/>
      <c r="H7517" s="22"/>
      <c r="I7517" s="22"/>
      <c r="J7517" s="22"/>
      <c r="K7517" s="22"/>
      <c r="L7517" s="22"/>
      <c r="M7517" s="22"/>
    </row>
    <row r="7518" spans="1:13" x14ac:dyDescent="0.25">
      <c r="A7518" s="22"/>
      <c r="B7518" s="22"/>
      <c r="C7518" s="22"/>
      <c r="D7518" s="22"/>
      <c r="E7518" s="22"/>
      <c r="F7518" s="22"/>
      <c r="G7518" s="22"/>
      <c r="H7518" s="22"/>
      <c r="I7518" s="22"/>
      <c r="J7518" s="22"/>
      <c r="K7518" s="22"/>
      <c r="L7518" s="22"/>
      <c r="M7518" s="22"/>
    </row>
    <row r="7519" spans="1:13" x14ac:dyDescent="0.25">
      <c r="A7519" s="22"/>
      <c r="B7519" s="22"/>
      <c r="C7519" s="22"/>
      <c r="D7519" s="22"/>
      <c r="E7519" s="22"/>
      <c r="F7519" s="22"/>
      <c r="G7519" s="22"/>
      <c r="H7519" s="22"/>
      <c r="I7519" s="22"/>
      <c r="J7519" s="22"/>
      <c r="K7519" s="22"/>
      <c r="L7519" s="22"/>
      <c r="M7519" s="22"/>
    </row>
    <row r="7520" spans="1:13" x14ac:dyDescent="0.25">
      <c r="A7520" s="22"/>
      <c r="B7520" s="22"/>
      <c r="C7520" s="22"/>
      <c r="D7520" s="22"/>
      <c r="E7520" s="22"/>
      <c r="F7520" s="22"/>
      <c r="G7520" s="22"/>
      <c r="H7520" s="22"/>
      <c r="I7520" s="22"/>
      <c r="J7520" s="22"/>
      <c r="K7520" s="22"/>
      <c r="L7520" s="22"/>
      <c r="M7520" s="22"/>
    </row>
    <row r="7521" spans="1:13" x14ac:dyDescent="0.25">
      <c r="A7521" s="22"/>
      <c r="B7521" s="22"/>
      <c r="C7521" s="22"/>
      <c r="D7521" s="22"/>
      <c r="E7521" s="22"/>
      <c r="F7521" s="22"/>
      <c r="G7521" s="22"/>
      <c r="H7521" s="22"/>
      <c r="I7521" s="22"/>
      <c r="J7521" s="22"/>
      <c r="K7521" s="22"/>
      <c r="L7521" s="22"/>
      <c r="M7521" s="22"/>
    </row>
    <row r="7522" spans="1:13" x14ac:dyDescent="0.25">
      <c r="A7522" s="22"/>
      <c r="B7522" s="22"/>
      <c r="C7522" s="22"/>
      <c r="D7522" s="22"/>
      <c r="E7522" s="22"/>
      <c r="F7522" s="22"/>
      <c r="G7522" s="22"/>
      <c r="H7522" s="22"/>
      <c r="I7522" s="22"/>
      <c r="J7522" s="22"/>
      <c r="K7522" s="22"/>
      <c r="L7522" s="22"/>
      <c r="M7522" s="22"/>
    </row>
    <row r="7523" spans="1:13" x14ac:dyDescent="0.25">
      <c r="A7523" s="22"/>
      <c r="B7523" s="22"/>
      <c r="C7523" s="22"/>
      <c r="D7523" s="22"/>
      <c r="E7523" s="22"/>
      <c r="F7523" s="22"/>
      <c r="G7523" s="22"/>
      <c r="H7523" s="22"/>
      <c r="I7523" s="22"/>
      <c r="J7523" s="22"/>
      <c r="K7523" s="22"/>
      <c r="L7523" s="22"/>
      <c r="M7523" s="22"/>
    </row>
    <row r="7524" spans="1:13" x14ac:dyDescent="0.25">
      <c r="A7524" s="22"/>
      <c r="B7524" s="22"/>
      <c r="C7524" s="22"/>
      <c r="D7524" s="22"/>
      <c r="E7524" s="22"/>
      <c r="F7524" s="22"/>
      <c r="G7524" s="22"/>
      <c r="H7524" s="22"/>
      <c r="I7524" s="22"/>
      <c r="J7524" s="22"/>
      <c r="K7524" s="22"/>
      <c r="L7524" s="22"/>
      <c r="M7524" s="22"/>
    </row>
    <row r="7525" spans="1:13" x14ac:dyDescent="0.25">
      <c r="A7525" s="22"/>
      <c r="B7525" s="22"/>
      <c r="C7525" s="22"/>
      <c r="D7525" s="22"/>
      <c r="E7525" s="22"/>
      <c r="F7525" s="22"/>
      <c r="G7525" s="22"/>
      <c r="H7525" s="22"/>
      <c r="I7525" s="22"/>
      <c r="J7525" s="22"/>
      <c r="K7525" s="22"/>
      <c r="L7525" s="22"/>
      <c r="M7525" s="22"/>
    </row>
    <row r="7526" spans="1:13" x14ac:dyDescent="0.25">
      <c r="A7526" s="22"/>
      <c r="B7526" s="22"/>
      <c r="C7526" s="22"/>
      <c r="D7526" s="22"/>
      <c r="E7526" s="22"/>
      <c r="F7526" s="22"/>
      <c r="G7526" s="22"/>
      <c r="H7526" s="22"/>
      <c r="I7526" s="22"/>
      <c r="J7526" s="22"/>
      <c r="K7526" s="22"/>
      <c r="L7526" s="22"/>
      <c r="M7526" s="22"/>
    </row>
    <row r="7527" spans="1:13" x14ac:dyDescent="0.25">
      <c r="A7527" s="22"/>
      <c r="B7527" s="22"/>
      <c r="C7527" s="22"/>
      <c r="D7527" s="22"/>
      <c r="E7527" s="22"/>
      <c r="F7527" s="22"/>
      <c r="G7527" s="22"/>
      <c r="H7527" s="22"/>
      <c r="I7527" s="22"/>
      <c r="J7527" s="22"/>
      <c r="K7527" s="22"/>
      <c r="L7527" s="22"/>
      <c r="M7527" s="22"/>
    </row>
    <row r="7528" spans="1:13" x14ac:dyDescent="0.25">
      <c r="A7528" s="22"/>
      <c r="B7528" s="22"/>
      <c r="C7528" s="22"/>
      <c r="D7528" s="22"/>
      <c r="E7528" s="22"/>
      <c r="F7528" s="22"/>
      <c r="G7528" s="22"/>
      <c r="H7528" s="22"/>
      <c r="I7528" s="22"/>
      <c r="J7528" s="22"/>
      <c r="K7528" s="22"/>
      <c r="L7528" s="22"/>
      <c r="M7528" s="22"/>
    </row>
    <row r="7529" spans="1:13" x14ac:dyDescent="0.25">
      <c r="A7529" s="22"/>
      <c r="B7529" s="22"/>
      <c r="C7529" s="22"/>
      <c r="D7529" s="22"/>
      <c r="E7529" s="22"/>
      <c r="F7529" s="22"/>
      <c r="G7529" s="22"/>
      <c r="H7529" s="22"/>
      <c r="I7529" s="22"/>
      <c r="J7529" s="22"/>
      <c r="K7529" s="22"/>
      <c r="L7529" s="22"/>
      <c r="M7529" s="22"/>
    </row>
    <row r="7530" spans="1:13" x14ac:dyDescent="0.25">
      <c r="A7530" s="22"/>
      <c r="B7530" s="22"/>
      <c r="C7530" s="22"/>
      <c r="D7530" s="22"/>
      <c r="E7530" s="22"/>
      <c r="F7530" s="22"/>
      <c r="G7530" s="22"/>
      <c r="H7530" s="22"/>
      <c r="I7530" s="22"/>
      <c r="J7530" s="22"/>
      <c r="K7530" s="22"/>
      <c r="L7530" s="22"/>
      <c r="M7530" s="22"/>
    </row>
    <row r="7531" spans="1:13" x14ac:dyDescent="0.25">
      <c r="A7531" s="22"/>
      <c r="B7531" s="22"/>
      <c r="C7531" s="22"/>
      <c r="D7531" s="22"/>
      <c r="E7531" s="22"/>
      <c r="F7531" s="22"/>
      <c r="G7531" s="22"/>
      <c r="H7531" s="22"/>
      <c r="I7531" s="22"/>
      <c r="J7531" s="22"/>
      <c r="K7531" s="22"/>
      <c r="L7531" s="22"/>
      <c r="M7531" s="22"/>
    </row>
    <row r="7532" spans="1:13" x14ac:dyDescent="0.25">
      <c r="A7532" s="22"/>
      <c r="B7532" s="22"/>
      <c r="C7532" s="22"/>
      <c r="D7532" s="22"/>
      <c r="E7532" s="22"/>
      <c r="F7532" s="22"/>
      <c r="G7532" s="22"/>
      <c r="H7532" s="22"/>
      <c r="I7532" s="22"/>
      <c r="J7532" s="22"/>
      <c r="K7532" s="22"/>
      <c r="L7532" s="22"/>
      <c r="M7532" s="22"/>
    </row>
    <row r="7533" spans="1:13" x14ac:dyDescent="0.25">
      <c r="A7533" s="22"/>
      <c r="B7533" s="22"/>
      <c r="C7533" s="22"/>
      <c r="D7533" s="22"/>
      <c r="E7533" s="22"/>
      <c r="F7533" s="22"/>
      <c r="G7533" s="22"/>
      <c r="H7533" s="22"/>
      <c r="I7533" s="22"/>
      <c r="J7533" s="22"/>
      <c r="K7533" s="22"/>
      <c r="L7533" s="22"/>
      <c r="M7533" s="22"/>
    </row>
    <row r="7534" spans="1:13" x14ac:dyDescent="0.25">
      <c r="A7534" s="22"/>
      <c r="B7534" s="22"/>
      <c r="C7534" s="22"/>
      <c r="D7534" s="22"/>
      <c r="E7534" s="22"/>
      <c r="F7534" s="22"/>
      <c r="G7534" s="22"/>
      <c r="H7534" s="22"/>
      <c r="I7534" s="22"/>
      <c r="J7534" s="22"/>
      <c r="K7534" s="22"/>
      <c r="L7534" s="22"/>
      <c r="M7534" s="22"/>
    </row>
    <row r="7535" spans="1:13" x14ac:dyDescent="0.25">
      <c r="A7535" s="22"/>
      <c r="B7535" s="22"/>
      <c r="C7535" s="22"/>
      <c r="D7535" s="22"/>
      <c r="E7535" s="22"/>
      <c r="F7535" s="22"/>
      <c r="G7535" s="22"/>
      <c r="H7535" s="22"/>
      <c r="I7535" s="22"/>
      <c r="J7535" s="22"/>
      <c r="K7535" s="22"/>
      <c r="L7535" s="22"/>
      <c r="M7535" s="22"/>
    </row>
    <row r="7536" spans="1:13" x14ac:dyDescent="0.25">
      <c r="A7536" s="22"/>
      <c r="B7536" s="22"/>
      <c r="C7536" s="22"/>
      <c r="D7536" s="22"/>
      <c r="E7536" s="22"/>
      <c r="F7536" s="22"/>
      <c r="G7536" s="22"/>
      <c r="H7536" s="22"/>
      <c r="I7536" s="22"/>
      <c r="J7536" s="22"/>
      <c r="K7536" s="22"/>
      <c r="L7536" s="22"/>
      <c r="M7536" s="22"/>
    </row>
    <row r="7537" spans="1:13" x14ac:dyDescent="0.25">
      <c r="A7537" s="22"/>
      <c r="B7537" s="22"/>
      <c r="C7537" s="22"/>
      <c r="D7537" s="22"/>
      <c r="E7537" s="22"/>
      <c r="F7537" s="22"/>
      <c r="G7537" s="22"/>
      <c r="H7537" s="22"/>
      <c r="I7537" s="22"/>
      <c r="J7537" s="22"/>
      <c r="K7537" s="22"/>
      <c r="L7537" s="22"/>
      <c r="M7537" s="22"/>
    </row>
    <row r="7538" spans="1:13" x14ac:dyDescent="0.25">
      <c r="A7538" s="22"/>
      <c r="B7538" s="22"/>
      <c r="C7538" s="22"/>
      <c r="D7538" s="22"/>
      <c r="E7538" s="22"/>
      <c r="F7538" s="22"/>
      <c r="G7538" s="22"/>
      <c r="H7538" s="22"/>
      <c r="I7538" s="22"/>
      <c r="J7538" s="22"/>
      <c r="K7538" s="22"/>
      <c r="L7538" s="22"/>
      <c r="M7538" s="22"/>
    </row>
    <row r="7539" spans="1:13" x14ac:dyDescent="0.25">
      <c r="A7539" s="22"/>
      <c r="B7539" s="22"/>
      <c r="C7539" s="22"/>
      <c r="D7539" s="22"/>
      <c r="E7539" s="22"/>
      <c r="F7539" s="22"/>
      <c r="G7539" s="22"/>
      <c r="H7539" s="22"/>
      <c r="I7539" s="22"/>
      <c r="J7539" s="22"/>
      <c r="K7539" s="22"/>
      <c r="L7539" s="22"/>
      <c r="M7539" s="22"/>
    </row>
    <row r="7540" spans="1:13" x14ac:dyDescent="0.25">
      <c r="A7540" s="22"/>
      <c r="B7540" s="22"/>
      <c r="C7540" s="22"/>
      <c r="D7540" s="22"/>
      <c r="E7540" s="22"/>
      <c r="F7540" s="22"/>
      <c r="G7540" s="22"/>
      <c r="H7540" s="22"/>
      <c r="I7540" s="22"/>
      <c r="J7540" s="22"/>
      <c r="K7540" s="22"/>
      <c r="L7540" s="22"/>
      <c r="M7540" s="22"/>
    </row>
    <row r="7541" spans="1:13" x14ac:dyDescent="0.25">
      <c r="A7541" s="22"/>
      <c r="B7541" s="22"/>
      <c r="C7541" s="22"/>
      <c r="D7541" s="22"/>
      <c r="E7541" s="22"/>
      <c r="F7541" s="22"/>
      <c r="G7541" s="22"/>
      <c r="H7541" s="22"/>
      <c r="I7541" s="22"/>
      <c r="J7541" s="22"/>
      <c r="K7541" s="22"/>
      <c r="L7541" s="22"/>
      <c r="M7541" s="22"/>
    </row>
    <row r="7542" spans="1:13" x14ac:dyDescent="0.25">
      <c r="A7542" s="22"/>
      <c r="B7542" s="22"/>
      <c r="C7542" s="22"/>
      <c r="D7542" s="22"/>
      <c r="E7542" s="22"/>
      <c r="F7542" s="22"/>
      <c r="G7542" s="22"/>
      <c r="H7542" s="22"/>
      <c r="I7542" s="22"/>
      <c r="J7542" s="22"/>
      <c r="K7542" s="22"/>
      <c r="L7542" s="22"/>
      <c r="M7542" s="22"/>
    </row>
    <row r="7543" spans="1:13" x14ac:dyDescent="0.25">
      <c r="A7543" s="22"/>
      <c r="B7543" s="22"/>
      <c r="C7543" s="22"/>
      <c r="D7543" s="22"/>
      <c r="E7543" s="22"/>
      <c r="F7543" s="22"/>
      <c r="G7543" s="22"/>
      <c r="H7543" s="22"/>
      <c r="I7543" s="22"/>
      <c r="J7543" s="22"/>
      <c r="K7543" s="22"/>
      <c r="L7543" s="22"/>
      <c r="M7543" s="22"/>
    </row>
    <row r="7544" spans="1:13" x14ac:dyDescent="0.25">
      <c r="A7544" s="22"/>
      <c r="B7544" s="22"/>
      <c r="C7544" s="22"/>
      <c r="D7544" s="22"/>
      <c r="E7544" s="22"/>
      <c r="F7544" s="22"/>
      <c r="G7544" s="22"/>
      <c r="H7544" s="22"/>
      <c r="I7544" s="22"/>
      <c r="J7544" s="22"/>
      <c r="K7544" s="22"/>
      <c r="L7544" s="22"/>
      <c r="M7544" s="22"/>
    </row>
    <row r="7545" spans="1:13" x14ac:dyDescent="0.25">
      <c r="A7545" s="22"/>
      <c r="B7545" s="22"/>
      <c r="C7545" s="22"/>
      <c r="D7545" s="22"/>
      <c r="E7545" s="22"/>
      <c r="F7545" s="22"/>
      <c r="G7545" s="22"/>
      <c r="H7545" s="22"/>
      <c r="I7545" s="22"/>
      <c r="J7545" s="22"/>
      <c r="K7545" s="22"/>
      <c r="L7545" s="22"/>
      <c r="M7545" s="22"/>
    </row>
    <row r="7546" spans="1:13" x14ac:dyDescent="0.25">
      <c r="A7546" s="22"/>
      <c r="B7546" s="22"/>
      <c r="C7546" s="22"/>
      <c r="D7546" s="22"/>
      <c r="E7546" s="22"/>
      <c r="F7546" s="22"/>
      <c r="G7546" s="22"/>
      <c r="H7546" s="22"/>
      <c r="I7546" s="22"/>
      <c r="J7546" s="22"/>
      <c r="K7546" s="22"/>
      <c r="L7546" s="22"/>
      <c r="M7546" s="22"/>
    </row>
    <row r="7547" spans="1:13" x14ac:dyDescent="0.25">
      <c r="A7547" s="22"/>
      <c r="B7547" s="22"/>
      <c r="C7547" s="22"/>
      <c r="D7547" s="22"/>
      <c r="E7547" s="22"/>
      <c r="F7547" s="22"/>
      <c r="G7547" s="22"/>
      <c r="H7547" s="22"/>
      <c r="I7547" s="22"/>
      <c r="J7547" s="22"/>
      <c r="K7547" s="22"/>
      <c r="L7547" s="22"/>
      <c r="M7547" s="22"/>
    </row>
    <row r="7548" spans="1:13" x14ac:dyDescent="0.25">
      <c r="A7548" s="22"/>
      <c r="B7548" s="22"/>
      <c r="C7548" s="22"/>
      <c r="D7548" s="22"/>
      <c r="E7548" s="22"/>
      <c r="F7548" s="22"/>
      <c r="G7548" s="22"/>
      <c r="H7548" s="22"/>
      <c r="I7548" s="22"/>
      <c r="J7548" s="22"/>
      <c r="K7548" s="22"/>
      <c r="L7548" s="22"/>
      <c r="M7548" s="22"/>
    </row>
    <row r="7549" spans="1:13" x14ac:dyDescent="0.25">
      <c r="A7549" s="22"/>
      <c r="B7549" s="22"/>
      <c r="C7549" s="22"/>
      <c r="D7549" s="22"/>
      <c r="E7549" s="22"/>
      <c r="F7549" s="22"/>
      <c r="G7549" s="22"/>
      <c r="H7549" s="22"/>
      <c r="I7549" s="22"/>
      <c r="J7549" s="22"/>
      <c r="K7549" s="22"/>
      <c r="L7549" s="22"/>
      <c r="M7549" s="22"/>
    </row>
    <row r="7550" spans="1:13" x14ac:dyDescent="0.25">
      <c r="A7550" s="22"/>
      <c r="B7550" s="22"/>
      <c r="C7550" s="22"/>
      <c r="D7550" s="22"/>
      <c r="E7550" s="22"/>
      <c r="F7550" s="22"/>
      <c r="G7550" s="22"/>
      <c r="H7550" s="22"/>
      <c r="I7550" s="22"/>
      <c r="J7550" s="22"/>
      <c r="K7550" s="22"/>
      <c r="L7550" s="22"/>
      <c r="M7550" s="22"/>
    </row>
    <row r="7551" spans="1:13" x14ac:dyDescent="0.25">
      <c r="A7551" s="22"/>
      <c r="B7551" s="22"/>
      <c r="C7551" s="22"/>
      <c r="D7551" s="22"/>
      <c r="E7551" s="22"/>
      <c r="F7551" s="22"/>
      <c r="G7551" s="22"/>
      <c r="H7551" s="22"/>
      <c r="I7551" s="22"/>
      <c r="J7551" s="22"/>
      <c r="K7551" s="22"/>
      <c r="L7551" s="22"/>
      <c r="M7551" s="22"/>
    </row>
    <row r="7552" spans="1:13" x14ac:dyDescent="0.25">
      <c r="A7552" s="22"/>
      <c r="B7552" s="22"/>
      <c r="C7552" s="22"/>
      <c r="D7552" s="22"/>
      <c r="E7552" s="22"/>
      <c r="F7552" s="22"/>
      <c r="G7552" s="22"/>
      <c r="H7552" s="22"/>
      <c r="I7552" s="22"/>
      <c r="J7552" s="22"/>
      <c r="K7552" s="22"/>
      <c r="L7552" s="22"/>
      <c r="M7552" s="22"/>
    </row>
    <row r="7553" spans="1:13" x14ac:dyDescent="0.25">
      <c r="A7553" s="22"/>
      <c r="B7553" s="22"/>
      <c r="C7553" s="22"/>
      <c r="D7553" s="22"/>
      <c r="E7553" s="22"/>
      <c r="F7553" s="22"/>
      <c r="G7553" s="22"/>
      <c r="H7553" s="22"/>
      <c r="I7553" s="22"/>
      <c r="J7553" s="22"/>
      <c r="K7553" s="22"/>
      <c r="L7553" s="22"/>
      <c r="M7553" s="22"/>
    </row>
    <row r="7554" spans="1:13" x14ac:dyDescent="0.25">
      <c r="A7554" s="22"/>
      <c r="B7554" s="22"/>
      <c r="C7554" s="22"/>
      <c r="D7554" s="22"/>
      <c r="E7554" s="22"/>
      <c r="F7554" s="22"/>
      <c r="G7554" s="22"/>
      <c r="H7554" s="22"/>
      <c r="I7554" s="22"/>
      <c r="J7554" s="22"/>
      <c r="K7554" s="22"/>
      <c r="L7554" s="22"/>
      <c r="M7554" s="22"/>
    </row>
    <row r="7555" spans="1:13" x14ac:dyDescent="0.25">
      <c r="A7555" s="22"/>
      <c r="B7555" s="22"/>
      <c r="C7555" s="22"/>
      <c r="D7555" s="22"/>
      <c r="E7555" s="22"/>
      <c r="F7555" s="22"/>
      <c r="G7555" s="22"/>
      <c r="H7555" s="22"/>
      <c r="I7555" s="22"/>
      <c r="J7555" s="22"/>
      <c r="K7555" s="22"/>
      <c r="L7555" s="22"/>
      <c r="M7555" s="22"/>
    </row>
    <row r="7556" spans="1:13" x14ac:dyDescent="0.25">
      <c r="A7556" s="22"/>
      <c r="B7556" s="22"/>
      <c r="C7556" s="22"/>
      <c r="D7556" s="22"/>
      <c r="E7556" s="22"/>
      <c r="F7556" s="22"/>
      <c r="G7556" s="22"/>
      <c r="H7556" s="22"/>
      <c r="I7556" s="22"/>
      <c r="J7556" s="22"/>
      <c r="K7556" s="22"/>
      <c r="L7556" s="22"/>
      <c r="M7556" s="22"/>
    </row>
    <row r="7557" spans="1:13" x14ac:dyDescent="0.25">
      <c r="A7557" s="22"/>
      <c r="B7557" s="22"/>
      <c r="C7557" s="22"/>
      <c r="D7557" s="22"/>
      <c r="E7557" s="22"/>
      <c r="F7557" s="22"/>
      <c r="G7557" s="22"/>
      <c r="H7557" s="22"/>
      <c r="I7557" s="22"/>
      <c r="J7557" s="22"/>
      <c r="K7557" s="22"/>
      <c r="L7557" s="22"/>
      <c r="M7557" s="22"/>
    </row>
    <row r="7558" spans="1:13" x14ac:dyDescent="0.25">
      <c r="A7558" s="22"/>
      <c r="B7558" s="22"/>
      <c r="C7558" s="22"/>
      <c r="D7558" s="22"/>
      <c r="E7558" s="22"/>
      <c r="F7558" s="22"/>
      <c r="G7558" s="22"/>
      <c r="H7558" s="22"/>
      <c r="I7558" s="22"/>
      <c r="J7558" s="22"/>
      <c r="K7558" s="22"/>
      <c r="L7558" s="22"/>
      <c r="M7558" s="22"/>
    </row>
    <row r="7559" spans="1:13" x14ac:dyDescent="0.25">
      <c r="A7559" s="22"/>
      <c r="B7559" s="22"/>
      <c r="C7559" s="22"/>
      <c r="D7559" s="22"/>
      <c r="E7559" s="22"/>
      <c r="F7559" s="22"/>
      <c r="G7559" s="22"/>
      <c r="H7559" s="22"/>
      <c r="I7559" s="22"/>
      <c r="J7559" s="22"/>
      <c r="K7559" s="22"/>
      <c r="L7559" s="22"/>
      <c r="M7559" s="22"/>
    </row>
    <row r="7560" spans="1:13" x14ac:dyDescent="0.25">
      <c r="A7560" s="22"/>
      <c r="B7560" s="22"/>
      <c r="C7560" s="22"/>
      <c r="D7560" s="22"/>
      <c r="E7560" s="22"/>
      <c r="F7560" s="22"/>
      <c r="G7560" s="22"/>
      <c r="H7560" s="22"/>
      <c r="I7560" s="22"/>
      <c r="J7560" s="22"/>
      <c r="K7560" s="22"/>
      <c r="L7560" s="22"/>
      <c r="M7560" s="22"/>
    </row>
    <row r="7561" spans="1:13" x14ac:dyDescent="0.25">
      <c r="A7561" s="22"/>
      <c r="B7561" s="22"/>
      <c r="C7561" s="22"/>
      <c r="D7561" s="22"/>
      <c r="E7561" s="22"/>
      <c r="F7561" s="22"/>
      <c r="G7561" s="22"/>
      <c r="H7561" s="22"/>
      <c r="I7561" s="22"/>
      <c r="J7561" s="22"/>
      <c r="K7561" s="22"/>
      <c r="L7561" s="22"/>
      <c r="M7561" s="22"/>
    </row>
    <row r="7562" spans="1:13" x14ac:dyDescent="0.25">
      <c r="A7562" s="22"/>
      <c r="B7562" s="22"/>
      <c r="C7562" s="22"/>
      <c r="D7562" s="22"/>
      <c r="E7562" s="22"/>
      <c r="F7562" s="22"/>
      <c r="G7562" s="22"/>
      <c r="H7562" s="22"/>
      <c r="I7562" s="22"/>
      <c r="J7562" s="22"/>
      <c r="K7562" s="22"/>
      <c r="L7562" s="22"/>
      <c r="M7562" s="22"/>
    </row>
    <row r="7563" spans="1:13" x14ac:dyDescent="0.25">
      <c r="A7563" s="22"/>
      <c r="B7563" s="22"/>
      <c r="C7563" s="22"/>
      <c r="D7563" s="22"/>
      <c r="E7563" s="22"/>
      <c r="F7563" s="22"/>
      <c r="G7563" s="22"/>
      <c r="H7563" s="22"/>
      <c r="I7563" s="22"/>
      <c r="J7563" s="22"/>
      <c r="K7563" s="22"/>
      <c r="L7563" s="22"/>
      <c r="M7563" s="22"/>
    </row>
    <row r="7564" spans="1:13" x14ac:dyDescent="0.25">
      <c r="A7564" s="22"/>
      <c r="B7564" s="22"/>
      <c r="C7564" s="22"/>
      <c r="D7564" s="22"/>
      <c r="E7564" s="22"/>
      <c r="F7564" s="22"/>
      <c r="G7564" s="22"/>
      <c r="H7564" s="22"/>
      <c r="I7564" s="22"/>
      <c r="J7564" s="22"/>
      <c r="K7564" s="22"/>
      <c r="L7564" s="22"/>
      <c r="M7564" s="22"/>
    </row>
    <row r="7565" spans="1:13" x14ac:dyDescent="0.25">
      <c r="A7565" s="22"/>
      <c r="B7565" s="22"/>
      <c r="C7565" s="22"/>
      <c r="D7565" s="22"/>
      <c r="E7565" s="22"/>
      <c r="F7565" s="22"/>
      <c r="G7565" s="22"/>
      <c r="H7565" s="22"/>
      <c r="I7565" s="22"/>
      <c r="J7565" s="22"/>
      <c r="K7565" s="22"/>
      <c r="L7565" s="22"/>
      <c r="M7565" s="22"/>
    </row>
    <row r="7566" spans="1:13" x14ac:dyDescent="0.25">
      <c r="A7566" s="22"/>
      <c r="B7566" s="22"/>
      <c r="C7566" s="22"/>
      <c r="D7566" s="22"/>
      <c r="E7566" s="22"/>
      <c r="F7566" s="22"/>
      <c r="G7566" s="22"/>
      <c r="H7566" s="22"/>
      <c r="I7566" s="22"/>
      <c r="J7566" s="22"/>
      <c r="K7566" s="22"/>
      <c r="L7566" s="22"/>
      <c r="M7566" s="22"/>
    </row>
    <row r="7567" spans="1:13" x14ac:dyDescent="0.25">
      <c r="A7567" s="22"/>
      <c r="B7567" s="22"/>
      <c r="C7567" s="22"/>
      <c r="D7567" s="22"/>
      <c r="E7567" s="22"/>
      <c r="F7567" s="22"/>
      <c r="G7567" s="22"/>
      <c r="H7567" s="22"/>
      <c r="I7567" s="22"/>
      <c r="J7567" s="22"/>
      <c r="K7567" s="22"/>
      <c r="L7567" s="22"/>
      <c r="M7567" s="22"/>
    </row>
    <row r="7568" spans="1:13" x14ac:dyDescent="0.25">
      <c r="A7568" s="22"/>
      <c r="B7568" s="22"/>
      <c r="C7568" s="22"/>
      <c r="D7568" s="22"/>
      <c r="E7568" s="22"/>
      <c r="F7568" s="22"/>
      <c r="G7568" s="22"/>
      <c r="H7568" s="22"/>
      <c r="I7568" s="22"/>
      <c r="J7568" s="22"/>
      <c r="K7568" s="22"/>
      <c r="L7568" s="22"/>
      <c r="M7568" s="22"/>
    </row>
    <row r="7569" spans="1:13" x14ac:dyDescent="0.25">
      <c r="A7569" s="22"/>
      <c r="B7569" s="22"/>
      <c r="C7569" s="22"/>
      <c r="D7569" s="22"/>
      <c r="E7569" s="22"/>
      <c r="F7569" s="22"/>
      <c r="G7569" s="22"/>
      <c r="H7569" s="22"/>
      <c r="I7569" s="22"/>
      <c r="J7569" s="22"/>
      <c r="K7569" s="22"/>
      <c r="L7569" s="22"/>
      <c r="M7569" s="22"/>
    </row>
    <row r="7570" spans="1:13" x14ac:dyDescent="0.25">
      <c r="A7570" s="22"/>
      <c r="B7570" s="22"/>
      <c r="C7570" s="22"/>
      <c r="D7570" s="22"/>
      <c r="E7570" s="22"/>
      <c r="F7570" s="22"/>
      <c r="G7570" s="22"/>
      <c r="H7570" s="22"/>
      <c r="I7570" s="22"/>
      <c r="J7570" s="22"/>
      <c r="K7570" s="22"/>
      <c r="L7570" s="22"/>
      <c r="M7570" s="22"/>
    </row>
    <row r="7571" spans="1:13" x14ac:dyDescent="0.25">
      <c r="A7571" s="22"/>
      <c r="B7571" s="22"/>
      <c r="C7571" s="22"/>
      <c r="D7571" s="22"/>
      <c r="E7571" s="22"/>
      <c r="F7571" s="22"/>
      <c r="G7571" s="22"/>
      <c r="H7571" s="22"/>
      <c r="I7571" s="22"/>
      <c r="J7571" s="22"/>
      <c r="K7571" s="22"/>
      <c r="L7571" s="22"/>
      <c r="M7571" s="22"/>
    </row>
    <row r="7572" spans="1:13" x14ac:dyDescent="0.25">
      <c r="A7572" s="22"/>
      <c r="B7572" s="22"/>
      <c r="C7572" s="22"/>
      <c r="D7572" s="22"/>
      <c r="E7572" s="22"/>
      <c r="F7572" s="22"/>
      <c r="G7572" s="22"/>
      <c r="H7572" s="22"/>
      <c r="I7572" s="22"/>
      <c r="J7572" s="22"/>
      <c r="K7572" s="22"/>
      <c r="L7572" s="22"/>
      <c r="M7572" s="22"/>
    </row>
    <row r="7573" spans="1:13" x14ac:dyDescent="0.25">
      <c r="A7573" s="22"/>
      <c r="B7573" s="22"/>
      <c r="C7573" s="22"/>
      <c r="D7573" s="22"/>
      <c r="E7573" s="22"/>
      <c r="F7573" s="22"/>
      <c r="G7573" s="22"/>
      <c r="H7573" s="22"/>
      <c r="I7573" s="22"/>
      <c r="J7573" s="22"/>
      <c r="K7573" s="22"/>
      <c r="L7573" s="22"/>
      <c r="M7573" s="22"/>
    </row>
    <row r="7574" spans="1:13" x14ac:dyDescent="0.25">
      <c r="A7574" s="22"/>
      <c r="B7574" s="22"/>
      <c r="C7574" s="22"/>
      <c r="D7574" s="22"/>
      <c r="E7574" s="22"/>
      <c r="F7574" s="22"/>
      <c r="G7574" s="22"/>
      <c r="H7574" s="22"/>
      <c r="I7574" s="22"/>
      <c r="J7574" s="22"/>
      <c r="K7574" s="22"/>
      <c r="L7574" s="22"/>
      <c r="M7574" s="22"/>
    </row>
    <row r="7575" spans="1:13" x14ac:dyDescent="0.25">
      <c r="A7575" s="22"/>
      <c r="B7575" s="22"/>
      <c r="C7575" s="22"/>
      <c r="D7575" s="22"/>
      <c r="E7575" s="22"/>
      <c r="F7575" s="22"/>
      <c r="G7575" s="22"/>
      <c r="H7575" s="22"/>
      <c r="I7575" s="22"/>
      <c r="J7575" s="22"/>
      <c r="K7575" s="22"/>
      <c r="L7575" s="22"/>
      <c r="M7575" s="22"/>
    </row>
    <row r="7576" spans="1:13" x14ac:dyDescent="0.25">
      <c r="A7576" s="22"/>
      <c r="B7576" s="22"/>
      <c r="C7576" s="22"/>
      <c r="D7576" s="22"/>
      <c r="E7576" s="22"/>
      <c r="F7576" s="22"/>
      <c r="G7576" s="22"/>
      <c r="H7576" s="22"/>
      <c r="I7576" s="22"/>
      <c r="J7576" s="22"/>
      <c r="K7576" s="22"/>
      <c r="L7576" s="22"/>
      <c r="M7576" s="22"/>
    </row>
    <row r="7577" spans="1:13" x14ac:dyDescent="0.25">
      <c r="A7577" s="22"/>
      <c r="B7577" s="22"/>
      <c r="C7577" s="22"/>
      <c r="D7577" s="22"/>
      <c r="E7577" s="22"/>
      <c r="F7577" s="22"/>
      <c r="G7577" s="22"/>
      <c r="H7577" s="22"/>
      <c r="I7577" s="22"/>
      <c r="J7577" s="22"/>
      <c r="K7577" s="22"/>
      <c r="L7577" s="22"/>
      <c r="M7577" s="22"/>
    </row>
    <row r="7578" spans="1:13" x14ac:dyDescent="0.25">
      <c r="A7578" s="22"/>
      <c r="B7578" s="22"/>
      <c r="C7578" s="22"/>
      <c r="D7578" s="22"/>
      <c r="E7578" s="22"/>
      <c r="F7578" s="22"/>
      <c r="G7578" s="22"/>
      <c r="H7578" s="22"/>
      <c r="I7578" s="22"/>
      <c r="J7578" s="22"/>
      <c r="K7578" s="22"/>
      <c r="L7578" s="22"/>
      <c r="M7578" s="22"/>
    </row>
    <row r="7579" spans="1:13" x14ac:dyDescent="0.25">
      <c r="A7579" s="22"/>
      <c r="B7579" s="22"/>
      <c r="C7579" s="22"/>
      <c r="D7579" s="22"/>
      <c r="E7579" s="22"/>
      <c r="F7579" s="22"/>
      <c r="G7579" s="22"/>
      <c r="H7579" s="22"/>
      <c r="I7579" s="22"/>
      <c r="J7579" s="22"/>
      <c r="K7579" s="22"/>
      <c r="L7579" s="22"/>
      <c r="M7579" s="22"/>
    </row>
    <row r="7580" spans="1:13" x14ac:dyDescent="0.25">
      <c r="A7580" s="22"/>
      <c r="B7580" s="22"/>
      <c r="C7580" s="22"/>
      <c r="D7580" s="22"/>
      <c r="E7580" s="22"/>
      <c r="F7580" s="22"/>
      <c r="G7580" s="22"/>
      <c r="H7580" s="22"/>
      <c r="I7580" s="22"/>
      <c r="J7580" s="22"/>
      <c r="K7580" s="22"/>
      <c r="L7580" s="22"/>
      <c r="M7580" s="22"/>
    </row>
    <row r="7581" spans="1:13" x14ac:dyDescent="0.25">
      <c r="A7581" s="22"/>
      <c r="B7581" s="22"/>
      <c r="C7581" s="22"/>
      <c r="D7581" s="22"/>
      <c r="E7581" s="22"/>
      <c r="F7581" s="22"/>
      <c r="G7581" s="22"/>
      <c r="H7581" s="22"/>
      <c r="I7581" s="22"/>
      <c r="J7581" s="22"/>
      <c r="K7581" s="22"/>
      <c r="L7581" s="22"/>
      <c r="M7581" s="22"/>
    </row>
    <row r="7582" spans="1:13" x14ac:dyDescent="0.25">
      <c r="A7582" s="22"/>
      <c r="B7582" s="22"/>
      <c r="C7582" s="22"/>
      <c r="D7582" s="22"/>
      <c r="E7582" s="22"/>
      <c r="F7582" s="22"/>
      <c r="G7582" s="22"/>
      <c r="H7582" s="22"/>
      <c r="I7582" s="22"/>
      <c r="J7582" s="22"/>
      <c r="K7582" s="22"/>
      <c r="L7582" s="22"/>
      <c r="M7582" s="22"/>
    </row>
    <row r="7583" spans="1:13" x14ac:dyDescent="0.25">
      <c r="A7583" s="22"/>
      <c r="B7583" s="22"/>
      <c r="C7583" s="22"/>
      <c r="D7583" s="22"/>
      <c r="E7583" s="22"/>
      <c r="F7583" s="22"/>
      <c r="G7583" s="22"/>
      <c r="H7583" s="22"/>
      <c r="I7583" s="22"/>
      <c r="J7583" s="22"/>
      <c r="K7583" s="22"/>
      <c r="L7583" s="22"/>
      <c r="M7583" s="22"/>
    </row>
    <row r="7584" spans="1:13" x14ac:dyDescent="0.25">
      <c r="A7584" s="22"/>
      <c r="B7584" s="22"/>
      <c r="C7584" s="22"/>
      <c r="D7584" s="22"/>
      <c r="E7584" s="22"/>
      <c r="F7584" s="22"/>
      <c r="G7584" s="22"/>
      <c r="H7584" s="22"/>
      <c r="I7584" s="22"/>
      <c r="J7584" s="22"/>
      <c r="K7584" s="22"/>
      <c r="L7584" s="22"/>
      <c r="M7584" s="22"/>
    </row>
    <row r="7585" spans="1:13" x14ac:dyDescent="0.25">
      <c r="A7585" s="22"/>
      <c r="B7585" s="22"/>
      <c r="C7585" s="22"/>
      <c r="D7585" s="22"/>
      <c r="E7585" s="22"/>
      <c r="F7585" s="22"/>
      <c r="G7585" s="22"/>
      <c r="H7585" s="22"/>
      <c r="I7585" s="22"/>
      <c r="J7585" s="22"/>
      <c r="K7585" s="22"/>
      <c r="L7585" s="22"/>
      <c r="M7585" s="22"/>
    </row>
    <row r="7586" spans="1:13" x14ac:dyDescent="0.25">
      <c r="A7586" s="22"/>
      <c r="B7586" s="22"/>
      <c r="C7586" s="22"/>
      <c r="D7586" s="22"/>
      <c r="E7586" s="22"/>
      <c r="F7586" s="22"/>
      <c r="G7586" s="22"/>
      <c r="H7586" s="22"/>
      <c r="I7586" s="22"/>
      <c r="J7586" s="22"/>
      <c r="K7586" s="22"/>
      <c r="L7586" s="22"/>
      <c r="M7586" s="22"/>
    </row>
    <row r="7587" spans="1:13" x14ac:dyDescent="0.25">
      <c r="A7587" s="22"/>
      <c r="B7587" s="22"/>
      <c r="C7587" s="22"/>
      <c r="D7587" s="22"/>
      <c r="E7587" s="22"/>
      <c r="F7587" s="22"/>
      <c r="G7587" s="22"/>
      <c r="H7587" s="22"/>
      <c r="I7587" s="22"/>
      <c r="J7587" s="22"/>
      <c r="K7587" s="22"/>
      <c r="L7587" s="22"/>
      <c r="M7587" s="22"/>
    </row>
    <row r="7588" spans="1:13" x14ac:dyDescent="0.25">
      <c r="A7588" s="22"/>
      <c r="B7588" s="22"/>
      <c r="C7588" s="22"/>
      <c r="D7588" s="22"/>
      <c r="E7588" s="22"/>
      <c r="F7588" s="22"/>
      <c r="G7588" s="22"/>
      <c r="H7588" s="22"/>
      <c r="I7588" s="22"/>
      <c r="J7588" s="22"/>
      <c r="K7588" s="22"/>
      <c r="L7588" s="22"/>
      <c r="M7588" s="22"/>
    </row>
    <row r="7589" spans="1:13" x14ac:dyDescent="0.25">
      <c r="A7589" s="22"/>
      <c r="B7589" s="22"/>
      <c r="C7589" s="22"/>
      <c r="D7589" s="22"/>
      <c r="E7589" s="22"/>
      <c r="F7589" s="22"/>
      <c r="G7589" s="22"/>
      <c r="H7589" s="22"/>
      <c r="I7589" s="22"/>
      <c r="J7589" s="22"/>
      <c r="K7589" s="22"/>
      <c r="L7589" s="22"/>
      <c r="M7589" s="22"/>
    </row>
    <row r="7590" spans="1:13" x14ac:dyDescent="0.25">
      <c r="A7590" s="22"/>
      <c r="B7590" s="22"/>
      <c r="C7590" s="22"/>
      <c r="D7590" s="22"/>
      <c r="E7590" s="22"/>
      <c r="F7590" s="22"/>
      <c r="G7590" s="22"/>
      <c r="H7590" s="22"/>
      <c r="I7590" s="22"/>
      <c r="J7590" s="22"/>
      <c r="K7590" s="22"/>
      <c r="L7590" s="22"/>
      <c r="M7590" s="22"/>
    </row>
    <row r="7591" spans="1:13" x14ac:dyDescent="0.25">
      <c r="A7591" s="22"/>
      <c r="B7591" s="22"/>
      <c r="C7591" s="22"/>
      <c r="D7591" s="22"/>
      <c r="E7591" s="22"/>
      <c r="F7591" s="22"/>
      <c r="G7591" s="22"/>
      <c r="H7591" s="22"/>
      <c r="I7591" s="22"/>
      <c r="J7591" s="22"/>
      <c r="K7591" s="22"/>
      <c r="L7591" s="22"/>
      <c r="M7591" s="22"/>
    </row>
    <row r="7592" spans="1:13" x14ac:dyDescent="0.25">
      <c r="A7592" s="22"/>
      <c r="B7592" s="22"/>
      <c r="C7592" s="22"/>
      <c r="D7592" s="22"/>
      <c r="E7592" s="22"/>
      <c r="F7592" s="22"/>
      <c r="G7592" s="22"/>
      <c r="H7592" s="22"/>
      <c r="I7592" s="22"/>
      <c r="J7592" s="22"/>
      <c r="K7592" s="22"/>
      <c r="L7592" s="22"/>
      <c r="M7592" s="22"/>
    </row>
    <row r="7593" spans="1:13" x14ac:dyDescent="0.25">
      <c r="A7593" s="22"/>
      <c r="B7593" s="22"/>
      <c r="C7593" s="22"/>
      <c r="D7593" s="22"/>
      <c r="E7593" s="22"/>
      <c r="F7593" s="22"/>
      <c r="G7593" s="22"/>
      <c r="H7593" s="22"/>
      <c r="I7593" s="22"/>
      <c r="J7593" s="22"/>
      <c r="K7593" s="22"/>
      <c r="L7593" s="22"/>
      <c r="M7593" s="22"/>
    </row>
    <row r="7594" spans="1:13" x14ac:dyDescent="0.25">
      <c r="A7594" s="22"/>
      <c r="B7594" s="22"/>
      <c r="C7594" s="22"/>
      <c r="D7594" s="22"/>
      <c r="E7594" s="22"/>
      <c r="F7594" s="22"/>
      <c r="G7594" s="22"/>
      <c r="H7594" s="22"/>
      <c r="I7594" s="22"/>
      <c r="J7594" s="22"/>
      <c r="K7594" s="22"/>
      <c r="L7594" s="22"/>
      <c r="M7594" s="22"/>
    </row>
    <row r="7595" spans="1:13" x14ac:dyDescent="0.25">
      <c r="A7595" s="22"/>
      <c r="B7595" s="22"/>
      <c r="C7595" s="22"/>
      <c r="D7595" s="22"/>
      <c r="E7595" s="22"/>
      <c r="F7595" s="22"/>
      <c r="G7595" s="22"/>
      <c r="H7595" s="22"/>
      <c r="I7595" s="22"/>
      <c r="J7595" s="22"/>
      <c r="K7595" s="22"/>
      <c r="L7595" s="22"/>
      <c r="M7595" s="22"/>
    </row>
    <row r="7596" spans="1:13" x14ac:dyDescent="0.25">
      <c r="A7596" s="22"/>
      <c r="B7596" s="22"/>
      <c r="C7596" s="22"/>
      <c r="D7596" s="22"/>
      <c r="E7596" s="22"/>
      <c r="F7596" s="22"/>
      <c r="G7596" s="22"/>
      <c r="H7596" s="22"/>
      <c r="I7596" s="22"/>
      <c r="J7596" s="22"/>
      <c r="K7596" s="22"/>
      <c r="L7596" s="22"/>
      <c r="M7596" s="22"/>
    </row>
    <row r="7597" spans="1:13" x14ac:dyDescent="0.25">
      <c r="A7597" s="22"/>
      <c r="B7597" s="22"/>
      <c r="C7597" s="22"/>
      <c r="D7597" s="22"/>
      <c r="E7597" s="22"/>
      <c r="F7597" s="22"/>
      <c r="G7597" s="22"/>
      <c r="H7597" s="22"/>
      <c r="I7597" s="22"/>
      <c r="J7597" s="22"/>
      <c r="K7597" s="22"/>
      <c r="L7597" s="22"/>
      <c r="M7597" s="22"/>
    </row>
    <row r="7598" spans="1:13" x14ac:dyDescent="0.25">
      <c r="A7598" s="22"/>
      <c r="B7598" s="22"/>
      <c r="C7598" s="22"/>
      <c r="D7598" s="22"/>
      <c r="E7598" s="22"/>
      <c r="F7598" s="22"/>
      <c r="G7598" s="22"/>
      <c r="H7598" s="22"/>
      <c r="I7598" s="22"/>
      <c r="J7598" s="22"/>
      <c r="K7598" s="22"/>
      <c r="L7598" s="22"/>
      <c r="M7598" s="22"/>
    </row>
    <row r="7599" spans="1:13" x14ac:dyDescent="0.25">
      <c r="A7599" s="22"/>
      <c r="B7599" s="22"/>
      <c r="C7599" s="22"/>
      <c r="D7599" s="22"/>
      <c r="E7599" s="22"/>
      <c r="F7599" s="22"/>
      <c r="G7599" s="22"/>
      <c r="H7599" s="22"/>
      <c r="I7599" s="22"/>
      <c r="J7599" s="22"/>
      <c r="K7599" s="22"/>
      <c r="L7599" s="22"/>
      <c r="M7599" s="22"/>
    </row>
    <row r="7600" spans="1:13" x14ac:dyDescent="0.25">
      <c r="A7600" s="22"/>
      <c r="B7600" s="22"/>
      <c r="C7600" s="22"/>
      <c r="D7600" s="22"/>
      <c r="E7600" s="22"/>
      <c r="F7600" s="22"/>
      <c r="G7600" s="22"/>
      <c r="H7600" s="22"/>
      <c r="I7600" s="22"/>
      <c r="J7600" s="22"/>
      <c r="K7600" s="22"/>
      <c r="L7600" s="22"/>
      <c r="M7600" s="22"/>
    </row>
    <row r="7601" spans="1:13" x14ac:dyDescent="0.25">
      <c r="A7601" s="22"/>
      <c r="B7601" s="22"/>
      <c r="C7601" s="22"/>
      <c r="D7601" s="22"/>
      <c r="E7601" s="22"/>
      <c r="F7601" s="22"/>
      <c r="G7601" s="22"/>
      <c r="H7601" s="22"/>
      <c r="I7601" s="22"/>
      <c r="J7601" s="22"/>
      <c r="K7601" s="22"/>
      <c r="L7601" s="22"/>
      <c r="M7601" s="22"/>
    </row>
    <row r="7602" spans="1:13" x14ac:dyDescent="0.25">
      <c r="A7602" s="22"/>
      <c r="B7602" s="22"/>
      <c r="C7602" s="22"/>
      <c r="D7602" s="22"/>
      <c r="E7602" s="22"/>
      <c r="F7602" s="22"/>
      <c r="G7602" s="22"/>
      <c r="H7602" s="22"/>
      <c r="I7602" s="22"/>
      <c r="J7602" s="22"/>
      <c r="K7602" s="22"/>
      <c r="L7602" s="22"/>
      <c r="M7602" s="22"/>
    </row>
    <row r="7603" spans="1:13" x14ac:dyDescent="0.25">
      <c r="A7603" s="22"/>
      <c r="B7603" s="22"/>
      <c r="C7603" s="22"/>
      <c r="D7603" s="22"/>
      <c r="E7603" s="22"/>
      <c r="F7603" s="22"/>
      <c r="G7603" s="22"/>
      <c r="H7603" s="22"/>
      <c r="I7603" s="22"/>
      <c r="J7603" s="22"/>
      <c r="K7603" s="22"/>
      <c r="L7603" s="22"/>
      <c r="M7603" s="22"/>
    </row>
    <row r="7604" spans="1:13" x14ac:dyDescent="0.25">
      <c r="A7604" s="22"/>
      <c r="B7604" s="22"/>
      <c r="C7604" s="22"/>
      <c r="D7604" s="22"/>
      <c r="E7604" s="22"/>
      <c r="F7604" s="22"/>
      <c r="G7604" s="22"/>
      <c r="H7604" s="22"/>
      <c r="I7604" s="22"/>
      <c r="J7604" s="22"/>
      <c r="K7604" s="22"/>
      <c r="L7604" s="22"/>
      <c r="M7604" s="22"/>
    </row>
    <row r="7605" spans="1:13" x14ac:dyDescent="0.25">
      <c r="A7605" s="22"/>
      <c r="B7605" s="22"/>
      <c r="C7605" s="22"/>
      <c r="D7605" s="22"/>
      <c r="E7605" s="22"/>
      <c r="F7605" s="22"/>
      <c r="G7605" s="22"/>
      <c r="H7605" s="22"/>
      <c r="I7605" s="22"/>
      <c r="J7605" s="22"/>
      <c r="K7605" s="22"/>
      <c r="L7605" s="22"/>
      <c r="M7605" s="22"/>
    </row>
    <row r="7606" spans="1:13" x14ac:dyDescent="0.25">
      <c r="A7606" s="22"/>
      <c r="B7606" s="22"/>
      <c r="C7606" s="22"/>
      <c r="D7606" s="22"/>
      <c r="E7606" s="22"/>
      <c r="F7606" s="22"/>
      <c r="G7606" s="22"/>
      <c r="H7606" s="22"/>
      <c r="I7606" s="22"/>
      <c r="J7606" s="22"/>
      <c r="K7606" s="22"/>
      <c r="L7606" s="22"/>
      <c r="M7606" s="22"/>
    </row>
    <row r="7607" spans="1:13" x14ac:dyDescent="0.25">
      <c r="A7607" s="22"/>
      <c r="B7607" s="22"/>
      <c r="C7607" s="22"/>
      <c r="D7607" s="22"/>
      <c r="E7607" s="22"/>
      <c r="F7607" s="22"/>
      <c r="G7607" s="22"/>
      <c r="H7607" s="22"/>
      <c r="I7607" s="22"/>
      <c r="J7607" s="22"/>
      <c r="K7607" s="22"/>
      <c r="L7607" s="22"/>
      <c r="M7607" s="22"/>
    </row>
    <row r="7608" spans="1:13" x14ac:dyDescent="0.25">
      <c r="A7608" s="22"/>
      <c r="B7608" s="22"/>
      <c r="C7608" s="22"/>
      <c r="D7608" s="22"/>
      <c r="E7608" s="22"/>
      <c r="F7608" s="22"/>
      <c r="G7608" s="22"/>
      <c r="H7608" s="22"/>
      <c r="I7608" s="22"/>
      <c r="J7608" s="22"/>
      <c r="K7608" s="22"/>
      <c r="L7608" s="22"/>
      <c r="M7608" s="22"/>
    </row>
    <row r="7609" spans="1:13" x14ac:dyDescent="0.25">
      <c r="A7609" s="22"/>
      <c r="B7609" s="22"/>
      <c r="C7609" s="22"/>
      <c r="D7609" s="22"/>
      <c r="E7609" s="22"/>
      <c r="F7609" s="22"/>
      <c r="G7609" s="22"/>
      <c r="H7609" s="22"/>
      <c r="I7609" s="22"/>
      <c r="J7609" s="22"/>
      <c r="K7609" s="22"/>
      <c r="L7609" s="22"/>
      <c r="M7609" s="22"/>
    </row>
    <row r="7610" spans="1:13" x14ac:dyDescent="0.25">
      <c r="A7610" s="22"/>
      <c r="B7610" s="22"/>
      <c r="C7610" s="22"/>
      <c r="D7610" s="22"/>
      <c r="E7610" s="22"/>
      <c r="F7610" s="22"/>
      <c r="G7610" s="22"/>
      <c r="H7610" s="22"/>
      <c r="I7610" s="22"/>
      <c r="J7610" s="22"/>
      <c r="K7610" s="22"/>
      <c r="L7610" s="22"/>
      <c r="M7610" s="22"/>
    </row>
    <row r="7611" spans="1:13" x14ac:dyDescent="0.25">
      <c r="A7611" s="22"/>
      <c r="B7611" s="22"/>
      <c r="C7611" s="22"/>
      <c r="D7611" s="22"/>
      <c r="E7611" s="22"/>
      <c r="F7611" s="22"/>
      <c r="G7611" s="22"/>
      <c r="H7611" s="22"/>
      <c r="I7611" s="22"/>
      <c r="J7611" s="22"/>
      <c r="K7611" s="22"/>
      <c r="L7611" s="22"/>
      <c r="M7611" s="22"/>
    </row>
    <row r="7612" spans="1:13" x14ac:dyDescent="0.25">
      <c r="A7612" s="22"/>
      <c r="B7612" s="22"/>
      <c r="C7612" s="22"/>
      <c r="D7612" s="22"/>
      <c r="E7612" s="22"/>
      <c r="F7612" s="22"/>
      <c r="G7612" s="22"/>
      <c r="H7612" s="22"/>
      <c r="I7612" s="22"/>
      <c r="J7612" s="22"/>
      <c r="K7612" s="22"/>
      <c r="L7612" s="22"/>
      <c r="M7612" s="22"/>
    </row>
    <row r="7613" spans="1:13" x14ac:dyDescent="0.25">
      <c r="A7613" s="22"/>
      <c r="B7613" s="22"/>
      <c r="C7613" s="22"/>
      <c r="D7613" s="22"/>
      <c r="E7613" s="22"/>
      <c r="F7613" s="22"/>
      <c r="G7613" s="22"/>
      <c r="H7613" s="22"/>
      <c r="I7613" s="22"/>
      <c r="J7613" s="22"/>
      <c r="K7613" s="22"/>
      <c r="L7613" s="22"/>
      <c r="M7613" s="22"/>
    </row>
    <row r="7614" spans="1:13" x14ac:dyDescent="0.25">
      <c r="A7614" s="22"/>
      <c r="B7614" s="22"/>
      <c r="C7614" s="22"/>
      <c r="D7614" s="22"/>
      <c r="E7614" s="22"/>
      <c r="F7614" s="22"/>
      <c r="G7614" s="22"/>
      <c r="H7614" s="22"/>
      <c r="I7614" s="22"/>
      <c r="J7614" s="22"/>
      <c r="K7614" s="22"/>
      <c r="L7614" s="22"/>
      <c r="M7614" s="22"/>
    </row>
    <row r="7615" spans="1:13" x14ac:dyDescent="0.25">
      <c r="A7615" s="22"/>
      <c r="B7615" s="22"/>
      <c r="C7615" s="22"/>
      <c r="D7615" s="22"/>
      <c r="E7615" s="22"/>
      <c r="F7615" s="22"/>
      <c r="G7615" s="22"/>
      <c r="H7615" s="22"/>
      <c r="I7615" s="22"/>
      <c r="J7615" s="22"/>
      <c r="K7615" s="22"/>
      <c r="L7615" s="22"/>
      <c r="M7615" s="22"/>
    </row>
    <row r="7616" spans="1:13" x14ac:dyDescent="0.25">
      <c r="A7616" s="22"/>
      <c r="B7616" s="22"/>
      <c r="C7616" s="22"/>
      <c r="D7616" s="22"/>
      <c r="E7616" s="22"/>
      <c r="F7616" s="22"/>
      <c r="G7616" s="22"/>
      <c r="H7616" s="22"/>
      <c r="I7616" s="22"/>
      <c r="J7616" s="22"/>
      <c r="K7616" s="22"/>
      <c r="L7616" s="22"/>
      <c r="M7616" s="22"/>
    </row>
    <row r="7617" spans="1:13" x14ac:dyDescent="0.25">
      <c r="A7617" s="22"/>
      <c r="B7617" s="22"/>
      <c r="C7617" s="22"/>
      <c r="D7617" s="22"/>
      <c r="E7617" s="22"/>
      <c r="F7617" s="22"/>
      <c r="G7617" s="22"/>
      <c r="H7617" s="22"/>
      <c r="I7617" s="22"/>
      <c r="J7617" s="22"/>
      <c r="K7617" s="22"/>
      <c r="L7617" s="22"/>
      <c r="M7617" s="22"/>
    </row>
    <row r="7618" spans="1:13" x14ac:dyDescent="0.25">
      <c r="A7618" s="22"/>
      <c r="B7618" s="22"/>
      <c r="C7618" s="22"/>
      <c r="D7618" s="22"/>
      <c r="E7618" s="22"/>
      <c r="F7618" s="22"/>
      <c r="G7618" s="22"/>
      <c r="H7618" s="22"/>
      <c r="I7618" s="22"/>
      <c r="J7618" s="22"/>
      <c r="K7618" s="22"/>
      <c r="L7618" s="22"/>
      <c r="M7618" s="22"/>
    </row>
    <row r="7619" spans="1:13" x14ac:dyDescent="0.25">
      <c r="A7619" s="22"/>
      <c r="B7619" s="22"/>
      <c r="C7619" s="22"/>
      <c r="D7619" s="22"/>
      <c r="E7619" s="22"/>
      <c r="F7619" s="22"/>
      <c r="G7619" s="22"/>
      <c r="H7619" s="22"/>
      <c r="I7619" s="22"/>
      <c r="J7619" s="22"/>
      <c r="K7619" s="22"/>
      <c r="L7619" s="22"/>
      <c r="M7619" s="22"/>
    </row>
    <row r="7620" spans="1:13" x14ac:dyDescent="0.25">
      <c r="A7620" s="22"/>
      <c r="B7620" s="22"/>
      <c r="C7620" s="22"/>
      <c r="D7620" s="22"/>
      <c r="E7620" s="22"/>
      <c r="F7620" s="22"/>
      <c r="G7620" s="22"/>
      <c r="H7620" s="22"/>
      <c r="I7620" s="22"/>
      <c r="J7620" s="22"/>
      <c r="K7620" s="22"/>
      <c r="L7620" s="22"/>
      <c r="M7620" s="22"/>
    </row>
    <row r="7621" spans="1:13" x14ac:dyDescent="0.25">
      <c r="A7621" s="22"/>
      <c r="B7621" s="22"/>
      <c r="C7621" s="22"/>
      <c r="D7621" s="22"/>
      <c r="E7621" s="22"/>
      <c r="F7621" s="22"/>
      <c r="G7621" s="22"/>
      <c r="H7621" s="22"/>
      <c r="I7621" s="22"/>
      <c r="J7621" s="22"/>
      <c r="K7621" s="22"/>
      <c r="L7621" s="22"/>
      <c r="M7621" s="22"/>
    </row>
    <row r="7622" spans="1:13" x14ac:dyDescent="0.25">
      <c r="A7622" s="22"/>
      <c r="B7622" s="22"/>
      <c r="C7622" s="22"/>
      <c r="D7622" s="22"/>
      <c r="E7622" s="22"/>
      <c r="F7622" s="22"/>
      <c r="G7622" s="22"/>
      <c r="H7622" s="22"/>
      <c r="I7622" s="22"/>
      <c r="J7622" s="22"/>
      <c r="K7622" s="22"/>
      <c r="L7622" s="22"/>
      <c r="M7622" s="22"/>
    </row>
    <row r="7623" spans="1:13" x14ac:dyDescent="0.25">
      <c r="A7623" s="22"/>
      <c r="B7623" s="22"/>
      <c r="C7623" s="22"/>
      <c r="D7623" s="22"/>
      <c r="E7623" s="22"/>
      <c r="F7623" s="22"/>
      <c r="G7623" s="22"/>
      <c r="H7623" s="22"/>
      <c r="I7623" s="22"/>
      <c r="J7623" s="22"/>
      <c r="K7623" s="22"/>
      <c r="L7623" s="22"/>
      <c r="M7623" s="22"/>
    </row>
    <row r="7624" spans="1:13" x14ac:dyDescent="0.25">
      <c r="A7624" s="22"/>
      <c r="B7624" s="22"/>
      <c r="C7624" s="22"/>
      <c r="D7624" s="22"/>
      <c r="E7624" s="22"/>
      <c r="F7624" s="22"/>
      <c r="G7624" s="22"/>
      <c r="H7624" s="22"/>
      <c r="I7624" s="22"/>
      <c r="J7624" s="22"/>
      <c r="K7624" s="22"/>
      <c r="L7624" s="22"/>
      <c r="M7624" s="22"/>
    </row>
    <row r="7625" spans="1:13" x14ac:dyDescent="0.25">
      <c r="A7625" s="22"/>
      <c r="B7625" s="22"/>
      <c r="C7625" s="22"/>
      <c r="D7625" s="22"/>
      <c r="E7625" s="22"/>
      <c r="F7625" s="22"/>
      <c r="G7625" s="22"/>
      <c r="H7625" s="22"/>
      <c r="I7625" s="22"/>
      <c r="J7625" s="22"/>
      <c r="K7625" s="22"/>
      <c r="L7625" s="22"/>
      <c r="M7625" s="22"/>
    </row>
    <row r="7626" spans="1:13" x14ac:dyDescent="0.25">
      <c r="A7626" s="22"/>
      <c r="B7626" s="22"/>
      <c r="C7626" s="22"/>
      <c r="D7626" s="22"/>
      <c r="E7626" s="22"/>
      <c r="F7626" s="22"/>
      <c r="G7626" s="22"/>
      <c r="H7626" s="22"/>
      <c r="I7626" s="22"/>
      <c r="J7626" s="22"/>
      <c r="K7626" s="22"/>
      <c r="L7626" s="22"/>
      <c r="M7626" s="22"/>
    </row>
    <row r="7627" spans="1:13" x14ac:dyDescent="0.25">
      <c r="A7627" s="22"/>
      <c r="B7627" s="22"/>
      <c r="C7627" s="22"/>
      <c r="D7627" s="22"/>
      <c r="E7627" s="22"/>
      <c r="F7627" s="22"/>
      <c r="G7627" s="22"/>
      <c r="H7627" s="22"/>
      <c r="I7627" s="22"/>
      <c r="J7627" s="22"/>
      <c r="K7627" s="22"/>
      <c r="L7627" s="22"/>
      <c r="M7627" s="22"/>
    </row>
    <row r="7628" spans="1:13" x14ac:dyDescent="0.25">
      <c r="A7628" s="22"/>
      <c r="B7628" s="22"/>
      <c r="C7628" s="22"/>
      <c r="D7628" s="22"/>
      <c r="E7628" s="22"/>
      <c r="F7628" s="22"/>
      <c r="G7628" s="22"/>
      <c r="H7628" s="22"/>
      <c r="I7628" s="22"/>
      <c r="J7628" s="22"/>
      <c r="K7628" s="22"/>
      <c r="L7628" s="22"/>
      <c r="M7628" s="22"/>
    </row>
    <row r="7629" spans="1:13" x14ac:dyDescent="0.25">
      <c r="A7629" s="22"/>
      <c r="B7629" s="22"/>
      <c r="C7629" s="22"/>
      <c r="D7629" s="22"/>
      <c r="E7629" s="22"/>
      <c r="F7629" s="22"/>
      <c r="G7629" s="22"/>
      <c r="H7629" s="22"/>
      <c r="I7629" s="22"/>
      <c r="J7629" s="22"/>
      <c r="K7629" s="22"/>
      <c r="L7629" s="22"/>
      <c r="M7629" s="22"/>
    </row>
    <row r="7630" spans="1:13" x14ac:dyDescent="0.25">
      <c r="A7630" s="22"/>
      <c r="B7630" s="22"/>
      <c r="C7630" s="22"/>
      <c r="D7630" s="22"/>
      <c r="E7630" s="22"/>
      <c r="F7630" s="22"/>
      <c r="G7630" s="22"/>
      <c r="H7630" s="22"/>
      <c r="I7630" s="22"/>
      <c r="J7630" s="22"/>
      <c r="K7630" s="22"/>
      <c r="L7630" s="22"/>
      <c r="M7630" s="22"/>
    </row>
    <row r="7631" spans="1:13" x14ac:dyDescent="0.25">
      <c r="A7631" s="22"/>
      <c r="B7631" s="22"/>
      <c r="C7631" s="22"/>
      <c r="D7631" s="22"/>
      <c r="E7631" s="22"/>
      <c r="F7631" s="22"/>
      <c r="G7631" s="22"/>
      <c r="H7631" s="22"/>
      <c r="I7631" s="22"/>
      <c r="J7631" s="22"/>
      <c r="K7631" s="22"/>
      <c r="L7631" s="22"/>
      <c r="M7631" s="22"/>
    </row>
    <row r="7632" spans="1:13" x14ac:dyDescent="0.25">
      <c r="A7632" s="22"/>
      <c r="B7632" s="22"/>
      <c r="C7632" s="22"/>
      <c r="D7632" s="22"/>
      <c r="E7632" s="22"/>
      <c r="F7632" s="22"/>
      <c r="G7632" s="22"/>
      <c r="H7632" s="22"/>
      <c r="I7632" s="22"/>
      <c r="J7632" s="22"/>
      <c r="K7632" s="22"/>
      <c r="L7632" s="22"/>
      <c r="M7632" s="22"/>
    </row>
    <row r="7633" spans="1:13" x14ac:dyDescent="0.25">
      <c r="A7633" s="22"/>
      <c r="B7633" s="22"/>
      <c r="C7633" s="22"/>
      <c r="D7633" s="22"/>
      <c r="E7633" s="22"/>
      <c r="F7633" s="22"/>
      <c r="G7633" s="22"/>
      <c r="H7633" s="22"/>
      <c r="I7633" s="22"/>
      <c r="J7633" s="22"/>
      <c r="K7633" s="22"/>
      <c r="L7633" s="22"/>
      <c r="M7633" s="22"/>
    </row>
    <row r="7634" spans="1:13" x14ac:dyDescent="0.25">
      <c r="A7634" s="22"/>
      <c r="B7634" s="22"/>
      <c r="C7634" s="22"/>
      <c r="D7634" s="22"/>
      <c r="E7634" s="22"/>
      <c r="F7634" s="22"/>
      <c r="G7634" s="22"/>
      <c r="H7634" s="22"/>
      <c r="I7634" s="22"/>
      <c r="J7634" s="22"/>
      <c r="K7634" s="22"/>
      <c r="L7634" s="22"/>
      <c r="M7634" s="22"/>
    </row>
    <row r="7635" spans="1:13" x14ac:dyDescent="0.25">
      <c r="A7635" s="22"/>
      <c r="B7635" s="22"/>
      <c r="C7635" s="22"/>
      <c r="D7635" s="22"/>
      <c r="E7635" s="22"/>
      <c r="F7635" s="22"/>
      <c r="G7635" s="22"/>
      <c r="H7635" s="22"/>
      <c r="I7635" s="22"/>
      <c r="J7635" s="22"/>
      <c r="K7635" s="22"/>
      <c r="L7635" s="22"/>
      <c r="M7635" s="22"/>
    </row>
    <row r="7636" spans="1:13" x14ac:dyDescent="0.25">
      <c r="A7636" s="22"/>
      <c r="B7636" s="22"/>
      <c r="C7636" s="22"/>
      <c r="D7636" s="22"/>
      <c r="E7636" s="22"/>
      <c r="F7636" s="22"/>
      <c r="G7636" s="22"/>
      <c r="H7636" s="22"/>
      <c r="I7636" s="22"/>
      <c r="J7636" s="22"/>
      <c r="K7636" s="22"/>
      <c r="L7636" s="22"/>
      <c r="M7636" s="22"/>
    </row>
    <row r="7637" spans="1:13" x14ac:dyDescent="0.25">
      <c r="A7637" s="22"/>
      <c r="B7637" s="22"/>
      <c r="C7637" s="22"/>
      <c r="D7637" s="22"/>
      <c r="E7637" s="22"/>
      <c r="F7637" s="22"/>
      <c r="G7637" s="22"/>
      <c r="H7637" s="22"/>
      <c r="I7637" s="22"/>
      <c r="J7637" s="22"/>
      <c r="K7637" s="22"/>
      <c r="L7637" s="22"/>
      <c r="M7637" s="22"/>
    </row>
    <row r="7638" spans="1:13" x14ac:dyDescent="0.25">
      <c r="A7638" s="22"/>
      <c r="B7638" s="22"/>
      <c r="C7638" s="22"/>
      <c r="D7638" s="22"/>
      <c r="E7638" s="22"/>
      <c r="F7638" s="22"/>
      <c r="G7638" s="22"/>
      <c r="H7638" s="22"/>
      <c r="I7638" s="22"/>
      <c r="J7638" s="22"/>
      <c r="K7638" s="22"/>
      <c r="L7638" s="22"/>
      <c r="M7638" s="22"/>
    </row>
    <row r="7639" spans="1:13" x14ac:dyDescent="0.25">
      <c r="A7639" s="22"/>
      <c r="B7639" s="22"/>
      <c r="C7639" s="22"/>
      <c r="D7639" s="22"/>
      <c r="E7639" s="22"/>
      <c r="F7639" s="22"/>
      <c r="G7639" s="22"/>
      <c r="H7639" s="22"/>
      <c r="I7639" s="22"/>
      <c r="J7639" s="22"/>
      <c r="K7639" s="22"/>
      <c r="L7639" s="22"/>
      <c r="M7639" s="22"/>
    </row>
    <row r="7640" spans="1:13" x14ac:dyDescent="0.25">
      <c r="A7640" s="22"/>
      <c r="B7640" s="22"/>
      <c r="C7640" s="22"/>
      <c r="D7640" s="22"/>
      <c r="E7640" s="22"/>
      <c r="F7640" s="22"/>
      <c r="G7640" s="22"/>
      <c r="H7640" s="22"/>
      <c r="I7640" s="22"/>
      <c r="J7640" s="22"/>
      <c r="K7640" s="22"/>
      <c r="L7640" s="22"/>
      <c r="M7640" s="22"/>
    </row>
    <row r="7641" spans="1:13" x14ac:dyDescent="0.25">
      <c r="A7641" s="22"/>
      <c r="B7641" s="22"/>
      <c r="C7641" s="22"/>
      <c r="D7641" s="22"/>
      <c r="E7641" s="22"/>
      <c r="F7641" s="22"/>
      <c r="G7641" s="22"/>
      <c r="H7641" s="22"/>
      <c r="I7641" s="22"/>
      <c r="J7641" s="22"/>
      <c r="K7641" s="22"/>
      <c r="L7641" s="22"/>
      <c r="M7641" s="22"/>
    </row>
    <row r="7642" spans="1:13" x14ac:dyDescent="0.25">
      <c r="A7642" s="22"/>
      <c r="B7642" s="22"/>
      <c r="C7642" s="22"/>
      <c r="D7642" s="22"/>
      <c r="E7642" s="22"/>
      <c r="F7642" s="22"/>
      <c r="G7642" s="22"/>
      <c r="H7642" s="22"/>
      <c r="I7642" s="22"/>
      <c r="J7642" s="22"/>
      <c r="K7642" s="22"/>
      <c r="L7642" s="22"/>
      <c r="M7642" s="22"/>
    </row>
    <row r="7643" spans="1:13" x14ac:dyDescent="0.25">
      <c r="A7643" s="22"/>
      <c r="B7643" s="22"/>
      <c r="C7643" s="22"/>
      <c r="D7643" s="22"/>
      <c r="E7643" s="22"/>
      <c r="F7643" s="22"/>
      <c r="G7643" s="22"/>
      <c r="H7643" s="22"/>
      <c r="I7643" s="22"/>
      <c r="J7643" s="22"/>
      <c r="K7643" s="22"/>
      <c r="L7643" s="22"/>
      <c r="M7643" s="22"/>
    </row>
    <row r="7644" spans="1:13" x14ac:dyDescent="0.25">
      <c r="A7644" s="22"/>
      <c r="B7644" s="22"/>
      <c r="C7644" s="22"/>
      <c r="D7644" s="22"/>
      <c r="E7644" s="22"/>
      <c r="F7644" s="22"/>
      <c r="G7644" s="22"/>
      <c r="H7644" s="22"/>
      <c r="I7644" s="22"/>
      <c r="J7644" s="22"/>
      <c r="K7644" s="22"/>
      <c r="L7644" s="22"/>
      <c r="M7644" s="22"/>
    </row>
    <row r="7645" spans="1:13" x14ac:dyDescent="0.25">
      <c r="A7645" s="22"/>
      <c r="B7645" s="22"/>
      <c r="C7645" s="22"/>
      <c r="D7645" s="22"/>
      <c r="E7645" s="22"/>
      <c r="F7645" s="22"/>
      <c r="G7645" s="22"/>
      <c r="H7645" s="22"/>
      <c r="I7645" s="22"/>
      <c r="J7645" s="22"/>
      <c r="K7645" s="22"/>
      <c r="L7645" s="22"/>
      <c r="M7645" s="22"/>
    </row>
    <row r="7646" spans="1:13" x14ac:dyDescent="0.25">
      <c r="A7646" s="22"/>
      <c r="B7646" s="22"/>
      <c r="C7646" s="22"/>
      <c r="D7646" s="22"/>
      <c r="E7646" s="22"/>
      <c r="F7646" s="22"/>
      <c r="G7646" s="22"/>
      <c r="H7646" s="22"/>
      <c r="I7646" s="22"/>
      <c r="J7646" s="22"/>
      <c r="K7646" s="22"/>
      <c r="L7646" s="22"/>
      <c r="M7646" s="22"/>
    </row>
    <row r="7647" spans="1:13" x14ac:dyDescent="0.25">
      <c r="A7647" s="22"/>
      <c r="B7647" s="22"/>
      <c r="C7647" s="22"/>
      <c r="D7647" s="22"/>
      <c r="E7647" s="22"/>
      <c r="F7647" s="22"/>
      <c r="G7647" s="22"/>
      <c r="H7647" s="22"/>
      <c r="I7647" s="22"/>
      <c r="J7647" s="22"/>
      <c r="K7647" s="22"/>
      <c r="L7647" s="22"/>
      <c r="M7647" s="22"/>
    </row>
    <row r="7648" spans="1:13" x14ac:dyDescent="0.25">
      <c r="A7648" s="22"/>
      <c r="B7648" s="22"/>
      <c r="C7648" s="22"/>
      <c r="D7648" s="22"/>
      <c r="E7648" s="22"/>
      <c r="F7648" s="22"/>
      <c r="G7648" s="22"/>
      <c r="H7648" s="22"/>
      <c r="I7648" s="22"/>
      <c r="J7648" s="22"/>
      <c r="K7648" s="22"/>
      <c r="L7648" s="22"/>
      <c r="M7648" s="22"/>
    </row>
    <row r="7649" spans="1:13" x14ac:dyDescent="0.25">
      <c r="A7649" s="22"/>
      <c r="B7649" s="22"/>
      <c r="C7649" s="22"/>
      <c r="D7649" s="22"/>
      <c r="E7649" s="22"/>
      <c r="F7649" s="22"/>
      <c r="G7649" s="22"/>
      <c r="H7649" s="22"/>
      <c r="I7649" s="22"/>
      <c r="J7649" s="22"/>
      <c r="K7649" s="22"/>
      <c r="L7649" s="22"/>
      <c r="M7649" s="22"/>
    </row>
    <row r="7650" spans="1:13" x14ac:dyDescent="0.25">
      <c r="A7650" s="22"/>
      <c r="B7650" s="22"/>
      <c r="C7650" s="22"/>
      <c r="D7650" s="22"/>
      <c r="E7650" s="22"/>
      <c r="F7650" s="22"/>
      <c r="G7650" s="22"/>
      <c r="H7650" s="22"/>
      <c r="I7650" s="22"/>
      <c r="J7650" s="22"/>
      <c r="K7650" s="22"/>
      <c r="L7650" s="22"/>
      <c r="M7650" s="22"/>
    </row>
    <row r="7651" spans="1:13" x14ac:dyDescent="0.25">
      <c r="A7651" s="22"/>
      <c r="B7651" s="22"/>
      <c r="C7651" s="22"/>
      <c r="D7651" s="22"/>
      <c r="E7651" s="22"/>
      <c r="F7651" s="22"/>
      <c r="G7651" s="22"/>
      <c r="H7651" s="22"/>
      <c r="I7651" s="22"/>
      <c r="J7651" s="22"/>
      <c r="K7651" s="22"/>
      <c r="L7651" s="22"/>
      <c r="M7651" s="22"/>
    </row>
    <row r="7652" spans="1:13" x14ac:dyDescent="0.25">
      <c r="A7652" s="22"/>
      <c r="B7652" s="22"/>
      <c r="C7652" s="22"/>
      <c r="D7652" s="22"/>
      <c r="E7652" s="22"/>
      <c r="F7652" s="22"/>
      <c r="G7652" s="22"/>
      <c r="H7652" s="22"/>
      <c r="I7652" s="22"/>
      <c r="J7652" s="22"/>
      <c r="K7652" s="22"/>
      <c r="L7652" s="22"/>
      <c r="M7652" s="22"/>
    </row>
    <row r="7653" spans="1:13" x14ac:dyDescent="0.25">
      <c r="A7653" s="22"/>
      <c r="B7653" s="22"/>
      <c r="C7653" s="22"/>
      <c r="D7653" s="22"/>
      <c r="E7653" s="22"/>
      <c r="F7653" s="22"/>
      <c r="G7653" s="22"/>
      <c r="H7653" s="22"/>
      <c r="I7653" s="22"/>
      <c r="J7653" s="22"/>
      <c r="K7653" s="22"/>
      <c r="L7653" s="22"/>
      <c r="M7653" s="22"/>
    </row>
    <row r="7654" spans="1:13" x14ac:dyDescent="0.25">
      <c r="A7654" s="22"/>
      <c r="B7654" s="22"/>
      <c r="C7654" s="22"/>
      <c r="D7654" s="22"/>
      <c r="E7654" s="22"/>
      <c r="F7654" s="22"/>
      <c r="G7654" s="22"/>
      <c r="H7654" s="22"/>
      <c r="I7654" s="22"/>
      <c r="J7654" s="22"/>
      <c r="K7654" s="22"/>
      <c r="L7654" s="22"/>
      <c r="M7654" s="22"/>
    </row>
    <row r="7655" spans="1:13" x14ac:dyDescent="0.25">
      <c r="A7655" s="22"/>
      <c r="B7655" s="22"/>
      <c r="C7655" s="22"/>
      <c r="D7655" s="22"/>
      <c r="E7655" s="22"/>
      <c r="F7655" s="22"/>
      <c r="G7655" s="22"/>
      <c r="H7655" s="22"/>
      <c r="I7655" s="22"/>
      <c r="J7655" s="22"/>
      <c r="K7655" s="22"/>
      <c r="L7655" s="22"/>
      <c r="M7655" s="22"/>
    </row>
    <row r="7656" spans="1:13" x14ac:dyDescent="0.25">
      <c r="A7656" s="22"/>
      <c r="B7656" s="22"/>
      <c r="C7656" s="22"/>
      <c r="D7656" s="22"/>
      <c r="E7656" s="22"/>
      <c r="F7656" s="22"/>
      <c r="G7656" s="22"/>
      <c r="H7656" s="22"/>
      <c r="I7656" s="22"/>
      <c r="J7656" s="22"/>
      <c r="K7656" s="22"/>
      <c r="L7656" s="22"/>
      <c r="M7656" s="22"/>
    </row>
    <row r="7657" spans="1:13" x14ac:dyDescent="0.25">
      <c r="A7657" s="22"/>
      <c r="B7657" s="22"/>
      <c r="C7657" s="22"/>
      <c r="D7657" s="22"/>
      <c r="E7657" s="22"/>
      <c r="F7657" s="22"/>
      <c r="G7657" s="22"/>
      <c r="H7657" s="22"/>
      <c r="I7657" s="22"/>
      <c r="J7657" s="22"/>
      <c r="K7657" s="22"/>
      <c r="L7657" s="22"/>
      <c r="M7657" s="22"/>
    </row>
    <row r="7658" spans="1:13" x14ac:dyDescent="0.25">
      <c r="A7658" s="22"/>
      <c r="B7658" s="22"/>
      <c r="C7658" s="22"/>
      <c r="D7658" s="22"/>
      <c r="E7658" s="22"/>
      <c r="F7658" s="22"/>
      <c r="G7658" s="22"/>
      <c r="H7658" s="22"/>
      <c r="I7658" s="22"/>
      <c r="J7658" s="22"/>
      <c r="K7658" s="22"/>
      <c r="L7658" s="22"/>
      <c r="M7658" s="22"/>
    </row>
    <row r="7659" spans="1:13" x14ac:dyDescent="0.25">
      <c r="A7659" s="22"/>
      <c r="B7659" s="22"/>
      <c r="C7659" s="22"/>
      <c r="D7659" s="22"/>
      <c r="E7659" s="22"/>
      <c r="F7659" s="22"/>
      <c r="G7659" s="22"/>
      <c r="H7659" s="22"/>
      <c r="I7659" s="22"/>
      <c r="J7659" s="22"/>
      <c r="K7659" s="22"/>
      <c r="L7659" s="22"/>
      <c r="M7659" s="22"/>
    </row>
    <row r="7660" spans="1:13" x14ac:dyDescent="0.25">
      <c r="A7660" s="22"/>
      <c r="B7660" s="22"/>
      <c r="C7660" s="22"/>
      <c r="D7660" s="22"/>
      <c r="E7660" s="22"/>
      <c r="F7660" s="22"/>
      <c r="G7660" s="22"/>
      <c r="H7660" s="22"/>
      <c r="I7660" s="22"/>
      <c r="J7660" s="22"/>
      <c r="K7660" s="22"/>
      <c r="L7660" s="22"/>
      <c r="M7660" s="22"/>
    </row>
    <row r="7661" spans="1:13" x14ac:dyDescent="0.25">
      <c r="A7661" s="22"/>
      <c r="B7661" s="22"/>
      <c r="C7661" s="22"/>
      <c r="D7661" s="22"/>
      <c r="E7661" s="22"/>
      <c r="F7661" s="22"/>
      <c r="G7661" s="22"/>
      <c r="H7661" s="22"/>
      <c r="I7661" s="22"/>
      <c r="J7661" s="22"/>
      <c r="K7661" s="22"/>
      <c r="L7661" s="22"/>
      <c r="M7661" s="22"/>
    </row>
    <row r="7662" spans="1:13" x14ac:dyDescent="0.25">
      <c r="A7662" s="22"/>
      <c r="B7662" s="22"/>
      <c r="C7662" s="22"/>
      <c r="D7662" s="22"/>
      <c r="E7662" s="22"/>
      <c r="F7662" s="22"/>
      <c r="G7662" s="22"/>
      <c r="H7662" s="22"/>
      <c r="I7662" s="22"/>
      <c r="J7662" s="22"/>
      <c r="K7662" s="22"/>
      <c r="L7662" s="22"/>
      <c r="M7662" s="22"/>
    </row>
    <row r="7663" spans="1:13" x14ac:dyDescent="0.25">
      <c r="A7663" s="22"/>
      <c r="B7663" s="22"/>
      <c r="C7663" s="22"/>
      <c r="D7663" s="22"/>
      <c r="E7663" s="22"/>
      <c r="F7663" s="22"/>
      <c r="G7663" s="22"/>
      <c r="H7663" s="22"/>
      <c r="I7663" s="22"/>
      <c r="J7663" s="22"/>
      <c r="K7663" s="22"/>
      <c r="L7663" s="22"/>
      <c r="M7663" s="22"/>
    </row>
    <row r="7664" spans="1:13" x14ac:dyDescent="0.25">
      <c r="A7664" s="22"/>
      <c r="B7664" s="22"/>
      <c r="C7664" s="22"/>
      <c r="D7664" s="22"/>
      <c r="E7664" s="22"/>
      <c r="F7664" s="22"/>
      <c r="G7664" s="22"/>
      <c r="H7664" s="22"/>
      <c r="I7664" s="22"/>
      <c r="J7664" s="22"/>
      <c r="K7664" s="22"/>
      <c r="L7664" s="22"/>
      <c r="M7664" s="22"/>
    </row>
    <row r="7665" spans="1:13" x14ac:dyDescent="0.25">
      <c r="A7665" s="22"/>
      <c r="B7665" s="22"/>
      <c r="C7665" s="22"/>
      <c r="D7665" s="22"/>
      <c r="E7665" s="22"/>
      <c r="F7665" s="22"/>
      <c r="G7665" s="22"/>
      <c r="H7665" s="22"/>
      <c r="I7665" s="22"/>
      <c r="J7665" s="22"/>
      <c r="K7665" s="22"/>
      <c r="L7665" s="22"/>
      <c r="M7665" s="22"/>
    </row>
    <row r="7666" spans="1:13" x14ac:dyDescent="0.25">
      <c r="A7666" s="22"/>
      <c r="B7666" s="22"/>
      <c r="C7666" s="22"/>
      <c r="D7666" s="22"/>
      <c r="E7666" s="22"/>
      <c r="F7666" s="22"/>
      <c r="G7666" s="22"/>
      <c r="H7666" s="22"/>
      <c r="I7666" s="22"/>
      <c r="J7666" s="22"/>
      <c r="K7666" s="22"/>
      <c r="L7666" s="22"/>
      <c r="M7666" s="22"/>
    </row>
    <row r="7667" spans="1:13" x14ac:dyDescent="0.25">
      <c r="A7667" s="22"/>
      <c r="B7667" s="22"/>
      <c r="C7667" s="22"/>
      <c r="D7667" s="22"/>
      <c r="E7667" s="22"/>
      <c r="F7667" s="22"/>
      <c r="G7667" s="22"/>
      <c r="H7667" s="22"/>
      <c r="I7667" s="22"/>
      <c r="J7667" s="22"/>
      <c r="K7667" s="22"/>
      <c r="L7667" s="22"/>
      <c r="M7667" s="22"/>
    </row>
    <row r="7668" spans="1:13" x14ac:dyDescent="0.25">
      <c r="A7668" s="22"/>
      <c r="B7668" s="22"/>
      <c r="C7668" s="22"/>
      <c r="D7668" s="22"/>
      <c r="E7668" s="22"/>
      <c r="F7668" s="22"/>
      <c r="G7668" s="22"/>
      <c r="H7668" s="22"/>
      <c r="I7668" s="22"/>
      <c r="J7668" s="22"/>
      <c r="K7668" s="22"/>
      <c r="L7668" s="22"/>
      <c r="M7668" s="22"/>
    </row>
    <row r="7669" spans="1:13" x14ac:dyDescent="0.25">
      <c r="A7669" s="22"/>
      <c r="B7669" s="22"/>
      <c r="C7669" s="22"/>
      <c r="D7669" s="22"/>
      <c r="E7669" s="22"/>
      <c r="F7669" s="22"/>
      <c r="G7669" s="22"/>
      <c r="H7669" s="22"/>
      <c r="I7669" s="22"/>
      <c r="J7669" s="22"/>
      <c r="K7669" s="22"/>
      <c r="L7669" s="22"/>
      <c r="M7669" s="22"/>
    </row>
    <row r="7670" spans="1:13" x14ac:dyDescent="0.25">
      <c r="A7670" s="22"/>
      <c r="B7670" s="22"/>
      <c r="C7670" s="22"/>
      <c r="D7670" s="22"/>
      <c r="E7670" s="22"/>
      <c r="F7670" s="22"/>
      <c r="G7670" s="22"/>
      <c r="H7670" s="22"/>
      <c r="I7670" s="22"/>
      <c r="J7670" s="22"/>
      <c r="K7670" s="22"/>
      <c r="L7670" s="22"/>
      <c r="M7670" s="22"/>
    </row>
    <row r="7671" spans="1:13" x14ac:dyDescent="0.25">
      <c r="A7671" s="22"/>
      <c r="B7671" s="22"/>
      <c r="C7671" s="22"/>
      <c r="D7671" s="22"/>
      <c r="E7671" s="22"/>
      <c r="F7671" s="22"/>
      <c r="G7671" s="22"/>
      <c r="H7671" s="22"/>
      <c r="I7671" s="22"/>
      <c r="J7671" s="22"/>
      <c r="K7671" s="22"/>
      <c r="L7671" s="22"/>
      <c r="M7671" s="22"/>
    </row>
    <row r="7672" spans="1:13" x14ac:dyDescent="0.25">
      <c r="A7672" s="22"/>
      <c r="B7672" s="22"/>
      <c r="C7672" s="22"/>
      <c r="D7672" s="22"/>
      <c r="E7672" s="22"/>
      <c r="F7672" s="22"/>
      <c r="G7672" s="22"/>
      <c r="H7672" s="22"/>
      <c r="I7672" s="22"/>
      <c r="J7672" s="22"/>
      <c r="K7672" s="22"/>
      <c r="L7672" s="22"/>
      <c r="M7672" s="22"/>
    </row>
    <row r="7673" spans="1:13" x14ac:dyDescent="0.25">
      <c r="A7673" s="22"/>
      <c r="B7673" s="22"/>
      <c r="C7673" s="22"/>
      <c r="D7673" s="22"/>
      <c r="E7673" s="22"/>
      <c r="F7673" s="22"/>
      <c r="G7673" s="22"/>
      <c r="H7673" s="22"/>
      <c r="I7673" s="22"/>
      <c r="J7673" s="22"/>
      <c r="K7673" s="22"/>
      <c r="L7673" s="22"/>
      <c r="M7673" s="22"/>
    </row>
    <row r="7674" spans="1:13" x14ac:dyDescent="0.25">
      <c r="A7674" s="22"/>
      <c r="B7674" s="22"/>
      <c r="C7674" s="22"/>
      <c r="D7674" s="22"/>
      <c r="E7674" s="22"/>
      <c r="F7674" s="22"/>
      <c r="G7674" s="22"/>
      <c r="H7674" s="22"/>
      <c r="I7674" s="22"/>
      <c r="J7674" s="22"/>
      <c r="K7674" s="22"/>
      <c r="L7674" s="22"/>
      <c r="M7674" s="22"/>
    </row>
    <row r="7675" spans="1:13" x14ac:dyDescent="0.25">
      <c r="A7675" s="22"/>
      <c r="B7675" s="22"/>
      <c r="C7675" s="22"/>
      <c r="D7675" s="22"/>
      <c r="E7675" s="22"/>
      <c r="F7675" s="22"/>
      <c r="G7675" s="22"/>
      <c r="H7675" s="22"/>
      <c r="I7675" s="22"/>
      <c r="J7675" s="22"/>
      <c r="K7675" s="22"/>
      <c r="L7675" s="22"/>
      <c r="M7675" s="22"/>
    </row>
    <row r="7676" spans="1:13" x14ac:dyDescent="0.25">
      <c r="A7676" s="22"/>
      <c r="B7676" s="22"/>
      <c r="C7676" s="22"/>
      <c r="D7676" s="22"/>
      <c r="E7676" s="22"/>
      <c r="F7676" s="22"/>
      <c r="G7676" s="22"/>
      <c r="H7676" s="22"/>
      <c r="I7676" s="22"/>
      <c r="J7676" s="22"/>
      <c r="K7676" s="22"/>
      <c r="L7676" s="22"/>
      <c r="M7676" s="22"/>
    </row>
    <row r="7677" spans="1:13" x14ac:dyDescent="0.25">
      <c r="A7677" s="22"/>
      <c r="B7677" s="22"/>
      <c r="C7677" s="22"/>
      <c r="D7677" s="22"/>
      <c r="E7677" s="22"/>
      <c r="F7677" s="22"/>
      <c r="G7677" s="22"/>
      <c r="H7677" s="22"/>
      <c r="I7677" s="22"/>
      <c r="J7677" s="22"/>
      <c r="K7677" s="22"/>
      <c r="L7677" s="22"/>
      <c r="M7677" s="22"/>
    </row>
    <row r="7678" spans="1:13" x14ac:dyDescent="0.25">
      <c r="A7678" s="22"/>
      <c r="B7678" s="22"/>
      <c r="C7678" s="22"/>
      <c r="D7678" s="22"/>
      <c r="E7678" s="22"/>
      <c r="F7678" s="22"/>
      <c r="G7678" s="22"/>
      <c r="H7678" s="22"/>
      <c r="I7678" s="22"/>
      <c r="J7678" s="22"/>
      <c r="K7678" s="22"/>
      <c r="L7678" s="22"/>
      <c r="M7678" s="22"/>
    </row>
    <row r="7679" spans="1:13" x14ac:dyDescent="0.25">
      <c r="A7679" s="22"/>
      <c r="B7679" s="22"/>
      <c r="C7679" s="22"/>
      <c r="D7679" s="22"/>
      <c r="E7679" s="22"/>
      <c r="F7679" s="22"/>
      <c r="G7679" s="22"/>
      <c r="H7679" s="22"/>
      <c r="I7679" s="22"/>
      <c r="J7679" s="22"/>
      <c r="K7679" s="22"/>
      <c r="L7679" s="22"/>
      <c r="M7679" s="22"/>
    </row>
    <row r="7680" spans="1:13" x14ac:dyDescent="0.25">
      <c r="A7680" s="22"/>
      <c r="B7680" s="22"/>
      <c r="C7680" s="22"/>
      <c r="D7680" s="22"/>
      <c r="E7680" s="22"/>
      <c r="F7680" s="22"/>
      <c r="G7680" s="22"/>
      <c r="H7680" s="22"/>
      <c r="I7680" s="22"/>
      <c r="J7680" s="22"/>
      <c r="K7680" s="22"/>
      <c r="L7680" s="22"/>
      <c r="M7680" s="22"/>
    </row>
    <row r="7681" spans="1:13" x14ac:dyDescent="0.25">
      <c r="A7681" s="22"/>
      <c r="B7681" s="22"/>
      <c r="C7681" s="22"/>
      <c r="D7681" s="22"/>
      <c r="E7681" s="22"/>
      <c r="F7681" s="22"/>
      <c r="G7681" s="22"/>
      <c r="H7681" s="22"/>
      <c r="I7681" s="22"/>
      <c r="J7681" s="22"/>
      <c r="K7681" s="22"/>
      <c r="L7681" s="22"/>
      <c r="M7681" s="22"/>
    </row>
    <row r="7682" spans="1:13" x14ac:dyDescent="0.25">
      <c r="A7682" s="22"/>
      <c r="B7682" s="22"/>
      <c r="C7682" s="22"/>
      <c r="D7682" s="22"/>
      <c r="E7682" s="22"/>
      <c r="F7682" s="22"/>
      <c r="G7682" s="22"/>
      <c r="H7682" s="22"/>
      <c r="I7682" s="22"/>
      <c r="J7682" s="22"/>
      <c r="K7682" s="22"/>
      <c r="L7682" s="22"/>
      <c r="M7682" s="22"/>
    </row>
    <row r="7683" spans="1:13" x14ac:dyDescent="0.25">
      <c r="A7683" s="22"/>
      <c r="B7683" s="22"/>
      <c r="C7683" s="22"/>
      <c r="D7683" s="22"/>
      <c r="E7683" s="22"/>
      <c r="F7683" s="22"/>
      <c r="G7683" s="22"/>
      <c r="H7683" s="22"/>
      <c r="I7683" s="22"/>
      <c r="J7683" s="22"/>
      <c r="K7683" s="22"/>
      <c r="L7683" s="22"/>
      <c r="M7683" s="22"/>
    </row>
    <row r="7684" spans="1:13" x14ac:dyDescent="0.25">
      <c r="A7684" s="22"/>
      <c r="B7684" s="22"/>
      <c r="C7684" s="22"/>
      <c r="D7684" s="22"/>
      <c r="E7684" s="22"/>
      <c r="F7684" s="22"/>
      <c r="G7684" s="22"/>
      <c r="H7684" s="22"/>
      <c r="I7684" s="22"/>
      <c r="J7684" s="22"/>
      <c r="K7684" s="22"/>
      <c r="L7684" s="22"/>
      <c r="M7684" s="22"/>
    </row>
    <row r="7685" spans="1:13" x14ac:dyDescent="0.25">
      <c r="A7685" s="22"/>
      <c r="B7685" s="22"/>
      <c r="C7685" s="22"/>
      <c r="D7685" s="22"/>
      <c r="E7685" s="22"/>
      <c r="F7685" s="22"/>
      <c r="G7685" s="22"/>
      <c r="H7685" s="22"/>
      <c r="I7685" s="22"/>
      <c r="J7685" s="22"/>
      <c r="K7685" s="22"/>
      <c r="L7685" s="22"/>
      <c r="M7685" s="22"/>
    </row>
    <row r="7686" spans="1:13" x14ac:dyDescent="0.25">
      <c r="A7686" s="22"/>
      <c r="B7686" s="22"/>
      <c r="C7686" s="22"/>
      <c r="D7686" s="22"/>
      <c r="E7686" s="22"/>
      <c r="F7686" s="22"/>
      <c r="G7686" s="22"/>
      <c r="H7686" s="22"/>
      <c r="I7686" s="22"/>
      <c r="J7686" s="22"/>
      <c r="K7686" s="22"/>
      <c r="L7686" s="22"/>
      <c r="M7686" s="22"/>
    </row>
    <row r="7687" spans="1:13" x14ac:dyDescent="0.25">
      <c r="A7687" s="22"/>
      <c r="B7687" s="22"/>
      <c r="C7687" s="22"/>
      <c r="D7687" s="22"/>
      <c r="E7687" s="22"/>
      <c r="F7687" s="22"/>
      <c r="G7687" s="22"/>
      <c r="H7687" s="22"/>
      <c r="I7687" s="22"/>
      <c r="J7687" s="22"/>
      <c r="K7687" s="22"/>
      <c r="L7687" s="22"/>
      <c r="M7687" s="22"/>
    </row>
    <row r="7688" spans="1:13" x14ac:dyDescent="0.25">
      <c r="A7688" s="22"/>
      <c r="B7688" s="22"/>
      <c r="C7688" s="22"/>
      <c r="D7688" s="22"/>
      <c r="E7688" s="22"/>
      <c r="F7688" s="22"/>
      <c r="G7688" s="22"/>
      <c r="H7688" s="22"/>
      <c r="I7688" s="22"/>
      <c r="J7688" s="22"/>
      <c r="K7688" s="22"/>
      <c r="L7688" s="22"/>
      <c r="M7688" s="22"/>
    </row>
    <row r="7689" spans="1:13" x14ac:dyDescent="0.25">
      <c r="A7689" s="22"/>
      <c r="B7689" s="22"/>
      <c r="C7689" s="22"/>
      <c r="D7689" s="22"/>
      <c r="E7689" s="22"/>
      <c r="F7689" s="22"/>
      <c r="G7689" s="22"/>
      <c r="H7689" s="22"/>
      <c r="I7689" s="22"/>
      <c r="J7689" s="22"/>
      <c r="K7689" s="22"/>
      <c r="L7689" s="22"/>
      <c r="M7689" s="22"/>
    </row>
    <row r="7690" spans="1:13" x14ac:dyDescent="0.25">
      <c r="A7690" s="22"/>
      <c r="B7690" s="22"/>
      <c r="C7690" s="22"/>
      <c r="D7690" s="22"/>
      <c r="E7690" s="22"/>
      <c r="F7690" s="22"/>
      <c r="G7690" s="22"/>
      <c r="H7690" s="22"/>
      <c r="I7690" s="22"/>
      <c r="J7690" s="22"/>
      <c r="K7690" s="22"/>
      <c r="L7690" s="22"/>
      <c r="M7690" s="22"/>
    </row>
    <row r="7691" spans="1:13" x14ac:dyDescent="0.25">
      <c r="A7691" s="22"/>
      <c r="B7691" s="22"/>
      <c r="C7691" s="22"/>
      <c r="D7691" s="22"/>
      <c r="E7691" s="22"/>
      <c r="F7691" s="22"/>
      <c r="G7691" s="22"/>
      <c r="H7691" s="22"/>
      <c r="I7691" s="22"/>
      <c r="J7691" s="22"/>
      <c r="K7691" s="22"/>
      <c r="L7691" s="22"/>
      <c r="M7691" s="22"/>
    </row>
    <row r="7692" spans="1:13" x14ac:dyDescent="0.25">
      <c r="A7692" s="22"/>
      <c r="B7692" s="22"/>
      <c r="C7692" s="22"/>
      <c r="D7692" s="22"/>
      <c r="E7692" s="22"/>
      <c r="F7692" s="22"/>
      <c r="G7692" s="22"/>
      <c r="H7692" s="22"/>
      <c r="I7692" s="22"/>
      <c r="J7692" s="22"/>
      <c r="K7692" s="22"/>
      <c r="L7692" s="22"/>
      <c r="M7692" s="22"/>
    </row>
    <row r="7693" spans="1:13" x14ac:dyDescent="0.25">
      <c r="A7693" s="22"/>
      <c r="B7693" s="22"/>
      <c r="C7693" s="22"/>
      <c r="D7693" s="22"/>
      <c r="E7693" s="22"/>
      <c r="F7693" s="22"/>
      <c r="G7693" s="22"/>
      <c r="H7693" s="22"/>
      <c r="I7693" s="22"/>
      <c r="J7693" s="22"/>
      <c r="K7693" s="22"/>
      <c r="L7693" s="22"/>
      <c r="M7693" s="22"/>
    </row>
    <row r="7694" spans="1:13" x14ac:dyDescent="0.25">
      <c r="A7694" s="22"/>
      <c r="B7694" s="22"/>
      <c r="C7694" s="22"/>
      <c r="D7694" s="22"/>
      <c r="E7694" s="22"/>
      <c r="F7694" s="22"/>
      <c r="G7694" s="22"/>
      <c r="H7694" s="22"/>
      <c r="I7694" s="22"/>
      <c r="J7694" s="22"/>
      <c r="K7694" s="22"/>
      <c r="L7694" s="22"/>
      <c r="M7694" s="22"/>
    </row>
    <row r="7695" spans="1:13" x14ac:dyDescent="0.25">
      <c r="A7695" s="22"/>
      <c r="B7695" s="22"/>
      <c r="C7695" s="22"/>
      <c r="D7695" s="22"/>
      <c r="E7695" s="22"/>
      <c r="F7695" s="22"/>
      <c r="G7695" s="22"/>
      <c r="H7695" s="22"/>
      <c r="I7695" s="22"/>
      <c r="J7695" s="22"/>
      <c r="K7695" s="22"/>
      <c r="L7695" s="22"/>
      <c r="M7695" s="22"/>
    </row>
    <row r="7696" spans="1:13" x14ac:dyDescent="0.25">
      <c r="A7696" s="22"/>
      <c r="B7696" s="22"/>
      <c r="C7696" s="22"/>
      <c r="D7696" s="22"/>
      <c r="E7696" s="22"/>
      <c r="F7696" s="22"/>
      <c r="G7696" s="22"/>
      <c r="H7696" s="22"/>
      <c r="I7696" s="22"/>
      <c r="J7696" s="22"/>
      <c r="K7696" s="22"/>
      <c r="L7696" s="22"/>
      <c r="M7696" s="22"/>
    </row>
    <row r="7697" spans="1:13" x14ac:dyDescent="0.25">
      <c r="A7697" s="22"/>
      <c r="B7697" s="22"/>
      <c r="C7697" s="22"/>
      <c r="D7697" s="22"/>
      <c r="E7697" s="22"/>
      <c r="F7697" s="22"/>
      <c r="G7697" s="22"/>
      <c r="H7697" s="22"/>
      <c r="I7697" s="22"/>
      <c r="J7697" s="22"/>
      <c r="K7697" s="22"/>
      <c r="L7697" s="22"/>
      <c r="M7697" s="22"/>
    </row>
    <row r="7698" spans="1:13" x14ac:dyDescent="0.25">
      <c r="A7698" s="22"/>
      <c r="B7698" s="22"/>
      <c r="C7698" s="22"/>
      <c r="D7698" s="22"/>
      <c r="E7698" s="22"/>
      <c r="F7698" s="22"/>
      <c r="G7698" s="22"/>
      <c r="H7698" s="22"/>
      <c r="I7698" s="22"/>
      <c r="J7698" s="22"/>
      <c r="K7698" s="22"/>
      <c r="L7698" s="22"/>
      <c r="M7698" s="22"/>
    </row>
    <row r="7699" spans="1:13" x14ac:dyDescent="0.25">
      <c r="A7699" s="22"/>
      <c r="B7699" s="22"/>
      <c r="C7699" s="22"/>
      <c r="D7699" s="22"/>
      <c r="E7699" s="22"/>
      <c r="F7699" s="22"/>
      <c r="G7699" s="22"/>
      <c r="H7699" s="22"/>
      <c r="I7699" s="22"/>
      <c r="J7699" s="22"/>
      <c r="K7699" s="22"/>
      <c r="L7699" s="22"/>
      <c r="M7699" s="22"/>
    </row>
    <row r="7700" spans="1:13" x14ac:dyDescent="0.25">
      <c r="A7700" s="22"/>
      <c r="B7700" s="22"/>
      <c r="C7700" s="22"/>
      <c r="D7700" s="22"/>
      <c r="E7700" s="22"/>
      <c r="F7700" s="22"/>
      <c r="G7700" s="22"/>
      <c r="H7700" s="22"/>
      <c r="I7700" s="22"/>
      <c r="J7700" s="22"/>
      <c r="K7700" s="22"/>
      <c r="L7700" s="22"/>
      <c r="M7700" s="22"/>
    </row>
    <row r="7701" spans="1:13" x14ac:dyDescent="0.25">
      <c r="A7701" s="22"/>
      <c r="B7701" s="22"/>
      <c r="C7701" s="22"/>
      <c r="D7701" s="22"/>
      <c r="E7701" s="22"/>
      <c r="F7701" s="22"/>
      <c r="G7701" s="22"/>
      <c r="H7701" s="22"/>
      <c r="I7701" s="22"/>
      <c r="J7701" s="22"/>
      <c r="K7701" s="22"/>
      <c r="L7701" s="22"/>
      <c r="M7701" s="22"/>
    </row>
    <row r="7702" spans="1:13" x14ac:dyDescent="0.25">
      <c r="A7702" s="22"/>
      <c r="B7702" s="22"/>
      <c r="C7702" s="22"/>
      <c r="D7702" s="22"/>
      <c r="E7702" s="22"/>
      <c r="F7702" s="22"/>
      <c r="G7702" s="22"/>
      <c r="H7702" s="22"/>
      <c r="I7702" s="22"/>
      <c r="J7702" s="22"/>
      <c r="K7702" s="22"/>
      <c r="L7702" s="22"/>
      <c r="M7702" s="22"/>
    </row>
    <row r="7703" spans="1:13" x14ac:dyDescent="0.25">
      <c r="A7703" s="22"/>
      <c r="B7703" s="22"/>
      <c r="C7703" s="22"/>
      <c r="D7703" s="22"/>
      <c r="E7703" s="22"/>
      <c r="F7703" s="22"/>
      <c r="G7703" s="22"/>
      <c r="H7703" s="22"/>
      <c r="I7703" s="22"/>
      <c r="J7703" s="22"/>
      <c r="K7703" s="22"/>
      <c r="L7703" s="22"/>
      <c r="M7703" s="22"/>
    </row>
    <row r="7704" spans="1:13" x14ac:dyDescent="0.25">
      <c r="A7704" s="22"/>
      <c r="B7704" s="22"/>
      <c r="C7704" s="22"/>
      <c r="D7704" s="22"/>
      <c r="E7704" s="22"/>
      <c r="F7704" s="22"/>
      <c r="G7704" s="22"/>
      <c r="H7704" s="22"/>
      <c r="I7704" s="22"/>
      <c r="J7704" s="22"/>
      <c r="K7704" s="22"/>
      <c r="L7704" s="22"/>
      <c r="M7704" s="22"/>
    </row>
    <row r="7705" spans="1:13" x14ac:dyDescent="0.25">
      <c r="A7705" s="22"/>
      <c r="B7705" s="22"/>
      <c r="C7705" s="22"/>
      <c r="D7705" s="22"/>
      <c r="E7705" s="22"/>
      <c r="F7705" s="22"/>
      <c r="G7705" s="22"/>
      <c r="H7705" s="22"/>
      <c r="I7705" s="22"/>
      <c r="J7705" s="22"/>
      <c r="K7705" s="22"/>
      <c r="L7705" s="22"/>
      <c r="M7705" s="22"/>
    </row>
    <row r="7706" spans="1:13" x14ac:dyDescent="0.25">
      <c r="A7706" s="22"/>
      <c r="B7706" s="22"/>
      <c r="C7706" s="22"/>
      <c r="D7706" s="22"/>
      <c r="E7706" s="22"/>
      <c r="F7706" s="22"/>
      <c r="G7706" s="22"/>
      <c r="H7706" s="22"/>
      <c r="I7706" s="22"/>
      <c r="J7706" s="22"/>
      <c r="K7706" s="22"/>
      <c r="L7706" s="22"/>
      <c r="M7706" s="22"/>
    </row>
    <row r="7707" spans="1:13" x14ac:dyDescent="0.25">
      <c r="A7707" s="22"/>
      <c r="B7707" s="22"/>
      <c r="C7707" s="22"/>
      <c r="D7707" s="22"/>
      <c r="E7707" s="22"/>
      <c r="F7707" s="22"/>
      <c r="G7707" s="22"/>
      <c r="H7707" s="22"/>
      <c r="I7707" s="22"/>
      <c r="J7707" s="22"/>
      <c r="K7707" s="22"/>
      <c r="L7707" s="22"/>
      <c r="M7707" s="22"/>
    </row>
    <row r="7708" spans="1:13" x14ac:dyDescent="0.25">
      <c r="A7708" s="22"/>
      <c r="B7708" s="22"/>
      <c r="C7708" s="22"/>
      <c r="D7708" s="22"/>
      <c r="E7708" s="22"/>
      <c r="F7708" s="22"/>
      <c r="G7708" s="22"/>
      <c r="H7708" s="22"/>
      <c r="I7708" s="22"/>
      <c r="J7708" s="22"/>
      <c r="K7708" s="22"/>
      <c r="L7708" s="22"/>
      <c r="M7708" s="22"/>
    </row>
    <row r="7709" spans="1:13" x14ac:dyDescent="0.25">
      <c r="A7709" s="22"/>
      <c r="B7709" s="22"/>
      <c r="C7709" s="22"/>
      <c r="D7709" s="22"/>
      <c r="E7709" s="22"/>
      <c r="F7709" s="22"/>
      <c r="G7709" s="22"/>
      <c r="H7709" s="22"/>
      <c r="I7709" s="22"/>
      <c r="J7709" s="22"/>
      <c r="K7709" s="22"/>
      <c r="L7709" s="22"/>
      <c r="M7709" s="22"/>
    </row>
    <row r="7710" spans="1:13" x14ac:dyDescent="0.25">
      <c r="A7710" s="22"/>
      <c r="B7710" s="22"/>
      <c r="C7710" s="22"/>
      <c r="D7710" s="22"/>
      <c r="E7710" s="22"/>
      <c r="F7710" s="22"/>
      <c r="G7710" s="22"/>
      <c r="H7710" s="22"/>
      <c r="I7710" s="22"/>
      <c r="J7710" s="22"/>
      <c r="K7710" s="22"/>
      <c r="L7710" s="22"/>
      <c r="M7710" s="22"/>
    </row>
    <row r="7711" spans="1:13" x14ac:dyDescent="0.25">
      <c r="A7711" s="22"/>
      <c r="B7711" s="22"/>
      <c r="C7711" s="22"/>
      <c r="D7711" s="22"/>
      <c r="E7711" s="22"/>
      <c r="F7711" s="22"/>
      <c r="G7711" s="22"/>
      <c r="H7711" s="22"/>
      <c r="I7711" s="22"/>
      <c r="J7711" s="22"/>
      <c r="K7711" s="22"/>
      <c r="L7711" s="22"/>
      <c r="M7711" s="22"/>
    </row>
    <row r="7712" spans="1:13" x14ac:dyDescent="0.25">
      <c r="A7712" s="22"/>
      <c r="B7712" s="22"/>
      <c r="C7712" s="22"/>
      <c r="D7712" s="22"/>
      <c r="E7712" s="22"/>
      <c r="F7712" s="22"/>
      <c r="G7712" s="22"/>
      <c r="H7712" s="22"/>
      <c r="I7712" s="22"/>
      <c r="J7712" s="22"/>
      <c r="K7712" s="22"/>
      <c r="L7712" s="22"/>
      <c r="M7712" s="22"/>
    </row>
    <row r="7713" spans="1:13" x14ac:dyDescent="0.25">
      <c r="A7713" s="22"/>
      <c r="B7713" s="22"/>
      <c r="C7713" s="22"/>
      <c r="D7713" s="22"/>
      <c r="E7713" s="22"/>
      <c r="F7713" s="22"/>
      <c r="G7713" s="22"/>
      <c r="H7713" s="22"/>
      <c r="I7713" s="22"/>
      <c r="J7713" s="22"/>
      <c r="K7713" s="22"/>
      <c r="L7713" s="22"/>
      <c r="M7713" s="22"/>
    </row>
    <row r="7714" spans="1:13" x14ac:dyDescent="0.25">
      <c r="A7714" s="22"/>
      <c r="B7714" s="22"/>
      <c r="C7714" s="22"/>
      <c r="D7714" s="22"/>
      <c r="E7714" s="22"/>
      <c r="F7714" s="22"/>
      <c r="G7714" s="22"/>
      <c r="H7714" s="22"/>
      <c r="I7714" s="22"/>
      <c r="J7714" s="22"/>
      <c r="K7714" s="22"/>
      <c r="L7714" s="22"/>
      <c r="M7714" s="22"/>
    </row>
    <row r="7715" spans="1:13" x14ac:dyDescent="0.25">
      <c r="A7715" s="22"/>
      <c r="B7715" s="22"/>
      <c r="C7715" s="22"/>
      <c r="D7715" s="22"/>
      <c r="E7715" s="22"/>
      <c r="F7715" s="22"/>
      <c r="G7715" s="22"/>
      <c r="H7715" s="22"/>
      <c r="I7715" s="22"/>
      <c r="J7715" s="22"/>
      <c r="K7715" s="22"/>
      <c r="L7715" s="22"/>
      <c r="M7715" s="22"/>
    </row>
    <row r="7716" spans="1:13" x14ac:dyDescent="0.25">
      <c r="A7716" s="22"/>
      <c r="B7716" s="22"/>
      <c r="C7716" s="22"/>
      <c r="D7716" s="22"/>
      <c r="E7716" s="22"/>
      <c r="F7716" s="22"/>
      <c r="G7716" s="22"/>
      <c r="H7716" s="22"/>
      <c r="I7716" s="22"/>
      <c r="J7716" s="22"/>
      <c r="K7716" s="22"/>
      <c r="L7716" s="22"/>
      <c r="M7716" s="22"/>
    </row>
    <row r="7717" spans="1:13" x14ac:dyDescent="0.25">
      <c r="A7717" s="22"/>
      <c r="B7717" s="22"/>
      <c r="C7717" s="22"/>
      <c r="D7717" s="22"/>
      <c r="E7717" s="22"/>
      <c r="F7717" s="22"/>
      <c r="G7717" s="22"/>
      <c r="H7717" s="22"/>
      <c r="I7717" s="22"/>
      <c r="J7717" s="22"/>
      <c r="K7717" s="22"/>
      <c r="L7717" s="22"/>
      <c r="M7717" s="22"/>
    </row>
    <row r="7718" spans="1:13" x14ac:dyDescent="0.25">
      <c r="A7718" s="22"/>
      <c r="B7718" s="22"/>
      <c r="C7718" s="22"/>
      <c r="D7718" s="22"/>
      <c r="E7718" s="22"/>
      <c r="F7718" s="22"/>
      <c r="G7718" s="22"/>
      <c r="H7718" s="22"/>
      <c r="I7718" s="22"/>
      <c r="J7718" s="22"/>
      <c r="K7718" s="22"/>
      <c r="L7718" s="22"/>
      <c r="M7718" s="22"/>
    </row>
    <row r="7719" spans="1:13" x14ac:dyDescent="0.25">
      <c r="A7719" s="22"/>
      <c r="B7719" s="22"/>
      <c r="C7719" s="22"/>
      <c r="D7719" s="22"/>
      <c r="E7719" s="22"/>
      <c r="F7719" s="22"/>
      <c r="G7719" s="22"/>
      <c r="H7719" s="22"/>
      <c r="I7719" s="22"/>
      <c r="J7719" s="22"/>
      <c r="K7719" s="22"/>
      <c r="L7719" s="22"/>
      <c r="M7719" s="22"/>
    </row>
    <row r="7720" spans="1:13" x14ac:dyDescent="0.25">
      <c r="A7720" s="22"/>
      <c r="B7720" s="22"/>
      <c r="C7720" s="22"/>
      <c r="D7720" s="22"/>
      <c r="E7720" s="22"/>
      <c r="F7720" s="22"/>
      <c r="G7720" s="22"/>
      <c r="H7720" s="22"/>
      <c r="I7720" s="22"/>
      <c r="J7720" s="22"/>
      <c r="K7720" s="22"/>
      <c r="L7720" s="22"/>
      <c r="M7720" s="22"/>
    </row>
    <row r="7721" spans="1:13" x14ac:dyDescent="0.25">
      <c r="A7721" s="22"/>
      <c r="B7721" s="22"/>
      <c r="C7721" s="22"/>
      <c r="D7721" s="22"/>
      <c r="E7721" s="22"/>
      <c r="F7721" s="22"/>
      <c r="G7721" s="22"/>
      <c r="H7721" s="22"/>
      <c r="I7721" s="22"/>
      <c r="J7721" s="22"/>
      <c r="K7721" s="22"/>
      <c r="L7721" s="22"/>
      <c r="M7721" s="22"/>
    </row>
    <row r="7722" spans="1:13" x14ac:dyDescent="0.25">
      <c r="A7722" s="22"/>
      <c r="B7722" s="22"/>
      <c r="C7722" s="22"/>
      <c r="D7722" s="22"/>
      <c r="E7722" s="22"/>
      <c r="F7722" s="22"/>
      <c r="G7722" s="22"/>
      <c r="H7722" s="22"/>
      <c r="I7722" s="22"/>
      <c r="J7722" s="22"/>
      <c r="K7722" s="22"/>
      <c r="L7722" s="22"/>
      <c r="M7722" s="22"/>
    </row>
    <row r="7723" spans="1:13" x14ac:dyDescent="0.25">
      <c r="A7723" s="22"/>
      <c r="B7723" s="22"/>
      <c r="C7723" s="22"/>
      <c r="D7723" s="22"/>
      <c r="E7723" s="22"/>
      <c r="F7723" s="22"/>
      <c r="G7723" s="22"/>
      <c r="H7723" s="22"/>
      <c r="I7723" s="22"/>
      <c r="J7723" s="22"/>
      <c r="K7723" s="22"/>
      <c r="L7723" s="22"/>
      <c r="M7723" s="22"/>
    </row>
    <row r="7724" spans="1:13" x14ac:dyDescent="0.25">
      <c r="A7724" s="22"/>
      <c r="B7724" s="22"/>
      <c r="C7724" s="22"/>
      <c r="D7724" s="22"/>
      <c r="E7724" s="22"/>
      <c r="F7724" s="22"/>
      <c r="G7724" s="22"/>
      <c r="H7724" s="22"/>
      <c r="I7724" s="22"/>
      <c r="J7724" s="22"/>
      <c r="K7724" s="22"/>
      <c r="L7724" s="22"/>
      <c r="M7724" s="22"/>
    </row>
    <row r="7725" spans="1:13" x14ac:dyDescent="0.25">
      <c r="A7725" s="22"/>
      <c r="B7725" s="22"/>
      <c r="C7725" s="22"/>
      <c r="D7725" s="22"/>
      <c r="E7725" s="22"/>
      <c r="F7725" s="22"/>
      <c r="G7725" s="22"/>
      <c r="H7725" s="22"/>
      <c r="I7725" s="22"/>
      <c r="J7725" s="22"/>
      <c r="K7725" s="22"/>
      <c r="L7725" s="22"/>
      <c r="M7725" s="22"/>
    </row>
    <row r="7726" spans="1:13" x14ac:dyDescent="0.25">
      <c r="A7726" s="22"/>
      <c r="B7726" s="22"/>
      <c r="C7726" s="22"/>
      <c r="D7726" s="22"/>
      <c r="E7726" s="22"/>
      <c r="F7726" s="22"/>
      <c r="G7726" s="22"/>
      <c r="H7726" s="22"/>
      <c r="I7726" s="22"/>
      <c r="J7726" s="22"/>
      <c r="K7726" s="22"/>
      <c r="L7726" s="22"/>
      <c r="M7726" s="22"/>
    </row>
    <row r="7727" spans="1:13" x14ac:dyDescent="0.25">
      <c r="A7727" s="22"/>
      <c r="B7727" s="22"/>
      <c r="C7727" s="22"/>
      <c r="D7727" s="22"/>
      <c r="E7727" s="22"/>
      <c r="F7727" s="22"/>
      <c r="G7727" s="22"/>
      <c r="H7727" s="22"/>
      <c r="I7727" s="22"/>
      <c r="J7727" s="22"/>
      <c r="K7727" s="22"/>
      <c r="L7727" s="22"/>
      <c r="M7727" s="22"/>
    </row>
    <row r="7728" spans="1:13" x14ac:dyDescent="0.25">
      <c r="A7728" s="22"/>
      <c r="B7728" s="22"/>
      <c r="C7728" s="22"/>
      <c r="D7728" s="22"/>
      <c r="E7728" s="22"/>
      <c r="F7728" s="22"/>
      <c r="G7728" s="22"/>
      <c r="H7728" s="22"/>
      <c r="I7728" s="22"/>
      <c r="J7728" s="22"/>
      <c r="K7728" s="22"/>
      <c r="L7728" s="22"/>
      <c r="M7728" s="22"/>
    </row>
    <row r="7729" spans="1:13" x14ac:dyDescent="0.25">
      <c r="A7729" s="22"/>
      <c r="B7729" s="22"/>
      <c r="C7729" s="22"/>
      <c r="D7729" s="22"/>
      <c r="E7729" s="22"/>
      <c r="F7729" s="22"/>
      <c r="G7729" s="22"/>
      <c r="H7729" s="22"/>
      <c r="I7729" s="22"/>
      <c r="J7729" s="22"/>
      <c r="K7729" s="22"/>
      <c r="L7729" s="22"/>
      <c r="M7729" s="22"/>
    </row>
    <row r="7730" spans="1:13" x14ac:dyDescent="0.25">
      <c r="A7730" s="22"/>
      <c r="B7730" s="22"/>
      <c r="C7730" s="22"/>
      <c r="D7730" s="22"/>
      <c r="E7730" s="22"/>
      <c r="F7730" s="22"/>
      <c r="G7730" s="22"/>
      <c r="H7730" s="22"/>
      <c r="I7730" s="22"/>
      <c r="J7730" s="22"/>
      <c r="K7730" s="22"/>
      <c r="L7730" s="22"/>
      <c r="M7730" s="22"/>
    </row>
    <row r="7731" spans="1:13" x14ac:dyDescent="0.25">
      <c r="A7731" s="22"/>
      <c r="B7731" s="22"/>
      <c r="C7731" s="22"/>
      <c r="D7731" s="22"/>
      <c r="E7731" s="22"/>
      <c r="F7731" s="22"/>
      <c r="G7731" s="22"/>
      <c r="H7731" s="22"/>
      <c r="I7731" s="22"/>
      <c r="J7731" s="22"/>
      <c r="K7731" s="22"/>
      <c r="L7731" s="22"/>
      <c r="M7731" s="22"/>
    </row>
    <row r="7732" spans="1:13" x14ac:dyDescent="0.25">
      <c r="A7732" s="22"/>
      <c r="B7732" s="22"/>
      <c r="C7732" s="22"/>
      <c r="D7732" s="22"/>
      <c r="E7732" s="22"/>
      <c r="F7732" s="22"/>
      <c r="G7732" s="22"/>
      <c r="H7732" s="22"/>
      <c r="I7732" s="22"/>
      <c r="J7732" s="22"/>
      <c r="K7732" s="22"/>
      <c r="L7732" s="22"/>
      <c r="M7732" s="22"/>
    </row>
    <row r="7733" spans="1:13" x14ac:dyDescent="0.25">
      <c r="A7733" s="22"/>
      <c r="B7733" s="22"/>
      <c r="C7733" s="22"/>
      <c r="D7733" s="22"/>
      <c r="E7733" s="22"/>
      <c r="F7733" s="22"/>
      <c r="G7733" s="22"/>
      <c r="H7733" s="22"/>
      <c r="I7733" s="22"/>
      <c r="J7733" s="22"/>
      <c r="K7733" s="22"/>
      <c r="L7733" s="22"/>
      <c r="M7733" s="22"/>
    </row>
    <row r="7734" spans="1:13" x14ac:dyDescent="0.25">
      <c r="A7734" s="22"/>
      <c r="B7734" s="22"/>
      <c r="C7734" s="22"/>
      <c r="D7734" s="22"/>
      <c r="E7734" s="22"/>
      <c r="F7734" s="22"/>
      <c r="G7734" s="22"/>
      <c r="H7734" s="22"/>
      <c r="I7734" s="22"/>
      <c r="J7734" s="22"/>
      <c r="K7734" s="22"/>
      <c r="L7734" s="22"/>
      <c r="M7734" s="22"/>
    </row>
    <row r="7735" spans="1:13" x14ac:dyDescent="0.25">
      <c r="A7735" s="22"/>
      <c r="B7735" s="22"/>
      <c r="C7735" s="22"/>
      <c r="D7735" s="22"/>
      <c r="E7735" s="22"/>
      <c r="F7735" s="22"/>
      <c r="G7735" s="22"/>
      <c r="H7735" s="22"/>
      <c r="I7735" s="22"/>
      <c r="J7735" s="22"/>
      <c r="K7735" s="22"/>
      <c r="L7735" s="22"/>
      <c r="M7735" s="22"/>
    </row>
    <row r="7736" spans="1:13" x14ac:dyDescent="0.25">
      <c r="A7736" s="22"/>
      <c r="B7736" s="22"/>
      <c r="C7736" s="22"/>
      <c r="D7736" s="22"/>
      <c r="E7736" s="22"/>
      <c r="F7736" s="22"/>
      <c r="G7736" s="22"/>
      <c r="H7736" s="22"/>
      <c r="I7736" s="22"/>
      <c r="J7736" s="22"/>
      <c r="K7736" s="22"/>
      <c r="L7736" s="22"/>
      <c r="M7736" s="22"/>
    </row>
    <row r="7737" spans="1:13" x14ac:dyDescent="0.25">
      <c r="A7737" s="22"/>
      <c r="B7737" s="22"/>
      <c r="C7737" s="22"/>
      <c r="D7737" s="22"/>
      <c r="E7737" s="22"/>
      <c r="F7737" s="22"/>
      <c r="G7737" s="22"/>
      <c r="H7737" s="22"/>
      <c r="I7737" s="22"/>
      <c r="J7737" s="22"/>
      <c r="K7737" s="22"/>
      <c r="L7737" s="22"/>
      <c r="M7737" s="22"/>
    </row>
    <row r="7738" spans="1:13" x14ac:dyDescent="0.25">
      <c r="A7738" s="22"/>
      <c r="B7738" s="22"/>
      <c r="C7738" s="22"/>
      <c r="D7738" s="22"/>
      <c r="E7738" s="22"/>
      <c r="F7738" s="22"/>
      <c r="G7738" s="22"/>
      <c r="H7738" s="22"/>
      <c r="I7738" s="22"/>
      <c r="J7738" s="22"/>
      <c r="K7738" s="22"/>
      <c r="L7738" s="22"/>
      <c r="M7738" s="22"/>
    </row>
    <row r="7739" spans="1:13" x14ac:dyDescent="0.25">
      <c r="A7739" s="22"/>
      <c r="B7739" s="22"/>
      <c r="C7739" s="22"/>
      <c r="D7739" s="22"/>
      <c r="E7739" s="22"/>
      <c r="F7739" s="22"/>
      <c r="G7739" s="22"/>
      <c r="H7739" s="22"/>
      <c r="I7739" s="22"/>
      <c r="J7739" s="22"/>
      <c r="K7739" s="22"/>
      <c r="L7739" s="22"/>
      <c r="M7739" s="22"/>
    </row>
    <row r="7740" spans="1:13" x14ac:dyDescent="0.25">
      <c r="A7740" s="22"/>
      <c r="B7740" s="22"/>
      <c r="C7740" s="22"/>
      <c r="D7740" s="22"/>
      <c r="E7740" s="22"/>
      <c r="F7740" s="22"/>
      <c r="G7740" s="22"/>
      <c r="H7740" s="22"/>
      <c r="I7740" s="22"/>
      <c r="J7740" s="22"/>
      <c r="K7740" s="22"/>
      <c r="L7740" s="22"/>
      <c r="M7740" s="22"/>
    </row>
    <row r="7741" spans="1:13" x14ac:dyDescent="0.25">
      <c r="A7741" s="22"/>
      <c r="B7741" s="22"/>
      <c r="C7741" s="22"/>
      <c r="D7741" s="22"/>
      <c r="E7741" s="22"/>
      <c r="F7741" s="22"/>
      <c r="G7741" s="22"/>
      <c r="H7741" s="22"/>
      <c r="I7741" s="22"/>
      <c r="J7741" s="22"/>
      <c r="K7741" s="22"/>
      <c r="L7741" s="22"/>
      <c r="M7741" s="22"/>
    </row>
    <row r="7742" spans="1:13" x14ac:dyDescent="0.25">
      <c r="A7742" s="22"/>
      <c r="B7742" s="22"/>
      <c r="C7742" s="22"/>
      <c r="D7742" s="22"/>
      <c r="E7742" s="22"/>
      <c r="F7742" s="22"/>
      <c r="G7742" s="22"/>
      <c r="H7742" s="22"/>
      <c r="I7742" s="22"/>
      <c r="J7742" s="22"/>
      <c r="K7742" s="22"/>
      <c r="L7742" s="22"/>
      <c r="M7742" s="22"/>
    </row>
    <row r="7743" spans="1:13" x14ac:dyDescent="0.25">
      <c r="A7743" s="22"/>
      <c r="B7743" s="22"/>
      <c r="C7743" s="22"/>
      <c r="D7743" s="22"/>
      <c r="E7743" s="22"/>
      <c r="F7743" s="22"/>
      <c r="G7743" s="22"/>
      <c r="H7743" s="22"/>
      <c r="I7743" s="22"/>
      <c r="J7743" s="22"/>
      <c r="K7743" s="22"/>
      <c r="L7743" s="22"/>
      <c r="M7743" s="22"/>
    </row>
    <row r="7744" spans="1:13" x14ac:dyDescent="0.25">
      <c r="A7744" s="22"/>
      <c r="B7744" s="22"/>
      <c r="C7744" s="22"/>
      <c r="D7744" s="22"/>
      <c r="E7744" s="22"/>
      <c r="F7744" s="22"/>
      <c r="G7744" s="22"/>
      <c r="H7744" s="22"/>
      <c r="I7744" s="22"/>
      <c r="J7744" s="22"/>
      <c r="K7744" s="22"/>
      <c r="L7744" s="22"/>
      <c r="M7744" s="22"/>
    </row>
    <row r="7745" spans="1:13" x14ac:dyDescent="0.25">
      <c r="A7745" s="22"/>
      <c r="B7745" s="22"/>
      <c r="C7745" s="22"/>
      <c r="D7745" s="22"/>
      <c r="E7745" s="22"/>
      <c r="F7745" s="22"/>
      <c r="G7745" s="22"/>
      <c r="H7745" s="22"/>
      <c r="I7745" s="22"/>
      <c r="J7745" s="22"/>
      <c r="K7745" s="22"/>
      <c r="L7745" s="22"/>
      <c r="M7745" s="22"/>
    </row>
    <row r="7746" spans="1:13" x14ac:dyDescent="0.25">
      <c r="A7746" s="22"/>
      <c r="B7746" s="22"/>
      <c r="C7746" s="22"/>
      <c r="D7746" s="22"/>
      <c r="E7746" s="22"/>
      <c r="F7746" s="22"/>
      <c r="G7746" s="22"/>
      <c r="H7746" s="22"/>
      <c r="I7746" s="22"/>
      <c r="J7746" s="22"/>
      <c r="K7746" s="22"/>
      <c r="L7746" s="22"/>
      <c r="M7746" s="22"/>
    </row>
    <row r="7747" spans="1:13" x14ac:dyDescent="0.25">
      <c r="A7747" s="22"/>
      <c r="B7747" s="22"/>
      <c r="C7747" s="22"/>
      <c r="D7747" s="22"/>
      <c r="E7747" s="22"/>
      <c r="F7747" s="22"/>
      <c r="G7747" s="22"/>
      <c r="H7747" s="22"/>
      <c r="I7747" s="22"/>
      <c r="J7747" s="22"/>
      <c r="K7747" s="22"/>
      <c r="L7747" s="22"/>
      <c r="M7747" s="22"/>
    </row>
    <row r="7748" spans="1:13" x14ac:dyDescent="0.25">
      <c r="A7748" s="22"/>
      <c r="B7748" s="22"/>
      <c r="C7748" s="22"/>
      <c r="D7748" s="22"/>
      <c r="E7748" s="22"/>
      <c r="F7748" s="22"/>
      <c r="G7748" s="22"/>
      <c r="H7748" s="22"/>
      <c r="I7748" s="22"/>
      <c r="J7748" s="22"/>
      <c r="K7748" s="22"/>
      <c r="L7748" s="22"/>
      <c r="M7748" s="22"/>
    </row>
    <row r="7749" spans="1:13" x14ac:dyDescent="0.25">
      <c r="A7749" s="22"/>
      <c r="B7749" s="22"/>
      <c r="C7749" s="22"/>
      <c r="D7749" s="22"/>
      <c r="E7749" s="22"/>
      <c r="F7749" s="22"/>
      <c r="G7749" s="22"/>
      <c r="H7749" s="22"/>
      <c r="I7749" s="22"/>
      <c r="J7749" s="22"/>
      <c r="K7749" s="22"/>
      <c r="L7749" s="22"/>
      <c r="M7749" s="22"/>
    </row>
    <row r="7750" spans="1:13" x14ac:dyDescent="0.25">
      <c r="A7750" s="22"/>
      <c r="B7750" s="22"/>
      <c r="C7750" s="22"/>
      <c r="D7750" s="22"/>
      <c r="E7750" s="22"/>
      <c r="F7750" s="22"/>
      <c r="G7750" s="22"/>
      <c r="H7750" s="22"/>
      <c r="I7750" s="22"/>
      <c r="J7750" s="22"/>
      <c r="K7750" s="22"/>
      <c r="L7750" s="22"/>
      <c r="M7750" s="22"/>
    </row>
    <row r="7751" spans="1:13" x14ac:dyDescent="0.25">
      <c r="A7751" s="22"/>
      <c r="B7751" s="22"/>
      <c r="C7751" s="22"/>
      <c r="D7751" s="22"/>
      <c r="E7751" s="22"/>
      <c r="F7751" s="22"/>
      <c r="G7751" s="22"/>
      <c r="H7751" s="22"/>
      <c r="I7751" s="22"/>
      <c r="J7751" s="22"/>
      <c r="K7751" s="22"/>
      <c r="L7751" s="22"/>
      <c r="M7751" s="22"/>
    </row>
    <row r="7752" spans="1:13" x14ac:dyDescent="0.25">
      <c r="A7752" s="22"/>
      <c r="B7752" s="22"/>
      <c r="C7752" s="22"/>
      <c r="D7752" s="22"/>
      <c r="E7752" s="22"/>
      <c r="F7752" s="22"/>
      <c r="G7752" s="22"/>
      <c r="H7752" s="22"/>
      <c r="I7752" s="22"/>
      <c r="J7752" s="22"/>
      <c r="K7752" s="22"/>
      <c r="L7752" s="22"/>
      <c r="M7752" s="22"/>
    </row>
    <row r="7753" spans="1:13" x14ac:dyDescent="0.25">
      <c r="A7753" s="22"/>
      <c r="B7753" s="22"/>
      <c r="C7753" s="22"/>
      <c r="D7753" s="22"/>
      <c r="E7753" s="22"/>
      <c r="F7753" s="22"/>
      <c r="G7753" s="22"/>
      <c r="H7753" s="22"/>
      <c r="I7753" s="22"/>
      <c r="J7753" s="22"/>
      <c r="K7753" s="22"/>
      <c r="L7753" s="22"/>
      <c r="M7753" s="22"/>
    </row>
    <row r="7754" spans="1:13" x14ac:dyDescent="0.25">
      <c r="A7754" s="22"/>
      <c r="B7754" s="22"/>
      <c r="C7754" s="22"/>
      <c r="D7754" s="22"/>
      <c r="E7754" s="22"/>
      <c r="F7754" s="22"/>
      <c r="G7754" s="22"/>
      <c r="H7754" s="22"/>
      <c r="I7754" s="22"/>
      <c r="J7754" s="22"/>
      <c r="K7754" s="22"/>
      <c r="L7754" s="22"/>
      <c r="M7754" s="22"/>
    </row>
    <row r="7755" spans="1:13" x14ac:dyDescent="0.25">
      <c r="A7755" s="22"/>
      <c r="B7755" s="22"/>
      <c r="C7755" s="22"/>
      <c r="D7755" s="22"/>
      <c r="E7755" s="22"/>
      <c r="F7755" s="22"/>
      <c r="G7755" s="22"/>
      <c r="H7755" s="22"/>
      <c r="I7755" s="22"/>
      <c r="J7755" s="22"/>
      <c r="K7755" s="22"/>
      <c r="L7755" s="22"/>
      <c r="M7755" s="22"/>
    </row>
    <row r="7756" spans="1:13" x14ac:dyDescent="0.25">
      <c r="A7756" s="22"/>
      <c r="B7756" s="22"/>
      <c r="C7756" s="22"/>
      <c r="D7756" s="22"/>
      <c r="E7756" s="22"/>
      <c r="F7756" s="22"/>
      <c r="G7756" s="22"/>
      <c r="H7756" s="22"/>
      <c r="I7756" s="22"/>
      <c r="J7756" s="22"/>
      <c r="K7756" s="22"/>
      <c r="L7756" s="22"/>
      <c r="M7756" s="22"/>
    </row>
    <row r="7757" spans="1:13" x14ac:dyDescent="0.25">
      <c r="A7757" s="22"/>
      <c r="B7757" s="22"/>
      <c r="C7757" s="22"/>
      <c r="D7757" s="22"/>
      <c r="E7757" s="22"/>
      <c r="F7757" s="22"/>
      <c r="G7757" s="22"/>
      <c r="H7757" s="22"/>
      <c r="I7757" s="22"/>
      <c r="J7757" s="22"/>
      <c r="K7757" s="22"/>
      <c r="L7757" s="22"/>
      <c r="M7757" s="22"/>
    </row>
    <row r="7758" spans="1:13" x14ac:dyDescent="0.25">
      <c r="A7758" s="22"/>
      <c r="B7758" s="22"/>
      <c r="C7758" s="22"/>
      <c r="D7758" s="22"/>
      <c r="E7758" s="22"/>
      <c r="F7758" s="22"/>
      <c r="G7758" s="22"/>
      <c r="H7758" s="22"/>
      <c r="I7758" s="22"/>
      <c r="J7758" s="22"/>
      <c r="K7758" s="22"/>
      <c r="L7758" s="22"/>
      <c r="M7758" s="22"/>
    </row>
    <row r="7759" spans="1:13" x14ac:dyDescent="0.25">
      <c r="A7759" s="22"/>
      <c r="B7759" s="22"/>
      <c r="C7759" s="22"/>
      <c r="D7759" s="22"/>
      <c r="E7759" s="22"/>
      <c r="F7759" s="22"/>
      <c r="G7759" s="22"/>
      <c r="H7759" s="22"/>
      <c r="I7759" s="22"/>
      <c r="J7759" s="22"/>
      <c r="K7759" s="22"/>
      <c r="L7759" s="22"/>
      <c r="M7759" s="22"/>
    </row>
    <row r="7760" spans="1:13" x14ac:dyDescent="0.25">
      <c r="A7760" s="22"/>
      <c r="B7760" s="22"/>
      <c r="C7760" s="22"/>
      <c r="D7760" s="22"/>
      <c r="E7760" s="22"/>
      <c r="F7760" s="22"/>
      <c r="G7760" s="22"/>
      <c r="H7760" s="22"/>
      <c r="I7760" s="22"/>
      <c r="J7760" s="22"/>
      <c r="K7760" s="22"/>
      <c r="L7760" s="22"/>
      <c r="M7760" s="22"/>
    </row>
    <row r="7761" spans="1:13" x14ac:dyDescent="0.25">
      <c r="A7761" s="22"/>
      <c r="B7761" s="22"/>
      <c r="C7761" s="22"/>
      <c r="D7761" s="22"/>
      <c r="E7761" s="22"/>
      <c r="F7761" s="22"/>
      <c r="G7761" s="22"/>
      <c r="H7761" s="22"/>
      <c r="I7761" s="22"/>
      <c r="J7761" s="22"/>
      <c r="K7761" s="22"/>
      <c r="L7761" s="22"/>
      <c r="M7761" s="22"/>
    </row>
    <row r="7762" spans="1:13" x14ac:dyDescent="0.25">
      <c r="A7762" s="22"/>
      <c r="B7762" s="22"/>
      <c r="C7762" s="22"/>
      <c r="D7762" s="22"/>
      <c r="E7762" s="22"/>
      <c r="F7762" s="22"/>
      <c r="G7762" s="22"/>
      <c r="H7762" s="22"/>
      <c r="I7762" s="22"/>
      <c r="J7762" s="22"/>
      <c r="K7762" s="22"/>
      <c r="L7762" s="22"/>
      <c r="M7762" s="22"/>
    </row>
    <row r="7763" spans="1:13" x14ac:dyDescent="0.25">
      <c r="A7763" s="22"/>
      <c r="B7763" s="22"/>
      <c r="C7763" s="22"/>
      <c r="D7763" s="22"/>
      <c r="E7763" s="22"/>
      <c r="F7763" s="22"/>
      <c r="G7763" s="22"/>
      <c r="H7763" s="22"/>
      <c r="I7763" s="22"/>
      <c r="J7763" s="22"/>
      <c r="K7763" s="22"/>
      <c r="L7763" s="22"/>
      <c r="M7763" s="22"/>
    </row>
    <row r="7764" spans="1:13" x14ac:dyDescent="0.25">
      <c r="A7764" s="22"/>
      <c r="B7764" s="22"/>
      <c r="C7764" s="22"/>
      <c r="D7764" s="22"/>
      <c r="E7764" s="22"/>
      <c r="F7764" s="22"/>
      <c r="G7764" s="22"/>
      <c r="H7764" s="22"/>
      <c r="I7764" s="22"/>
      <c r="J7764" s="22"/>
      <c r="K7764" s="22"/>
      <c r="L7764" s="22"/>
      <c r="M7764" s="22"/>
    </row>
    <row r="7765" spans="1:13" x14ac:dyDescent="0.25">
      <c r="A7765" s="22"/>
      <c r="B7765" s="22"/>
      <c r="C7765" s="22"/>
      <c r="D7765" s="22"/>
      <c r="E7765" s="22"/>
      <c r="F7765" s="22"/>
      <c r="G7765" s="22"/>
      <c r="H7765" s="22"/>
      <c r="I7765" s="22"/>
      <c r="J7765" s="22"/>
      <c r="K7765" s="22"/>
      <c r="L7765" s="22"/>
      <c r="M7765" s="22"/>
    </row>
    <row r="7766" spans="1:13" x14ac:dyDescent="0.25">
      <c r="A7766" s="22"/>
      <c r="B7766" s="22"/>
      <c r="C7766" s="22"/>
      <c r="D7766" s="22"/>
      <c r="E7766" s="22"/>
      <c r="F7766" s="22"/>
      <c r="G7766" s="22"/>
      <c r="H7766" s="22"/>
      <c r="I7766" s="22"/>
      <c r="J7766" s="22"/>
      <c r="K7766" s="22"/>
      <c r="L7766" s="22"/>
      <c r="M7766" s="22"/>
    </row>
    <row r="7767" spans="1:13" x14ac:dyDescent="0.25">
      <c r="A7767" s="22"/>
      <c r="B7767" s="22"/>
      <c r="C7767" s="22"/>
      <c r="D7767" s="22"/>
      <c r="E7767" s="22"/>
      <c r="F7767" s="22"/>
      <c r="G7767" s="22"/>
      <c r="H7767" s="22"/>
      <c r="I7767" s="22"/>
      <c r="J7767" s="22"/>
      <c r="K7767" s="22"/>
      <c r="L7767" s="22"/>
      <c r="M7767" s="22"/>
    </row>
    <row r="7768" spans="1:13" x14ac:dyDescent="0.25">
      <c r="A7768" s="22"/>
      <c r="B7768" s="22"/>
      <c r="C7768" s="22"/>
      <c r="D7768" s="22"/>
      <c r="E7768" s="22"/>
      <c r="F7768" s="22"/>
      <c r="G7768" s="22"/>
      <c r="H7768" s="22"/>
      <c r="I7768" s="22"/>
      <c r="J7768" s="22"/>
      <c r="K7768" s="22"/>
      <c r="L7768" s="22"/>
      <c r="M7768" s="22"/>
    </row>
    <row r="7769" spans="1:13" x14ac:dyDescent="0.25">
      <c r="A7769" s="22"/>
      <c r="B7769" s="22"/>
      <c r="C7769" s="22"/>
      <c r="D7769" s="22"/>
      <c r="E7769" s="22"/>
      <c r="F7769" s="22"/>
      <c r="G7769" s="22"/>
      <c r="H7769" s="22"/>
      <c r="I7769" s="22"/>
      <c r="J7769" s="22"/>
      <c r="K7769" s="22"/>
      <c r="L7769" s="22"/>
      <c r="M7769" s="22"/>
    </row>
    <row r="7770" spans="1:13" x14ac:dyDescent="0.25">
      <c r="A7770" s="22"/>
      <c r="B7770" s="22"/>
      <c r="C7770" s="22"/>
      <c r="D7770" s="22"/>
      <c r="E7770" s="22"/>
      <c r="F7770" s="22"/>
      <c r="G7770" s="22"/>
      <c r="H7770" s="22"/>
      <c r="I7770" s="22"/>
      <c r="J7770" s="22"/>
      <c r="K7770" s="22"/>
      <c r="L7770" s="22"/>
      <c r="M7770" s="22"/>
    </row>
    <row r="7771" spans="1:13" x14ac:dyDescent="0.25">
      <c r="A7771" s="22"/>
      <c r="B7771" s="22"/>
      <c r="C7771" s="22"/>
      <c r="D7771" s="22"/>
      <c r="E7771" s="22"/>
      <c r="F7771" s="22"/>
      <c r="G7771" s="22"/>
      <c r="H7771" s="22"/>
      <c r="I7771" s="22"/>
      <c r="J7771" s="22"/>
      <c r="K7771" s="22"/>
      <c r="L7771" s="22"/>
      <c r="M7771" s="22"/>
    </row>
    <row r="7772" spans="1:13" x14ac:dyDescent="0.25">
      <c r="A7772" s="22"/>
      <c r="B7772" s="22"/>
      <c r="C7772" s="22"/>
      <c r="D7772" s="22"/>
      <c r="E7772" s="22"/>
      <c r="F7772" s="22"/>
      <c r="G7772" s="22"/>
      <c r="H7772" s="22"/>
      <c r="I7772" s="22"/>
      <c r="J7772" s="22"/>
      <c r="K7772" s="22"/>
      <c r="L7772" s="22"/>
      <c r="M7772" s="22"/>
    </row>
    <row r="7773" spans="1:13" x14ac:dyDescent="0.25">
      <c r="A7773" s="22"/>
      <c r="B7773" s="22"/>
      <c r="C7773" s="22"/>
      <c r="D7773" s="22"/>
      <c r="E7773" s="22"/>
      <c r="F7773" s="22"/>
      <c r="G7773" s="22"/>
      <c r="H7773" s="22"/>
      <c r="I7773" s="22"/>
      <c r="J7773" s="22"/>
      <c r="K7773" s="22"/>
      <c r="L7773" s="22"/>
      <c r="M7773" s="22"/>
    </row>
    <row r="7774" spans="1:13" x14ac:dyDescent="0.25">
      <c r="A7774" s="22"/>
      <c r="B7774" s="22"/>
      <c r="C7774" s="22"/>
      <c r="D7774" s="22"/>
      <c r="E7774" s="22"/>
      <c r="F7774" s="22"/>
      <c r="G7774" s="22"/>
      <c r="H7774" s="22"/>
      <c r="I7774" s="22"/>
      <c r="J7774" s="22"/>
      <c r="K7774" s="22"/>
      <c r="L7774" s="22"/>
      <c r="M7774" s="22"/>
    </row>
    <row r="7775" spans="1:13" x14ac:dyDescent="0.25">
      <c r="A7775" s="22"/>
      <c r="B7775" s="22"/>
      <c r="C7775" s="22"/>
      <c r="D7775" s="22"/>
      <c r="E7775" s="22"/>
      <c r="F7775" s="22"/>
      <c r="G7775" s="22"/>
      <c r="H7775" s="22"/>
      <c r="I7775" s="22"/>
      <c r="J7775" s="22"/>
      <c r="K7775" s="22"/>
      <c r="L7775" s="22"/>
      <c r="M7775" s="22"/>
    </row>
    <row r="7776" spans="1:13" x14ac:dyDescent="0.25">
      <c r="A7776" s="22"/>
      <c r="B7776" s="22"/>
      <c r="C7776" s="22"/>
      <c r="D7776" s="22"/>
      <c r="E7776" s="22"/>
      <c r="F7776" s="22"/>
      <c r="G7776" s="22"/>
      <c r="H7776" s="22"/>
      <c r="I7776" s="22"/>
      <c r="J7776" s="22"/>
      <c r="K7776" s="22"/>
      <c r="L7776" s="22"/>
      <c r="M7776" s="22"/>
    </row>
    <row r="7777" spans="1:13" x14ac:dyDescent="0.25">
      <c r="A7777" s="22"/>
      <c r="B7777" s="22"/>
      <c r="C7777" s="22"/>
      <c r="D7777" s="22"/>
      <c r="E7777" s="22"/>
      <c r="F7777" s="22"/>
      <c r="G7777" s="22"/>
      <c r="H7777" s="22"/>
      <c r="I7777" s="22"/>
      <c r="J7777" s="22"/>
      <c r="K7777" s="22"/>
      <c r="L7777" s="22"/>
      <c r="M7777" s="22"/>
    </row>
    <row r="7778" spans="1:13" x14ac:dyDescent="0.25">
      <c r="A7778" s="22"/>
      <c r="B7778" s="22"/>
      <c r="C7778" s="22"/>
      <c r="D7778" s="22"/>
      <c r="E7778" s="22"/>
      <c r="F7778" s="22"/>
      <c r="G7778" s="22"/>
      <c r="H7778" s="22"/>
      <c r="I7778" s="22"/>
      <c r="J7778" s="22"/>
      <c r="K7778" s="22"/>
      <c r="L7778" s="22"/>
      <c r="M7778" s="22"/>
    </row>
    <row r="7779" spans="1:13" x14ac:dyDescent="0.25">
      <c r="A7779" s="22"/>
      <c r="B7779" s="22"/>
      <c r="C7779" s="22"/>
      <c r="D7779" s="22"/>
      <c r="E7779" s="22"/>
      <c r="F7779" s="22"/>
      <c r="G7779" s="22"/>
      <c r="H7779" s="22"/>
      <c r="I7779" s="22"/>
      <c r="J7779" s="22"/>
      <c r="K7779" s="22"/>
      <c r="L7779" s="22"/>
      <c r="M7779" s="22"/>
    </row>
    <row r="7780" spans="1:13" x14ac:dyDescent="0.25">
      <c r="A7780" s="22"/>
      <c r="B7780" s="22"/>
      <c r="C7780" s="22"/>
      <c r="D7780" s="22"/>
      <c r="E7780" s="22"/>
      <c r="F7780" s="22"/>
      <c r="G7780" s="22"/>
      <c r="H7780" s="22"/>
      <c r="I7780" s="22"/>
      <c r="J7780" s="22"/>
      <c r="K7780" s="22"/>
      <c r="L7780" s="22"/>
      <c r="M7780" s="22"/>
    </row>
    <row r="7781" spans="1:13" x14ac:dyDescent="0.25">
      <c r="A7781" s="22"/>
      <c r="B7781" s="22"/>
      <c r="C7781" s="22"/>
      <c r="D7781" s="22"/>
      <c r="E7781" s="22"/>
      <c r="F7781" s="22"/>
      <c r="G7781" s="22"/>
      <c r="H7781" s="22"/>
      <c r="I7781" s="22"/>
      <c r="J7781" s="22"/>
      <c r="K7781" s="22"/>
      <c r="L7781" s="22"/>
      <c r="M7781" s="22"/>
    </row>
    <row r="7782" spans="1:13" x14ac:dyDescent="0.25">
      <c r="A7782" s="22"/>
      <c r="B7782" s="22"/>
      <c r="C7782" s="22"/>
      <c r="D7782" s="22"/>
      <c r="E7782" s="22"/>
      <c r="F7782" s="22"/>
      <c r="G7782" s="22"/>
      <c r="H7782" s="22"/>
      <c r="I7782" s="22"/>
      <c r="J7782" s="22"/>
      <c r="K7782" s="22"/>
      <c r="L7782" s="22"/>
      <c r="M7782" s="22"/>
    </row>
    <row r="7783" spans="1:13" x14ac:dyDescent="0.25">
      <c r="A7783" s="22"/>
      <c r="B7783" s="22"/>
      <c r="C7783" s="22"/>
      <c r="D7783" s="22"/>
      <c r="E7783" s="22"/>
      <c r="F7783" s="22"/>
      <c r="G7783" s="22"/>
      <c r="H7783" s="22"/>
      <c r="I7783" s="22"/>
      <c r="J7783" s="22"/>
      <c r="K7783" s="22"/>
      <c r="L7783" s="22"/>
      <c r="M7783" s="22"/>
    </row>
    <row r="7784" spans="1:13" x14ac:dyDescent="0.25">
      <c r="A7784" s="22"/>
      <c r="B7784" s="22"/>
      <c r="C7784" s="22"/>
      <c r="D7784" s="22"/>
      <c r="E7784" s="22"/>
      <c r="F7784" s="22"/>
      <c r="G7784" s="22"/>
      <c r="H7784" s="22"/>
      <c r="I7784" s="22"/>
      <c r="J7784" s="22"/>
      <c r="K7784" s="22"/>
      <c r="L7784" s="22"/>
      <c r="M7784" s="22"/>
    </row>
    <row r="7785" spans="1:13" x14ac:dyDescent="0.25">
      <c r="A7785" s="22"/>
      <c r="B7785" s="22"/>
      <c r="C7785" s="22"/>
      <c r="D7785" s="22"/>
      <c r="E7785" s="22"/>
      <c r="F7785" s="22"/>
      <c r="G7785" s="22"/>
      <c r="H7785" s="22"/>
      <c r="I7785" s="22"/>
      <c r="J7785" s="22"/>
      <c r="K7785" s="22"/>
      <c r="L7785" s="22"/>
      <c r="M7785" s="22"/>
    </row>
    <row r="7786" spans="1:13" x14ac:dyDescent="0.25">
      <c r="A7786" s="22"/>
      <c r="B7786" s="22"/>
      <c r="C7786" s="22"/>
      <c r="D7786" s="22"/>
      <c r="E7786" s="22"/>
      <c r="F7786" s="22"/>
      <c r="G7786" s="22"/>
      <c r="H7786" s="22"/>
      <c r="I7786" s="22"/>
      <c r="J7786" s="22"/>
      <c r="K7786" s="22"/>
      <c r="L7786" s="22"/>
      <c r="M7786" s="22"/>
    </row>
    <row r="7787" spans="1:13" x14ac:dyDescent="0.25">
      <c r="A7787" s="22"/>
      <c r="B7787" s="22"/>
      <c r="C7787" s="22"/>
      <c r="D7787" s="22"/>
      <c r="E7787" s="22"/>
      <c r="F7787" s="22"/>
      <c r="G7787" s="22"/>
      <c r="H7787" s="22"/>
      <c r="I7787" s="22"/>
      <c r="J7787" s="22"/>
      <c r="K7787" s="22"/>
      <c r="L7787" s="22"/>
      <c r="M7787" s="22"/>
    </row>
    <row r="7788" spans="1:13" x14ac:dyDescent="0.25">
      <c r="A7788" s="22"/>
      <c r="B7788" s="22"/>
      <c r="C7788" s="22"/>
      <c r="D7788" s="22"/>
      <c r="E7788" s="22"/>
      <c r="F7788" s="22"/>
      <c r="G7788" s="22"/>
      <c r="H7788" s="22"/>
      <c r="I7788" s="22"/>
      <c r="J7788" s="22"/>
      <c r="K7788" s="22"/>
      <c r="L7788" s="22"/>
      <c r="M7788" s="22"/>
    </row>
    <row r="7789" spans="1:13" x14ac:dyDescent="0.25">
      <c r="A7789" s="22"/>
      <c r="B7789" s="22"/>
      <c r="C7789" s="22"/>
      <c r="D7789" s="22"/>
      <c r="E7789" s="22"/>
      <c r="F7789" s="22"/>
      <c r="G7789" s="22"/>
      <c r="H7789" s="22"/>
      <c r="I7789" s="22"/>
      <c r="J7789" s="22"/>
      <c r="K7789" s="22"/>
      <c r="L7789" s="22"/>
      <c r="M7789" s="22"/>
    </row>
    <row r="7790" spans="1:13" x14ac:dyDescent="0.25">
      <c r="A7790" s="22"/>
      <c r="B7790" s="22"/>
      <c r="C7790" s="22"/>
      <c r="D7790" s="22"/>
      <c r="E7790" s="22"/>
      <c r="F7790" s="22"/>
      <c r="G7790" s="22"/>
      <c r="H7790" s="22"/>
      <c r="I7790" s="22"/>
      <c r="J7790" s="22"/>
      <c r="K7790" s="22"/>
      <c r="L7790" s="22"/>
      <c r="M7790" s="22"/>
    </row>
    <row r="7791" spans="1:13" x14ac:dyDescent="0.25">
      <c r="A7791" s="22"/>
      <c r="B7791" s="22"/>
      <c r="C7791" s="22"/>
      <c r="D7791" s="22"/>
      <c r="E7791" s="22"/>
      <c r="F7791" s="22"/>
      <c r="G7791" s="22"/>
      <c r="H7791" s="22"/>
      <c r="I7791" s="22"/>
      <c r="J7791" s="22"/>
      <c r="K7791" s="22"/>
      <c r="L7791" s="22"/>
      <c r="M7791" s="22"/>
    </row>
    <row r="7792" spans="1:13" x14ac:dyDescent="0.25">
      <c r="A7792" s="22"/>
      <c r="B7792" s="22"/>
      <c r="C7792" s="22"/>
      <c r="D7792" s="22"/>
      <c r="E7792" s="22"/>
      <c r="F7792" s="22"/>
      <c r="G7792" s="22"/>
      <c r="H7792" s="22"/>
      <c r="I7792" s="22"/>
      <c r="J7792" s="22"/>
      <c r="K7792" s="22"/>
      <c r="L7792" s="22"/>
      <c r="M7792" s="22"/>
    </row>
    <row r="7793" spans="1:13" x14ac:dyDescent="0.25">
      <c r="A7793" s="22"/>
      <c r="B7793" s="22"/>
      <c r="C7793" s="22"/>
      <c r="D7793" s="22"/>
      <c r="E7793" s="22"/>
      <c r="F7793" s="22"/>
      <c r="G7793" s="22"/>
      <c r="H7793" s="22"/>
      <c r="I7793" s="22"/>
      <c r="J7793" s="22"/>
      <c r="K7793" s="22"/>
      <c r="L7793" s="22"/>
      <c r="M7793" s="22"/>
    </row>
    <row r="7794" spans="1:13" x14ac:dyDescent="0.25">
      <c r="A7794" s="22"/>
      <c r="B7794" s="22"/>
      <c r="C7794" s="22"/>
      <c r="D7794" s="22"/>
      <c r="E7794" s="22"/>
      <c r="F7794" s="22"/>
      <c r="G7794" s="22"/>
      <c r="H7794" s="22"/>
      <c r="I7794" s="22"/>
      <c r="J7794" s="22"/>
      <c r="K7794" s="22"/>
      <c r="L7794" s="22"/>
      <c r="M7794" s="22"/>
    </row>
    <row r="7795" spans="1:13" x14ac:dyDescent="0.25">
      <c r="A7795" s="22"/>
      <c r="B7795" s="22"/>
      <c r="C7795" s="22"/>
      <c r="D7795" s="22"/>
      <c r="E7795" s="22"/>
      <c r="F7795" s="22"/>
      <c r="G7795" s="22"/>
      <c r="H7795" s="22"/>
      <c r="I7795" s="22"/>
      <c r="J7795" s="22"/>
      <c r="K7795" s="22"/>
      <c r="L7795" s="22"/>
      <c r="M7795" s="22"/>
    </row>
    <row r="7796" spans="1:13" x14ac:dyDescent="0.25">
      <c r="A7796" s="22"/>
      <c r="B7796" s="22"/>
      <c r="C7796" s="22"/>
      <c r="D7796" s="22"/>
      <c r="E7796" s="22"/>
      <c r="F7796" s="22"/>
      <c r="G7796" s="22"/>
      <c r="H7796" s="22"/>
      <c r="I7796" s="22"/>
      <c r="J7796" s="22"/>
      <c r="K7796" s="22"/>
      <c r="L7796" s="22"/>
      <c r="M7796" s="22"/>
    </row>
    <row r="7797" spans="1:13" x14ac:dyDescent="0.25">
      <c r="A7797" s="22"/>
      <c r="B7797" s="22"/>
      <c r="C7797" s="22"/>
      <c r="D7797" s="22"/>
      <c r="E7797" s="22"/>
      <c r="F7797" s="22"/>
      <c r="G7797" s="22"/>
      <c r="H7797" s="22"/>
      <c r="I7797" s="22"/>
      <c r="J7797" s="22"/>
      <c r="K7797" s="22"/>
      <c r="L7797" s="22"/>
      <c r="M7797" s="22"/>
    </row>
    <row r="7798" spans="1:13" x14ac:dyDescent="0.25">
      <c r="A7798" s="22"/>
      <c r="B7798" s="22"/>
      <c r="C7798" s="22"/>
      <c r="D7798" s="22"/>
      <c r="E7798" s="22"/>
      <c r="F7798" s="22"/>
      <c r="G7798" s="22"/>
      <c r="H7798" s="22"/>
      <c r="I7798" s="22"/>
      <c r="J7798" s="22"/>
      <c r="K7798" s="22"/>
      <c r="L7798" s="22"/>
      <c r="M7798" s="22"/>
    </row>
    <row r="7799" spans="1:13" x14ac:dyDescent="0.25">
      <c r="A7799" s="22"/>
      <c r="B7799" s="22"/>
      <c r="C7799" s="22"/>
      <c r="D7799" s="22"/>
      <c r="E7799" s="22"/>
      <c r="F7799" s="22"/>
      <c r="G7799" s="22"/>
      <c r="H7799" s="22"/>
      <c r="I7799" s="22"/>
      <c r="J7799" s="22"/>
      <c r="K7799" s="22"/>
      <c r="L7799" s="22"/>
      <c r="M7799" s="22"/>
    </row>
    <row r="7800" spans="1:13" x14ac:dyDescent="0.25">
      <c r="A7800" s="22"/>
      <c r="B7800" s="22"/>
      <c r="C7800" s="22"/>
      <c r="D7800" s="22"/>
      <c r="E7800" s="22"/>
      <c r="F7800" s="22"/>
      <c r="G7800" s="22"/>
      <c r="H7800" s="22"/>
      <c r="I7800" s="22"/>
      <c r="J7800" s="22"/>
      <c r="K7800" s="22"/>
      <c r="L7800" s="22"/>
      <c r="M7800" s="22"/>
    </row>
    <row r="7801" spans="1:13" x14ac:dyDescent="0.25">
      <c r="A7801" s="22"/>
      <c r="B7801" s="22"/>
      <c r="C7801" s="22"/>
      <c r="D7801" s="22"/>
      <c r="E7801" s="22"/>
      <c r="F7801" s="22"/>
      <c r="G7801" s="22"/>
      <c r="H7801" s="22"/>
      <c r="I7801" s="22"/>
      <c r="J7801" s="22"/>
      <c r="K7801" s="22"/>
      <c r="L7801" s="22"/>
      <c r="M7801" s="22"/>
    </row>
    <row r="7802" spans="1:13" x14ac:dyDescent="0.25">
      <c r="A7802" s="22"/>
      <c r="B7802" s="22"/>
      <c r="C7802" s="22"/>
      <c r="D7802" s="22"/>
      <c r="E7802" s="22"/>
      <c r="F7802" s="22"/>
      <c r="G7802" s="22"/>
      <c r="H7802" s="22"/>
      <c r="I7802" s="22"/>
      <c r="J7802" s="22"/>
      <c r="K7802" s="22"/>
      <c r="L7802" s="22"/>
      <c r="M7802" s="22"/>
    </row>
    <row r="7803" spans="1:13" x14ac:dyDescent="0.25">
      <c r="A7803" s="22"/>
      <c r="B7803" s="22"/>
      <c r="C7803" s="22"/>
      <c r="D7803" s="22"/>
      <c r="E7803" s="22"/>
      <c r="F7803" s="22"/>
      <c r="G7803" s="22"/>
      <c r="H7803" s="22"/>
      <c r="I7803" s="22"/>
      <c r="J7803" s="22"/>
      <c r="K7803" s="22"/>
      <c r="L7803" s="22"/>
      <c r="M7803" s="22"/>
    </row>
    <row r="7804" spans="1:13" x14ac:dyDescent="0.25">
      <c r="A7804" s="22"/>
      <c r="B7804" s="22"/>
      <c r="C7804" s="22"/>
      <c r="D7804" s="22"/>
      <c r="E7804" s="22"/>
      <c r="F7804" s="22"/>
      <c r="G7804" s="22"/>
      <c r="H7804" s="22"/>
      <c r="I7804" s="22"/>
      <c r="J7804" s="22"/>
      <c r="K7804" s="22"/>
      <c r="L7804" s="22"/>
      <c r="M7804" s="22"/>
    </row>
    <row r="7805" spans="1:13" x14ac:dyDescent="0.25">
      <c r="A7805" s="22"/>
      <c r="B7805" s="22"/>
      <c r="C7805" s="22"/>
      <c r="D7805" s="22"/>
      <c r="E7805" s="22"/>
      <c r="F7805" s="22"/>
      <c r="G7805" s="22"/>
      <c r="H7805" s="22"/>
      <c r="I7805" s="22"/>
      <c r="J7805" s="22"/>
      <c r="K7805" s="22"/>
      <c r="L7805" s="22"/>
      <c r="M7805" s="22"/>
    </row>
    <row r="7806" spans="1:13" x14ac:dyDescent="0.25">
      <c r="A7806" s="22"/>
      <c r="B7806" s="22"/>
      <c r="C7806" s="22"/>
      <c r="D7806" s="22"/>
      <c r="E7806" s="22"/>
      <c r="F7806" s="22"/>
      <c r="G7806" s="22"/>
      <c r="H7806" s="22"/>
      <c r="I7806" s="22"/>
      <c r="J7806" s="22"/>
      <c r="K7806" s="22"/>
      <c r="L7806" s="22"/>
      <c r="M7806" s="22"/>
    </row>
    <row r="7807" spans="1:13" x14ac:dyDescent="0.25">
      <c r="A7807" s="22"/>
      <c r="B7807" s="22"/>
      <c r="C7807" s="22"/>
      <c r="D7807" s="22"/>
      <c r="E7807" s="22"/>
      <c r="F7807" s="22"/>
      <c r="G7807" s="22"/>
      <c r="H7807" s="22"/>
      <c r="I7807" s="22"/>
      <c r="J7807" s="22"/>
      <c r="K7807" s="22"/>
      <c r="L7807" s="22"/>
      <c r="M7807" s="22"/>
    </row>
    <row r="7808" spans="1:13" x14ac:dyDescent="0.25">
      <c r="A7808" s="22"/>
      <c r="B7808" s="22"/>
      <c r="C7808" s="22"/>
      <c r="D7808" s="22"/>
      <c r="E7808" s="22"/>
      <c r="F7808" s="22"/>
      <c r="G7808" s="22"/>
      <c r="H7808" s="22"/>
      <c r="I7808" s="22"/>
      <c r="J7808" s="22"/>
      <c r="K7808" s="22"/>
      <c r="L7808" s="22"/>
      <c r="M7808" s="22"/>
    </row>
    <row r="7809" spans="1:13" x14ac:dyDescent="0.25">
      <c r="A7809" s="22"/>
      <c r="B7809" s="22"/>
      <c r="C7809" s="22"/>
      <c r="D7809" s="22"/>
      <c r="E7809" s="22"/>
      <c r="F7809" s="22"/>
      <c r="G7809" s="22"/>
      <c r="H7809" s="22"/>
      <c r="I7809" s="22"/>
      <c r="J7809" s="22"/>
      <c r="K7809" s="22"/>
      <c r="L7809" s="22"/>
      <c r="M7809" s="22"/>
    </row>
    <row r="7810" spans="1:13" x14ac:dyDescent="0.25">
      <c r="A7810" s="22"/>
      <c r="B7810" s="22"/>
      <c r="C7810" s="22"/>
      <c r="D7810" s="22"/>
      <c r="E7810" s="22"/>
      <c r="F7810" s="22"/>
      <c r="G7810" s="22"/>
      <c r="H7810" s="22"/>
      <c r="I7810" s="22"/>
      <c r="J7810" s="22"/>
      <c r="K7810" s="22"/>
      <c r="L7810" s="22"/>
      <c r="M7810" s="22"/>
    </row>
    <row r="7811" spans="1:13" x14ac:dyDescent="0.25">
      <c r="A7811" s="22"/>
      <c r="B7811" s="22"/>
      <c r="C7811" s="22"/>
      <c r="D7811" s="22"/>
      <c r="E7811" s="22"/>
      <c r="F7811" s="22"/>
      <c r="G7811" s="22"/>
      <c r="H7811" s="22"/>
      <c r="I7811" s="22"/>
      <c r="J7811" s="22"/>
      <c r="K7811" s="22"/>
      <c r="L7811" s="22"/>
      <c r="M7811" s="22"/>
    </row>
    <row r="7812" spans="1:13" x14ac:dyDescent="0.25">
      <c r="A7812" s="22"/>
      <c r="B7812" s="22"/>
      <c r="C7812" s="22"/>
      <c r="D7812" s="22"/>
      <c r="E7812" s="22"/>
      <c r="F7812" s="22"/>
      <c r="G7812" s="22"/>
      <c r="H7812" s="22"/>
      <c r="I7812" s="22"/>
      <c r="J7812" s="22"/>
      <c r="K7812" s="22"/>
      <c r="L7812" s="22"/>
      <c r="M7812" s="22"/>
    </row>
    <row r="7813" spans="1:13" x14ac:dyDescent="0.25">
      <c r="A7813" s="22"/>
      <c r="B7813" s="22"/>
      <c r="C7813" s="22"/>
      <c r="D7813" s="22"/>
      <c r="E7813" s="22"/>
      <c r="F7813" s="22"/>
      <c r="G7813" s="22"/>
      <c r="H7813" s="22"/>
      <c r="I7813" s="22"/>
      <c r="J7813" s="22"/>
      <c r="K7813" s="22"/>
      <c r="L7813" s="22"/>
      <c r="M7813" s="22"/>
    </row>
    <row r="7814" spans="1:13" x14ac:dyDescent="0.25">
      <c r="A7814" s="22"/>
      <c r="B7814" s="22"/>
      <c r="C7814" s="22"/>
      <c r="D7814" s="22"/>
      <c r="E7814" s="22"/>
      <c r="F7814" s="22"/>
      <c r="G7814" s="22"/>
      <c r="H7814" s="22"/>
      <c r="I7814" s="22"/>
      <c r="J7814" s="22"/>
      <c r="K7814" s="22"/>
      <c r="L7814" s="22"/>
      <c r="M7814" s="22"/>
    </row>
    <row r="7815" spans="1:13" x14ac:dyDescent="0.25">
      <c r="A7815" s="22"/>
      <c r="B7815" s="22"/>
      <c r="C7815" s="22"/>
      <c r="D7815" s="22"/>
      <c r="E7815" s="22"/>
      <c r="F7815" s="22"/>
      <c r="G7815" s="22"/>
      <c r="H7815" s="22"/>
      <c r="I7815" s="22"/>
      <c r="J7815" s="22"/>
      <c r="K7815" s="22"/>
      <c r="L7815" s="22"/>
      <c r="M7815" s="22"/>
    </row>
    <row r="7816" spans="1:13" x14ac:dyDescent="0.25">
      <c r="A7816" s="22"/>
      <c r="B7816" s="22"/>
      <c r="C7816" s="22"/>
      <c r="D7816" s="22"/>
      <c r="E7816" s="22"/>
      <c r="F7816" s="22"/>
      <c r="G7816" s="22"/>
      <c r="H7816" s="22"/>
      <c r="I7816" s="22"/>
      <c r="J7816" s="22"/>
      <c r="K7816" s="22"/>
      <c r="L7816" s="22"/>
      <c r="M7816" s="22"/>
    </row>
    <row r="7817" spans="1:13" x14ac:dyDescent="0.25">
      <c r="A7817" s="22"/>
      <c r="B7817" s="22"/>
      <c r="C7817" s="22"/>
      <c r="D7817" s="22"/>
      <c r="E7817" s="22"/>
      <c r="F7817" s="22"/>
      <c r="G7817" s="22"/>
      <c r="H7817" s="22"/>
      <c r="I7817" s="22"/>
      <c r="J7817" s="22"/>
      <c r="K7817" s="22"/>
      <c r="L7817" s="22"/>
      <c r="M7817" s="22"/>
    </row>
    <row r="7818" spans="1:13" x14ac:dyDescent="0.25">
      <c r="A7818" s="22"/>
      <c r="B7818" s="22"/>
      <c r="C7818" s="22"/>
      <c r="D7818" s="22"/>
      <c r="E7818" s="22"/>
      <c r="F7818" s="22"/>
      <c r="G7818" s="22"/>
      <c r="H7818" s="22"/>
      <c r="I7818" s="22"/>
      <c r="J7818" s="22"/>
      <c r="K7818" s="22"/>
      <c r="L7818" s="22"/>
      <c r="M7818" s="22"/>
    </row>
    <row r="7819" spans="1:13" x14ac:dyDescent="0.25">
      <c r="A7819" s="22"/>
      <c r="B7819" s="22"/>
      <c r="C7819" s="22"/>
      <c r="D7819" s="22"/>
      <c r="E7819" s="22"/>
      <c r="F7819" s="22"/>
      <c r="G7819" s="22"/>
      <c r="H7819" s="22"/>
      <c r="I7819" s="22"/>
      <c r="J7819" s="22"/>
      <c r="K7819" s="22"/>
      <c r="L7819" s="22"/>
      <c r="M7819" s="22"/>
    </row>
    <row r="7820" spans="1:13" x14ac:dyDescent="0.25">
      <c r="A7820" s="22"/>
      <c r="B7820" s="22"/>
      <c r="C7820" s="22"/>
      <c r="D7820" s="22"/>
      <c r="E7820" s="22"/>
      <c r="F7820" s="22"/>
      <c r="G7820" s="22"/>
      <c r="H7820" s="22"/>
      <c r="I7820" s="22"/>
      <c r="J7820" s="22"/>
      <c r="K7820" s="22"/>
      <c r="L7820" s="22"/>
      <c r="M7820" s="22"/>
    </row>
    <row r="7821" spans="1:13" x14ac:dyDescent="0.25">
      <c r="A7821" s="22"/>
      <c r="B7821" s="22"/>
      <c r="C7821" s="22"/>
      <c r="D7821" s="22"/>
      <c r="E7821" s="22"/>
      <c r="F7821" s="22"/>
      <c r="G7821" s="22"/>
      <c r="H7821" s="22"/>
      <c r="I7821" s="22"/>
      <c r="J7821" s="22"/>
      <c r="K7821" s="22"/>
      <c r="L7821" s="22"/>
      <c r="M7821" s="22"/>
    </row>
    <row r="7822" spans="1:13" x14ac:dyDescent="0.25">
      <c r="A7822" s="22"/>
      <c r="B7822" s="22"/>
      <c r="C7822" s="22"/>
      <c r="D7822" s="22"/>
      <c r="E7822" s="22"/>
      <c r="F7822" s="22"/>
      <c r="G7822" s="22"/>
      <c r="H7822" s="22"/>
      <c r="I7822" s="22"/>
      <c r="J7822" s="22"/>
      <c r="K7822" s="22"/>
      <c r="L7822" s="22"/>
      <c r="M7822" s="22"/>
    </row>
    <row r="7823" spans="1:13" x14ac:dyDescent="0.25">
      <c r="A7823" s="22"/>
      <c r="B7823" s="22"/>
      <c r="C7823" s="22"/>
      <c r="D7823" s="22"/>
      <c r="E7823" s="22"/>
      <c r="F7823" s="22"/>
      <c r="G7823" s="22"/>
      <c r="H7823" s="22"/>
      <c r="I7823" s="22"/>
      <c r="J7823" s="22"/>
      <c r="K7823" s="22"/>
      <c r="L7823" s="22"/>
      <c r="M7823" s="22"/>
    </row>
    <row r="7824" spans="1:13" x14ac:dyDescent="0.25">
      <c r="A7824" s="22"/>
      <c r="B7824" s="22"/>
      <c r="C7824" s="22"/>
      <c r="D7824" s="22"/>
      <c r="E7824" s="22"/>
      <c r="F7824" s="22"/>
      <c r="G7824" s="22"/>
      <c r="H7824" s="22"/>
      <c r="I7824" s="22"/>
      <c r="J7824" s="22"/>
      <c r="K7824" s="22"/>
      <c r="L7824" s="22"/>
      <c r="M7824" s="22"/>
    </row>
    <row r="7825" spans="1:13" x14ac:dyDescent="0.25">
      <c r="A7825" s="22"/>
      <c r="B7825" s="22"/>
      <c r="C7825" s="22"/>
      <c r="D7825" s="22"/>
      <c r="E7825" s="22"/>
      <c r="F7825" s="22"/>
      <c r="G7825" s="22"/>
      <c r="H7825" s="22"/>
      <c r="I7825" s="22"/>
      <c r="J7825" s="22"/>
      <c r="K7825" s="22"/>
      <c r="L7825" s="22"/>
      <c r="M7825" s="22"/>
    </row>
    <row r="7826" spans="1:13" x14ac:dyDescent="0.25">
      <c r="A7826" s="22"/>
      <c r="B7826" s="22"/>
      <c r="C7826" s="22"/>
      <c r="D7826" s="22"/>
      <c r="E7826" s="22"/>
      <c r="F7826" s="22"/>
      <c r="G7826" s="22"/>
      <c r="H7826" s="22"/>
      <c r="I7826" s="22"/>
      <c r="J7826" s="22"/>
      <c r="K7826" s="22"/>
      <c r="L7826" s="22"/>
      <c r="M7826" s="22"/>
    </row>
    <row r="7827" spans="1:13" x14ac:dyDescent="0.25">
      <c r="A7827" s="22"/>
      <c r="B7827" s="22"/>
      <c r="C7827" s="22"/>
      <c r="D7827" s="22"/>
      <c r="E7827" s="22"/>
      <c r="F7827" s="22"/>
      <c r="G7827" s="22"/>
      <c r="H7827" s="22"/>
      <c r="I7827" s="22"/>
      <c r="J7827" s="22"/>
      <c r="K7827" s="22"/>
      <c r="L7827" s="22"/>
      <c r="M7827" s="22"/>
    </row>
    <row r="7828" spans="1:13" x14ac:dyDescent="0.25">
      <c r="A7828" s="22"/>
      <c r="B7828" s="22"/>
      <c r="C7828" s="22"/>
      <c r="D7828" s="22"/>
      <c r="E7828" s="22"/>
      <c r="F7828" s="22"/>
      <c r="G7828" s="22"/>
      <c r="H7828" s="22"/>
      <c r="I7828" s="22"/>
      <c r="J7828" s="22"/>
      <c r="K7828" s="22"/>
      <c r="L7828" s="22"/>
      <c r="M7828" s="22"/>
    </row>
    <row r="7829" spans="1:13" x14ac:dyDescent="0.25">
      <c r="A7829" s="22"/>
      <c r="B7829" s="22"/>
      <c r="C7829" s="22"/>
      <c r="D7829" s="22"/>
      <c r="E7829" s="22"/>
      <c r="F7829" s="22"/>
      <c r="G7829" s="22"/>
      <c r="H7829" s="22"/>
      <c r="I7829" s="22"/>
      <c r="J7829" s="22"/>
      <c r="K7829" s="22"/>
      <c r="L7829" s="22"/>
      <c r="M7829" s="22"/>
    </row>
    <row r="7830" spans="1:13" x14ac:dyDescent="0.25">
      <c r="A7830" s="22"/>
      <c r="B7830" s="22"/>
      <c r="C7830" s="22"/>
      <c r="D7830" s="22"/>
      <c r="E7830" s="22"/>
      <c r="F7830" s="22"/>
      <c r="G7830" s="22"/>
      <c r="H7830" s="22"/>
      <c r="I7830" s="22"/>
      <c r="J7830" s="22"/>
      <c r="K7830" s="22"/>
      <c r="L7830" s="22"/>
      <c r="M7830" s="22"/>
    </row>
    <row r="7831" spans="1:13" x14ac:dyDescent="0.25">
      <c r="A7831" s="22"/>
      <c r="B7831" s="22"/>
      <c r="C7831" s="22"/>
      <c r="D7831" s="22"/>
      <c r="E7831" s="22"/>
      <c r="F7831" s="22"/>
      <c r="G7831" s="22"/>
      <c r="H7831" s="22"/>
      <c r="I7831" s="22"/>
      <c r="J7831" s="22"/>
      <c r="K7831" s="22"/>
      <c r="L7831" s="22"/>
      <c r="M7831" s="22"/>
    </row>
    <row r="7832" spans="1:13" x14ac:dyDescent="0.25">
      <c r="A7832" s="22"/>
      <c r="B7832" s="22"/>
      <c r="C7832" s="22"/>
      <c r="D7832" s="22"/>
      <c r="E7832" s="22"/>
      <c r="F7832" s="22"/>
      <c r="G7832" s="22"/>
      <c r="H7832" s="22"/>
      <c r="I7832" s="22"/>
      <c r="J7832" s="22"/>
      <c r="K7832" s="22"/>
      <c r="L7832" s="22"/>
      <c r="M7832" s="22"/>
    </row>
    <row r="7833" spans="1:13" x14ac:dyDescent="0.25">
      <c r="A7833" s="22"/>
      <c r="B7833" s="22"/>
      <c r="C7833" s="22"/>
      <c r="D7833" s="22"/>
      <c r="E7833" s="22"/>
      <c r="F7833" s="22"/>
      <c r="G7833" s="22"/>
      <c r="H7833" s="22"/>
      <c r="I7833" s="22"/>
      <c r="J7833" s="22"/>
      <c r="K7833" s="22"/>
      <c r="L7833" s="22"/>
      <c r="M7833" s="22"/>
    </row>
    <row r="7834" spans="1:13" x14ac:dyDescent="0.25">
      <c r="A7834" s="22"/>
      <c r="B7834" s="22"/>
      <c r="C7834" s="22"/>
      <c r="D7834" s="22"/>
      <c r="E7834" s="22"/>
      <c r="F7834" s="22"/>
      <c r="G7834" s="22"/>
      <c r="H7834" s="22"/>
      <c r="I7834" s="22"/>
      <c r="J7834" s="22"/>
      <c r="K7834" s="22"/>
      <c r="L7834" s="22"/>
      <c r="M7834" s="22"/>
    </row>
    <row r="7835" spans="1:13" x14ac:dyDescent="0.25">
      <c r="A7835" s="22"/>
      <c r="B7835" s="22"/>
      <c r="C7835" s="22"/>
      <c r="D7835" s="22"/>
      <c r="E7835" s="22"/>
      <c r="F7835" s="22"/>
      <c r="G7835" s="22"/>
      <c r="H7835" s="22"/>
      <c r="I7835" s="22"/>
      <c r="J7835" s="22"/>
      <c r="K7835" s="22"/>
      <c r="L7835" s="22"/>
      <c r="M7835" s="22"/>
    </row>
    <row r="7836" spans="1:13" x14ac:dyDescent="0.25">
      <c r="A7836" s="22"/>
      <c r="B7836" s="22"/>
      <c r="C7836" s="22"/>
      <c r="D7836" s="22"/>
      <c r="E7836" s="22"/>
      <c r="F7836" s="22"/>
      <c r="G7836" s="22"/>
      <c r="H7836" s="22"/>
      <c r="I7836" s="22"/>
      <c r="J7836" s="22"/>
      <c r="K7836" s="22"/>
      <c r="L7836" s="22"/>
      <c r="M7836" s="22"/>
    </row>
    <row r="7837" spans="1:13" x14ac:dyDescent="0.25">
      <c r="A7837" s="22"/>
      <c r="B7837" s="22"/>
      <c r="C7837" s="22"/>
      <c r="D7837" s="22"/>
      <c r="E7837" s="22"/>
      <c r="F7837" s="22"/>
      <c r="G7837" s="22"/>
      <c r="H7837" s="22"/>
      <c r="I7837" s="22"/>
      <c r="J7837" s="22"/>
      <c r="K7837" s="22"/>
      <c r="L7837" s="22"/>
      <c r="M7837" s="22"/>
    </row>
    <row r="7838" spans="1:13" x14ac:dyDescent="0.25">
      <c r="A7838" s="22"/>
      <c r="B7838" s="22"/>
      <c r="C7838" s="22"/>
      <c r="D7838" s="22"/>
      <c r="E7838" s="22"/>
      <c r="F7838" s="22"/>
      <c r="G7838" s="22"/>
      <c r="H7838" s="22"/>
      <c r="I7838" s="22"/>
      <c r="J7838" s="22"/>
      <c r="K7838" s="22"/>
      <c r="L7838" s="22"/>
      <c r="M7838" s="22"/>
    </row>
    <row r="7839" spans="1:13" x14ac:dyDescent="0.25">
      <c r="A7839" s="22"/>
      <c r="B7839" s="22"/>
      <c r="C7839" s="22"/>
      <c r="D7839" s="22"/>
      <c r="E7839" s="22"/>
      <c r="F7839" s="22"/>
      <c r="G7839" s="22"/>
      <c r="H7839" s="22"/>
      <c r="I7839" s="22"/>
      <c r="J7839" s="22"/>
      <c r="K7839" s="22"/>
      <c r="L7839" s="22"/>
      <c r="M7839" s="22"/>
    </row>
    <row r="7840" spans="1:13" x14ac:dyDescent="0.25">
      <c r="A7840" s="22"/>
      <c r="B7840" s="22"/>
      <c r="C7840" s="22"/>
      <c r="D7840" s="22"/>
      <c r="E7840" s="22"/>
      <c r="F7840" s="22"/>
      <c r="G7840" s="22"/>
      <c r="H7840" s="22"/>
      <c r="I7840" s="22"/>
      <c r="J7840" s="22"/>
      <c r="K7840" s="22"/>
      <c r="L7840" s="22"/>
      <c r="M7840" s="22"/>
    </row>
    <row r="7841" spans="1:13" x14ac:dyDescent="0.25">
      <c r="A7841" s="22"/>
      <c r="B7841" s="22"/>
      <c r="C7841" s="22"/>
      <c r="D7841" s="22"/>
      <c r="E7841" s="22"/>
      <c r="F7841" s="22"/>
      <c r="G7841" s="22"/>
      <c r="H7841" s="22"/>
      <c r="I7841" s="22"/>
      <c r="J7841" s="22"/>
      <c r="K7841" s="22"/>
      <c r="L7841" s="22"/>
      <c r="M7841" s="22"/>
    </row>
    <row r="7842" spans="1:13" x14ac:dyDescent="0.25">
      <c r="A7842" s="22"/>
      <c r="B7842" s="22"/>
      <c r="C7842" s="22"/>
      <c r="D7842" s="22"/>
      <c r="E7842" s="22"/>
      <c r="F7842" s="22"/>
      <c r="G7842" s="22"/>
      <c r="H7842" s="22"/>
      <c r="I7842" s="22"/>
      <c r="J7842" s="22"/>
      <c r="K7842" s="22"/>
      <c r="L7842" s="22"/>
      <c r="M7842" s="22"/>
    </row>
    <row r="7843" spans="1:13" x14ac:dyDescent="0.25">
      <c r="A7843" s="22"/>
      <c r="B7843" s="22"/>
      <c r="C7843" s="22"/>
      <c r="D7843" s="22"/>
      <c r="E7843" s="22"/>
      <c r="F7843" s="22"/>
      <c r="G7843" s="22"/>
      <c r="H7843" s="22"/>
      <c r="I7843" s="22"/>
      <c r="J7843" s="22"/>
      <c r="K7843" s="22"/>
      <c r="L7843" s="22"/>
      <c r="M7843" s="22"/>
    </row>
    <row r="7844" spans="1:13" x14ac:dyDescent="0.25">
      <c r="A7844" s="22"/>
      <c r="B7844" s="22"/>
      <c r="C7844" s="22"/>
      <c r="D7844" s="22"/>
      <c r="E7844" s="22"/>
      <c r="F7844" s="22"/>
      <c r="G7844" s="22"/>
      <c r="H7844" s="22"/>
      <c r="I7844" s="22"/>
      <c r="J7844" s="22"/>
      <c r="K7844" s="22"/>
      <c r="L7844" s="22"/>
      <c r="M7844" s="22"/>
    </row>
    <row r="7845" spans="1:13" x14ac:dyDescent="0.25">
      <c r="A7845" s="22"/>
      <c r="B7845" s="22"/>
      <c r="C7845" s="22"/>
      <c r="D7845" s="22"/>
      <c r="E7845" s="22"/>
      <c r="F7845" s="22"/>
      <c r="G7845" s="22"/>
      <c r="H7845" s="22"/>
      <c r="I7845" s="22"/>
      <c r="J7845" s="22"/>
      <c r="K7845" s="22"/>
      <c r="L7845" s="22"/>
      <c r="M7845" s="22"/>
    </row>
    <row r="7846" spans="1:13" x14ac:dyDescent="0.25">
      <c r="A7846" s="22"/>
      <c r="B7846" s="22"/>
      <c r="C7846" s="22"/>
      <c r="D7846" s="22"/>
      <c r="E7846" s="22"/>
      <c r="F7846" s="22"/>
      <c r="G7846" s="22"/>
      <c r="H7846" s="22"/>
      <c r="I7846" s="22"/>
      <c r="J7846" s="22"/>
      <c r="K7846" s="22"/>
      <c r="L7846" s="22"/>
      <c r="M7846" s="22"/>
    </row>
    <row r="7847" spans="1:13" x14ac:dyDescent="0.25">
      <c r="A7847" s="22"/>
      <c r="B7847" s="22"/>
      <c r="C7847" s="22"/>
      <c r="D7847" s="22"/>
      <c r="E7847" s="22"/>
      <c r="F7847" s="22"/>
      <c r="G7847" s="22"/>
      <c r="H7847" s="22"/>
      <c r="I7847" s="22"/>
      <c r="J7847" s="22"/>
      <c r="K7847" s="22"/>
      <c r="L7847" s="22"/>
      <c r="M7847" s="22"/>
    </row>
    <row r="7848" spans="1:13" x14ac:dyDescent="0.25">
      <c r="A7848" s="22"/>
      <c r="B7848" s="22"/>
      <c r="C7848" s="22"/>
      <c r="D7848" s="22"/>
      <c r="E7848" s="22"/>
      <c r="F7848" s="22"/>
      <c r="G7848" s="22"/>
      <c r="H7848" s="22"/>
      <c r="I7848" s="22"/>
      <c r="J7848" s="22"/>
      <c r="K7848" s="22"/>
      <c r="L7848" s="22"/>
      <c r="M7848" s="22"/>
    </row>
    <row r="7849" spans="1:13" x14ac:dyDescent="0.25">
      <c r="A7849" s="22"/>
      <c r="B7849" s="22"/>
      <c r="C7849" s="22"/>
      <c r="D7849" s="22"/>
      <c r="E7849" s="22"/>
      <c r="F7849" s="22"/>
      <c r="G7849" s="22"/>
      <c r="H7849" s="22"/>
      <c r="I7849" s="22"/>
      <c r="J7849" s="22"/>
      <c r="K7849" s="22"/>
      <c r="L7849" s="22"/>
      <c r="M7849" s="22"/>
    </row>
    <row r="7850" spans="1:13" x14ac:dyDescent="0.25">
      <c r="A7850" s="22"/>
      <c r="B7850" s="22"/>
      <c r="C7850" s="22"/>
      <c r="D7850" s="22"/>
      <c r="E7850" s="22"/>
      <c r="F7850" s="22"/>
      <c r="G7850" s="22"/>
      <c r="H7850" s="22"/>
      <c r="I7850" s="22"/>
      <c r="J7850" s="22"/>
      <c r="K7850" s="22"/>
      <c r="L7850" s="22"/>
      <c r="M7850" s="22"/>
    </row>
    <row r="7851" spans="1:13" x14ac:dyDescent="0.25">
      <c r="A7851" s="22"/>
      <c r="B7851" s="22"/>
      <c r="C7851" s="22"/>
      <c r="D7851" s="22"/>
      <c r="E7851" s="22"/>
      <c r="F7851" s="22"/>
      <c r="G7851" s="22"/>
      <c r="H7851" s="22"/>
      <c r="I7851" s="22"/>
      <c r="J7851" s="22"/>
      <c r="K7851" s="22"/>
      <c r="L7851" s="22"/>
      <c r="M7851" s="22"/>
    </row>
    <row r="7852" spans="1:13" x14ac:dyDescent="0.25">
      <c r="A7852" s="22"/>
      <c r="B7852" s="22"/>
      <c r="C7852" s="22"/>
      <c r="D7852" s="22"/>
      <c r="E7852" s="22"/>
      <c r="F7852" s="22"/>
      <c r="G7852" s="22"/>
      <c r="H7852" s="22"/>
      <c r="I7852" s="22"/>
      <c r="J7852" s="22"/>
      <c r="K7852" s="22"/>
      <c r="L7852" s="22"/>
      <c r="M7852" s="22"/>
    </row>
    <row r="7853" spans="1:13" x14ac:dyDescent="0.25">
      <c r="A7853" s="22"/>
      <c r="B7853" s="22"/>
      <c r="C7853" s="22"/>
      <c r="D7853" s="22"/>
      <c r="E7853" s="22"/>
      <c r="F7853" s="22"/>
      <c r="G7853" s="22"/>
      <c r="H7853" s="22"/>
      <c r="I7853" s="22"/>
      <c r="J7853" s="22"/>
      <c r="K7853" s="22"/>
      <c r="L7853" s="22"/>
      <c r="M7853" s="22"/>
    </row>
    <row r="7854" spans="1:13" x14ac:dyDescent="0.25">
      <c r="A7854" s="22"/>
      <c r="B7854" s="22"/>
      <c r="C7854" s="22"/>
      <c r="D7854" s="22"/>
      <c r="E7854" s="22"/>
      <c r="F7854" s="22"/>
      <c r="G7854" s="22"/>
      <c r="H7854" s="22"/>
      <c r="I7854" s="22"/>
      <c r="J7854" s="22"/>
      <c r="K7854" s="22"/>
      <c r="L7854" s="22"/>
      <c r="M7854" s="22"/>
    </row>
    <row r="7855" spans="1:13" x14ac:dyDescent="0.25">
      <c r="A7855" s="22"/>
      <c r="B7855" s="22"/>
      <c r="C7855" s="22"/>
      <c r="D7855" s="22"/>
      <c r="E7855" s="22"/>
      <c r="F7855" s="22"/>
      <c r="G7855" s="22"/>
      <c r="H7855" s="22"/>
      <c r="I7855" s="22"/>
      <c r="J7855" s="22"/>
      <c r="K7855" s="22"/>
      <c r="L7855" s="22"/>
      <c r="M7855" s="22"/>
    </row>
    <row r="7856" spans="1:13" x14ac:dyDescent="0.25">
      <c r="A7856" s="22"/>
      <c r="B7856" s="22"/>
      <c r="C7856" s="22"/>
      <c r="D7856" s="22"/>
      <c r="E7856" s="22"/>
      <c r="F7856" s="22"/>
      <c r="G7856" s="22"/>
      <c r="H7856" s="22"/>
      <c r="I7856" s="22"/>
      <c r="J7856" s="22"/>
      <c r="K7856" s="22"/>
      <c r="L7856" s="22"/>
      <c r="M7856" s="22"/>
    </row>
    <row r="7857" spans="1:13" x14ac:dyDescent="0.25">
      <c r="A7857" s="22"/>
      <c r="B7857" s="22"/>
      <c r="C7857" s="22"/>
      <c r="D7857" s="22"/>
      <c r="E7857" s="22"/>
      <c r="F7857" s="22"/>
      <c r="G7857" s="22"/>
      <c r="H7857" s="22"/>
      <c r="I7857" s="22"/>
      <c r="J7857" s="22"/>
      <c r="K7857" s="22"/>
      <c r="L7857" s="22"/>
      <c r="M7857" s="22"/>
    </row>
    <row r="7858" spans="1:13" x14ac:dyDescent="0.25">
      <c r="A7858" s="22"/>
      <c r="B7858" s="22"/>
      <c r="C7858" s="22"/>
      <c r="D7858" s="22"/>
      <c r="E7858" s="22"/>
      <c r="F7858" s="22"/>
      <c r="G7858" s="22"/>
      <c r="H7858" s="22"/>
      <c r="I7858" s="22"/>
      <c r="J7858" s="22"/>
      <c r="K7858" s="22"/>
      <c r="L7858" s="22"/>
      <c r="M7858" s="22"/>
    </row>
    <row r="7859" spans="1:13" x14ac:dyDescent="0.25">
      <c r="A7859" s="22"/>
      <c r="B7859" s="22"/>
      <c r="C7859" s="22"/>
      <c r="D7859" s="22"/>
      <c r="E7859" s="22"/>
      <c r="F7859" s="22"/>
      <c r="G7859" s="22"/>
      <c r="H7859" s="22"/>
      <c r="I7859" s="22"/>
      <c r="J7859" s="22"/>
      <c r="K7859" s="22"/>
      <c r="L7859" s="22"/>
      <c r="M7859" s="22"/>
    </row>
    <row r="7860" spans="1:13" x14ac:dyDescent="0.25">
      <c r="A7860" s="22"/>
      <c r="B7860" s="22"/>
      <c r="C7860" s="22"/>
      <c r="D7860" s="22"/>
      <c r="E7860" s="22"/>
      <c r="F7860" s="22"/>
      <c r="G7860" s="22"/>
      <c r="H7860" s="22"/>
      <c r="I7860" s="22"/>
      <c r="J7860" s="22"/>
      <c r="K7860" s="22"/>
      <c r="L7860" s="22"/>
      <c r="M7860" s="22"/>
    </row>
    <row r="7861" spans="1:13" x14ac:dyDescent="0.25">
      <c r="A7861" s="22"/>
      <c r="B7861" s="22"/>
      <c r="C7861" s="22"/>
      <c r="D7861" s="22"/>
      <c r="E7861" s="22"/>
      <c r="F7861" s="22"/>
      <c r="G7861" s="22"/>
      <c r="H7861" s="22"/>
      <c r="I7861" s="22"/>
      <c r="J7861" s="22"/>
      <c r="K7861" s="22"/>
      <c r="L7861" s="22"/>
      <c r="M7861" s="22"/>
    </row>
    <row r="7862" spans="1:13" x14ac:dyDescent="0.25">
      <c r="A7862" s="22"/>
      <c r="B7862" s="22"/>
      <c r="C7862" s="22"/>
      <c r="D7862" s="22"/>
      <c r="E7862" s="22"/>
      <c r="F7862" s="22"/>
      <c r="G7862" s="22"/>
      <c r="H7862" s="22"/>
      <c r="I7862" s="22"/>
      <c r="J7862" s="22"/>
      <c r="K7862" s="22"/>
      <c r="L7862" s="22"/>
      <c r="M7862" s="22"/>
    </row>
    <row r="7863" spans="1:13" x14ac:dyDescent="0.25">
      <c r="A7863" s="22"/>
      <c r="B7863" s="22"/>
      <c r="C7863" s="22"/>
      <c r="D7863" s="22"/>
      <c r="E7863" s="22"/>
      <c r="F7863" s="22"/>
      <c r="G7863" s="22"/>
      <c r="H7863" s="22"/>
      <c r="I7863" s="22"/>
      <c r="J7863" s="22"/>
      <c r="K7863" s="22"/>
      <c r="L7863" s="22"/>
      <c r="M7863" s="22"/>
    </row>
    <row r="7864" spans="1:13" x14ac:dyDescent="0.25">
      <c r="A7864" s="22"/>
      <c r="B7864" s="22"/>
      <c r="C7864" s="22"/>
      <c r="D7864" s="22"/>
      <c r="E7864" s="22"/>
      <c r="F7864" s="22"/>
      <c r="G7864" s="22"/>
      <c r="H7864" s="22"/>
      <c r="I7864" s="22"/>
      <c r="J7864" s="22"/>
      <c r="K7864" s="22"/>
      <c r="L7864" s="22"/>
      <c r="M7864" s="22"/>
    </row>
    <row r="7865" spans="1:13" x14ac:dyDescent="0.25">
      <c r="A7865" s="22"/>
      <c r="B7865" s="22"/>
      <c r="C7865" s="22"/>
      <c r="D7865" s="22"/>
      <c r="E7865" s="22"/>
      <c r="F7865" s="22"/>
      <c r="G7865" s="22"/>
      <c r="H7865" s="22"/>
      <c r="I7865" s="22"/>
      <c r="J7865" s="22"/>
      <c r="K7865" s="22"/>
      <c r="L7865" s="22"/>
      <c r="M7865" s="22"/>
    </row>
    <row r="7866" spans="1:13" x14ac:dyDescent="0.25">
      <c r="A7866" s="22"/>
      <c r="B7866" s="22"/>
      <c r="C7866" s="22"/>
      <c r="D7866" s="22"/>
      <c r="E7866" s="22"/>
      <c r="F7866" s="22"/>
      <c r="G7866" s="22"/>
      <c r="H7866" s="22"/>
      <c r="I7866" s="22"/>
      <c r="J7866" s="22"/>
      <c r="K7866" s="22"/>
      <c r="L7866" s="22"/>
      <c r="M7866" s="22"/>
    </row>
    <row r="7867" spans="1:13" x14ac:dyDescent="0.25">
      <c r="A7867" s="22"/>
      <c r="B7867" s="22"/>
      <c r="C7867" s="22"/>
      <c r="D7867" s="22"/>
      <c r="E7867" s="22"/>
      <c r="F7867" s="22"/>
      <c r="G7867" s="22"/>
      <c r="H7867" s="22"/>
      <c r="I7867" s="22"/>
      <c r="J7867" s="22"/>
      <c r="K7867" s="22"/>
      <c r="L7867" s="22"/>
      <c r="M7867" s="22"/>
    </row>
    <row r="7868" spans="1:13" x14ac:dyDescent="0.25">
      <c r="A7868" s="22"/>
      <c r="B7868" s="22"/>
      <c r="C7868" s="22"/>
      <c r="D7868" s="22"/>
      <c r="E7868" s="22"/>
      <c r="F7868" s="22"/>
      <c r="G7868" s="22"/>
      <c r="H7868" s="22"/>
      <c r="I7868" s="22"/>
      <c r="J7868" s="22"/>
      <c r="K7868" s="22"/>
      <c r="L7868" s="22"/>
      <c r="M7868" s="22"/>
    </row>
    <row r="7869" spans="1:13" x14ac:dyDescent="0.25">
      <c r="A7869" s="22"/>
      <c r="B7869" s="22"/>
      <c r="C7869" s="22"/>
      <c r="D7869" s="22"/>
      <c r="E7869" s="22"/>
      <c r="F7869" s="22"/>
      <c r="G7869" s="22"/>
      <c r="H7869" s="22"/>
      <c r="I7869" s="22"/>
      <c r="J7869" s="22"/>
      <c r="K7869" s="22"/>
      <c r="L7869" s="22"/>
      <c r="M7869" s="22"/>
    </row>
    <row r="7870" spans="1:13" x14ac:dyDescent="0.25">
      <c r="A7870" s="22"/>
      <c r="B7870" s="22"/>
      <c r="C7870" s="22"/>
      <c r="D7870" s="22"/>
      <c r="E7870" s="22"/>
      <c r="F7870" s="22"/>
      <c r="G7870" s="22"/>
      <c r="H7870" s="22"/>
      <c r="I7870" s="22"/>
      <c r="J7870" s="22"/>
      <c r="K7870" s="22"/>
      <c r="L7870" s="22"/>
      <c r="M7870" s="22"/>
    </row>
    <row r="7871" spans="1:13" x14ac:dyDescent="0.25">
      <c r="A7871" s="22"/>
      <c r="B7871" s="22"/>
      <c r="C7871" s="22"/>
      <c r="D7871" s="22"/>
      <c r="E7871" s="22"/>
      <c r="F7871" s="22"/>
      <c r="G7871" s="22"/>
      <c r="H7871" s="22"/>
      <c r="I7871" s="22"/>
      <c r="J7871" s="22"/>
      <c r="K7871" s="22"/>
      <c r="L7871" s="22"/>
      <c r="M7871" s="22"/>
    </row>
    <row r="7872" spans="1:13" x14ac:dyDescent="0.25">
      <c r="A7872" s="22"/>
      <c r="B7872" s="22"/>
      <c r="C7872" s="22"/>
      <c r="D7872" s="22"/>
      <c r="E7872" s="22"/>
      <c r="F7872" s="22"/>
      <c r="G7872" s="22"/>
      <c r="H7872" s="22"/>
      <c r="I7872" s="22"/>
      <c r="J7872" s="22"/>
      <c r="K7872" s="22"/>
      <c r="L7872" s="22"/>
      <c r="M7872" s="22"/>
    </row>
    <row r="7873" spans="1:13" x14ac:dyDescent="0.25">
      <c r="A7873" s="22"/>
      <c r="B7873" s="22"/>
      <c r="C7873" s="22"/>
      <c r="D7873" s="22"/>
      <c r="E7873" s="22"/>
      <c r="F7873" s="22"/>
      <c r="G7873" s="22"/>
      <c r="H7873" s="22"/>
      <c r="I7873" s="22"/>
      <c r="J7873" s="22"/>
      <c r="K7873" s="22"/>
      <c r="L7873" s="22"/>
      <c r="M7873" s="22"/>
    </row>
    <row r="7874" spans="1:13" x14ac:dyDescent="0.25">
      <c r="A7874" s="22"/>
      <c r="B7874" s="22"/>
      <c r="C7874" s="22"/>
      <c r="D7874" s="22"/>
      <c r="E7874" s="22"/>
      <c r="F7874" s="22"/>
      <c r="G7874" s="22"/>
      <c r="H7874" s="22"/>
      <c r="I7874" s="22"/>
      <c r="J7874" s="22"/>
      <c r="K7874" s="22"/>
      <c r="L7874" s="22"/>
      <c r="M7874" s="22"/>
    </row>
    <row r="7875" spans="1:13" x14ac:dyDescent="0.25">
      <c r="A7875" s="22"/>
      <c r="B7875" s="22"/>
      <c r="C7875" s="22"/>
      <c r="D7875" s="22"/>
      <c r="E7875" s="22"/>
      <c r="F7875" s="22"/>
      <c r="G7875" s="22"/>
      <c r="H7875" s="22"/>
      <c r="I7875" s="22"/>
      <c r="J7875" s="22"/>
      <c r="K7875" s="22"/>
      <c r="L7875" s="22"/>
      <c r="M7875" s="22"/>
    </row>
    <row r="7876" spans="1:13" x14ac:dyDescent="0.25">
      <c r="A7876" s="22"/>
      <c r="B7876" s="22"/>
      <c r="C7876" s="22"/>
      <c r="D7876" s="22"/>
      <c r="E7876" s="22"/>
      <c r="F7876" s="22"/>
      <c r="G7876" s="22"/>
      <c r="H7876" s="22"/>
      <c r="I7876" s="22"/>
      <c r="J7876" s="22"/>
      <c r="K7876" s="22"/>
      <c r="L7876" s="22"/>
      <c r="M7876" s="22"/>
    </row>
    <row r="7877" spans="1:13" x14ac:dyDescent="0.25">
      <c r="A7877" s="22"/>
      <c r="B7877" s="22"/>
      <c r="C7877" s="22"/>
      <c r="D7877" s="22"/>
      <c r="E7877" s="22"/>
      <c r="F7877" s="22"/>
      <c r="G7877" s="22"/>
      <c r="H7877" s="22"/>
      <c r="I7877" s="22"/>
      <c r="J7877" s="22"/>
      <c r="K7877" s="22"/>
      <c r="L7877" s="22"/>
      <c r="M7877" s="22"/>
    </row>
    <row r="7878" spans="1:13" x14ac:dyDescent="0.25">
      <c r="A7878" s="22"/>
      <c r="B7878" s="22"/>
      <c r="C7878" s="22"/>
      <c r="D7878" s="22"/>
      <c r="E7878" s="22"/>
      <c r="F7878" s="22"/>
      <c r="G7878" s="22"/>
      <c r="H7878" s="22"/>
      <c r="I7878" s="22"/>
      <c r="J7878" s="22"/>
      <c r="K7878" s="22"/>
      <c r="L7878" s="22"/>
      <c r="M7878" s="22"/>
    </row>
    <row r="7879" spans="1:13" x14ac:dyDescent="0.25">
      <c r="A7879" s="22"/>
      <c r="B7879" s="22"/>
      <c r="C7879" s="22"/>
      <c r="D7879" s="22"/>
      <c r="E7879" s="22"/>
      <c r="F7879" s="22"/>
      <c r="G7879" s="22"/>
      <c r="H7879" s="22"/>
      <c r="I7879" s="22"/>
      <c r="J7879" s="22"/>
      <c r="K7879" s="22"/>
      <c r="L7879" s="22"/>
      <c r="M7879" s="22"/>
    </row>
    <row r="7880" spans="1:13" x14ac:dyDescent="0.25">
      <c r="A7880" s="22"/>
      <c r="B7880" s="22"/>
      <c r="C7880" s="22"/>
      <c r="D7880" s="22"/>
      <c r="E7880" s="22"/>
      <c r="F7880" s="22"/>
      <c r="G7880" s="22"/>
      <c r="H7880" s="22"/>
      <c r="I7880" s="22"/>
      <c r="J7880" s="22"/>
      <c r="K7880" s="22"/>
      <c r="L7880" s="22"/>
      <c r="M7880" s="22"/>
    </row>
    <row r="7881" spans="1:13" x14ac:dyDescent="0.25">
      <c r="A7881" s="22"/>
      <c r="B7881" s="22"/>
      <c r="C7881" s="22"/>
      <c r="D7881" s="22"/>
      <c r="E7881" s="22"/>
      <c r="F7881" s="22"/>
      <c r="G7881" s="22"/>
      <c r="H7881" s="22"/>
      <c r="I7881" s="22"/>
      <c r="J7881" s="22"/>
      <c r="K7881" s="22"/>
      <c r="L7881" s="22"/>
      <c r="M7881" s="22"/>
    </row>
    <row r="7882" spans="1:13" x14ac:dyDescent="0.25">
      <c r="A7882" s="22"/>
      <c r="B7882" s="22"/>
      <c r="C7882" s="22"/>
      <c r="D7882" s="22"/>
      <c r="E7882" s="22"/>
      <c r="F7882" s="22"/>
      <c r="G7882" s="22"/>
      <c r="H7882" s="22"/>
      <c r="I7882" s="22"/>
      <c r="J7882" s="22"/>
      <c r="K7882" s="22"/>
      <c r="L7882" s="22"/>
      <c r="M7882" s="22"/>
    </row>
    <row r="7883" spans="1:13" x14ac:dyDescent="0.25">
      <c r="A7883" s="22"/>
      <c r="B7883" s="22"/>
      <c r="C7883" s="22"/>
      <c r="D7883" s="22"/>
      <c r="E7883" s="22"/>
      <c r="F7883" s="22"/>
      <c r="G7883" s="22"/>
      <c r="H7883" s="22"/>
      <c r="I7883" s="22"/>
      <c r="J7883" s="22"/>
      <c r="K7883" s="22"/>
      <c r="L7883" s="22"/>
      <c r="M7883" s="22"/>
    </row>
    <row r="7884" spans="1:13" x14ac:dyDescent="0.25">
      <c r="A7884" s="22"/>
      <c r="B7884" s="22"/>
      <c r="C7884" s="22"/>
      <c r="D7884" s="22"/>
      <c r="E7884" s="22"/>
      <c r="F7884" s="22"/>
      <c r="G7884" s="22"/>
      <c r="H7884" s="22"/>
      <c r="I7884" s="22"/>
      <c r="J7884" s="22"/>
      <c r="K7884" s="22"/>
      <c r="L7884" s="22"/>
      <c r="M7884" s="22"/>
    </row>
    <row r="7885" spans="1:13" x14ac:dyDescent="0.25">
      <c r="A7885" s="22"/>
      <c r="B7885" s="22"/>
      <c r="C7885" s="22"/>
      <c r="D7885" s="22"/>
      <c r="E7885" s="22"/>
      <c r="F7885" s="22"/>
      <c r="G7885" s="22"/>
      <c r="H7885" s="22"/>
      <c r="I7885" s="22"/>
      <c r="J7885" s="22"/>
      <c r="K7885" s="22"/>
      <c r="L7885" s="22"/>
      <c r="M7885" s="22"/>
    </row>
    <row r="7886" spans="1:13" x14ac:dyDescent="0.25">
      <c r="A7886" s="22"/>
      <c r="B7886" s="22"/>
      <c r="C7886" s="22"/>
      <c r="D7886" s="22"/>
      <c r="E7886" s="22"/>
      <c r="F7886" s="22"/>
      <c r="G7886" s="22"/>
      <c r="H7886" s="22"/>
      <c r="I7886" s="22"/>
      <c r="J7886" s="22"/>
      <c r="K7886" s="22"/>
      <c r="L7886" s="22"/>
      <c r="M7886" s="22"/>
    </row>
    <row r="7887" spans="1:13" x14ac:dyDescent="0.25">
      <c r="A7887" s="22"/>
      <c r="B7887" s="22"/>
      <c r="C7887" s="22"/>
      <c r="D7887" s="22"/>
      <c r="E7887" s="22"/>
      <c r="F7887" s="22"/>
      <c r="G7887" s="22"/>
      <c r="H7887" s="22"/>
      <c r="I7887" s="22"/>
      <c r="J7887" s="22"/>
      <c r="K7887" s="22"/>
      <c r="L7887" s="22"/>
      <c r="M7887" s="22"/>
    </row>
    <row r="7888" spans="1:13" x14ac:dyDescent="0.25">
      <c r="A7888" s="22"/>
      <c r="B7888" s="22"/>
      <c r="C7888" s="22"/>
      <c r="D7888" s="22"/>
      <c r="E7888" s="22"/>
      <c r="F7888" s="22"/>
      <c r="G7888" s="22"/>
      <c r="H7888" s="22"/>
      <c r="I7888" s="22"/>
      <c r="J7888" s="22"/>
      <c r="K7888" s="22"/>
      <c r="L7888" s="22"/>
      <c r="M7888" s="22"/>
    </row>
    <row r="7889" spans="1:13" x14ac:dyDescent="0.25">
      <c r="A7889" s="22"/>
      <c r="B7889" s="22"/>
      <c r="C7889" s="22"/>
      <c r="D7889" s="22"/>
      <c r="E7889" s="22"/>
      <c r="F7889" s="22"/>
      <c r="G7889" s="22"/>
      <c r="H7889" s="22"/>
      <c r="I7889" s="22"/>
      <c r="J7889" s="22"/>
      <c r="K7889" s="22"/>
      <c r="L7889" s="22"/>
      <c r="M7889" s="22"/>
    </row>
    <row r="7890" spans="1:13" x14ac:dyDescent="0.25">
      <c r="A7890" s="22"/>
      <c r="B7890" s="22"/>
      <c r="C7890" s="22"/>
      <c r="D7890" s="22"/>
      <c r="E7890" s="22"/>
      <c r="F7890" s="22"/>
      <c r="G7890" s="22"/>
      <c r="H7890" s="22"/>
      <c r="I7890" s="22"/>
      <c r="J7890" s="22"/>
      <c r="K7890" s="22"/>
      <c r="L7890" s="22"/>
      <c r="M7890" s="22"/>
    </row>
    <row r="7891" spans="1:13" x14ac:dyDescent="0.25">
      <c r="A7891" s="22"/>
      <c r="B7891" s="22"/>
      <c r="C7891" s="22"/>
      <c r="D7891" s="22"/>
      <c r="E7891" s="22"/>
      <c r="F7891" s="22"/>
      <c r="G7891" s="22"/>
      <c r="H7891" s="22"/>
      <c r="I7891" s="22"/>
      <c r="J7891" s="22"/>
      <c r="K7891" s="22"/>
      <c r="L7891" s="22"/>
      <c r="M7891" s="22"/>
    </row>
    <row r="7892" spans="1:13" x14ac:dyDescent="0.25">
      <c r="A7892" s="22"/>
      <c r="B7892" s="22"/>
      <c r="C7892" s="22"/>
      <c r="D7892" s="22"/>
      <c r="E7892" s="22"/>
      <c r="F7892" s="22"/>
      <c r="G7892" s="22"/>
      <c r="H7892" s="22"/>
      <c r="I7892" s="22"/>
      <c r="J7892" s="22"/>
      <c r="K7892" s="22"/>
      <c r="L7892" s="22"/>
      <c r="M7892" s="22"/>
    </row>
    <row r="7893" spans="1:13" x14ac:dyDescent="0.25">
      <c r="A7893" s="22"/>
      <c r="B7893" s="22"/>
      <c r="C7893" s="22"/>
      <c r="D7893" s="22"/>
      <c r="E7893" s="22"/>
      <c r="F7893" s="22"/>
      <c r="G7893" s="22"/>
      <c r="H7893" s="22"/>
      <c r="I7893" s="22"/>
      <c r="J7893" s="22"/>
      <c r="K7893" s="22"/>
      <c r="L7893" s="22"/>
      <c r="M7893" s="22"/>
    </row>
    <row r="7894" spans="1:13" x14ac:dyDescent="0.25">
      <c r="A7894" s="22"/>
      <c r="B7894" s="22"/>
      <c r="C7894" s="22"/>
      <c r="D7894" s="22"/>
      <c r="E7894" s="22"/>
      <c r="F7894" s="22"/>
      <c r="G7894" s="22"/>
      <c r="H7894" s="22"/>
      <c r="I7894" s="22"/>
      <c r="J7894" s="22"/>
      <c r="K7894" s="22"/>
      <c r="L7894" s="22"/>
      <c r="M7894" s="22"/>
    </row>
    <row r="7895" spans="1:13" x14ac:dyDescent="0.25">
      <c r="A7895" s="22"/>
      <c r="B7895" s="22"/>
      <c r="C7895" s="22"/>
      <c r="D7895" s="22"/>
      <c r="E7895" s="22"/>
      <c r="F7895" s="22"/>
      <c r="G7895" s="22"/>
      <c r="H7895" s="22"/>
      <c r="I7895" s="22"/>
      <c r="J7895" s="22"/>
      <c r="K7895" s="22"/>
      <c r="L7895" s="22"/>
      <c r="M7895" s="22"/>
    </row>
    <row r="7896" spans="1:13" x14ac:dyDescent="0.25">
      <c r="A7896" s="22"/>
      <c r="B7896" s="22"/>
      <c r="C7896" s="22"/>
      <c r="D7896" s="22"/>
      <c r="E7896" s="22"/>
      <c r="F7896" s="22"/>
      <c r="G7896" s="22"/>
      <c r="H7896" s="22"/>
      <c r="I7896" s="22"/>
      <c r="J7896" s="22"/>
      <c r="K7896" s="22"/>
      <c r="L7896" s="22"/>
      <c r="M7896" s="22"/>
    </row>
    <row r="7897" spans="1:13" x14ac:dyDescent="0.25">
      <c r="A7897" s="22"/>
      <c r="B7897" s="22"/>
      <c r="C7897" s="22"/>
      <c r="D7897" s="22"/>
      <c r="E7897" s="22"/>
      <c r="F7897" s="22"/>
      <c r="G7897" s="22"/>
      <c r="H7897" s="22"/>
      <c r="I7897" s="22"/>
      <c r="J7897" s="22"/>
      <c r="K7897" s="22"/>
      <c r="L7897" s="22"/>
      <c r="M7897" s="22"/>
    </row>
    <row r="7898" spans="1:13" x14ac:dyDescent="0.25">
      <c r="A7898" s="22"/>
      <c r="B7898" s="22"/>
      <c r="C7898" s="22"/>
      <c r="D7898" s="22"/>
      <c r="E7898" s="22"/>
      <c r="F7898" s="22"/>
      <c r="G7898" s="22"/>
      <c r="H7898" s="22"/>
      <c r="I7898" s="22"/>
      <c r="J7898" s="22"/>
      <c r="K7898" s="22"/>
      <c r="L7898" s="22"/>
      <c r="M7898" s="22"/>
    </row>
    <row r="7899" spans="1:13" x14ac:dyDescent="0.25">
      <c r="A7899" s="22"/>
      <c r="B7899" s="22"/>
      <c r="C7899" s="22"/>
      <c r="D7899" s="22"/>
      <c r="E7899" s="22"/>
      <c r="F7899" s="22"/>
      <c r="G7899" s="22"/>
      <c r="H7899" s="22"/>
      <c r="I7899" s="22"/>
      <c r="J7899" s="22"/>
      <c r="K7899" s="22"/>
      <c r="L7899" s="22"/>
      <c r="M7899" s="22"/>
    </row>
    <row r="7900" spans="1:13" x14ac:dyDescent="0.25">
      <c r="A7900" s="22"/>
      <c r="B7900" s="22"/>
      <c r="C7900" s="22"/>
      <c r="D7900" s="22"/>
      <c r="E7900" s="22"/>
      <c r="F7900" s="22"/>
      <c r="G7900" s="22"/>
      <c r="H7900" s="22"/>
      <c r="I7900" s="22"/>
      <c r="J7900" s="22"/>
      <c r="K7900" s="22"/>
      <c r="L7900" s="22"/>
      <c r="M7900" s="22"/>
    </row>
    <row r="7901" spans="1:13" x14ac:dyDescent="0.25">
      <c r="A7901" s="22"/>
      <c r="B7901" s="22"/>
      <c r="C7901" s="22"/>
      <c r="D7901" s="22"/>
      <c r="E7901" s="22"/>
      <c r="F7901" s="22"/>
      <c r="G7901" s="22"/>
      <c r="H7901" s="22"/>
      <c r="I7901" s="22"/>
      <c r="J7901" s="22"/>
      <c r="K7901" s="22"/>
      <c r="L7901" s="22"/>
      <c r="M7901" s="22"/>
    </row>
    <row r="7902" spans="1:13" x14ac:dyDescent="0.25">
      <c r="A7902" s="22"/>
      <c r="B7902" s="22"/>
      <c r="C7902" s="22"/>
      <c r="D7902" s="22"/>
      <c r="E7902" s="22"/>
      <c r="F7902" s="22"/>
      <c r="G7902" s="22"/>
      <c r="H7902" s="22"/>
      <c r="I7902" s="22"/>
      <c r="J7902" s="22"/>
      <c r="K7902" s="22"/>
      <c r="L7902" s="22"/>
      <c r="M7902" s="22"/>
    </row>
    <row r="7903" spans="1:13" x14ac:dyDescent="0.25">
      <c r="A7903" s="22"/>
      <c r="B7903" s="22"/>
      <c r="C7903" s="22"/>
      <c r="D7903" s="22"/>
      <c r="E7903" s="22"/>
      <c r="F7903" s="22"/>
      <c r="G7903" s="22"/>
      <c r="H7903" s="22"/>
      <c r="I7903" s="22"/>
      <c r="J7903" s="22"/>
      <c r="K7903" s="22"/>
      <c r="L7903" s="22"/>
      <c r="M7903" s="22"/>
    </row>
    <row r="7904" spans="1:13" x14ac:dyDescent="0.25">
      <c r="A7904" s="22"/>
      <c r="B7904" s="22"/>
      <c r="C7904" s="22"/>
      <c r="D7904" s="22"/>
      <c r="E7904" s="22"/>
      <c r="F7904" s="22"/>
      <c r="G7904" s="22"/>
      <c r="H7904" s="22"/>
      <c r="I7904" s="22"/>
      <c r="J7904" s="22"/>
      <c r="K7904" s="22"/>
      <c r="L7904" s="22"/>
      <c r="M7904" s="22"/>
    </row>
    <row r="7905" spans="1:13" x14ac:dyDescent="0.25">
      <c r="A7905" s="22"/>
      <c r="B7905" s="22"/>
      <c r="C7905" s="22"/>
      <c r="D7905" s="22"/>
      <c r="E7905" s="22"/>
      <c r="F7905" s="22"/>
      <c r="G7905" s="22"/>
      <c r="H7905" s="22"/>
      <c r="I7905" s="22"/>
      <c r="J7905" s="22"/>
      <c r="K7905" s="22"/>
      <c r="L7905" s="22"/>
      <c r="M7905" s="22"/>
    </row>
    <row r="7906" spans="1:13" x14ac:dyDescent="0.25">
      <c r="A7906" s="22"/>
      <c r="B7906" s="22"/>
      <c r="C7906" s="22"/>
      <c r="D7906" s="22"/>
      <c r="E7906" s="22"/>
      <c r="F7906" s="22"/>
      <c r="G7906" s="22"/>
      <c r="H7906" s="22"/>
      <c r="I7906" s="22"/>
      <c r="J7906" s="22"/>
      <c r="K7906" s="22"/>
      <c r="L7906" s="22"/>
      <c r="M7906" s="22"/>
    </row>
    <row r="7907" spans="1:13" x14ac:dyDescent="0.25">
      <c r="A7907" s="22"/>
      <c r="B7907" s="22"/>
      <c r="C7907" s="22"/>
      <c r="D7907" s="22"/>
      <c r="E7907" s="22"/>
      <c r="F7907" s="22"/>
      <c r="G7907" s="22"/>
      <c r="H7907" s="22"/>
      <c r="I7907" s="22"/>
      <c r="J7907" s="22"/>
      <c r="K7907" s="22"/>
      <c r="L7907" s="22"/>
      <c r="M7907" s="22"/>
    </row>
    <row r="7908" spans="1:13" x14ac:dyDescent="0.25">
      <c r="A7908" s="22"/>
      <c r="B7908" s="22"/>
      <c r="C7908" s="22"/>
      <c r="D7908" s="22"/>
      <c r="E7908" s="22"/>
      <c r="F7908" s="22"/>
      <c r="G7908" s="22"/>
      <c r="H7908" s="22"/>
      <c r="I7908" s="22"/>
      <c r="J7908" s="22"/>
      <c r="K7908" s="22"/>
      <c r="L7908" s="22"/>
      <c r="M7908" s="22"/>
    </row>
    <row r="7909" spans="1:13" x14ac:dyDescent="0.25">
      <c r="A7909" s="22"/>
      <c r="B7909" s="22"/>
      <c r="C7909" s="22"/>
      <c r="D7909" s="22"/>
      <c r="E7909" s="22"/>
      <c r="F7909" s="22"/>
      <c r="G7909" s="22"/>
      <c r="H7909" s="22"/>
      <c r="I7909" s="22"/>
      <c r="J7909" s="22"/>
      <c r="K7909" s="22"/>
      <c r="L7909" s="22"/>
      <c r="M7909" s="22"/>
    </row>
    <row r="7910" spans="1:13" x14ac:dyDescent="0.25">
      <c r="A7910" s="22"/>
      <c r="B7910" s="22"/>
      <c r="C7910" s="22"/>
      <c r="D7910" s="22"/>
      <c r="E7910" s="22"/>
      <c r="F7910" s="22"/>
      <c r="G7910" s="22"/>
      <c r="H7910" s="22"/>
      <c r="I7910" s="22"/>
      <c r="J7910" s="22"/>
      <c r="K7910" s="22"/>
      <c r="L7910" s="22"/>
      <c r="M7910" s="22"/>
    </row>
    <row r="7911" spans="1:13" x14ac:dyDescent="0.25">
      <c r="A7911" s="22"/>
      <c r="B7911" s="22"/>
      <c r="C7911" s="22"/>
      <c r="D7911" s="22"/>
      <c r="E7911" s="22"/>
      <c r="F7911" s="22"/>
      <c r="G7911" s="22"/>
      <c r="H7911" s="22"/>
      <c r="I7911" s="22"/>
      <c r="J7911" s="22"/>
      <c r="K7911" s="22"/>
      <c r="L7911" s="22"/>
      <c r="M7911" s="22"/>
    </row>
    <row r="7912" spans="1:13" x14ac:dyDescent="0.25">
      <c r="A7912" s="22"/>
      <c r="B7912" s="22"/>
      <c r="C7912" s="22"/>
      <c r="D7912" s="22"/>
      <c r="E7912" s="22"/>
      <c r="F7912" s="22"/>
      <c r="G7912" s="22"/>
      <c r="H7912" s="22"/>
      <c r="I7912" s="22"/>
      <c r="J7912" s="22"/>
      <c r="K7912" s="22"/>
      <c r="L7912" s="22"/>
      <c r="M7912" s="22"/>
    </row>
    <row r="7913" spans="1:13" x14ac:dyDescent="0.25">
      <c r="A7913" s="22"/>
      <c r="B7913" s="22"/>
      <c r="C7913" s="22"/>
      <c r="D7913" s="22"/>
      <c r="E7913" s="22"/>
      <c r="F7913" s="22"/>
      <c r="G7913" s="22"/>
      <c r="H7913" s="22"/>
      <c r="I7913" s="22"/>
      <c r="J7913" s="22"/>
      <c r="K7913" s="22"/>
      <c r="L7913" s="22"/>
      <c r="M7913" s="22"/>
    </row>
    <row r="7914" spans="1:13" x14ac:dyDescent="0.25">
      <c r="A7914" s="22"/>
      <c r="B7914" s="22"/>
      <c r="C7914" s="22"/>
      <c r="D7914" s="22"/>
      <c r="E7914" s="22"/>
      <c r="F7914" s="22"/>
      <c r="G7914" s="22"/>
      <c r="H7914" s="22"/>
      <c r="I7914" s="22"/>
      <c r="J7914" s="22"/>
      <c r="K7914" s="22"/>
      <c r="L7914" s="22"/>
      <c r="M7914" s="22"/>
    </row>
    <row r="7915" spans="1:13" x14ac:dyDescent="0.25">
      <c r="A7915" s="22"/>
      <c r="B7915" s="22"/>
      <c r="C7915" s="22"/>
      <c r="D7915" s="22"/>
      <c r="E7915" s="22"/>
      <c r="F7915" s="22"/>
      <c r="G7915" s="22"/>
      <c r="H7915" s="22"/>
      <c r="I7915" s="22"/>
      <c r="J7915" s="22"/>
      <c r="K7915" s="22"/>
      <c r="L7915" s="22"/>
      <c r="M7915" s="22"/>
    </row>
    <row r="7916" spans="1:13" x14ac:dyDescent="0.25">
      <c r="A7916" s="22"/>
      <c r="B7916" s="22"/>
      <c r="C7916" s="22"/>
      <c r="D7916" s="22"/>
      <c r="E7916" s="22"/>
      <c r="F7916" s="22"/>
      <c r="G7916" s="22"/>
      <c r="H7916" s="22"/>
      <c r="I7916" s="22"/>
      <c r="J7916" s="22"/>
      <c r="K7916" s="22"/>
      <c r="L7916" s="22"/>
      <c r="M7916" s="22"/>
    </row>
    <row r="7917" spans="1:13" x14ac:dyDescent="0.25">
      <c r="A7917" s="22"/>
      <c r="B7917" s="22"/>
      <c r="C7917" s="22"/>
      <c r="D7917" s="22"/>
      <c r="E7917" s="22"/>
      <c r="F7917" s="22"/>
      <c r="G7917" s="22"/>
      <c r="H7917" s="22"/>
      <c r="I7917" s="22"/>
      <c r="J7917" s="22"/>
      <c r="K7917" s="22"/>
      <c r="L7917" s="22"/>
      <c r="M7917" s="22"/>
    </row>
    <row r="7918" spans="1:13" x14ac:dyDescent="0.25">
      <c r="A7918" s="22"/>
      <c r="B7918" s="22"/>
      <c r="C7918" s="22"/>
      <c r="D7918" s="22"/>
      <c r="E7918" s="22"/>
      <c r="F7918" s="22"/>
      <c r="G7918" s="22"/>
      <c r="H7918" s="22"/>
      <c r="I7918" s="22"/>
      <c r="J7918" s="22"/>
      <c r="K7918" s="22"/>
      <c r="L7918" s="22"/>
      <c r="M7918" s="22"/>
    </row>
    <row r="7919" spans="1:13" x14ac:dyDescent="0.25">
      <c r="A7919" s="22"/>
      <c r="B7919" s="22"/>
      <c r="C7919" s="22"/>
      <c r="D7919" s="22"/>
      <c r="E7919" s="22"/>
      <c r="F7919" s="22"/>
      <c r="G7919" s="22"/>
      <c r="H7919" s="22"/>
      <c r="I7919" s="22"/>
      <c r="J7919" s="22"/>
      <c r="K7919" s="22"/>
      <c r="L7919" s="22"/>
      <c r="M7919" s="22"/>
    </row>
    <row r="7920" spans="1:13" x14ac:dyDescent="0.25">
      <c r="A7920" s="22"/>
      <c r="B7920" s="22"/>
      <c r="C7920" s="22"/>
      <c r="D7920" s="22"/>
      <c r="E7920" s="22"/>
      <c r="F7920" s="22"/>
      <c r="G7920" s="22"/>
      <c r="H7920" s="22"/>
      <c r="I7920" s="22"/>
      <c r="J7920" s="22"/>
      <c r="K7920" s="22"/>
      <c r="L7920" s="22"/>
      <c r="M7920" s="22"/>
    </row>
    <row r="7921" spans="1:13" x14ac:dyDescent="0.25">
      <c r="A7921" s="22"/>
      <c r="B7921" s="22"/>
      <c r="C7921" s="22"/>
      <c r="D7921" s="22"/>
      <c r="E7921" s="22"/>
      <c r="F7921" s="22"/>
      <c r="G7921" s="22"/>
      <c r="H7921" s="22"/>
      <c r="I7921" s="22"/>
      <c r="J7921" s="22"/>
      <c r="K7921" s="22"/>
      <c r="L7921" s="22"/>
      <c r="M7921" s="22"/>
    </row>
    <row r="7922" spans="1:13" x14ac:dyDescent="0.25">
      <c r="A7922" s="22"/>
      <c r="B7922" s="22"/>
      <c r="C7922" s="22"/>
      <c r="D7922" s="22"/>
      <c r="E7922" s="22"/>
      <c r="F7922" s="22"/>
      <c r="G7922" s="22"/>
      <c r="H7922" s="22"/>
      <c r="I7922" s="22"/>
      <c r="J7922" s="22"/>
      <c r="K7922" s="22"/>
      <c r="L7922" s="22"/>
      <c r="M7922" s="22"/>
    </row>
    <row r="7923" spans="1:13" x14ac:dyDescent="0.25">
      <c r="A7923" s="22"/>
      <c r="B7923" s="22"/>
      <c r="C7923" s="22"/>
      <c r="D7923" s="22"/>
      <c r="E7923" s="22"/>
      <c r="F7923" s="22"/>
      <c r="G7923" s="22"/>
      <c r="H7923" s="22"/>
      <c r="I7923" s="22"/>
      <c r="J7923" s="22"/>
      <c r="K7923" s="22"/>
      <c r="L7923" s="22"/>
      <c r="M7923" s="22"/>
    </row>
    <row r="7924" spans="1:13" x14ac:dyDescent="0.25">
      <c r="A7924" s="22"/>
      <c r="B7924" s="22"/>
      <c r="C7924" s="22"/>
      <c r="D7924" s="22"/>
      <c r="E7924" s="22"/>
      <c r="F7924" s="22"/>
      <c r="G7924" s="22"/>
      <c r="H7924" s="22"/>
      <c r="I7924" s="22"/>
      <c r="J7924" s="22"/>
      <c r="K7924" s="22"/>
      <c r="L7924" s="22"/>
      <c r="M7924" s="22"/>
    </row>
    <row r="7925" spans="1:13" x14ac:dyDescent="0.25">
      <c r="A7925" s="22"/>
      <c r="B7925" s="22"/>
      <c r="C7925" s="22"/>
      <c r="D7925" s="22"/>
      <c r="E7925" s="22"/>
      <c r="F7925" s="22"/>
      <c r="G7925" s="22"/>
      <c r="H7925" s="22"/>
      <c r="I7925" s="22"/>
      <c r="J7925" s="22"/>
      <c r="K7925" s="22"/>
      <c r="L7925" s="22"/>
      <c r="M7925" s="22"/>
    </row>
    <row r="7926" spans="1:13" x14ac:dyDescent="0.25">
      <c r="A7926" s="22"/>
      <c r="B7926" s="22"/>
      <c r="C7926" s="22"/>
      <c r="D7926" s="22"/>
      <c r="E7926" s="22"/>
      <c r="F7926" s="22"/>
      <c r="G7926" s="22"/>
      <c r="H7926" s="22"/>
      <c r="I7926" s="22"/>
      <c r="J7926" s="22"/>
      <c r="K7926" s="22"/>
      <c r="L7926" s="22"/>
      <c r="M7926" s="22"/>
    </row>
    <row r="7927" spans="1:13" x14ac:dyDescent="0.25">
      <c r="A7927" s="22"/>
      <c r="B7927" s="22"/>
      <c r="C7927" s="22"/>
      <c r="D7927" s="22"/>
      <c r="E7927" s="22"/>
      <c r="F7927" s="22"/>
      <c r="G7927" s="22"/>
      <c r="H7927" s="22"/>
      <c r="I7927" s="22"/>
      <c r="J7927" s="22"/>
      <c r="K7927" s="22"/>
      <c r="L7927" s="22"/>
      <c r="M7927" s="22"/>
    </row>
    <row r="7928" spans="1:13" x14ac:dyDescent="0.25">
      <c r="A7928" s="22"/>
      <c r="B7928" s="22"/>
      <c r="C7928" s="22"/>
      <c r="D7928" s="22"/>
      <c r="E7928" s="22"/>
      <c r="F7928" s="22"/>
      <c r="G7928" s="22"/>
      <c r="H7928" s="22"/>
      <c r="I7928" s="22"/>
      <c r="J7928" s="22"/>
      <c r="K7928" s="22"/>
      <c r="L7928" s="22"/>
      <c r="M7928" s="22"/>
    </row>
    <row r="7929" spans="1:13" x14ac:dyDescent="0.25">
      <c r="A7929" s="22"/>
      <c r="B7929" s="22"/>
      <c r="C7929" s="22"/>
      <c r="D7929" s="22"/>
      <c r="E7929" s="22"/>
      <c r="F7929" s="22"/>
      <c r="G7929" s="22"/>
      <c r="H7929" s="22"/>
      <c r="I7929" s="22"/>
      <c r="J7929" s="22"/>
      <c r="K7929" s="22"/>
      <c r="L7929" s="22"/>
      <c r="M7929" s="22"/>
    </row>
    <row r="7930" spans="1:13" x14ac:dyDescent="0.25">
      <c r="A7930" s="22"/>
      <c r="B7930" s="22"/>
      <c r="C7930" s="22"/>
      <c r="D7930" s="22"/>
      <c r="E7930" s="22"/>
      <c r="F7930" s="22"/>
      <c r="G7930" s="22"/>
      <c r="H7930" s="22"/>
      <c r="I7930" s="22"/>
      <c r="J7930" s="22"/>
      <c r="K7930" s="22"/>
      <c r="L7930" s="22"/>
      <c r="M7930" s="22"/>
    </row>
    <row r="7931" spans="1:13" x14ac:dyDescent="0.25">
      <c r="A7931" s="22"/>
      <c r="B7931" s="22"/>
      <c r="C7931" s="22"/>
      <c r="D7931" s="22"/>
      <c r="E7931" s="22"/>
      <c r="F7931" s="22"/>
      <c r="G7931" s="22"/>
      <c r="H7931" s="22"/>
      <c r="I7931" s="22"/>
      <c r="J7931" s="22"/>
      <c r="K7931" s="22"/>
      <c r="L7931" s="22"/>
      <c r="M7931" s="22"/>
    </row>
    <row r="7932" spans="1:13" x14ac:dyDescent="0.25">
      <c r="A7932" s="22"/>
      <c r="B7932" s="22"/>
      <c r="C7932" s="22"/>
      <c r="D7932" s="22"/>
      <c r="E7932" s="22"/>
      <c r="F7932" s="22"/>
      <c r="G7932" s="22"/>
      <c r="H7932" s="22"/>
      <c r="I7932" s="22"/>
      <c r="J7932" s="22"/>
      <c r="K7932" s="22"/>
      <c r="L7932" s="22"/>
      <c r="M7932" s="22"/>
    </row>
    <row r="7933" spans="1:13" x14ac:dyDescent="0.25">
      <c r="A7933" s="22"/>
      <c r="B7933" s="22"/>
      <c r="C7933" s="22"/>
      <c r="D7933" s="22"/>
      <c r="E7933" s="22"/>
      <c r="F7933" s="22"/>
      <c r="G7933" s="22"/>
      <c r="H7933" s="22"/>
      <c r="I7933" s="22"/>
      <c r="J7933" s="22"/>
      <c r="K7933" s="22"/>
      <c r="L7933" s="22"/>
      <c r="M7933" s="22"/>
    </row>
    <row r="7934" spans="1:13" x14ac:dyDescent="0.25">
      <c r="A7934" s="22"/>
      <c r="B7934" s="22"/>
      <c r="C7934" s="22"/>
      <c r="D7934" s="22"/>
      <c r="E7934" s="22"/>
      <c r="F7934" s="22"/>
      <c r="G7934" s="22"/>
      <c r="H7934" s="22"/>
      <c r="I7934" s="22"/>
      <c r="J7934" s="22"/>
      <c r="K7934" s="22"/>
      <c r="L7934" s="22"/>
      <c r="M7934" s="22"/>
    </row>
    <row r="7935" spans="1:13" x14ac:dyDescent="0.25">
      <c r="A7935" s="22"/>
      <c r="B7935" s="22"/>
      <c r="C7935" s="22"/>
      <c r="D7935" s="22"/>
      <c r="E7935" s="22"/>
      <c r="F7935" s="22"/>
      <c r="G7935" s="22"/>
      <c r="H7935" s="22"/>
      <c r="I7935" s="22"/>
      <c r="J7935" s="22"/>
      <c r="K7935" s="22"/>
      <c r="L7935" s="22"/>
      <c r="M7935" s="22"/>
    </row>
    <row r="7936" spans="1:13" x14ac:dyDescent="0.25">
      <c r="A7936" s="22"/>
      <c r="B7936" s="22"/>
      <c r="C7936" s="22"/>
      <c r="D7936" s="22"/>
      <c r="E7936" s="22"/>
      <c r="F7936" s="22"/>
      <c r="G7936" s="22"/>
      <c r="H7936" s="22"/>
      <c r="I7936" s="22"/>
      <c r="J7936" s="22"/>
      <c r="K7936" s="22"/>
      <c r="L7936" s="22"/>
      <c r="M7936" s="22"/>
    </row>
    <row r="7937" spans="1:13" x14ac:dyDescent="0.25">
      <c r="A7937" s="22"/>
      <c r="B7937" s="22"/>
      <c r="C7937" s="22"/>
      <c r="D7937" s="22"/>
      <c r="E7937" s="22"/>
      <c r="F7937" s="22"/>
      <c r="G7937" s="22"/>
      <c r="H7937" s="22"/>
      <c r="I7937" s="22"/>
      <c r="J7937" s="22"/>
      <c r="K7937" s="22"/>
      <c r="L7937" s="22"/>
      <c r="M7937" s="22"/>
    </row>
    <row r="7938" spans="1:13" x14ac:dyDescent="0.25">
      <c r="A7938" s="22"/>
      <c r="B7938" s="22"/>
      <c r="C7938" s="22"/>
      <c r="D7938" s="22"/>
      <c r="E7938" s="22"/>
      <c r="F7938" s="22"/>
      <c r="G7938" s="22"/>
      <c r="H7938" s="22"/>
      <c r="I7938" s="22"/>
      <c r="J7938" s="22"/>
      <c r="K7938" s="22"/>
      <c r="L7938" s="22"/>
      <c r="M7938" s="22"/>
    </row>
    <row r="7939" spans="1:13" x14ac:dyDescent="0.25">
      <c r="A7939" s="22"/>
      <c r="B7939" s="22"/>
      <c r="C7939" s="22"/>
      <c r="D7939" s="22"/>
      <c r="E7939" s="22"/>
      <c r="F7939" s="22"/>
      <c r="G7939" s="22"/>
      <c r="H7939" s="22"/>
      <c r="I7939" s="22"/>
      <c r="J7939" s="22"/>
      <c r="K7939" s="22"/>
      <c r="L7939" s="22"/>
      <c r="M7939" s="22"/>
    </row>
    <row r="7940" spans="1:13" x14ac:dyDescent="0.25">
      <c r="A7940" s="22"/>
      <c r="B7940" s="22"/>
      <c r="C7940" s="22"/>
      <c r="D7940" s="22"/>
      <c r="E7940" s="22"/>
      <c r="F7940" s="22"/>
      <c r="G7940" s="22"/>
      <c r="H7940" s="22"/>
      <c r="I7940" s="22"/>
      <c r="J7940" s="22"/>
      <c r="K7940" s="22"/>
      <c r="L7940" s="22"/>
      <c r="M7940" s="22"/>
    </row>
    <row r="7941" spans="1:13" x14ac:dyDescent="0.25">
      <c r="A7941" s="22"/>
      <c r="B7941" s="22"/>
      <c r="C7941" s="22"/>
      <c r="D7941" s="22"/>
      <c r="E7941" s="22"/>
      <c r="F7941" s="22"/>
      <c r="G7941" s="22"/>
      <c r="H7941" s="22"/>
      <c r="I7941" s="22"/>
      <c r="J7941" s="22"/>
      <c r="K7941" s="22"/>
      <c r="L7941" s="22"/>
      <c r="M7941" s="22"/>
    </row>
    <row r="7942" spans="1:13" x14ac:dyDescent="0.25">
      <c r="A7942" s="22"/>
      <c r="B7942" s="22"/>
      <c r="C7942" s="22"/>
      <c r="D7942" s="22"/>
      <c r="E7942" s="22"/>
      <c r="F7942" s="22"/>
      <c r="G7942" s="22"/>
      <c r="H7942" s="22"/>
      <c r="I7942" s="22"/>
      <c r="J7942" s="22"/>
      <c r="K7942" s="22"/>
      <c r="L7942" s="22"/>
      <c r="M7942" s="22"/>
    </row>
    <row r="7943" spans="1:13" x14ac:dyDescent="0.25">
      <c r="A7943" s="22"/>
      <c r="B7943" s="22"/>
      <c r="C7943" s="22"/>
      <c r="D7943" s="22"/>
      <c r="E7943" s="22"/>
      <c r="F7943" s="22"/>
      <c r="G7943" s="22"/>
      <c r="H7943" s="22"/>
      <c r="I7943" s="22"/>
      <c r="J7943" s="22"/>
      <c r="K7943" s="22"/>
      <c r="L7943" s="22"/>
      <c r="M7943" s="22"/>
    </row>
    <row r="7944" spans="1:13" x14ac:dyDescent="0.25">
      <c r="A7944" s="22"/>
      <c r="B7944" s="22"/>
      <c r="C7944" s="22"/>
      <c r="D7944" s="22"/>
      <c r="E7944" s="22"/>
      <c r="F7944" s="22"/>
      <c r="G7944" s="22"/>
      <c r="H7944" s="22"/>
      <c r="I7944" s="22"/>
      <c r="J7944" s="22"/>
      <c r="K7944" s="22"/>
      <c r="L7944" s="22"/>
      <c r="M7944" s="22"/>
    </row>
    <row r="7945" spans="1:13" x14ac:dyDescent="0.25">
      <c r="A7945" s="22"/>
      <c r="B7945" s="22"/>
      <c r="C7945" s="22"/>
      <c r="D7945" s="22"/>
      <c r="E7945" s="22"/>
      <c r="F7945" s="22"/>
      <c r="G7945" s="22"/>
      <c r="H7945" s="22"/>
      <c r="I7945" s="22"/>
      <c r="J7945" s="22"/>
      <c r="K7945" s="22"/>
      <c r="L7945" s="22"/>
      <c r="M7945" s="22"/>
    </row>
    <row r="7946" spans="1:13" x14ac:dyDescent="0.25">
      <c r="A7946" s="22"/>
      <c r="B7946" s="22"/>
      <c r="C7946" s="22"/>
      <c r="D7946" s="22"/>
      <c r="E7946" s="22"/>
      <c r="F7946" s="22"/>
      <c r="G7946" s="22"/>
      <c r="H7946" s="22"/>
      <c r="I7946" s="22"/>
      <c r="J7946" s="22"/>
      <c r="K7946" s="22"/>
      <c r="L7946" s="22"/>
      <c r="M7946" s="22"/>
    </row>
    <row r="7947" spans="1:13" x14ac:dyDescent="0.25">
      <c r="A7947" s="22"/>
      <c r="B7947" s="22"/>
      <c r="C7947" s="22"/>
      <c r="D7947" s="22"/>
      <c r="E7947" s="22"/>
      <c r="F7947" s="22"/>
      <c r="G7947" s="22"/>
      <c r="H7947" s="22"/>
      <c r="I7947" s="22"/>
      <c r="J7947" s="22"/>
      <c r="K7947" s="22"/>
      <c r="L7947" s="22"/>
      <c r="M7947" s="22"/>
    </row>
    <row r="7948" spans="1:13" x14ac:dyDescent="0.25">
      <c r="A7948" s="22"/>
      <c r="B7948" s="22"/>
      <c r="C7948" s="22"/>
      <c r="D7948" s="22"/>
      <c r="E7948" s="22"/>
      <c r="F7948" s="22"/>
      <c r="G7948" s="22"/>
      <c r="H7948" s="22"/>
      <c r="I7948" s="22"/>
      <c r="J7948" s="22"/>
      <c r="K7948" s="22"/>
      <c r="L7948" s="22"/>
      <c r="M7948" s="22"/>
    </row>
    <row r="7949" spans="1:13" x14ac:dyDescent="0.25">
      <c r="A7949" s="22"/>
      <c r="B7949" s="22"/>
      <c r="C7949" s="22"/>
      <c r="D7949" s="22"/>
      <c r="E7949" s="22"/>
      <c r="F7949" s="22"/>
      <c r="G7949" s="22"/>
      <c r="H7949" s="22"/>
      <c r="I7949" s="22"/>
      <c r="J7949" s="22"/>
      <c r="K7949" s="22"/>
      <c r="L7949" s="22"/>
      <c r="M7949" s="22"/>
    </row>
    <row r="7950" spans="1:13" x14ac:dyDescent="0.25">
      <c r="A7950" s="22"/>
      <c r="B7950" s="22"/>
      <c r="C7950" s="22"/>
      <c r="D7950" s="22"/>
      <c r="E7950" s="22"/>
      <c r="F7950" s="22"/>
      <c r="G7950" s="22"/>
      <c r="H7950" s="22"/>
      <c r="I7950" s="22"/>
      <c r="J7950" s="22"/>
      <c r="K7950" s="22"/>
      <c r="L7950" s="22"/>
      <c r="M7950" s="22"/>
    </row>
    <row r="7951" spans="1:13" x14ac:dyDescent="0.25">
      <c r="A7951" s="22"/>
      <c r="B7951" s="22"/>
      <c r="C7951" s="22"/>
      <c r="D7951" s="22"/>
      <c r="E7951" s="22"/>
      <c r="F7951" s="22"/>
      <c r="G7951" s="22"/>
      <c r="H7951" s="22"/>
      <c r="I7951" s="22"/>
      <c r="J7951" s="22"/>
      <c r="K7951" s="22"/>
      <c r="L7951" s="22"/>
      <c r="M7951" s="22"/>
    </row>
    <row r="7952" spans="1:13" x14ac:dyDescent="0.25">
      <c r="A7952" s="22"/>
      <c r="B7952" s="22"/>
      <c r="C7952" s="22"/>
      <c r="D7952" s="22"/>
      <c r="E7952" s="22"/>
      <c r="F7952" s="22"/>
      <c r="G7952" s="22"/>
      <c r="H7952" s="22"/>
      <c r="I7952" s="22"/>
      <c r="J7952" s="22"/>
      <c r="K7952" s="22"/>
      <c r="L7952" s="22"/>
      <c r="M7952" s="22"/>
    </row>
    <row r="7953" spans="1:13" x14ac:dyDescent="0.25">
      <c r="A7953" s="22"/>
      <c r="B7953" s="22"/>
      <c r="C7953" s="22"/>
      <c r="D7953" s="22"/>
      <c r="E7953" s="22"/>
      <c r="F7953" s="22"/>
      <c r="G7953" s="22"/>
      <c r="H7953" s="22"/>
      <c r="I7953" s="22"/>
      <c r="J7953" s="22"/>
      <c r="K7953" s="22"/>
      <c r="L7953" s="22"/>
      <c r="M7953" s="22"/>
    </row>
    <row r="7954" spans="1:13" x14ac:dyDescent="0.25">
      <c r="A7954" s="22"/>
      <c r="B7954" s="22"/>
      <c r="C7954" s="22"/>
      <c r="D7954" s="22"/>
      <c r="E7954" s="22"/>
      <c r="F7954" s="22"/>
      <c r="G7954" s="22"/>
      <c r="H7954" s="22"/>
      <c r="I7954" s="22"/>
      <c r="J7954" s="22"/>
      <c r="K7954" s="22"/>
      <c r="L7954" s="22"/>
      <c r="M7954" s="22"/>
    </row>
    <row r="7955" spans="1:13" x14ac:dyDescent="0.25">
      <c r="A7955" s="22"/>
      <c r="B7955" s="22"/>
      <c r="C7955" s="22"/>
      <c r="D7955" s="22"/>
      <c r="E7955" s="22"/>
      <c r="F7955" s="22"/>
      <c r="G7955" s="22"/>
      <c r="H7955" s="22"/>
      <c r="I7955" s="22"/>
      <c r="J7955" s="22"/>
      <c r="K7955" s="22"/>
      <c r="L7955" s="22"/>
      <c r="M7955" s="22"/>
    </row>
    <row r="7956" spans="1:13" x14ac:dyDescent="0.25">
      <c r="A7956" s="22"/>
      <c r="B7956" s="22"/>
      <c r="C7956" s="22"/>
      <c r="D7956" s="22"/>
      <c r="E7956" s="22"/>
      <c r="F7956" s="22"/>
      <c r="G7956" s="22"/>
      <c r="H7956" s="22"/>
      <c r="I7956" s="22"/>
      <c r="J7956" s="22"/>
      <c r="K7956" s="22"/>
      <c r="L7956" s="22"/>
      <c r="M7956" s="22"/>
    </row>
    <row r="7957" spans="1:13" x14ac:dyDescent="0.25">
      <c r="A7957" s="22"/>
      <c r="B7957" s="22"/>
      <c r="C7957" s="22"/>
      <c r="D7957" s="22"/>
      <c r="E7957" s="22"/>
      <c r="F7957" s="22"/>
      <c r="G7957" s="22"/>
      <c r="H7957" s="22"/>
      <c r="I7957" s="22"/>
      <c r="J7957" s="22"/>
      <c r="K7957" s="22"/>
      <c r="L7957" s="22"/>
      <c r="M7957" s="22"/>
    </row>
    <row r="7958" spans="1:13" x14ac:dyDescent="0.25">
      <c r="A7958" s="22"/>
      <c r="B7958" s="22"/>
      <c r="C7958" s="22"/>
      <c r="D7958" s="22"/>
      <c r="E7958" s="22"/>
      <c r="F7958" s="22"/>
      <c r="G7958" s="22"/>
      <c r="H7958" s="22"/>
      <c r="I7958" s="22"/>
      <c r="J7958" s="22"/>
      <c r="K7958" s="22"/>
      <c r="L7958" s="22"/>
      <c r="M7958" s="22"/>
    </row>
    <row r="7959" spans="1:13" x14ac:dyDescent="0.25">
      <c r="A7959" s="22"/>
      <c r="B7959" s="22"/>
      <c r="C7959" s="22"/>
      <c r="D7959" s="22"/>
      <c r="E7959" s="22"/>
      <c r="F7959" s="22"/>
      <c r="G7959" s="22"/>
      <c r="H7959" s="22"/>
      <c r="I7959" s="22"/>
      <c r="J7959" s="22"/>
      <c r="K7959" s="22"/>
      <c r="L7959" s="22"/>
      <c r="M7959" s="22"/>
    </row>
    <row r="7960" spans="1:13" x14ac:dyDescent="0.25">
      <c r="A7960" s="22"/>
      <c r="B7960" s="22"/>
      <c r="C7960" s="22"/>
      <c r="D7960" s="22"/>
      <c r="E7960" s="22"/>
      <c r="F7960" s="22"/>
      <c r="G7960" s="22"/>
      <c r="H7960" s="22"/>
      <c r="I7960" s="22"/>
      <c r="J7960" s="22"/>
      <c r="K7960" s="22"/>
      <c r="L7960" s="22"/>
      <c r="M7960" s="22"/>
    </row>
    <row r="7961" spans="1:13" x14ac:dyDescent="0.25">
      <c r="A7961" s="22"/>
      <c r="B7961" s="22"/>
      <c r="C7961" s="22"/>
      <c r="D7961" s="22"/>
      <c r="E7961" s="22"/>
      <c r="F7961" s="22"/>
      <c r="G7961" s="22"/>
      <c r="H7961" s="22"/>
      <c r="I7961" s="22"/>
      <c r="J7961" s="22"/>
      <c r="K7961" s="22"/>
      <c r="L7961" s="22"/>
      <c r="M7961" s="22"/>
    </row>
    <row r="7962" spans="1:13" x14ac:dyDescent="0.25">
      <c r="A7962" s="22"/>
      <c r="B7962" s="22"/>
      <c r="C7962" s="22"/>
      <c r="D7962" s="22"/>
      <c r="E7962" s="22"/>
      <c r="F7962" s="22"/>
      <c r="G7962" s="22"/>
      <c r="H7962" s="22"/>
      <c r="I7962" s="22"/>
      <c r="J7962" s="22"/>
      <c r="K7962" s="22"/>
      <c r="L7962" s="22"/>
      <c r="M7962" s="22"/>
    </row>
    <row r="7963" spans="1:13" x14ac:dyDescent="0.25">
      <c r="A7963" s="22"/>
      <c r="B7963" s="22"/>
      <c r="C7963" s="22"/>
      <c r="D7963" s="22"/>
      <c r="E7963" s="22"/>
      <c r="F7963" s="22"/>
      <c r="G7963" s="22"/>
      <c r="H7963" s="22"/>
      <c r="I7963" s="22"/>
      <c r="J7963" s="22"/>
      <c r="K7963" s="22"/>
      <c r="L7963" s="22"/>
      <c r="M7963" s="22"/>
    </row>
    <row r="7964" spans="1:13" x14ac:dyDescent="0.25">
      <c r="A7964" s="22"/>
      <c r="B7964" s="22"/>
      <c r="C7964" s="22"/>
      <c r="D7964" s="22"/>
      <c r="E7964" s="22"/>
      <c r="F7964" s="22"/>
      <c r="G7964" s="22"/>
      <c r="H7964" s="22"/>
      <c r="I7964" s="22"/>
      <c r="J7964" s="22"/>
      <c r="K7964" s="22"/>
      <c r="L7964" s="22"/>
      <c r="M7964" s="22"/>
    </row>
    <row r="7965" spans="1:13" x14ac:dyDescent="0.25">
      <c r="A7965" s="22"/>
      <c r="B7965" s="22"/>
      <c r="C7965" s="22"/>
      <c r="D7965" s="22"/>
      <c r="E7965" s="22"/>
      <c r="F7965" s="22"/>
      <c r="G7965" s="22"/>
      <c r="H7965" s="22"/>
      <c r="I7965" s="22"/>
      <c r="J7965" s="22"/>
      <c r="K7965" s="22"/>
      <c r="L7965" s="22"/>
      <c r="M7965" s="22"/>
    </row>
    <row r="7966" spans="1:13" x14ac:dyDescent="0.25">
      <c r="A7966" s="22"/>
      <c r="B7966" s="22"/>
      <c r="C7966" s="22"/>
      <c r="D7966" s="22"/>
      <c r="E7966" s="22"/>
      <c r="F7966" s="22"/>
      <c r="G7966" s="22"/>
      <c r="H7966" s="22"/>
      <c r="I7966" s="22"/>
      <c r="J7966" s="22"/>
      <c r="K7966" s="22"/>
      <c r="L7966" s="22"/>
      <c r="M7966" s="22"/>
    </row>
    <row r="7967" spans="1:13" x14ac:dyDescent="0.25">
      <c r="A7967" s="22"/>
      <c r="B7967" s="22"/>
      <c r="C7967" s="22"/>
      <c r="D7967" s="22"/>
      <c r="E7967" s="22"/>
      <c r="F7967" s="22"/>
      <c r="G7967" s="22"/>
      <c r="H7967" s="22"/>
      <c r="I7967" s="22"/>
      <c r="J7967" s="22"/>
      <c r="K7967" s="22"/>
      <c r="L7967" s="22"/>
      <c r="M7967" s="22"/>
    </row>
    <row r="7968" spans="1:13" x14ac:dyDescent="0.25">
      <c r="A7968" s="22"/>
      <c r="B7968" s="22"/>
      <c r="C7968" s="22"/>
      <c r="D7968" s="22"/>
      <c r="E7968" s="22"/>
      <c r="F7968" s="22"/>
      <c r="G7968" s="22"/>
      <c r="H7968" s="22"/>
      <c r="I7968" s="22"/>
      <c r="J7968" s="22"/>
      <c r="K7968" s="22"/>
      <c r="L7968" s="22"/>
      <c r="M7968" s="22"/>
    </row>
    <row r="7969" spans="1:13" x14ac:dyDescent="0.25">
      <c r="A7969" s="22"/>
      <c r="B7969" s="22"/>
      <c r="C7969" s="22"/>
      <c r="D7969" s="22"/>
      <c r="E7969" s="22"/>
      <c r="F7969" s="22"/>
      <c r="G7969" s="22"/>
      <c r="H7969" s="22"/>
      <c r="I7969" s="22"/>
      <c r="J7969" s="22"/>
      <c r="K7969" s="22"/>
      <c r="L7969" s="22"/>
      <c r="M7969" s="22"/>
    </row>
    <row r="7970" spans="1:13" x14ac:dyDescent="0.25">
      <c r="A7970" s="22"/>
      <c r="B7970" s="22"/>
      <c r="C7970" s="22"/>
      <c r="D7970" s="22"/>
      <c r="E7970" s="22"/>
      <c r="F7970" s="22"/>
      <c r="G7970" s="22"/>
      <c r="H7970" s="22"/>
      <c r="I7970" s="22"/>
      <c r="J7970" s="22"/>
      <c r="K7970" s="22"/>
      <c r="L7970" s="22"/>
      <c r="M7970" s="22"/>
    </row>
    <row r="7971" spans="1:13" x14ac:dyDescent="0.25">
      <c r="A7971" s="22"/>
      <c r="B7971" s="22"/>
      <c r="C7971" s="22"/>
      <c r="D7971" s="22"/>
      <c r="E7971" s="22"/>
      <c r="F7971" s="22"/>
      <c r="G7971" s="22"/>
      <c r="H7971" s="22"/>
      <c r="I7971" s="22"/>
      <c r="J7971" s="22"/>
      <c r="K7971" s="22"/>
      <c r="L7971" s="22"/>
      <c r="M7971" s="22"/>
    </row>
    <row r="7972" spans="1:13" x14ac:dyDescent="0.25">
      <c r="A7972" s="22"/>
      <c r="B7972" s="22"/>
      <c r="C7972" s="22"/>
      <c r="D7972" s="22"/>
      <c r="E7972" s="22"/>
      <c r="F7972" s="22"/>
      <c r="G7972" s="22"/>
      <c r="H7972" s="22"/>
      <c r="I7972" s="22"/>
      <c r="J7972" s="22"/>
      <c r="K7972" s="22"/>
      <c r="L7972" s="22"/>
      <c r="M7972" s="22"/>
    </row>
    <row r="7973" spans="1:13" x14ac:dyDescent="0.25">
      <c r="A7973" s="22"/>
      <c r="B7973" s="22"/>
      <c r="C7973" s="22"/>
      <c r="D7973" s="22"/>
      <c r="E7973" s="22"/>
      <c r="F7973" s="22"/>
      <c r="G7973" s="22"/>
      <c r="H7973" s="22"/>
      <c r="I7973" s="22"/>
      <c r="J7973" s="22"/>
      <c r="K7973" s="22"/>
      <c r="L7973" s="22"/>
      <c r="M7973" s="22"/>
    </row>
    <row r="7974" spans="1:13" x14ac:dyDescent="0.25">
      <c r="A7974" s="22"/>
      <c r="B7974" s="22"/>
      <c r="C7974" s="22"/>
      <c r="D7974" s="22"/>
      <c r="E7974" s="22"/>
      <c r="F7974" s="22"/>
      <c r="G7974" s="22"/>
      <c r="H7974" s="22"/>
      <c r="I7974" s="22"/>
      <c r="J7974" s="22"/>
      <c r="K7974" s="22"/>
      <c r="L7974" s="22"/>
      <c r="M7974" s="22"/>
    </row>
    <row r="7975" spans="1:13" x14ac:dyDescent="0.25">
      <c r="A7975" s="22"/>
      <c r="B7975" s="22"/>
      <c r="C7975" s="22"/>
      <c r="D7975" s="22"/>
      <c r="E7975" s="22"/>
      <c r="F7975" s="22"/>
      <c r="G7975" s="22"/>
      <c r="H7975" s="22"/>
      <c r="I7975" s="22"/>
      <c r="J7975" s="22"/>
      <c r="K7975" s="22"/>
      <c r="L7975" s="22"/>
      <c r="M7975" s="22"/>
    </row>
    <row r="7976" spans="1:13" x14ac:dyDescent="0.25">
      <c r="A7976" s="22"/>
      <c r="B7976" s="22"/>
      <c r="C7976" s="22"/>
      <c r="D7976" s="22"/>
      <c r="E7976" s="22"/>
      <c r="F7976" s="22"/>
      <c r="G7976" s="22"/>
      <c r="H7976" s="22"/>
      <c r="I7976" s="22"/>
      <c r="J7976" s="22"/>
      <c r="K7976" s="22"/>
      <c r="L7976" s="22"/>
      <c r="M7976" s="22"/>
    </row>
    <row r="7977" spans="1:13" x14ac:dyDescent="0.25">
      <c r="A7977" s="22"/>
      <c r="B7977" s="22"/>
      <c r="C7977" s="22"/>
      <c r="D7977" s="22"/>
      <c r="E7977" s="22"/>
      <c r="F7977" s="22"/>
      <c r="G7977" s="22"/>
      <c r="H7977" s="22"/>
      <c r="I7977" s="22"/>
      <c r="J7977" s="22"/>
      <c r="K7977" s="22"/>
      <c r="L7977" s="22"/>
      <c r="M7977" s="22"/>
    </row>
    <row r="7978" spans="1:13" x14ac:dyDescent="0.25">
      <c r="A7978" s="22"/>
      <c r="B7978" s="22"/>
      <c r="C7978" s="22"/>
      <c r="D7978" s="22"/>
      <c r="E7978" s="22"/>
      <c r="F7978" s="22"/>
      <c r="G7978" s="22"/>
      <c r="H7978" s="22"/>
      <c r="I7978" s="22"/>
      <c r="J7978" s="22"/>
      <c r="K7978" s="22"/>
      <c r="L7978" s="22"/>
      <c r="M7978" s="22"/>
    </row>
    <row r="7979" spans="1:13" x14ac:dyDescent="0.25">
      <c r="A7979" s="22"/>
      <c r="B7979" s="22"/>
      <c r="C7979" s="22"/>
      <c r="D7979" s="22"/>
      <c r="E7979" s="22"/>
      <c r="F7979" s="22"/>
      <c r="G7979" s="22"/>
      <c r="H7979" s="22"/>
      <c r="I7979" s="22"/>
      <c r="J7979" s="22"/>
      <c r="K7979" s="22"/>
      <c r="L7979" s="22"/>
      <c r="M7979" s="22"/>
    </row>
    <row r="7980" spans="1:13" x14ac:dyDescent="0.25">
      <c r="A7980" s="22"/>
      <c r="B7980" s="22"/>
      <c r="C7980" s="22"/>
      <c r="D7980" s="22"/>
      <c r="E7980" s="22"/>
      <c r="F7980" s="22"/>
      <c r="G7980" s="22"/>
      <c r="H7980" s="22"/>
      <c r="I7980" s="22"/>
      <c r="J7980" s="22"/>
      <c r="K7980" s="22"/>
      <c r="L7980" s="22"/>
      <c r="M7980" s="22"/>
    </row>
    <row r="7981" spans="1:13" x14ac:dyDescent="0.25">
      <c r="A7981" s="22"/>
      <c r="B7981" s="22"/>
      <c r="C7981" s="22"/>
      <c r="D7981" s="22"/>
      <c r="E7981" s="22"/>
      <c r="F7981" s="22"/>
      <c r="G7981" s="22"/>
      <c r="H7981" s="22"/>
      <c r="I7981" s="22"/>
      <c r="J7981" s="22"/>
      <c r="K7981" s="22"/>
      <c r="L7981" s="22"/>
      <c r="M7981" s="22"/>
    </row>
    <row r="7982" spans="1:13" x14ac:dyDescent="0.25">
      <c r="A7982" s="22"/>
      <c r="B7982" s="22"/>
      <c r="C7982" s="22"/>
      <c r="D7982" s="22"/>
      <c r="E7982" s="22"/>
      <c r="F7982" s="22"/>
      <c r="G7982" s="22"/>
      <c r="H7982" s="22"/>
      <c r="I7982" s="22"/>
      <c r="J7982" s="22"/>
      <c r="K7982" s="22"/>
      <c r="L7982" s="22"/>
      <c r="M7982" s="22"/>
    </row>
    <row r="7983" spans="1:13" x14ac:dyDescent="0.25">
      <c r="A7983" s="22"/>
      <c r="B7983" s="22"/>
      <c r="C7983" s="22"/>
      <c r="D7983" s="22"/>
      <c r="E7983" s="22"/>
      <c r="F7983" s="22"/>
      <c r="G7983" s="22"/>
      <c r="H7983" s="22"/>
      <c r="I7983" s="22"/>
      <c r="J7983" s="22"/>
      <c r="K7983" s="22"/>
      <c r="L7983" s="22"/>
      <c r="M7983" s="22"/>
    </row>
    <row r="7984" spans="1:13" x14ac:dyDescent="0.25">
      <c r="A7984" s="22"/>
      <c r="B7984" s="22"/>
      <c r="C7984" s="22"/>
      <c r="D7984" s="22"/>
      <c r="E7984" s="22"/>
      <c r="F7984" s="22"/>
      <c r="G7984" s="22"/>
      <c r="H7984" s="22"/>
      <c r="I7984" s="22"/>
      <c r="J7984" s="22"/>
      <c r="K7984" s="22"/>
      <c r="L7984" s="22"/>
      <c r="M7984" s="22"/>
    </row>
    <row r="7985" spans="1:13" x14ac:dyDescent="0.25">
      <c r="A7985" s="22"/>
      <c r="B7985" s="22"/>
      <c r="C7985" s="22"/>
      <c r="D7985" s="22"/>
      <c r="E7985" s="22"/>
      <c r="F7985" s="22"/>
      <c r="G7985" s="22"/>
      <c r="H7985" s="22"/>
      <c r="I7985" s="22"/>
      <c r="J7985" s="22"/>
      <c r="K7985" s="22"/>
      <c r="L7985" s="22"/>
      <c r="M7985" s="22"/>
    </row>
    <row r="7986" spans="1:13" x14ac:dyDescent="0.25">
      <c r="A7986" s="22"/>
      <c r="B7986" s="22"/>
      <c r="C7986" s="22"/>
      <c r="D7986" s="22"/>
      <c r="E7986" s="22"/>
      <c r="F7986" s="22"/>
      <c r="G7986" s="22"/>
      <c r="H7986" s="22"/>
      <c r="I7986" s="22"/>
      <c r="J7986" s="22"/>
      <c r="K7986" s="22"/>
      <c r="L7986" s="22"/>
      <c r="M7986" s="22"/>
    </row>
    <row r="7987" spans="1:13" x14ac:dyDescent="0.25">
      <c r="A7987" s="22"/>
      <c r="B7987" s="22"/>
      <c r="C7987" s="22"/>
      <c r="D7987" s="22"/>
      <c r="E7987" s="22"/>
      <c r="F7987" s="22"/>
      <c r="G7987" s="22"/>
      <c r="H7987" s="22"/>
      <c r="I7987" s="22"/>
      <c r="J7987" s="22"/>
      <c r="K7987" s="22"/>
      <c r="L7987" s="22"/>
      <c r="M7987" s="22"/>
    </row>
    <row r="7988" spans="1:13" x14ac:dyDescent="0.25">
      <c r="A7988" s="22"/>
      <c r="B7988" s="22"/>
      <c r="C7988" s="22"/>
      <c r="D7988" s="22"/>
      <c r="E7988" s="22"/>
      <c r="F7988" s="22"/>
      <c r="G7988" s="22"/>
      <c r="H7988" s="22"/>
      <c r="I7988" s="22"/>
      <c r="J7988" s="22"/>
      <c r="K7988" s="22"/>
      <c r="L7988" s="22"/>
      <c r="M7988" s="22"/>
    </row>
    <row r="7989" spans="1:13" x14ac:dyDescent="0.25">
      <c r="A7989" s="22"/>
      <c r="B7989" s="22"/>
      <c r="C7989" s="22"/>
      <c r="D7989" s="22"/>
      <c r="E7989" s="22"/>
      <c r="F7989" s="22"/>
      <c r="G7989" s="22"/>
      <c r="H7989" s="22"/>
      <c r="I7989" s="22"/>
      <c r="J7989" s="22"/>
      <c r="K7989" s="22"/>
      <c r="L7989" s="22"/>
      <c r="M7989" s="22"/>
    </row>
    <row r="7990" spans="1:13" x14ac:dyDescent="0.25">
      <c r="A7990" s="22"/>
      <c r="B7990" s="22"/>
      <c r="C7990" s="22"/>
      <c r="D7990" s="22"/>
      <c r="E7990" s="22"/>
      <c r="F7990" s="22"/>
      <c r="G7990" s="22"/>
      <c r="H7990" s="22"/>
      <c r="I7990" s="22"/>
      <c r="J7990" s="22"/>
      <c r="K7990" s="22"/>
      <c r="L7990" s="22"/>
      <c r="M7990" s="22"/>
    </row>
    <row r="7991" spans="1:13" x14ac:dyDescent="0.25">
      <c r="A7991" s="22"/>
      <c r="B7991" s="22"/>
      <c r="C7991" s="22"/>
      <c r="D7991" s="22"/>
      <c r="E7991" s="22"/>
      <c r="F7991" s="22"/>
      <c r="G7991" s="22"/>
      <c r="H7991" s="22"/>
      <c r="I7991" s="22"/>
      <c r="J7991" s="22"/>
      <c r="K7991" s="22"/>
      <c r="L7991" s="22"/>
      <c r="M7991" s="22"/>
    </row>
    <row r="7992" spans="1:13" x14ac:dyDescent="0.25">
      <c r="A7992" s="22"/>
      <c r="B7992" s="22"/>
      <c r="C7992" s="22"/>
      <c r="D7992" s="22"/>
      <c r="E7992" s="22"/>
      <c r="F7992" s="22"/>
      <c r="G7992" s="22"/>
      <c r="H7992" s="22"/>
      <c r="I7992" s="22"/>
      <c r="J7992" s="22"/>
      <c r="K7992" s="22"/>
      <c r="L7992" s="22"/>
      <c r="M7992" s="22"/>
    </row>
    <row r="7993" spans="1:13" x14ac:dyDescent="0.25">
      <c r="A7993" s="22"/>
      <c r="B7993" s="22"/>
      <c r="C7993" s="22"/>
      <c r="D7993" s="22"/>
      <c r="E7993" s="22"/>
      <c r="F7993" s="22"/>
      <c r="G7993" s="22"/>
      <c r="H7993" s="22"/>
      <c r="I7993" s="22"/>
      <c r="J7993" s="22"/>
      <c r="K7993" s="22"/>
      <c r="L7993" s="22"/>
      <c r="M7993" s="22"/>
    </row>
    <row r="7994" spans="1:13" x14ac:dyDescent="0.25">
      <c r="A7994" s="22"/>
      <c r="B7994" s="22"/>
      <c r="C7994" s="22"/>
      <c r="D7994" s="22"/>
      <c r="E7994" s="22"/>
      <c r="F7994" s="22"/>
      <c r="G7994" s="22"/>
      <c r="H7994" s="22"/>
      <c r="I7994" s="22"/>
      <c r="J7994" s="22"/>
      <c r="K7994" s="22"/>
      <c r="L7994" s="22"/>
      <c r="M7994" s="22"/>
    </row>
    <row r="7995" spans="1:13" x14ac:dyDescent="0.25">
      <c r="A7995" s="22"/>
      <c r="B7995" s="22"/>
      <c r="C7995" s="22"/>
      <c r="D7995" s="22"/>
      <c r="E7995" s="22"/>
      <c r="F7995" s="22"/>
      <c r="G7995" s="22"/>
      <c r="H7995" s="22"/>
      <c r="I7995" s="22"/>
      <c r="J7995" s="22"/>
      <c r="K7995" s="22"/>
      <c r="L7995" s="22"/>
      <c r="M7995" s="22"/>
    </row>
    <row r="7996" spans="1:13" x14ac:dyDescent="0.25">
      <c r="A7996" s="22"/>
      <c r="B7996" s="22"/>
      <c r="C7996" s="22"/>
      <c r="D7996" s="22"/>
      <c r="E7996" s="22"/>
      <c r="F7996" s="22"/>
      <c r="G7996" s="22"/>
      <c r="H7996" s="22"/>
      <c r="I7996" s="22"/>
      <c r="J7996" s="22"/>
      <c r="K7996" s="22"/>
      <c r="L7996" s="22"/>
      <c r="M7996" s="22"/>
    </row>
    <row r="7997" spans="1:13" x14ac:dyDescent="0.25">
      <c r="A7997" s="22"/>
      <c r="B7997" s="22"/>
      <c r="C7997" s="22"/>
      <c r="D7997" s="22"/>
      <c r="E7997" s="22"/>
      <c r="F7997" s="22"/>
      <c r="G7997" s="22"/>
      <c r="H7997" s="22"/>
      <c r="I7997" s="22"/>
      <c r="J7997" s="22"/>
      <c r="K7997" s="22"/>
      <c r="L7997" s="22"/>
      <c r="M7997" s="22"/>
    </row>
    <row r="7998" spans="1:13" x14ac:dyDescent="0.25">
      <c r="A7998" s="22"/>
      <c r="B7998" s="22"/>
      <c r="C7998" s="22"/>
      <c r="D7998" s="22"/>
      <c r="E7998" s="22"/>
      <c r="F7998" s="22"/>
      <c r="G7998" s="22"/>
      <c r="H7998" s="22"/>
      <c r="I7998" s="22"/>
      <c r="J7998" s="22"/>
      <c r="K7998" s="22"/>
      <c r="L7998" s="22"/>
      <c r="M7998" s="22"/>
    </row>
    <row r="7999" spans="1:13" x14ac:dyDescent="0.25">
      <c r="A7999" s="22"/>
      <c r="B7999" s="22"/>
      <c r="C7999" s="22"/>
      <c r="D7999" s="22"/>
      <c r="E7999" s="22"/>
      <c r="F7999" s="22"/>
      <c r="G7999" s="22"/>
      <c r="H7999" s="22"/>
      <c r="I7999" s="22"/>
      <c r="J7999" s="22"/>
      <c r="K7999" s="22"/>
      <c r="L7999" s="22"/>
      <c r="M7999" s="22"/>
    </row>
    <row r="8000" spans="1:13" x14ac:dyDescent="0.25">
      <c r="A8000" s="22"/>
      <c r="B8000" s="22"/>
      <c r="C8000" s="22"/>
      <c r="D8000" s="22"/>
      <c r="E8000" s="22"/>
      <c r="F8000" s="22"/>
      <c r="G8000" s="22"/>
      <c r="H8000" s="22"/>
      <c r="I8000" s="22"/>
      <c r="J8000" s="22"/>
      <c r="K8000" s="22"/>
      <c r="L8000" s="22"/>
      <c r="M8000" s="22"/>
    </row>
    <row r="8001" spans="1:13" x14ac:dyDescent="0.25">
      <c r="A8001" s="22"/>
      <c r="B8001" s="22"/>
      <c r="C8001" s="22"/>
      <c r="D8001" s="22"/>
      <c r="E8001" s="22"/>
      <c r="F8001" s="22"/>
      <c r="G8001" s="22"/>
      <c r="H8001" s="22"/>
      <c r="I8001" s="22"/>
      <c r="J8001" s="22"/>
      <c r="K8001" s="22"/>
      <c r="L8001" s="22"/>
      <c r="M8001" s="22"/>
    </row>
    <row r="8002" spans="1:13" x14ac:dyDescent="0.25">
      <c r="A8002" s="22"/>
      <c r="B8002" s="22"/>
      <c r="C8002" s="22"/>
      <c r="D8002" s="22"/>
      <c r="E8002" s="22"/>
      <c r="F8002" s="22"/>
      <c r="G8002" s="22"/>
      <c r="H8002" s="22"/>
      <c r="I8002" s="22"/>
      <c r="J8002" s="22"/>
      <c r="K8002" s="22"/>
      <c r="L8002" s="22"/>
      <c r="M8002" s="22"/>
    </row>
    <row r="8003" spans="1:13" x14ac:dyDescent="0.25">
      <c r="A8003" s="22"/>
      <c r="B8003" s="22"/>
      <c r="C8003" s="22"/>
      <c r="D8003" s="22"/>
      <c r="E8003" s="22"/>
      <c r="F8003" s="22"/>
      <c r="G8003" s="22"/>
      <c r="H8003" s="22"/>
      <c r="I8003" s="22"/>
      <c r="J8003" s="22"/>
      <c r="K8003" s="22"/>
      <c r="L8003" s="22"/>
      <c r="M8003" s="22"/>
    </row>
    <row r="8004" spans="1:13" x14ac:dyDescent="0.25">
      <c r="A8004" s="22"/>
      <c r="B8004" s="22"/>
      <c r="C8004" s="22"/>
      <c r="D8004" s="22"/>
      <c r="E8004" s="22"/>
      <c r="F8004" s="22"/>
      <c r="G8004" s="22"/>
      <c r="H8004" s="22"/>
      <c r="I8004" s="22"/>
      <c r="J8004" s="22"/>
      <c r="K8004" s="22"/>
      <c r="L8004" s="22"/>
      <c r="M8004" s="22"/>
    </row>
    <row r="8005" spans="1:13" x14ac:dyDescent="0.25">
      <c r="A8005" s="22"/>
      <c r="B8005" s="22"/>
      <c r="C8005" s="22"/>
      <c r="D8005" s="22"/>
      <c r="E8005" s="22"/>
      <c r="F8005" s="22"/>
      <c r="G8005" s="22"/>
      <c r="H8005" s="22"/>
      <c r="I8005" s="22"/>
      <c r="J8005" s="22"/>
      <c r="K8005" s="22"/>
      <c r="L8005" s="22"/>
      <c r="M8005" s="22"/>
    </row>
    <row r="8006" spans="1:13" x14ac:dyDescent="0.25">
      <c r="A8006" s="22"/>
      <c r="B8006" s="22"/>
      <c r="C8006" s="22"/>
      <c r="D8006" s="22"/>
      <c r="E8006" s="22"/>
      <c r="F8006" s="22"/>
      <c r="G8006" s="22"/>
      <c r="H8006" s="22"/>
      <c r="I8006" s="22"/>
      <c r="J8006" s="22"/>
      <c r="K8006" s="22"/>
      <c r="L8006" s="22"/>
      <c r="M8006" s="22"/>
    </row>
    <row r="8007" spans="1:13" x14ac:dyDescent="0.25">
      <c r="A8007" s="22"/>
      <c r="B8007" s="22"/>
      <c r="C8007" s="22"/>
      <c r="D8007" s="22"/>
      <c r="E8007" s="22"/>
      <c r="F8007" s="22"/>
      <c r="G8007" s="22"/>
      <c r="H8007" s="22"/>
      <c r="I8007" s="22"/>
      <c r="J8007" s="22"/>
      <c r="K8007" s="22"/>
      <c r="L8007" s="22"/>
      <c r="M8007" s="22"/>
    </row>
    <row r="8008" spans="1:13" x14ac:dyDescent="0.25">
      <c r="A8008" s="22"/>
      <c r="B8008" s="22"/>
      <c r="C8008" s="22"/>
      <c r="D8008" s="22"/>
      <c r="E8008" s="22"/>
      <c r="F8008" s="22"/>
      <c r="G8008" s="22"/>
      <c r="H8008" s="22"/>
      <c r="I8008" s="22"/>
      <c r="J8008" s="22"/>
      <c r="K8008" s="22"/>
      <c r="L8008" s="22"/>
      <c r="M8008" s="22"/>
    </row>
    <row r="8009" spans="1:13" x14ac:dyDescent="0.25">
      <c r="A8009" s="22"/>
      <c r="B8009" s="22"/>
      <c r="C8009" s="22"/>
      <c r="D8009" s="22"/>
      <c r="E8009" s="22"/>
      <c r="F8009" s="22"/>
      <c r="G8009" s="22"/>
      <c r="H8009" s="22"/>
      <c r="I8009" s="22"/>
      <c r="J8009" s="22"/>
      <c r="K8009" s="22"/>
      <c r="L8009" s="22"/>
      <c r="M8009" s="22"/>
    </row>
    <row r="8010" spans="1:13" x14ac:dyDescent="0.25">
      <c r="A8010" s="22"/>
      <c r="B8010" s="22"/>
      <c r="C8010" s="22"/>
      <c r="D8010" s="22"/>
      <c r="E8010" s="22"/>
      <c r="F8010" s="22"/>
      <c r="G8010" s="22"/>
      <c r="H8010" s="22"/>
      <c r="I8010" s="22"/>
      <c r="J8010" s="22"/>
      <c r="K8010" s="22"/>
      <c r="L8010" s="22"/>
      <c r="M8010" s="22"/>
    </row>
    <row r="8011" spans="1:13" x14ac:dyDescent="0.25">
      <c r="A8011" s="22"/>
      <c r="B8011" s="22"/>
      <c r="C8011" s="22"/>
      <c r="D8011" s="22"/>
      <c r="E8011" s="22"/>
      <c r="F8011" s="22"/>
      <c r="G8011" s="22"/>
      <c r="H8011" s="22"/>
      <c r="I8011" s="22"/>
      <c r="J8011" s="22"/>
      <c r="K8011" s="22"/>
      <c r="L8011" s="22"/>
      <c r="M8011" s="22"/>
    </row>
    <row r="8012" spans="1:13" x14ac:dyDescent="0.25">
      <c r="A8012" s="22"/>
      <c r="B8012" s="22"/>
      <c r="C8012" s="22"/>
      <c r="D8012" s="22"/>
      <c r="E8012" s="22"/>
      <c r="F8012" s="22"/>
      <c r="G8012" s="22"/>
      <c r="H8012" s="22"/>
      <c r="I8012" s="22"/>
      <c r="J8012" s="22"/>
      <c r="K8012" s="22"/>
      <c r="L8012" s="22"/>
      <c r="M8012" s="22"/>
    </row>
    <row r="8013" spans="1:13" x14ac:dyDescent="0.25">
      <c r="A8013" s="22"/>
      <c r="B8013" s="22"/>
      <c r="C8013" s="22"/>
      <c r="D8013" s="22"/>
      <c r="E8013" s="22"/>
      <c r="F8013" s="22"/>
      <c r="G8013" s="22"/>
      <c r="H8013" s="22"/>
      <c r="I8013" s="22"/>
      <c r="J8013" s="22"/>
      <c r="K8013" s="22"/>
      <c r="L8013" s="22"/>
      <c r="M8013" s="22"/>
    </row>
    <row r="8014" spans="1:13" x14ac:dyDescent="0.25">
      <c r="A8014" s="22"/>
      <c r="B8014" s="22"/>
      <c r="C8014" s="22"/>
      <c r="D8014" s="22"/>
      <c r="E8014" s="22"/>
      <c r="F8014" s="22"/>
      <c r="G8014" s="22"/>
      <c r="H8014" s="22"/>
      <c r="I8014" s="22"/>
      <c r="J8014" s="22"/>
      <c r="K8014" s="22"/>
      <c r="L8014" s="22"/>
      <c r="M8014" s="22"/>
    </row>
    <row r="8015" spans="1:13" x14ac:dyDescent="0.25">
      <c r="A8015" s="22"/>
      <c r="B8015" s="22"/>
      <c r="C8015" s="22"/>
      <c r="D8015" s="22"/>
      <c r="E8015" s="22"/>
      <c r="F8015" s="22"/>
      <c r="G8015" s="22"/>
      <c r="H8015" s="22"/>
      <c r="I8015" s="22"/>
      <c r="J8015" s="22"/>
      <c r="K8015" s="22"/>
      <c r="L8015" s="22"/>
      <c r="M8015" s="22"/>
    </row>
    <row r="8016" spans="1:13" x14ac:dyDescent="0.25">
      <c r="A8016" s="22"/>
      <c r="B8016" s="22"/>
      <c r="C8016" s="22"/>
      <c r="D8016" s="22"/>
      <c r="E8016" s="22"/>
      <c r="F8016" s="22"/>
      <c r="G8016" s="22"/>
      <c r="H8016" s="22"/>
      <c r="I8016" s="22"/>
      <c r="J8016" s="22"/>
      <c r="K8016" s="22"/>
      <c r="L8016" s="22"/>
      <c r="M8016" s="22"/>
    </row>
    <row r="8017" spans="1:13" x14ac:dyDescent="0.25">
      <c r="A8017" s="22"/>
      <c r="B8017" s="22"/>
      <c r="C8017" s="22"/>
      <c r="D8017" s="22"/>
      <c r="E8017" s="22"/>
      <c r="F8017" s="22"/>
      <c r="G8017" s="22"/>
      <c r="H8017" s="22"/>
      <c r="I8017" s="22"/>
      <c r="J8017" s="22"/>
      <c r="K8017" s="22"/>
      <c r="L8017" s="22"/>
      <c r="M8017" s="22"/>
    </row>
    <row r="8018" spans="1:13" x14ac:dyDescent="0.25">
      <c r="A8018" s="22"/>
      <c r="B8018" s="22"/>
      <c r="C8018" s="22"/>
      <c r="D8018" s="22"/>
      <c r="E8018" s="22"/>
      <c r="F8018" s="22"/>
      <c r="G8018" s="22"/>
      <c r="H8018" s="22"/>
      <c r="I8018" s="22"/>
      <c r="J8018" s="22"/>
      <c r="K8018" s="22"/>
      <c r="L8018" s="22"/>
      <c r="M8018" s="22"/>
    </row>
    <row r="8019" spans="1:13" x14ac:dyDescent="0.25">
      <c r="A8019" s="22"/>
      <c r="B8019" s="22"/>
      <c r="C8019" s="22"/>
      <c r="D8019" s="22"/>
      <c r="E8019" s="22"/>
      <c r="F8019" s="22"/>
      <c r="G8019" s="22"/>
      <c r="H8019" s="22"/>
      <c r="I8019" s="22"/>
      <c r="J8019" s="22"/>
      <c r="K8019" s="22"/>
      <c r="L8019" s="22"/>
      <c r="M8019" s="22"/>
    </row>
    <row r="8020" spans="1:13" x14ac:dyDescent="0.25">
      <c r="A8020" s="22"/>
      <c r="B8020" s="22"/>
      <c r="C8020" s="22"/>
      <c r="D8020" s="22"/>
      <c r="E8020" s="22"/>
      <c r="F8020" s="22"/>
      <c r="G8020" s="22"/>
      <c r="H8020" s="22"/>
      <c r="I8020" s="22"/>
      <c r="J8020" s="22"/>
      <c r="K8020" s="22"/>
      <c r="L8020" s="22"/>
      <c r="M8020" s="22"/>
    </row>
    <row r="8021" spans="1:13" x14ac:dyDescent="0.25">
      <c r="A8021" s="22"/>
      <c r="B8021" s="22"/>
      <c r="C8021" s="22"/>
      <c r="D8021" s="22"/>
      <c r="E8021" s="22"/>
      <c r="F8021" s="22"/>
      <c r="G8021" s="22"/>
      <c r="H8021" s="22"/>
      <c r="I8021" s="22"/>
      <c r="J8021" s="22"/>
      <c r="K8021" s="22"/>
      <c r="L8021" s="22"/>
      <c r="M8021" s="22"/>
    </row>
    <row r="8022" spans="1:13" x14ac:dyDescent="0.25">
      <c r="A8022" s="22"/>
      <c r="B8022" s="22"/>
      <c r="C8022" s="22"/>
      <c r="D8022" s="22"/>
      <c r="E8022" s="22"/>
      <c r="F8022" s="22"/>
      <c r="G8022" s="22"/>
      <c r="H8022" s="22"/>
      <c r="I8022" s="22"/>
      <c r="J8022" s="22"/>
      <c r="K8022" s="22"/>
      <c r="L8022" s="22"/>
      <c r="M8022" s="22"/>
    </row>
    <row r="8023" spans="1:13" x14ac:dyDescent="0.25">
      <c r="A8023" s="22"/>
      <c r="B8023" s="22"/>
      <c r="C8023" s="22"/>
      <c r="D8023" s="22"/>
      <c r="E8023" s="22"/>
      <c r="F8023" s="22"/>
      <c r="G8023" s="22"/>
      <c r="H8023" s="22"/>
      <c r="I8023" s="22"/>
      <c r="J8023" s="22"/>
      <c r="K8023" s="22"/>
      <c r="L8023" s="22"/>
      <c r="M8023" s="22"/>
    </row>
    <row r="8024" spans="1:13" x14ac:dyDescent="0.25">
      <c r="A8024" s="22"/>
      <c r="B8024" s="22"/>
      <c r="C8024" s="22"/>
      <c r="D8024" s="22"/>
      <c r="E8024" s="22"/>
      <c r="F8024" s="22"/>
      <c r="G8024" s="22"/>
      <c r="H8024" s="22"/>
      <c r="I8024" s="22"/>
      <c r="J8024" s="22"/>
      <c r="K8024" s="22"/>
      <c r="L8024" s="22"/>
      <c r="M8024" s="22"/>
    </row>
    <row r="8025" spans="1:13" x14ac:dyDescent="0.25">
      <c r="A8025" s="22"/>
      <c r="B8025" s="22"/>
      <c r="C8025" s="22"/>
      <c r="D8025" s="22"/>
      <c r="E8025" s="22"/>
      <c r="F8025" s="22"/>
      <c r="G8025" s="22"/>
      <c r="H8025" s="22"/>
      <c r="I8025" s="22"/>
      <c r="J8025" s="22"/>
      <c r="K8025" s="22"/>
      <c r="L8025" s="22"/>
      <c r="M8025" s="22"/>
    </row>
    <row r="8026" spans="1:13" x14ac:dyDescent="0.25">
      <c r="A8026" s="22"/>
      <c r="B8026" s="22"/>
      <c r="C8026" s="22"/>
      <c r="D8026" s="22"/>
      <c r="E8026" s="22"/>
      <c r="F8026" s="22"/>
      <c r="G8026" s="22"/>
      <c r="H8026" s="22"/>
      <c r="I8026" s="22"/>
      <c r="J8026" s="22"/>
      <c r="K8026" s="22"/>
      <c r="L8026" s="22"/>
      <c r="M8026" s="22"/>
    </row>
    <row r="8027" spans="1:13" x14ac:dyDescent="0.25">
      <c r="A8027" s="22"/>
      <c r="B8027" s="22"/>
      <c r="C8027" s="22"/>
      <c r="D8027" s="22"/>
      <c r="E8027" s="22"/>
      <c r="F8027" s="22"/>
      <c r="G8027" s="22"/>
      <c r="H8027" s="22"/>
      <c r="I8027" s="22"/>
      <c r="J8027" s="22"/>
      <c r="K8027" s="22"/>
      <c r="L8027" s="22"/>
      <c r="M8027" s="22"/>
    </row>
    <row r="8028" spans="1:13" x14ac:dyDescent="0.25">
      <c r="A8028" s="22"/>
      <c r="B8028" s="22"/>
      <c r="C8028" s="22"/>
      <c r="D8028" s="22"/>
      <c r="E8028" s="22"/>
      <c r="F8028" s="22"/>
      <c r="G8028" s="22"/>
      <c r="H8028" s="22"/>
      <c r="I8028" s="22"/>
      <c r="J8028" s="22"/>
      <c r="K8028" s="22"/>
      <c r="L8028" s="22"/>
      <c r="M8028" s="22"/>
    </row>
    <row r="8029" spans="1:13" x14ac:dyDescent="0.25">
      <c r="A8029" s="22"/>
      <c r="B8029" s="22"/>
      <c r="C8029" s="22"/>
      <c r="D8029" s="22"/>
      <c r="E8029" s="22"/>
      <c r="F8029" s="22"/>
      <c r="G8029" s="22"/>
      <c r="H8029" s="22"/>
      <c r="I8029" s="22"/>
      <c r="J8029" s="22"/>
      <c r="K8029" s="22"/>
      <c r="L8029" s="22"/>
      <c r="M8029" s="22"/>
    </row>
    <row r="8030" spans="1:13" x14ac:dyDescent="0.25">
      <c r="A8030" s="22"/>
      <c r="B8030" s="22"/>
      <c r="C8030" s="22"/>
      <c r="D8030" s="22"/>
      <c r="E8030" s="22"/>
      <c r="F8030" s="22"/>
      <c r="G8030" s="22"/>
      <c r="H8030" s="22"/>
      <c r="I8030" s="22"/>
      <c r="J8030" s="22"/>
      <c r="K8030" s="22"/>
      <c r="L8030" s="22"/>
      <c r="M8030" s="22"/>
    </row>
    <row r="8031" spans="1:13" x14ac:dyDescent="0.25">
      <c r="A8031" s="22"/>
      <c r="B8031" s="22"/>
      <c r="C8031" s="22"/>
      <c r="D8031" s="22"/>
      <c r="E8031" s="22"/>
      <c r="F8031" s="22"/>
      <c r="G8031" s="22"/>
      <c r="H8031" s="22"/>
      <c r="I8031" s="22"/>
      <c r="J8031" s="22"/>
      <c r="K8031" s="22"/>
      <c r="L8031" s="22"/>
      <c r="M8031" s="22"/>
    </row>
    <row r="8032" spans="1:13" x14ac:dyDescent="0.25">
      <c r="A8032" s="22"/>
      <c r="B8032" s="22"/>
      <c r="C8032" s="22"/>
      <c r="D8032" s="22"/>
      <c r="E8032" s="22"/>
      <c r="F8032" s="22"/>
      <c r="G8032" s="22"/>
      <c r="H8032" s="22"/>
      <c r="I8032" s="22"/>
      <c r="J8032" s="22"/>
      <c r="K8032" s="22"/>
      <c r="L8032" s="22"/>
      <c r="M8032" s="22"/>
    </row>
    <row r="8033" spans="1:13" x14ac:dyDescent="0.25">
      <c r="A8033" s="22"/>
      <c r="B8033" s="22"/>
      <c r="C8033" s="22"/>
      <c r="D8033" s="22"/>
      <c r="E8033" s="22"/>
      <c r="F8033" s="22"/>
      <c r="G8033" s="22"/>
      <c r="H8033" s="22"/>
      <c r="I8033" s="22"/>
      <c r="J8033" s="22"/>
      <c r="K8033" s="22"/>
      <c r="L8033" s="22"/>
      <c r="M8033" s="22"/>
    </row>
    <row r="8034" spans="1:13" x14ac:dyDescent="0.25">
      <c r="A8034" s="22"/>
      <c r="B8034" s="22"/>
      <c r="C8034" s="22"/>
      <c r="D8034" s="22"/>
      <c r="E8034" s="22"/>
      <c r="F8034" s="22"/>
      <c r="G8034" s="22"/>
      <c r="H8034" s="22"/>
      <c r="I8034" s="22"/>
      <c r="J8034" s="22"/>
      <c r="K8034" s="22"/>
      <c r="L8034" s="22"/>
      <c r="M8034" s="22"/>
    </row>
    <row r="8035" spans="1:13" x14ac:dyDescent="0.25">
      <c r="A8035" s="22"/>
      <c r="B8035" s="22"/>
      <c r="C8035" s="22"/>
      <c r="D8035" s="22"/>
      <c r="E8035" s="22"/>
      <c r="F8035" s="22"/>
      <c r="G8035" s="22"/>
      <c r="H8035" s="22"/>
      <c r="I8035" s="22"/>
      <c r="J8035" s="22"/>
      <c r="K8035" s="22"/>
      <c r="L8035" s="22"/>
      <c r="M8035" s="22"/>
    </row>
    <row r="8036" spans="1:13" x14ac:dyDescent="0.25">
      <c r="A8036" s="22"/>
      <c r="B8036" s="22"/>
      <c r="C8036" s="22"/>
      <c r="D8036" s="22"/>
      <c r="E8036" s="22"/>
      <c r="F8036" s="22"/>
      <c r="G8036" s="22"/>
      <c r="H8036" s="22"/>
      <c r="I8036" s="22"/>
      <c r="J8036" s="22"/>
      <c r="K8036" s="22"/>
      <c r="L8036" s="22"/>
      <c r="M8036" s="22"/>
    </row>
    <row r="8037" spans="1:13" x14ac:dyDescent="0.25">
      <c r="A8037" s="22"/>
      <c r="B8037" s="22"/>
      <c r="C8037" s="22"/>
      <c r="D8037" s="22"/>
      <c r="E8037" s="22"/>
      <c r="F8037" s="22"/>
      <c r="G8037" s="22"/>
      <c r="H8037" s="22"/>
      <c r="I8037" s="22"/>
      <c r="J8037" s="22"/>
      <c r="K8037" s="22"/>
      <c r="L8037" s="22"/>
      <c r="M8037" s="22"/>
    </row>
    <row r="8038" spans="1:13" x14ac:dyDescent="0.25">
      <c r="A8038" s="22"/>
      <c r="B8038" s="22"/>
      <c r="C8038" s="22"/>
      <c r="D8038" s="22"/>
      <c r="E8038" s="22"/>
      <c r="F8038" s="22"/>
      <c r="G8038" s="22"/>
      <c r="H8038" s="22"/>
      <c r="I8038" s="22"/>
      <c r="J8038" s="22"/>
      <c r="K8038" s="22"/>
      <c r="L8038" s="22"/>
      <c r="M8038" s="22"/>
    </row>
    <row r="8039" spans="1:13" x14ac:dyDescent="0.25">
      <c r="A8039" s="22"/>
      <c r="B8039" s="22"/>
      <c r="C8039" s="22"/>
      <c r="D8039" s="22"/>
      <c r="E8039" s="22"/>
      <c r="F8039" s="22"/>
      <c r="G8039" s="22"/>
      <c r="H8039" s="22"/>
      <c r="I8039" s="22"/>
      <c r="J8039" s="22"/>
      <c r="K8039" s="22"/>
      <c r="L8039" s="22"/>
      <c r="M8039" s="22"/>
    </row>
    <row r="8040" spans="1:13" x14ac:dyDescent="0.25">
      <c r="A8040" s="22"/>
      <c r="B8040" s="22"/>
      <c r="C8040" s="22"/>
      <c r="D8040" s="22"/>
      <c r="E8040" s="22"/>
      <c r="F8040" s="22"/>
      <c r="G8040" s="22"/>
      <c r="H8040" s="22"/>
      <c r="I8040" s="22"/>
      <c r="J8040" s="22"/>
      <c r="K8040" s="22"/>
      <c r="L8040" s="22"/>
      <c r="M8040" s="22"/>
    </row>
    <row r="8041" spans="1:13" x14ac:dyDescent="0.25">
      <c r="A8041" s="22"/>
      <c r="B8041" s="22"/>
      <c r="C8041" s="22"/>
      <c r="D8041" s="22"/>
      <c r="E8041" s="22"/>
      <c r="F8041" s="22"/>
      <c r="G8041" s="22"/>
      <c r="H8041" s="22"/>
      <c r="I8041" s="22"/>
      <c r="J8041" s="22"/>
      <c r="K8041" s="22"/>
      <c r="L8041" s="22"/>
      <c r="M8041" s="22"/>
    </row>
    <row r="8042" spans="1:13" x14ac:dyDescent="0.25">
      <c r="A8042" s="22"/>
      <c r="B8042" s="22"/>
      <c r="C8042" s="22"/>
      <c r="D8042" s="22"/>
      <c r="E8042" s="22"/>
      <c r="F8042" s="22"/>
      <c r="G8042" s="22"/>
      <c r="H8042" s="22"/>
      <c r="I8042" s="22"/>
      <c r="J8042" s="22"/>
      <c r="K8042" s="22"/>
      <c r="L8042" s="22"/>
      <c r="M8042" s="22"/>
    </row>
    <row r="8043" spans="1:13" x14ac:dyDescent="0.25">
      <c r="A8043" s="22"/>
      <c r="B8043" s="22"/>
      <c r="C8043" s="22"/>
      <c r="D8043" s="22"/>
      <c r="E8043" s="22"/>
      <c r="F8043" s="22"/>
      <c r="G8043" s="22"/>
      <c r="H8043" s="22"/>
      <c r="I8043" s="22"/>
      <c r="J8043" s="22"/>
      <c r="K8043" s="22"/>
      <c r="L8043" s="22"/>
      <c r="M8043" s="22"/>
    </row>
    <row r="8044" spans="1:13" x14ac:dyDescent="0.25">
      <c r="A8044" s="22"/>
      <c r="B8044" s="22"/>
      <c r="C8044" s="22"/>
      <c r="D8044" s="22"/>
      <c r="E8044" s="22"/>
      <c r="F8044" s="22"/>
      <c r="G8044" s="22"/>
      <c r="H8044" s="22"/>
      <c r="I8044" s="22"/>
      <c r="J8044" s="22"/>
      <c r="K8044" s="22"/>
      <c r="L8044" s="22"/>
      <c r="M8044" s="22"/>
    </row>
    <row r="8045" spans="1:13" x14ac:dyDescent="0.25">
      <c r="A8045" s="22"/>
      <c r="B8045" s="22"/>
      <c r="C8045" s="22"/>
      <c r="D8045" s="22"/>
      <c r="E8045" s="22"/>
      <c r="F8045" s="22"/>
      <c r="G8045" s="22"/>
      <c r="H8045" s="22"/>
      <c r="I8045" s="22"/>
      <c r="J8045" s="22"/>
      <c r="K8045" s="22"/>
      <c r="L8045" s="22"/>
      <c r="M8045" s="22"/>
    </row>
    <row r="8046" spans="1:13" x14ac:dyDescent="0.25">
      <c r="A8046" s="22"/>
      <c r="B8046" s="22"/>
      <c r="C8046" s="22"/>
      <c r="D8046" s="22"/>
      <c r="E8046" s="22"/>
      <c r="F8046" s="22"/>
      <c r="G8046" s="22"/>
      <c r="H8046" s="22"/>
      <c r="I8046" s="22"/>
      <c r="J8046" s="22"/>
      <c r="K8046" s="22"/>
      <c r="L8046" s="22"/>
      <c r="M8046" s="22"/>
    </row>
    <row r="8047" spans="1:13" x14ac:dyDescent="0.25">
      <c r="A8047" s="22"/>
      <c r="B8047" s="22"/>
      <c r="C8047" s="22"/>
      <c r="D8047" s="22"/>
      <c r="E8047" s="22"/>
      <c r="F8047" s="22"/>
      <c r="G8047" s="22"/>
      <c r="H8047" s="22"/>
      <c r="I8047" s="22"/>
      <c r="J8047" s="22"/>
      <c r="K8047" s="22"/>
      <c r="L8047" s="22"/>
      <c r="M8047" s="22"/>
    </row>
    <row r="8048" spans="1:13" x14ac:dyDescent="0.25">
      <c r="A8048" s="22"/>
      <c r="B8048" s="22"/>
      <c r="C8048" s="22"/>
      <c r="D8048" s="22"/>
      <c r="E8048" s="22"/>
      <c r="F8048" s="22"/>
      <c r="G8048" s="22"/>
      <c r="H8048" s="22"/>
      <c r="I8048" s="22"/>
      <c r="J8048" s="22"/>
      <c r="K8048" s="22"/>
      <c r="L8048" s="22"/>
      <c r="M8048" s="22"/>
    </row>
    <row r="8049" spans="1:13" x14ac:dyDescent="0.25">
      <c r="A8049" s="22"/>
      <c r="B8049" s="22"/>
      <c r="C8049" s="22"/>
      <c r="D8049" s="22"/>
      <c r="E8049" s="22"/>
      <c r="F8049" s="22"/>
      <c r="G8049" s="22"/>
      <c r="H8049" s="22"/>
      <c r="I8049" s="22"/>
      <c r="J8049" s="22"/>
      <c r="K8049" s="22"/>
      <c r="L8049" s="22"/>
      <c r="M8049" s="22"/>
    </row>
    <row r="8050" spans="1:13" x14ac:dyDescent="0.25">
      <c r="A8050" s="22"/>
      <c r="B8050" s="22"/>
      <c r="C8050" s="22"/>
      <c r="D8050" s="22"/>
      <c r="E8050" s="22"/>
      <c r="F8050" s="22"/>
      <c r="G8050" s="22"/>
      <c r="H8050" s="22"/>
      <c r="I8050" s="22"/>
      <c r="J8050" s="22"/>
      <c r="K8050" s="22"/>
      <c r="L8050" s="22"/>
      <c r="M8050" s="22"/>
    </row>
    <row r="8051" spans="1:13" x14ac:dyDescent="0.25">
      <c r="A8051" s="22"/>
      <c r="B8051" s="22"/>
      <c r="C8051" s="22"/>
      <c r="D8051" s="22"/>
      <c r="E8051" s="22"/>
      <c r="F8051" s="22"/>
      <c r="G8051" s="22"/>
      <c r="H8051" s="22"/>
      <c r="I8051" s="22"/>
      <c r="J8051" s="22"/>
      <c r="K8051" s="22"/>
      <c r="L8051" s="22"/>
      <c r="M8051" s="22"/>
    </row>
    <row r="8052" spans="1:13" x14ac:dyDescent="0.25">
      <c r="A8052" s="22"/>
      <c r="B8052" s="22"/>
      <c r="C8052" s="22"/>
      <c r="D8052" s="22"/>
      <c r="E8052" s="22"/>
      <c r="F8052" s="22"/>
      <c r="G8052" s="22"/>
      <c r="H8052" s="22"/>
      <c r="I8052" s="22"/>
      <c r="J8052" s="22"/>
      <c r="K8052" s="22"/>
      <c r="L8052" s="22"/>
      <c r="M8052" s="22"/>
    </row>
    <row r="8053" spans="1:13" x14ac:dyDescent="0.25">
      <c r="A8053" s="22"/>
      <c r="B8053" s="22"/>
      <c r="C8053" s="22"/>
      <c r="D8053" s="22"/>
      <c r="E8053" s="22"/>
      <c r="F8053" s="22"/>
      <c r="G8053" s="22"/>
      <c r="H8053" s="22"/>
      <c r="I8053" s="22"/>
      <c r="J8053" s="22"/>
      <c r="K8053" s="22"/>
      <c r="L8053" s="22"/>
      <c r="M8053" s="22"/>
    </row>
    <row r="8054" spans="1:13" x14ac:dyDescent="0.25">
      <c r="A8054" s="22"/>
      <c r="B8054" s="22"/>
      <c r="C8054" s="22"/>
      <c r="D8054" s="22"/>
      <c r="E8054" s="22"/>
      <c r="F8054" s="22"/>
      <c r="G8054" s="22"/>
      <c r="H8054" s="22"/>
      <c r="I8054" s="22"/>
      <c r="J8054" s="22"/>
      <c r="K8054" s="22"/>
      <c r="L8054" s="22"/>
      <c r="M8054" s="22"/>
    </row>
    <row r="8055" spans="1:13" x14ac:dyDescent="0.25">
      <c r="A8055" s="22"/>
      <c r="B8055" s="22"/>
      <c r="C8055" s="22"/>
      <c r="D8055" s="22"/>
      <c r="E8055" s="22"/>
      <c r="F8055" s="22"/>
      <c r="G8055" s="22"/>
      <c r="H8055" s="22"/>
      <c r="I8055" s="22"/>
      <c r="J8055" s="22"/>
      <c r="K8055" s="22"/>
      <c r="L8055" s="22"/>
      <c r="M8055" s="22"/>
    </row>
    <row r="8056" spans="1:13" x14ac:dyDescent="0.25">
      <c r="A8056" s="22"/>
      <c r="B8056" s="22"/>
      <c r="C8056" s="22"/>
      <c r="D8056" s="22"/>
      <c r="E8056" s="22"/>
      <c r="F8056" s="22"/>
      <c r="G8056" s="22"/>
      <c r="H8056" s="22"/>
      <c r="I8056" s="22"/>
      <c r="J8056" s="22"/>
      <c r="K8056" s="22"/>
      <c r="L8056" s="22"/>
      <c r="M8056" s="22"/>
    </row>
    <row r="8057" spans="1:13" x14ac:dyDescent="0.25">
      <c r="A8057" s="22"/>
      <c r="B8057" s="22"/>
      <c r="C8057" s="22"/>
      <c r="D8057" s="22"/>
      <c r="E8057" s="22"/>
      <c r="F8057" s="22"/>
      <c r="G8057" s="22"/>
      <c r="H8057" s="22"/>
      <c r="I8057" s="22"/>
      <c r="J8057" s="22"/>
      <c r="K8057" s="22"/>
      <c r="L8057" s="22"/>
      <c r="M8057" s="22"/>
    </row>
    <row r="8058" spans="1:13" x14ac:dyDescent="0.25">
      <c r="A8058" s="22"/>
      <c r="B8058" s="22"/>
      <c r="C8058" s="22"/>
      <c r="D8058" s="22"/>
      <c r="E8058" s="22"/>
      <c r="F8058" s="22"/>
      <c r="G8058" s="22"/>
      <c r="H8058" s="22"/>
      <c r="I8058" s="22"/>
      <c r="J8058" s="22"/>
      <c r="K8058" s="22"/>
      <c r="L8058" s="22"/>
      <c r="M8058" s="22"/>
    </row>
    <row r="8059" spans="1:13" x14ac:dyDescent="0.25">
      <c r="A8059" s="22"/>
      <c r="B8059" s="22"/>
      <c r="C8059" s="22"/>
      <c r="D8059" s="22"/>
      <c r="E8059" s="22"/>
      <c r="F8059" s="22"/>
      <c r="G8059" s="22"/>
      <c r="H8059" s="22"/>
      <c r="I8059" s="22"/>
      <c r="J8059" s="22"/>
      <c r="K8059" s="22"/>
      <c r="L8059" s="22"/>
      <c r="M8059" s="22"/>
    </row>
    <row r="8060" spans="1:13" x14ac:dyDescent="0.25">
      <c r="A8060" s="22"/>
      <c r="B8060" s="22"/>
      <c r="C8060" s="22"/>
      <c r="D8060" s="22"/>
      <c r="E8060" s="22"/>
      <c r="F8060" s="22"/>
      <c r="G8060" s="22"/>
      <c r="H8060" s="22"/>
      <c r="I8060" s="22"/>
      <c r="J8060" s="22"/>
      <c r="K8060" s="22"/>
      <c r="L8060" s="22"/>
      <c r="M8060" s="22"/>
    </row>
    <row r="8061" spans="1:13" x14ac:dyDescent="0.25">
      <c r="A8061" s="22"/>
      <c r="B8061" s="22"/>
      <c r="C8061" s="22"/>
      <c r="D8061" s="22"/>
      <c r="E8061" s="22"/>
      <c r="F8061" s="22"/>
      <c r="G8061" s="22"/>
      <c r="H8061" s="22"/>
      <c r="I8061" s="22"/>
      <c r="J8061" s="22"/>
      <c r="K8061" s="22"/>
      <c r="L8061" s="22"/>
      <c r="M8061" s="22"/>
    </row>
    <row r="8062" spans="1:13" x14ac:dyDescent="0.25">
      <c r="A8062" s="22"/>
      <c r="B8062" s="22"/>
      <c r="C8062" s="22"/>
      <c r="D8062" s="22"/>
      <c r="E8062" s="22"/>
      <c r="F8062" s="22"/>
      <c r="G8062" s="22"/>
      <c r="H8062" s="22"/>
      <c r="I8062" s="22"/>
      <c r="J8062" s="22"/>
      <c r="K8062" s="22"/>
      <c r="L8062" s="22"/>
      <c r="M8062" s="22"/>
    </row>
    <row r="8063" spans="1:13" x14ac:dyDescent="0.25">
      <c r="A8063" s="22"/>
      <c r="B8063" s="22"/>
      <c r="C8063" s="22"/>
      <c r="D8063" s="22"/>
      <c r="E8063" s="22"/>
      <c r="F8063" s="22"/>
      <c r="G8063" s="22"/>
      <c r="H8063" s="22"/>
      <c r="I8063" s="22"/>
      <c r="J8063" s="22"/>
      <c r="K8063" s="22"/>
      <c r="L8063" s="22"/>
      <c r="M8063" s="22"/>
    </row>
    <row r="8064" spans="1:13" x14ac:dyDescent="0.25">
      <c r="A8064" s="22"/>
      <c r="B8064" s="22"/>
      <c r="C8064" s="22"/>
      <c r="D8064" s="22"/>
      <c r="E8064" s="22"/>
      <c r="F8064" s="22"/>
      <c r="G8064" s="22"/>
      <c r="H8064" s="22"/>
      <c r="I8064" s="22"/>
      <c r="J8064" s="22"/>
      <c r="K8064" s="22"/>
      <c r="L8064" s="22"/>
      <c r="M8064" s="22"/>
    </row>
    <row r="8065" spans="1:13" x14ac:dyDescent="0.25">
      <c r="A8065" s="22"/>
      <c r="B8065" s="22"/>
      <c r="C8065" s="22"/>
      <c r="D8065" s="22"/>
      <c r="E8065" s="22"/>
      <c r="F8065" s="22"/>
      <c r="G8065" s="22"/>
      <c r="H8065" s="22"/>
      <c r="I8065" s="22"/>
      <c r="J8065" s="22"/>
      <c r="K8065" s="22"/>
      <c r="L8065" s="22"/>
      <c r="M8065" s="22"/>
    </row>
    <row r="8066" spans="1:13" x14ac:dyDescent="0.25">
      <c r="A8066" s="22"/>
      <c r="B8066" s="22"/>
      <c r="C8066" s="22"/>
      <c r="D8066" s="22"/>
      <c r="E8066" s="22"/>
      <c r="F8066" s="22"/>
      <c r="G8066" s="22"/>
      <c r="H8066" s="22"/>
      <c r="I8066" s="22"/>
      <c r="J8066" s="22"/>
      <c r="K8066" s="22"/>
      <c r="L8066" s="22"/>
      <c r="M8066" s="22"/>
    </row>
    <row r="8067" spans="1:13" x14ac:dyDescent="0.25">
      <c r="A8067" s="22"/>
      <c r="B8067" s="22"/>
      <c r="C8067" s="22"/>
      <c r="D8067" s="22"/>
      <c r="E8067" s="22"/>
      <c r="F8067" s="22"/>
      <c r="G8067" s="22"/>
      <c r="H8067" s="22"/>
      <c r="I8067" s="22"/>
      <c r="J8067" s="22"/>
      <c r="K8067" s="22"/>
      <c r="L8067" s="22"/>
      <c r="M8067" s="22"/>
    </row>
    <row r="8068" spans="1:13" x14ac:dyDescent="0.25">
      <c r="A8068" s="22"/>
      <c r="B8068" s="22"/>
      <c r="C8068" s="22"/>
      <c r="D8068" s="22"/>
      <c r="E8068" s="22"/>
      <c r="F8068" s="22"/>
      <c r="G8068" s="22"/>
      <c r="H8068" s="22"/>
      <c r="I8068" s="22"/>
      <c r="J8068" s="22"/>
      <c r="K8068" s="22"/>
      <c r="L8068" s="22"/>
      <c r="M8068" s="22"/>
    </row>
    <row r="8069" spans="1:13" x14ac:dyDescent="0.25">
      <c r="A8069" s="22"/>
      <c r="B8069" s="22"/>
      <c r="C8069" s="22"/>
      <c r="D8069" s="22"/>
      <c r="E8069" s="22"/>
      <c r="F8069" s="22"/>
      <c r="G8069" s="22"/>
      <c r="H8069" s="22"/>
      <c r="I8069" s="22"/>
      <c r="J8069" s="22"/>
      <c r="K8069" s="22"/>
      <c r="L8069" s="22"/>
      <c r="M8069" s="22"/>
    </row>
    <row r="8070" spans="1:13" x14ac:dyDescent="0.25">
      <c r="A8070" s="22"/>
      <c r="B8070" s="22"/>
      <c r="C8070" s="22"/>
      <c r="D8070" s="22"/>
      <c r="E8070" s="22"/>
      <c r="F8070" s="22"/>
      <c r="G8070" s="22"/>
      <c r="H8070" s="22"/>
      <c r="I8070" s="22"/>
      <c r="J8070" s="22"/>
      <c r="K8070" s="22"/>
      <c r="L8070" s="22"/>
      <c r="M8070" s="22"/>
    </row>
    <row r="8071" spans="1:13" x14ac:dyDescent="0.25">
      <c r="A8071" s="22"/>
      <c r="B8071" s="22"/>
      <c r="C8071" s="22"/>
      <c r="D8071" s="22"/>
      <c r="E8071" s="22"/>
      <c r="F8071" s="22"/>
      <c r="G8071" s="22"/>
      <c r="H8071" s="22"/>
      <c r="I8071" s="22"/>
      <c r="J8071" s="22"/>
      <c r="K8071" s="22"/>
      <c r="L8071" s="22"/>
      <c r="M8071" s="22"/>
    </row>
    <row r="8072" spans="1:13" x14ac:dyDescent="0.25">
      <c r="A8072" s="22"/>
      <c r="B8072" s="22"/>
      <c r="C8072" s="22"/>
      <c r="D8072" s="22"/>
      <c r="E8072" s="22"/>
      <c r="F8072" s="22"/>
      <c r="G8072" s="22"/>
      <c r="H8072" s="22"/>
      <c r="I8072" s="22"/>
      <c r="J8072" s="22"/>
      <c r="K8072" s="22"/>
      <c r="L8072" s="22"/>
      <c r="M8072" s="22"/>
    </row>
    <row r="8073" spans="1:13" x14ac:dyDescent="0.25">
      <c r="A8073" s="22"/>
      <c r="B8073" s="22"/>
      <c r="C8073" s="22"/>
      <c r="D8073" s="22"/>
      <c r="E8073" s="22"/>
      <c r="F8073" s="22"/>
      <c r="G8073" s="22"/>
      <c r="H8073" s="22"/>
      <c r="I8073" s="22"/>
      <c r="J8073" s="22"/>
      <c r="K8073" s="22"/>
      <c r="L8073" s="22"/>
      <c r="M8073" s="22"/>
    </row>
    <row r="8074" spans="1:13" x14ac:dyDescent="0.25">
      <c r="A8074" s="22"/>
      <c r="B8074" s="22"/>
      <c r="C8074" s="22"/>
      <c r="D8074" s="22"/>
      <c r="E8074" s="22"/>
      <c r="F8074" s="22"/>
      <c r="G8074" s="22"/>
      <c r="H8074" s="22"/>
      <c r="I8074" s="22"/>
      <c r="J8074" s="22"/>
      <c r="K8074" s="22"/>
      <c r="L8074" s="22"/>
      <c r="M8074" s="22"/>
    </row>
    <row r="8075" spans="1:13" x14ac:dyDescent="0.25">
      <c r="A8075" s="22"/>
      <c r="B8075" s="22"/>
      <c r="C8075" s="22"/>
      <c r="D8075" s="22"/>
      <c r="E8075" s="22"/>
      <c r="F8075" s="22"/>
      <c r="G8075" s="22"/>
      <c r="H8075" s="22"/>
      <c r="I8075" s="22"/>
      <c r="J8075" s="22"/>
      <c r="K8075" s="22"/>
      <c r="L8075" s="22"/>
      <c r="M8075" s="22"/>
    </row>
    <row r="8076" spans="1:13" x14ac:dyDescent="0.25">
      <c r="A8076" s="22"/>
      <c r="B8076" s="22"/>
      <c r="C8076" s="22"/>
      <c r="D8076" s="22"/>
      <c r="E8076" s="22"/>
      <c r="F8076" s="22"/>
      <c r="G8076" s="22"/>
      <c r="H8076" s="22"/>
      <c r="I8076" s="22"/>
      <c r="J8076" s="22"/>
      <c r="K8076" s="22"/>
      <c r="L8076" s="22"/>
      <c r="M8076" s="22"/>
    </row>
    <row r="8077" spans="1:13" x14ac:dyDescent="0.25">
      <c r="A8077" s="22"/>
      <c r="B8077" s="22"/>
      <c r="C8077" s="22"/>
      <c r="D8077" s="22"/>
      <c r="E8077" s="22"/>
      <c r="F8077" s="22"/>
      <c r="G8077" s="22"/>
      <c r="H8077" s="22"/>
      <c r="I8077" s="22"/>
      <c r="J8077" s="22"/>
      <c r="K8077" s="22"/>
      <c r="L8077" s="22"/>
      <c r="M8077" s="22"/>
    </row>
    <row r="8078" spans="1:13" x14ac:dyDescent="0.25">
      <c r="A8078" s="22"/>
      <c r="B8078" s="22"/>
      <c r="C8078" s="22"/>
      <c r="D8078" s="22"/>
      <c r="E8078" s="22"/>
      <c r="F8078" s="22"/>
      <c r="G8078" s="22"/>
      <c r="H8078" s="22"/>
      <c r="I8078" s="22"/>
      <c r="J8078" s="22"/>
      <c r="K8078" s="22"/>
      <c r="L8078" s="22"/>
      <c r="M8078" s="22"/>
    </row>
    <row r="8079" spans="1:13" x14ac:dyDescent="0.25">
      <c r="A8079" s="22"/>
      <c r="B8079" s="22"/>
      <c r="C8079" s="22"/>
      <c r="D8079" s="22"/>
      <c r="E8079" s="22"/>
      <c r="F8079" s="22"/>
      <c r="G8079" s="22"/>
      <c r="H8079" s="22"/>
      <c r="I8079" s="22"/>
      <c r="J8079" s="22"/>
      <c r="K8079" s="22"/>
      <c r="L8079" s="22"/>
      <c r="M8079" s="22"/>
    </row>
    <row r="8080" spans="1:13" x14ac:dyDescent="0.25">
      <c r="A8080" s="22"/>
      <c r="B8080" s="22"/>
      <c r="C8080" s="22"/>
      <c r="D8080" s="22"/>
      <c r="E8080" s="22"/>
      <c r="F8080" s="22"/>
      <c r="G8080" s="22"/>
      <c r="H8080" s="22"/>
      <c r="I8080" s="22"/>
      <c r="J8080" s="22"/>
      <c r="K8080" s="22"/>
      <c r="L8080" s="22"/>
      <c r="M8080" s="22"/>
    </row>
    <row r="8081" spans="1:13" x14ac:dyDescent="0.25">
      <c r="A8081" s="22"/>
      <c r="B8081" s="22"/>
      <c r="C8081" s="22"/>
      <c r="D8081" s="22"/>
      <c r="E8081" s="22"/>
      <c r="F8081" s="22"/>
      <c r="G8081" s="22"/>
      <c r="H8081" s="22"/>
      <c r="I8081" s="22"/>
      <c r="J8081" s="22"/>
      <c r="K8081" s="22"/>
      <c r="L8081" s="22"/>
      <c r="M8081" s="22"/>
    </row>
    <row r="8082" spans="1:13" x14ac:dyDescent="0.25">
      <c r="A8082" s="22"/>
      <c r="B8082" s="22"/>
      <c r="C8082" s="22"/>
      <c r="D8082" s="22"/>
      <c r="E8082" s="22"/>
      <c r="F8082" s="22"/>
      <c r="G8082" s="22"/>
      <c r="H8082" s="22"/>
      <c r="I8082" s="22"/>
      <c r="J8082" s="22"/>
      <c r="K8082" s="22"/>
      <c r="L8082" s="22"/>
      <c r="M8082" s="22"/>
    </row>
    <row r="8083" spans="1:13" x14ac:dyDescent="0.25">
      <c r="A8083" s="22"/>
      <c r="B8083" s="22"/>
      <c r="C8083" s="22"/>
      <c r="D8083" s="22"/>
      <c r="E8083" s="22"/>
      <c r="F8083" s="22"/>
      <c r="G8083" s="22"/>
      <c r="H8083" s="22"/>
      <c r="I8083" s="22"/>
      <c r="J8083" s="22"/>
      <c r="K8083" s="22"/>
      <c r="L8083" s="22"/>
      <c r="M8083" s="22"/>
    </row>
    <row r="8084" spans="1:13" x14ac:dyDescent="0.25">
      <c r="A8084" s="22"/>
      <c r="B8084" s="22"/>
      <c r="C8084" s="22"/>
      <c r="D8084" s="22"/>
      <c r="E8084" s="22"/>
      <c r="F8084" s="22"/>
      <c r="G8084" s="22"/>
      <c r="H8084" s="22"/>
      <c r="I8084" s="22"/>
      <c r="J8084" s="22"/>
      <c r="K8084" s="22"/>
      <c r="L8084" s="22"/>
      <c r="M8084" s="22"/>
    </row>
    <row r="8085" spans="1:13" x14ac:dyDescent="0.25">
      <c r="A8085" s="22"/>
      <c r="B8085" s="22"/>
      <c r="C8085" s="22"/>
      <c r="D8085" s="22"/>
      <c r="E8085" s="22"/>
      <c r="F8085" s="22"/>
      <c r="G8085" s="22"/>
      <c r="H8085" s="22"/>
      <c r="I8085" s="22"/>
      <c r="J8085" s="22"/>
      <c r="K8085" s="22"/>
      <c r="L8085" s="22"/>
      <c r="M8085" s="22"/>
    </row>
    <row r="8086" spans="1:13" x14ac:dyDescent="0.25">
      <c r="A8086" s="22"/>
      <c r="B8086" s="22"/>
      <c r="C8086" s="22"/>
      <c r="D8086" s="22"/>
      <c r="E8086" s="22"/>
      <c r="F8086" s="22"/>
      <c r="G8086" s="22"/>
      <c r="H8086" s="22"/>
      <c r="I8086" s="22"/>
      <c r="J8086" s="22"/>
      <c r="K8086" s="22"/>
      <c r="L8086" s="22"/>
      <c r="M8086" s="22"/>
    </row>
    <row r="8087" spans="1:13" x14ac:dyDescent="0.25">
      <c r="A8087" s="22"/>
      <c r="B8087" s="22"/>
      <c r="C8087" s="22"/>
      <c r="D8087" s="22"/>
      <c r="E8087" s="22"/>
      <c r="F8087" s="22"/>
      <c r="G8087" s="22"/>
      <c r="H8087" s="22"/>
      <c r="I8087" s="22"/>
      <c r="J8087" s="22"/>
      <c r="K8087" s="22"/>
      <c r="L8087" s="22"/>
      <c r="M8087" s="22"/>
    </row>
    <row r="8088" spans="1:13" x14ac:dyDescent="0.25">
      <c r="A8088" s="22"/>
      <c r="B8088" s="22"/>
      <c r="C8088" s="22"/>
      <c r="D8088" s="22"/>
      <c r="E8088" s="22"/>
      <c r="F8088" s="22"/>
      <c r="G8088" s="22"/>
      <c r="H8088" s="22"/>
      <c r="I8088" s="22"/>
      <c r="J8088" s="22"/>
      <c r="K8088" s="22"/>
      <c r="L8088" s="22"/>
      <c r="M8088" s="22"/>
    </row>
    <row r="8089" spans="1:13" x14ac:dyDescent="0.25">
      <c r="A8089" s="22"/>
      <c r="B8089" s="22"/>
      <c r="C8089" s="22"/>
      <c r="D8089" s="22"/>
      <c r="E8089" s="22"/>
      <c r="F8089" s="22"/>
      <c r="G8089" s="22"/>
      <c r="H8089" s="22"/>
      <c r="I8089" s="22"/>
      <c r="J8089" s="22"/>
      <c r="K8089" s="22"/>
      <c r="L8089" s="22"/>
      <c r="M8089" s="22"/>
    </row>
    <row r="8090" spans="1:13" x14ac:dyDescent="0.25">
      <c r="A8090" s="22"/>
      <c r="B8090" s="22"/>
      <c r="C8090" s="22"/>
      <c r="D8090" s="22"/>
      <c r="E8090" s="22"/>
      <c r="F8090" s="22"/>
      <c r="G8090" s="22"/>
      <c r="H8090" s="22"/>
      <c r="I8090" s="22"/>
      <c r="J8090" s="22"/>
      <c r="K8090" s="22"/>
      <c r="L8090" s="22"/>
      <c r="M8090" s="22"/>
    </row>
    <row r="8091" spans="1:13" x14ac:dyDescent="0.25">
      <c r="A8091" s="22"/>
      <c r="B8091" s="22"/>
      <c r="C8091" s="22"/>
      <c r="D8091" s="22"/>
      <c r="E8091" s="22"/>
      <c r="F8091" s="22"/>
      <c r="G8091" s="22"/>
      <c r="H8091" s="22"/>
      <c r="I8091" s="22"/>
      <c r="J8091" s="22"/>
      <c r="K8091" s="22"/>
      <c r="L8091" s="22"/>
      <c r="M8091" s="22"/>
    </row>
    <row r="8092" spans="1:13" x14ac:dyDescent="0.25">
      <c r="A8092" s="22"/>
      <c r="B8092" s="22"/>
      <c r="C8092" s="22"/>
      <c r="D8092" s="22"/>
      <c r="E8092" s="22"/>
      <c r="F8092" s="22"/>
      <c r="G8092" s="22"/>
      <c r="H8092" s="22"/>
      <c r="I8092" s="22"/>
      <c r="J8092" s="22"/>
      <c r="K8092" s="22"/>
      <c r="L8092" s="22"/>
      <c r="M8092" s="22"/>
    </row>
    <row r="8093" spans="1:13" x14ac:dyDescent="0.25">
      <c r="A8093" s="22"/>
      <c r="B8093" s="22"/>
      <c r="C8093" s="22"/>
      <c r="D8093" s="22"/>
      <c r="E8093" s="22"/>
      <c r="F8093" s="22"/>
      <c r="G8093" s="22"/>
      <c r="H8093" s="22"/>
      <c r="I8093" s="22"/>
      <c r="J8093" s="22"/>
      <c r="K8093" s="22"/>
      <c r="L8093" s="22"/>
      <c r="M8093" s="22"/>
    </row>
    <row r="8094" spans="1:13" x14ac:dyDescent="0.25">
      <c r="A8094" s="22"/>
      <c r="B8094" s="22"/>
      <c r="C8094" s="22"/>
      <c r="D8094" s="22"/>
      <c r="E8094" s="22"/>
      <c r="F8094" s="22"/>
      <c r="G8094" s="22"/>
      <c r="H8094" s="22"/>
      <c r="I8094" s="22"/>
      <c r="J8094" s="22"/>
      <c r="K8094" s="22"/>
      <c r="L8094" s="22"/>
      <c r="M8094" s="22"/>
    </row>
    <row r="8095" spans="1:13" x14ac:dyDescent="0.25">
      <c r="A8095" s="22"/>
      <c r="B8095" s="22"/>
      <c r="C8095" s="22"/>
      <c r="D8095" s="22"/>
      <c r="E8095" s="22"/>
      <c r="F8095" s="22"/>
      <c r="G8095" s="22"/>
      <c r="H8095" s="22"/>
      <c r="I8095" s="22"/>
      <c r="J8095" s="22"/>
      <c r="K8095" s="22"/>
      <c r="L8095" s="22"/>
      <c r="M8095" s="22"/>
    </row>
    <row r="8096" spans="1:13" x14ac:dyDescent="0.25">
      <c r="A8096" s="22"/>
      <c r="B8096" s="22"/>
      <c r="C8096" s="22"/>
      <c r="D8096" s="22"/>
      <c r="E8096" s="22"/>
      <c r="F8096" s="22"/>
      <c r="G8096" s="22"/>
      <c r="H8096" s="22"/>
      <c r="I8096" s="22"/>
      <c r="J8096" s="22"/>
      <c r="K8096" s="22"/>
      <c r="L8096" s="22"/>
      <c r="M8096" s="22"/>
    </row>
    <row r="8097" spans="1:13" x14ac:dyDescent="0.25">
      <c r="A8097" s="22"/>
      <c r="B8097" s="22"/>
      <c r="C8097" s="22"/>
      <c r="D8097" s="22"/>
      <c r="E8097" s="22"/>
      <c r="F8097" s="22"/>
      <c r="G8097" s="22"/>
      <c r="H8097" s="22"/>
      <c r="I8097" s="22"/>
      <c r="J8097" s="22"/>
      <c r="K8097" s="22"/>
      <c r="L8097" s="22"/>
      <c r="M8097" s="22"/>
    </row>
    <row r="8098" spans="1:13" x14ac:dyDescent="0.25">
      <c r="A8098" s="22"/>
      <c r="B8098" s="22"/>
      <c r="C8098" s="22"/>
      <c r="D8098" s="22"/>
      <c r="E8098" s="22"/>
      <c r="F8098" s="22"/>
      <c r="G8098" s="22"/>
      <c r="H8098" s="22"/>
      <c r="I8098" s="22"/>
      <c r="J8098" s="22"/>
      <c r="K8098" s="22"/>
      <c r="L8098" s="22"/>
      <c r="M8098" s="22"/>
    </row>
    <row r="8099" spans="1:13" x14ac:dyDescent="0.25">
      <c r="A8099" s="22"/>
      <c r="B8099" s="22"/>
      <c r="C8099" s="22"/>
      <c r="D8099" s="22"/>
      <c r="E8099" s="22"/>
      <c r="F8099" s="22"/>
      <c r="G8099" s="22"/>
      <c r="H8099" s="22"/>
      <c r="I8099" s="22"/>
      <c r="J8099" s="22"/>
      <c r="K8099" s="22"/>
      <c r="L8099" s="22"/>
      <c r="M8099" s="22"/>
    </row>
    <row r="8100" spans="1:13" x14ac:dyDescent="0.25">
      <c r="A8100" s="22"/>
      <c r="B8100" s="22"/>
      <c r="C8100" s="22"/>
      <c r="D8100" s="22"/>
      <c r="E8100" s="22"/>
      <c r="F8100" s="22"/>
      <c r="G8100" s="22"/>
      <c r="H8100" s="22"/>
      <c r="I8100" s="22"/>
      <c r="J8100" s="22"/>
      <c r="K8100" s="22"/>
      <c r="L8100" s="22"/>
      <c r="M8100" s="22"/>
    </row>
    <row r="8101" spans="1:13" x14ac:dyDescent="0.25">
      <c r="A8101" s="22"/>
      <c r="B8101" s="22"/>
      <c r="C8101" s="22"/>
      <c r="D8101" s="22"/>
      <c r="E8101" s="22"/>
      <c r="F8101" s="22"/>
      <c r="G8101" s="22"/>
      <c r="H8101" s="22"/>
      <c r="I8101" s="22"/>
      <c r="J8101" s="22"/>
      <c r="K8101" s="22"/>
      <c r="L8101" s="22"/>
      <c r="M8101" s="22"/>
    </row>
    <row r="8102" spans="1:13" x14ac:dyDescent="0.25">
      <c r="A8102" s="22"/>
      <c r="B8102" s="22"/>
      <c r="C8102" s="22"/>
      <c r="D8102" s="22"/>
      <c r="E8102" s="22"/>
      <c r="F8102" s="22"/>
      <c r="G8102" s="22"/>
      <c r="H8102" s="22"/>
      <c r="I8102" s="22"/>
      <c r="J8102" s="22"/>
      <c r="K8102" s="22"/>
      <c r="L8102" s="22"/>
      <c r="M8102" s="22"/>
    </row>
    <row r="8103" spans="1:13" x14ac:dyDescent="0.25">
      <c r="A8103" s="22"/>
      <c r="B8103" s="22"/>
      <c r="C8103" s="22"/>
      <c r="D8103" s="22"/>
      <c r="E8103" s="22"/>
      <c r="F8103" s="22"/>
      <c r="G8103" s="22"/>
      <c r="H8103" s="22"/>
      <c r="I8103" s="22"/>
      <c r="J8103" s="22"/>
      <c r="K8103" s="22"/>
      <c r="L8103" s="22"/>
      <c r="M8103" s="22"/>
    </row>
    <row r="8104" spans="1:13" x14ac:dyDescent="0.25">
      <c r="A8104" s="22"/>
      <c r="B8104" s="22"/>
      <c r="C8104" s="22"/>
      <c r="D8104" s="22"/>
      <c r="E8104" s="22"/>
      <c r="F8104" s="22"/>
      <c r="G8104" s="22"/>
      <c r="H8104" s="22"/>
      <c r="I8104" s="22"/>
      <c r="J8104" s="22"/>
      <c r="K8104" s="22"/>
      <c r="L8104" s="22"/>
      <c r="M8104" s="22"/>
    </row>
    <row r="8105" spans="1:13" x14ac:dyDescent="0.25">
      <c r="A8105" s="22"/>
      <c r="B8105" s="22"/>
      <c r="C8105" s="22"/>
      <c r="D8105" s="22"/>
      <c r="E8105" s="22"/>
      <c r="F8105" s="22"/>
      <c r="G8105" s="22"/>
      <c r="H8105" s="22"/>
      <c r="I8105" s="22"/>
      <c r="J8105" s="22"/>
      <c r="K8105" s="22"/>
      <c r="L8105" s="22"/>
      <c r="M8105" s="22"/>
    </row>
    <row r="8106" spans="1:13" x14ac:dyDescent="0.25">
      <c r="A8106" s="22"/>
      <c r="B8106" s="22"/>
      <c r="C8106" s="22"/>
      <c r="D8106" s="22"/>
      <c r="E8106" s="22"/>
      <c r="F8106" s="22"/>
      <c r="G8106" s="22"/>
      <c r="H8106" s="22"/>
      <c r="I8106" s="22"/>
      <c r="J8106" s="22"/>
      <c r="K8106" s="22"/>
      <c r="L8106" s="22"/>
      <c r="M8106" s="22"/>
    </row>
    <row r="8107" spans="1:13" x14ac:dyDescent="0.25">
      <c r="A8107" s="22"/>
      <c r="B8107" s="22"/>
      <c r="C8107" s="22"/>
      <c r="D8107" s="22"/>
      <c r="E8107" s="22"/>
      <c r="F8107" s="22"/>
      <c r="G8107" s="22"/>
      <c r="H8107" s="22"/>
      <c r="I8107" s="22"/>
      <c r="J8107" s="22"/>
      <c r="K8107" s="22"/>
      <c r="L8107" s="22"/>
      <c r="M8107" s="22"/>
    </row>
    <row r="8108" spans="1:13" x14ac:dyDescent="0.25">
      <c r="A8108" s="22"/>
      <c r="B8108" s="22"/>
      <c r="C8108" s="22"/>
      <c r="D8108" s="22"/>
      <c r="E8108" s="22"/>
      <c r="F8108" s="22"/>
      <c r="G8108" s="22"/>
      <c r="H8108" s="22"/>
      <c r="I8108" s="22"/>
      <c r="J8108" s="22"/>
      <c r="K8108" s="22"/>
      <c r="L8108" s="22"/>
      <c r="M8108" s="22"/>
    </row>
    <row r="8109" spans="1:13" x14ac:dyDescent="0.25">
      <c r="A8109" s="22"/>
      <c r="B8109" s="22"/>
      <c r="C8109" s="22"/>
      <c r="D8109" s="22"/>
      <c r="E8109" s="22"/>
      <c r="F8109" s="22"/>
      <c r="G8109" s="22"/>
      <c r="H8109" s="22"/>
      <c r="I8109" s="22"/>
      <c r="J8109" s="22"/>
      <c r="K8109" s="22"/>
      <c r="L8109" s="22"/>
      <c r="M8109" s="22"/>
    </row>
    <row r="8110" spans="1:13" x14ac:dyDescent="0.25">
      <c r="A8110" s="22"/>
      <c r="B8110" s="22"/>
      <c r="C8110" s="22"/>
      <c r="D8110" s="22"/>
      <c r="E8110" s="22"/>
      <c r="F8110" s="22"/>
      <c r="G8110" s="22"/>
      <c r="H8110" s="22"/>
      <c r="I8110" s="22"/>
      <c r="J8110" s="22"/>
      <c r="K8110" s="22"/>
      <c r="L8110" s="22"/>
      <c r="M8110" s="22"/>
    </row>
    <row r="8111" spans="1:13" x14ac:dyDescent="0.25">
      <c r="A8111" s="22"/>
      <c r="B8111" s="22"/>
      <c r="C8111" s="22"/>
      <c r="D8111" s="22"/>
      <c r="E8111" s="22"/>
      <c r="F8111" s="22"/>
      <c r="G8111" s="22"/>
      <c r="H8111" s="22"/>
      <c r="I8111" s="22"/>
      <c r="J8111" s="22"/>
      <c r="K8111" s="22"/>
      <c r="L8111" s="22"/>
      <c r="M8111" s="22"/>
    </row>
    <row r="8112" spans="1:13" x14ac:dyDescent="0.25">
      <c r="A8112" s="22"/>
      <c r="B8112" s="22"/>
      <c r="C8112" s="22"/>
      <c r="D8112" s="22"/>
      <c r="E8112" s="22"/>
      <c r="F8112" s="22"/>
      <c r="G8112" s="22"/>
      <c r="H8112" s="22"/>
      <c r="I8112" s="22"/>
      <c r="J8112" s="22"/>
      <c r="K8112" s="22"/>
      <c r="L8112" s="22"/>
      <c r="M8112" s="22"/>
    </row>
    <row r="8113" spans="1:13" x14ac:dyDescent="0.25">
      <c r="A8113" s="22"/>
      <c r="B8113" s="22"/>
      <c r="C8113" s="22"/>
      <c r="D8113" s="22"/>
      <c r="E8113" s="22"/>
      <c r="F8113" s="22"/>
      <c r="G8113" s="22"/>
      <c r="H8113" s="22"/>
      <c r="I8113" s="22"/>
      <c r="J8113" s="22"/>
      <c r="K8113" s="22"/>
      <c r="L8113" s="22"/>
      <c r="M8113" s="22"/>
    </row>
    <row r="8114" spans="1:13" x14ac:dyDescent="0.25">
      <c r="A8114" s="22"/>
      <c r="B8114" s="22"/>
      <c r="C8114" s="22"/>
      <c r="D8114" s="22"/>
      <c r="E8114" s="22"/>
      <c r="F8114" s="22"/>
      <c r="G8114" s="22"/>
      <c r="H8114" s="22"/>
      <c r="I8114" s="22"/>
      <c r="J8114" s="22"/>
      <c r="K8114" s="22"/>
      <c r="L8114" s="22"/>
      <c r="M8114" s="22"/>
    </row>
    <row r="8115" spans="1:13" x14ac:dyDescent="0.25">
      <c r="A8115" s="22"/>
      <c r="B8115" s="22"/>
      <c r="C8115" s="22"/>
      <c r="D8115" s="22"/>
      <c r="E8115" s="22"/>
      <c r="F8115" s="22"/>
      <c r="G8115" s="22"/>
      <c r="H8115" s="22"/>
      <c r="I8115" s="22"/>
      <c r="J8115" s="22"/>
      <c r="K8115" s="22"/>
      <c r="L8115" s="22"/>
      <c r="M8115" s="22"/>
    </row>
    <row r="8116" spans="1:13" x14ac:dyDescent="0.25">
      <c r="A8116" s="22"/>
      <c r="B8116" s="22"/>
      <c r="C8116" s="22"/>
      <c r="D8116" s="22"/>
      <c r="E8116" s="22"/>
      <c r="F8116" s="22"/>
      <c r="G8116" s="22"/>
      <c r="H8116" s="22"/>
      <c r="I8116" s="22"/>
      <c r="J8116" s="22"/>
      <c r="K8116" s="22"/>
      <c r="L8116" s="22"/>
      <c r="M8116" s="22"/>
    </row>
    <row r="8117" spans="1:13" x14ac:dyDescent="0.25">
      <c r="A8117" s="22"/>
      <c r="B8117" s="22"/>
      <c r="C8117" s="22"/>
      <c r="D8117" s="22"/>
      <c r="E8117" s="22"/>
      <c r="F8117" s="22"/>
      <c r="G8117" s="22"/>
      <c r="H8117" s="22"/>
      <c r="I8117" s="22"/>
      <c r="J8117" s="22"/>
      <c r="K8117" s="22"/>
      <c r="L8117" s="22"/>
      <c r="M8117" s="22"/>
    </row>
    <row r="8118" spans="1:13" x14ac:dyDescent="0.25">
      <c r="A8118" s="22"/>
      <c r="B8118" s="22"/>
      <c r="C8118" s="22"/>
      <c r="D8118" s="22"/>
      <c r="E8118" s="22"/>
      <c r="F8118" s="22"/>
      <c r="G8118" s="22"/>
      <c r="H8118" s="22"/>
      <c r="I8118" s="22"/>
      <c r="J8118" s="22"/>
      <c r="K8118" s="22"/>
      <c r="L8118" s="22"/>
      <c r="M8118" s="22"/>
    </row>
    <row r="8119" spans="1:13" x14ac:dyDescent="0.25">
      <c r="A8119" s="22"/>
      <c r="B8119" s="22"/>
      <c r="C8119" s="22"/>
      <c r="D8119" s="22"/>
      <c r="E8119" s="22"/>
      <c r="F8119" s="22"/>
      <c r="G8119" s="22"/>
      <c r="H8119" s="22"/>
      <c r="I8119" s="22"/>
      <c r="J8119" s="22"/>
      <c r="K8119" s="22"/>
      <c r="L8119" s="22"/>
      <c r="M8119" s="22"/>
    </row>
    <row r="8120" spans="1:13" x14ac:dyDescent="0.25">
      <c r="A8120" s="22"/>
      <c r="B8120" s="22"/>
      <c r="C8120" s="22"/>
      <c r="D8120" s="22"/>
      <c r="E8120" s="22"/>
      <c r="F8120" s="22"/>
      <c r="G8120" s="22"/>
      <c r="H8120" s="22"/>
      <c r="I8120" s="22"/>
      <c r="J8120" s="22"/>
      <c r="K8120" s="22"/>
      <c r="L8120" s="22"/>
      <c r="M8120" s="22"/>
    </row>
    <row r="8121" spans="1:13" x14ac:dyDescent="0.25">
      <c r="A8121" s="22"/>
      <c r="B8121" s="22"/>
      <c r="C8121" s="22"/>
      <c r="D8121" s="22"/>
      <c r="E8121" s="22"/>
      <c r="F8121" s="22"/>
      <c r="G8121" s="22"/>
      <c r="H8121" s="22"/>
      <c r="I8121" s="22"/>
      <c r="J8121" s="22"/>
      <c r="K8121" s="22"/>
      <c r="L8121" s="22"/>
      <c r="M8121" s="22"/>
    </row>
    <row r="8122" spans="1:13" x14ac:dyDescent="0.25">
      <c r="A8122" s="22"/>
      <c r="B8122" s="22"/>
      <c r="C8122" s="22"/>
      <c r="D8122" s="22"/>
      <c r="E8122" s="22"/>
      <c r="F8122" s="22"/>
      <c r="G8122" s="22"/>
      <c r="H8122" s="22"/>
      <c r="I8122" s="22"/>
      <c r="J8122" s="22"/>
      <c r="K8122" s="22"/>
      <c r="L8122" s="22"/>
      <c r="M8122" s="22"/>
    </row>
    <row r="8123" spans="1:13" x14ac:dyDescent="0.25">
      <c r="A8123" s="22"/>
      <c r="B8123" s="22"/>
      <c r="C8123" s="22"/>
      <c r="D8123" s="22"/>
      <c r="E8123" s="22"/>
      <c r="F8123" s="22"/>
      <c r="G8123" s="22"/>
      <c r="H8123" s="22"/>
      <c r="I8123" s="22"/>
      <c r="J8123" s="22"/>
      <c r="K8123" s="22"/>
      <c r="L8123" s="22"/>
      <c r="M8123" s="22"/>
    </row>
    <row r="8124" spans="1:13" x14ac:dyDescent="0.25">
      <c r="A8124" s="22"/>
      <c r="B8124" s="22"/>
      <c r="C8124" s="22"/>
      <c r="D8124" s="22"/>
      <c r="E8124" s="22"/>
      <c r="F8124" s="22"/>
      <c r="G8124" s="22"/>
      <c r="H8124" s="22"/>
      <c r="I8124" s="22"/>
      <c r="J8124" s="22"/>
      <c r="K8124" s="22"/>
      <c r="L8124" s="22"/>
      <c r="M8124" s="22"/>
    </row>
    <row r="8125" spans="1:13" x14ac:dyDescent="0.25">
      <c r="A8125" s="22"/>
      <c r="B8125" s="22"/>
      <c r="C8125" s="22"/>
      <c r="D8125" s="22"/>
      <c r="E8125" s="22"/>
      <c r="F8125" s="22"/>
      <c r="G8125" s="22"/>
      <c r="H8125" s="22"/>
      <c r="I8125" s="22"/>
      <c r="J8125" s="22"/>
      <c r="K8125" s="22"/>
      <c r="L8125" s="22"/>
      <c r="M8125" s="22"/>
    </row>
    <row r="8126" spans="1:13" x14ac:dyDescent="0.25">
      <c r="A8126" s="22"/>
      <c r="B8126" s="22"/>
      <c r="C8126" s="22"/>
      <c r="D8126" s="22"/>
      <c r="E8126" s="22"/>
      <c r="F8126" s="22"/>
      <c r="G8126" s="22"/>
      <c r="H8126" s="22"/>
      <c r="I8126" s="22"/>
      <c r="J8126" s="22"/>
      <c r="K8126" s="22"/>
      <c r="L8126" s="22"/>
      <c r="M8126" s="22"/>
    </row>
    <row r="8127" spans="1:13" x14ac:dyDescent="0.25">
      <c r="A8127" s="22"/>
      <c r="B8127" s="22"/>
      <c r="C8127" s="22"/>
      <c r="D8127" s="22"/>
      <c r="E8127" s="22"/>
      <c r="F8127" s="22"/>
      <c r="G8127" s="22"/>
      <c r="H8127" s="22"/>
      <c r="I8127" s="22"/>
      <c r="J8127" s="22"/>
      <c r="K8127" s="22"/>
      <c r="L8127" s="22"/>
      <c r="M8127" s="22"/>
    </row>
    <row r="8128" spans="1:13" x14ac:dyDescent="0.25">
      <c r="A8128" s="22"/>
      <c r="B8128" s="22"/>
      <c r="C8128" s="22"/>
      <c r="D8128" s="22"/>
      <c r="E8128" s="22"/>
      <c r="F8128" s="22"/>
      <c r="G8128" s="22"/>
      <c r="H8128" s="22"/>
      <c r="I8128" s="22"/>
      <c r="J8128" s="22"/>
      <c r="K8128" s="22"/>
      <c r="L8128" s="22"/>
      <c r="M8128" s="22"/>
    </row>
    <row r="8129" spans="1:13" x14ac:dyDescent="0.25">
      <c r="A8129" s="22"/>
      <c r="B8129" s="22"/>
      <c r="C8129" s="22"/>
      <c r="D8129" s="22"/>
      <c r="E8129" s="22"/>
      <c r="F8129" s="22"/>
      <c r="G8129" s="22"/>
      <c r="H8129" s="22"/>
      <c r="I8129" s="22"/>
      <c r="J8129" s="22"/>
      <c r="K8129" s="22"/>
      <c r="L8129" s="22"/>
      <c r="M8129" s="22"/>
    </row>
    <row r="8130" spans="1:13" x14ac:dyDescent="0.25">
      <c r="A8130" s="22"/>
      <c r="B8130" s="22"/>
      <c r="C8130" s="22"/>
      <c r="D8130" s="22"/>
      <c r="E8130" s="22"/>
      <c r="F8130" s="22"/>
      <c r="G8130" s="22"/>
      <c r="H8130" s="22"/>
      <c r="I8130" s="22"/>
      <c r="J8130" s="22"/>
      <c r="K8130" s="22"/>
      <c r="L8130" s="22"/>
      <c r="M8130" s="22"/>
    </row>
    <row r="8131" spans="1:13" x14ac:dyDescent="0.25">
      <c r="A8131" s="22"/>
      <c r="B8131" s="22"/>
      <c r="C8131" s="22"/>
      <c r="D8131" s="22"/>
      <c r="E8131" s="22"/>
      <c r="F8131" s="22"/>
      <c r="G8131" s="22"/>
      <c r="H8131" s="22"/>
      <c r="I8131" s="22"/>
      <c r="J8131" s="22"/>
      <c r="K8131" s="22"/>
      <c r="L8131" s="22"/>
      <c r="M8131" s="22"/>
    </row>
    <row r="8132" spans="1:13" x14ac:dyDescent="0.25">
      <c r="A8132" s="22"/>
      <c r="B8132" s="22"/>
      <c r="C8132" s="22"/>
      <c r="D8132" s="22"/>
      <c r="E8132" s="22"/>
      <c r="F8132" s="22"/>
      <c r="G8132" s="22"/>
      <c r="H8132" s="22"/>
      <c r="I8132" s="22"/>
      <c r="J8132" s="22"/>
      <c r="K8132" s="22"/>
      <c r="L8132" s="22"/>
      <c r="M8132" s="22"/>
    </row>
    <row r="8133" spans="1:13" x14ac:dyDescent="0.25">
      <c r="A8133" s="22"/>
      <c r="B8133" s="22"/>
      <c r="C8133" s="22"/>
      <c r="D8133" s="22"/>
      <c r="E8133" s="22"/>
      <c r="F8133" s="22"/>
      <c r="G8133" s="22"/>
      <c r="H8133" s="22"/>
      <c r="I8133" s="22"/>
      <c r="J8133" s="22"/>
      <c r="K8133" s="22"/>
      <c r="L8133" s="22"/>
      <c r="M8133" s="22"/>
    </row>
    <row r="8134" spans="1:13" x14ac:dyDescent="0.25">
      <c r="A8134" s="22"/>
      <c r="B8134" s="22"/>
      <c r="C8134" s="22"/>
      <c r="D8134" s="22"/>
      <c r="E8134" s="22"/>
      <c r="F8134" s="22"/>
      <c r="G8134" s="22"/>
      <c r="H8134" s="22"/>
      <c r="I8134" s="22"/>
      <c r="J8134" s="22"/>
      <c r="K8134" s="22"/>
      <c r="L8134" s="22"/>
      <c r="M8134" s="22"/>
    </row>
    <row r="8135" spans="1:13" x14ac:dyDescent="0.25">
      <c r="A8135" s="22"/>
      <c r="B8135" s="22"/>
      <c r="C8135" s="22"/>
      <c r="D8135" s="22"/>
      <c r="E8135" s="22"/>
      <c r="F8135" s="22"/>
      <c r="G8135" s="22"/>
      <c r="H8135" s="22"/>
      <c r="I8135" s="22"/>
      <c r="J8135" s="22"/>
      <c r="K8135" s="22"/>
      <c r="L8135" s="22"/>
      <c r="M8135" s="22"/>
    </row>
    <row r="8136" spans="1:13" x14ac:dyDescent="0.25">
      <c r="A8136" s="22"/>
      <c r="B8136" s="22"/>
      <c r="C8136" s="22"/>
      <c r="D8136" s="22"/>
      <c r="E8136" s="22"/>
      <c r="F8136" s="22"/>
      <c r="G8136" s="22"/>
      <c r="H8136" s="22"/>
      <c r="I8136" s="22"/>
      <c r="J8136" s="22"/>
      <c r="K8136" s="22"/>
      <c r="L8136" s="22"/>
      <c r="M8136" s="22"/>
    </row>
    <row r="8137" spans="1:13" x14ac:dyDescent="0.25">
      <c r="A8137" s="22"/>
      <c r="B8137" s="22"/>
      <c r="C8137" s="22"/>
      <c r="D8137" s="22"/>
      <c r="E8137" s="22"/>
      <c r="F8137" s="22"/>
      <c r="G8137" s="22"/>
      <c r="H8137" s="22"/>
      <c r="I8137" s="22"/>
      <c r="J8137" s="22"/>
      <c r="K8137" s="22"/>
      <c r="L8137" s="22"/>
      <c r="M8137" s="22"/>
    </row>
    <row r="8138" spans="1:13" x14ac:dyDescent="0.25">
      <c r="A8138" s="22"/>
      <c r="B8138" s="22"/>
      <c r="C8138" s="22"/>
      <c r="D8138" s="22"/>
      <c r="E8138" s="22"/>
      <c r="F8138" s="22"/>
      <c r="G8138" s="22"/>
      <c r="H8138" s="22"/>
      <c r="I8138" s="22"/>
      <c r="J8138" s="22"/>
      <c r="K8138" s="22"/>
      <c r="L8138" s="22"/>
      <c r="M8138" s="22"/>
    </row>
    <row r="8139" spans="1:13" x14ac:dyDescent="0.25">
      <c r="A8139" s="22"/>
      <c r="B8139" s="22"/>
      <c r="C8139" s="22"/>
      <c r="D8139" s="22"/>
      <c r="E8139" s="22"/>
      <c r="F8139" s="22"/>
      <c r="G8139" s="22"/>
      <c r="H8139" s="22"/>
      <c r="I8139" s="22"/>
      <c r="J8139" s="22"/>
      <c r="K8139" s="22"/>
      <c r="L8139" s="22"/>
      <c r="M8139" s="22"/>
    </row>
    <row r="8140" spans="1:13" x14ac:dyDescent="0.25">
      <c r="A8140" s="22"/>
      <c r="B8140" s="22"/>
      <c r="C8140" s="22"/>
      <c r="D8140" s="22"/>
      <c r="E8140" s="22"/>
      <c r="F8140" s="22"/>
      <c r="G8140" s="22"/>
      <c r="H8140" s="22"/>
      <c r="I8140" s="22"/>
      <c r="J8140" s="22"/>
      <c r="K8140" s="22"/>
      <c r="L8140" s="22"/>
      <c r="M8140" s="22"/>
    </row>
    <row r="8141" spans="1:13" x14ac:dyDescent="0.25">
      <c r="A8141" s="22"/>
      <c r="B8141" s="22"/>
      <c r="C8141" s="22"/>
      <c r="D8141" s="22"/>
      <c r="E8141" s="22"/>
      <c r="F8141" s="22"/>
      <c r="G8141" s="22"/>
      <c r="H8141" s="22"/>
      <c r="I8141" s="22"/>
      <c r="J8141" s="22"/>
      <c r="K8141" s="22"/>
      <c r="L8141" s="22"/>
      <c r="M8141" s="22"/>
    </row>
    <row r="8142" spans="1:13" x14ac:dyDescent="0.25">
      <c r="A8142" s="22"/>
      <c r="B8142" s="22"/>
      <c r="C8142" s="22"/>
      <c r="D8142" s="22"/>
      <c r="E8142" s="22"/>
      <c r="F8142" s="22"/>
      <c r="G8142" s="22"/>
      <c r="H8142" s="22"/>
      <c r="I8142" s="22"/>
      <c r="J8142" s="22"/>
      <c r="K8142" s="22"/>
      <c r="L8142" s="22"/>
      <c r="M8142" s="22"/>
    </row>
    <row r="8143" spans="1:13" x14ac:dyDescent="0.25">
      <c r="A8143" s="22"/>
      <c r="B8143" s="22"/>
      <c r="C8143" s="22"/>
      <c r="D8143" s="22"/>
      <c r="E8143" s="22"/>
      <c r="F8143" s="22"/>
      <c r="G8143" s="22"/>
      <c r="H8143" s="22"/>
      <c r="I8143" s="22"/>
      <c r="J8143" s="22"/>
      <c r="K8143" s="22"/>
      <c r="L8143" s="22"/>
      <c r="M8143" s="22"/>
    </row>
    <row r="8144" spans="1:13" x14ac:dyDescent="0.25">
      <c r="A8144" s="22"/>
      <c r="B8144" s="22"/>
      <c r="C8144" s="22"/>
      <c r="D8144" s="22"/>
      <c r="E8144" s="22"/>
      <c r="F8144" s="22"/>
      <c r="G8144" s="22"/>
      <c r="H8144" s="22"/>
      <c r="I8144" s="22"/>
      <c r="J8144" s="22"/>
      <c r="K8144" s="22"/>
      <c r="L8144" s="22"/>
      <c r="M8144" s="22"/>
    </row>
    <row r="8145" spans="1:13" x14ac:dyDescent="0.25">
      <c r="A8145" s="22"/>
      <c r="B8145" s="22"/>
      <c r="C8145" s="22"/>
      <c r="D8145" s="22"/>
      <c r="E8145" s="22"/>
      <c r="F8145" s="22"/>
      <c r="G8145" s="22"/>
      <c r="H8145" s="22"/>
      <c r="I8145" s="22"/>
      <c r="J8145" s="22"/>
      <c r="K8145" s="22"/>
      <c r="L8145" s="22"/>
      <c r="M8145" s="22"/>
    </row>
    <row r="8146" spans="1:13" x14ac:dyDescent="0.25">
      <c r="A8146" s="22"/>
      <c r="B8146" s="22"/>
      <c r="C8146" s="22"/>
      <c r="D8146" s="22"/>
      <c r="E8146" s="22"/>
      <c r="F8146" s="22"/>
      <c r="G8146" s="22"/>
      <c r="H8146" s="22"/>
      <c r="I8146" s="22"/>
      <c r="J8146" s="22"/>
      <c r="K8146" s="22"/>
      <c r="L8146" s="22"/>
      <c r="M8146" s="22"/>
    </row>
    <row r="8147" spans="1:13" x14ac:dyDescent="0.25">
      <c r="A8147" s="22"/>
      <c r="B8147" s="22"/>
      <c r="C8147" s="22"/>
      <c r="D8147" s="22"/>
      <c r="E8147" s="22"/>
      <c r="F8147" s="22"/>
      <c r="G8147" s="22"/>
      <c r="H8147" s="22"/>
      <c r="I8147" s="22"/>
      <c r="J8147" s="22"/>
      <c r="K8147" s="22"/>
      <c r="L8147" s="22"/>
      <c r="M8147" s="22"/>
    </row>
    <row r="8148" spans="1:13" x14ac:dyDescent="0.25">
      <c r="A8148" s="22"/>
      <c r="B8148" s="22"/>
      <c r="C8148" s="22"/>
      <c r="D8148" s="22"/>
      <c r="E8148" s="22"/>
      <c r="F8148" s="22"/>
      <c r="G8148" s="22"/>
      <c r="H8148" s="22"/>
      <c r="I8148" s="22"/>
      <c r="J8148" s="22"/>
      <c r="K8148" s="22"/>
      <c r="L8148" s="22"/>
      <c r="M8148" s="22"/>
    </row>
    <row r="8149" spans="1:13" x14ac:dyDescent="0.25">
      <c r="A8149" s="22"/>
      <c r="B8149" s="22"/>
      <c r="C8149" s="22"/>
      <c r="D8149" s="22"/>
      <c r="E8149" s="22"/>
      <c r="F8149" s="22"/>
      <c r="G8149" s="22"/>
      <c r="H8149" s="22"/>
      <c r="I8149" s="22"/>
      <c r="J8149" s="22"/>
      <c r="K8149" s="22"/>
      <c r="L8149" s="22"/>
      <c r="M8149" s="22"/>
    </row>
    <row r="8150" spans="1:13" x14ac:dyDescent="0.25">
      <c r="A8150" s="22"/>
      <c r="B8150" s="22"/>
      <c r="C8150" s="22"/>
      <c r="D8150" s="22"/>
      <c r="E8150" s="22"/>
      <c r="F8150" s="22"/>
      <c r="G8150" s="22"/>
      <c r="H8150" s="22"/>
      <c r="I8150" s="22"/>
      <c r="J8150" s="22"/>
      <c r="K8150" s="22"/>
      <c r="L8150" s="22"/>
      <c r="M8150" s="22"/>
    </row>
    <row r="8151" spans="1:13" x14ac:dyDescent="0.25">
      <c r="A8151" s="22"/>
      <c r="B8151" s="22"/>
      <c r="C8151" s="22"/>
      <c r="D8151" s="22"/>
      <c r="E8151" s="22"/>
      <c r="F8151" s="22"/>
      <c r="G8151" s="22"/>
      <c r="H8151" s="22"/>
      <c r="I8151" s="22"/>
      <c r="J8151" s="22"/>
      <c r="K8151" s="22"/>
      <c r="L8151" s="22"/>
      <c r="M8151" s="22"/>
    </row>
    <row r="8152" spans="1:13" x14ac:dyDescent="0.25">
      <c r="A8152" s="22"/>
      <c r="B8152" s="22"/>
      <c r="C8152" s="22"/>
      <c r="D8152" s="22"/>
      <c r="E8152" s="22"/>
      <c r="F8152" s="22"/>
      <c r="G8152" s="22"/>
      <c r="H8152" s="22"/>
      <c r="I8152" s="22"/>
      <c r="J8152" s="22"/>
      <c r="K8152" s="22"/>
      <c r="L8152" s="22"/>
      <c r="M8152" s="22"/>
    </row>
    <row r="8153" spans="1:13" x14ac:dyDescent="0.25">
      <c r="A8153" s="22"/>
      <c r="B8153" s="22"/>
      <c r="C8153" s="22"/>
      <c r="D8153" s="22"/>
      <c r="E8153" s="22"/>
      <c r="F8153" s="22"/>
      <c r="G8153" s="22"/>
      <c r="H8153" s="22"/>
      <c r="I8153" s="22"/>
      <c r="J8153" s="22"/>
      <c r="K8153" s="22"/>
      <c r="L8153" s="22"/>
      <c r="M8153" s="22"/>
    </row>
    <row r="8154" spans="1:13" x14ac:dyDescent="0.25">
      <c r="A8154" s="22"/>
      <c r="B8154" s="22"/>
      <c r="C8154" s="22"/>
      <c r="D8154" s="22"/>
      <c r="E8154" s="22"/>
      <c r="F8154" s="22"/>
      <c r="G8154" s="22"/>
      <c r="H8154" s="22"/>
      <c r="I8154" s="22"/>
      <c r="J8154" s="22"/>
      <c r="K8154" s="22"/>
      <c r="L8154" s="22"/>
      <c r="M8154" s="22"/>
    </row>
    <row r="8155" spans="1:13" x14ac:dyDescent="0.25">
      <c r="A8155" s="22"/>
      <c r="B8155" s="22"/>
      <c r="C8155" s="22"/>
      <c r="D8155" s="22"/>
      <c r="E8155" s="22"/>
      <c r="F8155" s="22"/>
      <c r="G8155" s="22"/>
      <c r="H8155" s="22"/>
      <c r="I8155" s="22"/>
      <c r="J8155" s="22"/>
      <c r="K8155" s="22"/>
      <c r="L8155" s="22"/>
      <c r="M8155" s="22"/>
    </row>
    <row r="8156" spans="1:13" x14ac:dyDescent="0.25">
      <c r="A8156" s="22"/>
      <c r="B8156" s="22"/>
      <c r="C8156" s="22"/>
      <c r="D8156" s="22"/>
      <c r="E8156" s="22"/>
      <c r="F8156" s="22"/>
      <c r="G8156" s="22"/>
      <c r="H8156" s="22"/>
      <c r="I8156" s="22"/>
      <c r="J8156" s="22"/>
      <c r="K8156" s="22"/>
      <c r="L8156" s="22"/>
      <c r="M8156" s="22"/>
    </row>
    <row r="8157" spans="1:13" x14ac:dyDescent="0.25">
      <c r="A8157" s="22"/>
      <c r="B8157" s="22"/>
      <c r="C8157" s="22"/>
      <c r="D8157" s="22"/>
      <c r="E8157" s="22"/>
      <c r="F8157" s="22"/>
      <c r="G8157" s="22"/>
      <c r="H8157" s="22"/>
      <c r="I8157" s="22"/>
      <c r="J8157" s="22"/>
      <c r="K8157" s="22"/>
      <c r="L8157" s="22"/>
      <c r="M8157" s="22"/>
    </row>
    <row r="8158" spans="1:13" x14ac:dyDescent="0.25">
      <c r="A8158" s="22"/>
      <c r="B8158" s="22"/>
      <c r="C8158" s="22"/>
      <c r="D8158" s="22"/>
      <c r="E8158" s="22"/>
      <c r="F8158" s="22"/>
      <c r="G8158" s="22"/>
      <c r="H8158" s="22"/>
      <c r="I8158" s="22"/>
      <c r="J8158" s="22"/>
      <c r="K8158" s="22"/>
      <c r="L8158" s="22"/>
      <c r="M8158" s="22"/>
    </row>
    <row r="8159" spans="1:13" x14ac:dyDescent="0.25">
      <c r="A8159" s="22"/>
      <c r="B8159" s="22"/>
      <c r="C8159" s="22"/>
      <c r="D8159" s="22"/>
      <c r="E8159" s="22"/>
      <c r="F8159" s="22"/>
      <c r="G8159" s="22"/>
      <c r="H8159" s="22"/>
      <c r="I8159" s="22"/>
      <c r="J8159" s="22"/>
      <c r="K8159" s="22"/>
      <c r="L8159" s="22"/>
      <c r="M8159" s="22"/>
    </row>
    <row r="8160" spans="1:13" x14ac:dyDescent="0.25">
      <c r="A8160" s="22"/>
      <c r="B8160" s="22"/>
      <c r="C8160" s="22"/>
      <c r="D8160" s="22"/>
      <c r="E8160" s="22"/>
      <c r="F8160" s="22"/>
      <c r="G8160" s="22"/>
      <c r="H8160" s="22"/>
      <c r="I8160" s="22"/>
      <c r="J8160" s="22"/>
      <c r="K8160" s="22"/>
      <c r="L8160" s="22"/>
      <c r="M8160" s="22"/>
    </row>
    <row r="8161" spans="1:13" x14ac:dyDescent="0.25">
      <c r="A8161" s="22"/>
      <c r="B8161" s="22"/>
      <c r="C8161" s="22"/>
      <c r="D8161" s="22"/>
      <c r="E8161" s="22"/>
      <c r="F8161" s="22"/>
      <c r="G8161" s="22"/>
      <c r="H8161" s="22"/>
      <c r="I8161" s="22"/>
      <c r="J8161" s="22"/>
      <c r="K8161" s="22"/>
      <c r="L8161" s="22"/>
      <c r="M8161" s="22"/>
    </row>
    <row r="8162" spans="1:13" x14ac:dyDescent="0.25">
      <c r="A8162" s="22"/>
      <c r="B8162" s="22"/>
      <c r="C8162" s="22"/>
      <c r="D8162" s="22"/>
      <c r="E8162" s="22"/>
      <c r="F8162" s="22"/>
      <c r="G8162" s="22"/>
      <c r="H8162" s="22"/>
      <c r="I8162" s="22"/>
      <c r="J8162" s="22"/>
      <c r="K8162" s="22"/>
      <c r="L8162" s="22"/>
      <c r="M8162" s="22"/>
    </row>
    <row r="8163" spans="1:13" x14ac:dyDescent="0.25">
      <c r="A8163" s="22"/>
      <c r="B8163" s="22"/>
      <c r="C8163" s="22"/>
      <c r="D8163" s="22"/>
      <c r="E8163" s="22"/>
      <c r="F8163" s="22"/>
      <c r="G8163" s="22"/>
      <c r="H8163" s="22"/>
      <c r="I8163" s="22"/>
      <c r="J8163" s="22"/>
      <c r="K8163" s="22"/>
      <c r="L8163" s="22"/>
      <c r="M8163" s="22"/>
    </row>
    <row r="8164" spans="1:13" x14ac:dyDescent="0.25">
      <c r="A8164" s="22"/>
      <c r="B8164" s="22"/>
      <c r="C8164" s="22"/>
      <c r="D8164" s="22"/>
      <c r="E8164" s="22"/>
      <c r="F8164" s="22"/>
      <c r="G8164" s="22"/>
      <c r="H8164" s="22"/>
      <c r="I8164" s="22"/>
      <c r="J8164" s="22"/>
      <c r="K8164" s="22"/>
      <c r="L8164" s="22"/>
      <c r="M8164" s="22"/>
    </row>
    <row r="8165" spans="1:13" x14ac:dyDescent="0.25">
      <c r="A8165" s="22"/>
      <c r="B8165" s="22"/>
      <c r="C8165" s="22"/>
      <c r="D8165" s="22"/>
      <c r="E8165" s="22"/>
      <c r="F8165" s="22"/>
      <c r="G8165" s="22"/>
      <c r="H8165" s="22"/>
      <c r="I8165" s="22"/>
      <c r="J8165" s="22"/>
      <c r="K8165" s="22"/>
      <c r="L8165" s="22"/>
      <c r="M8165" s="22"/>
    </row>
    <row r="8166" spans="1:13" x14ac:dyDescent="0.25">
      <c r="A8166" s="22"/>
      <c r="B8166" s="22"/>
      <c r="C8166" s="22"/>
      <c r="D8166" s="22"/>
      <c r="E8166" s="22"/>
      <c r="F8166" s="22"/>
      <c r="G8166" s="22"/>
      <c r="H8166" s="22"/>
      <c r="I8166" s="22"/>
      <c r="J8166" s="22"/>
      <c r="K8166" s="22"/>
      <c r="L8166" s="22"/>
      <c r="M8166" s="22"/>
    </row>
    <row r="8167" spans="1:13" x14ac:dyDescent="0.25">
      <c r="A8167" s="22"/>
      <c r="B8167" s="22"/>
      <c r="C8167" s="22"/>
      <c r="D8167" s="22"/>
      <c r="E8167" s="22"/>
      <c r="F8167" s="22"/>
      <c r="G8167" s="22"/>
      <c r="H8167" s="22"/>
      <c r="I8167" s="22"/>
      <c r="J8167" s="22"/>
      <c r="K8167" s="22"/>
      <c r="L8167" s="22"/>
      <c r="M8167" s="22"/>
    </row>
    <row r="8168" spans="1:13" x14ac:dyDescent="0.25">
      <c r="A8168" s="22"/>
      <c r="B8168" s="22"/>
      <c r="C8168" s="22"/>
      <c r="D8168" s="22"/>
      <c r="E8168" s="22"/>
      <c r="F8168" s="22"/>
      <c r="G8168" s="22"/>
      <c r="H8168" s="22"/>
      <c r="I8168" s="22"/>
      <c r="J8168" s="22"/>
      <c r="K8168" s="22"/>
      <c r="L8168" s="22"/>
      <c r="M8168" s="22"/>
    </row>
    <row r="8169" spans="1:13" x14ac:dyDescent="0.25">
      <c r="A8169" s="22"/>
      <c r="B8169" s="22"/>
      <c r="C8169" s="22"/>
      <c r="D8169" s="22"/>
      <c r="E8169" s="22"/>
      <c r="F8169" s="22"/>
      <c r="G8169" s="22"/>
      <c r="H8169" s="22"/>
      <c r="I8169" s="22"/>
      <c r="J8169" s="22"/>
      <c r="K8169" s="22"/>
      <c r="L8169" s="22"/>
      <c r="M8169" s="22"/>
    </row>
    <row r="8170" spans="1:13" x14ac:dyDescent="0.25">
      <c r="A8170" s="22"/>
      <c r="B8170" s="22"/>
      <c r="C8170" s="22"/>
      <c r="D8170" s="22"/>
      <c r="E8170" s="22"/>
      <c r="F8170" s="22"/>
      <c r="G8170" s="22"/>
      <c r="H8170" s="22"/>
      <c r="I8170" s="22"/>
      <c r="J8170" s="22"/>
      <c r="K8170" s="22"/>
      <c r="L8170" s="22"/>
      <c r="M8170" s="22"/>
    </row>
    <row r="8171" spans="1:13" x14ac:dyDescent="0.25">
      <c r="A8171" s="22"/>
      <c r="B8171" s="22"/>
      <c r="C8171" s="22"/>
      <c r="D8171" s="22"/>
      <c r="E8171" s="22"/>
      <c r="F8171" s="22"/>
      <c r="G8171" s="22"/>
      <c r="H8171" s="22"/>
      <c r="I8171" s="22"/>
      <c r="J8171" s="22"/>
      <c r="K8171" s="22"/>
      <c r="L8171" s="22"/>
      <c r="M8171" s="22"/>
    </row>
    <row r="8172" spans="1:13" x14ac:dyDescent="0.25">
      <c r="A8172" s="22"/>
      <c r="B8172" s="22"/>
      <c r="C8172" s="22"/>
      <c r="D8172" s="22"/>
      <c r="E8172" s="22"/>
      <c r="F8172" s="22"/>
      <c r="G8172" s="22"/>
      <c r="H8172" s="22"/>
      <c r="I8172" s="22"/>
      <c r="J8172" s="22"/>
      <c r="K8172" s="22"/>
      <c r="L8172" s="22"/>
      <c r="M8172" s="22"/>
    </row>
    <row r="8173" spans="1:13" x14ac:dyDescent="0.25">
      <c r="A8173" s="22"/>
      <c r="B8173" s="22"/>
      <c r="C8173" s="22"/>
      <c r="D8173" s="22"/>
      <c r="E8173" s="22"/>
      <c r="F8173" s="22"/>
      <c r="G8173" s="22"/>
      <c r="H8173" s="22"/>
      <c r="I8173" s="22"/>
      <c r="J8173" s="22"/>
      <c r="K8173" s="22"/>
      <c r="L8173" s="22"/>
      <c r="M8173" s="22"/>
    </row>
    <row r="8174" spans="1:13" x14ac:dyDescent="0.25">
      <c r="A8174" s="22"/>
      <c r="B8174" s="22"/>
      <c r="C8174" s="22"/>
      <c r="D8174" s="22"/>
      <c r="E8174" s="22"/>
      <c r="F8174" s="22"/>
      <c r="G8174" s="22"/>
      <c r="H8174" s="22"/>
      <c r="I8174" s="22"/>
      <c r="J8174" s="22"/>
      <c r="K8174" s="22"/>
      <c r="L8174" s="22"/>
      <c r="M8174" s="22"/>
    </row>
    <row r="8175" spans="1:13" x14ac:dyDescent="0.25">
      <c r="A8175" s="22"/>
      <c r="B8175" s="22"/>
      <c r="C8175" s="22"/>
      <c r="D8175" s="22"/>
      <c r="E8175" s="22"/>
      <c r="F8175" s="22"/>
      <c r="G8175" s="22"/>
      <c r="H8175" s="22"/>
      <c r="I8175" s="22"/>
      <c r="J8175" s="22"/>
      <c r="K8175" s="22"/>
      <c r="L8175" s="22"/>
      <c r="M8175" s="22"/>
    </row>
    <row r="8176" spans="1:13" x14ac:dyDescent="0.25">
      <c r="A8176" s="22"/>
      <c r="B8176" s="22"/>
      <c r="C8176" s="22"/>
      <c r="D8176" s="22"/>
      <c r="E8176" s="22"/>
      <c r="F8176" s="22"/>
      <c r="G8176" s="22"/>
      <c r="H8176" s="22"/>
      <c r="I8176" s="22"/>
      <c r="J8176" s="22"/>
      <c r="K8176" s="22"/>
      <c r="L8176" s="22"/>
      <c r="M8176" s="22"/>
    </row>
    <row r="8177" spans="1:13" x14ac:dyDescent="0.25">
      <c r="A8177" s="22"/>
      <c r="B8177" s="22"/>
      <c r="C8177" s="22"/>
      <c r="D8177" s="22"/>
      <c r="E8177" s="22"/>
      <c r="F8177" s="22"/>
      <c r="G8177" s="22"/>
      <c r="H8177" s="22"/>
      <c r="I8177" s="22"/>
      <c r="J8177" s="22"/>
      <c r="K8177" s="22"/>
      <c r="L8177" s="22"/>
      <c r="M8177" s="22"/>
    </row>
    <row r="8178" spans="1:13" x14ac:dyDescent="0.25">
      <c r="A8178" s="22"/>
      <c r="B8178" s="22"/>
      <c r="C8178" s="22"/>
      <c r="D8178" s="22"/>
      <c r="E8178" s="22"/>
      <c r="F8178" s="22"/>
      <c r="G8178" s="22"/>
      <c r="H8178" s="22"/>
      <c r="I8178" s="22"/>
      <c r="J8178" s="22"/>
      <c r="K8178" s="22"/>
      <c r="L8178" s="22"/>
      <c r="M8178" s="22"/>
    </row>
    <row r="8179" spans="1:13" x14ac:dyDescent="0.25">
      <c r="A8179" s="22"/>
      <c r="B8179" s="22"/>
      <c r="C8179" s="22"/>
      <c r="D8179" s="22"/>
      <c r="E8179" s="22"/>
      <c r="F8179" s="22"/>
      <c r="G8179" s="22"/>
      <c r="H8179" s="22"/>
      <c r="I8179" s="22"/>
      <c r="J8179" s="22"/>
      <c r="K8179" s="22"/>
      <c r="L8179" s="22"/>
      <c r="M8179" s="22"/>
    </row>
    <row r="8180" spans="1:13" x14ac:dyDescent="0.25">
      <c r="A8180" s="22"/>
      <c r="B8180" s="22"/>
      <c r="C8180" s="22"/>
      <c r="D8180" s="22"/>
      <c r="E8180" s="22"/>
      <c r="F8180" s="22"/>
      <c r="G8180" s="22"/>
      <c r="H8180" s="22"/>
      <c r="I8180" s="22"/>
      <c r="J8180" s="22"/>
      <c r="K8180" s="22"/>
      <c r="L8180" s="22"/>
      <c r="M8180" s="22"/>
    </row>
    <row r="8181" spans="1:13" x14ac:dyDescent="0.25">
      <c r="A8181" s="22"/>
      <c r="B8181" s="22"/>
      <c r="C8181" s="22"/>
      <c r="D8181" s="22"/>
      <c r="E8181" s="22"/>
      <c r="F8181" s="22"/>
      <c r="G8181" s="22"/>
      <c r="H8181" s="22"/>
      <c r="I8181" s="22"/>
      <c r="J8181" s="22"/>
      <c r="K8181" s="22"/>
      <c r="L8181" s="22"/>
      <c r="M8181" s="22"/>
    </row>
    <row r="8182" spans="1:13" x14ac:dyDescent="0.25">
      <c r="A8182" s="22"/>
      <c r="B8182" s="22"/>
      <c r="C8182" s="22"/>
      <c r="D8182" s="22"/>
      <c r="E8182" s="22"/>
      <c r="F8182" s="22"/>
      <c r="G8182" s="22"/>
      <c r="H8182" s="22"/>
      <c r="I8182" s="22"/>
      <c r="J8182" s="22"/>
      <c r="K8182" s="22"/>
      <c r="L8182" s="22"/>
      <c r="M8182" s="22"/>
    </row>
    <row r="8183" spans="1:13" x14ac:dyDescent="0.25">
      <c r="A8183" s="22"/>
      <c r="B8183" s="22"/>
      <c r="C8183" s="22"/>
      <c r="D8183" s="22"/>
      <c r="E8183" s="22"/>
      <c r="F8183" s="22"/>
      <c r="G8183" s="22"/>
      <c r="H8183" s="22"/>
      <c r="I8183" s="22"/>
      <c r="J8183" s="22"/>
      <c r="K8183" s="22"/>
      <c r="L8183" s="22"/>
      <c r="M8183" s="22"/>
    </row>
    <row r="8184" spans="1:13" x14ac:dyDescent="0.25">
      <c r="A8184" s="22"/>
      <c r="B8184" s="22"/>
      <c r="C8184" s="22"/>
      <c r="D8184" s="22"/>
      <c r="E8184" s="22"/>
      <c r="F8184" s="22"/>
      <c r="G8184" s="22"/>
      <c r="H8184" s="22"/>
      <c r="I8184" s="22"/>
      <c r="J8184" s="22"/>
      <c r="K8184" s="22"/>
      <c r="L8184" s="22"/>
      <c r="M8184" s="22"/>
    </row>
    <row r="8185" spans="1:13" x14ac:dyDescent="0.25">
      <c r="A8185" s="22"/>
      <c r="B8185" s="22"/>
      <c r="C8185" s="22"/>
      <c r="D8185" s="22"/>
      <c r="E8185" s="22"/>
      <c r="F8185" s="22"/>
      <c r="G8185" s="22"/>
      <c r="H8185" s="22"/>
      <c r="I8185" s="22"/>
      <c r="J8185" s="22"/>
      <c r="K8185" s="22"/>
      <c r="L8185" s="22"/>
      <c r="M8185" s="22"/>
    </row>
    <row r="8186" spans="1:13" x14ac:dyDescent="0.25">
      <c r="A8186" s="22"/>
      <c r="B8186" s="22"/>
      <c r="C8186" s="22"/>
      <c r="D8186" s="22"/>
      <c r="E8186" s="22"/>
      <c r="F8186" s="22"/>
      <c r="G8186" s="22"/>
      <c r="H8186" s="22"/>
      <c r="I8186" s="22"/>
      <c r="J8186" s="22"/>
      <c r="K8186" s="22"/>
      <c r="L8186" s="22"/>
      <c r="M8186" s="22"/>
    </row>
    <row r="8187" spans="1:13" x14ac:dyDescent="0.25">
      <c r="A8187" s="22"/>
      <c r="B8187" s="22"/>
      <c r="C8187" s="22"/>
      <c r="D8187" s="22"/>
      <c r="E8187" s="22"/>
      <c r="F8187" s="22"/>
      <c r="G8187" s="22"/>
      <c r="H8187" s="22"/>
      <c r="I8187" s="22"/>
      <c r="J8187" s="22"/>
      <c r="K8187" s="22"/>
      <c r="L8187" s="22"/>
      <c r="M8187" s="22"/>
    </row>
    <row r="8188" spans="1:13" x14ac:dyDescent="0.25">
      <c r="A8188" s="22"/>
      <c r="B8188" s="22"/>
      <c r="C8188" s="22"/>
      <c r="D8188" s="22"/>
      <c r="E8188" s="22"/>
      <c r="F8188" s="22"/>
      <c r="G8188" s="22"/>
      <c r="H8188" s="22"/>
      <c r="I8188" s="22"/>
      <c r="J8188" s="22"/>
      <c r="K8188" s="22"/>
      <c r="L8188" s="22"/>
      <c r="M8188" s="22"/>
    </row>
    <row r="8189" spans="1:13" x14ac:dyDescent="0.25">
      <c r="A8189" s="22"/>
      <c r="B8189" s="22"/>
      <c r="C8189" s="22"/>
      <c r="D8189" s="22"/>
      <c r="E8189" s="22"/>
      <c r="F8189" s="22"/>
      <c r="G8189" s="22"/>
      <c r="H8189" s="22"/>
      <c r="I8189" s="22"/>
      <c r="J8189" s="22"/>
      <c r="K8189" s="22"/>
      <c r="L8189" s="22"/>
      <c r="M8189" s="22"/>
    </row>
    <row r="8190" spans="1:13" x14ac:dyDescent="0.25">
      <c r="A8190" s="22"/>
      <c r="B8190" s="22"/>
      <c r="C8190" s="22"/>
      <c r="D8190" s="22"/>
      <c r="E8190" s="22"/>
      <c r="F8190" s="22"/>
      <c r="G8190" s="22"/>
      <c r="H8190" s="22"/>
      <c r="I8190" s="22"/>
      <c r="J8190" s="22"/>
      <c r="K8190" s="22"/>
      <c r="L8190" s="22"/>
      <c r="M8190" s="22"/>
    </row>
    <row r="8191" spans="1:13" x14ac:dyDescent="0.25">
      <c r="A8191" s="22"/>
      <c r="B8191" s="22"/>
      <c r="C8191" s="22"/>
      <c r="D8191" s="22"/>
      <c r="E8191" s="22"/>
      <c r="F8191" s="22"/>
      <c r="G8191" s="22"/>
      <c r="H8191" s="22"/>
      <c r="I8191" s="22"/>
      <c r="J8191" s="22"/>
      <c r="K8191" s="22"/>
      <c r="L8191" s="22"/>
      <c r="M8191" s="22"/>
    </row>
    <row r="8192" spans="1:13" x14ac:dyDescent="0.25">
      <c r="A8192" s="22"/>
      <c r="B8192" s="22"/>
      <c r="C8192" s="22"/>
      <c r="D8192" s="22"/>
      <c r="E8192" s="22"/>
      <c r="F8192" s="22"/>
      <c r="G8192" s="22"/>
      <c r="H8192" s="22"/>
      <c r="I8192" s="22"/>
      <c r="J8192" s="22"/>
      <c r="K8192" s="22"/>
      <c r="L8192" s="22"/>
      <c r="M8192" s="22"/>
    </row>
    <row r="8193" spans="1:13" x14ac:dyDescent="0.25">
      <c r="A8193" s="22"/>
      <c r="B8193" s="22"/>
      <c r="C8193" s="22"/>
      <c r="D8193" s="22"/>
      <c r="E8193" s="22"/>
      <c r="F8193" s="22"/>
      <c r="G8193" s="22"/>
      <c r="H8193" s="22"/>
      <c r="I8193" s="22"/>
      <c r="J8193" s="22"/>
      <c r="K8193" s="22"/>
      <c r="L8193" s="22"/>
      <c r="M8193" s="22"/>
    </row>
    <row r="8194" spans="1:13" x14ac:dyDescent="0.25">
      <c r="A8194" s="22"/>
      <c r="B8194" s="22"/>
      <c r="C8194" s="22"/>
      <c r="D8194" s="22"/>
      <c r="E8194" s="22"/>
      <c r="F8194" s="22"/>
      <c r="G8194" s="22"/>
      <c r="H8194" s="22"/>
      <c r="I8194" s="22"/>
      <c r="J8194" s="22"/>
      <c r="K8194" s="22"/>
      <c r="L8194" s="22"/>
      <c r="M8194" s="22"/>
    </row>
    <row r="8195" spans="1:13" x14ac:dyDescent="0.25">
      <c r="A8195" s="22"/>
      <c r="B8195" s="22"/>
      <c r="C8195" s="22"/>
      <c r="D8195" s="22"/>
      <c r="E8195" s="22"/>
      <c r="F8195" s="22"/>
      <c r="G8195" s="22"/>
      <c r="H8195" s="22"/>
      <c r="I8195" s="22"/>
      <c r="J8195" s="22"/>
      <c r="K8195" s="22"/>
      <c r="L8195" s="22"/>
      <c r="M8195" s="22"/>
    </row>
    <row r="8196" spans="1:13" x14ac:dyDescent="0.25">
      <c r="A8196" s="22"/>
      <c r="B8196" s="22"/>
      <c r="C8196" s="22"/>
      <c r="D8196" s="22"/>
      <c r="E8196" s="22"/>
      <c r="F8196" s="22"/>
      <c r="G8196" s="22"/>
      <c r="H8196" s="22"/>
      <c r="I8196" s="22"/>
      <c r="J8196" s="22"/>
      <c r="K8196" s="22"/>
      <c r="L8196" s="22"/>
      <c r="M8196" s="22"/>
    </row>
    <row r="8197" spans="1:13" x14ac:dyDescent="0.25">
      <c r="A8197" s="22"/>
      <c r="B8197" s="22"/>
      <c r="C8197" s="22"/>
      <c r="D8197" s="22"/>
      <c r="E8197" s="22"/>
      <c r="F8197" s="22"/>
      <c r="G8197" s="22"/>
      <c r="H8197" s="22"/>
      <c r="I8197" s="22"/>
      <c r="J8197" s="22"/>
      <c r="K8197" s="22"/>
      <c r="L8197" s="22"/>
      <c r="M8197" s="22"/>
    </row>
    <row r="8198" spans="1:13" x14ac:dyDescent="0.25">
      <c r="A8198" s="22"/>
      <c r="B8198" s="22"/>
      <c r="C8198" s="22"/>
      <c r="D8198" s="22"/>
      <c r="E8198" s="22"/>
      <c r="F8198" s="22"/>
      <c r="G8198" s="22"/>
      <c r="H8198" s="22"/>
      <c r="I8198" s="22"/>
      <c r="J8198" s="22"/>
      <c r="K8198" s="22"/>
      <c r="L8198" s="22"/>
      <c r="M8198" s="22"/>
    </row>
    <row r="8199" spans="1:13" x14ac:dyDescent="0.25">
      <c r="A8199" s="22"/>
      <c r="B8199" s="22"/>
      <c r="C8199" s="22"/>
      <c r="D8199" s="22"/>
      <c r="E8199" s="22"/>
      <c r="F8199" s="22"/>
      <c r="G8199" s="22"/>
      <c r="H8199" s="22"/>
      <c r="I8199" s="22"/>
      <c r="J8199" s="22"/>
      <c r="K8199" s="22"/>
      <c r="L8199" s="22"/>
      <c r="M8199" s="22"/>
    </row>
    <row r="8200" spans="1:13" x14ac:dyDescent="0.25">
      <c r="A8200" s="22"/>
      <c r="B8200" s="22"/>
      <c r="C8200" s="22"/>
      <c r="D8200" s="22"/>
      <c r="E8200" s="22"/>
      <c r="F8200" s="22"/>
      <c r="G8200" s="22"/>
      <c r="H8200" s="22"/>
      <c r="I8200" s="22"/>
      <c r="J8200" s="22"/>
      <c r="K8200" s="22"/>
      <c r="L8200" s="22"/>
      <c r="M8200" s="22"/>
    </row>
    <row r="8201" spans="1:13" x14ac:dyDescent="0.25">
      <c r="A8201" s="22"/>
      <c r="B8201" s="22"/>
      <c r="C8201" s="22"/>
      <c r="D8201" s="22"/>
      <c r="E8201" s="22"/>
      <c r="F8201" s="22"/>
      <c r="G8201" s="22"/>
      <c r="H8201" s="22"/>
      <c r="I8201" s="22"/>
      <c r="J8201" s="22"/>
      <c r="K8201" s="22"/>
      <c r="L8201" s="22"/>
      <c r="M8201" s="22"/>
    </row>
    <row r="8202" spans="1:13" x14ac:dyDescent="0.25">
      <c r="A8202" s="22"/>
      <c r="B8202" s="22"/>
      <c r="C8202" s="22"/>
      <c r="D8202" s="22"/>
      <c r="E8202" s="22"/>
      <c r="F8202" s="22"/>
      <c r="G8202" s="22"/>
      <c r="H8202" s="22"/>
      <c r="I8202" s="22"/>
      <c r="J8202" s="22"/>
      <c r="K8202" s="22"/>
      <c r="L8202" s="22"/>
      <c r="M8202" s="22"/>
    </row>
    <row r="8203" spans="1:13" x14ac:dyDescent="0.25">
      <c r="A8203" s="22"/>
      <c r="B8203" s="22"/>
      <c r="C8203" s="22"/>
      <c r="D8203" s="22"/>
      <c r="E8203" s="22"/>
      <c r="F8203" s="22"/>
      <c r="G8203" s="22"/>
      <c r="H8203" s="22"/>
      <c r="I8203" s="22"/>
      <c r="J8203" s="22"/>
      <c r="K8203" s="22"/>
      <c r="L8203" s="22"/>
      <c r="M8203" s="22"/>
    </row>
    <row r="8204" spans="1:13" x14ac:dyDescent="0.25">
      <c r="A8204" s="22"/>
      <c r="B8204" s="22"/>
      <c r="C8204" s="22"/>
      <c r="D8204" s="22"/>
      <c r="E8204" s="22"/>
      <c r="F8204" s="22"/>
      <c r="G8204" s="22"/>
      <c r="H8204" s="22"/>
      <c r="I8204" s="22"/>
      <c r="J8204" s="22"/>
      <c r="K8204" s="22"/>
      <c r="L8204" s="22"/>
      <c r="M8204" s="22"/>
    </row>
    <row r="8205" spans="1:13" x14ac:dyDescent="0.25">
      <c r="A8205" s="22"/>
      <c r="B8205" s="22"/>
      <c r="C8205" s="22"/>
      <c r="D8205" s="22"/>
      <c r="E8205" s="22"/>
      <c r="F8205" s="22"/>
      <c r="G8205" s="22"/>
      <c r="H8205" s="22"/>
      <c r="I8205" s="22"/>
      <c r="J8205" s="22"/>
      <c r="K8205" s="22"/>
      <c r="L8205" s="22"/>
      <c r="M8205" s="22"/>
    </row>
    <row r="8206" spans="1:13" x14ac:dyDescent="0.25">
      <c r="A8206" s="22"/>
      <c r="B8206" s="22"/>
      <c r="C8206" s="22"/>
      <c r="D8206" s="22"/>
      <c r="E8206" s="22"/>
      <c r="F8206" s="22"/>
      <c r="G8206" s="22"/>
      <c r="H8206" s="22"/>
      <c r="I8206" s="22"/>
      <c r="J8206" s="22"/>
      <c r="K8206" s="22"/>
      <c r="L8206" s="22"/>
      <c r="M8206" s="22"/>
    </row>
    <row r="8207" spans="1:13" x14ac:dyDescent="0.25">
      <c r="A8207" s="22"/>
      <c r="B8207" s="22"/>
      <c r="C8207" s="22"/>
      <c r="D8207" s="22"/>
      <c r="E8207" s="22"/>
      <c r="F8207" s="22"/>
      <c r="G8207" s="22"/>
      <c r="H8207" s="22"/>
      <c r="I8207" s="22"/>
      <c r="J8207" s="22"/>
      <c r="K8207" s="22"/>
      <c r="L8207" s="22"/>
      <c r="M8207" s="22"/>
    </row>
    <row r="8208" spans="1:13" x14ac:dyDescent="0.25">
      <c r="A8208" s="22"/>
      <c r="B8208" s="22"/>
      <c r="C8208" s="22"/>
      <c r="D8208" s="22"/>
      <c r="E8208" s="22"/>
      <c r="F8208" s="22"/>
      <c r="G8208" s="22"/>
      <c r="H8208" s="22"/>
      <c r="I8208" s="22"/>
      <c r="J8208" s="22"/>
      <c r="K8208" s="22"/>
      <c r="L8208" s="22"/>
      <c r="M8208" s="22"/>
    </row>
    <row r="8209" spans="1:13" x14ac:dyDescent="0.25">
      <c r="A8209" s="22"/>
      <c r="B8209" s="22"/>
      <c r="C8209" s="22"/>
      <c r="D8209" s="22"/>
      <c r="E8209" s="22"/>
      <c r="F8209" s="22"/>
      <c r="G8209" s="22"/>
      <c r="H8209" s="22"/>
      <c r="I8209" s="22"/>
      <c r="J8209" s="22"/>
      <c r="K8209" s="22"/>
      <c r="L8209" s="22"/>
      <c r="M8209" s="22"/>
    </row>
    <row r="8210" spans="1:13" x14ac:dyDescent="0.25">
      <c r="A8210" s="22"/>
      <c r="B8210" s="22"/>
      <c r="C8210" s="22"/>
      <c r="D8210" s="22"/>
      <c r="E8210" s="22"/>
      <c r="F8210" s="22"/>
      <c r="G8210" s="22"/>
      <c r="H8210" s="22"/>
      <c r="I8210" s="22"/>
      <c r="J8210" s="22"/>
      <c r="K8210" s="22"/>
      <c r="L8210" s="22"/>
      <c r="M8210" s="22"/>
    </row>
    <row r="8211" spans="1:13" x14ac:dyDescent="0.25">
      <c r="A8211" s="22"/>
      <c r="B8211" s="22"/>
      <c r="C8211" s="22"/>
      <c r="D8211" s="22"/>
      <c r="E8211" s="22"/>
      <c r="F8211" s="22"/>
      <c r="G8211" s="22"/>
      <c r="H8211" s="22"/>
      <c r="I8211" s="22"/>
      <c r="J8211" s="22"/>
      <c r="K8211" s="22"/>
      <c r="L8211" s="22"/>
      <c r="M8211" s="22"/>
    </row>
    <row r="8212" spans="1:13" x14ac:dyDescent="0.25">
      <c r="A8212" s="22"/>
      <c r="B8212" s="22"/>
      <c r="C8212" s="22"/>
      <c r="D8212" s="22"/>
      <c r="E8212" s="22"/>
      <c r="F8212" s="22"/>
      <c r="G8212" s="22"/>
      <c r="H8212" s="22"/>
      <c r="I8212" s="22"/>
      <c r="J8212" s="22"/>
      <c r="K8212" s="22"/>
      <c r="L8212" s="22"/>
      <c r="M8212" s="22"/>
    </row>
    <row r="8213" spans="1:13" x14ac:dyDescent="0.25">
      <c r="A8213" s="22"/>
      <c r="B8213" s="22"/>
      <c r="C8213" s="22"/>
      <c r="D8213" s="22"/>
      <c r="E8213" s="22"/>
      <c r="F8213" s="22"/>
      <c r="G8213" s="22"/>
      <c r="H8213" s="22"/>
      <c r="I8213" s="22"/>
      <c r="J8213" s="22"/>
      <c r="K8213" s="22"/>
      <c r="L8213" s="22"/>
      <c r="M8213" s="22"/>
    </row>
    <row r="8214" spans="1:13" x14ac:dyDescent="0.25">
      <c r="A8214" s="22"/>
      <c r="B8214" s="22"/>
      <c r="C8214" s="22"/>
      <c r="D8214" s="22"/>
      <c r="E8214" s="22"/>
      <c r="F8214" s="22"/>
      <c r="G8214" s="22"/>
      <c r="H8214" s="22"/>
      <c r="I8214" s="22"/>
      <c r="J8214" s="22"/>
      <c r="K8214" s="22"/>
      <c r="L8214" s="22"/>
      <c r="M8214" s="22"/>
    </row>
    <row r="8215" spans="1:13" x14ac:dyDescent="0.25">
      <c r="A8215" s="22"/>
      <c r="B8215" s="22"/>
      <c r="C8215" s="22"/>
      <c r="D8215" s="22"/>
      <c r="E8215" s="22"/>
      <c r="F8215" s="22"/>
      <c r="G8215" s="22"/>
      <c r="H8215" s="22"/>
      <c r="I8215" s="22"/>
      <c r="J8215" s="22"/>
      <c r="K8215" s="22"/>
      <c r="L8215" s="22"/>
      <c r="M8215" s="22"/>
    </row>
    <row r="8216" spans="1:13" x14ac:dyDescent="0.25">
      <c r="A8216" s="22"/>
      <c r="B8216" s="22"/>
      <c r="C8216" s="22"/>
      <c r="D8216" s="22"/>
      <c r="E8216" s="22"/>
      <c r="F8216" s="22"/>
      <c r="G8216" s="22"/>
      <c r="H8216" s="22"/>
      <c r="I8216" s="22"/>
      <c r="J8216" s="22"/>
      <c r="K8216" s="22"/>
      <c r="L8216" s="22"/>
      <c r="M8216" s="22"/>
    </row>
    <row r="8217" spans="1:13" x14ac:dyDescent="0.25">
      <c r="A8217" s="22"/>
      <c r="B8217" s="22"/>
      <c r="C8217" s="22"/>
      <c r="D8217" s="22"/>
      <c r="E8217" s="22"/>
      <c r="F8217" s="22"/>
      <c r="G8217" s="22"/>
      <c r="H8217" s="22"/>
      <c r="I8217" s="22"/>
      <c r="J8217" s="22"/>
      <c r="K8217" s="22"/>
      <c r="L8217" s="22"/>
      <c r="M8217" s="22"/>
    </row>
    <row r="8218" spans="1:13" x14ac:dyDescent="0.25">
      <c r="A8218" s="22"/>
      <c r="B8218" s="22"/>
      <c r="C8218" s="22"/>
      <c r="D8218" s="22"/>
      <c r="E8218" s="22"/>
      <c r="F8218" s="22"/>
      <c r="G8218" s="22"/>
      <c r="H8218" s="22"/>
      <c r="I8218" s="22"/>
      <c r="J8218" s="22"/>
      <c r="K8218" s="22"/>
      <c r="L8218" s="22"/>
      <c r="M8218" s="22"/>
    </row>
    <row r="8219" spans="1:13" x14ac:dyDescent="0.25">
      <c r="A8219" s="22"/>
      <c r="B8219" s="22"/>
      <c r="C8219" s="22"/>
      <c r="D8219" s="22"/>
      <c r="E8219" s="22"/>
      <c r="F8219" s="22"/>
      <c r="G8219" s="22"/>
      <c r="H8219" s="22"/>
      <c r="I8219" s="22"/>
      <c r="J8219" s="22"/>
      <c r="K8219" s="22"/>
      <c r="L8219" s="22"/>
      <c r="M8219" s="22"/>
    </row>
    <row r="8220" spans="1:13" x14ac:dyDescent="0.25">
      <c r="A8220" s="22"/>
      <c r="B8220" s="22"/>
      <c r="C8220" s="22"/>
      <c r="D8220" s="22"/>
      <c r="E8220" s="22"/>
      <c r="F8220" s="22"/>
      <c r="G8220" s="22"/>
      <c r="H8220" s="22"/>
      <c r="I8220" s="22"/>
      <c r="J8220" s="22"/>
      <c r="K8220" s="22"/>
      <c r="L8220" s="22"/>
      <c r="M8220" s="22"/>
    </row>
    <row r="8221" spans="1:13" x14ac:dyDescent="0.25">
      <c r="A8221" s="22"/>
      <c r="B8221" s="22"/>
      <c r="C8221" s="22"/>
      <c r="D8221" s="22"/>
      <c r="E8221" s="22"/>
      <c r="F8221" s="22"/>
      <c r="G8221" s="22"/>
      <c r="H8221" s="22"/>
      <c r="I8221" s="22"/>
      <c r="J8221" s="22"/>
      <c r="K8221" s="22"/>
      <c r="L8221" s="22"/>
      <c r="M8221" s="22"/>
    </row>
    <row r="8222" spans="1:13" x14ac:dyDescent="0.25">
      <c r="A8222" s="22"/>
      <c r="B8222" s="22"/>
      <c r="C8222" s="22"/>
      <c r="D8222" s="22"/>
      <c r="E8222" s="22"/>
      <c r="F8222" s="22"/>
      <c r="G8222" s="22"/>
      <c r="H8222" s="22"/>
      <c r="I8222" s="22"/>
      <c r="J8222" s="22"/>
      <c r="K8222" s="22"/>
      <c r="L8222" s="22"/>
      <c r="M8222" s="22"/>
    </row>
    <row r="8223" spans="1:13" x14ac:dyDescent="0.25">
      <c r="A8223" s="22"/>
      <c r="B8223" s="22"/>
      <c r="C8223" s="22"/>
      <c r="D8223" s="22"/>
      <c r="E8223" s="22"/>
      <c r="F8223" s="22"/>
      <c r="G8223" s="22"/>
      <c r="H8223" s="22"/>
      <c r="I8223" s="22"/>
      <c r="J8223" s="22"/>
      <c r="K8223" s="22"/>
      <c r="L8223" s="22"/>
      <c r="M8223" s="22"/>
    </row>
    <row r="8224" spans="1:13" x14ac:dyDescent="0.25">
      <c r="A8224" s="22"/>
      <c r="B8224" s="22"/>
      <c r="C8224" s="22"/>
      <c r="D8224" s="22"/>
      <c r="E8224" s="22"/>
      <c r="F8224" s="22"/>
      <c r="G8224" s="22"/>
      <c r="H8224" s="22"/>
      <c r="I8224" s="22"/>
      <c r="J8224" s="22"/>
      <c r="K8224" s="22"/>
      <c r="L8224" s="22"/>
      <c r="M8224" s="22"/>
    </row>
    <row r="8225" spans="1:13" x14ac:dyDescent="0.25">
      <c r="A8225" s="22"/>
      <c r="B8225" s="22"/>
      <c r="C8225" s="22"/>
      <c r="D8225" s="22"/>
      <c r="E8225" s="22"/>
      <c r="F8225" s="22"/>
      <c r="G8225" s="22"/>
      <c r="H8225" s="22"/>
      <c r="I8225" s="22"/>
      <c r="J8225" s="22"/>
      <c r="K8225" s="22"/>
      <c r="L8225" s="22"/>
      <c r="M8225" s="22"/>
    </row>
    <row r="8226" spans="1:13" x14ac:dyDescent="0.25">
      <c r="A8226" s="22"/>
      <c r="B8226" s="22"/>
      <c r="C8226" s="22"/>
      <c r="D8226" s="22"/>
      <c r="E8226" s="22"/>
      <c r="F8226" s="22"/>
      <c r="G8226" s="22"/>
      <c r="H8226" s="22"/>
      <c r="I8226" s="22"/>
      <c r="J8226" s="22"/>
      <c r="K8226" s="22"/>
      <c r="L8226" s="22"/>
      <c r="M8226" s="22"/>
    </row>
    <row r="8227" spans="1:13" x14ac:dyDescent="0.25">
      <c r="A8227" s="22"/>
      <c r="B8227" s="22"/>
      <c r="C8227" s="22"/>
      <c r="D8227" s="22"/>
      <c r="E8227" s="22"/>
      <c r="F8227" s="22"/>
      <c r="G8227" s="22"/>
      <c r="H8227" s="22"/>
      <c r="I8227" s="22"/>
      <c r="J8227" s="22"/>
      <c r="K8227" s="22"/>
      <c r="L8227" s="22"/>
      <c r="M8227" s="22"/>
    </row>
    <row r="8228" spans="1:13" x14ac:dyDescent="0.25">
      <c r="A8228" s="22"/>
      <c r="B8228" s="22"/>
      <c r="C8228" s="22"/>
      <c r="D8228" s="22"/>
      <c r="E8228" s="22"/>
      <c r="F8228" s="22"/>
      <c r="G8228" s="22"/>
      <c r="H8228" s="22"/>
      <c r="I8228" s="22"/>
      <c r="J8228" s="22"/>
      <c r="K8228" s="22"/>
      <c r="L8228" s="22"/>
      <c r="M8228" s="22"/>
    </row>
    <row r="8229" spans="1:13" x14ac:dyDescent="0.25">
      <c r="A8229" s="22"/>
      <c r="B8229" s="22"/>
      <c r="C8229" s="22"/>
      <c r="D8229" s="22"/>
      <c r="E8229" s="22"/>
      <c r="F8229" s="22"/>
      <c r="G8229" s="22"/>
      <c r="H8229" s="22"/>
      <c r="I8229" s="22"/>
      <c r="J8229" s="22"/>
      <c r="K8229" s="22"/>
      <c r="L8229" s="22"/>
      <c r="M8229" s="22"/>
    </row>
    <row r="8230" spans="1:13" x14ac:dyDescent="0.25">
      <c r="A8230" s="22"/>
      <c r="B8230" s="22"/>
      <c r="C8230" s="22"/>
      <c r="D8230" s="22"/>
      <c r="E8230" s="22"/>
      <c r="F8230" s="22"/>
      <c r="G8230" s="22"/>
      <c r="H8230" s="22"/>
      <c r="I8230" s="22"/>
      <c r="J8230" s="22"/>
      <c r="K8230" s="22"/>
      <c r="L8230" s="22"/>
      <c r="M8230" s="22"/>
    </row>
    <row r="8231" spans="1:13" x14ac:dyDescent="0.25">
      <c r="A8231" s="22"/>
      <c r="B8231" s="22"/>
      <c r="C8231" s="22"/>
      <c r="D8231" s="22"/>
      <c r="E8231" s="22"/>
      <c r="F8231" s="22"/>
      <c r="G8231" s="22"/>
      <c r="H8231" s="22"/>
      <c r="I8231" s="22"/>
      <c r="J8231" s="22"/>
      <c r="K8231" s="22"/>
      <c r="L8231" s="22"/>
      <c r="M8231" s="22"/>
    </row>
    <row r="8232" spans="1:13" x14ac:dyDescent="0.25">
      <c r="A8232" s="22"/>
      <c r="B8232" s="22"/>
      <c r="C8232" s="22"/>
      <c r="D8232" s="22"/>
      <c r="E8232" s="22"/>
      <c r="F8232" s="22"/>
      <c r="G8232" s="22"/>
      <c r="H8232" s="22"/>
      <c r="I8232" s="22"/>
      <c r="J8232" s="22"/>
      <c r="K8232" s="22"/>
      <c r="L8232" s="22"/>
      <c r="M8232" s="22"/>
    </row>
    <row r="8233" spans="1:13" x14ac:dyDescent="0.25">
      <c r="A8233" s="22"/>
      <c r="B8233" s="22"/>
      <c r="C8233" s="22"/>
      <c r="D8233" s="22"/>
      <c r="E8233" s="22"/>
      <c r="F8233" s="22"/>
      <c r="G8233" s="22"/>
      <c r="H8233" s="22"/>
      <c r="I8233" s="22"/>
      <c r="J8233" s="22"/>
      <c r="K8233" s="22"/>
      <c r="L8233" s="22"/>
      <c r="M8233" s="22"/>
    </row>
    <row r="8234" spans="1:13" x14ac:dyDescent="0.25">
      <c r="A8234" s="22"/>
      <c r="B8234" s="22"/>
      <c r="C8234" s="22"/>
      <c r="D8234" s="22"/>
      <c r="E8234" s="22"/>
      <c r="F8234" s="22"/>
      <c r="G8234" s="22"/>
      <c r="H8234" s="22"/>
      <c r="I8234" s="22"/>
      <c r="J8234" s="22"/>
      <c r="K8234" s="22"/>
      <c r="L8234" s="22"/>
      <c r="M8234" s="22"/>
    </row>
    <row r="8235" spans="1:13" x14ac:dyDescent="0.25">
      <c r="A8235" s="22"/>
      <c r="B8235" s="22"/>
      <c r="C8235" s="22"/>
      <c r="D8235" s="22"/>
      <c r="E8235" s="22"/>
      <c r="F8235" s="22"/>
      <c r="G8235" s="22"/>
      <c r="H8235" s="22"/>
      <c r="I8235" s="22"/>
      <c r="J8235" s="22"/>
      <c r="K8235" s="22"/>
      <c r="L8235" s="22"/>
      <c r="M8235" s="22"/>
    </row>
    <row r="8236" spans="1:13" x14ac:dyDescent="0.25">
      <c r="A8236" s="22"/>
      <c r="B8236" s="22"/>
      <c r="C8236" s="22"/>
      <c r="D8236" s="22"/>
      <c r="E8236" s="22"/>
      <c r="F8236" s="22"/>
      <c r="G8236" s="22"/>
      <c r="H8236" s="22"/>
      <c r="I8236" s="22"/>
      <c r="J8236" s="22"/>
      <c r="K8236" s="22"/>
      <c r="L8236" s="22"/>
      <c r="M8236" s="22"/>
    </row>
    <row r="8237" spans="1:13" x14ac:dyDescent="0.25">
      <c r="A8237" s="22"/>
      <c r="B8237" s="22"/>
      <c r="C8237" s="22"/>
      <c r="D8237" s="22"/>
      <c r="E8237" s="22"/>
      <c r="F8237" s="22"/>
      <c r="G8237" s="22"/>
      <c r="H8237" s="22"/>
      <c r="I8237" s="22"/>
      <c r="J8237" s="22"/>
      <c r="K8237" s="22"/>
      <c r="L8237" s="22"/>
      <c r="M8237" s="22"/>
    </row>
    <row r="8238" spans="1:13" x14ac:dyDescent="0.25">
      <c r="A8238" s="22"/>
      <c r="B8238" s="22"/>
      <c r="C8238" s="22"/>
      <c r="D8238" s="22"/>
      <c r="E8238" s="22"/>
      <c r="F8238" s="22"/>
      <c r="G8238" s="22"/>
      <c r="H8238" s="22"/>
      <c r="I8238" s="22"/>
      <c r="J8238" s="22"/>
      <c r="K8238" s="22"/>
      <c r="L8238" s="22"/>
      <c r="M8238" s="22"/>
    </row>
    <row r="8239" spans="1:13" x14ac:dyDescent="0.25">
      <c r="A8239" s="22"/>
      <c r="B8239" s="22"/>
      <c r="C8239" s="22"/>
      <c r="D8239" s="22"/>
      <c r="E8239" s="22"/>
      <c r="F8239" s="22"/>
      <c r="G8239" s="22"/>
      <c r="H8239" s="22"/>
      <c r="I8239" s="22"/>
      <c r="J8239" s="22"/>
      <c r="K8239" s="22"/>
      <c r="L8239" s="22"/>
      <c r="M8239" s="22"/>
    </row>
    <row r="8240" spans="1:13" x14ac:dyDescent="0.25">
      <c r="A8240" s="22"/>
      <c r="B8240" s="22"/>
      <c r="C8240" s="22"/>
      <c r="D8240" s="22"/>
      <c r="E8240" s="22"/>
      <c r="F8240" s="22"/>
      <c r="G8240" s="22"/>
      <c r="H8240" s="22"/>
      <c r="I8240" s="22"/>
      <c r="J8240" s="22"/>
      <c r="K8240" s="22"/>
      <c r="L8240" s="22"/>
      <c r="M8240" s="22"/>
    </row>
    <row r="8241" spans="1:13" x14ac:dyDescent="0.25">
      <c r="A8241" s="22"/>
      <c r="B8241" s="22"/>
      <c r="C8241" s="22"/>
      <c r="D8241" s="22"/>
      <c r="E8241" s="22"/>
      <c r="F8241" s="22"/>
      <c r="G8241" s="22"/>
      <c r="H8241" s="22"/>
      <c r="I8241" s="22"/>
      <c r="J8241" s="22"/>
      <c r="K8241" s="22"/>
      <c r="L8241" s="22"/>
      <c r="M8241" s="22"/>
    </row>
    <row r="8242" spans="1:13" x14ac:dyDescent="0.25">
      <c r="A8242" s="22"/>
      <c r="B8242" s="22"/>
      <c r="C8242" s="22"/>
      <c r="D8242" s="22"/>
      <c r="E8242" s="22"/>
      <c r="F8242" s="22"/>
      <c r="G8242" s="22"/>
      <c r="H8242" s="22"/>
      <c r="I8242" s="22"/>
      <c r="J8242" s="22"/>
      <c r="K8242" s="22"/>
      <c r="L8242" s="22"/>
      <c r="M8242" s="22"/>
    </row>
    <row r="8243" spans="1:13" x14ac:dyDescent="0.25">
      <c r="A8243" s="22"/>
      <c r="B8243" s="22"/>
      <c r="C8243" s="22"/>
      <c r="D8243" s="22"/>
      <c r="E8243" s="22"/>
      <c r="F8243" s="22"/>
      <c r="G8243" s="22"/>
      <c r="H8243" s="22"/>
      <c r="I8243" s="22"/>
      <c r="J8243" s="22"/>
      <c r="K8243" s="22"/>
      <c r="L8243" s="22"/>
      <c r="M8243" s="22"/>
    </row>
    <row r="8244" spans="1:13" x14ac:dyDescent="0.25">
      <c r="A8244" s="22"/>
      <c r="B8244" s="22"/>
      <c r="C8244" s="22"/>
      <c r="D8244" s="22"/>
      <c r="E8244" s="22"/>
      <c r="F8244" s="22"/>
      <c r="G8244" s="22"/>
      <c r="H8244" s="22"/>
      <c r="I8244" s="22"/>
      <c r="J8244" s="22"/>
      <c r="K8244" s="22"/>
      <c r="L8244" s="22"/>
      <c r="M8244" s="22"/>
    </row>
    <row r="8245" spans="1:13" x14ac:dyDescent="0.25">
      <c r="A8245" s="22"/>
      <c r="B8245" s="22"/>
      <c r="C8245" s="22"/>
      <c r="D8245" s="22"/>
      <c r="E8245" s="22"/>
      <c r="F8245" s="22"/>
      <c r="G8245" s="22"/>
      <c r="H8245" s="22"/>
      <c r="I8245" s="22"/>
      <c r="J8245" s="22"/>
      <c r="K8245" s="22"/>
      <c r="L8245" s="22"/>
      <c r="M8245" s="22"/>
    </row>
    <row r="8246" spans="1:13" x14ac:dyDescent="0.25">
      <c r="A8246" s="22"/>
      <c r="B8246" s="22"/>
      <c r="C8246" s="22"/>
      <c r="D8246" s="22"/>
      <c r="E8246" s="22"/>
      <c r="F8246" s="22"/>
      <c r="G8246" s="22"/>
      <c r="H8246" s="22"/>
      <c r="I8246" s="22"/>
      <c r="J8246" s="22"/>
      <c r="K8246" s="22"/>
      <c r="L8246" s="22"/>
      <c r="M8246" s="22"/>
    </row>
    <row r="8247" spans="1:13" x14ac:dyDescent="0.25">
      <c r="A8247" s="22"/>
      <c r="B8247" s="22"/>
      <c r="C8247" s="22"/>
      <c r="D8247" s="22"/>
      <c r="E8247" s="22"/>
      <c r="F8247" s="22"/>
      <c r="G8247" s="22"/>
      <c r="H8247" s="22"/>
      <c r="I8247" s="22"/>
      <c r="J8247" s="22"/>
      <c r="K8247" s="22"/>
      <c r="L8247" s="22"/>
      <c r="M8247" s="22"/>
    </row>
    <row r="8248" spans="1:13" x14ac:dyDescent="0.25">
      <c r="A8248" s="22"/>
      <c r="B8248" s="22"/>
      <c r="C8248" s="22"/>
      <c r="D8248" s="22"/>
      <c r="E8248" s="22"/>
      <c r="F8248" s="22"/>
      <c r="G8248" s="22"/>
      <c r="H8248" s="22"/>
      <c r="I8248" s="22"/>
      <c r="J8248" s="22"/>
      <c r="K8248" s="22"/>
      <c r="L8248" s="22"/>
      <c r="M8248" s="22"/>
    </row>
    <row r="8249" spans="1:13" x14ac:dyDescent="0.25">
      <c r="A8249" s="22"/>
      <c r="B8249" s="22"/>
      <c r="C8249" s="22"/>
      <c r="D8249" s="22"/>
      <c r="E8249" s="22"/>
      <c r="F8249" s="22"/>
      <c r="G8249" s="22"/>
      <c r="H8249" s="22"/>
      <c r="I8249" s="22"/>
      <c r="J8249" s="22"/>
      <c r="K8249" s="22"/>
      <c r="L8249" s="22"/>
      <c r="M8249" s="22"/>
    </row>
    <row r="8250" spans="1:13" x14ac:dyDescent="0.25">
      <c r="A8250" s="22"/>
      <c r="B8250" s="22"/>
      <c r="C8250" s="22"/>
      <c r="D8250" s="22"/>
      <c r="E8250" s="22"/>
      <c r="F8250" s="22"/>
      <c r="G8250" s="22"/>
      <c r="H8250" s="22"/>
      <c r="I8250" s="22"/>
      <c r="J8250" s="22"/>
      <c r="K8250" s="22"/>
      <c r="L8250" s="22"/>
      <c r="M8250" s="22"/>
    </row>
    <row r="8251" spans="1:13" x14ac:dyDescent="0.25">
      <c r="A8251" s="22"/>
      <c r="B8251" s="22"/>
      <c r="C8251" s="22"/>
      <c r="D8251" s="22"/>
      <c r="E8251" s="22"/>
      <c r="F8251" s="22"/>
      <c r="G8251" s="22"/>
      <c r="H8251" s="22"/>
      <c r="I8251" s="22"/>
      <c r="J8251" s="22"/>
      <c r="K8251" s="22"/>
      <c r="L8251" s="22"/>
      <c r="M8251" s="22"/>
    </row>
    <row r="8252" spans="1:13" x14ac:dyDescent="0.25">
      <c r="A8252" s="22"/>
      <c r="B8252" s="22"/>
      <c r="C8252" s="22"/>
      <c r="D8252" s="22"/>
      <c r="E8252" s="22"/>
      <c r="F8252" s="22"/>
      <c r="G8252" s="22"/>
      <c r="H8252" s="22"/>
      <c r="I8252" s="22"/>
      <c r="J8252" s="22"/>
      <c r="K8252" s="22"/>
      <c r="L8252" s="22"/>
      <c r="M8252" s="22"/>
    </row>
    <row r="8253" spans="1:13" x14ac:dyDescent="0.25">
      <c r="A8253" s="22"/>
      <c r="B8253" s="22"/>
      <c r="C8253" s="22"/>
      <c r="D8253" s="22"/>
      <c r="E8253" s="22"/>
      <c r="F8253" s="22"/>
      <c r="G8253" s="22"/>
      <c r="H8253" s="22"/>
      <c r="I8253" s="22"/>
      <c r="J8253" s="22"/>
      <c r="K8253" s="22"/>
      <c r="L8253" s="22"/>
      <c r="M8253" s="22"/>
    </row>
    <row r="8254" spans="1:13" x14ac:dyDescent="0.25">
      <c r="A8254" s="22"/>
      <c r="B8254" s="22"/>
      <c r="C8254" s="22"/>
      <c r="D8254" s="22"/>
      <c r="E8254" s="22"/>
      <c r="F8254" s="22"/>
      <c r="G8254" s="22"/>
      <c r="H8254" s="22"/>
      <c r="I8254" s="22"/>
      <c r="J8254" s="22"/>
      <c r="K8254" s="22"/>
      <c r="L8254" s="22"/>
      <c r="M8254" s="22"/>
    </row>
    <row r="8255" spans="1:13" x14ac:dyDescent="0.25">
      <c r="A8255" s="22"/>
      <c r="B8255" s="22"/>
      <c r="C8255" s="22"/>
      <c r="D8255" s="22"/>
      <c r="E8255" s="22"/>
      <c r="F8255" s="22"/>
      <c r="G8255" s="22"/>
      <c r="H8255" s="22"/>
      <c r="I8255" s="22"/>
      <c r="J8255" s="22"/>
      <c r="K8255" s="22"/>
      <c r="L8255" s="22"/>
      <c r="M8255" s="22"/>
    </row>
    <row r="8256" spans="1:13" x14ac:dyDescent="0.25">
      <c r="A8256" s="22"/>
      <c r="B8256" s="22"/>
      <c r="C8256" s="22"/>
      <c r="D8256" s="22"/>
      <c r="E8256" s="22"/>
      <c r="F8256" s="22"/>
      <c r="G8256" s="22"/>
      <c r="H8256" s="22"/>
      <c r="I8256" s="22"/>
      <c r="J8256" s="22"/>
      <c r="K8256" s="22"/>
      <c r="L8256" s="22"/>
      <c r="M8256" s="22"/>
    </row>
    <row r="8257" spans="1:13" x14ac:dyDescent="0.25">
      <c r="A8257" s="22"/>
      <c r="B8257" s="22"/>
      <c r="C8257" s="22"/>
      <c r="D8257" s="22"/>
      <c r="E8257" s="22"/>
      <c r="F8257" s="22"/>
      <c r="G8257" s="22"/>
      <c r="H8257" s="22"/>
      <c r="I8257" s="22"/>
      <c r="J8257" s="22"/>
      <c r="K8257" s="22"/>
      <c r="L8257" s="22"/>
      <c r="M8257" s="22"/>
    </row>
    <row r="8258" spans="1:13" x14ac:dyDescent="0.25">
      <c r="A8258" s="22"/>
      <c r="B8258" s="22"/>
      <c r="C8258" s="22"/>
      <c r="D8258" s="22"/>
      <c r="E8258" s="22"/>
      <c r="F8258" s="22"/>
      <c r="G8258" s="22"/>
      <c r="H8258" s="22"/>
      <c r="I8258" s="22"/>
      <c r="J8258" s="22"/>
      <c r="K8258" s="22"/>
      <c r="L8258" s="22"/>
      <c r="M8258" s="22"/>
    </row>
    <row r="8259" spans="1:13" x14ac:dyDescent="0.25">
      <c r="A8259" s="22"/>
      <c r="B8259" s="22"/>
      <c r="C8259" s="22"/>
      <c r="D8259" s="22"/>
      <c r="E8259" s="22"/>
      <c r="F8259" s="22"/>
      <c r="G8259" s="22"/>
      <c r="H8259" s="22"/>
      <c r="I8259" s="22"/>
      <c r="J8259" s="22"/>
      <c r="K8259" s="22"/>
      <c r="L8259" s="22"/>
      <c r="M8259" s="22"/>
    </row>
    <row r="8260" spans="1:13" x14ac:dyDescent="0.25">
      <c r="A8260" s="22"/>
      <c r="B8260" s="22"/>
      <c r="C8260" s="22"/>
      <c r="D8260" s="22"/>
      <c r="E8260" s="22"/>
      <c r="F8260" s="22"/>
      <c r="G8260" s="22"/>
      <c r="H8260" s="22"/>
      <c r="I8260" s="22"/>
      <c r="J8260" s="22"/>
      <c r="K8260" s="22"/>
      <c r="L8260" s="22"/>
      <c r="M8260" s="22"/>
    </row>
    <row r="8261" spans="1:13" x14ac:dyDescent="0.25">
      <c r="A8261" s="22"/>
      <c r="B8261" s="22"/>
      <c r="C8261" s="22"/>
      <c r="D8261" s="22"/>
      <c r="E8261" s="22"/>
      <c r="F8261" s="22"/>
      <c r="G8261" s="22"/>
      <c r="H8261" s="22"/>
      <c r="I8261" s="22"/>
      <c r="J8261" s="22"/>
      <c r="K8261" s="22"/>
      <c r="L8261" s="22"/>
      <c r="M8261" s="22"/>
    </row>
    <row r="8262" spans="1:13" x14ac:dyDescent="0.25">
      <c r="A8262" s="22"/>
      <c r="B8262" s="22"/>
      <c r="C8262" s="22"/>
      <c r="D8262" s="22"/>
      <c r="E8262" s="22"/>
      <c r="F8262" s="22"/>
      <c r="G8262" s="22"/>
      <c r="H8262" s="22"/>
      <c r="I8262" s="22"/>
      <c r="J8262" s="22"/>
      <c r="K8262" s="22"/>
      <c r="L8262" s="22"/>
      <c r="M8262" s="22"/>
    </row>
    <row r="8263" spans="1:13" x14ac:dyDescent="0.25">
      <c r="A8263" s="22"/>
      <c r="B8263" s="22"/>
      <c r="C8263" s="22"/>
      <c r="D8263" s="22"/>
      <c r="E8263" s="22"/>
      <c r="F8263" s="22"/>
      <c r="G8263" s="22"/>
      <c r="H8263" s="22"/>
      <c r="I8263" s="22"/>
      <c r="J8263" s="22"/>
      <c r="K8263" s="22"/>
      <c r="L8263" s="22"/>
      <c r="M8263" s="22"/>
    </row>
    <row r="8264" spans="1:13" x14ac:dyDescent="0.25">
      <c r="A8264" s="22"/>
      <c r="B8264" s="22"/>
      <c r="C8264" s="22"/>
      <c r="D8264" s="22"/>
      <c r="E8264" s="22"/>
      <c r="F8264" s="22"/>
      <c r="G8264" s="22"/>
      <c r="H8264" s="22"/>
      <c r="I8264" s="22"/>
      <c r="J8264" s="22"/>
      <c r="K8264" s="22"/>
      <c r="L8264" s="22"/>
      <c r="M8264" s="22"/>
    </row>
    <row r="8265" spans="1:13" x14ac:dyDescent="0.25">
      <c r="A8265" s="22"/>
      <c r="B8265" s="22"/>
      <c r="C8265" s="22"/>
      <c r="D8265" s="22"/>
      <c r="E8265" s="22"/>
      <c r="F8265" s="22"/>
      <c r="G8265" s="22"/>
      <c r="H8265" s="22"/>
      <c r="I8265" s="22"/>
      <c r="J8265" s="22"/>
      <c r="K8265" s="22"/>
      <c r="L8265" s="22"/>
      <c r="M8265" s="22"/>
    </row>
    <row r="8266" spans="1:13" x14ac:dyDescent="0.25">
      <c r="A8266" s="22"/>
      <c r="B8266" s="22"/>
      <c r="C8266" s="22"/>
      <c r="D8266" s="22"/>
      <c r="E8266" s="22"/>
      <c r="F8266" s="22"/>
      <c r="G8266" s="22"/>
      <c r="H8266" s="22"/>
      <c r="I8266" s="22"/>
      <c r="J8266" s="22"/>
      <c r="K8266" s="22"/>
      <c r="L8266" s="22"/>
      <c r="M8266" s="22"/>
    </row>
    <row r="8267" spans="1:13" x14ac:dyDescent="0.25">
      <c r="A8267" s="22"/>
      <c r="B8267" s="22"/>
      <c r="C8267" s="22"/>
      <c r="D8267" s="22"/>
      <c r="E8267" s="22"/>
      <c r="F8267" s="22"/>
      <c r="G8267" s="22"/>
      <c r="H8267" s="22"/>
      <c r="I8267" s="22"/>
      <c r="J8267" s="22"/>
      <c r="K8267" s="22"/>
      <c r="L8267" s="22"/>
      <c r="M8267" s="22"/>
    </row>
    <row r="8268" spans="1:13" x14ac:dyDescent="0.25">
      <c r="A8268" s="22"/>
      <c r="B8268" s="22"/>
      <c r="C8268" s="22"/>
      <c r="D8268" s="22"/>
      <c r="E8268" s="22"/>
      <c r="F8268" s="22"/>
      <c r="G8268" s="22"/>
      <c r="H8268" s="22"/>
      <c r="I8268" s="22"/>
      <c r="J8268" s="22"/>
      <c r="K8268" s="22"/>
      <c r="L8268" s="22"/>
      <c r="M8268" s="22"/>
    </row>
    <row r="8269" spans="1:13" x14ac:dyDescent="0.25">
      <c r="A8269" s="22"/>
      <c r="B8269" s="22"/>
      <c r="C8269" s="22"/>
      <c r="D8269" s="22"/>
      <c r="E8269" s="22"/>
      <c r="F8269" s="22"/>
      <c r="G8269" s="22"/>
      <c r="H8269" s="22"/>
      <c r="I8269" s="22"/>
      <c r="J8269" s="22"/>
      <c r="K8269" s="22"/>
      <c r="L8269" s="22"/>
      <c r="M8269" s="22"/>
    </row>
    <row r="8270" spans="1:13" x14ac:dyDescent="0.25">
      <c r="A8270" s="22"/>
      <c r="B8270" s="22"/>
      <c r="C8270" s="22"/>
      <c r="D8270" s="22"/>
      <c r="E8270" s="22"/>
      <c r="F8270" s="22"/>
      <c r="G8270" s="22"/>
      <c r="H8270" s="22"/>
      <c r="I8270" s="22"/>
      <c r="J8270" s="22"/>
      <c r="K8270" s="22"/>
      <c r="L8270" s="22"/>
      <c r="M8270" s="22"/>
    </row>
    <row r="8271" spans="1:13" x14ac:dyDescent="0.25">
      <c r="A8271" s="22"/>
      <c r="B8271" s="22"/>
      <c r="C8271" s="22"/>
      <c r="D8271" s="22"/>
      <c r="E8271" s="22"/>
      <c r="F8271" s="22"/>
      <c r="G8271" s="22"/>
      <c r="H8271" s="22"/>
      <c r="I8271" s="22"/>
      <c r="J8271" s="22"/>
      <c r="K8271" s="22"/>
      <c r="L8271" s="22"/>
      <c r="M8271" s="22"/>
    </row>
    <row r="8272" spans="1:13" x14ac:dyDescent="0.25">
      <c r="A8272" s="22"/>
      <c r="B8272" s="22"/>
      <c r="C8272" s="22"/>
      <c r="D8272" s="22"/>
      <c r="E8272" s="22"/>
      <c r="F8272" s="22"/>
      <c r="G8272" s="22"/>
      <c r="H8272" s="22"/>
      <c r="I8272" s="22"/>
      <c r="J8272" s="22"/>
      <c r="K8272" s="22"/>
      <c r="L8272" s="22"/>
      <c r="M8272" s="22"/>
    </row>
    <row r="8273" spans="1:13" x14ac:dyDescent="0.25">
      <c r="A8273" s="22"/>
      <c r="B8273" s="22"/>
      <c r="C8273" s="22"/>
      <c r="D8273" s="22"/>
      <c r="E8273" s="22"/>
      <c r="F8273" s="22"/>
      <c r="G8273" s="22"/>
      <c r="H8273" s="22"/>
      <c r="I8273" s="22"/>
      <c r="J8273" s="22"/>
      <c r="K8273" s="22"/>
      <c r="L8273" s="22"/>
      <c r="M8273" s="22"/>
    </row>
    <row r="8274" spans="1:13" x14ac:dyDescent="0.25">
      <c r="A8274" s="22"/>
      <c r="B8274" s="22"/>
      <c r="C8274" s="22"/>
      <c r="D8274" s="22"/>
      <c r="E8274" s="22"/>
      <c r="F8274" s="22"/>
      <c r="G8274" s="22"/>
      <c r="H8274" s="22"/>
      <c r="I8274" s="22"/>
      <c r="J8274" s="22"/>
      <c r="K8274" s="22"/>
      <c r="L8274" s="22"/>
      <c r="M8274" s="22"/>
    </row>
    <row r="8275" spans="1:13" x14ac:dyDescent="0.25">
      <c r="A8275" s="22"/>
      <c r="B8275" s="22"/>
      <c r="C8275" s="22"/>
      <c r="D8275" s="22"/>
      <c r="E8275" s="22"/>
      <c r="F8275" s="22"/>
      <c r="G8275" s="22"/>
      <c r="H8275" s="22"/>
      <c r="I8275" s="22"/>
      <c r="J8275" s="22"/>
      <c r="K8275" s="22"/>
      <c r="L8275" s="22"/>
      <c r="M8275" s="22"/>
    </row>
    <row r="8276" spans="1:13" x14ac:dyDescent="0.25">
      <c r="A8276" s="22"/>
      <c r="B8276" s="22"/>
      <c r="C8276" s="22"/>
      <c r="D8276" s="22"/>
      <c r="E8276" s="22"/>
      <c r="F8276" s="22"/>
      <c r="G8276" s="22"/>
      <c r="H8276" s="22"/>
      <c r="I8276" s="22"/>
      <c r="J8276" s="22"/>
      <c r="K8276" s="22"/>
      <c r="L8276" s="22"/>
      <c r="M8276" s="22"/>
    </row>
    <row r="8277" spans="1:13" x14ac:dyDescent="0.25">
      <c r="A8277" s="22"/>
      <c r="B8277" s="22"/>
      <c r="C8277" s="22"/>
      <c r="D8277" s="22"/>
      <c r="E8277" s="22"/>
      <c r="F8277" s="22"/>
      <c r="G8277" s="22"/>
      <c r="H8277" s="22"/>
      <c r="I8277" s="22"/>
      <c r="J8277" s="22"/>
      <c r="K8277" s="22"/>
      <c r="L8277" s="22"/>
      <c r="M8277" s="22"/>
    </row>
    <row r="8278" spans="1:13" x14ac:dyDescent="0.25">
      <c r="A8278" s="22"/>
      <c r="B8278" s="22"/>
      <c r="C8278" s="22"/>
      <c r="D8278" s="22"/>
      <c r="E8278" s="22"/>
      <c r="F8278" s="22"/>
      <c r="G8278" s="22"/>
      <c r="H8278" s="22"/>
      <c r="I8278" s="22"/>
      <c r="J8278" s="22"/>
      <c r="K8278" s="22"/>
      <c r="L8278" s="22"/>
      <c r="M8278" s="22"/>
    </row>
    <row r="8279" spans="1:13" x14ac:dyDescent="0.25">
      <c r="A8279" s="22"/>
      <c r="B8279" s="22"/>
      <c r="C8279" s="22"/>
      <c r="D8279" s="22"/>
      <c r="E8279" s="22"/>
      <c r="F8279" s="22"/>
      <c r="G8279" s="22"/>
      <c r="H8279" s="22"/>
      <c r="I8279" s="22"/>
      <c r="J8279" s="22"/>
      <c r="K8279" s="22"/>
      <c r="L8279" s="22"/>
      <c r="M8279" s="22"/>
    </row>
    <row r="8280" spans="1:13" x14ac:dyDescent="0.25">
      <c r="A8280" s="22"/>
      <c r="B8280" s="22"/>
      <c r="C8280" s="22"/>
      <c r="D8280" s="22"/>
      <c r="E8280" s="22"/>
      <c r="F8280" s="22"/>
      <c r="G8280" s="22"/>
      <c r="H8280" s="22"/>
      <c r="I8280" s="22"/>
      <c r="J8280" s="22"/>
      <c r="K8280" s="22"/>
      <c r="L8280" s="22"/>
      <c r="M8280" s="22"/>
    </row>
    <row r="8281" spans="1:13" x14ac:dyDescent="0.25">
      <c r="A8281" s="22"/>
      <c r="B8281" s="22"/>
      <c r="C8281" s="22"/>
      <c r="D8281" s="22"/>
      <c r="E8281" s="22"/>
      <c r="F8281" s="22"/>
      <c r="G8281" s="22"/>
      <c r="H8281" s="22"/>
      <c r="I8281" s="22"/>
      <c r="J8281" s="22"/>
      <c r="K8281" s="22"/>
      <c r="L8281" s="22"/>
      <c r="M8281" s="22"/>
    </row>
    <row r="8282" spans="1:13" x14ac:dyDescent="0.25">
      <c r="A8282" s="22"/>
      <c r="B8282" s="22"/>
      <c r="C8282" s="22"/>
      <c r="D8282" s="22"/>
      <c r="E8282" s="22"/>
      <c r="F8282" s="22"/>
      <c r="G8282" s="22"/>
      <c r="H8282" s="22"/>
      <c r="I8282" s="22"/>
      <c r="J8282" s="22"/>
      <c r="K8282" s="22"/>
      <c r="L8282" s="22"/>
      <c r="M8282" s="22"/>
    </row>
    <row r="8283" spans="1:13" x14ac:dyDescent="0.25">
      <c r="A8283" s="22"/>
      <c r="B8283" s="22"/>
      <c r="C8283" s="22"/>
      <c r="D8283" s="22"/>
      <c r="E8283" s="22"/>
      <c r="F8283" s="22"/>
      <c r="G8283" s="22"/>
      <c r="H8283" s="22"/>
      <c r="I8283" s="22"/>
      <c r="J8283" s="22"/>
      <c r="K8283" s="22"/>
      <c r="L8283" s="22"/>
      <c r="M8283" s="22"/>
    </row>
    <row r="8284" spans="1:13" x14ac:dyDescent="0.25">
      <c r="A8284" s="22"/>
      <c r="B8284" s="22"/>
      <c r="C8284" s="22"/>
      <c r="D8284" s="22"/>
      <c r="E8284" s="22"/>
      <c r="F8284" s="22"/>
      <c r="G8284" s="22"/>
      <c r="H8284" s="22"/>
      <c r="I8284" s="22"/>
      <c r="J8284" s="22"/>
      <c r="K8284" s="22"/>
      <c r="L8284" s="22"/>
      <c r="M8284" s="22"/>
    </row>
    <row r="8285" spans="1:13" x14ac:dyDescent="0.25">
      <c r="A8285" s="22"/>
      <c r="B8285" s="22"/>
      <c r="C8285" s="22"/>
      <c r="D8285" s="22"/>
      <c r="E8285" s="22"/>
      <c r="F8285" s="22"/>
      <c r="G8285" s="22"/>
      <c r="H8285" s="22"/>
      <c r="I8285" s="22"/>
      <c r="J8285" s="22"/>
      <c r="K8285" s="22"/>
      <c r="L8285" s="22"/>
      <c r="M8285" s="22"/>
    </row>
    <row r="8286" spans="1:13" x14ac:dyDescent="0.25">
      <c r="A8286" s="22"/>
      <c r="B8286" s="22"/>
      <c r="C8286" s="22"/>
      <c r="D8286" s="22"/>
      <c r="E8286" s="22"/>
      <c r="F8286" s="22"/>
      <c r="G8286" s="22"/>
      <c r="H8286" s="22"/>
      <c r="I8286" s="22"/>
      <c r="J8286" s="22"/>
      <c r="K8286" s="22"/>
      <c r="L8286" s="22"/>
      <c r="M8286" s="22"/>
    </row>
    <row r="8287" spans="1:13" x14ac:dyDescent="0.25">
      <c r="A8287" s="22"/>
      <c r="B8287" s="22"/>
      <c r="C8287" s="22"/>
      <c r="D8287" s="22"/>
      <c r="E8287" s="22"/>
      <c r="F8287" s="22"/>
      <c r="G8287" s="22"/>
      <c r="H8287" s="22"/>
      <c r="I8287" s="22"/>
      <c r="J8287" s="22"/>
      <c r="K8287" s="22"/>
      <c r="L8287" s="22"/>
      <c r="M8287" s="22"/>
    </row>
    <row r="8288" spans="1:13" x14ac:dyDescent="0.25">
      <c r="A8288" s="22"/>
      <c r="B8288" s="22"/>
      <c r="C8288" s="22"/>
      <c r="D8288" s="22"/>
      <c r="E8288" s="22"/>
      <c r="F8288" s="22"/>
      <c r="G8288" s="22"/>
      <c r="H8288" s="22"/>
      <c r="I8288" s="22"/>
      <c r="J8288" s="22"/>
      <c r="K8288" s="22"/>
      <c r="L8288" s="22"/>
      <c r="M8288" s="22"/>
    </row>
    <row r="8289" spans="1:13" x14ac:dyDescent="0.25">
      <c r="A8289" s="22"/>
      <c r="B8289" s="22"/>
      <c r="C8289" s="22"/>
      <c r="D8289" s="22"/>
      <c r="E8289" s="22"/>
      <c r="F8289" s="22"/>
      <c r="G8289" s="22"/>
      <c r="H8289" s="22"/>
      <c r="I8289" s="22"/>
      <c r="J8289" s="22"/>
      <c r="K8289" s="22"/>
      <c r="L8289" s="22"/>
      <c r="M8289" s="22"/>
    </row>
    <row r="8290" spans="1:13" x14ac:dyDescent="0.25">
      <c r="A8290" s="22"/>
      <c r="B8290" s="22"/>
      <c r="C8290" s="22"/>
      <c r="D8290" s="22"/>
      <c r="E8290" s="22"/>
      <c r="F8290" s="22"/>
      <c r="G8290" s="22"/>
      <c r="H8290" s="22"/>
      <c r="I8290" s="22"/>
      <c r="J8290" s="22"/>
      <c r="K8290" s="22"/>
      <c r="L8290" s="22"/>
      <c r="M8290" s="22"/>
    </row>
    <row r="8291" spans="1:13" x14ac:dyDescent="0.25">
      <c r="A8291" s="22"/>
      <c r="B8291" s="22"/>
      <c r="C8291" s="22"/>
      <c r="D8291" s="22"/>
      <c r="E8291" s="22"/>
      <c r="F8291" s="22"/>
      <c r="G8291" s="22"/>
      <c r="H8291" s="22"/>
      <c r="I8291" s="22"/>
      <c r="J8291" s="22"/>
      <c r="K8291" s="22"/>
      <c r="L8291" s="22"/>
      <c r="M8291" s="22"/>
    </row>
    <row r="8292" spans="1:13" x14ac:dyDescent="0.25">
      <c r="A8292" s="22"/>
      <c r="B8292" s="22"/>
      <c r="C8292" s="22"/>
      <c r="D8292" s="22"/>
      <c r="E8292" s="22"/>
      <c r="F8292" s="22"/>
      <c r="G8292" s="22"/>
      <c r="H8292" s="22"/>
      <c r="I8292" s="22"/>
      <c r="J8292" s="22"/>
      <c r="K8292" s="22"/>
      <c r="L8292" s="22"/>
      <c r="M8292" s="22"/>
    </row>
    <row r="8293" spans="1:13" x14ac:dyDescent="0.25">
      <c r="A8293" s="22"/>
      <c r="B8293" s="22"/>
      <c r="C8293" s="22"/>
      <c r="D8293" s="22"/>
      <c r="E8293" s="22"/>
      <c r="F8293" s="22"/>
      <c r="G8293" s="22"/>
      <c r="H8293" s="22"/>
      <c r="I8293" s="22"/>
      <c r="J8293" s="22"/>
      <c r="K8293" s="22"/>
      <c r="L8293" s="22"/>
      <c r="M8293" s="22"/>
    </row>
    <row r="8294" spans="1:13" x14ac:dyDescent="0.25">
      <c r="A8294" s="22"/>
      <c r="B8294" s="22"/>
      <c r="C8294" s="22"/>
      <c r="D8294" s="22"/>
      <c r="E8294" s="22"/>
      <c r="F8294" s="22"/>
      <c r="G8294" s="22"/>
      <c r="H8294" s="22"/>
      <c r="I8294" s="22"/>
      <c r="J8294" s="22"/>
      <c r="K8294" s="22"/>
      <c r="L8294" s="22"/>
      <c r="M8294" s="22"/>
    </row>
    <row r="8295" spans="1:13" x14ac:dyDescent="0.25">
      <c r="A8295" s="22"/>
      <c r="B8295" s="22"/>
      <c r="C8295" s="22"/>
      <c r="D8295" s="22"/>
      <c r="E8295" s="22"/>
      <c r="F8295" s="22"/>
      <c r="G8295" s="22"/>
      <c r="H8295" s="22"/>
      <c r="I8295" s="22"/>
      <c r="J8295" s="22"/>
      <c r="K8295" s="22"/>
      <c r="L8295" s="22"/>
      <c r="M8295" s="22"/>
    </row>
    <row r="8296" spans="1:13" x14ac:dyDescent="0.25">
      <c r="A8296" s="22"/>
      <c r="B8296" s="22"/>
      <c r="C8296" s="22"/>
      <c r="D8296" s="22"/>
      <c r="E8296" s="22"/>
      <c r="F8296" s="22"/>
      <c r="G8296" s="22"/>
      <c r="H8296" s="22"/>
      <c r="I8296" s="22"/>
      <c r="J8296" s="22"/>
      <c r="K8296" s="22"/>
      <c r="L8296" s="22"/>
      <c r="M8296" s="22"/>
    </row>
    <row r="8297" spans="1:13" x14ac:dyDescent="0.25">
      <c r="A8297" s="22"/>
      <c r="B8297" s="22"/>
      <c r="C8297" s="22"/>
      <c r="D8297" s="22"/>
      <c r="E8297" s="22"/>
      <c r="F8297" s="22"/>
      <c r="G8297" s="22"/>
      <c r="H8297" s="22"/>
      <c r="I8297" s="22"/>
      <c r="J8297" s="22"/>
      <c r="K8297" s="22"/>
      <c r="L8297" s="22"/>
      <c r="M8297" s="22"/>
    </row>
    <row r="8298" spans="1:13" x14ac:dyDescent="0.25">
      <c r="A8298" s="22"/>
      <c r="B8298" s="22"/>
      <c r="C8298" s="22"/>
      <c r="D8298" s="22"/>
      <c r="E8298" s="22"/>
      <c r="F8298" s="22"/>
      <c r="G8298" s="22"/>
      <c r="H8298" s="22"/>
      <c r="I8298" s="22"/>
      <c r="J8298" s="22"/>
      <c r="K8298" s="22"/>
      <c r="L8298" s="22"/>
      <c r="M8298" s="22"/>
    </row>
    <row r="8299" spans="1:13" x14ac:dyDescent="0.25">
      <c r="A8299" s="22"/>
      <c r="B8299" s="22"/>
      <c r="C8299" s="22"/>
      <c r="D8299" s="22"/>
      <c r="E8299" s="22"/>
      <c r="F8299" s="22"/>
      <c r="G8299" s="22"/>
      <c r="H8299" s="22"/>
      <c r="I8299" s="22"/>
      <c r="J8299" s="22"/>
      <c r="K8299" s="22"/>
      <c r="L8299" s="22"/>
      <c r="M8299" s="22"/>
    </row>
    <row r="8300" spans="1:13" x14ac:dyDescent="0.25">
      <c r="A8300" s="22"/>
      <c r="B8300" s="22"/>
      <c r="C8300" s="22"/>
      <c r="D8300" s="22"/>
      <c r="E8300" s="22"/>
      <c r="F8300" s="22"/>
      <c r="G8300" s="22"/>
      <c r="H8300" s="22"/>
      <c r="I8300" s="22"/>
      <c r="J8300" s="22"/>
      <c r="K8300" s="22"/>
      <c r="L8300" s="22"/>
      <c r="M8300" s="22"/>
    </row>
    <row r="8301" spans="1:13" x14ac:dyDescent="0.25">
      <c r="A8301" s="22"/>
      <c r="B8301" s="22"/>
      <c r="C8301" s="22"/>
      <c r="D8301" s="22"/>
      <c r="E8301" s="22"/>
      <c r="F8301" s="22"/>
      <c r="G8301" s="22"/>
      <c r="H8301" s="22"/>
      <c r="I8301" s="22"/>
      <c r="J8301" s="22"/>
      <c r="K8301" s="22"/>
      <c r="L8301" s="22"/>
      <c r="M8301" s="22"/>
    </row>
    <row r="8302" spans="1:13" x14ac:dyDescent="0.25">
      <c r="A8302" s="22"/>
      <c r="B8302" s="22"/>
      <c r="C8302" s="22"/>
      <c r="D8302" s="22"/>
      <c r="E8302" s="22"/>
      <c r="F8302" s="22"/>
      <c r="G8302" s="22"/>
      <c r="H8302" s="22"/>
      <c r="I8302" s="22"/>
      <c r="J8302" s="22"/>
      <c r="K8302" s="22"/>
      <c r="L8302" s="22"/>
      <c r="M8302" s="22"/>
    </row>
    <row r="8303" spans="1:13" x14ac:dyDescent="0.25">
      <c r="A8303" s="22"/>
      <c r="B8303" s="22"/>
      <c r="C8303" s="22"/>
      <c r="D8303" s="22"/>
      <c r="E8303" s="22"/>
      <c r="F8303" s="22"/>
      <c r="G8303" s="22"/>
      <c r="H8303" s="22"/>
      <c r="I8303" s="22"/>
      <c r="J8303" s="22"/>
      <c r="K8303" s="22"/>
      <c r="L8303" s="22"/>
      <c r="M8303" s="22"/>
    </row>
    <row r="8304" spans="1:13" x14ac:dyDescent="0.25">
      <c r="A8304" s="22"/>
      <c r="B8304" s="22"/>
      <c r="C8304" s="22"/>
      <c r="D8304" s="22"/>
      <c r="E8304" s="22"/>
      <c r="F8304" s="22"/>
      <c r="G8304" s="22"/>
      <c r="H8304" s="22"/>
      <c r="I8304" s="22"/>
      <c r="J8304" s="22"/>
      <c r="K8304" s="22"/>
      <c r="L8304" s="22"/>
      <c r="M8304" s="22"/>
    </row>
    <row r="8305" spans="1:13" x14ac:dyDescent="0.25">
      <c r="A8305" s="22"/>
      <c r="B8305" s="22"/>
      <c r="C8305" s="22"/>
      <c r="D8305" s="22"/>
      <c r="E8305" s="22"/>
      <c r="F8305" s="22"/>
      <c r="G8305" s="22"/>
      <c r="H8305" s="22"/>
      <c r="I8305" s="22"/>
      <c r="J8305" s="22"/>
      <c r="K8305" s="22"/>
      <c r="L8305" s="22"/>
      <c r="M8305" s="22"/>
    </row>
    <row r="8306" spans="1:13" x14ac:dyDescent="0.25">
      <c r="A8306" s="22"/>
      <c r="B8306" s="22"/>
      <c r="C8306" s="22"/>
      <c r="D8306" s="22"/>
      <c r="E8306" s="22"/>
      <c r="F8306" s="22"/>
      <c r="G8306" s="22"/>
      <c r="H8306" s="22"/>
      <c r="I8306" s="22"/>
      <c r="J8306" s="22"/>
      <c r="K8306" s="22"/>
      <c r="L8306" s="22"/>
      <c r="M8306" s="22"/>
    </row>
    <row r="8307" spans="1:13" x14ac:dyDescent="0.25">
      <c r="A8307" s="22"/>
      <c r="B8307" s="22"/>
      <c r="C8307" s="22"/>
      <c r="D8307" s="22"/>
      <c r="E8307" s="22"/>
      <c r="F8307" s="22"/>
      <c r="G8307" s="22"/>
      <c r="H8307" s="22"/>
      <c r="I8307" s="22"/>
      <c r="J8307" s="22"/>
      <c r="K8307" s="22"/>
      <c r="L8307" s="22"/>
      <c r="M8307" s="22"/>
    </row>
    <row r="8308" spans="1:13" x14ac:dyDescent="0.25">
      <c r="A8308" s="22"/>
      <c r="B8308" s="22"/>
      <c r="C8308" s="22"/>
      <c r="D8308" s="22"/>
      <c r="E8308" s="22"/>
      <c r="F8308" s="22"/>
      <c r="G8308" s="22"/>
      <c r="H8308" s="22"/>
      <c r="I8308" s="22"/>
      <c r="J8308" s="22"/>
      <c r="K8308" s="22"/>
      <c r="L8308" s="22"/>
      <c r="M8308" s="22"/>
    </row>
    <row r="8309" spans="1:13" x14ac:dyDescent="0.25">
      <c r="A8309" s="22"/>
      <c r="B8309" s="22"/>
      <c r="C8309" s="22"/>
      <c r="D8309" s="22"/>
      <c r="E8309" s="22"/>
      <c r="F8309" s="22"/>
      <c r="G8309" s="22"/>
      <c r="H8309" s="22"/>
      <c r="I8309" s="22"/>
      <c r="J8309" s="22"/>
      <c r="K8309" s="22"/>
      <c r="L8309" s="22"/>
      <c r="M8309" s="22"/>
    </row>
    <row r="8310" spans="1:13" x14ac:dyDescent="0.25">
      <c r="A8310" s="22"/>
      <c r="B8310" s="22"/>
      <c r="C8310" s="22"/>
      <c r="D8310" s="22"/>
      <c r="E8310" s="22"/>
      <c r="F8310" s="22"/>
      <c r="G8310" s="22"/>
      <c r="H8310" s="22"/>
      <c r="I8310" s="22"/>
      <c r="J8310" s="22"/>
      <c r="K8310" s="22"/>
      <c r="L8310" s="22"/>
      <c r="M8310" s="22"/>
    </row>
    <row r="8311" spans="1:13" x14ac:dyDescent="0.25">
      <c r="A8311" s="22"/>
      <c r="B8311" s="22"/>
      <c r="C8311" s="22"/>
      <c r="D8311" s="22"/>
      <c r="E8311" s="22"/>
      <c r="F8311" s="22"/>
      <c r="G8311" s="22"/>
      <c r="H8311" s="22"/>
      <c r="I8311" s="22"/>
      <c r="J8311" s="22"/>
      <c r="K8311" s="22"/>
      <c r="L8311" s="22"/>
      <c r="M8311" s="22"/>
    </row>
    <row r="8312" spans="1:13" x14ac:dyDescent="0.25">
      <c r="A8312" s="22"/>
      <c r="B8312" s="22"/>
      <c r="C8312" s="22"/>
      <c r="D8312" s="22"/>
      <c r="E8312" s="22"/>
      <c r="F8312" s="22"/>
      <c r="G8312" s="22"/>
      <c r="H8312" s="22"/>
      <c r="I8312" s="22"/>
      <c r="J8312" s="22"/>
      <c r="K8312" s="22"/>
      <c r="L8312" s="22"/>
      <c r="M8312" s="22"/>
    </row>
    <row r="8313" spans="1:13" x14ac:dyDescent="0.25">
      <c r="A8313" s="22"/>
      <c r="B8313" s="22"/>
      <c r="C8313" s="22"/>
      <c r="D8313" s="22"/>
      <c r="E8313" s="22"/>
      <c r="F8313" s="22"/>
      <c r="G8313" s="22"/>
      <c r="H8313" s="22"/>
      <c r="I8313" s="22"/>
      <c r="J8313" s="22"/>
      <c r="K8313" s="22"/>
      <c r="L8313" s="22"/>
      <c r="M8313" s="22"/>
    </row>
    <row r="8314" spans="1:13" x14ac:dyDescent="0.25">
      <c r="A8314" s="22"/>
      <c r="B8314" s="22"/>
      <c r="C8314" s="22"/>
      <c r="D8314" s="22"/>
      <c r="E8314" s="22"/>
      <c r="F8314" s="22"/>
      <c r="G8314" s="22"/>
      <c r="H8314" s="22"/>
      <c r="I8314" s="22"/>
      <c r="J8314" s="22"/>
      <c r="K8314" s="22"/>
      <c r="L8314" s="22"/>
      <c r="M8314" s="22"/>
    </row>
    <row r="8315" spans="1:13" x14ac:dyDescent="0.25">
      <c r="A8315" s="22"/>
      <c r="B8315" s="22"/>
      <c r="C8315" s="22"/>
      <c r="D8315" s="22"/>
      <c r="E8315" s="22"/>
      <c r="F8315" s="22"/>
      <c r="G8315" s="22"/>
      <c r="H8315" s="22"/>
      <c r="I8315" s="22"/>
      <c r="J8315" s="22"/>
      <c r="K8315" s="22"/>
      <c r="L8315" s="22"/>
      <c r="M8315" s="22"/>
    </row>
    <row r="8316" spans="1:13" x14ac:dyDescent="0.25">
      <c r="A8316" s="22"/>
      <c r="B8316" s="22"/>
      <c r="C8316" s="22"/>
      <c r="D8316" s="22"/>
      <c r="E8316" s="22"/>
      <c r="F8316" s="22"/>
      <c r="G8316" s="22"/>
      <c r="H8316" s="22"/>
      <c r="I8316" s="22"/>
      <c r="J8316" s="22"/>
      <c r="K8316" s="22"/>
      <c r="L8316" s="22"/>
      <c r="M8316" s="22"/>
    </row>
    <row r="8317" spans="1:13" x14ac:dyDescent="0.25">
      <c r="A8317" s="22"/>
      <c r="B8317" s="22"/>
      <c r="C8317" s="22"/>
      <c r="D8317" s="22"/>
      <c r="E8317" s="22"/>
      <c r="F8317" s="22"/>
      <c r="G8317" s="22"/>
      <c r="H8317" s="22"/>
      <c r="I8317" s="22"/>
      <c r="J8317" s="22"/>
      <c r="K8317" s="22"/>
      <c r="L8317" s="22"/>
      <c r="M8317" s="22"/>
    </row>
    <row r="8318" spans="1:13" x14ac:dyDescent="0.25">
      <c r="A8318" s="22"/>
      <c r="B8318" s="22"/>
      <c r="C8318" s="22"/>
      <c r="D8318" s="22"/>
      <c r="E8318" s="22"/>
      <c r="F8318" s="22"/>
      <c r="G8318" s="22"/>
      <c r="H8318" s="22"/>
      <c r="I8318" s="22"/>
      <c r="J8318" s="22"/>
      <c r="K8318" s="22"/>
      <c r="L8318" s="22"/>
      <c r="M8318" s="22"/>
    </row>
    <row r="8319" spans="1:13" x14ac:dyDescent="0.25">
      <c r="A8319" s="22"/>
      <c r="B8319" s="22"/>
      <c r="C8319" s="22"/>
      <c r="D8319" s="22"/>
      <c r="E8319" s="22"/>
      <c r="F8319" s="22"/>
      <c r="G8319" s="22"/>
      <c r="H8319" s="22"/>
      <c r="I8319" s="22"/>
      <c r="J8319" s="22"/>
      <c r="K8319" s="22"/>
      <c r="L8319" s="22"/>
      <c r="M8319" s="22"/>
    </row>
    <row r="8320" spans="1:13" x14ac:dyDescent="0.25">
      <c r="A8320" s="22"/>
      <c r="B8320" s="22"/>
      <c r="C8320" s="22"/>
      <c r="D8320" s="22"/>
      <c r="E8320" s="22"/>
      <c r="F8320" s="22"/>
      <c r="G8320" s="22"/>
      <c r="H8320" s="22"/>
      <c r="I8320" s="22"/>
      <c r="J8320" s="22"/>
      <c r="K8320" s="22"/>
      <c r="L8320" s="22"/>
      <c r="M8320" s="22"/>
    </row>
    <row r="8321" spans="1:13" x14ac:dyDescent="0.25">
      <c r="A8321" s="22"/>
      <c r="B8321" s="22"/>
      <c r="C8321" s="22"/>
      <c r="D8321" s="22"/>
      <c r="E8321" s="22"/>
      <c r="F8321" s="22"/>
      <c r="G8321" s="22"/>
      <c r="H8321" s="22"/>
      <c r="I8321" s="22"/>
      <c r="J8321" s="22"/>
      <c r="K8321" s="22"/>
      <c r="L8321" s="22"/>
      <c r="M8321" s="22"/>
    </row>
    <row r="8322" spans="1:13" x14ac:dyDescent="0.25">
      <c r="A8322" s="22"/>
      <c r="B8322" s="22"/>
      <c r="C8322" s="22"/>
      <c r="D8322" s="22"/>
      <c r="E8322" s="22"/>
      <c r="F8322" s="22"/>
      <c r="G8322" s="22"/>
      <c r="H8322" s="22"/>
      <c r="I8322" s="22"/>
      <c r="J8322" s="22"/>
      <c r="K8322" s="22"/>
      <c r="L8322" s="22"/>
      <c r="M8322" s="22"/>
    </row>
    <row r="8323" spans="1:13" x14ac:dyDescent="0.25">
      <c r="A8323" s="22"/>
      <c r="B8323" s="22"/>
      <c r="C8323" s="22"/>
      <c r="D8323" s="22"/>
      <c r="E8323" s="22"/>
      <c r="F8323" s="22"/>
      <c r="G8323" s="22"/>
      <c r="H8323" s="22"/>
      <c r="I8323" s="22"/>
      <c r="J8323" s="22"/>
      <c r="K8323" s="22"/>
      <c r="L8323" s="22"/>
      <c r="M8323" s="22"/>
    </row>
    <row r="8324" spans="1:13" x14ac:dyDescent="0.25">
      <c r="A8324" s="22"/>
      <c r="B8324" s="22"/>
      <c r="C8324" s="22"/>
      <c r="D8324" s="22"/>
      <c r="E8324" s="22"/>
      <c r="F8324" s="22"/>
      <c r="G8324" s="22"/>
      <c r="H8324" s="22"/>
      <c r="I8324" s="22"/>
      <c r="J8324" s="22"/>
      <c r="K8324" s="22"/>
      <c r="L8324" s="22"/>
      <c r="M8324" s="22"/>
    </row>
    <row r="8325" spans="1:13" x14ac:dyDescent="0.25">
      <c r="A8325" s="22"/>
      <c r="B8325" s="22"/>
      <c r="C8325" s="22"/>
      <c r="D8325" s="22"/>
      <c r="E8325" s="22"/>
      <c r="F8325" s="22"/>
      <c r="G8325" s="22"/>
      <c r="H8325" s="22"/>
      <c r="I8325" s="22"/>
      <c r="J8325" s="22"/>
      <c r="K8325" s="22"/>
      <c r="L8325" s="22"/>
      <c r="M8325" s="22"/>
    </row>
    <row r="8326" spans="1:13" x14ac:dyDescent="0.25">
      <c r="A8326" s="22"/>
      <c r="B8326" s="22"/>
      <c r="C8326" s="22"/>
      <c r="D8326" s="22"/>
      <c r="E8326" s="22"/>
      <c r="F8326" s="22"/>
      <c r="G8326" s="22"/>
      <c r="H8326" s="22"/>
      <c r="I8326" s="22"/>
      <c r="J8326" s="22"/>
      <c r="K8326" s="22"/>
      <c r="L8326" s="22"/>
      <c r="M8326" s="22"/>
    </row>
    <row r="8327" spans="1:13" x14ac:dyDescent="0.25">
      <c r="A8327" s="22"/>
      <c r="B8327" s="22"/>
      <c r="C8327" s="22"/>
      <c r="D8327" s="22"/>
      <c r="E8327" s="22"/>
      <c r="F8327" s="22"/>
      <c r="G8327" s="22"/>
      <c r="H8327" s="22"/>
      <c r="I8327" s="22"/>
      <c r="J8327" s="22"/>
      <c r="K8327" s="22"/>
      <c r="L8327" s="22"/>
      <c r="M8327" s="22"/>
    </row>
    <row r="8328" spans="1:13" x14ac:dyDescent="0.25">
      <c r="A8328" s="22"/>
      <c r="B8328" s="22"/>
      <c r="C8328" s="22"/>
      <c r="D8328" s="22"/>
      <c r="E8328" s="22"/>
      <c r="F8328" s="22"/>
      <c r="G8328" s="22"/>
      <c r="H8328" s="22"/>
      <c r="I8328" s="22"/>
      <c r="J8328" s="22"/>
      <c r="K8328" s="22"/>
      <c r="L8328" s="22"/>
      <c r="M8328" s="22"/>
    </row>
    <row r="8329" spans="1:13" x14ac:dyDescent="0.25">
      <c r="A8329" s="22"/>
      <c r="B8329" s="22"/>
      <c r="C8329" s="22"/>
      <c r="D8329" s="22"/>
      <c r="E8329" s="22"/>
      <c r="F8329" s="22"/>
      <c r="G8329" s="22"/>
      <c r="H8329" s="22"/>
      <c r="I8329" s="22"/>
      <c r="J8329" s="22"/>
      <c r="K8329" s="22"/>
      <c r="L8329" s="22"/>
      <c r="M8329" s="22"/>
    </row>
    <row r="8330" spans="1:13" x14ac:dyDescent="0.25">
      <c r="A8330" s="22"/>
      <c r="B8330" s="22"/>
      <c r="C8330" s="22"/>
      <c r="D8330" s="22"/>
      <c r="E8330" s="22"/>
      <c r="F8330" s="22"/>
      <c r="G8330" s="22"/>
      <c r="H8330" s="22"/>
      <c r="I8330" s="22"/>
      <c r="J8330" s="22"/>
      <c r="K8330" s="22"/>
      <c r="L8330" s="22"/>
      <c r="M8330" s="22"/>
    </row>
    <row r="8331" spans="1:13" x14ac:dyDescent="0.25">
      <c r="A8331" s="22"/>
      <c r="B8331" s="22"/>
      <c r="C8331" s="22"/>
      <c r="D8331" s="22"/>
      <c r="E8331" s="22"/>
      <c r="F8331" s="22"/>
      <c r="G8331" s="22"/>
      <c r="H8331" s="22"/>
      <c r="I8331" s="22"/>
      <c r="J8331" s="22"/>
      <c r="K8331" s="22"/>
      <c r="L8331" s="22"/>
      <c r="M8331" s="22"/>
    </row>
    <row r="8332" spans="1:13" x14ac:dyDescent="0.25">
      <c r="A8332" s="22"/>
      <c r="B8332" s="22"/>
      <c r="C8332" s="22"/>
      <c r="D8332" s="22"/>
      <c r="E8332" s="22"/>
      <c r="F8332" s="22"/>
      <c r="G8332" s="22"/>
      <c r="H8332" s="22"/>
      <c r="I8332" s="22"/>
      <c r="J8332" s="22"/>
      <c r="K8332" s="22"/>
      <c r="L8332" s="22"/>
      <c r="M8332" s="22"/>
    </row>
    <row r="8333" spans="1:13" x14ac:dyDescent="0.25">
      <c r="A8333" s="22"/>
      <c r="B8333" s="22"/>
      <c r="C8333" s="22"/>
      <c r="D8333" s="22"/>
      <c r="E8333" s="22"/>
      <c r="F8333" s="22"/>
      <c r="G8333" s="22"/>
      <c r="H8333" s="22"/>
      <c r="I8333" s="22"/>
      <c r="J8333" s="22"/>
      <c r="K8333" s="22"/>
      <c r="L8333" s="22"/>
      <c r="M8333" s="22"/>
    </row>
    <row r="8334" spans="1:13" x14ac:dyDescent="0.25">
      <c r="A8334" s="22"/>
      <c r="B8334" s="22"/>
      <c r="C8334" s="22"/>
      <c r="D8334" s="22"/>
      <c r="E8334" s="22"/>
      <c r="F8334" s="22"/>
      <c r="G8334" s="22"/>
      <c r="H8334" s="22"/>
      <c r="I8334" s="22"/>
      <c r="J8334" s="22"/>
      <c r="K8334" s="22"/>
      <c r="L8334" s="22"/>
      <c r="M8334" s="22"/>
    </row>
    <row r="8335" spans="1:13" x14ac:dyDescent="0.25">
      <c r="A8335" s="22"/>
      <c r="B8335" s="22"/>
      <c r="C8335" s="22"/>
      <c r="D8335" s="22"/>
      <c r="E8335" s="22"/>
      <c r="F8335" s="22"/>
      <c r="G8335" s="22"/>
      <c r="H8335" s="22"/>
      <c r="I8335" s="22"/>
      <c r="J8335" s="22"/>
      <c r="K8335" s="22"/>
      <c r="L8335" s="22"/>
      <c r="M8335" s="22"/>
    </row>
    <row r="8336" spans="1:13" x14ac:dyDescent="0.25">
      <c r="A8336" s="22"/>
      <c r="B8336" s="22"/>
      <c r="C8336" s="22"/>
      <c r="D8336" s="22"/>
      <c r="E8336" s="22"/>
      <c r="F8336" s="22"/>
      <c r="G8336" s="22"/>
      <c r="H8336" s="22"/>
      <c r="I8336" s="22"/>
      <c r="J8336" s="22"/>
      <c r="K8336" s="22"/>
      <c r="L8336" s="22"/>
      <c r="M8336" s="22"/>
    </row>
    <row r="8337" spans="1:13" x14ac:dyDescent="0.25">
      <c r="A8337" s="22"/>
      <c r="B8337" s="22"/>
      <c r="C8337" s="22"/>
      <c r="D8337" s="22"/>
      <c r="E8337" s="22"/>
      <c r="F8337" s="22"/>
      <c r="G8337" s="22"/>
      <c r="H8337" s="22"/>
      <c r="I8337" s="22"/>
      <c r="J8337" s="22"/>
      <c r="K8337" s="22"/>
      <c r="L8337" s="22"/>
      <c r="M8337" s="22"/>
    </row>
    <row r="8338" spans="1:13" x14ac:dyDescent="0.25">
      <c r="A8338" s="22"/>
      <c r="B8338" s="22"/>
      <c r="C8338" s="22"/>
      <c r="D8338" s="22"/>
      <c r="E8338" s="22"/>
      <c r="F8338" s="22"/>
      <c r="G8338" s="22"/>
      <c r="H8338" s="22"/>
      <c r="I8338" s="22"/>
      <c r="J8338" s="22"/>
      <c r="K8338" s="22"/>
      <c r="L8338" s="22"/>
      <c r="M8338" s="22"/>
    </row>
    <row r="8339" spans="1:13" x14ac:dyDescent="0.25">
      <c r="A8339" s="22"/>
      <c r="B8339" s="22"/>
      <c r="C8339" s="22"/>
      <c r="D8339" s="22"/>
      <c r="E8339" s="22"/>
      <c r="F8339" s="22"/>
      <c r="G8339" s="22"/>
      <c r="H8339" s="22"/>
      <c r="I8339" s="22"/>
      <c r="J8339" s="22"/>
      <c r="K8339" s="22"/>
      <c r="L8339" s="22"/>
      <c r="M8339" s="22"/>
    </row>
    <row r="8340" spans="1:13" x14ac:dyDescent="0.25">
      <c r="A8340" s="22"/>
      <c r="B8340" s="22"/>
      <c r="C8340" s="22"/>
      <c r="D8340" s="22"/>
      <c r="E8340" s="22"/>
      <c r="F8340" s="22"/>
      <c r="G8340" s="22"/>
      <c r="H8340" s="22"/>
      <c r="I8340" s="22"/>
      <c r="J8340" s="22"/>
      <c r="K8340" s="22"/>
      <c r="L8340" s="22"/>
      <c r="M8340" s="22"/>
    </row>
    <row r="8341" spans="1:13" x14ac:dyDescent="0.25">
      <c r="A8341" s="22"/>
      <c r="B8341" s="22"/>
      <c r="C8341" s="22"/>
      <c r="D8341" s="22"/>
      <c r="E8341" s="22"/>
      <c r="F8341" s="22"/>
      <c r="G8341" s="22"/>
      <c r="H8341" s="22"/>
      <c r="I8341" s="22"/>
      <c r="J8341" s="22"/>
      <c r="K8341" s="22"/>
      <c r="L8341" s="22"/>
      <c r="M8341" s="22"/>
    </row>
    <row r="8342" spans="1:13" x14ac:dyDescent="0.25">
      <c r="A8342" s="22"/>
      <c r="B8342" s="22"/>
      <c r="C8342" s="22"/>
      <c r="D8342" s="22"/>
      <c r="E8342" s="22"/>
      <c r="F8342" s="22"/>
      <c r="G8342" s="22"/>
      <c r="H8342" s="22"/>
      <c r="I8342" s="22"/>
      <c r="J8342" s="22"/>
      <c r="K8342" s="22"/>
      <c r="L8342" s="22"/>
      <c r="M8342" s="22"/>
    </row>
    <row r="8343" spans="1:13" x14ac:dyDescent="0.25">
      <c r="A8343" s="22"/>
      <c r="B8343" s="22"/>
      <c r="C8343" s="22"/>
      <c r="D8343" s="22"/>
      <c r="E8343" s="22"/>
      <c r="F8343" s="22"/>
      <c r="G8343" s="22"/>
      <c r="H8343" s="22"/>
      <c r="I8343" s="22"/>
      <c r="J8343" s="22"/>
      <c r="K8343" s="22"/>
      <c r="L8343" s="22"/>
      <c r="M8343" s="22"/>
    </row>
    <row r="8344" spans="1:13" x14ac:dyDescent="0.25">
      <c r="A8344" s="22"/>
      <c r="B8344" s="22"/>
      <c r="C8344" s="22"/>
      <c r="D8344" s="22"/>
      <c r="E8344" s="22"/>
      <c r="F8344" s="22"/>
      <c r="G8344" s="22"/>
      <c r="H8344" s="22"/>
      <c r="I8344" s="22"/>
      <c r="J8344" s="22"/>
      <c r="K8344" s="22"/>
      <c r="L8344" s="22"/>
      <c r="M8344" s="22"/>
    </row>
    <row r="8345" spans="1:13" x14ac:dyDescent="0.25">
      <c r="A8345" s="22"/>
      <c r="B8345" s="22"/>
      <c r="C8345" s="22"/>
      <c r="D8345" s="22"/>
      <c r="E8345" s="22"/>
      <c r="F8345" s="22"/>
      <c r="G8345" s="22"/>
      <c r="H8345" s="22"/>
      <c r="I8345" s="22"/>
      <c r="J8345" s="22"/>
      <c r="K8345" s="22"/>
      <c r="L8345" s="22"/>
      <c r="M8345" s="22"/>
    </row>
    <row r="8346" spans="1:13" x14ac:dyDescent="0.25">
      <c r="A8346" s="22"/>
      <c r="B8346" s="22"/>
      <c r="C8346" s="22"/>
      <c r="D8346" s="22"/>
      <c r="E8346" s="22"/>
      <c r="F8346" s="22"/>
      <c r="G8346" s="22"/>
      <c r="H8346" s="22"/>
      <c r="I8346" s="22"/>
      <c r="J8346" s="22"/>
      <c r="K8346" s="22"/>
      <c r="L8346" s="22"/>
      <c r="M8346" s="22"/>
    </row>
    <row r="8347" spans="1:13" x14ac:dyDescent="0.25">
      <c r="A8347" s="22"/>
      <c r="B8347" s="22"/>
      <c r="C8347" s="22"/>
      <c r="D8347" s="22"/>
      <c r="E8347" s="22"/>
      <c r="F8347" s="22"/>
      <c r="G8347" s="22"/>
      <c r="H8347" s="22"/>
      <c r="I8347" s="22"/>
      <c r="J8347" s="22"/>
      <c r="K8347" s="22"/>
      <c r="L8347" s="22"/>
      <c r="M8347" s="22"/>
    </row>
    <row r="8348" spans="1:13" x14ac:dyDescent="0.25">
      <c r="A8348" s="22"/>
      <c r="B8348" s="22"/>
      <c r="C8348" s="22"/>
      <c r="D8348" s="22"/>
      <c r="E8348" s="22"/>
      <c r="F8348" s="22"/>
      <c r="G8348" s="22"/>
      <c r="H8348" s="22"/>
      <c r="I8348" s="22"/>
      <c r="J8348" s="22"/>
      <c r="K8348" s="22"/>
      <c r="L8348" s="22"/>
      <c r="M8348" s="22"/>
    </row>
    <row r="8349" spans="1:13" x14ac:dyDescent="0.25">
      <c r="A8349" s="22"/>
      <c r="B8349" s="22"/>
      <c r="C8349" s="22"/>
      <c r="D8349" s="22"/>
      <c r="E8349" s="22"/>
      <c r="F8349" s="22"/>
      <c r="G8349" s="22"/>
      <c r="H8349" s="22"/>
      <c r="I8349" s="22"/>
      <c r="J8349" s="22"/>
      <c r="K8349" s="22"/>
      <c r="L8349" s="22"/>
      <c r="M8349" s="22"/>
    </row>
    <row r="8350" spans="1:13" x14ac:dyDescent="0.25">
      <c r="A8350" s="22"/>
      <c r="B8350" s="22"/>
      <c r="C8350" s="22"/>
      <c r="D8350" s="22"/>
      <c r="E8350" s="22"/>
      <c r="F8350" s="22"/>
      <c r="G8350" s="22"/>
      <c r="H8350" s="22"/>
      <c r="I8350" s="22"/>
      <c r="J8350" s="22"/>
      <c r="K8350" s="22"/>
      <c r="L8350" s="22"/>
      <c r="M8350" s="22"/>
    </row>
    <row r="8351" spans="1:13" x14ac:dyDescent="0.25">
      <c r="A8351" s="22"/>
      <c r="B8351" s="22"/>
      <c r="C8351" s="22"/>
      <c r="D8351" s="22"/>
      <c r="E8351" s="22"/>
      <c r="F8351" s="22"/>
      <c r="G8351" s="22"/>
      <c r="H8351" s="22"/>
      <c r="I8351" s="22"/>
      <c r="J8351" s="22"/>
      <c r="K8351" s="22"/>
      <c r="L8351" s="22"/>
      <c r="M8351" s="22"/>
    </row>
    <row r="8352" spans="1:13" x14ac:dyDescent="0.25">
      <c r="A8352" s="22"/>
      <c r="B8352" s="22"/>
      <c r="C8352" s="22"/>
      <c r="D8352" s="22"/>
      <c r="E8352" s="22"/>
      <c r="F8352" s="22"/>
      <c r="G8352" s="22"/>
      <c r="H8352" s="22"/>
      <c r="I8352" s="22"/>
      <c r="J8352" s="22"/>
      <c r="K8352" s="22"/>
      <c r="L8352" s="22"/>
      <c r="M8352" s="22"/>
    </row>
    <row r="8353" spans="1:13" x14ac:dyDescent="0.25">
      <c r="A8353" s="22"/>
      <c r="B8353" s="22"/>
      <c r="C8353" s="22"/>
      <c r="D8353" s="22"/>
      <c r="E8353" s="22"/>
      <c r="F8353" s="22"/>
      <c r="G8353" s="22"/>
      <c r="H8353" s="22"/>
      <c r="I8353" s="22"/>
      <c r="J8353" s="22"/>
      <c r="K8353" s="22"/>
      <c r="L8353" s="22"/>
      <c r="M8353" s="22"/>
    </row>
    <row r="8354" spans="1:13" x14ac:dyDescent="0.25">
      <c r="A8354" s="22"/>
      <c r="B8354" s="22"/>
      <c r="C8354" s="22"/>
      <c r="D8354" s="22"/>
      <c r="E8354" s="22"/>
      <c r="F8354" s="22"/>
      <c r="G8354" s="22"/>
      <c r="H8354" s="22"/>
      <c r="I8354" s="22"/>
      <c r="J8354" s="22"/>
      <c r="K8354" s="22"/>
      <c r="L8354" s="22"/>
      <c r="M8354" s="22"/>
    </row>
    <row r="8355" spans="1:13" x14ac:dyDescent="0.25">
      <c r="A8355" s="22"/>
      <c r="B8355" s="22"/>
      <c r="C8355" s="22"/>
      <c r="D8355" s="22"/>
      <c r="E8355" s="22"/>
      <c r="F8355" s="22"/>
      <c r="G8355" s="22"/>
      <c r="H8355" s="22"/>
      <c r="I8355" s="22"/>
      <c r="J8355" s="22"/>
      <c r="K8355" s="22"/>
      <c r="L8355" s="22"/>
      <c r="M8355" s="22"/>
    </row>
    <row r="8356" spans="1:13" x14ac:dyDescent="0.25">
      <c r="A8356" s="22"/>
      <c r="B8356" s="22"/>
      <c r="C8356" s="22"/>
      <c r="D8356" s="22"/>
      <c r="E8356" s="22"/>
      <c r="F8356" s="22"/>
      <c r="G8356" s="22"/>
      <c r="H8356" s="22"/>
      <c r="I8356" s="22"/>
      <c r="J8356" s="22"/>
      <c r="K8356" s="22"/>
      <c r="L8356" s="22"/>
      <c r="M8356" s="22"/>
    </row>
    <row r="8357" spans="1:13" x14ac:dyDescent="0.25">
      <c r="A8357" s="22"/>
      <c r="B8357" s="22"/>
      <c r="C8357" s="22"/>
      <c r="D8357" s="22"/>
      <c r="E8357" s="22"/>
      <c r="F8357" s="22"/>
      <c r="G8357" s="22"/>
      <c r="H8357" s="22"/>
      <c r="I8357" s="22"/>
      <c r="J8357" s="22"/>
      <c r="K8357" s="22"/>
      <c r="L8357" s="22"/>
      <c r="M8357" s="22"/>
    </row>
    <row r="8358" spans="1:13" x14ac:dyDescent="0.25">
      <c r="A8358" s="22"/>
      <c r="B8358" s="22"/>
      <c r="C8358" s="22"/>
      <c r="D8358" s="22"/>
      <c r="E8358" s="22"/>
      <c r="F8358" s="22"/>
      <c r="G8358" s="22"/>
      <c r="H8358" s="22"/>
      <c r="I8358" s="22"/>
      <c r="J8358" s="22"/>
      <c r="K8358" s="22"/>
      <c r="L8358" s="22"/>
      <c r="M8358" s="22"/>
    </row>
    <row r="8359" spans="1:13" x14ac:dyDescent="0.25">
      <c r="A8359" s="22"/>
      <c r="B8359" s="22"/>
      <c r="C8359" s="22"/>
      <c r="D8359" s="22"/>
      <c r="E8359" s="22"/>
      <c r="F8359" s="22"/>
      <c r="G8359" s="22"/>
      <c r="H8359" s="22"/>
      <c r="I8359" s="22"/>
      <c r="J8359" s="22"/>
      <c r="K8359" s="22"/>
      <c r="L8359" s="22"/>
      <c r="M8359" s="22"/>
    </row>
    <row r="8360" spans="1:13" x14ac:dyDescent="0.25">
      <c r="A8360" s="22"/>
      <c r="B8360" s="22"/>
      <c r="C8360" s="22"/>
      <c r="D8360" s="22"/>
      <c r="E8360" s="22"/>
      <c r="F8360" s="22"/>
      <c r="G8360" s="22"/>
      <c r="H8360" s="22"/>
      <c r="I8360" s="22"/>
      <c r="J8360" s="22"/>
      <c r="K8360" s="22"/>
      <c r="L8360" s="22"/>
      <c r="M8360" s="22"/>
    </row>
    <row r="8361" spans="1:13" x14ac:dyDescent="0.25">
      <c r="A8361" s="22"/>
      <c r="B8361" s="22"/>
      <c r="C8361" s="22"/>
      <c r="D8361" s="22"/>
      <c r="E8361" s="22"/>
      <c r="F8361" s="22"/>
      <c r="G8361" s="22"/>
      <c r="H8361" s="22"/>
      <c r="I8361" s="22"/>
      <c r="J8361" s="22"/>
      <c r="K8361" s="22"/>
      <c r="L8361" s="22"/>
      <c r="M8361" s="22"/>
    </row>
    <row r="8362" spans="1:13" x14ac:dyDescent="0.25">
      <c r="A8362" s="22"/>
      <c r="B8362" s="22"/>
      <c r="C8362" s="22"/>
      <c r="D8362" s="22"/>
      <c r="E8362" s="22"/>
      <c r="F8362" s="22"/>
      <c r="G8362" s="22"/>
      <c r="H8362" s="22"/>
      <c r="I8362" s="22"/>
      <c r="J8362" s="22"/>
      <c r="K8362" s="22"/>
      <c r="L8362" s="22"/>
      <c r="M8362" s="22"/>
    </row>
    <row r="8363" spans="1:13" x14ac:dyDescent="0.25">
      <c r="A8363" s="22"/>
      <c r="B8363" s="22"/>
      <c r="C8363" s="22"/>
      <c r="D8363" s="22"/>
      <c r="E8363" s="22"/>
      <c r="F8363" s="22"/>
      <c r="G8363" s="22"/>
      <c r="H8363" s="22"/>
      <c r="I8363" s="22"/>
      <c r="J8363" s="22"/>
      <c r="K8363" s="22"/>
      <c r="L8363" s="22"/>
      <c r="M8363" s="22"/>
    </row>
    <row r="8364" spans="1:13" x14ac:dyDescent="0.25">
      <c r="A8364" s="22"/>
      <c r="B8364" s="22"/>
      <c r="C8364" s="22"/>
      <c r="D8364" s="22"/>
      <c r="E8364" s="22"/>
      <c r="F8364" s="22"/>
      <c r="G8364" s="22"/>
      <c r="H8364" s="22"/>
      <c r="I8364" s="22"/>
      <c r="J8364" s="22"/>
      <c r="K8364" s="22"/>
      <c r="L8364" s="22"/>
      <c r="M8364" s="22"/>
    </row>
    <row r="8365" spans="1:13" x14ac:dyDescent="0.25">
      <c r="A8365" s="22"/>
      <c r="B8365" s="22"/>
      <c r="C8365" s="22"/>
      <c r="D8365" s="22"/>
      <c r="E8365" s="22"/>
      <c r="F8365" s="22"/>
      <c r="G8365" s="22"/>
      <c r="H8365" s="22"/>
      <c r="I8365" s="22"/>
      <c r="J8365" s="22"/>
      <c r="K8365" s="22"/>
      <c r="L8365" s="22"/>
      <c r="M8365" s="22"/>
    </row>
    <row r="8366" spans="1:13" x14ac:dyDescent="0.25">
      <c r="A8366" s="22"/>
      <c r="B8366" s="22"/>
      <c r="C8366" s="22"/>
      <c r="D8366" s="22"/>
      <c r="E8366" s="22"/>
      <c r="F8366" s="22"/>
      <c r="G8366" s="22"/>
      <c r="H8366" s="22"/>
      <c r="I8366" s="22"/>
      <c r="J8366" s="22"/>
      <c r="K8366" s="22"/>
      <c r="L8366" s="22"/>
      <c r="M8366" s="22"/>
    </row>
    <row r="8367" spans="1:13" x14ac:dyDescent="0.25">
      <c r="A8367" s="22"/>
      <c r="B8367" s="22"/>
      <c r="C8367" s="22"/>
      <c r="D8367" s="22"/>
      <c r="E8367" s="22"/>
      <c r="F8367" s="22"/>
      <c r="G8367" s="22"/>
      <c r="H8367" s="22"/>
      <c r="I8367" s="22"/>
      <c r="J8367" s="22"/>
      <c r="K8367" s="22"/>
      <c r="L8367" s="22"/>
      <c r="M8367" s="22"/>
    </row>
    <row r="8368" spans="1:13" x14ac:dyDescent="0.25">
      <c r="A8368" s="22"/>
      <c r="B8368" s="22"/>
      <c r="C8368" s="22"/>
      <c r="D8368" s="22"/>
      <c r="E8368" s="22"/>
      <c r="F8368" s="22"/>
      <c r="G8368" s="22"/>
      <c r="H8368" s="22"/>
      <c r="I8368" s="22"/>
      <c r="J8368" s="22"/>
      <c r="K8368" s="22"/>
      <c r="L8368" s="22"/>
      <c r="M8368" s="22"/>
    </row>
    <row r="8369" spans="1:13" x14ac:dyDescent="0.25">
      <c r="A8369" s="22"/>
      <c r="B8369" s="22"/>
      <c r="C8369" s="22"/>
      <c r="D8369" s="22"/>
      <c r="E8369" s="22"/>
      <c r="F8369" s="22"/>
      <c r="G8369" s="22"/>
      <c r="H8369" s="22"/>
      <c r="I8369" s="22"/>
      <c r="J8369" s="22"/>
      <c r="K8369" s="22"/>
      <c r="L8369" s="22"/>
      <c r="M8369" s="22"/>
    </row>
    <row r="8370" spans="1:13" x14ac:dyDescent="0.25">
      <c r="A8370" s="22"/>
      <c r="B8370" s="22"/>
      <c r="C8370" s="22"/>
      <c r="D8370" s="22"/>
      <c r="E8370" s="22"/>
      <c r="F8370" s="22"/>
      <c r="G8370" s="22"/>
      <c r="H8370" s="22"/>
      <c r="I8370" s="22"/>
      <c r="J8370" s="22"/>
      <c r="K8370" s="22"/>
      <c r="L8370" s="22"/>
      <c r="M8370" s="22"/>
    </row>
    <row r="8371" spans="1:13" x14ac:dyDescent="0.25">
      <c r="A8371" s="22"/>
      <c r="B8371" s="22"/>
      <c r="C8371" s="22"/>
      <c r="D8371" s="22"/>
      <c r="E8371" s="22"/>
      <c r="F8371" s="22"/>
      <c r="G8371" s="22"/>
      <c r="H8371" s="22"/>
      <c r="I8371" s="22"/>
      <c r="J8371" s="22"/>
      <c r="K8371" s="22"/>
      <c r="L8371" s="22"/>
      <c r="M8371" s="22"/>
    </row>
    <row r="8372" spans="1:13" x14ac:dyDescent="0.25">
      <c r="A8372" s="22"/>
      <c r="B8372" s="22"/>
      <c r="C8372" s="22"/>
      <c r="D8372" s="22"/>
      <c r="E8372" s="22"/>
      <c r="F8372" s="22"/>
      <c r="G8372" s="22"/>
      <c r="H8372" s="22"/>
      <c r="I8372" s="22"/>
      <c r="J8372" s="22"/>
      <c r="K8372" s="22"/>
      <c r="L8372" s="22"/>
      <c r="M8372" s="22"/>
    </row>
    <row r="8373" spans="1:13" x14ac:dyDescent="0.25">
      <c r="A8373" s="22"/>
      <c r="B8373" s="22"/>
      <c r="C8373" s="22"/>
      <c r="D8373" s="22"/>
      <c r="E8373" s="22"/>
      <c r="F8373" s="22"/>
      <c r="G8373" s="22"/>
      <c r="H8373" s="22"/>
      <c r="I8373" s="22"/>
      <c r="J8373" s="22"/>
      <c r="K8373" s="22"/>
      <c r="L8373" s="22"/>
      <c r="M8373" s="22"/>
    </row>
    <row r="8374" spans="1:13" x14ac:dyDescent="0.25">
      <c r="A8374" s="22"/>
      <c r="B8374" s="22"/>
      <c r="C8374" s="22"/>
      <c r="D8374" s="22"/>
      <c r="E8374" s="22"/>
      <c r="F8374" s="22"/>
      <c r="G8374" s="22"/>
      <c r="H8374" s="22"/>
      <c r="I8374" s="22"/>
      <c r="J8374" s="22"/>
      <c r="K8374" s="22"/>
      <c r="L8374" s="22"/>
      <c r="M8374" s="22"/>
    </row>
    <row r="8375" spans="1:13" x14ac:dyDescent="0.25">
      <c r="A8375" s="22"/>
      <c r="B8375" s="22"/>
      <c r="C8375" s="22"/>
      <c r="D8375" s="22"/>
      <c r="E8375" s="22"/>
      <c r="F8375" s="22"/>
      <c r="G8375" s="22"/>
      <c r="H8375" s="22"/>
      <c r="I8375" s="22"/>
      <c r="J8375" s="22"/>
      <c r="K8375" s="22"/>
      <c r="L8375" s="22"/>
      <c r="M8375" s="22"/>
    </row>
    <row r="8376" spans="1:13" x14ac:dyDescent="0.25">
      <c r="A8376" s="22"/>
      <c r="B8376" s="22"/>
      <c r="C8376" s="22"/>
      <c r="D8376" s="22"/>
      <c r="E8376" s="22"/>
      <c r="F8376" s="22"/>
      <c r="G8376" s="22"/>
      <c r="H8376" s="22"/>
      <c r="I8376" s="22"/>
      <c r="J8376" s="22"/>
      <c r="K8376" s="22"/>
      <c r="L8376" s="22"/>
      <c r="M8376" s="22"/>
    </row>
    <row r="8377" spans="1:13" x14ac:dyDescent="0.25">
      <c r="A8377" s="22"/>
      <c r="B8377" s="22"/>
      <c r="C8377" s="22"/>
      <c r="D8377" s="22"/>
      <c r="E8377" s="22"/>
      <c r="F8377" s="22"/>
      <c r="G8377" s="22"/>
      <c r="H8377" s="22"/>
      <c r="I8377" s="22"/>
      <c r="J8377" s="22"/>
      <c r="K8377" s="22"/>
      <c r="L8377" s="22"/>
      <c r="M8377" s="22"/>
    </row>
    <row r="8378" spans="1:13" x14ac:dyDescent="0.25">
      <c r="A8378" s="22"/>
      <c r="B8378" s="22"/>
      <c r="C8378" s="22"/>
      <c r="D8378" s="22"/>
      <c r="E8378" s="22"/>
      <c r="F8378" s="22"/>
      <c r="G8378" s="22"/>
      <c r="H8378" s="22"/>
      <c r="I8378" s="22"/>
      <c r="J8378" s="22"/>
      <c r="K8378" s="22"/>
      <c r="L8378" s="22"/>
      <c r="M8378" s="22"/>
    </row>
    <row r="8379" spans="1:13" x14ac:dyDescent="0.25">
      <c r="A8379" s="22"/>
      <c r="B8379" s="22"/>
      <c r="C8379" s="22"/>
      <c r="D8379" s="22"/>
      <c r="E8379" s="22"/>
      <c r="F8379" s="22"/>
      <c r="G8379" s="22"/>
      <c r="H8379" s="22"/>
      <c r="I8379" s="22"/>
      <c r="J8379" s="22"/>
      <c r="K8379" s="22"/>
      <c r="L8379" s="22"/>
      <c r="M8379" s="22"/>
    </row>
    <row r="8380" spans="1:13" x14ac:dyDescent="0.25">
      <c r="A8380" s="22"/>
      <c r="B8380" s="22"/>
      <c r="C8380" s="22"/>
      <c r="D8380" s="22"/>
      <c r="E8380" s="22"/>
      <c r="F8380" s="22"/>
      <c r="G8380" s="22"/>
      <c r="H8380" s="22"/>
      <c r="I8380" s="22"/>
      <c r="J8380" s="22"/>
      <c r="K8380" s="22"/>
      <c r="L8380" s="22"/>
      <c r="M8380" s="22"/>
    </row>
    <row r="8381" spans="1:13" x14ac:dyDescent="0.25">
      <c r="A8381" s="22"/>
      <c r="B8381" s="22"/>
      <c r="C8381" s="22"/>
      <c r="D8381" s="22"/>
      <c r="E8381" s="22"/>
      <c r="F8381" s="22"/>
      <c r="G8381" s="22"/>
      <c r="H8381" s="22"/>
      <c r="I8381" s="22"/>
      <c r="J8381" s="22"/>
      <c r="K8381" s="22"/>
      <c r="L8381" s="22"/>
      <c r="M8381" s="22"/>
    </row>
    <row r="8382" spans="1:13" x14ac:dyDescent="0.25">
      <c r="A8382" s="22"/>
      <c r="B8382" s="22"/>
      <c r="C8382" s="22"/>
      <c r="D8382" s="22"/>
      <c r="E8382" s="22"/>
      <c r="F8382" s="22"/>
      <c r="G8382" s="22"/>
      <c r="H8382" s="22"/>
      <c r="I8382" s="22"/>
      <c r="J8382" s="22"/>
      <c r="K8382" s="22"/>
      <c r="L8382" s="22"/>
      <c r="M8382" s="22"/>
    </row>
    <row r="8383" spans="1:13" x14ac:dyDescent="0.25">
      <c r="A8383" s="22"/>
      <c r="B8383" s="22"/>
      <c r="C8383" s="22"/>
      <c r="D8383" s="22"/>
      <c r="E8383" s="22"/>
      <c r="F8383" s="22"/>
      <c r="G8383" s="22"/>
      <c r="H8383" s="22"/>
      <c r="I8383" s="22"/>
      <c r="J8383" s="22"/>
      <c r="K8383" s="22"/>
      <c r="L8383" s="22"/>
      <c r="M8383" s="22"/>
    </row>
    <row r="8384" spans="1:13" x14ac:dyDescent="0.25">
      <c r="A8384" s="22"/>
      <c r="B8384" s="22"/>
      <c r="C8384" s="22"/>
      <c r="D8384" s="22"/>
      <c r="E8384" s="22"/>
      <c r="F8384" s="22"/>
      <c r="G8384" s="22"/>
      <c r="H8384" s="22"/>
      <c r="I8384" s="22"/>
      <c r="J8384" s="22"/>
      <c r="K8384" s="22"/>
      <c r="L8384" s="22"/>
      <c r="M8384" s="22"/>
    </row>
    <row r="8385" spans="1:13" x14ac:dyDescent="0.25">
      <c r="A8385" s="22"/>
      <c r="B8385" s="22"/>
      <c r="C8385" s="22"/>
      <c r="D8385" s="22"/>
      <c r="E8385" s="22"/>
      <c r="F8385" s="22"/>
      <c r="G8385" s="22"/>
      <c r="H8385" s="22"/>
      <c r="I8385" s="22"/>
      <c r="J8385" s="22"/>
      <c r="K8385" s="22"/>
      <c r="L8385" s="22"/>
      <c r="M8385" s="22"/>
    </row>
    <row r="8386" spans="1:13" x14ac:dyDescent="0.25">
      <c r="A8386" s="22"/>
      <c r="B8386" s="22"/>
      <c r="C8386" s="22"/>
      <c r="D8386" s="22"/>
      <c r="E8386" s="22"/>
      <c r="F8386" s="22"/>
      <c r="G8386" s="22"/>
      <c r="H8386" s="22"/>
      <c r="I8386" s="22"/>
      <c r="J8386" s="22"/>
      <c r="K8386" s="22"/>
      <c r="L8386" s="22"/>
      <c r="M8386" s="22"/>
    </row>
    <row r="8387" spans="1:13" x14ac:dyDescent="0.25">
      <c r="A8387" s="22"/>
      <c r="B8387" s="22"/>
      <c r="C8387" s="22"/>
      <c r="D8387" s="22"/>
      <c r="E8387" s="22"/>
      <c r="F8387" s="22"/>
      <c r="G8387" s="22"/>
      <c r="H8387" s="22"/>
      <c r="I8387" s="22"/>
      <c r="J8387" s="22"/>
      <c r="K8387" s="22"/>
      <c r="L8387" s="22"/>
      <c r="M8387" s="22"/>
    </row>
    <row r="8388" spans="1:13" x14ac:dyDescent="0.25">
      <c r="A8388" s="22"/>
      <c r="B8388" s="22"/>
      <c r="C8388" s="22"/>
      <c r="D8388" s="22"/>
      <c r="E8388" s="22"/>
      <c r="F8388" s="22"/>
      <c r="G8388" s="22"/>
      <c r="H8388" s="22"/>
      <c r="I8388" s="22"/>
      <c r="J8388" s="22"/>
      <c r="K8388" s="22"/>
      <c r="L8388" s="22"/>
      <c r="M8388" s="22"/>
    </row>
    <row r="8389" spans="1:13" x14ac:dyDescent="0.25">
      <c r="A8389" s="22"/>
      <c r="B8389" s="22"/>
      <c r="C8389" s="22"/>
      <c r="D8389" s="22"/>
      <c r="E8389" s="22"/>
      <c r="F8389" s="22"/>
      <c r="G8389" s="22"/>
      <c r="H8389" s="22"/>
      <c r="I8389" s="22"/>
      <c r="J8389" s="22"/>
      <c r="K8389" s="22"/>
      <c r="L8389" s="22"/>
      <c r="M8389" s="22"/>
    </row>
    <row r="8390" spans="1:13" x14ac:dyDescent="0.25">
      <c r="A8390" s="22"/>
      <c r="B8390" s="22"/>
      <c r="C8390" s="22"/>
      <c r="D8390" s="22"/>
      <c r="E8390" s="22"/>
      <c r="F8390" s="22"/>
      <c r="G8390" s="22"/>
      <c r="H8390" s="22"/>
      <c r="I8390" s="22"/>
      <c r="J8390" s="22"/>
      <c r="K8390" s="22"/>
      <c r="L8390" s="22"/>
      <c r="M8390" s="22"/>
    </row>
    <row r="8391" spans="1:13" x14ac:dyDescent="0.25">
      <c r="A8391" s="22"/>
      <c r="B8391" s="22"/>
      <c r="C8391" s="22"/>
      <c r="D8391" s="22"/>
      <c r="E8391" s="22"/>
      <c r="F8391" s="22"/>
      <c r="G8391" s="22"/>
      <c r="H8391" s="22"/>
      <c r="I8391" s="22"/>
      <c r="J8391" s="22"/>
      <c r="K8391" s="22"/>
      <c r="L8391" s="22"/>
      <c r="M8391" s="22"/>
    </row>
    <row r="8392" spans="1:13" x14ac:dyDescent="0.25">
      <c r="A8392" s="22"/>
      <c r="B8392" s="22"/>
      <c r="C8392" s="22"/>
      <c r="D8392" s="22"/>
      <c r="E8392" s="22"/>
      <c r="F8392" s="22"/>
      <c r="G8392" s="22"/>
      <c r="H8392" s="22"/>
      <c r="I8392" s="22"/>
      <c r="J8392" s="22"/>
      <c r="K8392" s="22"/>
      <c r="L8392" s="22"/>
      <c r="M8392" s="22"/>
    </row>
    <row r="8393" spans="1:13" x14ac:dyDescent="0.25">
      <c r="A8393" s="22"/>
      <c r="B8393" s="22"/>
      <c r="C8393" s="22"/>
      <c r="D8393" s="22"/>
      <c r="E8393" s="22"/>
      <c r="F8393" s="22"/>
      <c r="G8393" s="22"/>
      <c r="H8393" s="22"/>
      <c r="I8393" s="22"/>
      <c r="J8393" s="22"/>
      <c r="K8393" s="22"/>
      <c r="L8393" s="22"/>
      <c r="M8393" s="22"/>
    </row>
    <row r="8394" spans="1:13" x14ac:dyDescent="0.25">
      <c r="A8394" s="22"/>
      <c r="B8394" s="22"/>
      <c r="C8394" s="22"/>
      <c r="D8394" s="22"/>
      <c r="E8394" s="22"/>
      <c r="F8394" s="22"/>
      <c r="G8394" s="22"/>
      <c r="H8394" s="22"/>
      <c r="I8394" s="22"/>
      <c r="J8394" s="22"/>
      <c r="K8394" s="22"/>
      <c r="L8394" s="22"/>
      <c r="M8394" s="22"/>
    </row>
    <row r="8395" spans="1:13" x14ac:dyDescent="0.25">
      <c r="A8395" s="22"/>
      <c r="B8395" s="22"/>
      <c r="C8395" s="22"/>
      <c r="D8395" s="22"/>
      <c r="E8395" s="22"/>
      <c r="F8395" s="22"/>
      <c r="G8395" s="22"/>
      <c r="H8395" s="22"/>
      <c r="I8395" s="22"/>
      <c r="J8395" s="22"/>
      <c r="K8395" s="22"/>
      <c r="L8395" s="22"/>
      <c r="M8395" s="22"/>
    </row>
    <row r="8396" spans="1:13" x14ac:dyDescent="0.25">
      <c r="A8396" s="22"/>
      <c r="B8396" s="22"/>
      <c r="C8396" s="22"/>
      <c r="D8396" s="22"/>
      <c r="E8396" s="22"/>
      <c r="F8396" s="22"/>
      <c r="G8396" s="22"/>
      <c r="H8396" s="22"/>
      <c r="I8396" s="22"/>
      <c r="J8396" s="22"/>
      <c r="K8396" s="22"/>
      <c r="L8396" s="22"/>
      <c r="M8396" s="22"/>
    </row>
    <row r="8397" spans="1:13" x14ac:dyDescent="0.25">
      <c r="A8397" s="22"/>
      <c r="B8397" s="22"/>
      <c r="C8397" s="22"/>
      <c r="D8397" s="22"/>
      <c r="E8397" s="22"/>
      <c r="F8397" s="22"/>
      <c r="G8397" s="22"/>
      <c r="H8397" s="22"/>
      <c r="I8397" s="22"/>
      <c r="J8397" s="22"/>
      <c r="K8397" s="22"/>
      <c r="L8397" s="22"/>
      <c r="M8397" s="22"/>
    </row>
    <row r="8398" spans="1:13" x14ac:dyDescent="0.25">
      <c r="A8398" s="22"/>
      <c r="B8398" s="22"/>
      <c r="C8398" s="22"/>
      <c r="D8398" s="22"/>
      <c r="E8398" s="22"/>
      <c r="F8398" s="22"/>
      <c r="G8398" s="22"/>
      <c r="H8398" s="22"/>
      <c r="I8398" s="22"/>
      <c r="J8398" s="22"/>
      <c r="K8398" s="22"/>
      <c r="L8398" s="22"/>
      <c r="M8398" s="22"/>
    </row>
    <row r="8399" spans="1:13" x14ac:dyDescent="0.25">
      <c r="A8399" s="22"/>
      <c r="B8399" s="22"/>
      <c r="C8399" s="22"/>
      <c r="D8399" s="22"/>
      <c r="E8399" s="22"/>
      <c r="F8399" s="22"/>
      <c r="G8399" s="22"/>
      <c r="H8399" s="22"/>
      <c r="I8399" s="22"/>
      <c r="J8399" s="22"/>
      <c r="K8399" s="22"/>
      <c r="L8399" s="22"/>
      <c r="M8399" s="22"/>
    </row>
    <row r="8400" spans="1:13" x14ac:dyDescent="0.25">
      <c r="A8400" s="22"/>
      <c r="B8400" s="22"/>
      <c r="C8400" s="22"/>
      <c r="D8400" s="22"/>
      <c r="E8400" s="22"/>
      <c r="F8400" s="22"/>
      <c r="G8400" s="22"/>
      <c r="H8400" s="22"/>
      <c r="I8400" s="22"/>
      <c r="J8400" s="22"/>
      <c r="K8400" s="22"/>
      <c r="L8400" s="22"/>
      <c r="M8400" s="22"/>
    </row>
    <row r="8401" spans="1:13" x14ac:dyDescent="0.25">
      <c r="A8401" s="22"/>
      <c r="B8401" s="22"/>
      <c r="C8401" s="22"/>
      <c r="D8401" s="22"/>
      <c r="E8401" s="22"/>
      <c r="F8401" s="22"/>
      <c r="G8401" s="22"/>
      <c r="H8401" s="22"/>
      <c r="I8401" s="22"/>
      <c r="J8401" s="22"/>
      <c r="K8401" s="22"/>
      <c r="L8401" s="22"/>
      <c r="M8401" s="22"/>
    </row>
    <row r="8402" spans="1:13" x14ac:dyDescent="0.25">
      <c r="A8402" s="22"/>
      <c r="B8402" s="22"/>
      <c r="C8402" s="22"/>
      <c r="D8402" s="22"/>
      <c r="E8402" s="22"/>
      <c r="F8402" s="22"/>
      <c r="G8402" s="22"/>
      <c r="H8402" s="22"/>
      <c r="I8402" s="22"/>
      <c r="J8402" s="22"/>
      <c r="K8402" s="22"/>
      <c r="L8402" s="22"/>
      <c r="M8402" s="22"/>
    </row>
    <row r="8403" spans="1:13" x14ac:dyDescent="0.25">
      <c r="A8403" s="22"/>
      <c r="B8403" s="22"/>
      <c r="C8403" s="22"/>
      <c r="D8403" s="22"/>
      <c r="E8403" s="22"/>
      <c r="F8403" s="22"/>
      <c r="G8403" s="22"/>
      <c r="H8403" s="22"/>
      <c r="I8403" s="22"/>
      <c r="J8403" s="22"/>
      <c r="K8403" s="22"/>
      <c r="L8403" s="22"/>
      <c r="M8403" s="22"/>
    </row>
    <row r="8404" spans="1:13" x14ac:dyDescent="0.25">
      <c r="A8404" s="22"/>
      <c r="B8404" s="22"/>
      <c r="C8404" s="22"/>
      <c r="D8404" s="22"/>
      <c r="E8404" s="22"/>
      <c r="F8404" s="22"/>
      <c r="G8404" s="22"/>
      <c r="H8404" s="22"/>
      <c r="I8404" s="22"/>
      <c r="J8404" s="22"/>
      <c r="K8404" s="22"/>
      <c r="L8404" s="22"/>
      <c r="M8404" s="22"/>
    </row>
    <row r="8405" spans="1:13" x14ac:dyDescent="0.25">
      <c r="A8405" s="22"/>
      <c r="B8405" s="22"/>
      <c r="C8405" s="22"/>
      <c r="D8405" s="22"/>
      <c r="E8405" s="22"/>
      <c r="F8405" s="22"/>
      <c r="G8405" s="22"/>
      <c r="H8405" s="22"/>
      <c r="I8405" s="22"/>
      <c r="J8405" s="22"/>
      <c r="K8405" s="22"/>
      <c r="L8405" s="22"/>
      <c r="M8405" s="22"/>
    </row>
    <row r="8406" spans="1:13" x14ac:dyDescent="0.25">
      <c r="A8406" s="22"/>
      <c r="B8406" s="22"/>
      <c r="C8406" s="22"/>
      <c r="D8406" s="22"/>
      <c r="E8406" s="22"/>
      <c r="F8406" s="22"/>
      <c r="G8406" s="22"/>
      <c r="H8406" s="22"/>
      <c r="I8406" s="22"/>
      <c r="J8406" s="22"/>
      <c r="K8406" s="22"/>
      <c r="L8406" s="22"/>
      <c r="M8406" s="22"/>
    </row>
    <row r="8407" spans="1:13" x14ac:dyDescent="0.25">
      <c r="A8407" s="22"/>
      <c r="B8407" s="22"/>
      <c r="C8407" s="22"/>
      <c r="D8407" s="22"/>
      <c r="E8407" s="22"/>
      <c r="F8407" s="22"/>
      <c r="G8407" s="22"/>
      <c r="H8407" s="22"/>
      <c r="I8407" s="22"/>
      <c r="J8407" s="22"/>
      <c r="K8407" s="22"/>
      <c r="L8407" s="22"/>
      <c r="M8407" s="22"/>
    </row>
    <row r="8408" spans="1:13" x14ac:dyDescent="0.25">
      <c r="A8408" s="22"/>
      <c r="B8408" s="22"/>
      <c r="C8408" s="22"/>
      <c r="D8408" s="22"/>
      <c r="E8408" s="22"/>
      <c r="F8408" s="22"/>
      <c r="G8408" s="22"/>
      <c r="H8408" s="22"/>
      <c r="I8408" s="22"/>
      <c r="J8408" s="22"/>
      <c r="K8408" s="22"/>
      <c r="L8408" s="22"/>
      <c r="M8408" s="22"/>
    </row>
    <row r="8409" spans="1:13" x14ac:dyDescent="0.25">
      <c r="A8409" s="22"/>
      <c r="B8409" s="22"/>
      <c r="C8409" s="22"/>
      <c r="D8409" s="22"/>
      <c r="E8409" s="22"/>
      <c r="F8409" s="22"/>
      <c r="G8409" s="22"/>
      <c r="H8409" s="22"/>
      <c r="I8409" s="22"/>
      <c r="J8409" s="22"/>
      <c r="K8409" s="22"/>
      <c r="L8409" s="22"/>
      <c r="M8409" s="22"/>
    </row>
    <row r="8410" spans="1:13" x14ac:dyDescent="0.25">
      <c r="A8410" s="22"/>
      <c r="B8410" s="22"/>
      <c r="C8410" s="22"/>
      <c r="D8410" s="22"/>
      <c r="E8410" s="22"/>
      <c r="F8410" s="22"/>
      <c r="G8410" s="22"/>
      <c r="H8410" s="22"/>
      <c r="I8410" s="22"/>
      <c r="J8410" s="22"/>
      <c r="K8410" s="22"/>
      <c r="L8410" s="22"/>
      <c r="M8410" s="22"/>
    </row>
    <row r="8411" spans="1:13" x14ac:dyDescent="0.25">
      <c r="A8411" s="22"/>
      <c r="B8411" s="22"/>
      <c r="C8411" s="22"/>
      <c r="D8411" s="22"/>
      <c r="E8411" s="22"/>
      <c r="F8411" s="22"/>
      <c r="G8411" s="22"/>
      <c r="H8411" s="22"/>
      <c r="I8411" s="22"/>
      <c r="J8411" s="22"/>
      <c r="K8411" s="22"/>
      <c r="L8411" s="22"/>
      <c r="M8411" s="22"/>
    </row>
    <row r="8412" spans="1:13" x14ac:dyDescent="0.25">
      <c r="A8412" s="22"/>
      <c r="B8412" s="22"/>
      <c r="C8412" s="22"/>
      <c r="D8412" s="22"/>
      <c r="E8412" s="22"/>
      <c r="F8412" s="22"/>
      <c r="G8412" s="22"/>
      <c r="H8412" s="22"/>
      <c r="I8412" s="22"/>
      <c r="J8412" s="22"/>
      <c r="K8412" s="22"/>
      <c r="L8412" s="22"/>
      <c r="M8412" s="22"/>
    </row>
    <row r="8413" spans="1:13" x14ac:dyDescent="0.25">
      <c r="A8413" s="22"/>
      <c r="B8413" s="22"/>
      <c r="C8413" s="22"/>
      <c r="D8413" s="22"/>
      <c r="E8413" s="22"/>
      <c r="F8413" s="22"/>
      <c r="G8413" s="22"/>
      <c r="H8413" s="22"/>
      <c r="I8413" s="22"/>
      <c r="J8413" s="22"/>
      <c r="K8413" s="22"/>
      <c r="L8413" s="22"/>
      <c r="M8413" s="22"/>
    </row>
    <row r="8414" spans="1:13" x14ac:dyDescent="0.25">
      <c r="A8414" s="22"/>
      <c r="B8414" s="22"/>
      <c r="C8414" s="22"/>
      <c r="D8414" s="22"/>
      <c r="E8414" s="22"/>
      <c r="F8414" s="22"/>
      <c r="G8414" s="22"/>
      <c r="H8414" s="22"/>
      <c r="I8414" s="22"/>
      <c r="J8414" s="22"/>
      <c r="K8414" s="22"/>
      <c r="L8414" s="22"/>
      <c r="M8414" s="22"/>
    </row>
    <row r="8415" spans="1:13" x14ac:dyDescent="0.25">
      <c r="A8415" s="22"/>
      <c r="B8415" s="22"/>
      <c r="C8415" s="22"/>
      <c r="D8415" s="22"/>
      <c r="E8415" s="22"/>
      <c r="F8415" s="22"/>
      <c r="G8415" s="22"/>
      <c r="H8415" s="22"/>
      <c r="I8415" s="22"/>
      <c r="J8415" s="22"/>
      <c r="K8415" s="22"/>
      <c r="L8415" s="22"/>
      <c r="M8415" s="22"/>
    </row>
    <row r="8416" spans="1:13" x14ac:dyDescent="0.25">
      <c r="A8416" s="22"/>
      <c r="B8416" s="22"/>
      <c r="C8416" s="22"/>
      <c r="D8416" s="22"/>
      <c r="E8416" s="22"/>
      <c r="F8416" s="22"/>
      <c r="G8416" s="22"/>
      <c r="H8416" s="22"/>
      <c r="I8416" s="22"/>
      <c r="J8416" s="22"/>
      <c r="K8416" s="22"/>
      <c r="L8416" s="22"/>
      <c r="M8416" s="22"/>
    </row>
    <row r="8417" spans="1:13" x14ac:dyDescent="0.25">
      <c r="A8417" s="22"/>
      <c r="B8417" s="22"/>
      <c r="C8417" s="22"/>
      <c r="D8417" s="22"/>
      <c r="E8417" s="22"/>
      <c r="F8417" s="22"/>
      <c r="G8417" s="22"/>
      <c r="H8417" s="22"/>
      <c r="I8417" s="22"/>
      <c r="J8417" s="22"/>
      <c r="K8417" s="22"/>
      <c r="L8417" s="22"/>
      <c r="M8417" s="22"/>
    </row>
    <row r="8418" spans="1:13" x14ac:dyDescent="0.25">
      <c r="A8418" s="22"/>
      <c r="B8418" s="22"/>
      <c r="C8418" s="22"/>
      <c r="D8418" s="22"/>
      <c r="E8418" s="22"/>
      <c r="F8418" s="22"/>
      <c r="G8418" s="22"/>
      <c r="H8418" s="22"/>
      <c r="I8418" s="22"/>
      <c r="J8418" s="22"/>
      <c r="K8418" s="22"/>
      <c r="L8418" s="22"/>
      <c r="M8418" s="22"/>
    </row>
    <row r="8419" spans="1:13" x14ac:dyDescent="0.25">
      <c r="A8419" s="22"/>
      <c r="B8419" s="22"/>
      <c r="C8419" s="22"/>
      <c r="D8419" s="22"/>
      <c r="E8419" s="22"/>
      <c r="F8419" s="22"/>
      <c r="G8419" s="22"/>
      <c r="H8419" s="22"/>
      <c r="I8419" s="22"/>
      <c r="J8419" s="22"/>
      <c r="K8419" s="22"/>
      <c r="L8419" s="22"/>
      <c r="M8419" s="22"/>
    </row>
    <row r="8420" spans="1:13" x14ac:dyDescent="0.25">
      <c r="A8420" s="22"/>
      <c r="B8420" s="22"/>
      <c r="C8420" s="22"/>
      <c r="D8420" s="22"/>
      <c r="E8420" s="22"/>
      <c r="F8420" s="22"/>
      <c r="G8420" s="22"/>
      <c r="H8420" s="22"/>
      <c r="I8420" s="22"/>
      <c r="J8420" s="22"/>
      <c r="K8420" s="22"/>
      <c r="L8420" s="22"/>
      <c r="M8420" s="22"/>
    </row>
    <row r="8421" spans="1:13" x14ac:dyDescent="0.25">
      <c r="A8421" s="22"/>
      <c r="B8421" s="22"/>
      <c r="C8421" s="22"/>
      <c r="D8421" s="22"/>
      <c r="E8421" s="22"/>
      <c r="F8421" s="22"/>
      <c r="G8421" s="22"/>
      <c r="H8421" s="22"/>
      <c r="I8421" s="22"/>
      <c r="J8421" s="22"/>
      <c r="K8421" s="22"/>
      <c r="L8421" s="22"/>
      <c r="M8421" s="22"/>
    </row>
    <row r="8422" spans="1:13" x14ac:dyDescent="0.25">
      <c r="A8422" s="22"/>
      <c r="B8422" s="22"/>
      <c r="C8422" s="22"/>
      <c r="D8422" s="22"/>
      <c r="E8422" s="22"/>
      <c r="F8422" s="22"/>
      <c r="G8422" s="22"/>
      <c r="H8422" s="22"/>
      <c r="I8422" s="22"/>
      <c r="J8422" s="22"/>
      <c r="K8422" s="22"/>
      <c r="L8422" s="22"/>
      <c r="M8422" s="22"/>
    </row>
    <row r="8423" spans="1:13" x14ac:dyDescent="0.25">
      <c r="A8423" s="22"/>
      <c r="B8423" s="22"/>
      <c r="C8423" s="22"/>
      <c r="D8423" s="22"/>
      <c r="E8423" s="22"/>
      <c r="F8423" s="22"/>
      <c r="G8423" s="22"/>
      <c r="H8423" s="22"/>
      <c r="I8423" s="22"/>
      <c r="J8423" s="22"/>
      <c r="K8423" s="22"/>
      <c r="L8423" s="22"/>
      <c r="M8423" s="22"/>
    </row>
    <row r="8424" spans="1:13" x14ac:dyDescent="0.25">
      <c r="A8424" s="22"/>
      <c r="B8424" s="22"/>
      <c r="C8424" s="22"/>
      <c r="D8424" s="22"/>
      <c r="E8424" s="22"/>
      <c r="F8424" s="22"/>
      <c r="G8424" s="22"/>
      <c r="H8424" s="22"/>
      <c r="I8424" s="22"/>
      <c r="J8424" s="22"/>
      <c r="K8424" s="22"/>
      <c r="L8424" s="22"/>
      <c r="M8424" s="22"/>
    </row>
    <row r="8425" spans="1:13" x14ac:dyDescent="0.25">
      <c r="A8425" s="22"/>
      <c r="B8425" s="22"/>
      <c r="C8425" s="22"/>
      <c r="D8425" s="22"/>
      <c r="E8425" s="22"/>
      <c r="F8425" s="22"/>
      <c r="G8425" s="22"/>
      <c r="H8425" s="22"/>
      <c r="I8425" s="22"/>
      <c r="J8425" s="22"/>
      <c r="K8425" s="22"/>
      <c r="L8425" s="22"/>
      <c r="M8425" s="22"/>
    </row>
    <row r="8426" spans="1:13" x14ac:dyDescent="0.25">
      <c r="A8426" s="22"/>
      <c r="B8426" s="22"/>
      <c r="C8426" s="22"/>
      <c r="D8426" s="22"/>
      <c r="E8426" s="22"/>
      <c r="F8426" s="22"/>
      <c r="G8426" s="22"/>
      <c r="H8426" s="22"/>
      <c r="I8426" s="22"/>
      <c r="J8426" s="22"/>
      <c r="K8426" s="22"/>
      <c r="L8426" s="22"/>
      <c r="M8426" s="22"/>
    </row>
    <row r="8427" spans="1:13" x14ac:dyDescent="0.25">
      <c r="A8427" s="22"/>
      <c r="B8427" s="22"/>
      <c r="C8427" s="22"/>
      <c r="D8427" s="22"/>
      <c r="E8427" s="22"/>
      <c r="F8427" s="22"/>
      <c r="G8427" s="22"/>
      <c r="H8427" s="22"/>
      <c r="I8427" s="22"/>
      <c r="J8427" s="22"/>
      <c r="K8427" s="22"/>
      <c r="L8427" s="22"/>
      <c r="M8427" s="22"/>
    </row>
    <row r="8428" spans="1:13" x14ac:dyDescent="0.25">
      <c r="A8428" s="22"/>
      <c r="B8428" s="22"/>
      <c r="C8428" s="22"/>
      <c r="D8428" s="22"/>
      <c r="E8428" s="22"/>
      <c r="F8428" s="22"/>
      <c r="G8428" s="22"/>
      <c r="H8428" s="22"/>
      <c r="I8428" s="22"/>
      <c r="J8428" s="22"/>
      <c r="K8428" s="22"/>
      <c r="L8428" s="22"/>
      <c r="M8428" s="22"/>
    </row>
    <row r="8429" spans="1:13" x14ac:dyDescent="0.25">
      <c r="A8429" s="22"/>
      <c r="B8429" s="22"/>
      <c r="C8429" s="22"/>
      <c r="D8429" s="22"/>
      <c r="E8429" s="22"/>
      <c r="F8429" s="22"/>
      <c r="G8429" s="22"/>
      <c r="H8429" s="22"/>
      <c r="I8429" s="22"/>
      <c r="J8429" s="22"/>
      <c r="K8429" s="22"/>
      <c r="L8429" s="22"/>
      <c r="M8429" s="22"/>
    </row>
    <row r="8430" spans="1:13" x14ac:dyDescent="0.25">
      <c r="A8430" s="22"/>
      <c r="B8430" s="22"/>
      <c r="C8430" s="22"/>
      <c r="D8430" s="22"/>
      <c r="E8430" s="22"/>
      <c r="F8430" s="22"/>
      <c r="G8430" s="22"/>
      <c r="H8430" s="22"/>
      <c r="I8430" s="22"/>
      <c r="J8430" s="22"/>
      <c r="K8430" s="22"/>
      <c r="L8430" s="22"/>
      <c r="M8430" s="22"/>
    </row>
    <row r="8431" spans="1:13" x14ac:dyDescent="0.25">
      <c r="A8431" s="22"/>
      <c r="B8431" s="22"/>
      <c r="C8431" s="22"/>
      <c r="D8431" s="22"/>
      <c r="E8431" s="22"/>
      <c r="F8431" s="22"/>
      <c r="G8431" s="22"/>
      <c r="H8431" s="22"/>
      <c r="I8431" s="22"/>
      <c r="J8431" s="22"/>
      <c r="K8431" s="22"/>
      <c r="L8431" s="22"/>
      <c r="M8431" s="22"/>
    </row>
    <row r="8432" spans="1:13" x14ac:dyDescent="0.25">
      <c r="A8432" s="22"/>
      <c r="B8432" s="22"/>
      <c r="C8432" s="22"/>
      <c r="D8432" s="22"/>
      <c r="E8432" s="22"/>
      <c r="F8432" s="22"/>
      <c r="G8432" s="22"/>
      <c r="H8432" s="22"/>
      <c r="I8432" s="22"/>
      <c r="J8432" s="22"/>
      <c r="K8432" s="22"/>
      <c r="L8432" s="22"/>
      <c r="M8432" s="22"/>
    </row>
    <row r="8433" spans="1:13" x14ac:dyDescent="0.25">
      <c r="A8433" s="22"/>
      <c r="B8433" s="22"/>
      <c r="C8433" s="22"/>
      <c r="D8433" s="22"/>
      <c r="E8433" s="22"/>
      <c r="F8433" s="22"/>
      <c r="G8433" s="22"/>
      <c r="H8433" s="22"/>
      <c r="I8433" s="22"/>
      <c r="J8433" s="22"/>
      <c r="K8433" s="22"/>
      <c r="L8433" s="22"/>
      <c r="M8433" s="22"/>
    </row>
    <row r="8434" spans="1:13" x14ac:dyDescent="0.25">
      <c r="A8434" s="22"/>
      <c r="B8434" s="22"/>
      <c r="C8434" s="22"/>
      <c r="D8434" s="22"/>
      <c r="E8434" s="22"/>
      <c r="F8434" s="22"/>
      <c r="G8434" s="22"/>
      <c r="H8434" s="22"/>
      <c r="I8434" s="22"/>
      <c r="J8434" s="22"/>
      <c r="K8434" s="22"/>
      <c r="L8434" s="22"/>
      <c r="M8434" s="22"/>
    </row>
    <row r="8435" spans="1:13" x14ac:dyDescent="0.25">
      <c r="A8435" s="22"/>
      <c r="B8435" s="22"/>
      <c r="C8435" s="22"/>
      <c r="D8435" s="22"/>
      <c r="E8435" s="22"/>
      <c r="F8435" s="22"/>
      <c r="G8435" s="22"/>
      <c r="H8435" s="22"/>
      <c r="I8435" s="22"/>
      <c r="J8435" s="22"/>
      <c r="K8435" s="22"/>
      <c r="L8435" s="22"/>
      <c r="M8435" s="22"/>
    </row>
    <row r="8436" spans="1:13" x14ac:dyDescent="0.25">
      <c r="A8436" s="22"/>
      <c r="B8436" s="22"/>
      <c r="C8436" s="22"/>
      <c r="D8436" s="22"/>
      <c r="E8436" s="22"/>
      <c r="F8436" s="22"/>
      <c r="G8436" s="22"/>
      <c r="H8436" s="22"/>
      <c r="I8436" s="22"/>
      <c r="J8436" s="22"/>
      <c r="K8436" s="22"/>
      <c r="L8436" s="22"/>
      <c r="M8436" s="22"/>
    </row>
    <row r="8437" spans="1:13" x14ac:dyDescent="0.25">
      <c r="A8437" s="22"/>
      <c r="B8437" s="22"/>
      <c r="C8437" s="22"/>
      <c r="D8437" s="22"/>
      <c r="E8437" s="22"/>
      <c r="F8437" s="22"/>
      <c r="G8437" s="22"/>
      <c r="H8437" s="22"/>
      <c r="I8437" s="22"/>
      <c r="J8437" s="22"/>
      <c r="K8437" s="22"/>
      <c r="L8437" s="22"/>
      <c r="M8437" s="22"/>
    </row>
    <row r="8438" spans="1:13" x14ac:dyDescent="0.25">
      <c r="A8438" s="22"/>
      <c r="B8438" s="22"/>
      <c r="C8438" s="22"/>
      <c r="D8438" s="22"/>
      <c r="E8438" s="22"/>
      <c r="F8438" s="22"/>
      <c r="G8438" s="22"/>
      <c r="H8438" s="22"/>
      <c r="I8438" s="22"/>
      <c r="J8438" s="22"/>
      <c r="K8438" s="22"/>
      <c r="L8438" s="22"/>
      <c r="M8438" s="22"/>
    </row>
    <row r="8439" spans="1:13" x14ac:dyDescent="0.25">
      <c r="A8439" s="22"/>
      <c r="B8439" s="22"/>
      <c r="C8439" s="22"/>
      <c r="D8439" s="22"/>
      <c r="E8439" s="22"/>
      <c r="F8439" s="22"/>
      <c r="G8439" s="22"/>
      <c r="H8439" s="22"/>
      <c r="I8439" s="22"/>
      <c r="J8439" s="22"/>
      <c r="K8439" s="22"/>
      <c r="L8439" s="22"/>
      <c r="M8439" s="22"/>
    </row>
    <row r="8440" spans="1:13" x14ac:dyDescent="0.25">
      <c r="A8440" s="22"/>
      <c r="B8440" s="22"/>
      <c r="C8440" s="22"/>
      <c r="D8440" s="22"/>
      <c r="E8440" s="22"/>
      <c r="F8440" s="22"/>
      <c r="G8440" s="22"/>
      <c r="H8440" s="22"/>
      <c r="I8440" s="22"/>
      <c r="J8440" s="22"/>
      <c r="K8440" s="22"/>
      <c r="L8440" s="22"/>
      <c r="M8440" s="22"/>
    </row>
    <row r="8441" spans="1:13" x14ac:dyDescent="0.25">
      <c r="A8441" s="22"/>
      <c r="B8441" s="22"/>
      <c r="C8441" s="22"/>
      <c r="D8441" s="22"/>
      <c r="E8441" s="22"/>
      <c r="F8441" s="22"/>
      <c r="G8441" s="22"/>
      <c r="H8441" s="22"/>
      <c r="I8441" s="22"/>
      <c r="J8441" s="22"/>
      <c r="K8441" s="22"/>
      <c r="L8441" s="22"/>
      <c r="M8441" s="22"/>
    </row>
    <row r="8442" spans="1:13" x14ac:dyDescent="0.25">
      <c r="A8442" s="22"/>
      <c r="B8442" s="22"/>
      <c r="C8442" s="22"/>
      <c r="D8442" s="22"/>
      <c r="E8442" s="22"/>
      <c r="F8442" s="22"/>
      <c r="G8442" s="22"/>
      <c r="H8442" s="22"/>
      <c r="I8442" s="22"/>
      <c r="J8442" s="22"/>
      <c r="K8442" s="22"/>
      <c r="L8442" s="22"/>
      <c r="M8442" s="22"/>
    </row>
    <row r="8443" spans="1:13" x14ac:dyDescent="0.25">
      <c r="A8443" s="22"/>
      <c r="B8443" s="22"/>
      <c r="C8443" s="22"/>
      <c r="D8443" s="22"/>
      <c r="E8443" s="22"/>
      <c r="F8443" s="22"/>
      <c r="G8443" s="22"/>
      <c r="H8443" s="22"/>
      <c r="I8443" s="22"/>
      <c r="J8443" s="22"/>
      <c r="K8443" s="22"/>
      <c r="L8443" s="22"/>
      <c r="M8443" s="22"/>
    </row>
    <row r="8444" spans="1:13" x14ac:dyDescent="0.25">
      <c r="A8444" s="22"/>
      <c r="B8444" s="22"/>
      <c r="C8444" s="22"/>
      <c r="D8444" s="22"/>
      <c r="E8444" s="22"/>
      <c r="F8444" s="22"/>
      <c r="G8444" s="22"/>
      <c r="H8444" s="22"/>
      <c r="I8444" s="22"/>
      <c r="J8444" s="22"/>
      <c r="K8444" s="22"/>
      <c r="L8444" s="22"/>
      <c r="M8444" s="22"/>
    </row>
    <row r="8445" spans="1:13" x14ac:dyDescent="0.25">
      <c r="A8445" s="22"/>
      <c r="B8445" s="22"/>
      <c r="C8445" s="22"/>
      <c r="D8445" s="22"/>
      <c r="E8445" s="22"/>
      <c r="F8445" s="22"/>
      <c r="G8445" s="22"/>
      <c r="H8445" s="22"/>
      <c r="I8445" s="22"/>
      <c r="J8445" s="22"/>
      <c r="K8445" s="22"/>
      <c r="L8445" s="22"/>
      <c r="M8445" s="22"/>
    </row>
    <row r="8446" spans="1:13" x14ac:dyDescent="0.25">
      <c r="A8446" s="22"/>
      <c r="B8446" s="22"/>
      <c r="C8446" s="22"/>
      <c r="D8446" s="22"/>
      <c r="E8446" s="22"/>
      <c r="F8446" s="22"/>
      <c r="G8446" s="22"/>
      <c r="H8446" s="22"/>
      <c r="I8446" s="22"/>
      <c r="J8446" s="22"/>
      <c r="K8446" s="22"/>
      <c r="L8446" s="22"/>
      <c r="M8446" s="22"/>
    </row>
    <row r="8447" spans="1:13" x14ac:dyDescent="0.25">
      <c r="A8447" s="22"/>
      <c r="B8447" s="22"/>
      <c r="C8447" s="22"/>
      <c r="D8447" s="22"/>
      <c r="E8447" s="22"/>
      <c r="F8447" s="22"/>
      <c r="G8447" s="22"/>
      <c r="H8447" s="22"/>
      <c r="I8447" s="22"/>
      <c r="J8447" s="22"/>
      <c r="K8447" s="22"/>
      <c r="L8447" s="22"/>
      <c r="M8447" s="22"/>
    </row>
    <row r="8448" spans="1:13" x14ac:dyDescent="0.25">
      <c r="A8448" s="22"/>
      <c r="B8448" s="22"/>
      <c r="C8448" s="22"/>
      <c r="D8448" s="22"/>
      <c r="E8448" s="22"/>
      <c r="F8448" s="22"/>
      <c r="G8448" s="22"/>
      <c r="H8448" s="22"/>
      <c r="I8448" s="22"/>
      <c r="J8448" s="22"/>
      <c r="K8448" s="22"/>
      <c r="L8448" s="22"/>
      <c r="M8448" s="22"/>
    </row>
    <row r="8449" spans="1:13" x14ac:dyDescent="0.25">
      <c r="A8449" s="22"/>
      <c r="B8449" s="22"/>
      <c r="C8449" s="22"/>
      <c r="D8449" s="22"/>
      <c r="E8449" s="22"/>
      <c r="F8449" s="22"/>
      <c r="G8449" s="22"/>
      <c r="H8449" s="22"/>
      <c r="I8449" s="22"/>
      <c r="J8449" s="22"/>
      <c r="K8449" s="22"/>
      <c r="L8449" s="22"/>
      <c r="M8449" s="22"/>
    </row>
    <row r="8450" spans="1:13" x14ac:dyDescent="0.25">
      <c r="A8450" s="22"/>
      <c r="B8450" s="22"/>
      <c r="C8450" s="22"/>
      <c r="D8450" s="22"/>
      <c r="E8450" s="22"/>
      <c r="F8450" s="22"/>
      <c r="G8450" s="22"/>
      <c r="H8450" s="22"/>
      <c r="I8450" s="22"/>
      <c r="J8450" s="22"/>
      <c r="K8450" s="22"/>
      <c r="L8450" s="22"/>
      <c r="M8450" s="22"/>
    </row>
    <row r="8451" spans="1:13" x14ac:dyDescent="0.25">
      <c r="A8451" s="22"/>
      <c r="B8451" s="22"/>
      <c r="C8451" s="22"/>
      <c r="D8451" s="22"/>
      <c r="E8451" s="22"/>
      <c r="F8451" s="22"/>
      <c r="G8451" s="22"/>
      <c r="H8451" s="22"/>
      <c r="I8451" s="22"/>
      <c r="J8451" s="22"/>
      <c r="K8451" s="22"/>
      <c r="L8451" s="22"/>
      <c r="M8451" s="22"/>
    </row>
    <row r="8452" spans="1:13" x14ac:dyDescent="0.25">
      <c r="A8452" s="22"/>
      <c r="B8452" s="22"/>
      <c r="C8452" s="22"/>
      <c r="D8452" s="22"/>
      <c r="E8452" s="22"/>
      <c r="F8452" s="22"/>
      <c r="G8452" s="22"/>
      <c r="H8452" s="22"/>
      <c r="I8452" s="22"/>
      <c r="J8452" s="22"/>
      <c r="K8452" s="22"/>
      <c r="L8452" s="22"/>
      <c r="M8452" s="22"/>
    </row>
    <row r="8453" spans="1:13" x14ac:dyDescent="0.25">
      <c r="A8453" s="22"/>
      <c r="B8453" s="22"/>
      <c r="C8453" s="22"/>
      <c r="D8453" s="22"/>
      <c r="E8453" s="22"/>
      <c r="F8453" s="22"/>
      <c r="G8453" s="22"/>
      <c r="H8453" s="22"/>
      <c r="I8453" s="22"/>
      <c r="J8453" s="22"/>
      <c r="K8453" s="22"/>
      <c r="L8453" s="22"/>
      <c r="M8453" s="22"/>
    </row>
    <row r="8454" spans="1:13" x14ac:dyDescent="0.25">
      <c r="A8454" s="22"/>
      <c r="B8454" s="22"/>
      <c r="C8454" s="22"/>
      <c r="D8454" s="22"/>
      <c r="E8454" s="22"/>
      <c r="F8454" s="22"/>
      <c r="G8454" s="22"/>
      <c r="H8454" s="22"/>
      <c r="I8454" s="22"/>
      <c r="J8454" s="22"/>
      <c r="K8454" s="22"/>
      <c r="L8454" s="22"/>
      <c r="M8454" s="22"/>
    </row>
    <row r="8455" spans="1:13" x14ac:dyDescent="0.25">
      <c r="A8455" s="22"/>
      <c r="B8455" s="22"/>
      <c r="C8455" s="22"/>
      <c r="D8455" s="22"/>
      <c r="E8455" s="22"/>
      <c r="F8455" s="22"/>
      <c r="G8455" s="22"/>
      <c r="H8455" s="22"/>
      <c r="I8455" s="22"/>
      <c r="J8455" s="22"/>
      <c r="K8455" s="22"/>
      <c r="L8455" s="22"/>
      <c r="M8455" s="22"/>
    </row>
    <row r="8456" spans="1:13" x14ac:dyDescent="0.25">
      <c r="A8456" s="22"/>
      <c r="B8456" s="22"/>
      <c r="C8456" s="22"/>
      <c r="D8456" s="22"/>
      <c r="E8456" s="22"/>
      <c r="F8456" s="22"/>
      <c r="G8456" s="22"/>
      <c r="H8456" s="22"/>
      <c r="I8456" s="22"/>
      <c r="J8456" s="22"/>
      <c r="K8456" s="22"/>
      <c r="L8456" s="22"/>
      <c r="M8456" s="22"/>
    </row>
    <row r="8457" spans="1:13" x14ac:dyDescent="0.25">
      <c r="A8457" s="22"/>
      <c r="B8457" s="22"/>
      <c r="C8457" s="22"/>
      <c r="D8457" s="22"/>
      <c r="E8457" s="22"/>
      <c r="F8457" s="22"/>
      <c r="G8457" s="22"/>
      <c r="H8457" s="22"/>
      <c r="I8457" s="22"/>
      <c r="J8457" s="22"/>
      <c r="K8457" s="22"/>
      <c r="L8457" s="22"/>
      <c r="M8457" s="22"/>
    </row>
    <row r="8458" spans="1:13" x14ac:dyDescent="0.25">
      <c r="A8458" s="22"/>
      <c r="B8458" s="22"/>
      <c r="C8458" s="22"/>
      <c r="D8458" s="22"/>
      <c r="E8458" s="22"/>
      <c r="F8458" s="22"/>
      <c r="G8458" s="22"/>
      <c r="H8458" s="22"/>
      <c r="I8458" s="22"/>
      <c r="J8458" s="22"/>
      <c r="K8458" s="22"/>
      <c r="L8458" s="22"/>
      <c r="M8458" s="22"/>
    </row>
    <row r="8459" spans="1:13" x14ac:dyDescent="0.25">
      <c r="A8459" s="22"/>
      <c r="B8459" s="22"/>
      <c r="C8459" s="22"/>
      <c r="D8459" s="22"/>
      <c r="E8459" s="22"/>
      <c r="F8459" s="22"/>
      <c r="G8459" s="22"/>
      <c r="H8459" s="22"/>
      <c r="I8459" s="22"/>
      <c r="J8459" s="22"/>
      <c r="K8459" s="22"/>
      <c r="L8459" s="22"/>
      <c r="M8459" s="22"/>
    </row>
    <row r="8460" spans="1:13" x14ac:dyDescent="0.25">
      <c r="A8460" s="22"/>
      <c r="B8460" s="22"/>
      <c r="C8460" s="22"/>
      <c r="D8460" s="22"/>
      <c r="E8460" s="22"/>
      <c r="F8460" s="22"/>
      <c r="G8460" s="22"/>
      <c r="H8460" s="22"/>
      <c r="I8460" s="22"/>
      <c r="J8460" s="22"/>
      <c r="K8460" s="22"/>
      <c r="L8460" s="22"/>
      <c r="M8460" s="22"/>
    </row>
    <row r="8461" spans="1:13" x14ac:dyDescent="0.25">
      <c r="A8461" s="22"/>
      <c r="B8461" s="22"/>
      <c r="C8461" s="22"/>
      <c r="D8461" s="22"/>
      <c r="E8461" s="22"/>
      <c r="F8461" s="22"/>
      <c r="G8461" s="22"/>
      <c r="H8461" s="22"/>
      <c r="I8461" s="22"/>
      <c r="J8461" s="22"/>
      <c r="K8461" s="22"/>
      <c r="L8461" s="22"/>
      <c r="M8461" s="22"/>
    </row>
    <row r="8462" spans="1:13" x14ac:dyDescent="0.25">
      <c r="A8462" s="22"/>
      <c r="B8462" s="22"/>
      <c r="C8462" s="22"/>
      <c r="D8462" s="22"/>
      <c r="E8462" s="22"/>
      <c r="F8462" s="22"/>
      <c r="G8462" s="22"/>
      <c r="H8462" s="22"/>
      <c r="I8462" s="22"/>
      <c r="J8462" s="22"/>
      <c r="K8462" s="22"/>
      <c r="L8462" s="22"/>
      <c r="M8462" s="22"/>
    </row>
    <row r="8463" spans="1:13" x14ac:dyDescent="0.25">
      <c r="A8463" s="22"/>
      <c r="B8463" s="22"/>
      <c r="C8463" s="22"/>
      <c r="D8463" s="22"/>
      <c r="E8463" s="22"/>
      <c r="F8463" s="22"/>
      <c r="G8463" s="22"/>
      <c r="H8463" s="22"/>
      <c r="I8463" s="22"/>
      <c r="J8463" s="22"/>
      <c r="K8463" s="22"/>
      <c r="L8463" s="22"/>
      <c r="M8463" s="22"/>
    </row>
    <row r="8464" spans="1:13" x14ac:dyDescent="0.25">
      <c r="A8464" s="22"/>
      <c r="B8464" s="22"/>
      <c r="C8464" s="22"/>
      <c r="D8464" s="22"/>
      <c r="E8464" s="22"/>
      <c r="F8464" s="22"/>
      <c r="G8464" s="22"/>
      <c r="H8464" s="22"/>
      <c r="I8464" s="22"/>
      <c r="J8464" s="22"/>
      <c r="K8464" s="22"/>
      <c r="L8464" s="22"/>
      <c r="M8464" s="22"/>
    </row>
    <row r="8465" spans="1:13" x14ac:dyDescent="0.25">
      <c r="A8465" s="22"/>
      <c r="B8465" s="22"/>
      <c r="C8465" s="22"/>
      <c r="D8465" s="22"/>
      <c r="E8465" s="22"/>
      <c r="F8465" s="22"/>
      <c r="G8465" s="22"/>
      <c r="H8465" s="22"/>
      <c r="I8465" s="22"/>
      <c r="J8465" s="22"/>
      <c r="K8465" s="22"/>
      <c r="L8465" s="22"/>
      <c r="M8465" s="22"/>
    </row>
    <row r="8466" spans="1:13" x14ac:dyDescent="0.25">
      <c r="A8466" s="22"/>
      <c r="B8466" s="22"/>
      <c r="C8466" s="22"/>
      <c r="D8466" s="22"/>
      <c r="E8466" s="22"/>
      <c r="F8466" s="22"/>
      <c r="G8466" s="22"/>
      <c r="H8466" s="22"/>
      <c r="I8466" s="22"/>
      <c r="J8466" s="22"/>
      <c r="K8466" s="22"/>
      <c r="L8466" s="22"/>
      <c r="M8466" s="22"/>
    </row>
    <row r="8467" spans="1:13" x14ac:dyDescent="0.25">
      <c r="A8467" s="22"/>
      <c r="B8467" s="22"/>
      <c r="C8467" s="22"/>
      <c r="D8467" s="22"/>
      <c r="E8467" s="22"/>
      <c r="F8467" s="22"/>
      <c r="G8467" s="22"/>
      <c r="H8467" s="22"/>
      <c r="I8467" s="22"/>
      <c r="J8467" s="22"/>
      <c r="K8467" s="22"/>
      <c r="L8467" s="22"/>
      <c r="M8467" s="22"/>
    </row>
    <row r="8468" spans="1:13" x14ac:dyDescent="0.25">
      <c r="A8468" s="22"/>
      <c r="B8468" s="22"/>
      <c r="C8468" s="22"/>
      <c r="D8468" s="22"/>
      <c r="E8468" s="22"/>
      <c r="F8468" s="22"/>
      <c r="G8468" s="22"/>
      <c r="H8468" s="22"/>
      <c r="I8468" s="22"/>
      <c r="J8468" s="22"/>
      <c r="K8468" s="22"/>
      <c r="L8468" s="22"/>
      <c r="M8468" s="22"/>
    </row>
    <row r="8469" spans="1:13" x14ac:dyDescent="0.25">
      <c r="A8469" s="22"/>
      <c r="B8469" s="22"/>
      <c r="C8469" s="22"/>
      <c r="D8469" s="22"/>
      <c r="E8469" s="22"/>
      <c r="F8469" s="22"/>
      <c r="G8469" s="22"/>
      <c r="H8469" s="22"/>
      <c r="I8469" s="22"/>
      <c r="J8469" s="22"/>
      <c r="K8469" s="22"/>
      <c r="L8469" s="22"/>
      <c r="M8469" s="22"/>
    </row>
    <row r="8470" spans="1:13" x14ac:dyDescent="0.25">
      <c r="A8470" s="22"/>
      <c r="B8470" s="22"/>
      <c r="C8470" s="22"/>
      <c r="D8470" s="22"/>
      <c r="E8470" s="22"/>
      <c r="F8470" s="22"/>
      <c r="G8470" s="22"/>
      <c r="H8470" s="22"/>
      <c r="I8470" s="22"/>
      <c r="J8470" s="22"/>
      <c r="K8470" s="22"/>
      <c r="L8470" s="22"/>
      <c r="M8470" s="22"/>
    </row>
    <row r="8471" spans="1:13" x14ac:dyDescent="0.25">
      <c r="A8471" s="22"/>
      <c r="B8471" s="22"/>
      <c r="C8471" s="22"/>
      <c r="D8471" s="22"/>
      <c r="E8471" s="22"/>
      <c r="F8471" s="22"/>
      <c r="G8471" s="22"/>
      <c r="H8471" s="22"/>
      <c r="I8471" s="22"/>
      <c r="J8471" s="22"/>
      <c r="K8471" s="22"/>
      <c r="L8471" s="22"/>
      <c r="M8471" s="22"/>
    </row>
    <row r="8472" spans="1:13" x14ac:dyDescent="0.25">
      <c r="A8472" s="22"/>
      <c r="B8472" s="22"/>
      <c r="C8472" s="22"/>
      <c r="D8472" s="22"/>
      <c r="E8472" s="22"/>
      <c r="F8472" s="22"/>
      <c r="G8472" s="22"/>
      <c r="H8472" s="22"/>
      <c r="I8472" s="22"/>
      <c r="J8472" s="22"/>
      <c r="K8472" s="22"/>
      <c r="L8472" s="22"/>
      <c r="M8472" s="22"/>
    </row>
    <row r="8473" spans="1:13" x14ac:dyDescent="0.25">
      <c r="A8473" s="22"/>
      <c r="B8473" s="22"/>
      <c r="C8473" s="22"/>
      <c r="D8473" s="22"/>
      <c r="E8473" s="22"/>
      <c r="F8473" s="22"/>
      <c r="G8473" s="22"/>
      <c r="H8473" s="22"/>
      <c r="I8473" s="22"/>
      <c r="J8473" s="22"/>
      <c r="K8473" s="22"/>
      <c r="L8473" s="22"/>
      <c r="M8473" s="22"/>
    </row>
    <row r="8474" spans="1:13" x14ac:dyDescent="0.25">
      <c r="A8474" s="22"/>
      <c r="B8474" s="22"/>
      <c r="C8474" s="22"/>
      <c r="D8474" s="22"/>
      <c r="E8474" s="22"/>
      <c r="F8474" s="22"/>
      <c r="G8474" s="22"/>
      <c r="H8474" s="22"/>
      <c r="I8474" s="22"/>
      <c r="J8474" s="22"/>
      <c r="K8474" s="22"/>
      <c r="L8474" s="22"/>
      <c r="M8474" s="22"/>
    </row>
    <row r="8475" spans="1:13" x14ac:dyDescent="0.25">
      <c r="A8475" s="22"/>
      <c r="B8475" s="22"/>
      <c r="C8475" s="22"/>
      <c r="D8475" s="22"/>
      <c r="E8475" s="22"/>
      <c r="F8475" s="22"/>
      <c r="G8475" s="22"/>
      <c r="H8475" s="22"/>
      <c r="I8475" s="22"/>
      <c r="J8475" s="22"/>
      <c r="K8475" s="22"/>
      <c r="L8475" s="22"/>
      <c r="M8475" s="22"/>
    </row>
    <row r="8476" spans="1:13" x14ac:dyDescent="0.25">
      <c r="A8476" s="22"/>
      <c r="B8476" s="22"/>
      <c r="C8476" s="22"/>
      <c r="D8476" s="22"/>
      <c r="E8476" s="22"/>
      <c r="F8476" s="22"/>
      <c r="G8476" s="22"/>
      <c r="H8476" s="22"/>
      <c r="I8476" s="22"/>
      <c r="J8476" s="22"/>
      <c r="K8476" s="22"/>
      <c r="L8476" s="22"/>
      <c r="M8476" s="22"/>
    </row>
    <row r="8477" spans="1:13" x14ac:dyDescent="0.25">
      <c r="A8477" s="22"/>
      <c r="B8477" s="22"/>
      <c r="C8477" s="22"/>
      <c r="D8477" s="22"/>
      <c r="E8477" s="22"/>
      <c r="F8477" s="22"/>
      <c r="G8477" s="22"/>
      <c r="H8477" s="22"/>
      <c r="I8477" s="22"/>
      <c r="J8477" s="22"/>
      <c r="K8477" s="22"/>
      <c r="L8477" s="22"/>
      <c r="M8477" s="22"/>
    </row>
    <row r="8478" spans="1:13" x14ac:dyDescent="0.25">
      <c r="A8478" s="22"/>
      <c r="B8478" s="22"/>
      <c r="C8478" s="22"/>
      <c r="D8478" s="22"/>
      <c r="E8478" s="22"/>
      <c r="F8478" s="22"/>
      <c r="G8478" s="22"/>
      <c r="H8478" s="22"/>
      <c r="I8478" s="22"/>
      <c r="J8478" s="22"/>
      <c r="K8478" s="22"/>
      <c r="L8478" s="22"/>
      <c r="M8478" s="22"/>
    </row>
    <row r="8479" spans="1:13" x14ac:dyDescent="0.25">
      <c r="A8479" s="22"/>
      <c r="B8479" s="22"/>
      <c r="C8479" s="22"/>
      <c r="D8479" s="22"/>
      <c r="E8479" s="22"/>
      <c r="F8479" s="22"/>
      <c r="G8479" s="22"/>
      <c r="H8479" s="22"/>
      <c r="I8479" s="22"/>
      <c r="J8479" s="22"/>
      <c r="K8479" s="22"/>
      <c r="L8479" s="22"/>
      <c r="M8479" s="22"/>
    </row>
    <row r="8480" spans="1:13" x14ac:dyDescent="0.25">
      <c r="A8480" s="22"/>
      <c r="B8480" s="22"/>
      <c r="C8480" s="22"/>
      <c r="D8480" s="22"/>
      <c r="E8480" s="22"/>
      <c r="F8480" s="22"/>
      <c r="G8480" s="22"/>
      <c r="H8480" s="22"/>
      <c r="I8480" s="22"/>
      <c r="J8480" s="22"/>
      <c r="K8480" s="22"/>
      <c r="L8480" s="22"/>
      <c r="M8480" s="22"/>
    </row>
    <row r="8481" spans="1:13" x14ac:dyDescent="0.25">
      <c r="A8481" s="22"/>
      <c r="B8481" s="22"/>
      <c r="C8481" s="22"/>
      <c r="D8481" s="22"/>
      <c r="E8481" s="22"/>
      <c r="F8481" s="22"/>
      <c r="G8481" s="22"/>
      <c r="H8481" s="22"/>
      <c r="I8481" s="22"/>
      <c r="J8481" s="22"/>
      <c r="K8481" s="22"/>
      <c r="L8481" s="22"/>
      <c r="M8481" s="22"/>
    </row>
    <row r="8482" spans="1:13" x14ac:dyDescent="0.25">
      <c r="A8482" s="22"/>
      <c r="B8482" s="22"/>
      <c r="C8482" s="22"/>
      <c r="D8482" s="22"/>
      <c r="E8482" s="22"/>
      <c r="F8482" s="22"/>
      <c r="G8482" s="22"/>
      <c r="H8482" s="22"/>
      <c r="I8482" s="22"/>
      <c r="J8482" s="22"/>
      <c r="K8482" s="22"/>
      <c r="L8482" s="22"/>
      <c r="M8482" s="22"/>
    </row>
    <row r="8483" spans="1:13" x14ac:dyDescent="0.25">
      <c r="A8483" s="22"/>
      <c r="B8483" s="22"/>
      <c r="C8483" s="22"/>
      <c r="D8483" s="22"/>
      <c r="E8483" s="22"/>
      <c r="F8483" s="22"/>
      <c r="G8483" s="22"/>
      <c r="H8483" s="22"/>
      <c r="I8483" s="22"/>
      <c r="J8483" s="22"/>
      <c r="K8483" s="22"/>
      <c r="L8483" s="22"/>
      <c r="M8483" s="22"/>
    </row>
    <row r="8484" spans="1:13" x14ac:dyDescent="0.25">
      <c r="A8484" s="22"/>
      <c r="B8484" s="22"/>
      <c r="C8484" s="22"/>
      <c r="D8484" s="22"/>
      <c r="E8484" s="22"/>
      <c r="F8484" s="22"/>
      <c r="G8484" s="22"/>
      <c r="H8484" s="22"/>
      <c r="I8484" s="22"/>
      <c r="J8484" s="22"/>
      <c r="K8484" s="22"/>
      <c r="L8484" s="22"/>
      <c r="M8484" s="22"/>
    </row>
    <row r="8485" spans="1:13" x14ac:dyDescent="0.25">
      <c r="A8485" s="22"/>
      <c r="B8485" s="22"/>
      <c r="C8485" s="22"/>
      <c r="D8485" s="22"/>
      <c r="E8485" s="22"/>
      <c r="F8485" s="22"/>
      <c r="G8485" s="22"/>
      <c r="H8485" s="22"/>
      <c r="I8485" s="22"/>
      <c r="J8485" s="22"/>
      <c r="K8485" s="22"/>
      <c r="L8485" s="22"/>
      <c r="M8485" s="22"/>
    </row>
    <row r="8486" spans="1:13" x14ac:dyDescent="0.25">
      <c r="A8486" s="22"/>
      <c r="B8486" s="22"/>
      <c r="C8486" s="22"/>
      <c r="D8486" s="22"/>
      <c r="E8486" s="22"/>
      <c r="F8486" s="22"/>
      <c r="G8486" s="22"/>
      <c r="H8486" s="22"/>
      <c r="I8486" s="22"/>
      <c r="J8486" s="22"/>
      <c r="K8486" s="22"/>
      <c r="L8486" s="22"/>
      <c r="M8486" s="22"/>
    </row>
    <row r="8487" spans="1:13" x14ac:dyDescent="0.25">
      <c r="A8487" s="22"/>
      <c r="B8487" s="22"/>
      <c r="C8487" s="22"/>
      <c r="D8487" s="22"/>
      <c r="E8487" s="22"/>
      <c r="F8487" s="22"/>
      <c r="G8487" s="22"/>
      <c r="H8487" s="22"/>
      <c r="I8487" s="22"/>
      <c r="J8487" s="22"/>
      <c r="K8487" s="22"/>
      <c r="L8487" s="22"/>
      <c r="M8487" s="22"/>
    </row>
    <row r="8488" spans="1:13" x14ac:dyDescent="0.25">
      <c r="A8488" s="22"/>
      <c r="B8488" s="22"/>
      <c r="C8488" s="22"/>
      <c r="D8488" s="22"/>
      <c r="E8488" s="22"/>
      <c r="F8488" s="22"/>
      <c r="G8488" s="22"/>
      <c r="H8488" s="22"/>
      <c r="I8488" s="22"/>
      <c r="J8488" s="22"/>
      <c r="K8488" s="22"/>
      <c r="L8488" s="22"/>
      <c r="M8488" s="22"/>
    </row>
    <row r="8489" spans="1:13" x14ac:dyDescent="0.25">
      <c r="A8489" s="22"/>
      <c r="B8489" s="22"/>
      <c r="C8489" s="22"/>
      <c r="D8489" s="22"/>
      <c r="E8489" s="22"/>
      <c r="F8489" s="22"/>
      <c r="G8489" s="22"/>
      <c r="H8489" s="22"/>
      <c r="I8489" s="22"/>
      <c r="J8489" s="22"/>
      <c r="K8489" s="22"/>
      <c r="L8489" s="22"/>
      <c r="M8489" s="22"/>
    </row>
    <row r="8490" spans="1:13" x14ac:dyDescent="0.25">
      <c r="A8490" s="22"/>
      <c r="B8490" s="22"/>
      <c r="C8490" s="22"/>
      <c r="D8490" s="22"/>
      <c r="E8490" s="22"/>
      <c r="F8490" s="22"/>
      <c r="G8490" s="22"/>
      <c r="H8490" s="22"/>
      <c r="I8490" s="22"/>
      <c r="J8490" s="22"/>
      <c r="K8490" s="22"/>
      <c r="L8490" s="22"/>
      <c r="M8490" s="22"/>
    </row>
    <row r="8491" spans="1:13" x14ac:dyDescent="0.25">
      <c r="A8491" s="22"/>
      <c r="B8491" s="22"/>
      <c r="C8491" s="22"/>
      <c r="D8491" s="22"/>
      <c r="E8491" s="22"/>
      <c r="F8491" s="22"/>
      <c r="G8491" s="22"/>
      <c r="H8491" s="22"/>
      <c r="I8491" s="22"/>
      <c r="J8491" s="22"/>
      <c r="K8491" s="22"/>
      <c r="L8491" s="22"/>
      <c r="M8491" s="22"/>
    </row>
    <row r="8492" spans="1:13" x14ac:dyDescent="0.25">
      <c r="A8492" s="22"/>
      <c r="B8492" s="22"/>
      <c r="C8492" s="22"/>
      <c r="D8492" s="22"/>
      <c r="E8492" s="22"/>
      <c r="F8492" s="22"/>
      <c r="G8492" s="22"/>
      <c r="H8492" s="22"/>
      <c r="I8492" s="22"/>
      <c r="J8492" s="22"/>
      <c r="K8492" s="22"/>
      <c r="L8492" s="22"/>
      <c r="M8492" s="22"/>
    </row>
    <row r="8493" spans="1:13" x14ac:dyDescent="0.25">
      <c r="A8493" s="22"/>
      <c r="B8493" s="22"/>
      <c r="C8493" s="22"/>
      <c r="D8493" s="22"/>
      <c r="E8493" s="22"/>
      <c r="F8493" s="22"/>
      <c r="G8493" s="22"/>
      <c r="H8493" s="22"/>
      <c r="I8493" s="22"/>
      <c r="J8493" s="22"/>
      <c r="K8493" s="22"/>
      <c r="L8493" s="22"/>
      <c r="M8493" s="22"/>
    </row>
    <row r="8494" spans="1:13" x14ac:dyDescent="0.25">
      <c r="A8494" s="22"/>
      <c r="B8494" s="22"/>
      <c r="C8494" s="22"/>
      <c r="D8494" s="22"/>
      <c r="E8494" s="22"/>
      <c r="F8494" s="22"/>
      <c r="G8494" s="22"/>
      <c r="H8494" s="22"/>
      <c r="I8494" s="22"/>
      <c r="J8494" s="22"/>
      <c r="K8494" s="22"/>
      <c r="L8494" s="22"/>
      <c r="M8494" s="22"/>
    </row>
    <row r="8495" spans="1:13" x14ac:dyDescent="0.25">
      <c r="A8495" s="22"/>
      <c r="B8495" s="22"/>
      <c r="C8495" s="22"/>
      <c r="D8495" s="22"/>
      <c r="E8495" s="22"/>
      <c r="F8495" s="22"/>
      <c r="G8495" s="22"/>
      <c r="H8495" s="22"/>
      <c r="I8495" s="22"/>
      <c r="J8495" s="22"/>
      <c r="K8495" s="22"/>
      <c r="L8495" s="22"/>
      <c r="M8495" s="22"/>
    </row>
    <row r="8496" spans="1:13" x14ac:dyDescent="0.25">
      <c r="A8496" s="22"/>
      <c r="B8496" s="22"/>
      <c r="C8496" s="22"/>
      <c r="D8496" s="22"/>
      <c r="E8496" s="22"/>
      <c r="F8496" s="22"/>
      <c r="G8496" s="22"/>
      <c r="H8496" s="22"/>
      <c r="I8496" s="22"/>
      <c r="J8496" s="22"/>
      <c r="K8496" s="22"/>
      <c r="L8496" s="22"/>
      <c r="M8496" s="22"/>
    </row>
    <row r="8497" spans="1:13" x14ac:dyDescent="0.25">
      <c r="A8497" s="22"/>
      <c r="B8497" s="22"/>
      <c r="C8497" s="22"/>
      <c r="D8497" s="22"/>
      <c r="E8497" s="22"/>
      <c r="F8497" s="22"/>
      <c r="G8497" s="22"/>
      <c r="H8497" s="22"/>
      <c r="I8497" s="22"/>
      <c r="J8497" s="22"/>
      <c r="K8497" s="22"/>
      <c r="L8497" s="22"/>
      <c r="M8497" s="22"/>
    </row>
    <row r="8498" spans="1:13" x14ac:dyDescent="0.25">
      <c r="A8498" s="22"/>
      <c r="B8498" s="22"/>
      <c r="C8498" s="22"/>
      <c r="D8498" s="22"/>
      <c r="E8498" s="22"/>
      <c r="F8498" s="22"/>
      <c r="G8498" s="22"/>
      <c r="H8498" s="22"/>
      <c r="I8498" s="22"/>
      <c r="J8498" s="22"/>
      <c r="K8498" s="22"/>
      <c r="L8498" s="22"/>
      <c r="M8498" s="22"/>
    </row>
    <row r="8499" spans="1:13" x14ac:dyDescent="0.25">
      <c r="A8499" s="22"/>
      <c r="B8499" s="22"/>
      <c r="C8499" s="22"/>
      <c r="D8499" s="22"/>
      <c r="E8499" s="22"/>
      <c r="F8499" s="22"/>
      <c r="G8499" s="22"/>
      <c r="H8499" s="22"/>
      <c r="I8499" s="22"/>
      <c r="J8499" s="22"/>
      <c r="K8499" s="22"/>
      <c r="L8499" s="22"/>
      <c r="M8499" s="22"/>
    </row>
    <row r="8500" spans="1:13" x14ac:dyDescent="0.25">
      <c r="A8500" s="22"/>
      <c r="B8500" s="22"/>
      <c r="C8500" s="22"/>
      <c r="D8500" s="22"/>
      <c r="E8500" s="22"/>
      <c r="F8500" s="22"/>
      <c r="G8500" s="22"/>
      <c r="H8500" s="22"/>
      <c r="I8500" s="22"/>
      <c r="J8500" s="22"/>
      <c r="K8500" s="22"/>
      <c r="L8500" s="22"/>
      <c r="M8500" s="22"/>
    </row>
    <row r="8501" spans="1:13" x14ac:dyDescent="0.25">
      <c r="A8501" s="22"/>
      <c r="B8501" s="22"/>
      <c r="C8501" s="22"/>
      <c r="D8501" s="22"/>
      <c r="E8501" s="22"/>
      <c r="F8501" s="22"/>
      <c r="G8501" s="22"/>
      <c r="H8501" s="22"/>
      <c r="I8501" s="22"/>
      <c r="J8501" s="22"/>
      <c r="K8501" s="22"/>
      <c r="L8501" s="22"/>
      <c r="M8501" s="22"/>
    </row>
    <row r="8502" spans="1:13" x14ac:dyDescent="0.25">
      <c r="A8502" s="22"/>
      <c r="B8502" s="22"/>
      <c r="C8502" s="22"/>
      <c r="D8502" s="22"/>
      <c r="E8502" s="22"/>
      <c r="F8502" s="22"/>
      <c r="G8502" s="22"/>
      <c r="H8502" s="22"/>
      <c r="I8502" s="22"/>
      <c r="J8502" s="22"/>
      <c r="K8502" s="22"/>
      <c r="L8502" s="22"/>
      <c r="M8502" s="22"/>
    </row>
    <row r="8503" spans="1:13" x14ac:dyDescent="0.25">
      <c r="A8503" s="22"/>
      <c r="B8503" s="22"/>
      <c r="C8503" s="22"/>
      <c r="D8503" s="22"/>
      <c r="E8503" s="22"/>
      <c r="F8503" s="22"/>
      <c r="G8503" s="22"/>
      <c r="H8503" s="22"/>
      <c r="I8503" s="22"/>
      <c r="J8503" s="22"/>
      <c r="K8503" s="22"/>
      <c r="L8503" s="22"/>
      <c r="M8503" s="22"/>
    </row>
    <row r="8504" spans="1:13" x14ac:dyDescent="0.25">
      <c r="A8504" s="22"/>
      <c r="B8504" s="22"/>
      <c r="C8504" s="22"/>
      <c r="D8504" s="22"/>
      <c r="E8504" s="22"/>
      <c r="F8504" s="22"/>
      <c r="G8504" s="22"/>
      <c r="H8504" s="22"/>
      <c r="I8504" s="22"/>
      <c r="J8504" s="22"/>
      <c r="K8504" s="22"/>
      <c r="L8504" s="22"/>
      <c r="M8504" s="22"/>
    </row>
    <row r="8505" spans="1:13" x14ac:dyDescent="0.25">
      <c r="A8505" s="22"/>
      <c r="B8505" s="22"/>
      <c r="C8505" s="22"/>
      <c r="D8505" s="22"/>
      <c r="E8505" s="22"/>
      <c r="F8505" s="22"/>
      <c r="G8505" s="22"/>
      <c r="H8505" s="22"/>
      <c r="I8505" s="22"/>
      <c r="J8505" s="22"/>
      <c r="K8505" s="22"/>
      <c r="L8505" s="22"/>
      <c r="M8505" s="22"/>
    </row>
    <row r="8506" spans="1:13" x14ac:dyDescent="0.25">
      <c r="A8506" s="22"/>
      <c r="B8506" s="22"/>
      <c r="C8506" s="22"/>
      <c r="D8506" s="22"/>
      <c r="E8506" s="22"/>
      <c r="F8506" s="22"/>
      <c r="G8506" s="22"/>
      <c r="H8506" s="22"/>
      <c r="I8506" s="22"/>
      <c r="J8506" s="22"/>
      <c r="K8506" s="22"/>
      <c r="L8506" s="22"/>
      <c r="M8506" s="22"/>
    </row>
    <row r="8507" spans="1:13" x14ac:dyDescent="0.25">
      <c r="A8507" s="22"/>
      <c r="B8507" s="22"/>
      <c r="C8507" s="22"/>
      <c r="D8507" s="22"/>
      <c r="E8507" s="22"/>
      <c r="F8507" s="22"/>
      <c r="G8507" s="22"/>
      <c r="H8507" s="22"/>
      <c r="I8507" s="22"/>
      <c r="J8507" s="22"/>
      <c r="K8507" s="22"/>
      <c r="L8507" s="22"/>
      <c r="M8507" s="22"/>
    </row>
    <row r="8508" spans="1:13" x14ac:dyDescent="0.25">
      <c r="A8508" s="22"/>
      <c r="B8508" s="22"/>
      <c r="C8508" s="22"/>
      <c r="D8508" s="22"/>
      <c r="E8508" s="22"/>
      <c r="F8508" s="22"/>
      <c r="G8508" s="22"/>
      <c r="H8508" s="22"/>
      <c r="I8508" s="22"/>
      <c r="J8508" s="22"/>
      <c r="K8508" s="22"/>
      <c r="L8508" s="22"/>
      <c r="M8508" s="22"/>
    </row>
    <row r="8509" spans="1:13" x14ac:dyDescent="0.25">
      <c r="A8509" s="22"/>
      <c r="B8509" s="22"/>
      <c r="C8509" s="22"/>
      <c r="D8509" s="22"/>
      <c r="E8509" s="22"/>
      <c r="F8509" s="22"/>
      <c r="G8509" s="22"/>
      <c r="H8509" s="22"/>
      <c r="I8509" s="22"/>
      <c r="J8509" s="22"/>
      <c r="K8509" s="22"/>
      <c r="L8509" s="22"/>
      <c r="M8509" s="22"/>
    </row>
    <row r="8510" spans="1:13" x14ac:dyDescent="0.25">
      <c r="A8510" s="22"/>
      <c r="B8510" s="22"/>
      <c r="C8510" s="22"/>
      <c r="D8510" s="22"/>
      <c r="E8510" s="22"/>
      <c r="F8510" s="22"/>
      <c r="G8510" s="22"/>
      <c r="H8510" s="22"/>
      <c r="I8510" s="22"/>
      <c r="J8510" s="22"/>
      <c r="K8510" s="22"/>
      <c r="L8510" s="22"/>
      <c r="M8510" s="22"/>
    </row>
    <row r="8511" spans="1:13" x14ac:dyDescent="0.25">
      <c r="A8511" s="22"/>
      <c r="B8511" s="22"/>
      <c r="C8511" s="22"/>
      <c r="D8511" s="22"/>
      <c r="E8511" s="22"/>
      <c r="F8511" s="22"/>
      <c r="G8511" s="22"/>
      <c r="H8511" s="22"/>
      <c r="I8511" s="22"/>
      <c r="J8511" s="22"/>
      <c r="K8511" s="22"/>
      <c r="L8511" s="22"/>
      <c r="M8511" s="22"/>
    </row>
    <row r="8512" spans="1:13" x14ac:dyDescent="0.25">
      <c r="A8512" s="22"/>
      <c r="B8512" s="22"/>
      <c r="C8512" s="22"/>
      <c r="D8512" s="22"/>
      <c r="E8512" s="22"/>
      <c r="F8512" s="22"/>
      <c r="G8512" s="22"/>
      <c r="H8512" s="22"/>
      <c r="I8512" s="22"/>
      <c r="J8512" s="22"/>
      <c r="K8512" s="22"/>
      <c r="L8512" s="22"/>
      <c r="M8512" s="22"/>
    </row>
    <row r="8513" spans="1:13" x14ac:dyDescent="0.25">
      <c r="A8513" s="22"/>
      <c r="B8513" s="22"/>
      <c r="C8513" s="22"/>
      <c r="D8513" s="22"/>
      <c r="E8513" s="22"/>
      <c r="F8513" s="22"/>
      <c r="G8513" s="22"/>
      <c r="H8513" s="22"/>
      <c r="I8513" s="22"/>
      <c r="J8513" s="22"/>
      <c r="K8513" s="22"/>
      <c r="L8513" s="22"/>
      <c r="M8513" s="22"/>
    </row>
    <row r="8514" spans="1:13" x14ac:dyDescent="0.25">
      <c r="A8514" s="22"/>
      <c r="B8514" s="22"/>
      <c r="C8514" s="22"/>
      <c r="D8514" s="22"/>
      <c r="E8514" s="22"/>
      <c r="F8514" s="22"/>
      <c r="G8514" s="22"/>
      <c r="H8514" s="22"/>
      <c r="I8514" s="22"/>
      <c r="J8514" s="22"/>
      <c r="K8514" s="22"/>
      <c r="L8514" s="22"/>
      <c r="M8514" s="22"/>
    </row>
    <row r="8515" spans="1:13" x14ac:dyDescent="0.25">
      <c r="A8515" s="22"/>
      <c r="B8515" s="22"/>
      <c r="C8515" s="22"/>
      <c r="D8515" s="22"/>
      <c r="E8515" s="22"/>
      <c r="F8515" s="22"/>
      <c r="G8515" s="22"/>
      <c r="H8515" s="22"/>
      <c r="I8515" s="22"/>
      <c r="J8515" s="22"/>
      <c r="K8515" s="22"/>
      <c r="L8515" s="22"/>
      <c r="M8515" s="22"/>
    </row>
    <row r="8516" spans="1:13" x14ac:dyDescent="0.25">
      <c r="A8516" s="22"/>
      <c r="B8516" s="22"/>
      <c r="C8516" s="22"/>
      <c r="D8516" s="22"/>
      <c r="E8516" s="22"/>
      <c r="F8516" s="22"/>
      <c r="G8516" s="22"/>
      <c r="H8516" s="22"/>
      <c r="I8516" s="22"/>
      <c r="J8516" s="22"/>
      <c r="K8516" s="22"/>
      <c r="L8516" s="22"/>
      <c r="M8516" s="22"/>
    </row>
    <row r="8517" spans="1:13" x14ac:dyDescent="0.25">
      <c r="A8517" s="22"/>
      <c r="B8517" s="22"/>
      <c r="C8517" s="22"/>
      <c r="D8517" s="22"/>
      <c r="E8517" s="22"/>
      <c r="F8517" s="22"/>
      <c r="G8517" s="22"/>
      <c r="H8517" s="22"/>
      <c r="I8517" s="22"/>
      <c r="J8517" s="22"/>
      <c r="K8517" s="22"/>
      <c r="L8517" s="22"/>
      <c r="M8517" s="22"/>
    </row>
    <row r="8518" spans="1:13" x14ac:dyDescent="0.25">
      <c r="A8518" s="22"/>
      <c r="B8518" s="22"/>
      <c r="C8518" s="22"/>
      <c r="D8518" s="22"/>
      <c r="E8518" s="22"/>
      <c r="F8518" s="22"/>
      <c r="G8518" s="22"/>
      <c r="H8518" s="22"/>
      <c r="I8518" s="22"/>
      <c r="J8518" s="22"/>
      <c r="K8518" s="22"/>
      <c r="L8518" s="22"/>
      <c r="M8518" s="22"/>
    </row>
    <row r="8519" spans="1:13" x14ac:dyDescent="0.25">
      <c r="A8519" s="22"/>
      <c r="B8519" s="22"/>
      <c r="C8519" s="22"/>
      <c r="D8519" s="22"/>
      <c r="E8519" s="22"/>
      <c r="F8519" s="22"/>
      <c r="G8519" s="22"/>
      <c r="H8519" s="22"/>
      <c r="I8519" s="22"/>
      <c r="J8519" s="22"/>
      <c r="K8519" s="22"/>
      <c r="L8519" s="22"/>
      <c r="M8519" s="22"/>
    </row>
    <row r="8520" spans="1:13" x14ac:dyDescent="0.25">
      <c r="A8520" s="22"/>
      <c r="B8520" s="22"/>
      <c r="C8520" s="22"/>
      <c r="D8520" s="22"/>
      <c r="E8520" s="22"/>
      <c r="F8520" s="22"/>
      <c r="G8520" s="22"/>
      <c r="H8520" s="22"/>
      <c r="I8520" s="22"/>
      <c r="J8520" s="22"/>
      <c r="K8520" s="22"/>
      <c r="L8520" s="22"/>
      <c r="M8520" s="22"/>
    </row>
    <row r="8521" spans="1:13" x14ac:dyDescent="0.25">
      <c r="A8521" s="22"/>
      <c r="B8521" s="22"/>
      <c r="C8521" s="22"/>
      <c r="D8521" s="22"/>
      <c r="E8521" s="22"/>
      <c r="F8521" s="22"/>
      <c r="G8521" s="22"/>
      <c r="H8521" s="22"/>
      <c r="I8521" s="22"/>
      <c r="J8521" s="22"/>
      <c r="K8521" s="22"/>
      <c r="L8521" s="22"/>
      <c r="M8521" s="22"/>
    </row>
    <row r="8522" spans="1:13" x14ac:dyDescent="0.25">
      <c r="A8522" s="22"/>
      <c r="B8522" s="22"/>
      <c r="C8522" s="22"/>
      <c r="D8522" s="22"/>
      <c r="E8522" s="22"/>
      <c r="F8522" s="22"/>
      <c r="G8522" s="22"/>
      <c r="H8522" s="22"/>
      <c r="I8522" s="22"/>
      <c r="J8522" s="22"/>
      <c r="K8522" s="22"/>
      <c r="L8522" s="22"/>
      <c r="M8522" s="22"/>
    </row>
    <row r="8523" spans="1:13" x14ac:dyDescent="0.25">
      <c r="A8523" s="22"/>
      <c r="B8523" s="22"/>
      <c r="C8523" s="22"/>
      <c r="D8523" s="22"/>
      <c r="E8523" s="22"/>
      <c r="F8523" s="22"/>
      <c r="G8523" s="22"/>
      <c r="H8523" s="22"/>
      <c r="I8523" s="22"/>
      <c r="J8523" s="22"/>
      <c r="K8523" s="22"/>
      <c r="L8523" s="22"/>
      <c r="M8523" s="22"/>
    </row>
    <row r="8524" spans="1:13" x14ac:dyDescent="0.25">
      <c r="A8524" s="22"/>
      <c r="B8524" s="22"/>
      <c r="C8524" s="22"/>
      <c r="D8524" s="22"/>
      <c r="E8524" s="22"/>
      <c r="F8524" s="22"/>
      <c r="G8524" s="22"/>
      <c r="H8524" s="22"/>
      <c r="I8524" s="22"/>
      <c r="J8524" s="22"/>
      <c r="K8524" s="22"/>
      <c r="L8524" s="22"/>
      <c r="M8524" s="22"/>
    </row>
    <row r="8525" spans="1:13" x14ac:dyDescent="0.25">
      <c r="A8525" s="22"/>
      <c r="B8525" s="22"/>
      <c r="C8525" s="22"/>
      <c r="D8525" s="22"/>
      <c r="E8525" s="22"/>
      <c r="F8525" s="22"/>
      <c r="G8525" s="22"/>
      <c r="H8525" s="22"/>
      <c r="I8525" s="22"/>
      <c r="J8525" s="22"/>
      <c r="K8525" s="22"/>
      <c r="L8525" s="22"/>
      <c r="M8525" s="22"/>
    </row>
    <row r="8526" spans="1:13" x14ac:dyDescent="0.25">
      <c r="A8526" s="22"/>
      <c r="B8526" s="22"/>
      <c r="C8526" s="22"/>
      <c r="D8526" s="22"/>
      <c r="E8526" s="22"/>
      <c r="F8526" s="22"/>
      <c r="G8526" s="22"/>
      <c r="H8526" s="22"/>
      <c r="I8526" s="22"/>
      <c r="J8526" s="22"/>
      <c r="K8526" s="22"/>
      <c r="L8526" s="22"/>
      <c r="M8526" s="22"/>
    </row>
    <row r="8527" spans="1:13" x14ac:dyDescent="0.25">
      <c r="A8527" s="22"/>
      <c r="B8527" s="22"/>
      <c r="C8527" s="22"/>
      <c r="D8527" s="22"/>
      <c r="E8527" s="22"/>
      <c r="F8527" s="22"/>
      <c r="G8527" s="22"/>
      <c r="H8527" s="22"/>
      <c r="I8527" s="22"/>
      <c r="J8527" s="22"/>
      <c r="K8527" s="22"/>
      <c r="L8527" s="22"/>
      <c r="M8527" s="22"/>
    </row>
    <row r="8528" spans="1:13" x14ac:dyDescent="0.25">
      <c r="A8528" s="22"/>
      <c r="B8528" s="22"/>
      <c r="C8528" s="22"/>
      <c r="D8528" s="22"/>
      <c r="E8528" s="22"/>
      <c r="F8528" s="22"/>
      <c r="G8528" s="22"/>
      <c r="H8528" s="22"/>
      <c r="I8528" s="22"/>
      <c r="J8528" s="22"/>
      <c r="K8528" s="22"/>
      <c r="L8528" s="22"/>
      <c r="M8528" s="22"/>
    </row>
    <row r="8529" spans="1:13" x14ac:dyDescent="0.25">
      <c r="A8529" s="22"/>
      <c r="B8529" s="22"/>
      <c r="C8529" s="22"/>
      <c r="D8529" s="22"/>
      <c r="E8529" s="22"/>
      <c r="F8529" s="22"/>
      <c r="G8529" s="22"/>
      <c r="H8529" s="22"/>
      <c r="I8529" s="22"/>
      <c r="J8529" s="22"/>
      <c r="K8529" s="22"/>
      <c r="L8529" s="22"/>
      <c r="M8529" s="22"/>
    </row>
    <row r="8530" spans="1:13" x14ac:dyDescent="0.25">
      <c r="A8530" s="22"/>
      <c r="B8530" s="22"/>
      <c r="C8530" s="22"/>
      <c r="D8530" s="22"/>
      <c r="E8530" s="22"/>
      <c r="F8530" s="22"/>
      <c r="G8530" s="22"/>
      <c r="H8530" s="22"/>
      <c r="I8530" s="22"/>
      <c r="J8530" s="22"/>
      <c r="K8530" s="22"/>
      <c r="L8530" s="22"/>
      <c r="M8530" s="22"/>
    </row>
    <row r="8531" spans="1:13" x14ac:dyDescent="0.25">
      <c r="A8531" s="22"/>
      <c r="B8531" s="22"/>
      <c r="C8531" s="22"/>
      <c r="D8531" s="22"/>
      <c r="E8531" s="22"/>
      <c r="F8531" s="22"/>
      <c r="G8531" s="22"/>
      <c r="H8531" s="22"/>
      <c r="I8531" s="22"/>
      <c r="J8531" s="22"/>
      <c r="K8531" s="22"/>
      <c r="L8531" s="22"/>
      <c r="M8531" s="22"/>
    </row>
    <row r="8532" spans="1:13" x14ac:dyDescent="0.25">
      <c r="A8532" s="22"/>
      <c r="B8532" s="22"/>
      <c r="C8532" s="22"/>
      <c r="D8532" s="22"/>
      <c r="E8532" s="22"/>
      <c r="F8532" s="22"/>
      <c r="G8532" s="22"/>
      <c r="H8532" s="22"/>
      <c r="I8532" s="22"/>
      <c r="J8532" s="22"/>
      <c r="K8532" s="22"/>
      <c r="L8532" s="22"/>
      <c r="M8532" s="22"/>
    </row>
    <row r="8533" spans="1:13" x14ac:dyDescent="0.25">
      <c r="A8533" s="22"/>
      <c r="B8533" s="22"/>
      <c r="C8533" s="22"/>
      <c r="D8533" s="22"/>
      <c r="E8533" s="22"/>
      <c r="F8533" s="22"/>
      <c r="G8533" s="22"/>
      <c r="H8533" s="22"/>
      <c r="I8533" s="22"/>
      <c r="J8533" s="22"/>
      <c r="K8533" s="22"/>
      <c r="L8533" s="22"/>
      <c r="M8533" s="22"/>
    </row>
    <row r="8534" spans="1:13" x14ac:dyDescent="0.25">
      <c r="A8534" s="22"/>
      <c r="B8534" s="22"/>
      <c r="C8534" s="22"/>
      <c r="D8534" s="22"/>
      <c r="E8534" s="22"/>
      <c r="F8534" s="22"/>
      <c r="G8534" s="22"/>
      <c r="H8534" s="22"/>
      <c r="I8534" s="22"/>
      <c r="J8534" s="22"/>
      <c r="K8534" s="22"/>
      <c r="L8534" s="22"/>
      <c r="M8534" s="22"/>
    </row>
    <row r="8535" spans="1:13" x14ac:dyDescent="0.25">
      <c r="A8535" s="22"/>
      <c r="B8535" s="22"/>
      <c r="C8535" s="22"/>
      <c r="D8535" s="22"/>
      <c r="E8535" s="22"/>
      <c r="F8535" s="22"/>
      <c r="G8535" s="22"/>
      <c r="H8535" s="22"/>
      <c r="I8535" s="22"/>
      <c r="J8535" s="22"/>
      <c r="K8535" s="22"/>
      <c r="L8535" s="22"/>
      <c r="M8535" s="22"/>
    </row>
    <row r="8536" spans="1:13" x14ac:dyDescent="0.25">
      <c r="A8536" s="22"/>
      <c r="B8536" s="22"/>
      <c r="C8536" s="22"/>
      <c r="D8536" s="22"/>
      <c r="E8536" s="22"/>
      <c r="F8536" s="22"/>
      <c r="G8536" s="22"/>
      <c r="H8536" s="22"/>
      <c r="I8536" s="22"/>
      <c r="J8536" s="22"/>
      <c r="K8536" s="22"/>
      <c r="L8536" s="22"/>
      <c r="M8536" s="22"/>
    </row>
    <row r="8537" spans="1:13" x14ac:dyDescent="0.25">
      <c r="A8537" s="22"/>
      <c r="B8537" s="22"/>
      <c r="C8537" s="22"/>
      <c r="D8537" s="22"/>
      <c r="E8537" s="22"/>
      <c r="F8537" s="22"/>
      <c r="G8537" s="22"/>
      <c r="H8537" s="22"/>
      <c r="I8537" s="22"/>
      <c r="J8537" s="22"/>
      <c r="K8537" s="22"/>
      <c r="L8537" s="22"/>
      <c r="M8537" s="22"/>
    </row>
    <row r="8538" spans="1:13" x14ac:dyDescent="0.25">
      <c r="A8538" s="22"/>
      <c r="B8538" s="22"/>
      <c r="C8538" s="22"/>
      <c r="D8538" s="22"/>
      <c r="E8538" s="22"/>
      <c r="F8538" s="22"/>
      <c r="G8538" s="22"/>
      <c r="H8538" s="22"/>
      <c r="I8538" s="22"/>
      <c r="J8538" s="22"/>
      <c r="K8538" s="22"/>
      <c r="L8538" s="22"/>
      <c r="M8538" s="22"/>
    </row>
    <row r="8539" spans="1:13" x14ac:dyDescent="0.25">
      <c r="A8539" s="22"/>
      <c r="B8539" s="22"/>
      <c r="C8539" s="22"/>
      <c r="D8539" s="22"/>
      <c r="E8539" s="22"/>
      <c r="F8539" s="22"/>
      <c r="G8539" s="22"/>
      <c r="H8539" s="22"/>
      <c r="I8539" s="22"/>
      <c r="J8539" s="22"/>
      <c r="K8539" s="22"/>
      <c r="L8539" s="22"/>
      <c r="M8539" s="22"/>
    </row>
    <row r="8540" spans="1:13" x14ac:dyDescent="0.25">
      <c r="A8540" s="22"/>
      <c r="B8540" s="22"/>
      <c r="C8540" s="22"/>
      <c r="D8540" s="22"/>
      <c r="E8540" s="22"/>
      <c r="F8540" s="22"/>
      <c r="G8540" s="22"/>
      <c r="H8540" s="22"/>
      <c r="I8540" s="22"/>
      <c r="J8540" s="22"/>
      <c r="K8540" s="22"/>
      <c r="L8540" s="22"/>
      <c r="M8540" s="22"/>
    </row>
    <row r="8541" spans="1:13" x14ac:dyDescent="0.25">
      <c r="A8541" s="22"/>
      <c r="B8541" s="22"/>
      <c r="C8541" s="22"/>
      <c r="D8541" s="22"/>
      <c r="E8541" s="22"/>
      <c r="F8541" s="22"/>
      <c r="G8541" s="22"/>
      <c r="H8541" s="22"/>
      <c r="I8541" s="22"/>
      <c r="J8541" s="22"/>
      <c r="K8541" s="22"/>
      <c r="L8541" s="22"/>
      <c r="M8541" s="22"/>
    </row>
    <row r="8542" spans="1:13" x14ac:dyDescent="0.25">
      <c r="A8542" s="22"/>
      <c r="B8542" s="22"/>
      <c r="C8542" s="22"/>
      <c r="D8542" s="22"/>
      <c r="E8542" s="22"/>
      <c r="F8542" s="22"/>
      <c r="G8542" s="22"/>
      <c r="H8542" s="22"/>
      <c r="I8542" s="22"/>
      <c r="J8542" s="22"/>
      <c r="K8542" s="22"/>
      <c r="L8542" s="22"/>
      <c r="M8542" s="22"/>
    </row>
    <row r="8543" spans="1:13" x14ac:dyDescent="0.25">
      <c r="A8543" s="22"/>
      <c r="B8543" s="22"/>
      <c r="C8543" s="22"/>
      <c r="D8543" s="22"/>
      <c r="E8543" s="22"/>
      <c r="F8543" s="22"/>
      <c r="G8543" s="22"/>
      <c r="H8543" s="22"/>
      <c r="I8543" s="22"/>
      <c r="J8543" s="22"/>
      <c r="K8543" s="22"/>
      <c r="L8543" s="22"/>
      <c r="M8543" s="22"/>
    </row>
    <row r="8544" spans="1:13" x14ac:dyDescent="0.25">
      <c r="A8544" s="22"/>
      <c r="B8544" s="22"/>
      <c r="C8544" s="22"/>
      <c r="D8544" s="22"/>
      <c r="E8544" s="22"/>
      <c r="F8544" s="22"/>
      <c r="G8544" s="22"/>
      <c r="H8544" s="22"/>
      <c r="I8544" s="22"/>
      <c r="J8544" s="22"/>
      <c r="K8544" s="22"/>
      <c r="L8544" s="22"/>
      <c r="M8544" s="22"/>
    </row>
    <row r="8545" spans="1:13" x14ac:dyDescent="0.25">
      <c r="A8545" s="22"/>
      <c r="B8545" s="22"/>
      <c r="C8545" s="22"/>
      <c r="D8545" s="22"/>
      <c r="E8545" s="22"/>
      <c r="F8545" s="22"/>
      <c r="G8545" s="22"/>
      <c r="H8545" s="22"/>
      <c r="I8545" s="22"/>
      <c r="J8545" s="22"/>
      <c r="K8545" s="22"/>
      <c r="L8545" s="22"/>
      <c r="M8545" s="22"/>
    </row>
    <row r="8546" spans="1:13" x14ac:dyDescent="0.25">
      <c r="A8546" s="22"/>
      <c r="B8546" s="22"/>
      <c r="C8546" s="22"/>
      <c r="D8546" s="22"/>
      <c r="E8546" s="22"/>
      <c r="F8546" s="22"/>
      <c r="G8546" s="22"/>
      <c r="H8546" s="22"/>
      <c r="I8546" s="22"/>
      <c r="J8546" s="22"/>
      <c r="K8546" s="22"/>
      <c r="L8546" s="22"/>
      <c r="M8546" s="22"/>
    </row>
    <row r="8547" spans="1:13" x14ac:dyDescent="0.25">
      <c r="A8547" s="22"/>
      <c r="B8547" s="22"/>
      <c r="C8547" s="22"/>
      <c r="D8547" s="22"/>
      <c r="E8547" s="22"/>
      <c r="F8547" s="22"/>
      <c r="G8547" s="22"/>
      <c r="H8547" s="22"/>
      <c r="I8547" s="22"/>
      <c r="J8547" s="22"/>
      <c r="K8547" s="22"/>
      <c r="L8547" s="22"/>
      <c r="M8547" s="22"/>
    </row>
    <row r="8548" spans="1:13" x14ac:dyDescent="0.25">
      <c r="A8548" s="22"/>
      <c r="B8548" s="22"/>
      <c r="C8548" s="22"/>
      <c r="D8548" s="22"/>
      <c r="E8548" s="22"/>
      <c r="F8548" s="22"/>
      <c r="G8548" s="22"/>
      <c r="H8548" s="22"/>
      <c r="I8548" s="22"/>
      <c r="J8548" s="22"/>
      <c r="K8548" s="22"/>
      <c r="L8548" s="22"/>
      <c r="M8548" s="22"/>
    </row>
    <row r="8549" spans="1:13" x14ac:dyDescent="0.25">
      <c r="A8549" s="22"/>
      <c r="B8549" s="22"/>
      <c r="C8549" s="22"/>
      <c r="D8549" s="22"/>
      <c r="E8549" s="22"/>
      <c r="F8549" s="22"/>
      <c r="G8549" s="22"/>
      <c r="H8549" s="22"/>
      <c r="I8549" s="22"/>
      <c r="J8549" s="22"/>
      <c r="K8549" s="22"/>
      <c r="L8549" s="22"/>
      <c r="M8549" s="22"/>
    </row>
    <row r="8550" spans="1:13" x14ac:dyDescent="0.25">
      <c r="A8550" s="22"/>
      <c r="B8550" s="22"/>
      <c r="C8550" s="22"/>
      <c r="D8550" s="22"/>
      <c r="E8550" s="22"/>
      <c r="F8550" s="22"/>
      <c r="G8550" s="22"/>
      <c r="H8550" s="22"/>
      <c r="I8550" s="22"/>
      <c r="J8550" s="22"/>
      <c r="K8550" s="22"/>
      <c r="L8550" s="22"/>
      <c r="M8550" s="22"/>
    </row>
    <row r="8551" spans="1:13" x14ac:dyDescent="0.25">
      <c r="A8551" s="22"/>
      <c r="B8551" s="22"/>
      <c r="C8551" s="22"/>
      <c r="D8551" s="22"/>
      <c r="E8551" s="22"/>
      <c r="F8551" s="22"/>
      <c r="G8551" s="22"/>
      <c r="H8551" s="22"/>
      <c r="I8551" s="22"/>
      <c r="J8551" s="22"/>
      <c r="K8551" s="22"/>
      <c r="L8551" s="22"/>
      <c r="M8551" s="22"/>
    </row>
    <row r="8552" spans="1:13" x14ac:dyDescent="0.25">
      <c r="A8552" s="22"/>
      <c r="B8552" s="22"/>
      <c r="C8552" s="22"/>
      <c r="D8552" s="22"/>
      <c r="E8552" s="22"/>
      <c r="F8552" s="22"/>
      <c r="G8552" s="22"/>
      <c r="H8552" s="22"/>
      <c r="I8552" s="22"/>
      <c r="J8552" s="22"/>
      <c r="K8552" s="22"/>
      <c r="L8552" s="22"/>
      <c r="M8552" s="22"/>
    </row>
    <row r="8553" spans="1:13" x14ac:dyDescent="0.25">
      <c r="A8553" s="22"/>
      <c r="B8553" s="22"/>
      <c r="C8553" s="22"/>
      <c r="D8553" s="22"/>
      <c r="E8553" s="22"/>
      <c r="F8553" s="22"/>
      <c r="G8553" s="22"/>
      <c r="H8553" s="22"/>
      <c r="I8553" s="22"/>
      <c r="J8553" s="22"/>
      <c r="K8553" s="22"/>
      <c r="L8553" s="22"/>
      <c r="M8553" s="22"/>
    </row>
    <row r="8554" spans="1:13" x14ac:dyDescent="0.25">
      <c r="A8554" s="22"/>
      <c r="B8554" s="22"/>
      <c r="C8554" s="22"/>
      <c r="D8554" s="22"/>
      <c r="E8554" s="22"/>
      <c r="F8554" s="22"/>
      <c r="G8554" s="22"/>
      <c r="H8554" s="22"/>
      <c r="I8554" s="22"/>
      <c r="J8554" s="22"/>
      <c r="K8554" s="22"/>
      <c r="L8554" s="22"/>
      <c r="M8554" s="22"/>
    </row>
    <row r="8555" spans="1:13" x14ac:dyDescent="0.25">
      <c r="A8555" s="22"/>
      <c r="B8555" s="22"/>
      <c r="C8555" s="22"/>
      <c r="D8555" s="22"/>
      <c r="E8555" s="22"/>
      <c r="F8555" s="22"/>
      <c r="G8555" s="22"/>
      <c r="H8555" s="22"/>
      <c r="I8555" s="22"/>
      <c r="J8555" s="22"/>
      <c r="K8555" s="22"/>
      <c r="L8555" s="22"/>
      <c r="M8555" s="22"/>
    </row>
    <row r="8556" spans="1:13" x14ac:dyDescent="0.25">
      <c r="A8556" s="22"/>
      <c r="B8556" s="22"/>
      <c r="C8556" s="22"/>
      <c r="D8556" s="22"/>
      <c r="E8556" s="22"/>
      <c r="F8556" s="22"/>
      <c r="G8556" s="22"/>
      <c r="H8556" s="22"/>
      <c r="I8556" s="22"/>
      <c r="J8556" s="22"/>
      <c r="K8556" s="22"/>
      <c r="L8556" s="22"/>
      <c r="M8556" s="22"/>
    </row>
    <row r="8557" spans="1:13" x14ac:dyDescent="0.25">
      <c r="A8557" s="22"/>
      <c r="B8557" s="22"/>
      <c r="C8557" s="22"/>
      <c r="D8557" s="22"/>
      <c r="E8557" s="22"/>
      <c r="F8557" s="22"/>
      <c r="G8557" s="22"/>
      <c r="H8557" s="22"/>
      <c r="I8557" s="22"/>
      <c r="J8557" s="22"/>
      <c r="K8557" s="22"/>
      <c r="L8557" s="22"/>
      <c r="M8557" s="22"/>
    </row>
    <row r="8558" spans="1:13" x14ac:dyDescent="0.25">
      <c r="A8558" s="22"/>
      <c r="B8558" s="22"/>
      <c r="C8558" s="22"/>
      <c r="D8558" s="22"/>
      <c r="E8558" s="22"/>
      <c r="F8558" s="22"/>
      <c r="G8558" s="22"/>
      <c r="H8558" s="22"/>
      <c r="I8558" s="22"/>
      <c r="J8558" s="22"/>
      <c r="K8558" s="22"/>
      <c r="L8558" s="22"/>
      <c r="M8558" s="22"/>
    </row>
    <row r="8559" spans="1:13" x14ac:dyDescent="0.25">
      <c r="A8559" s="22"/>
      <c r="B8559" s="22"/>
      <c r="C8559" s="22"/>
      <c r="D8559" s="22"/>
      <c r="E8559" s="22"/>
      <c r="F8559" s="22"/>
      <c r="G8559" s="22"/>
      <c r="H8559" s="22"/>
      <c r="I8559" s="22"/>
      <c r="J8559" s="22"/>
      <c r="K8559" s="22"/>
      <c r="L8559" s="22"/>
      <c r="M8559" s="22"/>
    </row>
    <row r="8560" spans="1:13" x14ac:dyDescent="0.25">
      <c r="A8560" s="22"/>
      <c r="B8560" s="22"/>
      <c r="C8560" s="22"/>
      <c r="D8560" s="22"/>
      <c r="E8560" s="22"/>
      <c r="F8560" s="22"/>
      <c r="G8560" s="22"/>
      <c r="H8560" s="22"/>
      <c r="I8560" s="22"/>
      <c r="J8560" s="22"/>
      <c r="K8560" s="22"/>
      <c r="L8560" s="22"/>
      <c r="M8560" s="22"/>
    </row>
    <row r="8561" spans="1:13" x14ac:dyDescent="0.25">
      <c r="A8561" s="22"/>
      <c r="B8561" s="22"/>
      <c r="C8561" s="22"/>
      <c r="D8561" s="22"/>
      <c r="E8561" s="22"/>
      <c r="F8561" s="22"/>
      <c r="G8561" s="22"/>
      <c r="H8561" s="22"/>
      <c r="I8561" s="22"/>
      <c r="J8561" s="22"/>
      <c r="K8561" s="22"/>
      <c r="L8561" s="22"/>
      <c r="M8561" s="22"/>
    </row>
    <row r="8562" spans="1:13" x14ac:dyDescent="0.25">
      <c r="A8562" s="22"/>
      <c r="B8562" s="22"/>
      <c r="C8562" s="22"/>
      <c r="D8562" s="22"/>
      <c r="E8562" s="22"/>
      <c r="F8562" s="22"/>
      <c r="G8562" s="22"/>
      <c r="H8562" s="22"/>
      <c r="I8562" s="22"/>
      <c r="J8562" s="22"/>
      <c r="K8562" s="22"/>
      <c r="L8562" s="22"/>
      <c r="M8562" s="22"/>
    </row>
    <row r="8563" spans="1:13" x14ac:dyDescent="0.25">
      <c r="A8563" s="22"/>
      <c r="B8563" s="22"/>
      <c r="C8563" s="22"/>
      <c r="D8563" s="22"/>
      <c r="E8563" s="22"/>
      <c r="F8563" s="22"/>
      <c r="G8563" s="22"/>
      <c r="H8563" s="22"/>
      <c r="I8563" s="22"/>
      <c r="J8563" s="22"/>
      <c r="K8563" s="22"/>
      <c r="L8563" s="22"/>
      <c r="M8563" s="22"/>
    </row>
    <row r="8564" spans="1:13" x14ac:dyDescent="0.25">
      <c r="A8564" s="22"/>
      <c r="B8564" s="22"/>
      <c r="C8564" s="22"/>
      <c r="D8564" s="22"/>
      <c r="E8564" s="22"/>
      <c r="F8564" s="22"/>
      <c r="G8564" s="22"/>
      <c r="H8564" s="22"/>
      <c r="I8564" s="22"/>
      <c r="J8564" s="22"/>
      <c r="K8564" s="22"/>
      <c r="L8564" s="22"/>
      <c r="M8564" s="22"/>
    </row>
    <row r="8565" spans="1:13" x14ac:dyDescent="0.25">
      <c r="A8565" s="22"/>
      <c r="B8565" s="22"/>
      <c r="C8565" s="22"/>
      <c r="D8565" s="22"/>
      <c r="E8565" s="22"/>
      <c r="F8565" s="22"/>
      <c r="G8565" s="22"/>
      <c r="H8565" s="22"/>
      <c r="I8565" s="22"/>
      <c r="J8565" s="22"/>
      <c r="K8565" s="22"/>
      <c r="L8565" s="22"/>
      <c r="M8565" s="22"/>
    </row>
    <row r="8566" spans="1:13" x14ac:dyDescent="0.25">
      <c r="A8566" s="22"/>
      <c r="B8566" s="22"/>
      <c r="C8566" s="22"/>
      <c r="D8566" s="22"/>
      <c r="E8566" s="22"/>
      <c r="F8566" s="22"/>
      <c r="G8566" s="22"/>
      <c r="H8566" s="22"/>
      <c r="I8566" s="22"/>
      <c r="J8566" s="22"/>
      <c r="K8566" s="22"/>
      <c r="L8566" s="22"/>
      <c r="M8566" s="22"/>
    </row>
    <row r="8567" spans="1:13" x14ac:dyDescent="0.25">
      <c r="A8567" s="22"/>
      <c r="B8567" s="22"/>
      <c r="C8567" s="22"/>
      <c r="D8567" s="22"/>
      <c r="E8567" s="22"/>
      <c r="F8567" s="22"/>
      <c r="G8567" s="22"/>
      <c r="H8567" s="22"/>
      <c r="I8567" s="22"/>
      <c r="J8567" s="22"/>
      <c r="K8567" s="22"/>
      <c r="L8567" s="22"/>
      <c r="M8567" s="22"/>
    </row>
    <row r="8568" spans="1:13" x14ac:dyDescent="0.25">
      <c r="A8568" s="22"/>
      <c r="B8568" s="22"/>
      <c r="C8568" s="22"/>
      <c r="D8568" s="22"/>
      <c r="E8568" s="22"/>
      <c r="F8568" s="22"/>
      <c r="G8568" s="22"/>
      <c r="H8568" s="22"/>
      <c r="I8568" s="22"/>
      <c r="J8568" s="22"/>
      <c r="K8568" s="22"/>
      <c r="L8568" s="22"/>
      <c r="M8568" s="22"/>
    </row>
    <row r="8569" spans="1:13" x14ac:dyDescent="0.25">
      <c r="A8569" s="22"/>
      <c r="B8569" s="22"/>
      <c r="C8569" s="22"/>
      <c r="D8569" s="22"/>
      <c r="E8569" s="22"/>
      <c r="F8569" s="22"/>
      <c r="G8569" s="22"/>
      <c r="H8569" s="22"/>
      <c r="I8569" s="22"/>
      <c r="J8569" s="22"/>
      <c r="K8569" s="22"/>
      <c r="L8569" s="22"/>
      <c r="M8569" s="22"/>
    </row>
    <row r="8570" spans="1:13" x14ac:dyDescent="0.25">
      <c r="A8570" s="22"/>
      <c r="B8570" s="22"/>
      <c r="C8570" s="22"/>
      <c r="D8570" s="22"/>
      <c r="E8570" s="22"/>
      <c r="F8570" s="22"/>
      <c r="G8570" s="22"/>
      <c r="H8570" s="22"/>
      <c r="I8570" s="22"/>
      <c r="J8570" s="22"/>
      <c r="K8570" s="22"/>
      <c r="L8570" s="22"/>
      <c r="M8570" s="22"/>
    </row>
    <row r="8571" spans="1:13" x14ac:dyDescent="0.25">
      <c r="A8571" s="22"/>
      <c r="B8571" s="22"/>
      <c r="C8571" s="22"/>
      <c r="D8571" s="22"/>
      <c r="E8571" s="22"/>
      <c r="F8571" s="22"/>
      <c r="G8571" s="22"/>
      <c r="H8571" s="22"/>
      <c r="I8571" s="22"/>
      <c r="J8571" s="22"/>
      <c r="K8571" s="22"/>
      <c r="L8571" s="22"/>
      <c r="M8571" s="22"/>
    </row>
    <row r="8572" spans="1:13" x14ac:dyDescent="0.25">
      <c r="A8572" s="22"/>
      <c r="B8572" s="22"/>
      <c r="C8572" s="22"/>
      <c r="D8572" s="22"/>
      <c r="E8572" s="22"/>
      <c r="F8572" s="22"/>
      <c r="G8572" s="22"/>
      <c r="H8572" s="22"/>
      <c r="I8572" s="22"/>
      <c r="J8572" s="22"/>
      <c r="K8572" s="22"/>
      <c r="L8572" s="22"/>
      <c r="M8572" s="22"/>
    </row>
    <row r="8573" spans="1:13" x14ac:dyDescent="0.25">
      <c r="A8573" s="22"/>
      <c r="B8573" s="22"/>
      <c r="C8573" s="22"/>
      <c r="D8573" s="22"/>
      <c r="E8573" s="22"/>
      <c r="F8573" s="22"/>
      <c r="G8573" s="22"/>
      <c r="H8573" s="22"/>
      <c r="I8573" s="22"/>
      <c r="J8573" s="22"/>
      <c r="K8573" s="22"/>
      <c r="L8573" s="22"/>
      <c r="M8573" s="22"/>
    </row>
    <row r="8574" spans="1:13" x14ac:dyDescent="0.25">
      <c r="A8574" s="22"/>
      <c r="B8574" s="22"/>
      <c r="C8574" s="22"/>
      <c r="D8574" s="22"/>
      <c r="E8574" s="22"/>
      <c r="F8574" s="22"/>
      <c r="G8574" s="22"/>
      <c r="H8574" s="22"/>
      <c r="I8574" s="22"/>
      <c r="J8574" s="22"/>
      <c r="K8574" s="22"/>
      <c r="L8574" s="22"/>
      <c r="M8574" s="22"/>
    </row>
    <row r="8575" spans="1:13" x14ac:dyDescent="0.25">
      <c r="A8575" s="22"/>
      <c r="B8575" s="22"/>
      <c r="C8575" s="22"/>
      <c r="D8575" s="22"/>
      <c r="E8575" s="22"/>
      <c r="F8575" s="22"/>
      <c r="G8575" s="22"/>
      <c r="H8575" s="22"/>
      <c r="I8575" s="22"/>
      <c r="J8575" s="22"/>
      <c r="K8575" s="22"/>
      <c r="L8575" s="22"/>
      <c r="M8575" s="22"/>
    </row>
    <row r="8576" spans="1:13" x14ac:dyDescent="0.25">
      <c r="A8576" s="22"/>
      <c r="B8576" s="22"/>
      <c r="C8576" s="22"/>
      <c r="D8576" s="22"/>
      <c r="E8576" s="22"/>
      <c r="F8576" s="22"/>
      <c r="G8576" s="22"/>
      <c r="H8576" s="22"/>
      <c r="I8576" s="22"/>
      <c r="J8576" s="22"/>
      <c r="K8576" s="22"/>
      <c r="L8576" s="22"/>
      <c r="M8576" s="22"/>
    </row>
    <row r="8577" spans="1:13" x14ac:dyDescent="0.25">
      <c r="A8577" s="22"/>
      <c r="B8577" s="22"/>
      <c r="C8577" s="22"/>
      <c r="D8577" s="22"/>
      <c r="E8577" s="22"/>
      <c r="F8577" s="22"/>
      <c r="G8577" s="22"/>
      <c r="H8577" s="22"/>
      <c r="I8577" s="22"/>
      <c r="J8577" s="22"/>
      <c r="K8577" s="22"/>
      <c r="L8577" s="22"/>
      <c r="M8577" s="22"/>
    </row>
    <row r="8578" spans="1:13" x14ac:dyDescent="0.25">
      <c r="A8578" s="22"/>
      <c r="B8578" s="22"/>
      <c r="C8578" s="22"/>
      <c r="D8578" s="22"/>
      <c r="E8578" s="22"/>
      <c r="F8578" s="22"/>
      <c r="G8578" s="22"/>
      <c r="H8578" s="22"/>
      <c r="I8578" s="22"/>
      <c r="J8578" s="22"/>
      <c r="K8578" s="22"/>
      <c r="L8578" s="22"/>
      <c r="M8578" s="22"/>
    </row>
    <row r="8579" spans="1:13" x14ac:dyDescent="0.25">
      <c r="A8579" s="22"/>
      <c r="B8579" s="22"/>
      <c r="C8579" s="22"/>
      <c r="D8579" s="22"/>
      <c r="E8579" s="22"/>
      <c r="F8579" s="22"/>
      <c r="G8579" s="22"/>
      <c r="H8579" s="22"/>
      <c r="I8579" s="22"/>
      <c r="J8579" s="22"/>
      <c r="K8579" s="22"/>
      <c r="L8579" s="22"/>
      <c r="M8579" s="22"/>
    </row>
    <row r="8580" spans="1:13" x14ac:dyDescent="0.25">
      <c r="A8580" s="22"/>
      <c r="B8580" s="22"/>
      <c r="C8580" s="22"/>
      <c r="D8580" s="22"/>
      <c r="E8580" s="22"/>
      <c r="F8580" s="22"/>
      <c r="G8580" s="22"/>
      <c r="H8580" s="22"/>
      <c r="I8580" s="22"/>
      <c r="J8580" s="22"/>
      <c r="K8580" s="22"/>
      <c r="L8580" s="22"/>
      <c r="M8580" s="22"/>
    </row>
    <row r="8581" spans="1:13" x14ac:dyDescent="0.25">
      <c r="A8581" s="22"/>
      <c r="B8581" s="22"/>
      <c r="C8581" s="22"/>
      <c r="D8581" s="22"/>
      <c r="E8581" s="22"/>
      <c r="F8581" s="22"/>
      <c r="G8581" s="22"/>
      <c r="H8581" s="22"/>
      <c r="I8581" s="22"/>
      <c r="J8581" s="22"/>
      <c r="K8581" s="22"/>
      <c r="L8581" s="22"/>
      <c r="M8581" s="22"/>
    </row>
    <row r="8582" spans="1:13" x14ac:dyDescent="0.25">
      <c r="A8582" s="22"/>
      <c r="B8582" s="22"/>
      <c r="C8582" s="22"/>
      <c r="D8582" s="22"/>
      <c r="E8582" s="22"/>
      <c r="F8582" s="22"/>
      <c r="G8582" s="22"/>
      <c r="H8582" s="22"/>
      <c r="I8582" s="22"/>
      <c r="J8582" s="22"/>
      <c r="K8582" s="22"/>
      <c r="L8582" s="22"/>
      <c r="M8582" s="22"/>
    </row>
    <row r="8583" spans="1:13" x14ac:dyDescent="0.25">
      <c r="A8583" s="22"/>
      <c r="B8583" s="22"/>
      <c r="C8583" s="22"/>
      <c r="D8583" s="22"/>
      <c r="E8583" s="22"/>
      <c r="F8583" s="22"/>
      <c r="G8583" s="22"/>
      <c r="H8583" s="22"/>
      <c r="I8583" s="22"/>
      <c r="J8583" s="22"/>
      <c r="K8583" s="22"/>
      <c r="L8583" s="22"/>
      <c r="M8583" s="22"/>
    </row>
    <row r="8584" spans="1:13" x14ac:dyDescent="0.25">
      <c r="A8584" s="22"/>
      <c r="B8584" s="22"/>
      <c r="C8584" s="22"/>
      <c r="D8584" s="22"/>
      <c r="E8584" s="22"/>
      <c r="F8584" s="22"/>
      <c r="G8584" s="22"/>
      <c r="H8584" s="22"/>
      <c r="I8584" s="22"/>
      <c r="J8584" s="22"/>
      <c r="K8584" s="22"/>
      <c r="L8584" s="22"/>
      <c r="M8584" s="22"/>
    </row>
    <row r="8585" spans="1:13" x14ac:dyDescent="0.25">
      <c r="A8585" s="22"/>
      <c r="B8585" s="22"/>
      <c r="C8585" s="22"/>
      <c r="D8585" s="22"/>
      <c r="E8585" s="22"/>
      <c r="F8585" s="22"/>
      <c r="G8585" s="22"/>
      <c r="H8585" s="22"/>
      <c r="I8585" s="22"/>
      <c r="J8585" s="22"/>
      <c r="K8585" s="22"/>
      <c r="L8585" s="22"/>
      <c r="M8585" s="22"/>
    </row>
    <row r="8586" spans="1:13" x14ac:dyDescent="0.25">
      <c r="A8586" s="22"/>
      <c r="B8586" s="22"/>
      <c r="C8586" s="22"/>
      <c r="D8586" s="22"/>
      <c r="E8586" s="22"/>
      <c r="F8586" s="22"/>
      <c r="G8586" s="22"/>
      <c r="H8586" s="22"/>
      <c r="I8586" s="22"/>
      <c r="J8586" s="22"/>
      <c r="K8586" s="22"/>
      <c r="L8586" s="22"/>
      <c r="M8586" s="22"/>
    </row>
    <row r="8587" spans="1:13" x14ac:dyDescent="0.25">
      <c r="A8587" s="22"/>
      <c r="B8587" s="22"/>
      <c r="C8587" s="22"/>
      <c r="D8587" s="22"/>
      <c r="E8587" s="22"/>
      <c r="F8587" s="22"/>
      <c r="G8587" s="22"/>
      <c r="H8587" s="22"/>
      <c r="I8587" s="22"/>
      <c r="J8587" s="22"/>
      <c r="K8587" s="22"/>
      <c r="L8587" s="22"/>
      <c r="M8587" s="22"/>
    </row>
    <row r="8588" spans="1:13" x14ac:dyDescent="0.25">
      <c r="A8588" s="22"/>
      <c r="B8588" s="22"/>
      <c r="C8588" s="22"/>
      <c r="D8588" s="22"/>
      <c r="E8588" s="22"/>
      <c r="F8588" s="22"/>
      <c r="G8588" s="22"/>
      <c r="H8588" s="22"/>
      <c r="I8588" s="22"/>
      <c r="J8588" s="22"/>
      <c r="K8588" s="22"/>
      <c r="L8588" s="22"/>
      <c r="M8588" s="22"/>
    </row>
    <row r="8589" spans="1:13" x14ac:dyDescent="0.25">
      <c r="A8589" s="22"/>
      <c r="B8589" s="22"/>
      <c r="C8589" s="22"/>
      <c r="D8589" s="22"/>
      <c r="E8589" s="22"/>
      <c r="F8589" s="22"/>
      <c r="G8589" s="22"/>
      <c r="H8589" s="22"/>
      <c r="I8589" s="22"/>
      <c r="J8589" s="22"/>
      <c r="K8589" s="22"/>
      <c r="L8589" s="22"/>
      <c r="M8589" s="22"/>
    </row>
    <row r="8590" spans="1:13" x14ac:dyDescent="0.25">
      <c r="A8590" s="22"/>
      <c r="B8590" s="22"/>
      <c r="C8590" s="22"/>
      <c r="D8590" s="22"/>
      <c r="E8590" s="22"/>
      <c r="F8590" s="22"/>
      <c r="G8590" s="22"/>
      <c r="H8590" s="22"/>
      <c r="I8590" s="22"/>
      <c r="J8590" s="22"/>
      <c r="K8590" s="22"/>
      <c r="L8590" s="22"/>
      <c r="M8590" s="22"/>
    </row>
    <row r="8591" spans="1:13" x14ac:dyDescent="0.25">
      <c r="A8591" s="22"/>
      <c r="B8591" s="22"/>
      <c r="C8591" s="22"/>
      <c r="D8591" s="22"/>
      <c r="E8591" s="22"/>
      <c r="F8591" s="22"/>
      <c r="G8591" s="22"/>
      <c r="H8591" s="22"/>
      <c r="I8591" s="22"/>
      <c r="J8591" s="22"/>
      <c r="K8591" s="22"/>
      <c r="L8591" s="22"/>
      <c r="M8591" s="22"/>
    </row>
    <row r="8592" spans="1:13" x14ac:dyDescent="0.25">
      <c r="A8592" s="22"/>
      <c r="B8592" s="22"/>
      <c r="C8592" s="22"/>
      <c r="D8592" s="22"/>
      <c r="E8592" s="22"/>
      <c r="F8592" s="22"/>
      <c r="G8592" s="22"/>
      <c r="H8592" s="22"/>
      <c r="I8592" s="22"/>
      <c r="J8592" s="22"/>
      <c r="K8592" s="22"/>
      <c r="L8592" s="22"/>
      <c r="M8592" s="22"/>
    </row>
    <row r="8593" spans="1:13" x14ac:dyDescent="0.25">
      <c r="A8593" s="22"/>
      <c r="B8593" s="22"/>
      <c r="C8593" s="22"/>
      <c r="D8593" s="22"/>
      <c r="E8593" s="22"/>
      <c r="F8593" s="22"/>
      <c r="G8593" s="22"/>
      <c r="H8593" s="22"/>
      <c r="I8593" s="22"/>
      <c r="J8593" s="22"/>
      <c r="K8593" s="22"/>
      <c r="L8593" s="22"/>
      <c r="M8593" s="22"/>
    </row>
    <row r="8594" spans="1:13" x14ac:dyDescent="0.25">
      <c r="A8594" s="22"/>
      <c r="B8594" s="22"/>
      <c r="C8594" s="22"/>
      <c r="D8594" s="22"/>
      <c r="E8594" s="22"/>
      <c r="F8594" s="22"/>
      <c r="G8594" s="22"/>
      <c r="H8594" s="22"/>
      <c r="I8594" s="22"/>
      <c r="J8594" s="22"/>
      <c r="K8594" s="22"/>
      <c r="L8594" s="22"/>
      <c r="M8594" s="22"/>
    </row>
    <row r="8595" spans="1:13" x14ac:dyDescent="0.25">
      <c r="A8595" s="22"/>
      <c r="B8595" s="22"/>
      <c r="C8595" s="22"/>
      <c r="D8595" s="22"/>
      <c r="E8595" s="22"/>
      <c r="F8595" s="22"/>
      <c r="G8595" s="22"/>
      <c r="H8595" s="22"/>
      <c r="I8595" s="22"/>
      <c r="J8595" s="22"/>
      <c r="K8595" s="22"/>
      <c r="L8595" s="22"/>
      <c r="M8595" s="22"/>
    </row>
    <row r="8596" spans="1:13" x14ac:dyDescent="0.25">
      <c r="A8596" s="22"/>
      <c r="B8596" s="22"/>
      <c r="C8596" s="22"/>
      <c r="D8596" s="22"/>
      <c r="E8596" s="22"/>
      <c r="F8596" s="22"/>
      <c r="G8596" s="22"/>
      <c r="H8596" s="22"/>
      <c r="I8596" s="22"/>
      <c r="J8596" s="22"/>
      <c r="K8596" s="22"/>
      <c r="L8596" s="22"/>
      <c r="M8596" s="22"/>
    </row>
    <row r="8597" spans="1:13" x14ac:dyDescent="0.25">
      <c r="A8597" s="22"/>
      <c r="B8597" s="22"/>
      <c r="C8597" s="22"/>
      <c r="D8597" s="22"/>
      <c r="E8597" s="22"/>
      <c r="F8597" s="22"/>
      <c r="G8597" s="22"/>
      <c r="H8597" s="22"/>
      <c r="I8597" s="22"/>
      <c r="J8597" s="22"/>
      <c r="K8597" s="22"/>
      <c r="L8597" s="22"/>
      <c r="M8597" s="22"/>
    </row>
    <row r="8598" spans="1:13" x14ac:dyDescent="0.25">
      <c r="A8598" s="22"/>
      <c r="B8598" s="22"/>
      <c r="C8598" s="22"/>
      <c r="D8598" s="22"/>
      <c r="E8598" s="22"/>
      <c r="F8598" s="22"/>
      <c r="G8598" s="22"/>
      <c r="H8598" s="22"/>
      <c r="I8598" s="22"/>
      <c r="J8598" s="22"/>
      <c r="K8598" s="22"/>
      <c r="L8598" s="22"/>
      <c r="M8598" s="22"/>
    </row>
    <row r="8599" spans="1:13" x14ac:dyDescent="0.25">
      <c r="A8599" s="22"/>
      <c r="B8599" s="22"/>
      <c r="C8599" s="22"/>
      <c r="D8599" s="22"/>
      <c r="E8599" s="22"/>
      <c r="F8599" s="22"/>
      <c r="G8599" s="22"/>
      <c r="H8599" s="22"/>
      <c r="I8599" s="22"/>
      <c r="J8599" s="22"/>
      <c r="K8599" s="22"/>
      <c r="L8599" s="22"/>
      <c r="M8599" s="22"/>
    </row>
    <row r="8600" spans="1:13" x14ac:dyDescent="0.25">
      <c r="A8600" s="22"/>
      <c r="B8600" s="22"/>
      <c r="C8600" s="22"/>
      <c r="D8600" s="22"/>
      <c r="E8600" s="22"/>
      <c r="F8600" s="22"/>
      <c r="G8600" s="22"/>
      <c r="H8600" s="22"/>
      <c r="I8600" s="22"/>
      <c r="J8600" s="22"/>
      <c r="K8600" s="22"/>
      <c r="L8600" s="22"/>
      <c r="M8600" s="22"/>
    </row>
    <row r="8601" spans="1:13" x14ac:dyDescent="0.25">
      <c r="A8601" s="22"/>
      <c r="B8601" s="22"/>
      <c r="C8601" s="22"/>
      <c r="D8601" s="22"/>
      <c r="E8601" s="22"/>
      <c r="F8601" s="22"/>
      <c r="G8601" s="22"/>
      <c r="H8601" s="22"/>
      <c r="I8601" s="22"/>
      <c r="J8601" s="22"/>
      <c r="K8601" s="22"/>
      <c r="L8601" s="22"/>
      <c r="M8601" s="22"/>
    </row>
    <row r="8602" spans="1:13" x14ac:dyDescent="0.25">
      <c r="A8602" s="22"/>
      <c r="B8602" s="22"/>
      <c r="C8602" s="22"/>
      <c r="D8602" s="22"/>
      <c r="E8602" s="22"/>
      <c r="F8602" s="22"/>
      <c r="G8602" s="22"/>
      <c r="H8602" s="22"/>
      <c r="I8602" s="22"/>
      <c r="J8602" s="22"/>
      <c r="K8602" s="22"/>
      <c r="L8602" s="22"/>
      <c r="M8602" s="22"/>
    </row>
    <row r="8603" spans="1:13" x14ac:dyDescent="0.25">
      <c r="A8603" s="22"/>
      <c r="B8603" s="22"/>
      <c r="C8603" s="22"/>
      <c r="D8603" s="22"/>
      <c r="E8603" s="22"/>
      <c r="F8603" s="22"/>
      <c r="G8603" s="22"/>
      <c r="H8603" s="22"/>
      <c r="I8603" s="22"/>
      <c r="J8603" s="22"/>
      <c r="K8603" s="22"/>
      <c r="L8603" s="22"/>
      <c r="M8603" s="22"/>
    </row>
    <row r="8604" spans="1:13" x14ac:dyDescent="0.25">
      <c r="A8604" s="22"/>
      <c r="B8604" s="22"/>
      <c r="C8604" s="22"/>
      <c r="D8604" s="22"/>
      <c r="E8604" s="22"/>
      <c r="F8604" s="22"/>
      <c r="G8604" s="22"/>
      <c r="H8604" s="22"/>
      <c r="I8604" s="22"/>
      <c r="J8604" s="22"/>
      <c r="K8604" s="22"/>
      <c r="L8604" s="22"/>
      <c r="M8604" s="22"/>
    </row>
    <row r="8605" spans="1:13" x14ac:dyDescent="0.25">
      <c r="A8605" s="22"/>
      <c r="B8605" s="22"/>
      <c r="C8605" s="22"/>
      <c r="D8605" s="22"/>
      <c r="E8605" s="22"/>
      <c r="F8605" s="22"/>
      <c r="G8605" s="22"/>
      <c r="H8605" s="22"/>
      <c r="I8605" s="22"/>
      <c r="J8605" s="22"/>
      <c r="K8605" s="22"/>
      <c r="L8605" s="22"/>
      <c r="M8605" s="22"/>
    </row>
    <row r="8606" spans="1:13" x14ac:dyDescent="0.25">
      <c r="A8606" s="22"/>
      <c r="B8606" s="22"/>
      <c r="C8606" s="22"/>
      <c r="D8606" s="22"/>
      <c r="E8606" s="22"/>
      <c r="F8606" s="22"/>
      <c r="G8606" s="22"/>
      <c r="H8606" s="22"/>
      <c r="I8606" s="22"/>
      <c r="J8606" s="22"/>
      <c r="K8606" s="22"/>
      <c r="L8606" s="22"/>
      <c r="M8606" s="22"/>
    </row>
    <row r="8607" spans="1:13" x14ac:dyDescent="0.25">
      <c r="A8607" s="22"/>
      <c r="B8607" s="22"/>
      <c r="C8607" s="22"/>
      <c r="D8607" s="22"/>
      <c r="E8607" s="22"/>
      <c r="F8607" s="22"/>
      <c r="G8607" s="22"/>
      <c r="H8607" s="22"/>
      <c r="I8607" s="22"/>
      <c r="J8607" s="22"/>
      <c r="K8607" s="22"/>
      <c r="L8607" s="22"/>
      <c r="M8607" s="22"/>
    </row>
    <row r="8608" spans="1:13" x14ac:dyDescent="0.25">
      <c r="A8608" s="22"/>
      <c r="B8608" s="22"/>
      <c r="C8608" s="22"/>
      <c r="D8608" s="22"/>
      <c r="E8608" s="22"/>
      <c r="F8608" s="22"/>
      <c r="G8608" s="22"/>
      <c r="H8608" s="22"/>
      <c r="I8608" s="22"/>
      <c r="J8608" s="22"/>
      <c r="K8608" s="22"/>
      <c r="L8608" s="22"/>
      <c r="M8608" s="22"/>
    </row>
    <row r="8609" spans="1:13" x14ac:dyDescent="0.25">
      <c r="A8609" s="22"/>
      <c r="B8609" s="22"/>
      <c r="C8609" s="22"/>
      <c r="D8609" s="22"/>
      <c r="E8609" s="22"/>
      <c r="F8609" s="22"/>
      <c r="G8609" s="22"/>
      <c r="H8609" s="22"/>
      <c r="I8609" s="22"/>
      <c r="J8609" s="22"/>
      <c r="K8609" s="22"/>
      <c r="L8609" s="22"/>
      <c r="M8609" s="22"/>
    </row>
    <row r="8610" spans="1:13" x14ac:dyDescent="0.25">
      <c r="A8610" s="22"/>
      <c r="B8610" s="22"/>
      <c r="C8610" s="22"/>
      <c r="D8610" s="22"/>
      <c r="E8610" s="22"/>
      <c r="F8610" s="22"/>
      <c r="G8610" s="22"/>
      <c r="H8610" s="22"/>
      <c r="I8610" s="22"/>
      <c r="J8610" s="22"/>
      <c r="K8610" s="22"/>
      <c r="L8610" s="22"/>
      <c r="M8610" s="22"/>
    </row>
    <row r="8611" spans="1:13" x14ac:dyDescent="0.25">
      <c r="A8611" s="22"/>
      <c r="B8611" s="22"/>
      <c r="C8611" s="22"/>
      <c r="D8611" s="22"/>
      <c r="E8611" s="22"/>
      <c r="F8611" s="22"/>
      <c r="G8611" s="22"/>
      <c r="H8611" s="22"/>
      <c r="I8611" s="22"/>
      <c r="J8611" s="22"/>
      <c r="K8611" s="22"/>
      <c r="L8611" s="22"/>
      <c r="M8611" s="22"/>
    </row>
    <row r="8612" spans="1:13" x14ac:dyDescent="0.25">
      <c r="A8612" s="22"/>
      <c r="B8612" s="22"/>
      <c r="C8612" s="22"/>
      <c r="D8612" s="22"/>
      <c r="E8612" s="22"/>
      <c r="F8612" s="22"/>
      <c r="G8612" s="22"/>
      <c r="H8612" s="22"/>
      <c r="I8612" s="22"/>
      <c r="J8612" s="22"/>
      <c r="K8612" s="22"/>
      <c r="L8612" s="22"/>
      <c r="M8612" s="22"/>
    </row>
    <row r="8613" spans="1:13" x14ac:dyDescent="0.25">
      <c r="A8613" s="22"/>
      <c r="B8613" s="22"/>
      <c r="C8613" s="22"/>
      <c r="D8613" s="22"/>
      <c r="E8613" s="22"/>
      <c r="F8613" s="22"/>
      <c r="G8613" s="22"/>
      <c r="H8613" s="22"/>
      <c r="I8613" s="22"/>
      <c r="J8613" s="22"/>
      <c r="K8613" s="22"/>
      <c r="L8613" s="22"/>
      <c r="M8613" s="22"/>
    </row>
    <row r="8614" spans="1:13" x14ac:dyDescent="0.25">
      <c r="A8614" s="22"/>
      <c r="B8614" s="22"/>
      <c r="C8614" s="22"/>
      <c r="D8614" s="22"/>
      <c r="E8614" s="22"/>
      <c r="F8614" s="22"/>
      <c r="G8614" s="22"/>
      <c r="H8614" s="22"/>
      <c r="I8614" s="22"/>
      <c r="J8614" s="22"/>
      <c r="K8614" s="22"/>
      <c r="L8614" s="22"/>
      <c r="M8614" s="22"/>
    </row>
    <row r="8615" spans="1:13" x14ac:dyDescent="0.25">
      <c r="A8615" s="22"/>
      <c r="B8615" s="22"/>
      <c r="C8615" s="22"/>
      <c r="D8615" s="22"/>
      <c r="E8615" s="22"/>
      <c r="F8615" s="22"/>
      <c r="G8615" s="22"/>
      <c r="H8615" s="22"/>
      <c r="I8615" s="22"/>
      <c r="J8615" s="22"/>
      <c r="K8615" s="22"/>
      <c r="L8615" s="22"/>
      <c r="M8615" s="22"/>
    </row>
    <row r="8616" spans="1:13" x14ac:dyDescent="0.25">
      <c r="A8616" s="22"/>
      <c r="B8616" s="22"/>
      <c r="C8616" s="22"/>
      <c r="D8616" s="22"/>
      <c r="E8616" s="22"/>
      <c r="F8616" s="22"/>
      <c r="G8616" s="22"/>
      <c r="H8616" s="22"/>
      <c r="I8616" s="22"/>
      <c r="J8616" s="22"/>
      <c r="K8616" s="22"/>
      <c r="L8616" s="22"/>
      <c r="M8616" s="22"/>
    </row>
    <row r="8617" spans="1:13" x14ac:dyDescent="0.25">
      <c r="A8617" s="22"/>
      <c r="B8617" s="22"/>
      <c r="C8617" s="22"/>
      <c r="D8617" s="22"/>
      <c r="E8617" s="22"/>
      <c r="F8617" s="22"/>
      <c r="G8617" s="22"/>
      <c r="H8617" s="22"/>
      <c r="I8617" s="22"/>
      <c r="J8617" s="22"/>
      <c r="K8617" s="22"/>
      <c r="L8617" s="22"/>
      <c r="M8617" s="22"/>
    </row>
    <row r="8618" spans="1:13" x14ac:dyDescent="0.25">
      <c r="A8618" s="22"/>
      <c r="B8618" s="22"/>
      <c r="C8618" s="22"/>
      <c r="D8618" s="22"/>
      <c r="E8618" s="22"/>
      <c r="F8618" s="22"/>
      <c r="G8618" s="22"/>
      <c r="H8618" s="22"/>
      <c r="I8618" s="22"/>
      <c r="J8618" s="22"/>
      <c r="K8618" s="22"/>
      <c r="L8618" s="22"/>
      <c r="M8618" s="22"/>
    </row>
    <row r="8619" spans="1:13" x14ac:dyDescent="0.25">
      <c r="A8619" s="22"/>
      <c r="B8619" s="22"/>
      <c r="C8619" s="22"/>
      <c r="D8619" s="22"/>
      <c r="E8619" s="22"/>
      <c r="F8619" s="22"/>
      <c r="G8619" s="22"/>
      <c r="H8619" s="22"/>
      <c r="I8619" s="22"/>
      <c r="J8619" s="22"/>
      <c r="K8619" s="22"/>
      <c r="L8619" s="22"/>
      <c r="M8619" s="22"/>
    </row>
    <row r="8620" spans="1:13" x14ac:dyDescent="0.25">
      <c r="A8620" s="22"/>
      <c r="B8620" s="22"/>
      <c r="C8620" s="22"/>
      <c r="D8620" s="22"/>
      <c r="E8620" s="22"/>
      <c r="F8620" s="22"/>
      <c r="G8620" s="22"/>
      <c r="H8620" s="22"/>
      <c r="I8620" s="22"/>
      <c r="J8620" s="22"/>
      <c r="K8620" s="22"/>
      <c r="L8620" s="22"/>
      <c r="M8620" s="22"/>
    </row>
    <row r="8621" spans="1:13" x14ac:dyDescent="0.25">
      <c r="A8621" s="22"/>
      <c r="B8621" s="22"/>
      <c r="C8621" s="22"/>
      <c r="D8621" s="22"/>
      <c r="E8621" s="22"/>
      <c r="F8621" s="22"/>
      <c r="G8621" s="22"/>
      <c r="H8621" s="22"/>
      <c r="I8621" s="22"/>
      <c r="J8621" s="22"/>
      <c r="K8621" s="22"/>
      <c r="L8621" s="22"/>
      <c r="M8621" s="22"/>
    </row>
    <row r="8622" spans="1:13" x14ac:dyDescent="0.25">
      <c r="A8622" s="22"/>
      <c r="B8622" s="22"/>
      <c r="C8622" s="22"/>
      <c r="D8622" s="22"/>
      <c r="E8622" s="22"/>
      <c r="F8622" s="22"/>
      <c r="G8622" s="22"/>
      <c r="H8622" s="22"/>
      <c r="I8622" s="22"/>
      <c r="J8622" s="22"/>
      <c r="K8622" s="22"/>
      <c r="L8622" s="22"/>
      <c r="M8622" s="22"/>
    </row>
    <row r="8623" spans="1:13" x14ac:dyDescent="0.25">
      <c r="A8623" s="22"/>
      <c r="B8623" s="22"/>
      <c r="C8623" s="22"/>
      <c r="D8623" s="22"/>
      <c r="E8623" s="22"/>
      <c r="F8623" s="22"/>
      <c r="G8623" s="22"/>
      <c r="H8623" s="22"/>
      <c r="I8623" s="22"/>
      <c r="J8623" s="22"/>
      <c r="K8623" s="22"/>
      <c r="L8623" s="22"/>
      <c r="M8623" s="22"/>
    </row>
    <row r="8624" spans="1:13" x14ac:dyDescent="0.25">
      <c r="A8624" s="22"/>
      <c r="B8624" s="22"/>
      <c r="C8624" s="22"/>
      <c r="D8624" s="22"/>
      <c r="E8624" s="22"/>
      <c r="F8624" s="22"/>
      <c r="G8624" s="22"/>
      <c r="H8624" s="22"/>
      <c r="I8624" s="22"/>
      <c r="J8624" s="22"/>
      <c r="K8624" s="22"/>
      <c r="L8624" s="22"/>
      <c r="M8624" s="22"/>
    </row>
    <row r="8625" spans="1:13" x14ac:dyDescent="0.25">
      <c r="A8625" s="22"/>
      <c r="B8625" s="22"/>
      <c r="C8625" s="22"/>
      <c r="D8625" s="22"/>
      <c r="E8625" s="22"/>
      <c r="F8625" s="22"/>
      <c r="G8625" s="22"/>
      <c r="H8625" s="22"/>
      <c r="I8625" s="22"/>
      <c r="J8625" s="22"/>
      <c r="K8625" s="22"/>
      <c r="L8625" s="22"/>
      <c r="M8625" s="22"/>
    </row>
    <row r="8626" spans="1:13" x14ac:dyDescent="0.25">
      <c r="A8626" s="22"/>
      <c r="B8626" s="22"/>
      <c r="C8626" s="22"/>
      <c r="D8626" s="22"/>
      <c r="E8626" s="22"/>
      <c r="F8626" s="22"/>
      <c r="G8626" s="22"/>
      <c r="H8626" s="22"/>
      <c r="I8626" s="22"/>
      <c r="J8626" s="22"/>
      <c r="K8626" s="22"/>
      <c r="L8626" s="22"/>
      <c r="M8626" s="22"/>
    </row>
    <row r="8627" spans="1:13" x14ac:dyDescent="0.25">
      <c r="A8627" s="22"/>
      <c r="B8627" s="22"/>
      <c r="C8627" s="22"/>
      <c r="D8627" s="22"/>
      <c r="E8627" s="22"/>
      <c r="F8627" s="22"/>
      <c r="G8627" s="22"/>
      <c r="H8627" s="22"/>
      <c r="I8627" s="22"/>
      <c r="J8627" s="22"/>
      <c r="K8627" s="22"/>
      <c r="L8627" s="22"/>
      <c r="M8627" s="22"/>
    </row>
    <row r="8628" spans="1:13" x14ac:dyDescent="0.25">
      <c r="A8628" s="22"/>
      <c r="B8628" s="22"/>
      <c r="C8628" s="22"/>
      <c r="D8628" s="22"/>
      <c r="E8628" s="22"/>
      <c r="F8628" s="22"/>
      <c r="G8628" s="22"/>
      <c r="H8628" s="22"/>
      <c r="I8628" s="22"/>
      <c r="J8628" s="22"/>
      <c r="K8628" s="22"/>
      <c r="L8628" s="22"/>
      <c r="M8628" s="22"/>
    </row>
    <row r="8629" spans="1:13" x14ac:dyDescent="0.25">
      <c r="A8629" s="22"/>
      <c r="B8629" s="22"/>
      <c r="C8629" s="22"/>
      <c r="D8629" s="22"/>
      <c r="E8629" s="22"/>
      <c r="F8629" s="22"/>
      <c r="G8629" s="22"/>
      <c r="H8629" s="22"/>
      <c r="I8629" s="22"/>
      <c r="J8629" s="22"/>
      <c r="K8629" s="22"/>
      <c r="L8629" s="22"/>
      <c r="M8629" s="22"/>
    </row>
    <row r="8630" spans="1:13" x14ac:dyDescent="0.25">
      <c r="A8630" s="22"/>
      <c r="B8630" s="22"/>
      <c r="C8630" s="22"/>
      <c r="D8630" s="22"/>
      <c r="E8630" s="22"/>
      <c r="F8630" s="22"/>
      <c r="G8630" s="22"/>
      <c r="H8630" s="22"/>
      <c r="I8630" s="22"/>
      <c r="J8630" s="22"/>
      <c r="K8630" s="22"/>
      <c r="L8630" s="22"/>
      <c r="M8630" s="22"/>
    </row>
    <row r="8631" spans="1:13" x14ac:dyDescent="0.25">
      <c r="A8631" s="22"/>
      <c r="B8631" s="22"/>
      <c r="C8631" s="22"/>
      <c r="D8631" s="22"/>
      <c r="E8631" s="22"/>
      <c r="F8631" s="22"/>
      <c r="G8631" s="22"/>
      <c r="H8631" s="22"/>
      <c r="I8631" s="22"/>
      <c r="J8631" s="22"/>
      <c r="K8631" s="22"/>
      <c r="L8631" s="22"/>
      <c r="M8631" s="22"/>
    </row>
    <row r="8632" spans="1:13" x14ac:dyDescent="0.25">
      <c r="A8632" s="22"/>
      <c r="B8632" s="22"/>
      <c r="C8632" s="22"/>
      <c r="D8632" s="22"/>
      <c r="E8632" s="22"/>
      <c r="F8632" s="22"/>
      <c r="G8632" s="22"/>
      <c r="H8632" s="22"/>
      <c r="I8632" s="22"/>
      <c r="J8632" s="22"/>
      <c r="K8632" s="22"/>
      <c r="L8632" s="22"/>
      <c r="M8632" s="22"/>
    </row>
    <row r="8633" spans="1:13" x14ac:dyDescent="0.25">
      <c r="A8633" s="22"/>
      <c r="B8633" s="22"/>
      <c r="C8633" s="22"/>
      <c r="D8633" s="22"/>
      <c r="E8633" s="22"/>
      <c r="F8633" s="22"/>
      <c r="G8633" s="22"/>
      <c r="H8633" s="22"/>
      <c r="I8633" s="22"/>
      <c r="J8633" s="22"/>
      <c r="K8633" s="22"/>
      <c r="L8633" s="22"/>
      <c r="M8633" s="22"/>
    </row>
    <row r="8634" spans="1:13" x14ac:dyDescent="0.25">
      <c r="A8634" s="22"/>
      <c r="B8634" s="22"/>
      <c r="C8634" s="22"/>
      <c r="D8634" s="22"/>
      <c r="E8634" s="22"/>
      <c r="F8634" s="22"/>
      <c r="G8634" s="22"/>
      <c r="H8634" s="22"/>
      <c r="I8634" s="22"/>
      <c r="J8634" s="22"/>
      <c r="K8634" s="22"/>
      <c r="L8634" s="22"/>
      <c r="M8634" s="22"/>
    </row>
    <row r="8635" spans="1:13" x14ac:dyDescent="0.25">
      <c r="A8635" s="22"/>
      <c r="B8635" s="22"/>
      <c r="C8635" s="22"/>
      <c r="D8635" s="22"/>
      <c r="E8635" s="22"/>
      <c r="F8635" s="22"/>
      <c r="G8635" s="22"/>
      <c r="H8635" s="22"/>
      <c r="I8635" s="22"/>
      <c r="J8635" s="22"/>
      <c r="K8635" s="22"/>
      <c r="L8635" s="22"/>
      <c r="M8635" s="22"/>
    </row>
    <row r="8636" spans="1:13" x14ac:dyDescent="0.25">
      <c r="A8636" s="22"/>
      <c r="B8636" s="22"/>
      <c r="C8636" s="22"/>
      <c r="D8636" s="22"/>
      <c r="E8636" s="22"/>
      <c r="F8636" s="22"/>
      <c r="G8636" s="22"/>
      <c r="H8636" s="22"/>
      <c r="I8636" s="22"/>
      <c r="J8636" s="22"/>
      <c r="K8636" s="22"/>
      <c r="L8636" s="22"/>
      <c r="M8636" s="22"/>
    </row>
    <row r="8637" spans="1:13" x14ac:dyDescent="0.25">
      <c r="A8637" s="22"/>
      <c r="B8637" s="22"/>
      <c r="C8637" s="22"/>
      <c r="D8637" s="22"/>
      <c r="E8637" s="22"/>
      <c r="F8637" s="22"/>
      <c r="G8637" s="22"/>
      <c r="H8637" s="22"/>
      <c r="I8637" s="22"/>
      <c r="J8637" s="22"/>
      <c r="K8637" s="22"/>
      <c r="L8637" s="22"/>
      <c r="M8637" s="22"/>
    </row>
    <row r="8638" spans="1:13" x14ac:dyDescent="0.25">
      <c r="A8638" s="22"/>
      <c r="B8638" s="22"/>
      <c r="C8638" s="22"/>
      <c r="D8638" s="22"/>
      <c r="E8638" s="22"/>
      <c r="F8638" s="22"/>
      <c r="G8638" s="22"/>
      <c r="H8638" s="22"/>
      <c r="I8638" s="22"/>
      <c r="J8638" s="22"/>
      <c r="K8638" s="22"/>
      <c r="L8638" s="22"/>
      <c r="M8638" s="22"/>
    </row>
    <row r="8639" spans="1:13" x14ac:dyDescent="0.25">
      <c r="A8639" s="22"/>
      <c r="B8639" s="22"/>
      <c r="C8639" s="22"/>
      <c r="D8639" s="22"/>
      <c r="E8639" s="22"/>
      <c r="F8639" s="22"/>
      <c r="G8639" s="22"/>
      <c r="H8639" s="22"/>
      <c r="I8639" s="22"/>
      <c r="J8639" s="22"/>
      <c r="K8639" s="22"/>
      <c r="L8639" s="22"/>
      <c r="M8639" s="22"/>
    </row>
    <row r="8640" spans="1:13" x14ac:dyDescent="0.25">
      <c r="A8640" s="22"/>
      <c r="B8640" s="22"/>
      <c r="C8640" s="22"/>
      <c r="D8640" s="22"/>
      <c r="E8640" s="22"/>
      <c r="F8640" s="22"/>
      <c r="G8640" s="22"/>
      <c r="H8640" s="22"/>
      <c r="I8640" s="22"/>
      <c r="J8640" s="22"/>
      <c r="K8640" s="22"/>
      <c r="L8640" s="22"/>
      <c r="M8640" s="22"/>
    </row>
    <row r="8641" spans="1:13" x14ac:dyDescent="0.25">
      <c r="A8641" s="22"/>
      <c r="B8641" s="22"/>
      <c r="C8641" s="22"/>
      <c r="D8641" s="22"/>
      <c r="E8641" s="22"/>
      <c r="F8641" s="22"/>
      <c r="G8641" s="22"/>
      <c r="H8641" s="22"/>
      <c r="I8641" s="22"/>
      <c r="J8641" s="22"/>
      <c r="K8641" s="22"/>
      <c r="L8641" s="22"/>
      <c r="M8641" s="22"/>
    </row>
    <row r="8642" spans="1:13" x14ac:dyDescent="0.25">
      <c r="A8642" s="22"/>
      <c r="B8642" s="22"/>
      <c r="C8642" s="22"/>
      <c r="D8642" s="22"/>
      <c r="E8642" s="22"/>
      <c r="F8642" s="22"/>
      <c r="G8642" s="22"/>
      <c r="H8642" s="22"/>
      <c r="I8642" s="22"/>
      <c r="J8642" s="22"/>
      <c r="K8642" s="22"/>
      <c r="L8642" s="22"/>
      <c r="M8642" s="22"/>
    </row>
    <row r="8643" spans="1:13" x14ac:dyDescent="0.25">
      <c r="A8643" s="22"/>
      <c r="B8643" s="22"/>
      <c r="C8643" s="22"/>
      <c r="D8643" s="22"/>
      <c r="E8643" s="22"/>
      <c r="F8643" s="22"/>
      <c r="G8643" s="22"/>
      <c r="H8643" s="22"/>
      <c r="I8643" s="22"/>
      <c r="J8643" s="22"/>
      <c r="K8643" s="22"/>
      <c r="L8643" s="22"/>
      <c r="M8643" s="22"/>
    </row>
    <row r="8644" spans="1:13" x14ac:dyDescent="0.25">
      <c r="A8644" s="22"/>
      <c r="B8644" s="22"/>
      <c r="C8644" s="22"/>
      <c r="D8644" s="22"/>
      <c r="E8644" s="22"/>
      <c r="F8644" s="22"/>
      <c r="G8644" s="22"/>
      <c r="H8644" s="22"/>
      <c r="I8644" s="22"/>
      <c r="J8644" s="22"/>
      <c r="K8644" s="22"/>
      <c r="L8644" s="22"/>
      <c r="M8644" s="22"/>
    </row>
    <row r="8645" spans="1:13" x14ac:dyDescent="0.25">
      <c r="A8645" s="22"/>
      <c r="B8645" s="22"/>
      <c r="C8645" s="22"/>
      <c r="D8645" s="22"/>
      <c r="E8645" s="22"/>
      <c r="F8645" s="22"/>
      <c r="G8645" s="22"/>
      <c r="H8645" s="22"/>
      <c r="I8645" s="22"/>
      <c r="J8645" s="22"/>
      <c r="K8645" s="22"/>
      <c r="L8645" s="22"/>
      <c r="M8645" s="22"/>
    </row>
    <row r="8646" spans="1:13" x14ac:dyDescent="0.25">
      <c r="A8646" s="22"/>
      <c r="B8646" s="22"/>
      <c r="C8646" s="22"/>
      <c r="D8646" s="22"/>
      <c r="E8646" s="22"/>
      <c r="F8646" s="22"/>
      <c r="G8646" s="22"/>
      <c r="H8646" s="22"/>
      <c r="I8646" s="22"/>
      <c r="J8646" s="22"/>
      <c r="K8646" s="22"/>
      <c r="L8646" s="22"/>
      <c r="M8646" s="22"/>
    </row>
    <row r="8647" spans="1:13" x14ac:dyDescent="0.25">
      <c r="A8647" s="22"/>
      <c r="B8647" s="22"/>
      <c r="C8647" s="22"/>
      <c r="D8647" s="22"/>
      <c r="E8647" s="22"/>
      <c r="F8647" s="22"/>
      <c r="G8647" s="22"/>
      <c r="H8647" s="22"/>
      <c r="I8647" s="22"/>
      <c r="J8647" s="22"/>
      <c r="K8647" s="22"/>
      <c r="L8647" s="22"/>
      <c r="M8647" s="22"/>
    </row>
    <row r="8648" spans="1:13" x14ac:dyDescent="0.25">
      <c r="A8648" s="22"/>
      <c r="B8648" s="22"/>
      <c r="C8648" s="22"/>
      <c r="D8648" s="22"/>
      <c r="E8648" s="22"/>
      <c r="F8648" s="22"/>
      <c r="G8648" s="22"/>
      <c r="H8648" s="22"/>
      <c r="I8648" s="22"/>
      <c r="J8648" s="22"/>
      <c r="K8648" s="22"/>
      <c r="L8648" s="22"/>
      <c r="M8648" s="22"/>
    </row>
    <row r="8649" spans="1:13" x14ac:dyDescent="0.25">
      <c r="A8649" s="22"/>
      <c r="B8649" s="22"/>
      <c r="C8649" s="22"/>
      <c r="D8649" s="22"/>
      <c r="E8649" s="22"/>
      <c r="F8649" s="22"/>
      <c r="G8649" s="22"/>
      <c r="H8649" s="22"/>
      <c r="I8649" s="22"/>
      <c r="J8649" s="22"/>
      <c r="K8649" s="22"/>
      <c r="L8649" s="22"/>
      <c r="M8649" s="22"/>
    </row>
    <row r="8650" spans="1:13" x14ac:dyDescent="0.25">
      <c r="A8650" s="22"/>
      <c r="B8650" s="22"/>
      <c r="C8650" s="22"/>
      <c r="D8650" s="22"/>
      <c r="E8650" s="22"/>
      <c r="F8650" s="22"/>
      <c r="G8650" s="22"/>
      <c r="H8650" s="22"/>
      <c r="I8650" s="22"/>
      <c r="J8650" s="22"/>
      <c r="K8650" s="22"/>
      <c r="L8650" s="22"/>
      <c r="M8650" s="22"/>
    </row>
    <row r="8651" spans="1:13" x14ac:dyDescent="0.25">
      <c r="A8651" s="22"/>
      <c r="B8651" s="22"/>
      <c r="C8651" s="22"/>
      <c r="D8651" s="22"/>
      <c r="E8651" s="22"/>
      <c r="F8651" s="22"/>
      <c r="G8651" s="22"/>
      <c r="H8651" s="22"/>
      <c r="I8651" s="22"/>
      <c r="J8651" s="22"/>
      <c r="K8651" s="22"/>
      <c r="L8651" s="22"/>
      <c r="M8651" s="22"/>
    </row>
    <row r="8652" spans="1:13" x14ac:dyDescent="0.25">
      <c r="A8652" s="22"/>
      <c r="B8652" s="22"/>
      <c r="C8652" s="22"/>
      <c r="D8652" s="22"/>
      <c r="E8652" s="22"/>
      <c r="F8652" s="22"/>
      <c r="G8652" s="22"/>
      <c r="H8652" s="22"/>
      <c r="I8652" s="22"/>
      <c r="J8652" s="22"/>
      <c r="K8652" s="22"/>
      <c r="L8652" s="22"/>
      <c r="M8652" s="22"/>
    </row>
    <row r="8653" spans="1:13" x14ac:dyDescent="0.25">
      <c r="A8653" s="22"/>
      <c r="B8653" s="22"/>
      <c r="C8653" s="22"/>
      <c r="D8653" s="22"/>
      <c r="E8653" s="22"/>
      <c r="F8653" s="22"/>
      <c r="G8653" s="22"/>
      <c r="H8653" s="22"/>
      <c r="I8653" s="22"/>
      <c r="J8653" s="22"/>
      <c r="K8653" s="22"/>
      <c r="L8653" s="22"/>
      <c r="M8653" s="22"/>
    </row>
    <row r="8654" spans="1:13" x14ac:dyDescent="0.25">
      <c r="A8654" s="22"/>
      <c r="B8654" s="22"/>
      <c r="C8654" s="22"/>
      <c r="D8654" s="22"/>
      <c r="E8654" s="22"/>
      <c r="F8654" s="22"/>
      <c r="G8654" s="22"/>
      <c r="H8654" s="22"/>
      <c r="I8654" s="22"/>
      <c r="J8654" s="22"/>
      <c r="K8654" s="22"/>
      <c r="L8654" s="22"/>
      <c r="M8654" s="22"/>
    </row>
    <row r="8655" spans="1:13" x14ac:dyDescent="0.25">
      <c r="A8655" s="22"/>
      <c r="B8655" s="22"/>
      <c r="C8655" s="22"/>
      <c r="D8655" s="22"/>
      <c r="E8655" s="22"/>
      <c r="F8655" s="22"/>
      <c r="G8655" s="22"/>
      <c r="H8655" s="22"/>
      <c r="I8655" s="22"/>
      <c r="J8655" s="22"/>
      <c r="K8655" s="22"/>
      <c r="L8655" s="22"/>
      <c r="M8655" s="22"/>
    </row>
    <row r="8656" spans="1:13" x14ac:dyDescent="0.25">
      <c r="A8656" s="22"/>
      <c r="B8656" s="22"/>
      <c r="C8656" s="22"/>
      <c r="D8656" s="22"/>
      <c r="E8656" s="22"/>
      <c r="F8656" s="22"/>
      <c r="G8656" s="22"/>
      <c r="H8656" s="22"/>
      <c r="I8656" s="22"/>
      <c r="J8656" s="22"/>
      <c r="K8656" s="22"/>
      <c r="L8656" s="22"/>
      <c r="M8656" s="22"/>
    </row>
    <row r="8657" spans="1:13" x14ac:dyDescent="0.25">
      <c r="A8657" s="22"/>
      <c r="B8657" s="22"/>
      <c r="C8657" s="22"/>
      <c r="D8657" s="22"/>
      <c r="E8657" s="22"/>
      <c r="F8657" s="22"/>
      <c r="G8657" s="22"/>
      <c r="H8657" s="22"/>
      <c r="I8657" s="22"/>
      <c r="J8657" s="22"/>
      <c r="K8657" s="22"/>
      <c r="L8657" s="22"/>
      <c r="M8657" s="22"/>
    </row>
    <row r="8658" spans="1:13" x14ac:dyDescent="0.25">
      <c r="A8658" s="22"/>
      <c r="B8658" s="22"/>
      <c r="C8658" s="22"/>
      <c r="D8658" s="22"/>
      <c r="E8658" s="22"/>
      <c r="F8658" s="22"/>
      <c r="G8658" s="22"/>
      <c r="H8658" s="22"/>
      <c r="I8658" s="22"/>
      <c r="J8658" s="22"/>
      <c r="K8658" s="22"/>
      <c r="L8658" s="22"/>
      <c r="M8658" s="22"/>
    </row>
    <row r="8659" spans="1:13" x14ac:dyDescent="0.25">
      <c r="A8659" s="22"/>
      <c r="B8659" s="22"/>
      <c r="C8659" s="22"/>
      <c r="D8659" s="22"/>
      <c r="E8659" s="22"/>
      <c r="F8659" s="22"/>
      <c r="G8659" s="22"/>
      <c r="H8659" s="22"/>
      <c r="I8659" s="22"/>
      <c r="J8659" s="22"/>
      <c r="K8659" s="22"/>
      <c r="L8659" s="22"/>
      <c r="M8659" s="22"/>
    </row>
    <row r="8660" spans="1:13" x14ac:dyDescent="0.25">
      <c r="A8660" s="22"/>
      <c r="B8660" s="22"/>
      <c r="C8660" s="22"/>
      <c r="D8660" s="22"/>
      <c r="E8660" s="22"/>
      <c r="F8660" s="22"/>
      <c r="G8660" s="22"/>
      <c r="H8660" s="22"/>
      <c r="I8660" s="22"/>
      <c r="J8660" s="22"/>
      <c r="K8660" s="22"/>
      <c r="L8660" s="22"/>
      <c r="M8660" s="22"/>
    </row>
    <row r="8661" spans="1:13" x14ac:dyDescent="0.25">
      <c r="A8661" s="22"/>
      <c r="B8661" s="22"/>
      <c r="C8661" s="22"/>
      <c r="D8661" s="22"/>
      <c r="E8661" s="22"/>
      <c r="F8661" s="22"/>
      <c r="G8661" s="22"/>
      <c r="H8661" s="22"/>
      <c r="I8661" s="22"/>
      <c r="J8661" s="22"/>
      <c r="K8661" s="22"/>
      <c r="L8661" s="22"/>
      <c r="M8661" s="22"/>
    </row>
    <row r="8662" spans="1:13" x14ac:dyDescent="0.25">
      <c r="A8662" s="22"/>
      <c r="B8662" s="22"/>
      <c r="C8662" s="22"/>
      <c r="D8662" s="22"/>
      <c r="E8662" s="22"/>
      <c r="F8662" s="22"/>
      <c r="G8662" s="22"/>
      <c r="H8662" s="22"/>
      <c r="I8662" s="22"/>
      <c r="J8662" s="22"/>
      <c r="K8662" s="22"/>
      <c r="L8662" s="22"/>
      <c r="M8662" s="22"/>
    </row>
    <row r="8663" spans="1:13" x14ac:dyDescent="0.25">
      <c r="A8663" s="22"/>
      <c r="B8663" s="22"/>
      <c r="C8663" s="22"/>
      <c r="D8663" s="22"/>
      <c r="E8663" s="22"/>
      <c r="F8663" s="22"/>
      <c r="G8663" s="22"/>
      <c r="H8663" s="22"/>
      <c r="I8663" s="22"/>
      <c r="J8663" s="22"/>
      <c r="K8663" s="22"/>
      <c r="L8663" s="22"/>
      <c r="M8663" s="22"/>
    </row>
    <row r="8664" spans="1:13" x14ac:dyDescent="0.25">
      <c r="A8664" s="22"/>
      <c r="B8664" s="22"/>
      <c r="C8664" s="22"/>
      <c r="D8664" s="22"/>
      <c r="E8664" s="22"/>
      <c r="F8664" s="22"/>
      <c r="G8664" s="22"/>
      <c r="H8664" s="22"/>
      <c r="I8664" s="22"/>
      <c r="J8664" s="22"/>
      <c r="K8664" s="22"/>
      <c r="L8664" s="22"/>
      <c r="M8664" s="22"/>
    </row>
    <row r="8665" spans="1:13" x14ac:dyDescent="0.25">
      <c r="A8665" s="22"/>
      <c r="B8665" s="22"/>
      <c r="C8665" s="22"/>
      <c r="D8665" s="22"/>
      <c r="E8665" s="22"/>
      <c r="F8665" s="22"/>
      <c r="G8665" s="22"/>
      <c r="H8665" s="22"/>
      <c r="I8665" s="22"/>
      <c r="J8665" s="22"/>
      <c r="K8665" s="22"/>
      <c r="L8665" s="22"/>
      <c r="M8665" s="22"/>
    </row>
    <row r="8666" spans="1:13" x14ac:dyDescent="0.25">
      <c r="A8666" s="22"/>
      <c r="B8666" s="22"/>
      <c r="C8666" s="22"/>
      <c r="D8666" s="22"/>
      <c r="E8666" s="22"/>
      <c r="F8666" s="22"/>
      <c r="G8666" s="22"/>
      <c r="H8666" s="22"/>
      <c r="I8666" s="22"/>
      <c r="J8666" s="22"/>
      <c r="K8666" s="22"/>
      <c r="L8666" s="22"/>
      <c r="M8666" s="22"/>
    </row>
    <row r="8667" spans="1:13" x14ac:dyDescent="0.25">
      <c r="A8667" s="22"/>
      <c r="B8667" s="22"/>
      <c r="C8667" s="22"/>
      <c r="D8667" s="22"/>
      <c r="E8667" s="22"/>
      <c r="F8667" s="22"/>
      <c r="G8667" s="22"/>
      <c r="H8667" s="22"/>
      <c r="I8667" s="22"/>
      <c r="J8667" s="22"/>
      <c r="K8667" s="22"/>
      <c r="L8667" s="22"/>
      <c r="M8667" s="22"/>
    </row>
    <row r="8668" spans="1:13" x14ac:dyDescent="0.25">
      <c r="A8668" s="22"/>
      <c r="B8668" s="22"/>
      <c r="C8668" s="22"/>
      <c r="D8668" s="22"/>
      <c r="E8668" s="22"/>
      <c r="F8668" s="22"/>
      <c r="G8668" s="22"/>
      <c r="H8668" s="22"/>
      <c r="I8668" s="22"/>
      <c r="J8668" s="22"/>
      <c r="K8668" s="22"/>
      <c r="L8668" s="22"/>
      <c r="M8668" s="22"/>
    </row>
    <row r="8669" spans="1:13" x14ac:dyDescent="0.25">
      <c r="A8669" s="22"/>
      <c r="B8669" s="22"/>
      <c r="C8669" s="22"/>
      <c r="D8669" s="22"/>
      <c r="E8669" s="22"/>
      <c r="F8669" s="22"/>
      <c r="G8669" s="22"/>
      <c r="H8669" s="22"/>
      <c r="I8669" s="22"/>
      <c r="J8669" s="22"/>
      <c r="K8669" s="22"/>
      <c r="L8669" s="22"/>
      <c r="M8669" s="22"/>
    </row>
    <row r="8670" spans="1:13" x14ac:dyDescent="0.25">
      <c r="A8670" s="22"/>
      <c r="B8670" s="22"/>
      <c r="C8670" s="22"/>
      <c r="D8670" s="22"/>
      <c r="E8670" s="22"/>
      <c r="F8670" s="22"/>
      <c r="G8670" s="22"/>
      <c r="H8670" s="22"/>
      <c r="I8670" s="22"/>
      <c r="J8670" s="22"/>
      <c r="K8670" s="22"/>
      <c r="L8670" s="22"/>
      <c r="M8670" s="22"/>
    </row>
    <row r="8671" spans="1:13" x14ac:dyDescent="0.25">
      <c r="A8671" s="22"/>
      <c r="B8671" s="22"/>
      <c r="C8671" s="22"/>
      <c r="D8671" s="22"/>
      <c r="E8671" s="22"/>
      <c r="F8671" s="22"/>
      <c r="G8671" s="22"/>
      <c r="H8671" s="22"/>
      <c r="I8671" s="22"/>
      <c r="J8671" s="22"/>
      <c r="K8671" s="22"/>
      <c r="L8671" s="22"/>
      <c r="M8671" s="22"/>
    </row>
    <row r="8672" spans="1:13" x14ac:dyDescent="0.25">
      <c r="A8672" s="22"/>
      <c r="B8672" s="22"/>
      <c r="C8672" s="22"/>
      <c r="D8672" s="22"/>
      <c r="E8672" s="22"/>
      <c r="F8672" s="22"/>
      <c r="G8672" s="22"/>
      <c r="H8672" s="22"/>
      <c r="I8672" s="22"/>
      <c r="J8672" s="22"/>
      <c r="K8672" s="22"/>
      <c r="L8672" s="22"/>
      <c r="M8672" s="22"/>
    </row>
    <row r="8673" spans="1:13" x14ac:dyDescent="0.25">
      <c r="A8673" s="22"/>
      <c r="B8673" s="22"/>
      <c r="C8673" s="22"/>
      <c r="D8673" s="22"/>
      <c r="E8673" s="22"/>
      <c r="F8673" s="22"/>
      <c r="G8673" s="22"/>
      <c r="H8673" s="22"/>
      <c r="I8673" s="22"/>
      <c r="J8673" s="22"/>
      <c r="K8673" s="22"/>
      <c r="L8673" s="22"/>
      <c r="M8673" s="22"/>
    </row>
    <row r="8674" spans="1:13" x14ac:dyDescent="0.25">
      <c r="A8674" s="22"/>
      <c r="B8674" s="22"/>
      <c r="C8674" s="22"/>
      <c r="D8674" s="22"/>
      <c r="E8674" s="22"/>
      <c r="F8674" s="22"/>
      <c r="G8674" s="22"/>
      <c r="H8674" s="22"/>
      <c r="I8674" s="22"/>
      <c r="J8674" s="22"/>
      <c r="K8674" s="22"/>
      <c r="L8674" s="22"/>
      <c r="M8674" s="22"/>
    </row>
    <row r="8675" spans="1:13" x14ac:dyDescent="0.25">
      <c r="A8675" s="22"/>
      <c r="B8675" s="22"/>
      <c r="C8675" s="22"/>
      <c r="D8675" s="22"/>
      <c r="E8675" s="22"/>
      <c r="F8675" s="22"/>
      <c r="G8675" s="22"/>
      <c r="H8675" s="22"/>
      <c r="I8675" s="22"/>
      <c r="J8675" s="22"/>
      <c r="K8675" s="22"/>
      <c r="L8675" s="22"/>
      <c r="M8675" s="22"/>
    </row>
    <row r="8676" spans="1:13" x14ac:dyDescent="0.25">
      <c r="A8676" s="22"/>
      <c r="B8676" s="22"/>
      <c r="C8676" s="22"/>
      <c r="D8676" s="22"/>
      <c r="E8676" s="22"/>
      <c r="F8676" s="22"/>
      <c r="G8676" s="22"/>
      <c r="H8676" s="22"/>
      <c r="I8676" s="22"/>
      <c r="J8676" s="22"/>
      <c r="K8676" s="22"/>
      <c r="L8676" s="22"/>
      <c r="M8676" s="22"/>
    </row>
    <row r="8677" spans="1:13" x14ac:dyDescent="0.25">
      <c r="A8677" s="22"/>
      <c r="B8677" s="22"/>
      <c r="C8677" s="22"/>
      <c r="D8677" s="22"/>
      <c r="E8677" s="22"/>
      <c r="F8677" s="22"/>
      <c r="G8677" s="22"/>
      <c r="H8677" s="22"/>
      <c r="I8677" s="22"/>
      <c r="J8677" s="22"/>
      <c r="K8677" s="22"/>
      <c r="L8677" s="22"/>
      <c r="M8677" s="22"/>
    </row>
    <row r="8678" spans="1:13" x14ac:dyDescent="0.25">
      <c r="A8678" s="22"/>
      <c r="B8678" s="22"/>
      <c r="C8678" s="22"/>
      <c r="D8678" s="22"/>
      <c r="E8678" s="22"/>
      <c r="F8678" s="22"/>
      <c r="G8678" s="22"/>
      <c r="H8678" s="22"/>
      <c r="I8678" s="22"/>
      <c r="J8678" s="22"/>
      <c r="K8678" s="22"/>
      <c r="L8678" s="22"/>
      <c r="M8678" s="22"/>
    </row>
    <row r="8679" spans="1:13" x14ac:dyDescent="0.25">
      <c r="A8679" s="22"/>
      <c r="B8679" s="22"/>
      <c r="C8679" s="22"/>
      <c r="D8679" s="22"/>
      <c r="E8679" s="22"/>
      <c r="F8679" s="22"/>
      <c r="G8679" s="22"/>
      <c r="H8679" s="22"/>
      <c r="I8679" s="22"/>
      <c r="J8679" s="22"/>
      <c r="K8679" s="22"/>
      <c r="L8679" s="22"/>
      <c r="M8679" s="22"/>
    </row>
    <row r="8680" spans="1:13" x14ac:dyDescent="0.25">
      <c r="A8680" s="22"/>
      <c r="B8680" s="22"/>
      <c r="C8680" s="22"/>
      <c r="D8680" s="22"/>
      <c r="E8680" s="22"/>
      <c r="F8680" s="22"/>
      <c r="G8680" s="22"/>
      <c r="H8680" s="22"/>
      <c r="I8680" s="22"/>
      <c r="J8680" s="22"/>
      <c r="K8680" s="22"/>
      <c r="L8680" s="22"/>
      <c r="M8680" s="22"/>
    </row>
    <row r="8681" spans="1:13" x14ac:dyDescent="0.25">
      <c r="A8681" s="22"/>
      <c r="B8681" s="22"/>
      <c r="C8681" s="22"/>
      <c r="D8681" s="22"/>
      <c r="E8681" s="22"/>
      <c r="F8681" s="22"/>
      <c r="G8681" s="22"/>
      <c r="H8681" s="22"/>
      <c r="I8681" s="22"/>
      <c r="J8681" s="22"/>
      <c r="K8681" s="22"/>
      <c r="L8681" s="22"/>
      <c r="M8681" s="22"/>
    </row>
    <row r="8682" spans="1:13" x14ac:dyDescent="0.25">
      <c r="A8682" s="22"/>
      <c r="B8682" s="22"/>
      <c r="C8682" s="22"/>
      <c r="D8682" s="22"/>
      <c r="E8682" s="22"/>
      <c r="F8682" s="22"/>
      <c r="G8682" s="22"/>
      <c r="H8682" s="22"/>
      <c r="I8682" s="22"/>
      <c r="J8682" s="22"/>
      <c r="K8682" s="22"/>
      <c r="L8682" s="22"/>
      <c r="M8682" s="22"/>
    </row>
    <row r="8683" spans="1:13" x14ac:dyDescent="0.25">
      <c r="A8683" s="22"/>
      <c r="B8683" s="22"/>
      <c r="C8683" s="22"/>
      <c r="D8683" s="22"/>
      <c r="E8683" s="22"/>
      <c r="F8683" s="22"/>
      <c r="G8683" s="22"/>
      <c r="H8683" s="22"/>
      <c r="I8683" s="22"/>
      <c r="J8683" s="22"/>
      <c r="K8683" s="22"/>
      <c r="L8683" s="22"/>
      <c r="M8683" s="22"/>
    </row>
    <row r="8684" spans="1:13" x14ac:dyDescent="0.25">
      <c r="A8684" s="22"/>
      <c r="B8684" s="22"/>
      <c r="C8684" s="22"/>
      <c r="D8684" s="22"/>
      <c r="E8684" s="22"/>
      <c r="F8684" s="22"/>
      <c r="G8684" s="22"/>
      <c r="H8684" s="22"/>
      <c r="I8684" s="22"/>
      <c r="J8684" s="22"/>
      <c r="K8684" s="22"/>
      <c r="L8684" s="22"/>
      <c r="M8684" s="22"/>
    </row>
    <row r="8685" spans="1:13" x14ac:dyDescent="0.25">
      <c r="A8685" s="22"/>
      <c r="B8685" s="22"/>
      <c r="C8685" s="22"/>
      <c r="D8685" s="22"/>
      <c r="E8685" s="22"/>
      <c r="F8685" s="22"/>
      <c r="G8685" s="22"/>
      <c r="H8685" s="22"/>
      <c r="I8685" s="22"/>
      <c r="J8685" s="22"/>
      <c r="K8685" s="22"/>
      <c r="L8685" s="22"/>
      <c r="M8685" s="22"/>
    </row>
    <row r="8686" spans="1:13" x14ac:dyDescent="0.25">
      <c r="A8686" s="22"/>
      <c r="B8686" s="22"/>
      <c r="C8686" s="22"/>
      <c r="D8686" s="22"/>
      <c r="E8686" s="22"/>
      <c r="F8686" s="22"/>
      <c r="G8686" s="22"/>
      <c r="H8686" s="22"/>
      <c r="I8686" s="22"/>
      <c r="J8686" s="22"/>
      <c r="K8686" s="22"/>
      <c r="L8686" s="22"/>
      <c r="M8686" s="22"/>
    </row>
    <row r="8687" spans="1:13" x14ac:dyDescent="0.25">
      <c r="A8687" s="22"/>
      <c r="B8687" s="22"/>
      <c r="C8687" s="22"/>
      <c r="D8687" s="22"/>
      <c r="E8687" s="22"/>
      <c r="F8687" s="22"/>
      <c r="G8687" s="22"/>
      <c r="H8687" s="22"/>
      <c r="I8687" s="22"/>
      <c r="J8687" s="22"/>
      <c r="K8687" s="22"/>
      <c r="L8687" s="22"/>
      <c r="M8687" s="22"/>
    </row>
    <row r="8688" spans="1:13" x14ac:dyDescent="0.25">
      <c r="A8688" s="22"/>
      <c r="B8688" s="22"/>
      <c r="C8688" s="22"/>
      <c r="D8688" s="22"/>
      <c r="E8688" s="22"/>
      <c r="F8688" s="22"/>
      <c r="G8688" s="22"/>
      <c r="H8688" s="22"/>
      <c r="I8688" s="22"/>
      <c r="J8688" s="22"/>
      <c r="K8688" s="22"/>
      <c r="L8688" s="22"/>
      <c r="M8688" s="22"/>
    </row>
    <row r="8689" spans="1:13" x14ac:dyDescent="0.25">
      <c r="A8689" s="22"/>
      <c r="B8689" s="22"/>
      <c r="C8689" s="22"/>
      <c r="D8689" s="22"/>
      <c r="E8689" s="22"/>
      <c r="F8689" s="22"/>
      <c r="G8689" s="22"/>
      <c r="H8689" s="22"/>
      <c r="I8689" s="22"/>
      <c r="J8689" s="22"/>
      <c r="K8689" s="22"/>
      <c r="L8689" s="22"/>
      <c r="M8689" s="22"/>
    </row>
    <row r="8690" spans="1:13" x14ac:dyDescent="0.25">
      <c r="A8690" s="22"/>
      <c r="B8690" s="22"/>
      <c r="C8690" s="22"/>
      <c r="D8690" s="22"/>
      <c r="E8690" s="22"/>
      <c r="F8690" s="22"/>
      <c r="G8690" s="22"/>
      <c r="H8690" s="22"/>
      <c r="I8690" s="22"/>
      <c r="J8690" s="22"/>
      <c r="K8690" s="22"/>
      <c r="L8690" s="22"/>
      <c r="M8690" s="22"/>
    </row>
    <row r="8691" spans="1:13" x14ac:dyDescent="0.25">
      <c r="A8691" s="22"/>
      <c r="B8691" s="22"/>
      <c r="C8691" s="22"/>
      <c r="D8691" s="22"/>
      <c r="E8691" s="22"/>
      <c r="F8691" s="22"/>
      <c r="G8691" s="22"/>
      <c r="H8691" s="22"/>
      <c r="I8691" s="22"/>
      <c r="J8691" s="22"/>
      <c r="K8691" s="22"/>
      <c r="L8691" s="22"/>
      <c r="M8691" s="22"/>
    </row>
    <row r="8692" spans="1:13" x14ac:dyDescent="0.25">
      <c r="A8692" s="22"/>
      <c r="B8692" s="22"/>
      <c r="C8692" s="22"/>
      <c r="D8692" s="22"/>
      <c r="E8692" s="22"/>
      <c r="F8692" s="22"/>
      <c r="G8692" s="22"/>
      <c r="H8692" s="22"/>
      <c r="I8692" s="22"/>
      <c r="J8692" s="22"/>
      <c r="K8692" s="22"/>
      <c r="L8692" s="22"/>
      <c r="M8692" s="22"/>
    </row>
    <row r="8693" spans="1:13" x14ac:dyDescent="0.25">
      <c r="A8693" s="22"/>
      <c r="B8693" s="22"/>
      <c r="C8693" s="22"/>
      <c r="D8693" s="22"/>
      <c r="E8693" s="22"/>
      <c r="F8693" s="22"/>
      <c r="G8693" s="22"/>
      <c r="H8693" s="22"/>
      <c r="I8693" s="22"/>
      <c r="J8693" s="22"/>
      <c r="K8693" s="22"/>
      <c r="L8693" s="22"/>
      <c r="M8693" s="22"/>
    </row>
    <row r="8694" spans="1:13" x14ac:dyDescent="0.25">
      <c r="A8694" s="22"/>
      <c r="B8694" s="22"/>
      <c r="C8694" s="22"/>
      <c r="D8694" s="22"/>
      <c r="E8694" s="22"/>
      <c r="F8694" s="22"/>
      <c r="G8694" s="22"/>
      <c r="H8694" s="22"/>
      <c r="I8694" s="22"/>
      <c r="J8694" s="22"/>
      <c r="K8694" s="22"/>
      <c r="L8694" s="22"/>
      <c r="M8694" s="22"/>
    </row>
    <row r="8695" spans="1:13" x14ac:dyDescent="0.25">
      <c r="A8695" s="22"/>
      <c r="B8695" s="22"/>
      <c r="C8695" s="22"/>
      <c r="D8695" s="22"/>
      <c r="E8695" s="22"/>
      <c r="F8695" s="22"/>
      <c r="G8695" s="22"/>
      <c r="H8695" s="22"/>
      <c r="I8695" s="22"/>
      <c r="J8695" s="22"/>
      <c r="K8695" s="22"/>
      <c r="L8695" s="22"/>
      <c r="M8695" s="22"/>
    </row>
    <row r="8696" spans="1:13" x14ac:dyDescent="0.25">
      <c r="A8696" s="22"/>
      <c r="B8696" s="22"/>
      <c r="C8696" s="22"/>
      <c r="D8696" s="22"/>
      <c r="E8696" s="22"/>
      <c r="F8696" s="22"/>
      <c r="G8696" s="22"/>
      <c r="H8696" s="22"/>
      <c r="I8696" s="22"/>
      <c r="J8696" s="22"/>
      <c r="K8696" s="22"/>
      <c r="L8696" s="22"/>
      <c r="M8696" s="22"/>
    </row>
    <row r="8697" spans="1:13" x14ac:dyDescent="0.25">
      <c r="A8697" s="22"/>
      <c r="B8697" s="22"/>
      <c r="C8697" s="22"/>
      <c r="D8697" s="22"/>
      <c r="E8697" s="22"/>
      <c r="F8697" s="22"/>
      <c r="G8697" s="22"/>
      <c r="H8697" s="22"/>
      <c r="I8697" s="22"/>
      <c r="J8697" s="22"/>
      <c r="K8697" s="22"/>
      <c r="L8697" s="22"/>
      <c r="M8697" s="22"/>
    </row>
    <row r="8698" spans="1:13" x14ac:dyDescent="0.25">
      <c r="A8698" s="22"/>
      <c r="B8698" s="22"/>
      <c r="C8698" s="22"/>
      <c r="D8698" s="22"/>
      <c r="E8698" s="22"/>
      <c r="F8698" s="22"/>
      <c r="G8698" s="22"/>
      <c r="H8698" s="22"/>
      <c r="I8698" s="22"/>
      <c r="J8698" s="22"/>
      <c r="K8698" s="22"/>
      <c r="L8698" s="22"/>
      <c r="M8698" s="22"/>
    </row>
    <row r="8699" spans="1:13" x14ac:dyDescent="0.25">
      <c r="A8699" s="22"/>
      <c r="B8699" s="22"/>
      <c r="C8699" s="22"/>
      <c r="D8699" s="22"/>
      <c r="E8699" s="22"/>
      <c r="F8699" s="22"/>
      <c r="G8699" s="22"/>
      <c r="H8699" s="22"/>
      <c r="I8699" s="22"/>
      <c r="J8699" s="22"/>
      <c r="K8699" s="22"/>
      <c r="L8699" s="22"/>
      <c r="M8699" s="22"/>
    </row>
    <row r="8700" spans="1:13" x14ac:dyDescent="0.25">
      <c r="A8700" s="22"/>
      <c r="B8700" s="22"/>
      <c r="C8700" s="22"/>
      <c r="D8700" s="22"/>
      <c r="E8700" s="22"/>
      <c r="F8700" s="22"/>
      <c r="G8700" s="22"/>
      <c r="H8700" s="22"/>
      <c r="I8700" s="22"/>
      <c r="J8700" s="22"/>
      <c r="K8700" s="22"/>
      <c r="L8700" s="22"/>
      <c r="M8700" s="22"/>
    </row>
    <row r="8701" spans="1:13" x14ac:dyDescent="0.25">
      <c r="A8701" s="22"/>
      <c r="B8701" s="22"/>
      <c r="C8701" s="22"/>
      <c r="D8701" s="22"/>
      <c r="E8701" s="22"/>
      <c r="F8701" s="22"/>
      <c r="G8701" s="22"/>
      <c r="H8701" s="22"/>
      <c r="I8701" s="22"/>
      <c r="J8701" s="22"/>
      <c r="K8701" s="22"/>
      <c r="L8701" s="22"/>
      <c r="M8701" s="22"/>
    </row>
    <row r="8702" spans="1:13" x14ac:dyDescent="0.25">
      <c r="A8702" s="22"/>
      <c r="B8702" s="22"/>
      <c r="C8702" s="22"/>
      <c r="D8702" s="22"/>
      <c r="E8702" s="22"/>
      <c r="F8702" s="22"/>
      <c r="G8702" s="22"/>
      <c r="H8702" s="22"/>
      <c r="I8702" s="22"/>
      <c r="J8702" s="22"/>
      <c r="K8702" s="22"/>
      <c r="L8702" s="22"/>
      <c r="M8702" s="22"/>
    </row>
    <row r="8703" spans="1:13" x14ac:dyDescent="0.25">
      <c r="A8703" s="22"/>
      <c r="B8703" s="22"/>
      <c r="C8703" s="22"/>
      <c r="D8703" s="22"/>
      <c r="E8703" s="22"/>
      <c r="F8703" s="22"/>
      <c r="G8703" s="22"/>
      <c r="H8703" s="22"/>
      <c r="I8703" s="22"/>
      <c r="J8703" s="22"/>
      <c r="K8703" s="22"/>
      <c r="L8703" s="22"/>
      <c r="M8703" s="22"/>
    </row>
    <row r="8704" spans="1:13" x14ac:dyDescent="0.25">
      <c r="A8704" s="22"/>
      <c r="B8704" s="22"/>
      <c r="C8704" s="22"/>
      <c r="D8704" s="22"/>
      <c r="E8704" s="22"/>
      <c r="F8704" s="22"/>
      <c r="G8704" s="22"/>
      <c r="H8704" s="22"/>
      <c r="I8704" s="22"/>
      <c r="J8704" s="22"/>
      <c r="K8704" s="22"/>
      <c r="L8704" s="22"/>
      <c r="M8704" s="22"/>
    </row>
    <row r="8705" spans="1:13" x14ac:dyDescent="0.25">
      <c r="A8705" s="22"/>
      <c r="B8705" s="22"/>
      <c r="C8705" s="22"/>
      <c r="D8705" s="22"/>
      <c r="E8705" s="22"/>
      <c r="F8705" s="22"/>
      <c r="G8705" s="22"/>
      <c r="H8705" s="22"/>
      <c r="I8705" s="22"/>
      <c r="J8705" s="22"/>
      <c r="K8705" s="22"/>
      <c r="L8705" s="22"/>
      <c r="M8705" s="22"/>
    </row>
    <row r="8706" spans="1:13" x14ac:dyDescent="0.25">
      <c r="A8706" s="22"/>
      <c r="B8706" s="22"/>
      <c r="C8706" s="22"/>
      <c r="D8706" s="22"/>
      <c r="E8706" s="22"/>
      <c r="F8706" s="22"/>
      <c r="G8706" s="22"/>
      <c r="H8706" s="22"/>
      <c r="I8706" s="22"/>
      <c r="J8706" s="22"/>
      <c r="K8706" s="22"/>
      <c r="L8706" s="22"/>
      <c r="M8706" s="22"/>
    </row>
    <row r="8707" spans="1:13" x14ac:dyDescent="0.25">
      <c r="A8707" s="22"/>
      <c r="B8707" s="22"/>
      <c r="C8707" s="22"/>
      <c r="D8707" s="22"/>
      <c r="E8707" s="22"/>
      <c r="F8707" s="22"/>
      <c r="G8707" s="22"/>
      <c r="H8707" s="22"/>
      <c r="I8707" s="22"/>
      <c r="J8707" s="22"/>
      <c r="K8707" s="22"/>
      <c r="L8707" s="22"/>
      <c r="M8707" s="22"/>
    </row>
    <row r="8708" spans="1:13" x14ac:dyDescent="0.25">
      <c r="A8708" s="22"/>
      <c r="B8708" s="22"/>
      <c r="C8708" s="22"/>
      <c r="D8708" s="22"/>
      <c r="E8708" s="22"/>
      <c r="F8708" s="22"/>
      <c r="G8708" s="22"/>
      <c r="H8708" s="22"/>
      <c r="I8708" s="22"/>
      <c r="J8708" s="22"/>
      <c r="K8708" s="22"/>
      <c r="L8708" s="22"/>
      <c r="M8708" s="22"/>
    </row>
    <row r="8709" spans="1:13" x14ac:dyDescent="0.25">
      <c r="A8709" s="22"/>
      <c r="B8709" s="22"/>
      <c r="C8709" s="22"/>
      <c r="D8709" s="22"/>
      <c r="E8709" s="22"/>
      <c r="F8709" s="22"/>
      <c r="G8709" s="22"/>
      <c r="H8709" s="22"/>
      <c r="I8709" s="22"/>
      <c r="J8709" s="22"/>
      <c r="K8709" s="22"/>
      <c r="L8709" s="22"/>
      <c r="M8709" s="22"/>
    </row>
    <row r="8710" spans="1:13" x14ac:dyDescent="0.25">
      <c r="A8710" s="22"/>
      <c r="B8710" s="22"/>
      <c r="C8710" s="22"/>
      <c r="D8710" s="22"/>
      <c r="E8710" s="22"/>
      <c r="F8710" s="22"/>
      <c r="G8710" s="22"/>
      <c r="H8710" s="22"/>
      <c r="I8710" s="22"/>
      <c r="J8710" s="22"/>
      <c r="K8710" s="22"/>
      <c r="L8710" s="22"/>
      <c r="M8710" s="22"/>
    </row>
    <row r="8711" spans="1:13" x14ac:dyDescent="0.25">
      <c r="A8711" s="22"/>
      <c r="B8711" s="22"/>
      <c r="C8711" s="22"/>
      <c r="D8711" s="22"/>
      <c r="E8711" s="22"/>
      <c r="F8711" s="22"/>
      <c r="G8711" s="22"/>
      <c r="H8711" s="22"/>
      <c r="I8711" s="22"/>
      <c r="J8711" s="22"/>
      <c r="K8711" s="22"/>
      <c r="L8711" s="22"/>
      <c r="M8711" s="22"/>
    </row>
    <row r="8712" spans="1:13" x14ac:dyDescent="0.25">
      <c r="A8712" s="22"/>
      <c r="B8712" s="22"/>
      <c r="C8712" s="22"/>
      <c r="D8712" s="22"/>
      <c r="E8712" s="22"/>
      <c r="F8712" s="22"/>
      <c r="G8712" s="22"/>
      <c r="H8712" s="22"/>
      <c r="I8712" s="22"/>
      <c r="J8712" s="22"/>
      <c r="K8712" s="22"/>
      <c r="L8712" s="22"/>
      <c r="M8712" s="22"/>
    </row>
    <row r="8713" spans="1:13" x14ac:dyDescent="0.25">
      <c r="A8713" s="22"/>
      <c r="B8713" s="22"/>
      <c r="C8713" s="22"/>
      <c r="D8713" s="22"/>
      <c r="E8713" s="22"/>
      <c r="F8713" s="22"/>
      <c r="G8713" s="22"/>
      <c r="H8713" s="22"/>
      <c r="I8713" s="22"/>
      <c r="J8713" s="22"/>
      <c r="K8713" s="22"/>
      <c r="L8713" s="22"/>
      <c r="M8713" s="22"/>
    </row>
    <row r="8714" spans="1:13" x14ac:dyDescent="0.25">
      <c r="A8714" s="22"/>
      <c r="B8714" s="22"/>
      <c r="C8714" s="22"/>
      <c r="D8714" s="22"/>
      <c r="E8714" s="22"/>
      <c r="F8714" s="22"/>
      <c r="G8714" s="22"/>
      <c r="H8714" s="22"/>
      <c r="I8714" s="22"/>
      <c r="J8714" s="22"/>
      <c r="K8714" s="22"/>
      <c r="L8714" s="22"/>
      <c r="M8714" s="22"/>
    </row>
    <row r="8715" spans="1:13" x14ac:dyDescent="0.25">
      <c r="A8715" s="22"/>
      <c r="B8715" s="22"/>
      <c r="C8715" s="22"/>
      <c r="D8715" s="22"/>
      <c r="E8715" s="22"/>
      <c r="F8715" s="22"/>
      <c r="G8715" s="22"/>
      <c r="H8715" s="22"/>
      <c r="I8715" s="22"/>
      <c r="J8715" s="22"/>
      <c r="K8715" s="22"/>
      <c r="L8715" s="22"/>
      <c r="M8715" s="22"/>
    </row>
    <row r="8716" spans="1:13" x14ac:dyDescent="0.25">
      <c r="A8716" s="22"/>
      <c r="B8716" s="22"/>
      <c r="C8716" s="22"/>
      <c r="D8716" s="22"/>
      <c r="E8716" s="22"/>
      <c r="F8716" s="22"/>
      <c r="G8716" s="22"/>
      <c r="H8716" s="22"/>
      <c r="I8716" s="22"/>
      <c r="J8716" s="22"/>
      <c r="K8716" s="22"/>
      <c r="L8716" s="22"/>
      <c r="M8716" s="22"/>
    </row>
    <row r="8717" spans="1:13" x14ac:dyDescent="0.25">
      <c r="A8717" s="22"/>
      <c r="B8717" s="22"/>
      <c r="C8717" s="22"/>
      <c r="D8717" s="22"/>
      <c r="E8717" s="22"/>
      <c r="F8717" s="22"/>
      <c r="G8717" s="22"/>
      <c r="H8717" s="22"/>
      <c r="I8717" s="22"/>
      <c r="J8717" s="22"/>
      <c r="K8717" s="22"/>
      <c r="L8717" s="22"/>
      <c r="M8717" s="22"/>
    </row>
    <row r="8718" spans="1:13" x14ac:dyDescent="0.25">
      <c r="A8718" s="22"/>
      <c r="B8718" s="22"/>
      <c r="C8718" s="22"/>
      <c r="D8718" s="22"/>
      <c r="E8718" s="22"/>
      <c r="F8718" s="22"/>
      <c r="G8718" s="22"/>
      <c r="H8718" s="22"/>
      <c r="I8718" s="22"/>
      <c r="J8718" s="22"/>
      <c r="K8718" s="22"/>
      <c r="L8718" s="22"/>
      <c r="M8718" s="22"/>
    </row>
    <row r="8719" spans="1:13" x14ac:dyDescent="0.25">
      <c r="A8719" s="22"/>
      <c r="B8719" s="22"/>
      <c r="C8719" s="22"/>
      <c r="D8719" s="22"/>
      <c r="E8719" s="22"/>
      <c r="F8719" s="22"/>
      <c r="G8719" s="22"/>
      <c r="H8719" s="22"/>
      <c r="I8719" s="22"/>
      <c r="J8719" s="22"/>
      <c r="K8719" s="22"/>
      <c r="L8719" s="22"/>
      <c r="M8719" s="22"/>
    </row>
    <row r="8720" spans="1:13" x14ac:dyDescent="0.25">
      <c r="A8720" s="22"/>
      <c r="B8720" s="22"/>
      <c r="C8720" s="22"/>
      <c r="D8720" s="22"/>
      <c r="E8720" s="22"/>
      <c r="F8720" s="22"/>
      <c r="G8720" s="22"/>
      <c r="H8720" s="22"/>
      <c r="I8720" s="22"/>
      <c r="J8720" s="22"/>
      <c r="K8720" s="22"/>
      <c r="L8720" s="22"/>
      <c r="M8720" s="22"/>
    </row>
    <row r="8721" spans="1:13" x14ac:dyDescent="0.25">
      <c r="A8721" s="22"/>
      <c r="B8721" s="22"/>
      <c r="C8721" s="22"/>
      <c r="D8721" s="22"/>
      <c r="E8721" s="22"/>
      <c r="F8721" s="22"/>
      <c r="G8721" s="22"/>
      <c r="H8721" s="22"/>
      <c r="I8721" s="22"/>
      <c r="J8721" s="22"/>
      <c r="K8721" s="22"/>
      <c r="L8721" s="22"/>
      <c r="M8721" s="22"/>
    </row>
    <row r="8722" spans="1:13" x14ac:dyDescent="0.25">
      <c r="A8722" s="22"/>
      <c r="B8722" s="22"/>
      <c r="C8722" s="22"/>
      <c r="D8722" s="22"/>
      <c r="E8722" s="22"/>
      <c r="F8722" s="22"/>
      <c r="G8722" s="22"/>
      <c r="H8722" s="22"/>
      <c r="I8722" s="22"/>
      <c r="J8722" s="22"/>
      <c r="K8722" s="22"/>
      <c r="L8722" s="22"/>
      <c r="M8722" s="22"/>
    </row>
    <row r="8723" spans="1:13" x14ac:dyDescent="0.25">
      <c r="A8723" s="22"/>
      <c r="B8723" s="22"/>
      <c r="C8723" s="22"/>
      <c r="D8723" s="22"/>
      <c r="E8723" s="22"/>
      <c r="F8723" s="22"/>
      <c r="G8723" s="22"/>
      <c r="H8723" s="22"/>
      <c r="I8723" s="22"/>
      <c r="J8723" s="22"/>
      <c r="K8723" s="22"/>
      <c r="L8723" s="22"/>
      <c r="M8723" s="22"/>
    </row>
    <row r="8724" spans="1:13" x14ac:dyDescent="0.25">
      <c r="A8724" s="22"/>
      <c r="B8724" s="22"/>
      <c r="C8724" s="22"/>
      <c r="D8724" s="22"/>
      <c r="E8724" s="22"/>
      <c r="F8724" s="22"/>
      <c r="G8724" s="22"/>
      <c r="H8724" s="22"/>
      <c r="I8724" s="22"/>
      <c r="J8724" s="22"/>
      <c r="K8724" s="22"/>
      <c r="L8724" s="22"/>
      <c r="M8724" s="22"/>
    </row>
    <row r="8725" spans="1:13" x14ac:dyDescent="0.25">
      <c r="A8725" s="22"/>
      <c r="B8725" s="22"/>
      <c r="C8725" s="22"/>
      <c r="D8725" s="22"/>
      <c r="E8725" s="22"/>
      <c r="F8725" s="22"/>
      <c r="G8725" s="22"/>
      <c r="H8725" s="22"/>
      <c r="I8725" s="22"/>
      <c r="J8725" s="22"/>
      <c r="K8725" s="22"/>
      <c r="L8725" s="22"/>
      <c r="M8725" s="22"/>
    </row>
    <row r="8726" spans="1:13" x14ac:dyDescent="0.25">
      <c r="A8726" s="22"/>
      <c r="B8726" s="22"/>
      <c r="C8726" s="22"/>
      <c r="D8726" s="22"/>
      <c r="E8726" s="22"/>
      <c r="F8726" s="22"/>
      <c r="G8726" s="22"/>
      <c r="H8726" s="22"/>
      <c r="I8726" s="22"/>
      <c r="J8726" s="22"/>
      <c r="K8726" s="22"/>
      <c r="L8726" s="22"/>
      <c r="M8726" s="22"/>
    </row>
    <row r="8727" spans="1:13" x14ac:dyDescent="0.25">
      <c r="A8727" s="22"/>
      <c r="B8727" s="22"/>
      <c r="C8727" s="22"/>
      <c r="D8727" s="22"/>
      <c r="E8727" s="22"/>
      <c r="F8727" s="22"/>
      <c r="G8727" s="22"/>
      <c r="H8727" s="22"/>
      <c r="I8727" s="22"/>
      <c r="J8727" s="22"/>
      <c r="K8727" s="22"/>
      <c r="L8727" s="22"/>
      <c r="M8727" s="22"/>
    </row>
    <row r="8728" spans="1:13" x14ac:dyDescent="0.25">
      <c r="A8728" s="22"/>
      <c r="B8728" s="22"/>
      <c r="C8728" s="22"/>
      <c r="D8728" s="22"/>
      <c r="E8728" s="22"/>
      <c r="F8728" s="22"/>
      <c r="G8728" s="22"/>
      <c r="H8728" s="22"/>
      <c r="I8728" s="22"/>
      <c r="J8728" s="22"/>
      <c r="K8728" s="22"/>
      <c r="L8728" s="22"/>
      <c r="M8728" s="22"/>
    </row>
    <row r="8729" spans="1:13" x14ac:dyDescent="0.25">
      <c r="A8729" s="22"/>
      <c r="B8729" s="22"/>
      <c r="C8729" s="22"/>
      <c r="D8729" s="22"/>
      <c r="E8729" s="22"/>
      <c r="F8729" s="22"/>
      <c r="G8729" s="22"/>
      <c r="H8729" s="22"/>
      <c r="I8729" s="22"/>
      <c r="J8729" s="22"/>
      <c r="K8729" s="22"/>
      <c r="L8729" s="22"/>
      <c r="M8729" s="22"/>
    </row>
    <row r="8730" spans="1:13" x14ac:dyDescent="0.25">
      <c r="A8730" s="22"/>
      <c r="B8730" s="22"/>
      <c r="C8730" s="22"/>
      <c r="D8730" s="22"/>
      <c r="E8730" s="22"/>
      <c r="F8730" s="22"/>
      <c r="G8730" s="22"/>
      <c r="H8730" s="22"/>
      <c r="I8730" s="22"/>
      <c r="J8730" s="22"/>
      <c r="K8730" s="22"/>
      <c r="L8730" s="22"/>
      <c r="M8730" s="22"/>
    </row>
    <row r="8731" spans="1:13" x14ac:dyDescent="0.25">
      <c r="A8731" s="22"/>
      <c r="B8731" s="22"/>
      <c r="C8731" s="22"/>
      <c r="D8731" s="22"/>
      <c r="E8731" s="22"/>
      <c r="F8731" s="22"/>
      <c r="G8731" s="22"/>
      <c r="H8731" s="22"/>
      <c r="I8731" s="22"/>
      <c r="J8731" s="22"/>
      <c r="K8731" s="22"/>
      <c r="L8731" s="22"/>
      <c r="M8731" s="22"/>
    </row>
    <row r="8732" spans="1:13" x14ac:dyDescent="0.25">
      <c r="A8732" s="22"/>
      <c r="B8732" s="22"/>
      <c r="C8732" s="22"/>
      <c r="D8732" s="22"/>
      <c r="E8732" s="22"/>
      <c r="F8732" s="22"/>
      <c r="G8732" s="22"/>
      <c r="H8732" s="22"/>
      <c r="I8732" s="22"/>
      <c r="J8732" s="22"/>
      <c r="K8732" s="22"/>
      <c r="L8732" s="22"/>
      <c r="M8732" s="22"/>
    </row>
    <row r="8733" spans="1:13" x14ac:dyDescent="0.25">
      <c r="A8733" s="22"/>
      <c r="B8733" s="22"/>
      <c r="C8733" s="22"/>
      <c r="D8733" s="22"/>
      <c r="E8733" s="22"/>
      <c r="F8733" s="22"/>
      <c r="G8733" s="22"/>
      <c r="H8733" s="22"/>
      <c r="I8733" s="22"/>
      <c r="J8733" s="22"/>
      <c r="K8733" s="22"/>
      <c r="L8733" s="22"/>
      <c r="M8733" s="22"/>
    </row>
    <row r="8734" spans="1:13" x14ac:dyDescent="0.25">
      <c r="A8734" s="22"/>
      <c r="B8734" s="22"/>
      <c r="C8734" s="22"/>
      <c r="D8734" s="22"/>
      <c r="E8734" s="22"/>
      <c r="F8734" s="22"/>
      <c r="G8734" s="22"/>
      <c r="H8734" s="22"/>
      <c r="I8734" s="22"/>
      <c r="J8734" s="22"/>
      <c r="K8734" s="22"/>
      <c r="L8734" s="22"/>
      <c r="M8734" s="22"/>
    </row>
    <row r="8735" spans="1:13" x14ac:dyDescent="0.25">
      <c r="A8735" s="22"/>
      <c r="B8735" s="22"/>
      <c r="C8735" s="22"/>
      <c r="D8735" s="22"/>
      <c r="E8735" s="22"/>
      <c r="F8735" s="22"/>
      <c r="G8735" s="22"/>
      <c r="H8735" s="22"/>
      <c r="I8735" s="22"/>
      <c r="J8735" s="22"/>
      <c r="K8735" s="22"/>
      <c r="L8735" s="22"/>
      <c r="M8735" s="22"/>
    </row>
    <row r="8736" spans="1:13" x14ac:dyDescent="0.25">
      <c r="A8736" s="22"/>
      <c r="B8736" s="22"/>
      <c r="C8736" s="22"/>
      <c r="D8736" s="22"/>
      <c r="E8736" s="22"/>
      <c r="F8736" s="22"/>
      <c r="G8736" s="22"/>
      <c r="H8736" s="22"/>
      <c r="I8736" s="22"/>
      <c r="J8736" s="22"/>
      <c r="K8736" s="22"/>
      <c r="L8736" s="22"/>
      <c r="M8736" s="22"/>
    </row>
    <row r="8737" spans="1:13" x14ac:dyDescent="0.25">
      <c r="A8737" s="22"/>
      <c r="B8737" s="22"/>
      <c r="C8737" s="22"/>
      <c r="D8737" s="22"/>
      <c r="E8737" s="22"/>
      <c r="F8737" s="22"/>
      <c r="G8737" s="22"/>
      <c r="H8737" s="22"/>
      <c r="I8737" s="22"/>
      <c r="J8737" s="22"/>
      <c r="K8737" s="22"/>
      <c r="L8737" s="22"/>
      <c r="M8737" s="22"/>
    </row>
    <row r="8738" spans="1:13" x14ac:dyDescent="0.25">
      <c r="A8738" s="22"/>
      <c r="B8738" s="22"/>
      <c r="C8738" s="22"/>
      <c r="D8738" s="22"/>
      <c r="E8738" s="22"/>
      <c r="F8738" s="22"/>
      <c r="G8738" s="22"/>
      <c r="H8738" s="22"/>
      <c r="I8738" s="22"/>
      <c r="J8738" s="22"/>
      <c r="K8738" s="22"/>
      <c r="L8738" s="22"/>
      <c r="M8738" s="22"/>
    </row>
    <row r="8739" spans="1:13" x14ac:dyDescent="0.25">
      <c r="A8739" s="22"/>
      <c r="B8739" s="22"/>
      <c r="C8739" s="22"/>
      <c r="D8739" s="22"/>
      <c r="E8739" s="22"/>
      <c r="F8739" s="22"/>
      <c r="G8739" s="22"/>
      <c r="H8739" s="22"/>
      <c r="I8739" s="22"/>
      <c r="J8739" s="22"/>
      <c r="K8739" s="22"/>
      <c r="L8739" s="22"/>
      <c r="M8739" s="22"/>
    </row>
    <row r="8740" spans="1:13" x14ac:dyDescent="0.25">
      <c r="A8740" s="22"/>
      <c r="B8740" s="22"/>
      <c r="C8740" s="22"/>
      <c r="D8740" s="22"/>
      <c r="E8740" s="22"/>
      <c r="F8740" s="22"/>
      <c r="G8740" s="22"/>
      <c r="H8740" s="22"/>
      <c r="I8740" s="22"/>
      <c r="J8740" s="22"/>
      <c r="K8740" s="22"/>
      <c r="L8740" s="22"/>
      <c r="M8740" s="22"/>
    </row>
    <row r="8741" spans="1:13" x14ac:dyDescent="0.25">
      <c r="A8741" s="22"/>
      <c r="B8741" s="22"/>
      <c r="C8741" s="22"/>
      <c r="D8741" s="22"/>
      <c r="E8741" s="22"/>
      <c r="F8741" s="22"/>
      <c r="G8741" s="22"/>
      <c r="H8741" s="22"/>
      <c r="I8741" s="22"/>
      <c r="J8741" s="22"/>
      <c r="K8741" s="22"/>
      <c r="L8741" s="22"/>
      <c r="M8741" s="22"/>
    </row>
    <row r="8742" spans="1:13" x14ac:dyDescent="0.25">
      <c r="A8742" s="22"/>
      <c r="B8742" s="22"/>
      <c r="C8742" s="22"/>
      <c r="D8742" s="22"/>
      <c r="E8742" s="22"/>
      <c r="F8742" s="22"/>
      <c r="G8742" s="22"/>
      <c r="H8742" s="22"/>
      <c r="I8742" s="22"/>
      <c r="J8742" s="22"/>
      <c r="K8742" s="22"/>
      <c r="L8742" s="22"/>
      <c r="M8742" s="22"/>
    </row>
    <row r="8743" spans="1:13" x14ac:dyDescent="0.25">
      <c r="A8743" s="22"/>
      <c r="B8743" s="22"/>
      <c r="C8743" s="22"/>
      <c r="D8743" s="22"/>
      <c r="E8743" s="22"/>
      <c r="F8743" s="22"/>
      <c r="G8743" s="22"/>
      <c r="H8743" s="22"/>
      <c r="I8743" s="22"/>
      <c r="J8743" s="22"/>
      <c r="K8743" s="22"/>
      <c r="L8743" s="22"/>
      <c r="M8743" s="22"/>
    </row>
    <row r="8744" spans="1:13" x14ac:dyDescent="0.25">
      <c r="A8744" s="22"/>
      <c r="B8744" s="22"/>
      <c r="C8744" s="22"/>
      <c r="D8744" s="22"/>
      <c r="E8744" s="22"/>
      <c r="F8744" s="22"/>
      <c r="G8744" s="22"/>
      <c r="H8744" s="22"/>
      <c r="I8744" s="22"/>
      <c r="J8744" s="22"/>
      <c r="K8744" s="22"/>
      <c r="L8744" s="22"/>
      <c r="M8744" s="22"/>
    </row>
    <row r="8745" spans="1:13" x14ac:dyDescent="0.25">
      <c r="A8745" s="22"/>
      <c r="B8745" s="22"/>
      <c r="C8745" s="22"/>
      <c r="D8745" s="22"/>
      <c r="E8745" s="22"/>
      <c r="F8745" s="22"/>
      <c r="G8745" s="22"/>
      <c r="H8745" s="22"/>
      <c r="I8745" s="22"/>
      <c r="J8745" s="22"/>
      <c r="K8745" s="22"/>
      <c r="L8745" s="22"/>
      <c r="M8745" s="22"/>
    </row>
    <row r="8746" spans="1:13" x14ac:dyDescent="0.25">
      <c r="A8746" s="22"/>
      <c r="B8746" s="22"/>
      <c r="C8746" s="22"/>
      <c r="D8746" s="22"/>
      <c r="E8746" s="22"/>
      <c r="F8746" s="22"/>
      <c r="G8746" s="22"/>
      <c r="H8746" s="22"/>
      <c r="I8746" s="22"/>
      <c r="J8746" s="22"/>
      <c r="K8746" s="22"/>
      <c r="L8746" s="22"/>
      <c r="M8746" s="22"/>
    </row>
    <row r="8747" spans="1:13" x14ac:dyDescent="0.25">
      <c r="A8747" s="22"/>
      <c r="B8747" s="22"/>
      <c r="C8747" s="22"/>
      <c r="D8747" s="22"/>
      <c r="E8747" s="22"/>
      <c r="F8747" s="22"/>
      <c r="G8747" s="22"/>
      <c r="H8747" s="22"/>
      <c r="I8747" s="22"/>
      <c r="J8747" s="22"/>
      <c r="K8747" s="22"/>
      <c r="L8747" s="22"/>
      <c r="M8747" s="22"/>
    </row>
    <row r="8748" spans="1:13" x14ac:dyDescent="0.25">
      <c r="A8748" s="22"/>
      <c r="B8748" s="22"/>
      <c r="C8748" s="22"/>
      <c r="D8748" s="22"/>
      <c r="E8748" s="22"/>
      <c r="F8748" s="22"/>
      <c r="G8748" s="22"/>
      <c r="H8748" s="22"/>
      <c r="I8748" s="22"/>
      <c r="J8748" s="22"/>
      <c r="K8748" s="22"/>
      <c r="L8748" s="22"/>
      <c r="M8748" s="22"/>
    </row>
    <row r="8749" spans="1:13" x14ac:dyDescent="0.25">
      <c r="A8749" s="22"/>
      <c r="B8749" s="22"/>
      <c r="C8749" s="22"/>
      <c r="D8749" s="22"/>
      <c r="E8749" s="22"/>
      <c r="F8749" s="22"/>
      <c r="G8749" s="22"/>
      <c r="H8749" s="22"/>
      <c r="I8749" s="22"/>
      <c r="J8749" s="22"/>
      <c r="K8749" s="22"/>
      <c r="L8749" s="22"/>
      <c r="M8749" s="22"/>
    </row>
    <row r="8750" spans="1:13" x14ac:dyDescent="0.25">
      <c r="A8750" s="22"/>
      <c r="B8750" s="22"/>
      <c r="C8750" s="22"/>
      <c r="D8750" s="22"/>
      <c r="E8750" s="22"/>
      <c r="F8750" s="22"/>
      <c r="G8750" s="22"/>
      <c r="H8750" s="22"/>
      <c r="I8750" s="22"/>
      <c r="J8750" s="22"/>
      <c r="K8750" s="22"/>
      <c r="L8750" s="22"/>
      <c r="M8750" s="22"/>
    </row>
    <row r="8751" spans="1:13" x14ac:dyDescent="0.25">
      <c r="A8751" s="22"/>
      <c r="B8751" s="22"/>
      <c r="C8751" s="22"/>
      <c r="D8751" s="22"/>
      <c r="E8751" s="22"/>
      <c r="F8751" s="22"/>
      <c r="G8751" s="22"/>
      <c r="H8751" s="22"/>
      <c r="I8751" s="22"/>
      <c r="J8751" s="22"/>
      <c r="K8751" s="22"/>
      <c r="L8751" s="22"/>
      <c r="M8751" s="22"/>
    </row>
    <row r="8752" spans="1:13" x14ac:dyDescent="0.25">
      <c r="A8752" s="22"/>
      <c r="B8752" s="22"/>
      <c r="C8752" s="22"/>
      <c r="D8752" s="22"/>
      <c r="E8752" s="22"/>
      <c r="F8752" s="22"/>
      <c r="G8752" s="22"/>
      <c r="H8752" s="22"/>
      <c r="I8752" s="22"/>
      <c r="J8752" s="22"/>
      <c r="K8752" s="22"/>
      <c r="L8752" s="22"/>
      <c r="M8752" s="22"/>
    </row>
    <row r="8753" spans="1:13" x14ac:dyDescent="0.25">
      <c r="A8753" s="22"/>
      <c r="B8753" s="22"/>
      <c r="C8753" s="22"/>
      <c r="D8753" s="22"/>
      <c r="E8753" s="22"/>
      <c r="F8753" s="22"/>
      <c r="G8753" s="22"/>
      <c r="H8753" s="22"/>
      <c r="I8753" s="22"/>
      <c r="J8753" s="22"/>
      <c r="K8753" s="22"/>
      <c r="L8753" s="22"/>
      <c r="M8753" s="22"/>
    </row>
    <row r="8754" spans="1:13" x14ac:dyDescent="0.25">
      <c r="A8754" s="22"/>
      <c r="B8754" s="22"/>
      <c r="C8754" s="22"/>
      <c r="D8754" s="22"/>
      <c r="E8754" s="22"/>
      <c r="F8754" s="22"/>
      <c r="G8754" s="22"/>
      <c r="H8754" s="22"/>
      <c r="I8754" s="22"/>
      <c r="J8754" s="22"/>
      <c r="K8754" s="22"/>
      <c r="L8754" s="22"/>
      <c r="M8754" s="22"/>
    </row>
    <row r="8755" spans="1:13" x14ac:dyDescent="0.25">
      <c r="A8755" s="22"/>
      <c r="B8755" s="22"/>
      <c r="C8755" s="22"/>
      <c r="D8755" s="22"/>
      <c r="E8755" s="22"/>
      <c r="F8755" s="22"/>
      <c r="G8755" s="22"/>
      <c r="H8755" s="22"/>
      <c r="I8755" s="22"/>
      <c r="J8755" s="22"/>
      <c r="K8755" s="22"/>
      <c r="L8755" s="22"/>
      <c r="M8755" s="22"/>
    </row>
    <row r="8756" spans="1:13" x14ac:dyDescent="0.25">
      <c r="A8756" s="22"/>
      <c r="B8756" s="22"/>
      <c r="C8756" s="22"/>
      <c r="D8756" s="22"/>
      <c r="E8756" s="22"/>
      <c r="F8756" s="22"/>
      <c r="G8756" s="22"/>
      <c r="H8756" s="22"/>
      <c r="I8756" s="22"/>
      <c r="J8756" s="22"/>
      <c r="K8756" s="22"/>
      <c r="L8756" s="22"/>
      <c r="M8756" s="22"/>
    </row>
    <row r="8757" spans="1:13" x14ac:dyDescent="0.25">
      <c r="A8757" s="22"/>
      <c r="B8757" s="22"/>
      <c r="C8757" s="22"/>
      <c r="D8757" s="22"/>
      <c r="E8757" s="22"/>
      <c r="F8757" s="22"/>
      <c r="G8757" s="22"/>
      <c r="H8757" s="22"/>
      <c r="I8757" s="22"/>
      <c r="J8757" s="22"/>
      <c r="K8757" s="22"/>
      <c r="L8757" s="22"/>
      <c r="M8757" s="22"/>
    </row>
    <row r="8758" spans="1:13" x14ac:dyDescent="0.25">
      <c r="A8758" s="22"/>
      <c r="B8758" s="22"/>
      <c r="C8758" s="22"/>
      <c r="D8758" s="22"/>
      <c r="E8758" s="22"/>
      <c r="F8758" s="22"/>
      <c r="G8758" s="22"/>
      <c r="H8758" s="22"/>
      <c r="I8758" s="22"/>
      <c r="J8758" s="22"/>
      <c r="K8758" s="22"/>
      <c r="L8758" s="22"/>
      <c r="M8758" s="22"/>
    </row>
    <row r="8759" spans="1:13" x14ac:dyDescent="0.25">
      <c r="A8759" s="22"/>
      <c r="B8759" s="22"/>
      <c r="C8759" s="22"/>
      <c r="D8759" s="22"/>
      <c r="E8759" s="22"/>
      <c r="F8759" s="22"/>
      <c r="G8759" s="22"/>
      <c r="H8759" s="22"/>
      <c r="I8759" s="22"/>
      <c r="J8759" s="22"/>
      <c r="K8759" s="22"/>
      <c r="L8759" s="22"/>
      <c r="M8759" s="22"/>
    </row>
    <row r="8760" spans="1:13" x14ac:dyDescent="0.25">
      <c r="A8760" s="22"/>
      <c r="B8760" s="22"/>
      <c r="C8760" s="22"/>
      <c r="D8760" s="22"/>
      <c r="E8760" s="22"/>
      <c r="F8760" s="22"/>
      <c r="G8760" s="22"/>
      <c r="H8760" s="22"/>
      <c r="I8760" s="22"/>
      <c r="J8760" s="22"/>
      <c r="K8760" s="22"/>
      <c r="L8760" s="22"/>
      <c r="M8760" s="22"/>
    </row>
    <row r="8761" spans="1:13" x14ac:dyDescent="0.25">
      <c r="A8761" s="22"/>
      <c r="B8761" s="22"/>
      <c r="C8761" s="22"/>
      <c r="D8761" s="22"/>
      <c r="E8761" s="22"/>
      <c r="F8761" s="22"/>
      <c r="G8761" s="22"/>
      <c r="H8761" s="22"/>
      <c r="I8761" s="22"/>
      <c r="J8761" s="22"/>
      <c r="K8761" s="22"/>
      <c r="L8761" s="22"/>
      <c r="M8761" s="22"/>
    </row>
    <row r="8762" spans="1:13" x14ac:dyDescent="0.25">
      <c r="A8762" s="22"/>
      <c r="B8762" s="22"/>
      <c r="C8762" s="22"/>
      <c r="D8762" s="22"/>
      <c r="E8762" s="22"/>
      <c r="F8762" s="22"/>
      <c r="G8762" s="22"/>
      <c r="H8762" s="22"/>
      <c r="I8762" s="22"/>
      <c r="J8762" s="22"/>
      <c r="K8762" s="22"/>
      <c r="L8762" s="22"/>
      <c r="M8762" s="22"/>
    </row>
    <row r="8763" spans="1:13" x14ac:dyDescent="0.25">
      <c r="A8763" s="22"/>
      <c r="B8763" s="22"/>
      <c r="C8763" s="22"/>
      <c r="D8763" s="22"/>
      <c r="E8763" s="22"/>
      <c r="F8763" s="22"/>
      <c r="G8763" s="22"/>
      <c r="H8763" s="22"/>
      <c r="I8763" s="22"/>
      <c r="J8763" s="22"/>
      <c r="K8763" s="22"/>
      <c r="L8763" s="22"/>
      <c r="M8763" s="22"/>
    </row>
    <row r="8764" spans="1:13" x14ac:dyDescent="0.25">
      <c r="A8764" s="22"/>
      <c r="B8764" s="22"/>
      <c r="C8764" s="22"/>
      <c r="D8764" s="22"/>
      <c r="E8764" s="22"/>
      <c r="F8764" s="22"/>
      <c r="G8764" s="22"/>
      <c r="H8764" s="22"/>
      <c r="I8764" s="22"/>
      <c r="J8764" s="22"/>
      <c r="K8764" s="22"/>
      <c r="L8764" s="22"/>
      <c r="M8764" s="22"/>
    </row>
    <row r="8765" spans="1:13" x14ac:dyDescent="0.25">
      <c r="A8765" s="22"/>
      <c r="B8765" s="22"/>
      <c r="C8765" s="22"/>
      <c r="D8765" s="22"/>
      <c r="E8765" s="22"/>
      <c r="F8765" s="22"/>
      <c r="G8765" s="22"/>
      <c r="H8765" s="22"/>
      <c r="I8765" s="22"/>
      <c r="J8765" s="22"/>
      <c r="K8765" s="22"/>
      <c r="L8765" s="22"/>
      <c r="M8765" s="22"/>
    </row>
    <row r="8766" spans="1:13" x14ac:dyDescent="0.25">
      <c r="A8766" s="22"/>
      <c r="B8766" s="22"/>
      <c r="C8766" s="22"/>
      <c r="D8766" s="22"/>
      <c r="E8766" s="22"/>
      <c r="F8766" s="22"/>
      <c r="G8766" s="22"/>
      <c r="H8766" s="22"/>
      <c r="I8766" s="22"/>
      <c r="J8766" s="22"/>
      <c r="K8766" s="22"/>
      <c r="L8766" s="22"/>
      <c r="M8766" s="22"/>
    </row>
    <row r="8767" spans="1:13" x14ac:dyDescent="0.25">
      <c r="A8767" s="22"/>
      <c r="B8767" s="22"/>
      <c r="C8767" s="22"/>
      <c r="D8767" s="22"/>
      <c r="E8767" s="22"/>
      <c r="F8767" s="22"/>
      <c r="G8767" s="22"/>
      <c r="H8767" s="22"/>
      <c r="I8767" s="22"/>
      <c r="J8767" s="22"/>
      <c r="K8767" s="22"/>
      <c r="L8767" s="22"/>
      <c r="M8767" s="22"/>
    </row>
    <row r="8768" spans="1:13" x14ac:dyDescent="0.25">
      <c r="A8768" s="22"/>
      <c r="B8768" s="22"/>
      <c r="C8768" s="22"/>
      <c r="D8768" s="22"/>
      <c r="E8768" s="22"/>
      <c r="F8768" s="22"/>
      <c r="G8768" s="22"/>
      <c r="H8768" s="22"/>
      <c r="I8768" s="22"/>
      <c r="J8768" s="22"/>
      <c r="K8768" s="22"/>
      <c r="L8768" s="22"/>
      <c r="M8768" s="22"/>
    </row>
    <row r="8769" spans="1:13" x14ac:dyDescent="0.25">
      <c r="A8769" s="22"/>
      <c r="B8769" s="22"/>
      <c r="C8769" s="22"/>
      <c r="D8769" s="22"/>
      <c r="E8769" s="22"/>
      <c r="F8769" s="22"/>
      <c r="G8769" s="22"/>
      <c r="H8769" s="22"/>
      <c r="I8769" s="22"/>
      <c r="J8769" s="22"/>
      <c r="K8769" s="22"/>
      <c r="L8769" s="22"/>
      <c r="M8769" s="22"/>
    </row>
    <row r="8770" spans="1:13" x14ac:dyDescent="0.25">
      <c r="A8770" s="22"/>
      <c r="B8770" s="22"/>
      <c r="C8770" s="22"/>
      <c r="D8770" s="22"/>
      <c r="E8770" s="22"/>
      <c r="F8770" s="22"/>
      <c r="G8770" s="22"/>
      <c r="H8770" s="22"/>
      <c r="I8770" s="22"/>
      <c r="J8770" s="22"/>
      <c r="K8770" s="22"/>
      <c r="L8770" s="22"/>
      <c r="M8770" s="22"/>
    </row>
    <row r="8771" spans="1:13" x14ac:dyDescent="0.25">
      <c r="A8771" s="22"/>
      <c r="B8771" s="22"/>
      <c r="C8771" s="22"/>
      <c r="D8771" s="22"/>
      <c r="E8771" s="22"/>
      <c r="F8771" s="22"/>
      <c r="G8771" s="22"/>
      <c r="H8771" s="22"/>
      <c r="I8771" s="22"/>
      <c r="J8771" s="22"/>
      <c r="K8771" s="22"/>
      <c r="L8771" s="22"/>
      <c r="M8771" s="22"/>
    </row>
    <row r="8772" spans="1:13" x14ac:dyDescent="0.25">
      <c r="A8772" s="22"/>
      <c r="B8772" s="22"/>
      <c r="C8772" s="22"/>
      <c r="D8772" s="22"/>
      <c r="E8772" s="22"/>
      <c r="F8772" s="22"/>
      <c r="G8772" s="22"/>
      <c r="H8772" s="22"/>
      <c r="I8772" s="22"/>
      <c r="J8772" s="22"/>
      <c r="K8772" s="22"/>
      <c r="L8772" s="22"/>
      <c r="M8772" s="22"/>
    </row>
    <row r="8773" spans="1:13" x14ac:dyDescent="0.25">
      <c r="A8773" s="22"/>
      <c r="B8773" s="22"/>
      <c r="C8773" s="22"/>
      <c r="D8773" s="22"/>
      <c r="E8773" s="22"/>
      <c r="F8773" s="22"/>
      <c r="G8773" s="22"/>
      <c r="H8773" s="22"/>
      <c r="I8773" s="22"/>
      <c r="J8773" s="22"/>
      <c r="K8773" s="22"/>
      <c r="L8773" s="22"/>
      <c r="M8773" s="22"/>
    </row>
    <row r="8774" spans="1:13" x14ac:dyDescent="0.25">
      <c r="A8774" s="22"/>
      <c r="B8774" s="22"/>
      <c r="C8774" s="22"/>
      <c r="D8774" s="22"/>
      <c r="E8774" s="22"/>
      <c r="F8774" s="22"/>
      <c r="G8774" s="22"/>
      <c r="H8774" s="22"/>
      <c r="I8774" s="22"/>
      <c r="J8774" s="22"/>
      <c r="K8774" s="22"/>
      <c r="L8774" s="22"/>
      <c r="M8774" s="22"/>
    </row>
    <row r="8775" spans="1:13" x14ac:dyDescent="0.25">
      <c r="A8775" s="22"/>
      <c r="B8775" s="22"/>
      <c r="C8775" s="22"/>
      <c r="D8775" s="22"/>
      <c r="E8775" s="22"/>
      <c r="F8775" s="22"/>
      <c r="G8775" s="22"/>
      <c r="H8775" s="22"/>
      <c r="I8775" s="22"/>
      <c r="J8775" s="22"/>
      <c r="K8775" s="22"/>
      <c r="L8775" s="22"/>
      <c r="M8775" s="22"/>
    </row>
    <row r="8776" spans="1:13" x14ac:dyDescent="0.25">
      <c r="A8776" s="22"/>
      <c r="B8776" s="22"/>
      <c r="C8776" s="22"/>
      <c r="D8776" s="22"/>
      <c r="E8776" s="22"/>
      <c r="F8776" s="22"/>
      <c r="G8776" s="22"/>
      <c r="H8776" s="22"/>
      <c r="I8776" s="22"/>
      <c r="J8776" s="22"/>
      <c r="K8776" s="22"/>
      <c r="L8776" s="22"/>
      <c r="M8776" s="22"/>
    </row>
    <row r="8777" spans="1:13" x14ac:dyDescent="0.25">
      <c r="A8777" s="22"/>
      <c r="B8777" s="22"/>
      <c r="C8777" s="22"/>
      <c r="D8777" s="22"/>
      <c r="E8777" s="22"/>
      <c r="F8777" s="22"/>
      <c r="G8777" s="22"/>
      <c r="H8777" s="22"/>
      <c r="I8777" s="22"/>
      <c r="J8777" s="22"/>
      <c r="K8777" s="22"/>
      <c r="L8777" s="22"/>
      <c r="M8777" s="22"/>
    </row>
    <row r="8778" spans="1:13" x14ac:dyDescent="0.25">
      <c r="A8778" s="22"/>
      <c r="B8778" s="22"/>
      <c r="C8778" s="22"/>
      <c r="D8778" s="22"/>
      <c r="E8778" s="22"/>
      <c r="F8778" s="22"/>
      <c r="G8778" s="22"/>
      <c r="H8778" s="22"/>
      <c r="I8778" s="22"/>
      <c r="J8778" s="22"/>
      <c r="K8778" s="22"/>
      <c r="L8778" s="22"/>
      <c r="M8778" s="22"/>
    </row>
    <row r="8779" spans="1:13" x14ac:dyDescent="0.25">
      <c r="A8779" s="22"/>
      <c r="B8779" s="22"/>
      <c r="C8779" s="22"/>
      <c r="D8779" s="22"/>
      <c r="E8779" s="22"/>
      <c r="F8779" s="22"/>
      <c r="G8779" s="22"/>
      <c r="H8779" s="22"/>
      <c r="I8779" s="22"/>
      <c r="J8779" s="22"/>
      <c r="K8779" s="22"/>
      <c r="L8779" s="22"/>
      <c r="M8779" s="22"/>
    </row>
    <row r="8780" spans="1:13" x14ac:dyDescent="0.25">
      <c r="A8780" s="22"/>
      <c r="B8780" s="22"/>
      <c r="C8780" s="22"/>
      <c r="D8780" s="22"/>
      <c r="E8780" s="22"/>
      <c r="F8780" s="22"/>
      <c r="G8780" s="22"/>
      <c r="H8780" s="22"/>
      <c r="I8780" s="22"/>
      <c r="J8780" s="22"/>
      <c r="K8780" s="22"/>
      <c r="L8780" s="22"/>
      <c r="M8780" s="22"/>
    </row>
    <row r="8781" spans="1:13" x14ac:dyDescent="0.25">
      <c r="A8781" s="22"/>
      <c r="B8781" s="22"/>
      <c r="C8781" s="22"/>
      <c r="D8781" s="22"/>
      <c r="E8781" s="22"/>
      <c r="F8781" s="22"/>
      <c r="G8781" s="22"/>
      <c r="H8781" s="22"/>
      <c r="I8781" s="22"/>
      <c r="J8781" s="22"/>
      <c r="K8781" s="22"/>
      <c r="L8781" s="22"/>
      <c r="M8781" s="22"/>
    </row>
    <row r="8782" spans="1:13" x14ac:dyDescent="0.25">
      <c r="A8782" s="22"/>
      <c r="B8782" s="22"/>
      <c r="C8782" s="22"/>
      <c r="D8782" s="22"/>
      <c r="E8782" s="22"/>
      <c r="F8782" s="22"/>
      <c r="G8782" s="22"/>
      <c r="H8782" s="22"/>
      <c r="I8782" s="22"/>
      <c r="J8782" s="22"/>
      <c r="K8782" s="22"/>
      <c r="L8782" s="22"/>
      <c r="M8782" s="22"/>
    </row>
    <row r="8783" spans="1:13" x14ac:dyDescent="0.25">
      <c r="A8783" s="22"/>
      <c r="B8783" s="22"/>
      <c r="C8783" s="22"/>
      <c r="D8783" s="22"/>
      <c r="E8783" s="22"/>
      <c r="F8783" s="22"/>
      <c r="G8783" s="22"/>
      <c r="H8783" s="22"/>
      <c r="I8783" s="22"/>
      <c r="J8783" s="22"/>
      <c r="K8783" s="22"/>
      <c r="L8783" s="22"/>
      <c r="M8783" s="22"/>
    </row>
    <row r="8784" spans="1:13" x14ac:dyDescent="0.25">
      <c r="A8784" s="22"/>
      <c r="B8784" s="22"/>
      <c r="C8784" s="22"/>
      <c r="D8784" s="22"/>
      <c r="E8784" s="22"/>
      <c r="F8784" s="22"/>
      <c r="G8784" s="22"/>
      <c r="H8784" s="22"/>
      <c r="I8784" s="22"/>
      <c r="J8784" s="22"/>
      <c r="K8784" s="22"/>
      <c r="L8784" s="22"/>
      <c r="M8784" s="22"/>
    </row>
    <row r="8785" spans="1:13" x14ac:dyDescent="0.25">
      <c r="A8785" s="22"/>
      <c r="B8785" s="22"/>
      <c r="C8785" s="22"/>
      <c r="D8785" s="22"/>
      <c r="E8785" s="22"/>
      <c r="F8785" s="22"/>
      <c r="G8785" s="22"/>
      <c r="H8785" s="22"/>
      <c r="I8785" s="22"/>
      <c r="J8785" s="22"/>
      <c r="K8785" s="22"/>
      <c r="L8785" s="22"/>
      <c r="M8785" s="22"/>
    </row>
    <row r="8786" spans="1:13" x14ac:dyDescent="0.25">
      <c r="A8786" s="22"/>
      <c r="B8786" s="22"/>
      <c r="C8786" s="22"/>
      <c r="D8786" s="22"/>
      <c r="E8786" s="22"/>
      <c r="F8786" s="22"/>
      <c r="G8786" s="22"/>
      <c r="H8786" s="22"/>
      <c r="I8786" s="22"/>
      <c r="J8786" s="22"/>
      <c r="K8786" s="22"/>
      <c r="L8786" s="22"/>
      <c r="M8786" s="22"/>
    </row>
    <row r="8787" spans="1:13" x14ac:dyDescent="0.25">
      <c r="A8787" s="22"/>
      <c r="B8787" s="22"/>
      <c r="C8787" s="22"/>
      <c r="D8787" s="22"/>
      <c r="E8787" s="22"/>
      <c r="F8787" s="22"/>
      <c r="G8787" s="22"/>
      <c r="H8787" s="22"/>
      <c r="I8787" s="22"/>
      <c r="J8787" s="22"/>
      <c r="K8787" s="22"/>
      <c r="L8787" s="22"/>
      <c r="M8787" s="22"/>
    </row>
    <row r="8788" spans="1:13" x14ac:dyDescent="0.25">
      <c r="A8788" s="22"/>
      <c r="B8788" s="22"/>
      <c r="C8788" s="22"/>
      <c r="D8788" s="22"/>
      <c r="E8788" s="22"/>
      <c r="F8788" s="22"/>
      <c r="G8788" s="22"/>
      <c r="H8788" s="22"/>
      <c r="I8788" s="22"/>
      <c r="J8788" s="22"/>
      <c r="K8788" s="22"/>
      <c r="L8788" s="22"/>
      <c r="M8788" s="22"/>
    </row>
    <row r="8789" spans="1:13" x14ac:dyDescent="0.25">
      <c r="A8789" s="22"/>
      <c r="B8789" s="22"/>
      <c r="C8789" s="22"/>
      <c r="D8789" s="22"/>
      <c r="E8789" s="22"/>
      <c r="F8789" s="22"/>
      <c r="G8789" s="22"/>
      <c r="H8789" s="22"/>
      <c r="I8789" s="22"/>
      <c r="J8789" s="22"/>
      <c r="K8789" s="22"/>
      <c r="L8789" s="22"/>
      <c r="M8789" s="22"/>
    </row>
    <row r="8790" spans="1:13" x14ac:dyDescent="0.25">
      <c r="A8790" s="22"/>
      <c r="B8790" s="22"/>
      <c r="C8790" s="22"/>
      <c r="D8790" s="22"/>
      <c r="E8790" s="22"/>
      <c r="F8790" s="22"/>
      <c r="G8790" s="22"/>
      <c r="H8790" s="22"/>
      <c r="I8790" s="22"/>
      <c r="J8790" s="22"/>
      <c r="K8790" s="22"/>
      <c r="L8790" s="22"/>
      <c r="M8790" s="22"/>
    </row>
    <row r="8791" spans="1:13" x14ac:dyDescent="0.25">
      <c r="A8791" s="22"/>
      <c r="B8791" s="22"/>
      <c r="C8791" s="22"/>
      <c r="D8791" s="22"/>
      <c r="E8791" s="22"/>
      <c r="F8791" s="22"/>
      <c r="G8791" s="22"/>
      <c r="H8791" s="22"/>
      <c r="I8791" s="22"/>
      <c r="J8791" s="22"/>
      <c r="K8791" s="22"/>
      <c r="L8791" s="22"/>
      <c r="M8791" s="22"/>
    </row>
    <row r="8792" spans="1:13" x14ac:dyDescent="0.25">
      <c r="A8792" s="22"/>
      <c r="B8792" s="22"/>
      <c r="C8792" s="22"/>
      <c r="D8792" s="22"/>
      <c r="E8792" s="22"/>
      <c r="F8792" s="22"/>
      <c r="G8792" s="22"/>
      <c r="H8792" s="22"/>
      <c r="I8792" s="22"/>
      <c r="J8792" s="22"/>
      <c r="K8792" s="22"/>
      <c r="L8792" s="22"/>
      <c r="M8792" s="22"/>
    </row>
    <row r="8793" spans="1:13" x14ac:dyDescent="0.25">
      <c r="A8793" s="22"/>
      <c r="B8793" s="22"/>
      <c r="C8793" s="22"/>
      <c r="D8793" s="22"/>
      <c r="E8793" s="22"/>
      <c r="F8793" s="22"/>
      <c r="G8793" s="22"/>
      <c r="H8793" s="22"/>
      <c r="I8793" s="22"/>
      <c r="J8793" s="22"/>
      <c r="K8793" s="22"/>
      <c r="L8793" s="22"/>
      <c r="M8793" s="22"/>
    </row>
    <row r="8794" spans="1:13" x14ac:dyDescent="0.25">
      <c r="A8794" s="22"/>
      <c r="B8794" s="22"/>
      <c r="C8794" s="22"/>
      <c r="D8794" s="22"/>
      <c r="E8794" s="22"/>
      <c r="F8794" s="22"/>
      <c r="G8794" s="22"/>
      <c r="H8794" s="22"/>
      <c r="I8794" s="22"/>
      <c r="J8794" s="22"/>
      <c r="K8794" s="22"/>
      <c r="L8794" s="22"/>
      <c r="M8794" s="22"/>
    </row>
    <row r="8795" spans="1:13" x14ac:dyDescent="0.25">
      <c r="A8795" s="22"/>
      <c r="B8795" s="22"/>
      <c r="C8795" s="22"/>
      <c r="D8795" s="22"/>
      <c r="E8795" s="22"/>
      <c r="F8795" s="22"/>
      <c r="G8795" s="22"/>
      <c r="H8795" s="22"/>
      <c r="I8795" s="22"/>
      <c r="J8795" s="22"/>
      <c r="K8795" s="22"/>
      <c r="L8795" s="22"/>
      <c r="M8795" s="22"/>
    </row>
    <row r="8796" spans="1:13" x14ac:dyDescent="0.25">
      <c r="A8796" s="22"/>
      <c r="B8796" s="22"/>
      <c r="C8796" s="22"/>
      <c r="D8796" s="22"/>
      <c r="E8796" s="22"/>
      <c r="F8796" s="22"/>
      <c r="G8796" s="22"/>
      <c r="H8796" s="22"/>
      <c r="I8796" s="22"/>
      <c r="J8796" s="22"/>
      <c r="K8796" s="22"/>
      <c r="L8796" s="22"/>
      <c r="M8796" s="22"/>
    </row>
    <row r="8797" spans="1:13" x14ac:dyDescent="0.25">
      <c r="A8797" s="22"/>
      <c r="B8797" s="22"/>
      <c r="C8797" s="22"/>
      <c r="D8797" s="22"/>
      <c r="E8797" s="22"/>
      <c r="F8797" s="22"/>
      <c r="G8797" s="22"/>
      <c r="H8797" s="22"/>
      <c r="I8797" s="22"/>
      <c r="J8797" s="22"/>
      <c r="K8797" s="22"/>
      <c r="L8797" s="22"/>
      <c r="M8797" s="22"/>
    </row>
    <row r="8798" spans="1:13" x14ac:dyDescent="0.25">
      <c r="A8798" s="22"/>
      <c r="B8798" s="22"/>
      <c r="C8798" s="22"/>
      <c r="D8798" s="22"/>
      <c r="E8798" s="22"/>
      <c r="F8798" s="22"/>
      <c r="G8798" s="22"/>
      <c r="H8798" s="22"/>
      <c r="I8798" s="22"/>
      <c r="J8798" s="22"/>
      <c r="K8798" s="22"/>
      <c r="L8798" s="22"/>
      <c r="M8798" s="22"/>
    </row>
    <row r="8799" spans="1:13" x14ac:dyDescent="0.25">
      <c r="A8799" s="22"/>
      <c r="B8799" s="22"/>
      <c r="C8799" s="22"/>
      <c r="D8799" s="22"/>
      <c r="E8799" s="22"/>
      <c r="F8799" s="22"/>
      <c r="G8799" s="22"/>
      <c r="H8799" s="22"/>
      <c r="I8799" s="22"/>
      <c r="J8799" s="22"/>
      <c r="K8799" s="22"/>
      <c r="L8799" s="22"/>
      <c r="M8799" s="22"/>
    </row>
    <row r="8800" spans="1:13" x14ac:dyDescent="0.25">
      <c r="A8800" s="22"/>
      <c r="B8800" s="22"/>
      <c r="C8800" s="22"/>
      <c r="D8800" s="22"/>
      <c r="E8800" s="22"/>
      <c r="F8800" s="22"/>
      <c r="G8800" s="22"/>
      <c r="H8800" s="22"/>
      <c r="I8800" s="22"/>
      <c r="J8800" s="22"/>
      <c r="K8800" s="22"/>
      <c r="L8800" s="22"/>
      <c r="M8800" s="22"/>
    </row>
    <row r="8801" spans="1:13" x14ac:dyDescent="0.25">
      <c r="A8801" s="22"/>
      <c r="B8801" s="22"/>
      <c r="C8801" s="22"/>
      <c r="D8801" s="22"/>
      <c r="E8801" s="22"/>
      <c r="F8801" s="22"/>
      <c r="G8801" s="22"/>
      <c r="H8801" s="22"/>
      <c r="I8801" s="22"/>
      <c r="J8801" s="22"/>
      <c r="K8801" s="22"/>
      <c r="L8801" s="22"/>
      <c r="M8801" s="22"/>
    </row>
    <row r="8802" spans="1:13" x14ac:dyDescent="0.25">
      <c r="A8802" s="22"/>
      <c r="B8802" s="22"/>
      <c r="C8802" s="22"/>
      <c r="D8802" s="22"/>
      <c r="E8802" s="22"/>
      <c r="F8802" s="22"/>
      <c r="G8802" s="22"/>
      <c r="H8802" s="22"/>
      <c r="I8802" s="22"/>
      <c r="J8802" s="22"/>
      <c r="K8802" s="22"/>
      <c r="L8802" s="22"/>
      <c r="M8802" s="22"/>
    </row>
    <row r="8803" spans="1:13" x14ac:dyDescent="0.25">
      <c r="A8803" s="22"/>
      <c r="B8803" s="22"/>
      <c r="C8803" s="22"/>
      <c r="D8803" s="22"/>
      <c r="E8803" s="22"/>
      <c r="F8803" s="22"/>
      <c r="G8803" s="22"/>
      <c r="H8803" s="22"/>
      <c r="I8803" s="22"/>
      <c r="J8803" s="22"/>
      <c r="K8803" s="22"/>
      <c r="L8803" s="22"/>
      <c r="M8803" s="22"/>
    </row>
    <row r="8804" spans="1:13" x14ac:dyDescent="0.25">
      <c r="A8804" s="22"/>
      <c r="B8804" s="22"/>
      <c r="C8804" s="22"/>
      <c r="D8804" s="22"/>
      <c r="E8804" s="22"/>
      <c r="F8804" s="22"/>
      <c r="G8804" s="22"/>
      <c r="H8804" s="22"/>
      <c r="I8804" s="22"/>
      <c r="J8804" s="22"/>
      <c r="K8804" s="22"/>
      <c r="L8804" s="22"/>
      <c r="M8804" s="22"/>
    </row>
    <row r="8805" spans="1:13" x14ac:dyDescent="0.25">
      <c r="A8805" s="22"/>
      <c r="B8805" s="22"/>
      <c r="C8805" s="22"/>
      <c r="D8805" s="22"/>
      <c r="E8805" s="22"/>
      <c r="F8805" s="22"/>
      <c r="G8805" s="22"/>
      <c r="H8805" s="22"/>
      <c r="I8805" s="22"/>
      <c r="J8805" s="22"/>
      <c r="K8805" s="22"/>
      <c r="L8805" s="22"/>
      <c r="M8805" s="22"/>
    </row>
    <row r="8806" spans="1:13" x14ac:dyDescent="0.25">
      <c r="A8806" s="22"/>
      <c r="B8806" s="22"/>
      <c r="C8806" s="22"/>
      <c r="D8806" s="22"/>
      <c r="E8806" s="22"/>
      <c r="F8806" s="22"/>
      <c r="G8806" s="22"/>
      <c r="H8806" s="22"/>
      <c r="I8806" s="22"/>
      <c r="J8806" s="22"/>
      <c r="K8806" s="22"/>
      <c r="L8806" s="22"/>
      <c r="M8806" s="22"/>
    </row>
    <row r="8807" spans="1:13" x14ac:dyDescent="0.25">
      <c r="A8807" s="22"/>
      <c r="B8807" s="22"/>
      <c r="C8807" s="22"/>
      <c r="D8807" s="22"/>
      <c r="E8807" s="22"/>
      <c r="F8807" s="22"/>
      <c r="G8807" s="22"/>
      <c r="H8807" s="22"/>
      <c r="I8807" s="22"/>
      <c r="J8807" s="22"/>
      <c r="K8807" s="22"/>
      <c r="L8807" s="22"/>
      <c r="M8807" s="22"/>
    </row>
    <row r="8808" spans="1:13" x14ac:dyDescent="0.25">
      <c r="A8808" s="22"/>
      <c r="B8808" s="22"/>
      <c r="C8808" s="22"/>
      <c r="D8808" s="22"/>
      <c r="E8808" s="22"/>
      <c r="F8808" s="22"/>
      <c r="G8808" s="22"/>
      <c r="H8808" s="22"/>
      <c r="I8808" s="22"/>
      <c r="J8808" s="22"/>
      <c r="K8808" s="22"/>
      <c r="L8808" s="22"/>
      <c r="M8808" s="22"/>
    </row>
    <row r="8809" spans="1:13" x14ac:dyDescent="0.25">
      <c r="A8809" s="22"/>
      <c r="B8809" s="22"/>
      <c r="C8809" s="22"/>
      <c r="D8809" s="22"/>
      <c r="E8809" s="22"/>
      <c r="F8809" s="22"/>
      <c r="G8809" s="22"/>
      <c r="H8809" s="22"/>
      <c r="I8809" s="22"/>
      <c r="J8809" s="22"/>
      <c r="K8809" s="22"/>
      <c r="L8809" s="22"/>
      <c r="M8809" s="22"/>
    </row>
    <row r="8810" spans="1:13" x14ac:dyDescent="0.25">
      <c r="A8810" s="22"/>
      <c r="B8810" s="22"/>
      <c r="C8810" s="22"/>
      <c r="D8810" s="22"/>
      <c r="E8810" s="22"/>
      <c r="F8810" s="22"/>
      <c r="G8810" s="22"/>
      <c r="H8810" s="22"/>
      <c r="I8810" s="22"/>
      <c r="J8810" s="22"/>
      <c r="K8810" s="22"/>
      <c r="L8810" s="22"/>
      <c r="M8810" s="22"/>
    </row>
    <row r="8811" spans="1:13" x14ac:dyDescent="0.25">
      <c r="A8811" s="22"/>
      <c r="B8811" s="22"/>
      <c r="C8811" s="22"/>
      <c r="D8811" s="22"/>
      <c r="E8811" s="22"/>
      <c r="F8811" s="22"/>
      <c r="G8811" s="22"/>
      <c r="H8811" s="22"/>
      <c r="I8811" s="22"/>
      <c r="J8811" s="22"/>
      <c r="K8811" s="22"/>
      <c r="L8811" s="22"/>
      <c r="M8811" s="22"/>
    </row>
    <row r="8812" spans="1:13" x14ac:dyDescent="0.25">
      <c r="A8812" s="22"/>
      <c r="B8812" s="22"/>
      <c r="C8812" s="22"/>
      <c r="D8812" s="22"/>
      <c r="E8812" s="22"/>
      <c r="F8812" s="22"/>
      <c r="G8812" s="22"/>
      <c r="H8812" s="22"/>
      <c r="I8812" s="22"/>
      <c r="J8812" s="22"/>
      <c r="K8812" s="22"/>
      <c r="L8812" s="22"/>
      <c r="M8812" s="22"/>
    </row>
    <row r="8813" spans="1:13" x14ac:dyDescent="0.25">
      <c r="A8813" s="22"/>
      <c r="B8813" s="22"/>
      <c r="C8813" s="22"/>
      <c r="D8813" s="22"/>
      <c r="E8813" s="22"/>
      <c r="F8813" s="22"/>
      <c r="G8813" s="22"/>
      <c r="H8813" s="22"/>
      <c r="I8813" s="22"/>
      <c r="J8813" s="22"/>
      <c r="K8813" s="22"/>
      <c r="L8813" s="22"/>
      <c r="M8813" s="22"/>
    </row>
    <row r="8814" spans="1:13" x14ac:dyDescent="0.25">
      <c r="A8814" s="22"/>
      <c r="B8814" s="22"/>
      <c r="C8814" s="22"/>
      <c r="D8814" s="22"/>
      <c r="E8814" s="22"/>
      <c r="F8814" s="22"/>
      <c r="G8814" s="22"/>
      <c r="H8814" s="22"/>
      <c r="I8814" s="22"/>
      <c r="J8814" s="22"/>
      <c r="K8814" s="22"/>
      <c r="L8814" s="22"/>
      <c r="M8814" s="22"/>
    </row>
    <row r="8815" spans="1:13" x14ac:dyDescent="0.25">
      <c r="A8815" s="22"/>
      <c r="B8815" s="22"/>
      <c r="C8815" s="22"/>
      <c r="D8815" s="22"/>
      <c r="E8815" s="22"/>
      <c r="F8815" s="22"/>
      <c r="G8815" s="22"/>
      <c r="H8815" s="22"/>
      <c r="I8815" s="22"/>
      <c r="J8815" s="22"/>
      <c r="K8815" s="22"/>
      <c r="L8815" s="22"/>
      <c r="M8815" s="22"/>
    </row>
    <row r="8816" spans="1:13" x14ac:dyDescent="0.25">
      <c r="A8816" s="22"/>
      <c r="B8816" s="22"/>
      <c r="C8816" s="22"/>
      <c r="D8816" s="22"/>
      <c r="E8816" s="22"/>
      <c r="F8816" s="22"/>
      <c r="G8816" s="22"/>
      <c r="H8816" s="22"/>
      <c r="I8816" s="22"/>
      <c r="J8816" s="22"/>
      <c r="K8816" s="22"/>
      <c r="L8816" s="22"/>
      <c r="M8816" s="22"/>
    </row>
    <row r="8817" spans="1:13" x14ac:dyDescent="0.25">
      <c r="A8817" s="22"/>
      <c r="B8817" s="22"/>
      <c r="C8817" s="22"/>
      <c r="D8817" s="22"/>
      <c r="E8817" s="22"/>
      <c r="F8817" s="22"/>
      <c r="G8817" s="22"/>
      <c r="H8817" s="22"/>
      <c r="I8817" s="22"/>
      <c r="J8817" s="22"/>
      <c r="K8817" s="22"/>
      <c r="L8817" s="22"/>
      <c r="M8817" s="22"/>
    </row>
    <row r="8818" spans="1:13" x14ac:dyDescent="0.25">
      <c r="A8818" s="22"/>
      <c r="B8818" s="22"/>
      <c r="C8818" s="22"/>
      <c r="D8818" s="22"/>
      <c r="E8818" s="22"/>
      <c r="F8818" s="22"/>
      <c r="G8818" s="22"/>
      <c r="H8818" s="22"/>
      <c r="I8818" s="22"/>
      <c r="J8818" s="22"/>
      <c r="K8818" s="22"/>
      <c r="L8818" s="22"/>
      <c r="M8818" s="22"/>
    </row>
    <row r="8819" spans="1:13" x14ac:dyDescent="0.25">
      <c r="A8819" s="22"/>
      <c r="B8819" s="22"/>
      <c r="C8819" s="22"/>
      <c r="D8819" s="22"/>
      <c r="E8819" s="22"/>
      <c r="F8819" s="22"/>
      <c r="G8819" s="22"/>
      <c r="H8819" s="22"/>
      <c r="I8819" s="22"/>
      <c r="J8819" s="22"/>
      <c r="K8819" s="22"/>
      <c r="L8819" s="22"/>
      <c r="M8819" s="22"/>
    </row>
    <row r="8820" spans="1:13" x14ac:dyDescent="0.25">
      <c r="A8820" s="22"/>
      <c r="B8820" s="22"/>
      <c r="C8820" s="22"/>
      <c r="D8820" s="22"/>
      <c r="E8820" s="22"/>
      <c r="F8820" s="22"/>
      <c r="G8820" s="22"/>
      <c r="H8820" s="22"/>
      <c r="I8820" s="22"/>
      <c r="J8820" s="22"/>
      <c r="K8820" s="22"/>
      <c r="L8820" s="22"/>
      <c r="M8820" s="22"/>
    </row>
    <row r="8821" spans="1:13" x14ac:dyDescent="0.25">
      <c r="A8821" s="22"/>
      <c r="B8821" s="22"/>
      <c r="C8821" s="22"/>
      <c r="D8821" s="22"/>
      <c r="E8821" s="22"/>
      <c r="F8821" s="22"/>
      <c r="G8821" s="22"/>
      <c r="H8821" s="22"/>
      <c r="I8821" s="22"/>
      <c r="J8821" s="22"/>
      <c r="K8821" s="22"/>
      <c r="L8821" s="22"/>
      <c r="M8821" s="22"/>
    </row>
    <row r="8822" spans="1:13" x14ac:dyDescent="0.25">
      <c r="A8822" s="22"/>
      <c r="B8822" s="22"/>
      <c r="C8822" s="22"/>
      <c r="D8822" s="22"/>
      <c r="E8822" s="22"/>
      <c r="F8822" s="22"/>
      <c r="G8822" s="22"/>
      <c r="H8822" s="22"/>
      <c r="I8822" s="22"/>
      <c r="J8822" s="22"/>
      <c r="K8822" s="22"/>
      <c r="L8822" s="22"/>
      <c r="M8822" s="22"/>
    </row>
    <row r="8823" spans="1:13" x14ac:dyDescent="0.25">
      <c r="A8823" s="22"/>
      <c r="B8823" s="22"/>
      <c r="C8823" s="22"/>
      <c r="D8823" s="22"/>
      <c r="E8823" s="22"/>
      <c r="F8823" s="22"/>
      <c r="G8823" s="22"/>
      <c r="H8823" s="22"/>
      <c r="I8823" s="22"/>
      <c r="J8823" s="22"/>
      <c r="K8823" s="22"/>
      <c r="L8823" s="22"/>
      <c r="M8823" s="22"/>
    </row>
    <row r="8824" spans="1:13" x14ac:dyDescent="0.25">
      <c r="A8824" s="22"/>
      <c r="B8824" s="22"/>
      <c r="C8824" s="22"/>
      <c r="D8824" s="22"/>
      <c r="E8824" s="22"/>
      <c r="F8824" s="22"/>
      <c r="G8824" s="22"/>
      <c r="H8824" s="22"/>
      <c r="I8824" s="22"/>
      <c r="J8824" s="22"/>
      <c r="K8824" s="22"/>
      <c r="L8824" s="22"/>
      <c r="M8824" s="22"/>
    </row>
    <row r="8825" spans="1:13" x14ac:dyDescent="0.25">
      <c r="A8825" s="22"/>
      <c r="B8825" s="22"/>
      <c r="C8825" s="22"/>
      <c r="D8825" s="22"/>
      <c r="E8825" s="22"/>
      <c r="F8825" s="22"/>
      <c r="G8825" s="22"/>
      <c r="H8825" s="22"/>
      <c r="I8825" s="22"/>
      <c r="J8825" s="22"/>
      <c r="K8825" s="22"/>
      <c r="L8825" s="22"/>
      <c r="M8825" s="22"/>
    </row>
    <row r="8826" spans="1:13" x14ac:dyDescent="0.25">
      <c r="A8826" s="22"/>
      <c r="B8826" s="22"/>
      <c r="C8826" s="22"/>
      <c r="D8826" s="22"/>
      <c r="E8826" s="22"/>
      <c r="F8826" s="22"/>
      <c r="G8826" s="22"/>
      <c r="H8826" s="22"/>
      <c r="I8826" s="22"/>
      <c r="J8826" s="22"/>
      <c r="K8826" s="22"/>
      <c r="L8826" s="22"/>
      <c r="M8826" s="22"/>
    </row>
    <row r="8827" spans="1:13" x14ac:dyDescent="0.25">
      <c r="A8827" s="22"/>
      <c r="B8827" s="22"/>
      <c r="C8827" s="22"/>
      <c r="D8827" s="22"/>
      <c r="E8827" s="22"/>
      <c r="F8827" s="22"/>
      <c r="G8827" s="22"/>
      <c r="H8827" s="22"/>
      <c r="I8827" s="22"/>
      <c r="J8827" s="22"/>
      <c r="K8827" s="22"/>
      <c r="L8827" s="22"/>
      <c r="M8827" s="22"/>
    </row>
    <row r="8828" spans="1:13" x14ac:dyDescent="0.25">
      <c r="A8828" s="22"/>
      <c r="B8828" s="22"/>
      <c r="C8828" s="22"/>
      <c r="D8828" s="22"/>
      <c r="E8828" s="22"/>
      <c r="F8828" s="22"/>
      <c r="G8828" s="22"/>
      <c r="H8828" s="22"/>
      <c r="I8828" s="22"/>
      <c r="J8828" s="22"/>
      <c r="K8828" s="22"/>
      <c r="L8828" s="22"/>
      <c r="M8828" s="22"/>
    </row>
    <row r="8829" spans="1:13" x14ac:dyDescent="0.25">
      <c r="A8829" s="22"/>
      <c r="B8829" s="22"/>
      <c r="C8829" s="22"/>
      <c r="D8829" s="22"/>
      <c r="E8829" s="22"/>
      <c r="F8829" s="22"/>
      <c r="G8829" s="22"/>
      <c r="H8829" s="22"/>
      <c r="I8829" s="22"/>
      <c r="J8829" s="22"/>
      <c r="K8829" s="22"/>
      <c r="L8829" s="22"/>
      <c r="M8829" s="22"/>
    </row>
    <row r="8830" spans="1:13" x14ac:dyDescent="0.25">
      <c r="A8830" s="22"/>
      <c r="B8830" s="22"/>
      <c r="C8830" s="22"/>
      <c r="D8830" s="22"/>
      <c r="E8830" s="22"/>
      <c r="F8830" s="22"/>
      <c r="G8830" s="22"/>
      <c r="H8830" s="22"/>
      <c r="I8830" s="22"/>
      <c r="J8830" s="22"/>
      <c r="K8830" s="22"/>
      <c r="L8830" s="22"/>
      <c r="M8830" s="22"/>
    </row>
    <row r="8831" spans="1:13" x14ac:dyDescent="0.25">
      <c r="A8831" s="22"/>
      <c r="B8831" s="22"/>
      <c r="C8831" s="22"/>
      <c r="D8831" s="22"/>
      <c r="E8831" s="22"/>
      <c r="F8831" s="22"/>
      <c r="G8831" s="22"/>
      <c r="H8831" s="22"/>
      <c r="I8831" s="22"/>
      <c r="J8831" s="22"/>
      <c r="K8831" s="22"/>
      <c r="L8831" s="22"/>
      <c r="M8831" s="22"/>
    </row>
    <row r="8832" spans="1:13" x14ac:dyDescent="0.25">
      <c r="A8832" s="22"/>
      <c r="B8832" s="22"/>
      <c r="C8832" s="22"/>
      <c r="D8832" s="22"/>
      <c r="E8832" s="22"/>
      <c r="F8832" s="22"/>
      <c r="G8832" s="22"/>
      <c r="H8832" s="22"/>
      <c r="I8832" s="22"/>
      <c r="J8832" s="22"/>
      <c r="K8832" s="22"/>
      <c r="L8832" s="22"/>
      <c r="M8832" s="22"/>
    </row>
    <row r="8833" spans="1:13" x14ac:dyDescent="0.25">
      <c r="A8833" s="22"/>
      <c r="B8833" s="22"/>
      <c r="C8833" s="22"/>
      <c r="D8833" s="22"/>
      <c r="E8833" s="22"/>
      <c r="F8833" s="22"/>
      <c r="G8833" s="22"/>
      <c r="H8833" s="22"/>
      <c r="I8833" s="22"/>
      <c r="J8833" s="22"/>
      <c r="K8833" s="22"/>
      <c r="L8833" s="22"/>
      <c r="M8833" s="22"/>
    </row>
    <row r="8834" spans="1:13" x14ac:dyDescent="0.25">
      <c r="A8834" s="22"/>
      <c r="B8834" s="22"/>
      <c r="C8834" s="22"/>
      <c r="D8834" s="22"/>
      <c r="E8834" s="22"/>
      <c r="F8834" s="22"/>
      <c r="G8834" s="22"/>
      <c r="H8834" s="22"/>
      <c r="I8834" s="22"/>
      <c r="J8834" s="22"/>
      <c r="K8834" s="22"/>
      <c r="L8834" s="22"/>
      <c r="M8834" s="22"/>
    </row>
    <row r="8835" spans="1:13" x14ac:dyDescent="0.25">
      <c r="A8835" s="22"/>
      <c r="B8835" s="22"/>
      <c r="C8835" s="22"/>
      <c r="D8835" s="22"/>
      <c r="E8835" s="22"/>
      <c r="F8835" s="22"/>
      <c r="G8835" s="22"/>
      <c r="H8835" s="22"/>
      <c r="I8835" s="22"/>
      <c r="J8835" s="22"/>
      <c r="K8835" s="22"/>
      <c r="L8835" s="22"/>
      <c r="M8835" s="22"/>
    </row>
    <row r="8836" spans="1:13" x14ac:dyDescent="0.25">
      <c r="A8836" s="22"/>
      <c r="B8836" s="22"/>
      <c r="C8836" s="22"/>
      <c r="D8836" s="22"/>
      <c r="E8836" s="22"/>
      <c r="F8836" s="22"/>
      <c r="G8836" s="22"/>
      <c r="H8836" s="22"/>
      <c r="I8836" s="22"/>
      <c r="J8836" s="22"/>
      <c r="K8836" s="22"/>
      <c r="L8836" s="22"/>
      <c r="M8836" s="22"/>
    </row>
    <row r="8837" spans="1:13" x14ac:dyDescent="0.25">
      <c r="A8837" s="22"/>
      <c r="B8837" s="22"/>
      <c r="C8837" s="22"/>
      <c r="D8837" s="22"/>
      <c r="E8837" s="22"/>
      <c r="F8837" s="22"/>
      <c r="G8837" s="22"/>
      <c r="H8837" s="22"/>
      <c r="I8837" s="22"/>
      <c r="J8837" s="22"/>
      <c r="K8837" s="22"/>
      <c r="L8837" s="22"/>
      <c r="M8837" s="22"/>
    </row>
    <row r="8838" spans="1:13" x14ac:dyDescent="0.25">
      <c r="A8838" s="22"/>
      <c r="B8838" s="22"/>
      <c r="C8838" s="22"/>
      <c r="D8838" s="22"/>
      <c r="E8838" s="22"/>
      <c r="F8838" s="22"/>
      <c r="G8838" s="22"/>
      <c r="H8838" s="22"/>
      <c r="I8838" s="22"/>
      <c r="J8838" s="22"/>
      <c r="K8838" s="22"/>
      <c r="L8838" s="22"/>
      <c r="M8838" s="22"/>
    </row>
    <row r="8839" spans="1:13" x14ac:dyDescent="0.25">
      <c r="A8839" s="22"/>
      <c r="B8839" s="22"/>
      <c r="C8839" s="22"/>
      <c r="D8839" s="22"/>
      <c r="E8839" s="22"/>
      <c r="F8839" s="22"/>
      <c r="G8839" s="22"/>
      <c r="H8839" s="22"/>
      <c r="I8839" s="22"/>
      <c r="J8839" s="22"/>
      <c r="K8839" s="22"/>
      <c r="L8839" s="22"/>
      <c r="M8839" s="22"/>
    </row>
    <row r="8840" spans="1:13" x14ac:dyDescent="0.25">
      <c r="A8840" s="22"/>
      <c r="B8840" s="22"/>
      <c r="C8840" s="22"/>
      <c r="D8840" s="22"/>
      <c r="E8840" s="22"/>
      <c r="F8840" s="22"/>
      <c r="G8840" s="22"/>
      <c r="H8840" s="22"/>
      <c r="I8840" s="22"/>
      <c r="J8840" s="22"/>
      <c r="K8840" s="22"/>
      <c r="L8840" s="22"/>
      <c r="M8840" s="22"/>
    </row>
    <row r="8841" spans="1:13" x14ac:dyDescent="0.25">
      <c r="A8841" s="22"/>
      <c r="B8841" s="22"/>
      <c r="C8841" s="22"/>
      <c r="D8841" s="22"/>
      <c r="E8841" s="22"/>
      <c r="F8841" s="22"/>
      <c r="G8841" s="22"/>
      <c r="H8841" s="22"/>
      <c r="I8841" s="22"/>
      <c r="J8841" s="22"/>
      <c r="K8841" s="22"/>
      <c r="L8841" s="22"/>
      <c r="M8841" s="22"/>
    </row>
    <row r="8842" spans="1:13" x14ac:dyDescent="0.25">
      <c r="A8842" s="22"/>
      <c r="B8842" s="22"/>
      <c r="C8842" s="22"/>
      <c r="D8842" s="22"/>
      <c r="E8842" s="22"/>
      <c r="F8842" s="22"/>
      <c r="G8842" s="22"/>
      <c r="H8842" s="22"/>
      <c r="I8842" s="22"/>
      <c r="J8842" s="22"/>
      <c r="K8842" s="22"/>
      <c r="L8842" s="22"/>
      <c r="M8842" s="22"/>
    </row>
    <row r="8843" spans="1:13" x14ac:dyDescent="0.25">
      <c r="A8843" s="22"/>
      <c r="B8843" s="22"/>
      <c r="C8843" s="22"/>
      <c r="D8843" s="22"/>
      <c r="E8843" s="22"/>
      <c r="F8843" s="22"/>
      <c r="G8843" s="22"/>
      <c r="H8843" s="22"/>
      <c r="I8843" s="22"/>
      <c r="J8843" s="22"/>
      <c r="K8843" s="22"/>
      <c r="L8843" s="22"/>
      <c r="M8843" s="22"/>
    </row>
    <row r="8844" spans="1:13" x14ac:dyDescent="0.25">
      <c r="A8844" s="22"/>
      <c r="B8844" s="22"/>
      <c r="C8844" s="22"/>
      <c r="D8844" s="22"/>
      <c r="E8844" s="22"/>
      <c r="F8844" s="22"/>
      <c r="G8844" s="22"/>
      <c r="H8844" s="22"/>
      <c r="I8844" s="22"/>
      <c r="J8844" s="22"/>
      <c r="K8844" s="22"/>
      <c r="L8844" s="22"/>
      <c r="M8844" s="22"/>
    </row>
    <row r="8845" spans="1:13" x14ac:dyDescent="0.25">
      <c r="A8845" s="22"/>
      <c r="B8845" s="22"/>
      <c r="C8845" s="22"/>
      <c r="D8845" s="22"/>
      <c r="E8845" s="22"/>
      <c r="F8845" s="22"/>
      <c r="G8845" s="22"/>
      <c r="H8845" s="22"/>
      <c r="I8845" s="22"/>
      <c r="J8845" s="22"/>
      <c r="K8845" s="22"/>
      <c r="L8845" s="22"/>
      <c r="M8845" s="22"/>
    </row>
    <row r="8846" spans="1:13" x14ac:dyDescent="0.25">
      <c r="A8846" s="22"/>
      <c r="B8846" s="22"/>
      <c r="C8846" s="22"/>
      <c r="D8846" s="22"/>
      <c r="E8846" s="22"/>
      <c r="F8846" s="22"/>
      <c r="G8846" s="22"/>
      <c r="H8846" s="22"/>
      <c r="I8846" s="22"/>
      <c r="J8846" s="22"/>
      <c r="K8846" s="22"/>
      <c r="L8846" s="22"/>
      <c r="M8846" s="22"/>
    </row>
    <row r="8847" spans="1:13" x14ac:dyDescent="0.25">
      <c r="A8847" s="22"/>
      <c r="B8847" s="22"/>
      <c r="C8847" s="22"/>
      <c r="D8847" s="22"/>
      <c r="E8847" s="22"/>
      <c r="F8847" s="22"/>
      <c r="G8847" s="22"/>
      <c r="H8847" s="22"/>
      <c r="I8847" s="22"/>
      <c r="J8847" s="22"/>
      <c r="K8847" s="22"/>
      <c r="L8847" s="22"/>
      <c r="M8847" s="22"/>
    </row>
    <row r="8848" spans="1:13" x14ac:dyDescent="0.25">
      <c r="A8848" s="22"/>
      <c r="B8848" s="22"/>
      <c r="C8848" s="22"/>
      <c r="D8848" s="22"/>
      <c r="E8848" s="22"/>
      <c r="F8848" s="22"/>
      <c r="G8848" s="22"/>
      <c r="H8848" s="22"/>
      <c r="I8848" s="22"/>
      <c r="J8848" s="22"/>
      <c r="K8848" s="22"/>
      <c r="L8848" s="22"/>
      <c r="M8848" s="22"/>
    </row>
    <row r="8849" spans="1:13" x14ac:dyDescent="0.25">
      <c r="A8849" s="22"/>
      <c r="B8849" s="22"/>
      <c r="C8849" s="22"/>
      <c r="D8849" s="22"/>
      <c r="E8849" s="22"/>
      <c r="F8849" s="22"/>
      <c r="G8849" s="22"/>
      <c r="H8849" s="22"/>
      <c r="I8849" s="22"/>
      <c r="J8849" s="22"/>
      <c r="K8849" s="22"/>
      <c r="L8849" s="22"/>
      <c r="M8849" s="22"/>
    </row>
    <row r="8850" spans="1:13" x14ac:dyDescent="0.25">
      <c r="A8850" s="22"/>
      <c r="B8850" s="22"/>
      <c r="C8850" s="22"/>
      <c r="D8850" s="22"/>
      <c r="E8850" s="22"/>
      <c r="F8850" s="22"/>
      <c r="G8850" s="22"/>
      <c r="H8850" s="22"/>
      <c r="I8850" s="22"/>
      <c r="J8850" s="22"/>
      <c r="K8850" s="22"/>
      <c r="L8850" s="22"/>
      <c r="M8850" s="22"/>
    </row>
    <row r="8851" spans="1:13" x14ac:dyDescent="0.25">
      <c r="A8851" s="22"/>
      <c r="B8851" s="22"/>
      <c r="C8851" s="22"/>
      <c r="D8851" s="22"/>
      <c r="E8851" s="22"/>
      <c r="F8851" s="22"/>
      <c r="G8851" s="22"/>
      <c r="H8851" s="22"/>
      <c r="I8851" s="22"/>
      <c r="J8851" s="22"/>
      <c r="K8851" s="22"/>
      <c r="L8851" s="22"/>
      <c r="M8851" s="22"/>
    </row>
    <row r="8852" spans="1:13" x14ac:dyDescent="0.25">
      <c r="A8852" s="22"/>
      <c r="B8852" s="22"/>
      <c r="C8852" s="22"/>
      <c r="D8852" s="22"/>
      <c r="E8852" s="22"/>
      <c r="F8852" s="22"/>
      <c r="G8852" s="22"/>
      <c r="H8852" s="22"/>
      <c r="I8852" s="22"/>
      <c r="J8852" s="22"/>
      <c r="K8852" s="22"/>
      <c r="L8852" s="22"/>
      <c r="M8852" s="22"/>
    </row>
    <row r="8853" spans="1:13" x14ac:dyDescent="0.25">
      <c r="A8853" s="22"/>
      <c r="B8853" s="22"/>
      <c r="C8853" s="22"/>
      <c r="D8853" s="22"/>
      <c r="E8853" s="22"/>
      <c r="F8853" s="22"/>
      <c r="G8853" s="22"/>
      <c r="H8853" s="22"/>
      <c r="I8853" s="22"/>
      <c r="J8853" s="22"/>
      <c r="K8853" s="22"/>
      <c r="L8853" s="22"/>
      <c r="M8853" s="22"/>
    </row>
    <row r="8854" spans="1:13" x14ac:dyDescent="0.25">
      <c r="A8854" s="22"/>
      <c r="B8854" s="22"/>
      <c r="C8854" s="22"/>
      <c r="D8854" s="22"/>
      <c r="E8854" s="22"/>
      <c r="F8854" s="22"/>
      <c r="G8854" s="22"/>
      <c r="H8854" s="22"/>
      <c r="I8854" s="22"/>
      <c r="J8854" s="22"/>
      <c r="K8854" s="22"/>
      <c r="L8854" s="22"/>
      <c r="M8854" s="22"/>
    </row>
    <row r="8855" spans="1:13" x14ac:dyDescent="0.25">
      <c r="A8855" s="22"/>
      <c r="B8855" s="22"/>
      <c r="C8855" s="22"/>
      <c r="D8855" s="22"/>
      <c r="E8855" s="22"/>
      <c r="F8855" s="22"/>
      <c r="G8855" s="22"/>
      <c r="H8855" s="22"/>
      <c r="I8855" s="22"/>
      <c r="J8855" s="22"/>
      <c r="K8855" s="22"/>
      <c r="L8855" s="22"/>
      <c r="M8855" s="22"/>
    </row>
    <row r="8856" spans="1:13" x14ac:dyDescent="0.25">
      <c r="A8856" s="22"/>
      <c r="B8856" s="22"/>
      <c r="C8856" s="22"/>
      <c r="D8856" s="22"/>
      <c r="E8856" s="22"/>
      <c r="F8856" s="22"/>
      <c r="G8856" s="22"/>
      <c r="H8856" s="22"/>
      <c r="I8856" s="22"/>
      <c r="J8856" s="22"/>
      <c r="K8856" s="22"/>
      <c r="L8856" s="22"/>
      <c r="M8856" s="22"/>
    </row>
    <row r="8857" spans="1:13" x14ac:dyDescent="0.25">
      <c r="A8857" s="22"/>
      <c r="B8857" s="22"/>
      <c r="C8857" s="22"/>
      <c r="D8857" s="22"/>
      <c r="E8857" s="22"/>
      <c r="F8857" s="22"/>
      <c r="G8857" s="22"/>
      <c r="H8857" s="22"/>
      <c r="I8857" s="22"/>
      <c r="J8857" s="22"/>
      <c r="K8857" s="22"/>
      <c r="L8857" s="22"/>
      <c r="M8857" s="22"/>
    </row>
    <row r="8858" spans="1:13" x14ac:dyDescent="0.25">
      <c r="A8858" s="22"/>
      <c r="B8858" s="22"/>
      <c r="C8858" s="22"/>
      <c r="D8858" s="22"/>
      <c r="E8858" s="22"/>
      <c r="F8858" s="22"/>
      <c r="G8858" s="22"/>
      <c r="H8858" s="22"/>
      <c r="I8858" s="22"/>
      <c r="J8858" s="22"/>
      <c r="K8858" s="22"/>
      <c r="L8858" s="22"/>
      <c r="M8858" s="22"/>
    </row>
    <row r="8859" spans="1:13" x14ac:dyDescent="0.25">
      <c r="A8859" s="22"/>
      <c r="B8859" s="22"/>
      <c r="C8859" s="22"/>
      <c r="D8859" s="22"/>
      <c r="E8859" s="22"/>
      <c r="F8859" s="22"/>
      <c r="G8859" s="22"/>
      <c r="H8859" s="22"/>
      <c r="I8859" s="22"/>
      <c r="J8859" s="22"/>
      <c r="K8859" s="22"/>
      <c r="L8859" s="22"/>
      <c r="M8859" s="22"/>
    </row>
    <row r="8860" spans="1:13" x14ac:dyDescent="0.25">
      <c r="A8860" s="22"/>
      <c r="B8860" s="22"/>
      <c r="C8860" s="22"/>
      <c r="D8860" s="22"/>
      <c r="E8860" s="22"/>
      <c r="F8860" s="22"/>
      <c r="G8860" s="22"/>
      <c r="H8860" s="22"/>
      <c r="I8860" s="22"/>
      <c r="J8860" s="22"/>
      <c r="K8860" s="22"/>
      <c r="L8860" s="22"/>
      <c r="M8860" s="22"/>
    </row>
    <row r="8861" spans="1:13" x14ac:dyDescent="0.25">
      <c r="A8861" s="22"/>
      <c r="B8861" s="22"/>
      <c r="C8861" s="22"/>
      <c r="D8861" s="22"/>
      <c r="E8861" s="22"/>
      <c r="F8861" s="22"/>
      <c r="G8861" s="22"/>
      <c r="H8861" s="22"/>
      <c r="I8861" s="22"/>
      <c r="J8861" s="22"/>
      <c r="K8861" s="22"/>
      <c r="L8861" s="22"/>
      <c r="M8861" s="22"/>
    </row>
    <row r="8862" spans="1:13" x14ac:dyDescent="0.25">
      <c r="A8862" s="22"/>
      <c r="B8862" s="22"/>
      <c r="C8862" s="22"/>
      <c r="D8862" s="22"/>
      <c r="E8862" s="22"/>
      <c r="F8862" s="22"/>
      <c r="G8862" s="22"/>
      <c r="H8862" s="22"/>
      <c r="I8862" s="22"/>
      <c r="J8862" s="22"/>
      <c r="K8862" s="22"/>
      <c r="L8862" s="22"/>
      <c r="M8862" s="22"/>
    </row>
    <row r="8863" spans="1:13" x14ac:dyDescent="0.25">
      <c r="A8863" s="22"/>
      <c r="B8863" s="22"/>
      <c r="C8863" s="22"/>
      <c r="D8863" s="22"/>
      <c r="E8863" s="22"/>
      <c r="F8863" s="22"/>
      <c r="G8863" s="22"/>
      <c r="H8863" s="22"/>
      <c r="I8863" s="22"/>
      <c r="J8863" s="22"/>
      <c r="K8863" s="22"/>
      <c r="L8863" s="22"/>
      <c r="M8863" s="22"/>
    </row>
    <row r="8864" spans="1:13" x14ac:dyDescent="0.25">
      <c r="A8864" s="22"/>
      <c r="B8864" s="22"/>
      <c r="C8864" s="22"/>
      <c r="D8864" s="22"/>
      <c r="E8864" s="22"/>
      <c r="F8864" s="22"/>
      <c r="G8864" s="22"/>
      <c r="H8864" s="22"/>
      <c r="I8864" s="22"/>
      <c r="J8864" s="22"/>
      <c r="K8864" s="22"/>
      <c r="L8864" s="22"/>
      <c r="M8864" s="22"/>
    </row>
    <row r="8865" spans="1:13" x14ac:dyDescent="0.25">
      <c r="A8865" s="22"/>
      <c r="B8865" s="22"/>
      <c r="C8865" s="22"/>
      <c r="D8865" s="22"/>
      <c r="E8865" s="22"/>
      <c r="F8865" s="22"/>
      <c r="G8865" s="22"/>
      <c r="H8865" s="22"/>
      <c r="I8865" s="22"/>
      <c r="J8865" s="22"/>
      <c r="K8865" s="22"/>
      <c r="L8865" s="22"/>
      <c r="M8865" s="22"/>
    </row>
    <row r="8866" spans="1:13" x14ac:dyDescent="0.25">
      <c r="A8866" s="22"/>
      <c r="B8866" s="22"/>
      <c r="C8866" s="22"/>
      <c r="D8866" s="22"/>
      <c r="E8866" s="22"/>
      <c r="F8866" s="22"/>
      <c r="G8866" s="22"/>
      <c r="H8866" s="22"/>
      <c r="I8866" s="22"/>
      <c r="J8866" s="22"/>
      <c r="K8866" s="22"/>
      <c r="L8866" s="22"/>
      <c r="M8866" s="22"/>
    </row>
    <row r="8867" spans="1:13" x14ac:dyDescent="0.25">
      <c r="A8867" s="22"/>
      <c r="B8867" s="22"/>
      <c r="C8867" s="22"/>
      <c r="D8867" s="22"/>
      <c r="E8867" s="22"/>
      <c r="F8867" s="22"/>
      <c r="G8867" s="22"/>
      <c r="H8867" s="22"/>
      <c r="I8867" s="22"/>
      <c r="J8867" s="22"/>
      <c r="K8867" s="22"/>
      <c r="L8867" s="22"/>
      <c r="M8867" s="22"/>
    </row>
    <row r="8868" spans="1:13" x14ac:dyDescent="0.25">
      <c r="A8868" s="22"/>
      <c r="B8868" s="22"/>
      <c r="C8868" s="22"/>
      <c r="D8868" s="22"/>
      <c r="E8868" s="22"/>
      <c r="F8868" s="22"/>
      <c r="G8868" s="22"/>
      <c r="H8868" s="22"/>
      <c r="I8868" s="22"/>
      <c r="J8868" s="22"/>
      <c r="K8868" s="22"/>
      <c r="L8868" s="22"/>
      <c r="M8868" s="22"/>
    </row>
    <row r="8869" spans="1:13" x14ac:dyDescent="0.25">
      <c r="A8869" s="22"/>
      <c r="B8869" s="22"/>
      <c r="C8869" s="22"/>
      <c r="D8869" s="22"/>
      <c r="E8869" s="22"/>
      <c r="F8869" s="22"/>
      <c r="G8869" s="22"/>
      <c r="H8869" s="22"/>
      <c r="I8869" s="22"/>
      <c r="J8869" s="22"/>
      <c r="K8869" s="22"/>
      <c r="L8869" s="22"/>
      <c r="M8869" s="22"/>
    </row>
    <row r="8870" spans="1:13" x14ac:dyDescent="0.25">
      <c r="A8870" s="22"/>
      <c r="B8870" s="22"/>
      <c r="C8870" s="22"/>
      <c r="D8870" s="22"/>
      <c r="E8870" s="22"/>
      <c r="F8870" s="22"/>
      <c r="G8870" s="22"/>
      <c r="H8870" s="22"/>
      <c r="I8870" s="22"/>
      <c r="J8870" s="22"/>
      <c r="K8870" s="22"/>
      <c r="L8870" s="22"/>
      <c r="M8870" s="22"/>
    </row>
    <row r="8871" spans="1:13" x14ac:dyDescent="0.25">
      <c r="A8871" s="22"/>
      <c r="B8871" s="22"/>
      <c r="C8871" s="22"/>
      <c r="D8871" s="22"/>
      <c r="E8871" s="22"/>
      <c r="F8871" s="22"/>
      <c r="G8871" s="22"/>
      <c r="H8871" s="22"/>
      <c r="I8871" s="22"/>
      <c r="J8871" s="22"/>
      <c r="K8871" s="22"/>
      <c r="L8871" s="22"/>
      <c r="M8871" s="22"/>
    </row>
    <row r="8872" spans="1:13" x14ac:dyDescent="0.25">
      <c r="A8872" s="22"/>
      <c r="B8872" s="22"/>
      <c r="C8872" s="22"/>
      <c r="D8872" s="22"/>
      <c r="E8872" s="22"/>
      <c r="F8872" s="22"/>
      <c r="G8872" s="22"/>
      <c r="H8872" s="22"/>
      <c r="I8872" s="22"/>
      <c r="J8872" s="22"/>
      <c r="K8872" s="22"/>
      <c r="L8872" s="22"/>
      <c r="M8872" s="22"/>
    </row>
    <row r="8873" spans="1:13" x14ac:dyDescent="0.25">
      <c r="A8873" s="22"/>
      <c r="B8873" s="22"/>
      <c r="C8873" s="22"/>
      <c r="D8873" s="22"/>
      <c r="E8873" s="22"/>
      <c r="F8873" s="22"/>
      <c r="G8873" s="22"/>
      <c r="H8873" s="22"/>
      <c r="I8873" s="22"/>
      <c r="J8873" s="22"/>
      <c r="K8873" s="22"/>
      <c r="L8873" s="22"/>
      <c r="M8873" s="22"/>
    </row>
    <row r="8874" spans="1:13" x14ac:dyDescent="0.25">
      <c r="A8874" s="22"/>
      <c r="B8874" s="22"/>
      <c r="C8874" s="22"/>
      <c r="D8874" s="22"/>
      <c r="E8874" s="22"/>
      <c r="F8874" s="22"/>
      <c r="G8874" s="22"/>
      <c r="H8874" s="22"/>
      <c r="I8874" s="22"/>
      <c r="J8874" s="22"/>
      <c r="K8874" s="22"/>
      <c r="L8874" s="22"/>
      <c r="M8874" s="22"/>
    </row>
    <row r="8875" spans="1:13" x14ac:dyDescent="0.25">
      <c r="A8875" s="22"/>
      <c r="B8875" s="22"/>
      <c r="C8875" s="22"/>
      <c r="D8875" s="22"/>
      <c r="E8875" s="22"/>
      <c r="F8875" s="22"/>
      <c r="G8875" s="22"/>
      <c r="H8875" s="22"/>
      <c r="I8875" s="22"/>
      <c r="J8875" s="22"/>
      <c r="K8875" s="22"/>
      <c r="L8875" s="22"/>
      <c r="M8875" s="22"/>
    </row>
    <row r="8876" spans="1:13" x14ac:dyDescent="0.25">
      <c r="A8876" s="22"/>
      <c r="B8876" s="22"/>
      <c r="C8876" s="22"/>
      <c r="D8876" s="22"/>
      <c r="E8876" s="22"/>
      <c r="F8876" s="22"/>
      <c r="G8876" s="22"/>
      <c r="H8876" s="22"/>
      <c r="I8876" s="22"/>
      <c r="J8876" s="22"/>
      <c r="K8876" s="22"/>
      <c r="L8876" s="22"/>
      <c r="M8876" s="22"/>
    </row>
    <row r="8877" spans="1:13" x14ac:dyDescent="0.25">
      <c r="A8877" s="22"/>
      <c r="B8877" s="22"/>
      <c r="C8877" s="22"/>
      <c r="D8877" s="22"/>
      <c r="E8877" s="22"/>
      <c r="F8877" s="22"/>
      <c r="G8877" s="22"/>
      <c r="H8877" s="22"/>
      <c r="I8877" s="22"/>
      <c r="J8877" s="22"/>
      <c r="K8877" s="22"/>
      <c r="L8877" s="22"/>
      <c r="M8877" s="22"/>
    </row>
    <row r="8878" spans="1:13" x14ac:dyDescent="0.25">
      <c r="A8878" s="22"/>
      <c r="B8878" s="22"/>
      <c r="C8878" s="22"/>
      <c r="D8878" s="22"/>
      <c r="E8878" s="22"/>
      <c r="F8878" s="22"/>
      <c r="G8878" s="22"/>
      <c r="H8878" s="22"/>
      <c r="I8878" s="22"/>
      <c r="J8878" s="22"/>
      <c r="K8878" s="22"/>
      <c r="L8878" s="22"/>
      <c r="M8878" s="22"/>
    </row>
    <row r="8879" spans="1:13" x14ac:dyDescent="0.25">
      <c r="A8879" s="22"/>
      <c r="B8879" s="22"/>
      <c r="C8879" s="22"/>
      <c r="D8879" s="22"/>
      <c r="E8879" s="22"/>
      <c r="F8879" s="22"/>
      <c r="G8879" s="22"/>
      <c r="H8879" s="22"/>
      <c r="I8879" s="22"/>
      <c r="J8879" s="22"/>
      <c r="K8879" s="22"/>
      <c r="L8879" s="22"/>
      <c r="M8879" s="22"/>
    </row>
    <row r="8880" spans="1:13" x14ac:dyDescent="0.25">
      <c r="A8880" s="22"/>
      <c r="B8880" s="22"/>
      <c r="C8880" s="22"/>
      <c r="D8880" s="22"/>
      <c r="E8880" s="22"/>
      <c r="F8880" s="22"/>
      <c r="G8880" s="22"/>
      <c r="H8880" s="22"/>
      <c r="I8880" s="22"/>
      <c r="J8880" s="22"/>
      <c r="K8880" s="22"/>
      <c r="L8880" s="22"/>
      <c r="M8880" s="22"/>
    </row>
    <row r="8881" spans="1:13" x14ac:dyDescent="0.25">
      <c r="A8881" s="22"/>
      <c r="B8881" s="22"/>
      <c r="C8881" s="22"/>
      <c r="D8881" s="22"/>
      <c r="E8881" s="22"/>
      <c r="F8881" s="22"/>
      <c r="G8881" s="22"/>
      <c r="H8881" s="22"/>
      <c r="I8881" s="22"/>
      <c r="J8881" s="22"/>
      <c r="K8881" s="22"/>
      <c r="L8881" s="22"/>
      <c r="M8881" s="22"/>
    </row>
    <row r="8882" spans="1:13" x14ac:dyDescent="0.25">
      <c r="A8882" s="22"/>
      <c r="B8882" s="22"/>
      <c r="C8882" s="22"/>
      <c r="D8882" s="22"/>
      <c r="E8882" s="22"/>
      <c r="F8882" s="22"/>
      <c r="G8882" s="22"/>
      <c r="H8882" s="22"/>
      <c r="I8882" s="22"/>
      <c r="J8882" s="22"/>
      <c r="K8882" s="22"/>
      <c r="L8882" s="22"/>
      <c r="M8882" s="22"/>
    </row>
    <row r="8883" spans="1:13" x14ac:dyDescent="0.25">
      <c r="A8883" s="22"/>
      <c r="B8883" s="22"/>
      <c r="C8883" s="22"/>
      <c r="D8883" s="22"/>
      <c r="E8883" s="22"/>
      <c r="F8883" s="22"/>
      <c r="G8883" s="22"/>
      <c r="H8883" s="22"/>
      <c r="I8883" s="22"/>
      <c r="J8883" s="22"/>
      <c r="K8883" s="22"/>
      <c r="L8883" s="22"/>
      <c r="M8883" s="22"/>
    </row>
    <row r="8884" spans="1:13" x14ac:dyDescent="0.25">
      <c r="A8884" s="22"/>
      <c r="B8884" s="22"/>
      <c r="C8884" s="22"/>
      <c r="D8884" s="22"/>
      <c r="E8884" s="22"/>
      <c r="F8884" s="22"/>
      <c r="G8884" s="22"/>
      <c r="H8884" s="22"/>
      <c r="I8884" s="22"/>
      <c r="J8884" s="22"/>
      <c r="K8884" s="22"/>
      <c r="L8884" s="22"/>
      <c r="M8884" s="22"/>
    </row>
    <row r="8885" spans="1:13" x14ac:dyDescent="0.25">
      <c r="A8885" s="22"/>
      <c r="B8885" s="22"/>
      <c r="C8885" s="22"/>
      <c r="D8885" s="22"/>
      <c r="E8885" s="22"/>
      <c r="F8885" s="22"/>
      <c r="G8885" s="22"/>
      <c r="H8885" s="22"/>
      <c r="I8885" s="22"/>
      <c r="J8885" s="22"/>
      <c r="K8885" s="22"/>
      <c r="L8885" s="22"/>
      <c r="M8885" s="22"/>
    </row>
    <row r="8886" spans="1:13" x14ac:dyDescent="0.25">
      <c r="A8886" s="22"/>
      <c r="B8886" s="22"/>
      <c r="C8886" s="22"/>
      <c r="D8886" s="22"/>
      <c r="E8886" s="22"/>
      <c r="F8886" s="22"/>
      <c r="G8886" s="22"/>
      <c r="H8886" s="22"/>
      <c r="I8886" s="22"/>
      <c r="J8886" s="22"/>
      <c r="K8886" s="22"/>
      <c r="L8886" s="22"/>
      <c r="M8886" s="22"/>
    </row>
    <row r="8887" spans="1:13" x14ac:dyDescent="0.25">
      <c r="A8887" s="22"/>
      <c r="B8887" s="22"/>
      <c r="C8887" s="22"/>
      <c r="D8887" s="22"/>
      <c r="E8887" s="22"/>
      <c r="F8887" s="22"/>
      <c r="G8887" s="22"/>
      <c r="H8887" s="22"/>
      <c r="I8887" s="22"/>
      <c r="J8887" s="22"/>
      <c r="K8887" s="22"/>
      <c r="L8887" s="22"/>
      <c r="M8887" s="22"/>
    </row>
    <row r="8888" spans="1:13" x14ac:dyDescent="0.25">
      <c r="A8888" s="22"/>
      <c r="B8888" s="22"/>
      <c r="C8888" s="22"/>
      <c r="D8888" s="22"/>
      <c r="E8888" s="22"/>
      <c r="F8888" s="22"/>
      <c r="G8888" s="22"/>
      <c r="H8888" s="22"/>
      <c r="I8888" s="22"/>
      <c r="J8888" s="22"/>
      <c r="K8888" s="22"/>
      <c r="L8888" s="22"/>
      <c r="M8888" s="22"/>
    </row>
    <row r="8889" spans="1:13" x14ac:dyDescent="0.25">
      <c r="A8889" s="22"/>
      <c r="B8889" s="22"/>
      <c r="C8889" s="22"/>
      <c r="D8889" s="22"/>
      <c r="E8889" s="22"/>
      <c r="F8889" s="22"/>
      <c r="G8889" s="22"/>
      <c r="H8889" s="22"/>
      <c r="I8889" s="22"/>
      <c r="J8889" s="22"/>
      <c r="K8889" s="22"/>
      <c r="L8889" s="22"/>
      <c r="M8889" s="22"/>
    </row>
    <row r="8890" spans="1:13" x14ac:dyDescent="0.25">
      <c r="A8890" s="22"/>
      <c r="B8890" s="22"/>
      <c r="C8890" s="22"/>
      <c r="D8890" s="22"/>
      <c r="E8890" s="22"/>
      <c r="F8890" s="22"/>
      <c r="G8890" s="22"/>
      <c r="H8890" s="22"/>
      <c r="I8890" s="22"/>
      <c r="J8890" s="22"/>
      <c r="K8890" s="22"/>
      <c r="L8890" s="22"/>
      <c r="M8890" s="22"/>
    </row>
    <row r="8891" spans="1:13" x14ac:dyDescent="0.25">
      <c r="A8891" s="22"/>
      <c r="B8891" s="22"/>
      <c r="C8891" s="22"/>
      <c r="D8891" s="22"/>
      <c r="E8891" s="22"/>
      <c r="F8891" s="22"/>
      <c r="G8891" s="22"/>
      <c r="H8891" s="22"/>
      <c r="I8891" s="22"/>
      <c r="J8891" s="22"/>
      <c r="K8891" s="22"/>
      <c r="L8891" s="22"/>
      <c r="M8891" s="22"/>
    </row>
    <row r="8892" spans="1:13" x14ac:dyDescent="0.25">
      <c r="A8892" s="22"/>
      <c r="B8892" s="22"/>
      <c r="C8892" s="22"/>
      <c r="D8892" s="22"/>
      <c r="E8892" s="22"/>
      <c r="F8892" s="22"/>
      <c r="G8892" s="22"/>
      <c r="H8892" s="22"/>
      <c r="I8892" s="22"/>
      <c r="J8892" s="22"/>
      <c r="K8892" s="22"/>
      <c r="L8892" s="22"/>
      <c r="M8892" s="22"/>
    </row>
    <row r="8893" spans="1:13" x14ac:dyDescent="0.25">
      <c r="A8893" s="22"/>
      <c r="B8893" s="22"/>
      <c r="C8893" s="22"/>
      <c r="D8893" s="22"/>
      <c r="E8893" s="22"/>
      <c r="F8893" s="22"/>
      <c r="G8893" s="22"/>
      <c r="H8893" s="22"/>
      <c r="I8893" s="22"/>
      <c r="J8893" s="22"/>
      <c r="K8893" s="22"/>
      <c r="L8893" s="22"/>
      <c r="M8893" s="22"/>
    </row>
    <row r="8894" spans="1:13" x14ac:dyDescent="0.25">
      <c r="A8894" s="22"/>
      <c r="B8894" s="22"/>
      <c r="C8894" s="22"/>
      <c r="D8894" s="22"/>
      <c r="E8894" s="22"/>
      <c r="F8894" s="22"/>
      <c r="G8894" s="22"/>
      <c r="H8894" s="22"/>
      <c r="I8894" s="22"/>
      <c r="J8894" s="22"/>
      <c r="K8894" s="22"/>
      <c r="L8894" s="22"/>
      <c r="M8894" s="22"/>
    </row>
    <row r="8895" spans="1:13" x14ac:dyDescent="0.25">
      <c r="A8895" s="22"/>
      <c r="B8895" s="22"/>
      <c r="C8895" s="22"/>
      <c r="D8895" s="22"/>
      <c r="E8895" s="22"/>
      <c r="F8895" s="22"/>
      <c r="G8895" s="22"/>
      <c r="H8895" s="22"/>
      <c r="I8895" s="22"/>
      <c r="J8895" s="22"/>
      <c r="K8895" s="22"/>
      <c r="L8895" s="22"/>
      <c r="M8895" s="22"/>
    </row>
    <row r="8896" spans="1:13" x14ac:dyDescent="0.25">
      <c r="A8896" s="22"/>
      <c r="B8896" s="22"/>
      <c r="C8896" s="22"/>
      <c r="D8896" s="22"/>
      <c r="E8896" s="22"/>
      <c r="F8896" s="22"/>
      <c r="G8896" s="22"/>
      <c r="H8896" s="22"/>
      <c r="I8896" s="22"/>
      <c r="J8896" s="22"/>
      <c r="K8896" s="22"/>
      <c r="L8896" s="22"/>
      <c r="M8896" s="22"/>
    </row>
    <row r="8897" spans="1:13" x14ac:dyDescent="0.25">
      <c r="A8897" s="22"/>
      <c r="B8897" s="22"/>
      <c r="C8897" s="22"/>
      <c r="D8897" s="22"/>
      <c r="E8897" s="22"/>
      <c r="F8897" s="22"/>
      <c r="G8897" s="22"/>
      <c r="H8897" s="22"/>
      <c r="I8897" s="22"/>
      <c r="J8897" s="22"/>
      <c r="K8897" s="22"/>
      <c r="L8897" s="22"/>
      <c r="M8897" s="22"/>
    </row>
    <row r="8898" spans="1:13" x14ac:dyDescent="0.25">
      <c r="A8898" s="22"/>
      <c r="B8898" s="22"/>
      <c r="C8898" s="22"/>
      <c r="D8898" s="22"/>
      <c r="E8898" s="22"/>
      <c r="F8898" s="22"/>
      <c r="G8898" s="22"/>
      <c r="H8898" s="22"/>
      <c r="I8898" s="22"/>
      <c r="J8898" s="22"/>
      <c r="K8898" s="22"/>
      <c r="L8898" s="22"/>
      <c r="M8898" s="22"/>
    </row>
    <row r="8899" spans="1:13" x14ac:dyDescent="0.25">
      <c r="A8899" s="22"/>
      <c r="B8899" s="22"/>
      <c r="C8899" s="22"/>
      <c r="D8899" s="22"/>
      <c r="E8899" s="22"/>
      <c r="F8899" s="22"/>
      <c r="G8899" s="22"/>
      <c r="H8899" s="22"/>
      <c r="I8899" s="22"/>
      <c r="J8899" s="22"/>
      <c r="K8899" s="22"/>
      <c r="L8899" s="22"/>
      <c r="M8899" s="22"/>
    </row>
    <row r="8900" spans="1:13" x14ac:dyDescent="0.25">
      <c r="A8900" s="22"/>
      <c r="B8900" s="22"/>
      <c r="C8900" s="22"/>
      <c r="D8900" s="22"/>
      <c r="E8900" s="22"/>
      <c r="F8900" s="22"/>
      <c r="G8900" s="22"/>
      <c r="H8900" s="22"/>
      <c r="I8900" s="22"/>
      <c r="J8900" s="22"/>
      <c r="K8900" s="22"/>
      <c r="L8900" s="22"/>
      <c r="M8900" s="22"/>
    </row>
    <row r="8901" spans="1:13" x14ac:dyDescent="0.25">
      <c r="A8901" s="22"/>
      <c r="B8901" s="22"/>
      <c r="C8901" s="22"/>
      <c r="D8901" s="22"/>
      <c r="E8901" s="22"/>
      <c r="F8901" s="22"/>
      <c r="G8901" s="22"/>
      <c r="H8901" s="22"/>
      <c r="I8901" s="22"/>
      <c r="J8901" s="22"/>
      <c r="K8901" s="22"/>
      <c r="L8901" s="22"/>
      <c r="M8901" s="22"/>
    </row>
    <row r="8902" spans="1:13" x14ac:dyDescent="0.25">
      <c r="A8902" s="22"/>
      <c r="B8902" s="22"/>
      <c r="C8902" s="22"/>
      <c r="D8902" s="22"/>
      <c r="E8902" s="22"/>
      <c r="F8902" s="22"/>
      <c r="G8902" s="22"/>
      <c r="H8902" s="22"/>
      <c r="I8902" s="22"/>
      <c r="J8902" s="22"/>
      <c r="K8902" s="22"/>
      <c r="L8902" s="22"/>
      <c r="M8902" s="22"/>
    </row>
    <row r="8903" spans="1:13" x14ac:dyDescent="0.25">
      <c r="A8903" s="22"/>
      <c r="B8903" s="22"/>
      <c r="C8903" s="22"/>
      <c r="D8903" s="22"/>
      <c r="E8903" s="22"/>
      <c r="F8903" s="22"/>
      <c r="G8903" s="22"/>
      <c r="H8903" s="22"/>
      <c r="I8903" s="22"/>
      <c r="J8903" s="22"/>
      <c r="K8903" s="22"/>
      <c r="L8903" s="22"/>
      <c r="M8903" s="22"/>
    </row>
    <row r="8904" spans="1:13" x14ac:dyDescent="0.25">
      <c r="A8904" s="22"/>
      <c r="B8904" s="22"/>
      <c r="C8904" s="22"/>
      <c r="D8904" s="22"/>
      <c r="E8904" s="22"/>
      <c r="F8904" s="22"/>
      <c r="G8904" s="22"/>
      <c r="H8904" s="22"/>
      <c r="I8904" s="22"/>
      <c r="J8904" s="22"/>
      <c r="K8904" s="22"/>
      <c r="L8904" s="22"/>
      <c r="M8904" s="22"/>
    </row>
    <row r="8905" spans="1:13" x14ac:dyDescent="0.25">
      <c r="A8905" s="22"/>
      <c r="B8905" s="22"/>
      <c r="C8905" s="22"/>
      <c r="D8905" s="22"/>
      <c r="E8905" s="22"/>
      <c r="F8905" s="22"/>
      <c r="G8905" s="22"/>
      <c r="H8905" s="22"/>
      <c r="I8905" s="22"/>
      <c r="J8905" s="22"/>
      <c r="K8905" s="22"/>
      <c r="L8905" s="22"/>
      <c r="M8905" s="22"/>
    </row>
    <row r="8906" spans="1:13" x14ac:dyDescent="0.25">
      <c r="A8906" s="22"/>
      <c r="B8906" s="22"/>
      <c r="C8906" s="22"/>
      <c r="D8906" s="22"/>
      <c r="E8906" s="22"/>
      <c r="F8906" s="22"/>
      <c r="G8906" s="22"/>
      <c r="H8906" s="22"/>
      <c r="I8906" s="22"/>
      <c r="J8906" s="22"/>
      <c r="K8906" s="22"/>
      <c r="L8906" s="22"/>
      <c r="M8906" s="22"/>
    </row>
    <row r="8907" spans="1:13" x14ac:dyDescent="0.25">
      <c r="A8907" s="22"/>
      <c r="B8907" s="22"/>
      <c r="C8907" s="22"/>
      <c r="D8907" s="22"/>
      <c r="E8907" s="22"/>
      <c r="F8907" s="22"/>
      <c r="G8907" s="22"/>
      <c r="H8907" s="22"/>
      <c r="I8907" s="22"/>
      <c r="J8907" s="22"/>
      <c r="K8907" s="22"/>
      <c r="L8907" s="22"/>
      <c r="M8907" s="22"/>
    </row>
    <row r="8908" spans="1:13" x14ac:dyDescent="0.25">
      <c r="A8908" s="22"/>
      <c r="B8908" s="22"/>
      <c r="C8908" s="22"/>
      <c r="D8908" s="22"/>
      <c r="E8908" s="22"/>
      <c r="F8908" s="22"/>
      <c r="G8908" s="22"/>
      <c r="H8908" s="22"/>
      <c r="I8908" s="22"/>
      <c r="J8908" s="22"/>
      <c r="K8908" s="22"/>
      <c r="L8908" s="22"/>
      <c r="M8908" s="22"/>
    </row>
    <row r="8909" spans="1:13" x14ac:dyDescent="0.25">
      <c r="A8909" s="22"/>
      <c r="B8909" s="22"/>
      <c r="C8909" s="22"/>
      <c r="D8909" s="22"/>
      <c r="E8909" s="22"/>
      <c r="F8909" s="22"/>
      <c r="G8909" s="22"/>
      <c r="H8909" s="22"/>
      <c r="I8909" s="22"/>
      <c r="J8909" s="22"/>
      <c r="K8909" s="22"/>
      <c r="L8909" s="22"/>
      <c r="M8909" s="22"/>
    </row>
    <row r="8910" spans="1:13" x14ac:dyDescent="0.25">
      <c r="A8910" s="22"/>
      <c r="B8910" s="22"/>
      <c r="C8910" s="22"/>
      <c r="D8910" s="22"/>
      <c r="E8910" s="22"/>
      <c r="F8910" s="22"/>
      <c r="G8910" s="22"/>
      <c r="H8910" s="22"/>
      <c r="I8910" s="22"/>
      <c r="J8910" s="22"/>
      <c r="K8910" s="22"/>
      <c r="L8910" s="22"/>
      <c r="M8910" s="22"/>
    </row>
    <row r="8911" spans="1:13" x14ac:dyDescent="0.25">
      <c r="A8911" s="22"/>
      <c r="B8911" s="22"/>
      <c r="C8911" s="22"/>
      <c r="D8911" s="22"/>
      <c r="E8911" s="22"/>
      <c r="F8911" s="22"/>
      <c r="G8911" s="22"/>
      <c r="H8911" s="22"/>
      <c r="I8911" s="22"/>
      <c r="J8911" s="22"/>
      <c r="K8911" s="22"/>
      <c r="L8911" s="22"/>
      <c r="M8911" s="22"/>
    </row>
    <row r="8912" spans="1:13" x14ac:dyDescent="0.25">
      <c r="A8912" s="22"/>
      <c r="B8912" s="22"/>
      <c r="C8912" s="22"/>
      <c r="D8912" s="22"/>
      <c r="E8912" s="22"/>
      <c r="F8912" s="22"/>
      <c r="G8912" s="22"/>
      <c r="H8912" s="22"/>
      <c r="I8912" s="22"/>
      <c r="J8912" s="22"/>
      <c r="K8912" s="22"/>
      <c r="L8912" s="22"/>
      <c r="M8912" s="22"/>
    </row>
    <row r="8913" spans="1:13" x14ac:dyDescent="0.25">
      <c r="A8913" s="22"/>
      <c r="B8913" s="22"/>
      <c r="C8913" s="22"/>
      <c r="D8913" s="22"/>
      <c r="E8913" s="22"/>
      <c r="F8913" s="22"/>
      <c r="G8913" s="22"/>
      <c r="H8913" s="22"/>
      <c r="I8913" s="22"/>
      <c r="J8913" s="22"/>
      <c r="K8913" s="22"/>
      <c r="L8913" s="22"/>
      <c r="M8913" s="22"/>
    </row>
    <row r="8914" spans="1:13" x14ac:dyDescent="0.25">
      <c r="A8914" s="22"/>
      <c r="B8914" s="22"/>
      <c r="C8914" s="22"/>
      <c r="D8914" s="22"/>
      <c r="E8914" s="22"/>
      <c r="F8914" s="22"/>
      <c r="G8914" s="22"/>
      <c r="H8914" s="22"/>
      <c r="I8914" s="22"/>
      <c r="J8914" s="22"/>
      <c r="K8914" s="22"/>
      <c r="L8914" s="22"/>
      <c r="M8914" s="22"/>
    </row>
    <row r="8915" spans="1:13" x14ac:dyDescent="0.25">
      <c r="A8915" s="22"/>
      <c r="B8915" s="22"/>
      <c r="C8915" s="22"/>
      <c r="D8915" s="22"/>
      <c r="E8915" s="22"/>
      <c r="F8915" s="22"/>
      <c r="G8915" s="22"/>
      <c r="H8915" s="22"/>
      <c r="I8915" s="22"/>
      <c r="J8915" s="22"/>
      <c r="K8915" s="22"/>
      <c r="L8915" s="22"/>
      <c r="M8915" s="22"/>
    </row>
    <row r="8916" spans="1:13" x14ac:dyDescent="0.25">
      <c r="A8916" s="22"/>
      <c r="B8916" s="22"/>
      <c r="C8916" s="22"/>
      <c r="D8916" s="22"/>
      <c r="E8916" s="22"/>
      <c r="F8916" s="22"/>
      <c r="G8916" s="22"/>
      <c r="H8916" s="22"/>
      <c r="I8916" s="22"/>
      <c r="J8916" s="22"/>
      <c r="K8916" s="22"/>
      <c r="L8916" s="22"/>
      <c r="M8916" s="22"/>
    </row>
    <row r="8917" spans="1:13" x14ac:dyDescent="0.25">
      <c r="A8917" s="22"/>
      <c r="B8917" s="22"/>
      <c r="C8917" s="22"/>
      <c r="D8917" s="22"/>
      <c r="E8917" s="22"/>
      <c r="F8917" s="22"/>
      <c r="G8917" s="22"/>
      <c r="H8917" s="22"/>
      <c r="I8917" s="22"/>
      <c r="J8917" s="22"/>
      <c r="K8917" s="22"/>
      <c r="L8917" s="22"/>
      <c r="M8917" s="22"/>
    </row>
    <row r="8918" spans="1:13" x14ac:dyDescent="0.25">
      <c r="A8918" s="22"/>
      <c r="B8918" s="22"/>
      <c r="C8918" s="22"/>
      <c r="D8918" s="22"/>
      <c r="E8918" s="22"/>
      <c r="F8918" s="22"/>
      <c r="G8918" s="22"/>
      <c r="H8918" s="22"/>
      <c r="I8918" s="22"/>
      <c r="J8918" s="22"/>
      <c r="K8918" s="22"/>
      <c r="L8918" s="22"/>
      <c r="M8918" s="22"/>
    </row>
    <row r="8919" spans="1:13" x14ac:dyDescent="0.25">
      <c r="A8919" s="22"/>
      <c r="B8919" s="22"/>
      <c r="C8919" s="22"/>
      <c r="D8919" s="22"/>
      <c r="E8919" s="22"/>
      <c r="F8919" s="22"/>
      <c r="G8919" s="22"/>
      <c r="H8919" s="22"/>
      <c r="I8919" s="22"/>
      <c r="J8919" s="22"/>
      <c r="K8919" s="22"/>
      <c r="L8919" s="22"/>
      <c r="M8919" s="22"/>
    </row>
    <row r="8920" spans="1:13" x14ac:dyDescent="0.25">
      <c r="A8920" s="22"/>
      <c r="B8920" s="22"/>
      <c r="C8920" s="22"/>
      <c r="D8920" s="22"/>
      <c r="E8920" s="22"/>
      <c r="F8920" s="22"/>
      <c r="G8920" s="22"/>
      <c r="H8920" s="22"/>
      <c r="I8920" s="22"/>
      <c r="J8920" s="22"/>
      <c r="K8920" s="22"/>
      <c r="L8920" s="22"/>
      <c r="M8920" s="22"/>
    </row>
    <row r="8921" spans="1:13" x14ac:dyDescent="0.25">
      <c r="A8921" s="22"/>
      <c r="B8921" s="22"/>
      <c r="C8921" s="22"/>
      <c r="D8921" s="22"/>
      <c r="E8921" s="22"/>
      <c r="F8921" s="22"/>
      <c r="G8921" s="22"/>
      <c r="H8921" s="22"/>
      <c r="I8921" s="22"/>
      <c r="J8921" s="22"/>
      <c r="K8921" s="22"/>
      <c r="L8921" s="22"/>
      <c r="M8921" s="22"/>
    </row>
    <row r="8922" spans="1:13" x14ac:dyDescent="0.25">
      <c r="A8922" s="22"/>
      <c r="B8922" s="22"/>
      <c r="C8922" s="22"/>
      <c r="D8922" s="22"/>
      <c r="E8922" s="22"/>
      <c r="F8922" s="22"/>
      <c r="G8922" s="22"/>
      <c r="H8922" s="22"/>
      <c r="I8922" s="22"/>
      <c r="J8922" s="22"/>
      <c r="K8922" s="22"/>
      <c r="L8922" s="22"/>
      <c r="M8922" s="22"/>
    </row>
    <row r="8923" spans="1:13" x14ac:dyDescent="0.25">
      <c r="A8923" s="22"/>
      <c r="B8923" s="22"/>
      <c r="C8923" s="22"/>
      <c r="D8923" s="22"/>
      <c r="E8923" s="22"/>
      <c r="F8923" s="22"/>
      <c r="G8923" s="22"/>
      <c r="H8923" s="22"/>
      <c r="I8923" s="22"/>
      <c r="J8923" s="22"/>
      <c r="K8923" s="22"/>
      <c r="L8923" s="22"/>
      <c r="M8923" s="22"/>
    </row>
    <row r="8924" spans="1:13" x14ac:dyDescent="0.25">
      <c r="A8924" s="22"/>
      <c r="B8924" s="22"/>
      <c r="C8924" s="22"/>
      <c r="D8924" s="22"/>
      <c r="E8924" s="22"/>
      <c r="F8924" s="22"/>
      <c r="G8924" s="22"/>
      <c r="H8924" s="22"/>
      <c r="I8924" s="22"/>
      <c r="J8924" s="22"/>
      <c r="K8924" s="22"/>
      <c r="L8924" s="22"/>
      <c r="M8924" s="22"/>
    </row>
    <row r="8925" spans="1:13" x14ac:dyDescent="0.25">
      <c r="A8925" s="22"/>
      <c r="B8925" s="22"/>
      <c r="C8925" s="22"/>
      <c r="D8925" s="22"/>
      <c r="E8925" s="22"/>
      <c r="F8925" s="22"/>
      <c r="G8925" s="22"/>
      <c r="H8925" s="22"/>
      <c r="I8925" s="22"/>
      <c r="J8925" s="22"/>
      <c r="K8925" s="22"/>
      <c r="L8925" s="22"/>
      <c r="M8925" s="22"/>
    </row>
    <row r="8926" spans="1:13" x14ac:dyDescent="0.25">
      <c r="A8926" s="22"/>
      <c r="B8926" s="22"/>
      <c r="C8926" s="22"/>
      <c r="D8926" s="22"/>
      <c r="E8926" s="22"/>
      <c r="F8926" s="22"/>
      <c r="G8926" s="22"/>
      <c r="H8926" s="22"/>
      <c r="I8926" s="22"/>
      <c r="J8926" s="22"/>
      <c r="K8926" s="22"/>
      <c r="L8926" s="22"/>
      <c r="M8926" s="22"/>
    </row>
    <row r="8927" spans="1:13" x14ac:dyDescent="0.25">
      <c r="A8927" s="22"/>
      <c r="B8927" s="22"/>
      <c r="C8927" s="22"/>
      <c r="D8927" s="22"/>
      <c r="E8927" s="22"/>
      <c r="F8927" s="22"/>
      <c r="G8927" s="22"/>
      <c r="H8927" s="22"/>
      <c r="I8927" s="22"/>
      <c r="J8927" s="22"/>
      <c r="K8927" s="22"/>
      <c r="L8927" s="22"/>
      <c r="M8927" s="22"/>
    </row>
    <row r="8928" spans="1:13" x14ac:dyDescent="0.25">
      <c r="A8928" s="22"/>
      <c r="B8928" s="22"/>
      <c r="C8928" s="22"/>
      <c r="D8928" s="22"/>
      <c r="E8928" s="22"/>
      <c r="F8928" s="22"/>
      <c r="G8928" s="22"/>
      <c r="H8928" s="22"/>
      <c r="I8928" s="22"/>
      <c r="J8928" s="22"/>
      <c r="K8928" s="22"/>
      <c r="L8928" s="22"/>
      <c r="M8928" s="22"/>
    </row>
    <row r="8929" spans="1:13" x14ac:dyDescent="0.25">
      <c r="A8929" s="22"/>
      <c r="B8929" s="22"/>
      <c r="C8929" s="22"/>
      <c r="D8929" s="22"/>
      <c r="E8929" s="22"/>
      <c r="F8929" s="22"/>
      <c r="G8929" s="22"/>
      <c r="H8929" s="22"/>
      <c r="I8929" s="22"/>
      <c r="J8929" s="22"/>
      <c r="K8929" s="22"/>
      <c r="L8929" s="22"/>
      <c r="M8929" s="22"/>
    </row>
    <row r="8930" spans="1:13" x14ac:dyDescent="0.25">
      <c r="A8930" s="22"/>
      <c r="B8930" s="22"/>
      <c r="C8930" s="22"/>
      <c r="D8930" s="22"/>
      <c r="E8930" s="22"/>
      <c r="F8930" s="22"/>
      <c r="G8930" s="22"/>
      <c r="H8930" s="22"/>
      <c r="I8930" s="22"/>
      <c r="J8930" s="22"/>
      <c r="K8930" s="22"/>
      <c r="L8930" s="22"/>
      <c r="M8930" s="22"/>
    </row>
    <row r="8931" spans="1:13" x14ac:dyDescent="0.25">
      <c r="A8931" s="22"/>
      <c r="B8931" s="22"/>
      <c r="C8931" s="22"/>
      <c r="D8931" s="22"/>
      <c r="E8931" s="22"/>
      <c r="F8931" s="22"/>
      <c r="G8931" s="22"/>
      <c r="H8931" s="22"/>
      <c r="I8931" s="22"/>
      <c r="J8931" s="22"/>
      <c r="K8931" s="22"/>
      <c r="L8931" s="22"/>
      <c r="M8931" s="22"/>
    </row>
    <row r="8932" spans="1:13" x14ac:dyDescent="0.25">
      <c r="A8932" s="22"/>
      <c r="B8932" s="22"/>
      <c r="C8932" s="22"/>
      <c r="D8932" s="22"/>
      <c r="E8932" s="22"/>
      <c r="F8932" s="22"/>
      <c r="G8932" s="22"/>
      <c r="H8932" s="22"/>
      <c r="I8932" s="22"/>
      <c r="J8932" s="22"/>
      <c r="K8932" s="22"/>
      <c r="L8932" s="22"/>
      <c r="M8932" s="22"/>
    </row>
    <row r="8933" spans="1:13" x14ac:dyDescent="0.25">
      <c r="A8933" s="22"/>
      <c r="B8933" s="22"/>
      <c r="C8933" s="22"/>
      <c r="D8933" s="22"/>
      <c r="E8933" s="22"/>
      <c r="F8933" s="22"/>
      <c r="G8933" s="22"/>
      <c r="H8933" s="22"/>
      <c r="I8933" s="22"/>
      <c r="J8933" s="22"/>
      <c r="K8933" s="22"/>
      <c r="L8933" s="22"/>
      <c r="M8933" s="22"/>
    </row>
    <row r="8934" spans="1:13" x14ac:dyDescent="0.25">
      <c r="A8934" s="22"/>
      <c r="B8934" s="22"/>
      <c r="C8934" s="22"/>
      <c r="D8934" s="22"/>
      <c r="E8934" s="22"/>
      <c r="F8934" s="22"/>
      <c r="G8934" s="22"/>
      <c r="H8934" s="22"/>
      <c r="I8934" s="22"/>
      <c r="J8934" s="22"/>
      <c r="K8934" s="22"/>
      <c r="L8934" s="22"/>
      <c r="M8934" s="22"/>
    </row>
    <row r="8935" spans="1:13" x14ac:dyDescent="0.25">
      <c r="A8935" s="22"/>
      <c r="B8935" s="22"/>
      <c r="C8935" s="22"/>
      <c r="D8935" s="22"/>
      <c r="E8935" s="22"/>
      <c r="F8935" s="22"/>
      <c r="G8935" s="22"/>
      <c r="H8935" s="22"/>
      <c r="I8935" s="22"/>
      <c r="J8935" s="22"/>
      <c r="K8935" s="22"/>
      <c r="L8935" s="22"/>
      <c r="M8935" s="22"/>
    </row>
    <row r="8936" spans="1:13" x14ac:dyDescent="0.25">
      <c r="A8936" s="22"/>
      <c r="B8936" s="22"/>
      <c r="C8936" s="22"/>
      <c r="D8936" s="22"/>
      <c r="E8936" s="22"/>
      <c r="F8936" s="22"/>
      <c r="G8936" s="22"/>
      <c r="H8936" s="22"/>
      <c r="I8936" s="22"/>
      <c r="J8936" s="22"/>
      <c r="K8936" s="22"/>
      <c r="L8936" s="22"/>
      <c r="M8936" s="22"/>
    </row>
    <row r="8937" spans="1:13" x14ac:dyDescent="0.25">
      <c r="A8937" s="22"/>
      <c r="B8937" s="22"/>
      <c r="C8937" s="22"/>
      <c r="D8937" s="22"/>
      <c r="E8937" s="22"/>
      <c r="F8937" s="22"/>
      <c r="G8937" s="22"/>
      <c r="H8937" s="22"/>
      <c r="I8937" s="22"/>
      <c r="J8937" s="22"/>
      <c r="K8937" s="22"/>
      <c r="L8937" s="22"/>
      <c r="M8937" s="22"/>
    </row>
    <row r="8938" spans="1:13" x14ac:dyDescent="0.25">
      <c r="A8938" s="22"/>
      <c r="B8938" s="22"/>
      <c r="C8938" s="22"/>
      <c r="D8938" s="22"/>
      <c r="E8938" s="22"/>
      <c r="F8938" s="22"/>
      <c r="G8938" s="22"/>
      <c r="H8938" s="22"/>
      <c r="I8938" s="22"/>
      <c r="J8938" s="22"/>
      <c r="K8938" s="22"/>
      <c r="L8938" s="22"/>
      <c r="M8938" s="22"/>
    </row>
    <row r="8939" spans="1:13" x14ac:dyDescent="0.25">
      <c r="A8939" s="22"/>
      <c r="B8939" s="22"/>
      <c r="C8939" s="22"/>
      <c r="D8939" s="22"/>
      <c r="E8939" s="22"/>
      <c r="F8939" s="22"/>
      <c r="G8939" s="22"/>
      <c r="H8939" s="22"/>
      <c r="I8939" s="22"/>
      <c r="J8939" s="22"/>
      <c r="K8939" s="22"/>
      <c r="L8939" s="22"/>
      <c r="M8939" s="22"/>
    </row>
    <row r="8940" spans="1:13" x14ac:dyDescent="0.25">
      <c r="A8940" s="22"/>
      <c r="B8940" s="22"/>
      <c r="C8940" s="22"/>
      <c r="D8940" s="22"/>
      <c r="E8940" s="22"/>
      <c r="F8940" s="22"/>
      <c r="G8940" s="22"/>
      <c r="H8940" s="22"/>
      <c r="I8940" s="22"/>
      <c r="J8940" s="22"/>
      <c r="K8940" s="22"/>
      <c r="L8940" s="22"/>
      <c r="M8940" s="22"/>
    </row>
    <row r="8941" spans="1:13" x14ac:dyDescent="0.25">
      <c r="A8941" s="22"/>
      <c r="B8941" s="22"/>
      <c r="C8941" s="22"/>
      <c r="D8941" s="22"/>
      <c r="E8941" s="22"/>
      <c r="F8941" s="22"/>
      <c r="G8941" s="22"/>
      <c r="H8941" s="22"/>
      <c r="I8941" s="22"/>
      <c r="J8941" s="22"/>
      <c r="K8941" s="22"/>
      <c r="L8941" s="22"/>
      <c r="M8941" s="22"/>
    </row>
    <row r="8942" spans="1:13" x14ac:dyDescent="0.25">
      <c r="A8942" s="22"/>
      <c r="B8942" s="22"/>
      <c r="C8942" s="22"/>
      <c r="D8942" s="22"/>
      <c r="E8942" s="22"/>
      <c r="F8942" s="22"/>
      <c r="G8942" s="22"/>
      <c r="H8942" s="22"/>
      <c r="I8942" s="22"/>
      <c r="J8942" s="22"/>
      <c r="K8942" s="22"/>
      <c r="L8942" s="22"/>
      <c r="M8942" s="22"/>
    </row>
    <row r="8943" spans="1:13" x14ac:dyDescent="0.25">
      <c r="A8943" s="22"/>
      <c r="B8943" s="22"/>
      <c r="C8943" s="22"/>
      <c r="D8943" s="22"/>
      <c r="E8943" s="22"/>
      <c r="F8943" s="22"/>
      <c r="G8943" s="22"/>
      <c r="H8943" s="22"/>
      <c r="I8943" s="22"/>
      <c r="J8943" s="22"/>
      <c r="K8943" s="22"/>
      <c r="L8943" s="22"/>
      <c r="M8943" s="22"/>
    </row>
    <row r="8944" spans="1:13" x14ac:dyDescent="0.25">
      <c r="A8944" s="22"/>
      <c r="B8944" s="22"/>
      <c r="C8944" s="22"/>
      <c r="D8944" s="22"/>
      <c r="E8944" s="22"/>
      <c r="F8944" s="22"/>
      <c r="G8944" s="22"/>
      <c r="H8944" s="22"/>
      <c r="I8944" s="22"/>
      <c r="J8944" s="22"/>
      <c r="K8944" s="22"/>
      <c r="L8944" s="22"/>
      <c r="M8944" s="22"/>
    </row>
    <row r="8945" spans="1:13" x14ac:dyDescent="0.25">
      <c r="A8945" s="22"/>
      <c r="B8945" s="22"/>
      <c r="C8945" s="22"/>
      <c r="D8945" s="22"/>
      <c r="E8945" s="22"/>
      <c r="F8945" s="22"/>
      <c r="G8945" s="22"/>
      <c r="H8945" s="22"/>
      <c r="I8945" s="22"/>
      <c r="J8945" s="22"/>
      <c r="K8945" s="22"/>
      <c r="L8945" s="22"/>
      <c r="M8945" s="22"/>
    </row>
    <row r="8946" spans="1:13" x14ac:dyDescent="0.25">
      <c r="A8946" s="22"/>
      <c r="B8946" s="22"/>
      <c r="C8946" s="22"/>
      <c r="D8946" s="22"/>
      <c r="E8946" s="22"/>
      <c r="F8946" s="22"/>
      <c r="G8946" s="22"/>
      <c r="H8946" s="22"/>
      <c r="I8946" s="22"/>
      <c r="J8946" s="22"/>
      <c r="K8946" s="22"/>
      <c r="L8946" s="22"/>
      <c r="M8946" s="22"/>
    </row>
    <row r="8947" spans="1:13" x14ac:dyDescent="0.25">
      <c r="A8947" s="22"/>
      <c r="B8947" s="22"/>
      <c r="C8947" s="22"/>
      <c r="D8947" s="22"/>
      <c r="E8947" s="22"/>
      <c r="F8947" s="22"/>
      <c r="G8947" s="22"/>
      <c r="H8947" s="22"/>
      <c r="I8947" s="22"/>
      <c r="J8947" s="22"/>
      <c r="K8947" s="22"/>
      <c r="L8947" s="22"/>
      <c r="M8947" s="22"/>
    </row>
    <row r="8948" spans="1:13" x14ac:dyDescent="0.25">
      <c r="A8948" s="22"/>
      <c r="B8948" s="22"/>
      <c r="C8948" s="22"/>
      <c r="D8948" s="22"/>
      <c r="E8948" s="22"/>
      <c r="F8948" s="22"/>
      <c r="G8948" s="22"/>
      <c r="H8948" s="22"/>
      <c r="I8948" s="22"/>
      <c r="J8948" s="22"/>
      <c r="K8948" s="22"/>
      <c r="L8948" s="22"/>
      <c r="M8948" s="22"/>
    </row>
    <row r="8949" spans="1:13" x14ac:dyDescent="0.25">
      <c r="A8949" s="22"/>
      <c r="B8949" s="22"/>
      <c r="C8949" s="22"/>
      <c r="D8949" s="22"/>
      <c r="E8949" s="22"/>
      <c r="F8949" s="22"/>
      <c r="G8949" s="22"/>
      <c r="H8949" s="22"/>
      <c r="I8949" s="22"/>
      <c r="J8949" s="22"/>
      <c r="K8949" s="22"/>
      <c r="L8949" s="22"/>
      <c r="M8949" s="22"/>
    </row>
    <row r="8950" spans="1:13" x14ac:dyDescent="0.25">
      <c r="A8950" s="22"/>
      <c r="B8950" s="22"/>
      <c r="C8950" s="22"/>
      <c r="D8950" s="22"/>
      <c r="E8950" s="22"/>
      <c r="F8950" s="22"/>
      <c r="G8950" s="22"/>
      <c r="H8950" s="22"/>
      <c r="I8950" s="22"/>
      <c r="J8950" s="22"/>
      <c r="K8950" s="22"/>
      <c r="L8950" s="22"/>
      <c r="M8950" s="22"/>
    </row>
    <row r="8951" spans="1:13" x14ac:dyDescent="0.25">
      <c r="A8951" s="22"/>
      <c r="B8951" s="22"/>
      <c r="C8951" s="22"/>
      <c r="D8951" s="22"/>
      <c r="E8951" s="22"/>
      <c r="F8951" s="22"/>
      <c r="G8951" s="22"/>
      <c r="H8951" s="22"/>
      <c r="I8951" s="22"/>
      <c r="J8951" s="22"/>
      <c r="K8951" s="22"/>
      <c r="L8951" s="22"/>
      <c r="M8951" s="22"/>
    </row>
    <row r="8952" spans="1:13" x14ac:dyDescent="0.25">
      <c r="A8952" s="22"/>
      <c r="B8952" s="22"/>
      <c r="C8952" s="22"/>
      <c r="D8952" s="22"/>
      <c r="E8952" s="22"/>
      <c r="F8952" s="22"/>
      <c r="G8952" s="22"/>
      <c r="H8952" s="22"/>
      <c r="I8952" s="22"/>
      <c r="J8952" s="22"/>
      <c r="K8952" s="22"/>
      <c r="L8952" s="22"/>
      <c r="M8952" s="22"/>
    </row>
    <row r="8953" spans="1:13" x14ac:dyDescent="0.25">
      <c r="A8953" s="22"/>
      <c r="B8953" s="22"/>
      <c r="C8953" s="22"/>
      <c r="D8953" s="22"/>
      <c r="E8953" s="22"/>
      <c r="F8953" s="22"/>
      <c r="G8953" s="22"/>
      <c r="H8953" s="22"/>
      <c r="I8953" s="22"/>
      <c r="J8953" s="22"/>
      <c r="K8953" s="22"/>
      <c r="L8953" s="22"/>
      <c r="M8953" s="22"/>
    </row>
    <row r="8954" spans="1:13" x14ac:dyDescent="0.25">
      <c r="A8954" s="22"/>
      <c r="B8954" s="22"/>
      <c r="C8954" s="22"/>
      <c r="D8954" s="22"/>
      <c r="E8954" s="22"/>
      <c r="F8954" s="22"/>
      <c r="G8954" s="22"/>
      <c r="H8954" s="22"/>
      <c r="I8954" s="22"/>
      <c r="J8954" s="22"/>
      <c r="K8954" s="22"/>
      <c r="L8954" s="22"/>
      <c r="M8954" s="22"/>
    </row>
    <row r="8955" spans="1:13" x14ac:dyDescent="0.25">
      <c r="A8955" s="22"/>
      <c r="B8955" s="22"/>
      <c r="C8955" s="22"/>
      <c r="D8955" s="22"/>
      <c r="E8955" s="22"/>
      <c r="F8955" s="22"/>
      <c r="G8955" s="22"/>
      <c r="H8955" s="22"/>
      <c r="I8955" s="22"/>
      <c r="J8955" s="22"/>
      <c r="K8955" s="22"/>
      <c r="L8955" s="22"/>
      <c r="M8955" s="22"/>
    </row>
    <row r="8956" spans="1:13" x14ac:dyDescent="0.25">
      <c r="A8956" s="22"/>
      <c r="B8956" s="22"/>
      <c r="C8956" s="22"/>
      <c r="D8956" s="22"/>
      <c r="E8956" s="22"/>
      <c r="F8956" s="22"/>
      <c r="G8956" s="22"/>
      <c r="H8956" s="22"/>
      <c r="I8956" s="22"/>
      <c r="J8956" s="22"/>
      <c r="K8956" s="22"/>
      <c r="L8956" s="22"/>
      <c r="M8956" s="22"/>
    </row>
    <row r="8957" spans="1:13" x14ac:dyDescent="0.25">
      <c r="A8957" s="22"/>
      <c r="B8957" s="22"/>
      <c r="C8957" s="22"/>
      <c r="D8957" s="22"/>
      <c r="E8957" s="22"/>
      <c r="F8957" s="22"/>
      <c r="G8957" s="22"/>
      <c r="H8957" s="22"/>
      <c r="I8957" s="22"/>
      <c r="J8957" s="22"/>
      <c r="K8957" s="22"/>
      <c r="L8957" s="22"/>
      <c r="M8957" s="22"/>
    </row>
    <row r="8958" spans="1:13" x14ac:dyDescent="0.25">
      <c r="A8958" s="22"/>
      <c r="B8958" s="22"/>
      <c r="C8958" s="22"/>
      <c r="D8958" s="22"/>
      <c r="E8958" s="22"/>
      <c r="F8958" s="22"/>
      <c r="G8958" s="22"/>
      <c r="H8958" s="22"/>
      <c r="I8958" s="22"/>
      <c r="J8958" s="22"/>
      <c r="K8958" s="22"/>
      <c r="L8958" s="22"/>
      <c r="M8958" s="22"/>
    </row>
    <row r="8959" spans="1:13" x14ac:dyDescent="0.25">
      <c r="A8959" s="22"/>
      <c r="B8959" s="22"/>
      <c r="C8959" s="22"/>
      <c r="D8959" s="22"/>
      <c r="E8959" s="22"/>
      <c r="F8959" s="22"/>
      <c r="G8959" s="22"/>
      <c r="H8959" s="22"/>
      <c r="I8959" s="22"/>
      <c r="J8959" s="22"/>
      <c r="K8959" s="22"/>
      <c r="L8959" s="22"/>
      <c r="M8959" s="22"/>
    </row>
    <row r="8960" spans="1:13" x14ac:dyDescent="0.25">
      <c r="A8960" s="22"/>
      <c r="B8960" s="22"/>
      <c r="C8960" s="22"/>
      <c r="D8960" s="22"/>
      <c r="E8960" s="22"/>
      <c r="F8960" s="22"/>
      <c r="G8960" s="22"/>
      <c r="H8960" s="22"/>
      <c r="I8960" s="22"/>
      <c r="J8960" s="22"/>
      <c r="K8960" s="22"/>
      <c r="L8960" s="22"/>
      <c r="M8960" s="22"/>
    </row>
    <row r="8961" spans="1:13" x14ac:dyDescent="0.25">
      <c r="A8961" s="22"/>
      <c r="B8961" s="22"/>
      <c r="C8961" s="22"/>
      <c r="D8961" s="22"/>
      <c r="E8961" s="22"/>
      <c r="F8961" s="22"/>
      <c r="G8961" s="22"/>
      <c r="H8961" s="22"/>
      <c r="I8961" s="22"/>
      <c r="J8961" s="22"/>
      <c r="K8961" s="22"/>
      <c r="L8961" s="22"/>
      <c r="M8961" s="22"/>
    </row>
    <row r="8962" spans="1:13" x14ac:dyDescent="0.25">
      <c r="A8962" s="22"/>
      <c r="B8962" s="22"/>
      <c r="C8962" s="22"/>
      <c r="D8962" s="22"/>
      <c r="E8962" s="22"/>
      <c r="F8962" s="22"/>
      <c r="G8962" s="22"/>
      <c r="H8962" s="22"/>
      <c r="I8962" s="22"/>
      <c r="J8962" s="22"/>
      <c r="K8962" s="22"/>
      <c r="L8962" s="22"/>
      <c r="M8962" s="22"/>
    </row>
    <row r="8963" spans="1:13" x14ac:dyDescent="0.25">
      <c r="A8963" s="22"/>
      <c r="B8963" s="22"/>
      <c r="C8963" s="22"/>
      <c r="D8963" s="22"/>
      <c r="E8963" s="22"/>
      <c r="F8963" s="22"/>
      <c r="G8963" s="22"/>
      <c r="H8963" s="22"/>
      <c r="I8963" s="22"/>
      <c r="J8963" s="22"/>
      <c r="K8963" s="22"/>
      <c r="L8963" s="22"/>
      <c r="M8963" s="22"/>
    </row>
    <row r="8964" spans="1:13" x14ac:dyDescent="0.25">
      <c r="A8964" s="22"/>
      <c r="B8964" s="22"/>
      <c r="C8964" s="22"/>
      <c r="D8964" s="22"/>
      <c r="E8964" s="22"/>
      <c r="F8964" s="22"/>
      <c r="G8964" s="22"/>
      <c r="H8964" s="22"/>
      <c r="I8964" s="22"/>
      <c r="J8964" s="22"/>
      <c r="K8964" s="22"/>
      <c r="L8964" s="22"/>
      <c r="M8964" s="22"/>
    </row>
    <row r="8965" spans="1:13" x14ac:dyDescent="0.25">
      <c r="A8965" s="22"/>
      <c r="B8965" s="22"/>
      <c r="C8965" s="22"/>
      <c r="D8965" s="22"/>
      <c r="E8965" s="22"/>
      <c r="F8965" s="22"/>
      <c r="G8965" s="22"/>
      <c r="H8965" s="22"/>
      <c r="I8965" s="22"/>
      <c r="J8965" s="22"/>
      <c r="K8965" s="22"/>
      <c r="L8965" s="22"/>
      <c r="M8965" s="22"/>
    </row>
    <row r="8966" spans="1:13" x14ac:dyDescent="0.25">
      <c r="A8966" s="22"/>
      <c r="B8966" s="22"/>
      <c r="C8966" s="22"/>
      <c r="D8966" s="22"/>
      <c r="E8966" s="22"/>
      <c r="F8966" s="22"/>
      <c r="G8966" s="22"/>
      <c r="H8966" s="22"/>
      <c r="I8966" s="22"/>
      <c r="J8966" s="22"/>
      <c r="K8966" s="22"/>
      <c r="L8966" s="22"/>
      <c r="M8966" s="22"/>
    </row>
    <row r="8967" spans="1:13" x14ac:dyDescent="0.25">
      <c r="A8967" s="22"/>
      <c r="B8967" s="22"/>
      <c r="C8967" s="22"/>
      <c r="D8967" s="22"/>
      <c r="E8967" s="22"/>
      <c r="F8967" s="22"/>
      <c r="G8967" s="22"/>
      <c r="H8967" s="22"/>
      <c r="I8967" s="22"/>
      <c r="J8967" s="22"/>
      <c r="K8967" s="22"/>
      <c r="L8967" s="22"/>
      <c r="M8967" s="22"/>
    </row>
    <row r="8968" spans="1:13" x14ac:dyDescent="0.25">
      <c r="A8968" s="22"/>
      <c r="B8968" s="22"/>
      <c r="C8968" s="22"/>
      <c r="D8968" s="22"/>
      <c r="E8968" s="22"/>
      <c r="F8968" s="22"/>
      <c r="G8968" s="22"/>
      <c r="H8968" s="22"/>
      <c r="I8968" s="22"/>
      <c r="J8968" s="22"/>
      <c r="K8968" s="22"/>
      <c r="L8968" s="22"/>
      <c r="M8968" s="22"/>
    </row>
    <row r="8969" spans="1:13" x14ac:dyDescent="0.25">
      <c r="A8969" s="22"/>
      <c r="B8969" s="22"/>
      <c r="C8969" s="22"/>
      <c r="D8969" s="22"/>
      <c r="E8969" s="22"/>
      <c r="F8969" s="22"/>
      <c r="G8969" s="22"/>
      <c r="H8969" s="22"/>
      <c r="I8969" s="22"/>
      <c r="J8969" s="22"/>
      <c r="K8969" s="22"/>
      <c r="L8969" s="22"/>
      <c r="M8969" s="22"/>
    </row>
    <row r="8970" spans="1:13" x14ac:dyDescent="0.25">
      <c r="A8970" s="22"/>
      <c r="B8970" s="22"/>
      <c r="C8970" s="22"/>
      <c r="D8970" s="22"/>
      <c r="E8970" s="22"/>
      <c r="F8970" s="22"/>
      <c r="G8970" s="22"/>
      <c r="H8970" s="22"/>
      <c r="I8970" s="22"/>
      <c r="J8970" s="22"/>
      <c r="K8970" s="22"/>
      <c r="L8970" s="22"/>
      <c r="M8970" s="22"/>
    </row>
    <row r="8971" spans="1:13" x14ac:dyDescent="0.25">
      <c r="A8971" s="22"/>
      <c r="B8971" s="22"/>
      <c r="C8971" s="22"/>
      <c r="D8971" s="22"/>
      <c r="E8971" s="22"/>
      <c r="F8971" s="22"/>
      <c r="G8971" s="22"/>
      <c r="H8971" s="22"/>
      <c r="I8971" s="22"/>
      <c r="J8971" s="22"/>
      <c r="K8971" s="22"/>
      <c r="L8971" s="22"/>
      <c r="M8971" s="22"/>
    </row>
    <row r="8972" spans="1:13" x14ac:dyDescent="0.25">
      <c r="A8972" s="22"/>
      <c r="B8972" s="22"/>
      <c r="C8972" s="22"/>
      <c r="D8972" s="22"/>
      <c r="E8972" s="22"/>
      <c r="F8972" s="22"/>
      <c r="G8972" s="22"/>
      <c r="H8972" s="22"/>
      <c r="I8972" s="22"/>
      <c r="J8972" s="22"/>
      <c r="K8972" s="22"/>
      <c r="L8972" s="22"/>
      <c r="M8972" s="22"/>
    </row>
    <row r="8973" spans="1:13" x14ac:dyDescent="0.25">
      <c r="A8973" s="22"/>
      <c r="B8973" s="22"/>
      <c r="C8973" s="22"/>
      <c r="D8973" s="22"/>
      <c r="E8973" s="22"/>
      <c r="F8973" s="22"/>
      <c r="G8973" s="22"/>
      <c r="H8973" s="22"/>
      <c r="I8973" s="22"/>
      <c r="J8973" s="22"/>
      <c r="K8973" s="22"/>
      <c r="L8973" s="22"/>
      <c r="M8973" s="22"/>
    </row>
    <row r="8974" spans="1:13" x14ac:dyDescent="0.25">
      <c r="A8974" s="22"/>
      <c r="B8974" s="22"/>
      <c r="C8974" s="22"/>
      <c r="D8974" s="22"/>
      <c r="E8974" s="22"/>
      <c r="F8974" s="22"/>
      <c r="G8974" s="22"/>
      <c r="H8974" s="22"/>
      <c r="I8974" s="22"/>
      <c r="J8974" s="22"/>
      <c r="K8974" s="22"/>
      <c r="L8974" s="22"/>
      <c r="M8974" s="22"/>
    </row>
    <row r="8975" spans="1:13" x14ac:dyDescent="0.25">
      <c r="A8975" s="22"/>
      <c r="B8975" s="22"/>
      <c r="C8975" s="22"/>
      <c r="D8975" s="22"/>
      <c r="E8975" s="22"/>
      <c r="F8975" s="22"/>
      <c r="G8975" s="22"/>
      <c r="H8975" s="22"/>
      <c r="I8975" s="22"/>
      <c r="J8975" s="22"/>
      <c r="K8975" s="22"/>
      <c r="L8975" s="22"/>
      <c r="M8975" s="22"/>
    </row>
    <row r="8976" spans="1:13" x14ac:dyDescent="0.25">
      <c r="A8976" s="22"/>
      <c r="B8976" s="22"/>
      <c r="C8976" s="22"/>
      <c r="D8976" s="22"/>
      <c r="E8976" s="22"/>
      <c r="F8976" s="22"/>
      <c r="G8976" s="22"/>
      <c r="H8976" s="22"/>
      <c r="I8976" s="22"/>
      <c r="J8976" s="22"/>
      <c r="K8976" s="22"/>
      <c r="L8976" s="22"/>
      <c r="M8976" s="22"/>
    </row>
    <row r="8977" spans="1:13" x14ac:dyDescent="0.25">
      <c r="A8977" s="22"/>
      <c r="B8977" s="22"/>
      <c r="C8977" s="22"/>
      <c r="D8977" s="22"/>
      <c r="E8977" s="22"/>
      <c r="F8977" s="22"/>
      <c r="G8977" s="22"/>
      <c r="H8977" s="22"/>
      <c r="I8977" s="22"/>
      <c r="J8977" s="22"/>
      <c r="K8977" s="22"/>
      <c r="L8977" s="22"/>
      <c r="M8977" s="22"/>
    </row>
    <row r="8978" spans="1:13" x14ac:dyDescent="0.25">
      <c r="A8978" s="22"/>
      <c r="B8978" s="22"/>
      <c r="C8978" s="22"/>
      <c r="D8978" s="22"/>
      <c r="E8978" s="22"/>
      <c r="F8978" s="22"/>
      <c r="G8978" s="22"/>
      <c r="H8978" s="22"/>
      <c r="I8978" s="22"/>
      <c r="J8978" s="22"/>
      <c r="K8978" s="22"/>
      <c r="L8978" s="22"/>
      <c r="M8978" s="22"/>
    </row>
    <row r="8979" spans="1:13" x14ac:dyDescent="0.25">
      <c r="A8979" s="22"/>
      <c r="B8979" s="22"/>
      <c r="C8979" s="22"/>
      <c r="D8979" s="22"/>
      <c r="E8979" s="22"/>
      <c r="F8979" s="22"/>
      <c r="G8979" s="22"/>
      <c r="H8979" s="22"/>
      <c r="I8979" s="22"/>
      <c r="J8979" s="22"/>
      <c r="K8979" s="22"/>
      <c r="L8979" s="22"/>
      <c r="M8979" s="22"/>
    </row>
    <row r="8980" spans="1:13" x14ac:dyDescent="0.25">
      <c r="A8980" s="22"/>
      <c r="B8980" s="22"/>
      <c r="C8980" s="22"/>
      <c r="D8980" s="22"/>
      <c r="E8980" s="22"/>
      <c r="F8980" s="22"/>
      <c r="G8980" s="22"/>
      <c r="H8980" s="22"/>
      <c r="I8980" s="22"/>
      <c r="J8980" s="22"/>
      <c r="K8980" s="22"/>
      <c r="L8980" s="22"/>
      <c r="M8980" s="22"/>
    </row>
    <row r="8981" spans="1:13" x14ac:dyDescent="0.25">
      <c r="A8981" s="22"/>
      <c r="B8981" s="22"/>
      <c r="C8981" s="22"/>
      <c r="D8981" s="22"/>
      <c r="E8981" s="22"/>
      <c r="F8981" s="22"/>
      <c r="G8981" s="22"/>
      <c r="H8981" s="22"/>
      <c r="I8981" s="22"/>
      <c r="J8981" s="22"/>
      <c r="K8981" s="22"/>
      <c r="L8981" s="22"/>
      <c r="M8981" s="22"/>
    </row>
    <row r="8982" spans="1:13" x14ac:dyDescent="0.25">
      <c r="A8982" s="22"/>
      <c r="B8982" s="22"/>
      <c r="C8982" s="22"/>
      <c r="D8982" s="22"/>
      <c r="E8982" s="22"/>
      <c r="F8982" s="22"/>
      <c r="G8982" s="22"/>
      <c r="H8982" s="22"/>
      <c r="I8982" s="22"/>
      <c r="J8982" s="22"/>
      <c r="K8982" s="22"/>
      <c r="L8982" s="22"/>
      <c r="M8982" s="22"/>
    </row>
    <row r="8983" spans="1:13" x14ac:dyDescent="0.25">
      <c r="A8983" s="22"/>
      <c r="B8983" s="22"/>
      <c r="C8983" s="22"/>
      <c r="D8983" s="22"/>
      <c r="E8983" s="22"/>
      <c r="F8983" s="22"/>
      <c r="G8983" s="22"/>
      <c r="H8983" s="22"/>
      <c r="I8983" s="22"/>
      <c r="J8983" s="22"/>
      <c r="K8983" s="22"/>
      <c r="L8983" s="22"/>
      <c r="M8983" s="22"/>
    </row>
    <row r="8984" spans="1:13" x14ac:dyDescent="0.25">
      <c r="A8984" s="22"/>
      <c r="B8984" s="22"/>
      <c r="C8984" s="22"/>
      <c r="D8984" s="22"/>
      <c r="E8984" s="22"/>
      <c r="F8984" s="22"/>
      <c r="G8984" s="22"/>
      <c r="H8984" s="22"/>
      <c r="I8984" s="22"/>
      <c r="J8984" s="22"/>
      <c r="K8984" s="22"/>
      <c r="L8984" s="22"/>
      <c r="M8984" s="22"/>
    </row>
    <row r="8985" spans="1:13" x14ac:dyDescent="0.25">
      <c r="A8985" s="22"/>
      <c r="B8985" s="22"/>
      <c r="C8985" s="22"/>
      <c r="D8985" s="22"/>
      <c r="E8985" s="22"/>
      <c r="F8985" s="22"/>
      <c r="G8985" s="22"/>
      <c r="H8985" s="22"/>
      <c r="I8985" s="22"/>
      <c r="J8985" s="22"/>
      <c r="K8985" s="22"/>
      <c r="L8985" s="22"/>
      <c r="M8985" s="22"/>
    </row>
    <row r="8986" spans="1:13" x14ac:dyDescent="0.25">
      <c r="A8986" s="22"/>
      <c r="B8986" s="22"/>
      <c r="C8986" s="22"/>
      <c r="D8986" s="22"/>
      <c r="E8986" s="22"/>
      <c r="F8986" s="22"/>
      <c r="G8986" s="22"/>
      <c r="H8986" s="22"/>
      <c r="I8986" s="22"/>
      <c r="J8986" s="22"/>
      <c r="K8986" s="22"/>
      <c r="L8986" s="22"/>
      <c r="M8986" s="22"/>
    </row>
    <row r="8987" spans="1:13" x14ac:dyDescent="0.25">
      <c r="A8987" s="22"/>
      <c r="B8987" s="22"/>
      <c r="C8987" s="22"/>
      <c r="D8987" s="22"/>
      <c r="E8987" s="22"/>
      <c r="F8987" s="22"/>
      <c r="G8987" s="22"/>
      <c r="H8987" s="22"/>
      <c r="I8987" s="22"/>
      <c r="J8987" s="22"/>
      <c r="K8987" s="22"/>
      <c r="L8987" s="22"/>
      <c r="M8987" s="22"/>
    </row>
    <row r="8988" spans="1:13" x14ac:dyDescent="0.25">
      <c r="A8988" s="22"/>
      <c r="B8988" s="22"/>
      <c r="C8988" s="22"/>
      <c r="D8988" s="22"/>
      <c r="E8988" s="22"/>
      <c r="F8988" s="22"/>
      <c r="G8988" s="22"/>
      <c r="H8988" s="22"/>
      <c r="I8988" s="22"/>
      <c r="J8988" s="22"/>
      <c r="K8988" s="22"/>
      <c r="L8988" s="22"/>
      <c r="M8988" s="22"/>
    </row>
    <row r="8989" spans="1:13" x14ac:dyDescent="0.25">
      <c r="A8989" s="22"/>
      <c r="B8989" s="22"/>
      <c r="C8989" s="22"/>
      <c r="D8989" s="22"/>
      <c r="E8989" s="22"/>
      <c r="F8989" s="22"/>
      <c r="G8989" s="22"/>
      <c r="H8989" s="22"/>
      <c r="I8989" s="22"/>
      <c r="J8989" s="22"/>
      <c r="K8989" s="22"/>
      <c r="L8989" s="22"/>
      <c r="M8989" s="22"/>
    </row>
    <row r="8990" spans="1:13" x14ac:dyDescent="0.25">
      <c r="A8990" s="22"/>
      <c r="B8990" s="22"/>
      <c r="C8990" s="22"/>
      <c r="D8990" s="22"/>
      <c r="E8990" s="22"/>
      <c r="F8990" s="22"/>
      <c r="G8990" s="22"/>
      <c r="H8990" s="22"/>
      <c r="I8990" s="22"/>
      <c r="J8990" s="22"/>
      <c r="K8990" s="22"/>
      <c r="L8990" s="22"/>
      <c r="M8990" s="22"/>
    </row>
    <row r="8991" spans="1:13" x14ac:dyDescent="0.25">
      <c r="A8991" s="22"/>
      <c r="B8991" s="22"/>
      <c r="C8991" s="22"/>
      <c r="D8991" s="22"/>
      <c r="E8991" s="22"/>
      <c r="F8991" s="22"/>
      <c r="G8991" s="22"/>
      <c r="H8991" s="22"/>
      <c r="I8991" s="22"/>
      <c r="J8991" s="22"/>
      <c r="K8991" s="22"/>
      <c r="L8991" s="22"/>
      <c r="M8991" s="22"/>
    </row>
    <row r="8992" spans="1:13" x14ac:dyDescent="0.25">
      <c r="A8992" s="22"/>
      <c r="B8992" s="22"/>
      <c r="C8992" s="22"/>
      <c r="D8992" s="22"/>
      <c r="E8992" s="22"/>
      <c r="F8992" s="22"/>
      <c r="G8992" s="22"/>
      <c r="H8992" s="22"/>
      <c r="I8992" s="22"/>
      <c r="J8992" s="22"/>
      <c r="K8992" s="22"/>
      <c r="L8992" s="22"/>
      <c r="M8992" s="22"/>
    </row>
    <row r="8993" spans="1:13" x14ac:dyDescent="0.25">
      <c r="A8993" s="22"/>
      <c r="B8993" s="22"/>
      <c r="C8993" s="22"/>
      <c r="D8993" s="22"/>
      <c r="E8993" s="22"/>
      <c r="F8993" s="22"/>
      <c r="G8993" s="22"/>
      <c r="H8993" s="22"/>
      <c r="I8993" s="22"/>
      <c r="J8993" s="22"/>
      <c r="K8993" s="22"/>
      <c r="L8993" s="22"/>
      <c r="M8993" s="22"/>
    </row>
    <row r="8994" spans="1:13" x14ac:dyDescent="0.25">
      <c r="A8994" s="22"/>
      <c r="B8994" s="22"/>
      <c r="C8994" s="22"/>
      <c r="D8994" s="22"/>
      <c r="E8994" s="22"/>
      <c r="F8994" s="22"/>
      <c r="G8994" s="22"/>
      <c r="H8994" s="22"/>
      <c r="I8994" s="22"/>
      <c r="J8994" s="22"/>
      <c r="K8994" s="22"/>
      <c r="L8994" s="22"/>
      <c r="M8994" s="22"/>
    </row>
    <row r="8995" spans="1:13" x14ac:dyDescent="0.25">
      <c r="A8995" s="22"/>
      <c r="B8995" s="22"/>
      <c r="C8995" s="22"/>
      <c r="D8995" s="22"/>
      <c r="E8995" s="22"/>
      <c r="F8995" s="22"/>
      <c r="G8995" s="22"/>
      <c r="H8995" s="22"/>
      <c r="I8995" s="22"/>
      <c r="J8995" s="22"/>
      <c r="K8995" s="22"/>
      <c r="L8995" s="22"/>
      <c r="M8995" s="22"/>
    </row>
    <row r="8996" spans="1:13" x14ac:dyDescent="0.25">
      <c r="A8996" s="22"/>
      <c r="B8996" s="22"/>
      <c r="C8996" s="22"/>
      <c r="D8996" s="22"/>
      <c r="E8996" s="22"/>
      <c r="F8996" s="22"/>
      <c r="G8996" s="22"/>
      <c r="H8996" s="22"/>
      <c r="I8996" s="22"/>
      <c r="J8996" s="22"/>
      <c r="K8996" s="22"/>
      <c r="L8996" s="22"/>
      <c r="M8996" s="22"/>
    </row>
    <row r="8997" spans="1:13" x14ac:dyDescent="0.25">
      <c r="A8997" s="22"/>
      <c r="B8997" s="22"/>
      <c r="C8997" s="22"/>
      <c r="D8997" s="22"/>
      <c r="E8997" s="22"/>
      <c r="F8997" s="22"/>
      <c r="G8997" s="22"/>
      <c r="H8997" s="22"/>
      <c r="I8997" s="22"/>
      <c r="J8997" s="22"/>
      <c r="K8997" s="22"/>
      <c r="L8997" s="22"/>
      <c r="M8997" s="22"/>
    </row>
    <row r="8998" spans="1:13" x14ac:dyDescent="0.25">
      <c r="A8998" s="22"/>
      <c r="B8998" s="22"/>
      <c r="C8998" s="22"/>
      <c r="D8998" s="22"/>
      <c r="E8998" s="22"/>
      <c r="F8998" s="22"/>
      <c r="G8998" s="22"/>
      <c r="H8998" s="22"/>
      <c r="I8998" s="22"/>
      <c r="J8998" s="22"/>
      <c r="K8998" s="22"/>
      <c r="L8998" s="22"/>
      <c r="M8998" s="22"/>
    </row>
    <row r="8999" spans="1:13" x14ac:dyDescent="0.25">
      <c r="A8999" s="22"/>
      <c r="B8999" s="22"/>
      <c r="C8999" s="22"/>
      <c r="D8999" s="22"/>
      <c r="E8999" s="22"/>
      <c r="F8999" s="22"/>
      <c r="G8999" s="22"/>
      <c r="H8999" s="22"/>
      <c r="I8999" s="22"/>
      <c r="J8999" s="22"/>
      <c r="K8999" s="22"/>
      <c r="L8999" s="22"/>
      <c r="M8999" s="22"/>
    </row>
    <row r="9000" spans="1:13" x14ac:dyDescent="0.25">
      <c r="A9000" s="22"/>
      <c r="B9000" s="22"/>
      <c r="C9000" s="22"/>
      <c r="D9000" s="22"/>
      <c r="E9000" s="22"/>
      <c r="F9000" s="22"/>
      <c r="G9000" s="22"/>
      <c r="H9000" s="22"/>
      <c r="I9000" s="22"/>
      <c r="J9000" s="22"/>
      <c r="K9000" s="22"/>
      <c r="L9000" s="22"/>
      <c r="M9000" s="22"/>
    </row>
    <row r="9001" spans="1:13" x14ac:dyDescent="0.25">
      <c r="A9001" s="22"/>
      <c r="B9001" s="22"/>
      <c r="C9001" s="22"/>
      <c r="D9001" s="22"/>
      <c r="E9001" s="22"/>
      <c r="F9001" s="22"/>
      <c r="G9001" s="22"/>
      <c r="H9001" s="22"/>
      <c r="I9001" s="22"/>
      <c r="J9001" s="22"/>
      <c r="K9001" s="22"/>
      <c r="L9001" s="22"/>
      <c r="M9001" s="22"/>
    </row>
    <row r="9002" spans="1:13" x14ac:dyDescent="0.25">
      <c r="A9002" s="22"/>
      <c r="B9002" s="22"/>
      <c r="C9002" s="22"/>
      <c r="D9002" s="22"/>
      <c r="E9002" s="22"/>
      <c r="F9002" s="22"/>
      <c r="G9002" s="22"/>
      <c r="H9002" s="22"/>
      <c r="I9002" s="22"/>
      <c r="J9002" s="22"/>
      <c r="K9002" s="22"/>
      <c r="L9002" s="22"/>
      <c r="M9002" s="22"/>
    </row>
    <row r="9003" spans="1:13" x14ac:dyDescent="0.25">
      <c r="A9003" s="22"/>
      <c r="B9003" s="22"/>
      <c r="C9003" s="22"/>
      <c r="D9003" s="22"/>
      <c r="E9003" s="22"/>
      <c r="F9003" s="22"/>
      <c r="G9003" s="22"/>
      <c r="H9003" s="22"/>
      <c r="I9003" s="22"/>
      <c r="J9003" s="22"/>
      <c r="K9003" s="22"/>
      <c r="L9003" s="22"/>
      <c r="M9003" s="22"/>
    </row>
    <row r="9004" spans="1:13" x14ac:dyDescent="0.25">
      <c r="A9004" s="22"/>
      <c r="B9004" s="22"/>
      <c r="C9004" s="22"/>
      <c r="D9004" s="22"/>
      <c r="E9004" s="22"/>
      <c r="F9004" s="22"/>
      <c r="G9004" s="22"/>
      <c r="H9004" s="22"/>
      <c r="I9004" s="22"/>
      <c r="J9004" s="22"/>
      <c r="K9004" s="22"/>
      <c r="L9004" s="22"/>
      <c r="M9004" s="22"/>
    </row>
    <row r="9005" spans="1:13" x14ac:dyDescent="0.25">
      <c r="A9005" s="22"/>
      <c r="B9005" s="22"/>
      <c r="C9005" s="22"/>
      <c r="D9005" s="22"/>
      <c r="E9005" s="22"/>
      <c r="F9005" s="22"/>
      <c r="G9005" s="22"/>
      <c r="H9005" s="22"/>
      <c r="I9005" s="22"/>
      <c r="J9005" s="22"/>
      <c r="K9005" s="22"/>
      <c r="L9005" s="22"/>
      <c r="M9005" s="22"/>
    </row>
    <row r="9006" spans="1:13" x14ac:dyDescent="0.25">
      <c r="A9006" s="22"/>
      <c r="B9006" s="22"/>
      <c r="C9006" s="22"/>
      <c r="D9006" s="22"/>
      <c r="E9006" s="22"/>
      <c r="F9006" s="22"/>
      <c r="G9006" s="22"/>
      <c r="H9006" s="22"/>
      <c r="I9006" s="22"/>
      <c r="J9006" s="22"/>
      <c r="K9006" s="22"/>
      <c r="L9006" s="22"/>
      <c r="M9006" s="22"/>
    </row>
    <row r="9007" spans="1:13" x14ac:dyDescent="0.25">
      <c r="A9007" s="22"/>
      <c r="B9007" s="22"/>
      <c r="C9007" s="22"/>
      <c r="D9007" s="22"/>
      <c r="E9007" s="22"/>
      <c r="F9007" s="22"/>
      <c r="G9007" s="22"/>
      <c r="H9007" s="22"/>
      <c r="I9007" s="22"/>
      <c r="J9007" s="22"/>
      <c r="K9007" s="22"/>
      <c r="L9007" s="22"/>
      <c r="M9007" s="22"/>
    </row>
    <row r="9008" spans="1:13" x14ac:dyDescent="0.25">
      <c r="A9008" s="22"/>
      <c r="B9008" s="22"/>
      <c r="C9008" s="22"/>
      <c r="D9008" s="22"/>
      <c r="E9008" s="22"/>
      <c r="F9008" s="22"/>
      <c r="G9008" s="22"/>
      <c r="H9008" s="22"/>
      <c r="I9008" s="22"/>
      <c r="J9008" s="22"/>
      <c r="K9008" s="22"/>
      <c r="L9008" s="22"/>
      <c r="M9008" s="22"/>
    </row>
    <row r="9009" spans="1:13" x14ac:dyDescent="0.25">
      <c r="A9009" s="22"/>
      <c r="B9009" s="22"/>
      <c r="C9009" s="22"/>
      <c r="D9009" s="22"/>
      <c r="E9009" s="22"/>
      <c r="F9009" s="22"/>
      <c r="G9009" s="22"/>
      <c r="H9009" s="22"/>
      <c r="I9009" s="22"/>
      <c r="J9009" s="22"/>
      <c r="K9009" s="22"/>
      <c r="L9009" s="22"/>
      <c r="M9009" s="22"/>
    </row>
    <row r="9010" spans="1:13" x14ac:dyDescent="0.25">
      <c r="A9010" s="22"/>
      <c r="B9010" s="22"/>
      <c r="C9010" s="22"/>
      <c r="D9010" s="22"/>
      <c r="E9010" s="22"/>
      <c r="F9010" s="22"/>
      <c r="G9010" s="22"/>
      <c r="H9010" s="22"/>
      <c r="I9010" s="22"/>
      <c r="J9010" s="22"/>
      <c r="K9010" s="22"/>
      <c r="L9010" s="22"/>
      <c r="M9010" s="22"/>
    </row>
    <row r="9011" spans="1:13" x14ac:dyDescent="0.25">
      <c r="A9011" s="22"/>
      <c r="B9011" s="22"/>
      <c r="C9011" s="22"/>
      <c r="D9011" s="22"/>
      <c r="E9011" s="22"/>
      <c r="F9011" s="22"/>
      <c r="G9011" s="22"/>
      <c r="H9011" s="22"/>
      <c r="I9011" s="22"/>
      <c r="J9011" s="22"/>
      <c r="K9011" s="22"/>
      <c r="L9011" s="22"/>
      <c r="M9011" s="22"/>
    </row>
    <row r="9012" spans="1:13" x14ac:dyDescent="0.25">
      <c r="A9012" s="22"/>
      <c r="B9012" s="22"/>
      <c r="C9012" s="22"/>
      <c r="D9012" s="22"/>
      <c r="E9012" s="22"/>
      <c r="F9012" s="22"/>
      <c r="G9012" s="22"/>
      <c r="H9012" s="22"/>
      <c r="I9012" s="22"/>
      <c r="J9012" s="22"/>
      <c r="K9012" s="22"/>
      <c r="L9012" s="22"/>
      <c r="M9012" s="22"/>
    </row>
    <row r="9013" spans="1:13" x14ac:dyDescent="0.25">
      <c r="A9013" s="22"/>
      <c r="B9013" s="22"/>
      <c r="C9013" s="22"/>
      <c r="D9013" s="22"/>
      <c r="E9013" s="22"/>
      <c r="F9013" s="22"/>
      <c r="G9013" s="22"/>
      <c r="H9013" s="22"/>
      <c r="I9013" s="22"/>
      <c r="J9013" s="22"/>
      <c r="K9013" s="22"/>
      <c r="L9013" s="22"/>
      <c r="M9013" s="22"/>
    </row>
    <row r="9014" spans="1:13" x14ac:dyDescent="0.25">
      <c r="A9014" s="22"/>
      <c r="B9014" s="22"/>
      <c r="C9014" s="22"/>
      <c r="D9014" s="22"/>
      <c r="E9014" s="22"/>
      <c r="F9014" s="22"/>
      <c r="G9014" s="22"/>
      <c r="H9014" s="22"/>
      <c r="I9014" s="22"/>
      <c r="J9014" s="22"/>
      <c r="K9014" s="22"/>
      <c r="L9014" s="22"/>
      <c r="M9014" s="22"/>
    </row>
    <row r="9015" spans="1:13" x14ac:dyDescent="0.25">
      <c r="A9015" s="22"/>
      <c r="B9015" s="22"/>
      <c r="C9015" s="22"/>
      <c r="D9015" s="22"/>
      <c r="E9015" s="22"/>
      <c r="F9015" s="22"/>
      <c r="G9015" s="22"/>
      <c r="H9015" s="22"/>
      <c r="I9015" s="22"/>
      <c r="J9015" s="22"/>
      <c r="K9015" s="22"/>
      <c r="L9015" s="22"/>
      <c r="M9015" s="22"/>
    </row>
    <row r="9016" spans="1:13" x14ac:dyDescent="0.25">
      <c r="A9016" s="22"/>
      <c r="B9016" s="22"/>
      <c r="C9016" s="22"/>
      <c r="D9016" s="22"/>
      <c r="E9016" s="22"/>
      <c r="F9016" s="22"/>
      <c r="G9016" s="22"/>
      <c r="H9016" s="22"/>
      <c r="I9016" s="22"/>
      <c r="J9016" s="22"/>
      <c r="K9016" s="22"/>
      <c r="L9016" s="22"/>
      <c r="M9016" s="22"/>
    </row>
    <row r="9017" spans="1:13" x14ac:dyDescent="0.25">
      <c r="A9017" s="22"/>
      <c r="B9017" s="22"/>
      <c r="C9017" s="22"/>
      <c r="D9017" s="22"/>
      <c r="E9017" s="22"/>
      <c r="F9017" s="22"/>
      <c r="G9017" s="22"/>
      <c r="H9017" s="22"/>
      <c r="I9017" s="22"/>
      <c r="J9017" s="22"/>
      <c r="K9017" s="22"/>
      <c r="L9017" s="22"/>
      <c r="M9017" s="22"/>
    </row>
    <row r="9018" spans="1:13" x14ac:dyDescent="0.25">
      <c r="A9018" s="22"/>
      <c r="B9018" s="22"/>
      <c r="C9018" s="22"/>
      <c r="D9018" s="22"/>
      <c r="E9018" s="22"/>
      <c r="F9018" s="22"/>
      <c r="G9018" s="22"/>
      <c r="H9018" s="22"/>
      <c r="I9018" s="22"/>
      <c r="J9018" s="22"/>
      <c r="K9018" s="22"/>
      <c r="L9018" s="22"/>
      <c r="M9018" s="22"/>
    </row>
    <row r="9019" spans="1:13" x14ac:dyDescent="0.25">
      <c r="A9019" s="22"/>
      <c r="B9019" s="22"/>
      <c r="C9019" s="22"/>
      <c r="D9019" s="22"/>
      <c r="E9019" s="22"/>
      <c r="F9019" s="22"/>
      <c r="G9019" s="22"/>
      <c r="H9019" s="22"/>
      <c r="I9019" s="22"/>
      <c r="J9019" s="22"/>
      <c r="K9019" s="22"/>
      <c r="L9019" s="22"/>
      <c r="M9019" s="22"/>
    </row>
    <row r="9020" spans="1:13" x14ac:dyDescent="0.25">
      <c r="A9020" s="22"/>
      <c r="B9020" s="22"/>
      <c r="C9020" s="22"/>
      <c r="D9020" s="22"/>
      <c r="E9020" s="22"/>
      <c r="F9020" s="22"/>
      <c r="G9020" s="22"/>
      <c r="H9020" s="22"/>
      <c r="I9020" s="22"/>
      <c r="J9020" s="22"/>
      <c r="K9020" s="22"/>
      <c r="L9020" s="22"/>
      <c r="M9020" s="22"/>
    </row>
    <row r="9021" spans="1:13" x14ac:dyDescent="0.25">
      <c r="A9021" s="22"/>
      <c r="B9021" s="22"/>
      <c r="C9021" s="22"/>
      <c r="D9021" s="22"/>
      <c r="E9021" s="22"/>
      <c r="F9021" s="22"/>
      <c r="G9021" s="22"/>
      <c r="H9021" s="22"/>
      <c r="I9021" s="22"/>
      <c r="J9021" s="22"/>
      <c r="K9021" s="22"/>
      <c r="L9021" s="22"/>
      <c r="M9021" s="22"/>
    </row>
    <row r="9022" spans="1:13" x14ac:dyDescent="0.25">
      <c r="A9022" s="22"/>
      <c r="B9022" s="22"/>
      <c r="C9022" s="22"/>
      <c r="D9022" s="22"/>
      <c r="E9022" s="22"/>
      <c r="F9022" s="22"/>
      <c r="G9022" s="22"/>
      <c r="H9022" s="22"/>
      <c r="I9022" s="22"/>
      <c r="J9022" s="22"/>
      <c r="K9022" s="22"/>
      <c r="L9022" s="22"/>
      <c r="M9022" s="22"/>
    </row>
    <row r="9023" spans="1:13" x14ac:dyDescent="0.25">
      <c r="A9023" s="22"/>
      <c r="B9023" s="22"/>
      <c r="C9023" s="22"/>
      <c r="D9023" s="22"/>
      <c r="E9023" s="22"/>
      <c r="F9023" s="22"/>
      <c r="G9023" s="22"/>
      <c r="H9023" s="22"/>
      <c r="I9023" s="22"/>
      <c r="J9023" s="22"/>
      <c r="K9023" s="22"/>
      <c r="L9023" s="22"/>
      <c r="M9023" s="22"/>
    </row>
    <row r="9024" spans="1:13" x14ac:dyDescent="0.25">
      <c r="A9024" s="22"/>
      <c r="B9024" s="22"/>
      <c r="C9024" s="22"/>
      <c r="D9024" s="22"/>
      <c r="E9024" s="22"/>
      <c r="F9024" s="22"/>
      <c r="G9024" s="22"/>
      <c r="H9024" s="22"/>
      <c r="I9024" s="22"/>
      <c r="J9024" s="22"/>
      <c r="K9024" s="22"/>
      <c r="L9024" s="22"/>
      <c r="M9024" s="22"/>
    </row>
    <row r="9025" spans="1:13" x14ac:dyDescent="0.25">
      <c r="A9025" s="22"/>
      <c r="B9025" s="22"/>
      <c r="C9025" s="22"/>
      <c r="D9025" s="22"/>
      <c r="E9025" s="22"/>
      <c r="F9025" s="22"/>
      <c r="G9025" s="22"/>
      <c r="H9025" s="22"/>
      <c r="I9025" s="22"/>
      <c r="J9025" s="22"/>
      <c r="K9025" s="22"/>
      <c r="L9025" s="22"/>
      <c r="M9025" s="22"/>
    </row>
    <row r="9026" spans="1:13" x14ac:dyDescent="0.25">
      <c r="A9026" s="22"/>
      <c r="B9026" s="22"/>
      <c r="C9026" s="22"/>
      <c r="D9026" s="22"/>
      <c r="E9026" s="22"/>
      <c r="F9026" s="22"/>
      <c r="G9026" s="22"/>
      <c r="H9026" s="22"/>
      <c r="I9026" s="22"/>
      <c r="J9026" s="22"/>
      <c r="K9026" s="22"/>
      <c r="L9026" s="22"/>
      <c r="M9026" s="22"/>
    </row>
    <row r="9027" spans="1:13" x14ac:dyDescent="0.25">
      <c r="A9027" s="22"/>
      <c r="B9027" s="22"/>
      <c r="C9027" s="22"/>
      <c r="D9027" s="22"/>
      <c r="E9027" s="22"/>
      <c r="F9027" s="22"/>
      <c r="G9027" s="22"/>
      <c r="H9027" s="22"/>
      <c r="I9027" s="22"/>
      <c r="J9027" s="22"/>
      <c r="K9027" s="22"/>
      <c r="L9027" s="22"/>
      <c r="M9027" s="22"/>
    </row>
    <row r="9028" spans="1:13" x14ac:dyDescent="0.25">
      <c r="A9028" s="22"/>
      <c r="B9028" s="22"/>
      <c r="C9028" s="22"/>
      <c r="D9028" s="22"/>
      <c r="E9028" s="22"/>
      <c r="F9028" s="22"/>
      <c r="G9028" s="22"/>
      <c r="H9028" s="22"/>
      <c r="I9028" s="22"/>
      <c r="J9028" s="22"/>
      <c r="K9028" s="22"/>
      <c r="L9028" s="22"/>
      <c r="M9028" s="22"/>
    </row>
    <row r="9029" spans="1:13" x14ac:dyDescent="0.25">
      <c r="A9029" s="22"/>
      <c r="B9029" s="22"/>
      <c r="C9029" s="22"/>
      <c r="D9029" s="22"/>
      <c r="E9029" s="22"/>
      <c r="F9029" s="22"/>
      <c r="G9029" s="22"/>
      <c r="H9029" s="22"/>
      <c r="I9029" s="22"/>
      <c r="J9029" s="22"/>
      <c r="K9029" s="22"/>
      <c r="L9029" s="22"/>
      <c r="M9029" s="22"/>
    </row>
    <row r="9030" spans="1:13" x14ac:dyDescent="0.25">
      <c r="A9030" s="22"/>
      <c r="B9030" s="22"/>
      <c r="C9030" s="22"/>
      <c r="D9030" s="22"/>
      <c r="E9030" s="22"/>
      <c r="F9030" s="22"/>
      <c r="G9030" s="22"/>
      <c r="H9030" s="22"/>
      <c r="I9030" s="22"/>
      <c r="J9030" s="22"/>
      <c r="K9030" s="22"/>
      <c r="L9030" s="22"/>
      <c r="M9030" s="22"/>
    </row>
    <row r="9031" spans="1:13" x14ac:dyDescent="0.25">
      <c r="A9031" s="22"/>
      <c r="B9031" s="22"/>
      <c r="C9031" s="22"/>
      <c r="D9031" s="22"/>
      <c r="E9031" s="22"/>
      <c r="F9031" s="22"/>
      <c r="G9031" s="22"/>
      <c r="H9031" s="22"/>
      <c r="I9031" s="22"/>
      <c r="J9031" s="22"/>
      <c r="K9031" s="22"/>
      <c r="L9031" s="22"/>
      <c r="M9031" s="22"/>
    </row>
    <row r="9032" spans="1:13" x14ac:dyDescent="0.25">
      <c r="A9032" s="22"/>
      <c r="B9032" s="22"/>
      <c r="C9032" s="22"/>
      <c r="D9032" s="22"/>
      <c r="E9032" s="22"/>
      <c r="F9032" s="22"/>
      <c r="G9032" s="22"/>
      <c r="H9032" s="22"/>
      <c r="I9032" s="22"/>
      <c r="J9032" s="22"/>
      <c r="K9032" s="22"/>
      <c r="L9032" s="22"/>
      <c r="M9032" s="22"/>
    </row>
    <row r="9033" spans="1:13" x14ac:dyDescent="0.25">
      <c r="A9033" s="22"/>
      <c r="B9033" s="22"/>
      <c r="C9033" s="22"/>
      <c r="D9033" s="22"/>
      <c r="E9033" s="22"/>
      <c r="F9033" s="22"/>
      <c r="G9033" s="22"/>
      <c r="H9033" s="22"/>
      <c r="I9033" s="22"/>
      <c r="J9033" s="22"/>
      <c r="K9033" s="22"/>
      <c r="L9033" s="22"/>
      <c r="M9033" s="22"/>
    </row>
    <row r="9034" spans="1:13" x14ac:dyDescent="0.25">
      <c r="A9034" s="22"/>
      <c r="B9034" s="22"/>
      <c r="C9034" s="22"/>
      <c r="D9034" s="22"/>
      <c r="E9034" s="22"/>
      <c r="F9034" s="22"/>
      <c r="G9034" s="22"/>
      <c r="H9034" s="22"/>
      <c r="I9034" s="22"/>
      <c r="J9034" s="22"/>
      <c r="K9034" s="22"/>
      <c r="L9034" s="22"/>
      <c r="M9034" s="22"/>
    </row>
    <row r="9035" spans="1:13" x14ac:dyDescent="0.25">
      <c r="A9035" s="22"/>
      <c r="B9035" s="22"/>
      <c r="C9035" s="22"/>
      <c r="D9035" s="22"/>
      <c r="E9035" s="22"/>
      <c r="F9035" s="22"/>
      <c r="G9035" s="22"/>
      <c r="H9035" s="22"/>
      <c r="I9035" s="22"/>
      <c r="J9035" s="22"/>
      <c r="K9035" s="22"/>
      <c r="L9035" s="22"/>
      <c r="M9035" s="22"/>
    </row>
    <row r="9036" spans="1:13" x14ac:dyDescent="0.25">
      <c r="A9036" s="22"/>
      <c r="B9036" s="22"/>
      <c r="C9036" s="22"/>
      <c r="D9036" s="22"/>
      <c r="E9036" s="22"/>
      <c r="F9036" s="22"/>
      <c r="G9036" s="22"/>
      <c r="H9036" s="22"/>
      <c r="I9036" s="22"/>
      <c r="J9036" s="22"/>
      <c r="K9036" s="22"/>
      <c r="L9036" s="22"/>
      <c r="M9036" s="22"/>
    </row>
    <row r="9037" spans="1:13" x14ac:dyDescent="0.25">
      <c r="A9037" s="22"/>
      <c r="B9037" s="22"/>
      <c r="C9037" s="22"/>
      <c r="D9037" s="22"/>
      <c r="E9037" s="22"/>
      <c r="F9037" s="22"/>
      <c r="G9037" s="22"/>
      <c r="H9037" s="22"/>
      <c r="I9037" s="22"/>
      <c r="J9037" s="22"/>
      <c r="K9037" s="22"/>
      <c r="L9037" s="22"/>
      <c r="M9037" s="22"/>
    </row>
    <row r="9038" spans="1:13" x14ac:dyDescent="0.25">
      <c r="A9038" s="22"/>
      <c r="B9038" s="22"/>
      <c r="C9038" s="22"/>
      <c r="D9038" s="22"/>
      <c r="E9038" s="22"/>
      <c r="F9038" s="22"/>
      <c r="G9038" s="22"/>
      <c r="H9038" s="22"/>
      <c r="I9038" s="22"/>
      <c r="J9038" s="22"/>
      <c r="K9038" s="22"/>
      <c r="L9038" s="22"/>
      <c r="M9038" s="22"/>
    </row>
    <row r="9039" spans="1:13" x14ac:dyDescent="0.25">
      <c r="A9039" s="22"/>
      <c r="B9039" s="22"/>
      <c r="C9039" s="22"/>
      <c r="D9039" s="22"/>
      <c r="E9039" s="22"/>
      <c r="F9039" s="22"/>
      <c r="G9039" s="22"/>
      <c r="H9039" s="22"/>
      <c r="I9039" s="22"/>
      <c r="J9039" s="22"/>
      <c r="K9039" s="22"/>
      <c r="L9039" s="22"/>
      <c r="M9039" s="22"/>
    </row>
    <row r="9040" spans="1:13" x14ac:dyDescent="0.25">
      <c r="A9040" s="22"/>
      <c r="B9040" s="22"/>
      <c r="C9040" s="22"/>
      <c r="D9040" s="22"/>
      <c r="E9040" s="22"/>
      <c r="F9040" s="22"/>
      <c r="G9040" s="22"/>
      <c r="H9040" s="22"/>
      <c r="I9040" s="22"/>
      <c r="J9040" s="22"/>
      <c r="K9040" s="22"/>
      <c r="L9040" s="22"/>
      <c r="M9040" s="22"/>
    </row>
    <row r="9041" spans="1:13" x14ac:dyDescent="0.25">
      <c r="A9041" s="22"/>
      <c r="B9041" s="22"/>
      <c r="C9041" s="22"/>
      <c r="D9041" s="22"/>
      <c r="E9041" s="22"/>
      <c r="F9041" s="22"/>
      <c r="G9041" s="22"/>
      <c r="H9041" s="22"/>
      <c r="I9041" s="22"/>
      <c r="J9041" s="22"/>
      <c r="K9041" s="22"/>
      <c r="L9041" s="22"/>
      <c r="M9041" s="22"/>
    </row>
    <row r="9042" spans="1:13" x14ac:dyDescent="0.25">
      <c r="A9042" s="22"/>
      <c r="B9042" s="22"/>
      <c r="C9042" s="22"/>
      <c r="D9042" s="22"/>
      <c r="E9042" s="22"/>
      <c r="F9042" s="22"/>
      <c r="G9042" s="22"/>
      <c r="H9042" s="22"/>
      <c r="I9042" s="22"/>
      <c r="J9042" s="22"/>
      <c r="K9042" s="22"/>
      <c r="L9042" s="22"/>
      <c r="M9042" s="22"/>
    </row>
    <row r="9043" spans="1:13" x14ac:dyDescent="0.25">
      <c r="A9043" s="22"/>
      <c r="B9043" s="22"/>
      <c r="C9043" s="22"/>
      <c r="D9043" s="22"/>
      <c r="E9043" s="22"/>
      <c r="F9043" s="22"/>
      <c r="G9043" s="22"/>
      <c r="H9043" s="22"/>
      <c r="I9043" s="22"/>
      <c r="J9043" s="22"/>
      <c r="K9043" s="22"/>
      <c r="L9043" s="22"/>
      <c r="M9043" s="22"/>
    </row>
    <row r="9044" spans="1:13" x14ac:dyDescent="0.25">
      <c r="A9044" s="22"/>
      <c r="B9044" s="22"/>
      <c r="C9044" s="22"/>
      <c r="D9044" s="22"/>
      <c r="E9044" s="22"/>
      <c r="F9044" s="22"/>
      <c r="G9044" s="22"/>
      <c r="H9044" s="22"/>
      <c r="I9044" s="22"/>
      <c r="J9044" s="22"/>
      <c r="K9044" s="22"/>
      <c r="L9044" s="22"/>
      <c r="M9044" s="22"/>
    </row>
    <row r="9045" spans="1:13" x14ac:dyDescent="0.25">
      <c r="A9045" s="22"/>
      <c r="B9045" s="22"/>
      <c r="C9045" s="22"/>
      <c r="D9045" s="22"/>
      <c r="E9045" s="22"/>
      <c r="F9045" s="22"/>
      <c r="G9045" s="22"/>
      <c r="H9045" s="22"/>
      <c r="I9045" s="22"/>
      <c r="J9045" s="22"/>
      <c r="K9045" s="22"/>
      <c r="L9045" s="22"/>
      <c r="M9045" s="22"/>
    </row>
    <row r="9046" spans="1:13" x14ac:dyDescent="0.25">
      <c r="A9046" s="22"/>
      <c r="B9046" s="22"/>
      <c r="C9046" s="22"/>
      <c r="D9046" s="22"/>
      <c r="E9046" s="22"/>
      <c r="F9046" s="22"/>
      <c r="G9046" s="22"/>
      <c r="H9046" s="22"/>
      <c r="I9046" s="22"/>
      <c r="J9046" s="22"/>
      <c r="K9046" s="22"/>
      <c r="L9046" s="22"/>
      <c r="M9046" s="22"/>
    </row>
    <row r="9047" spans="1:13" x14ac:dyDescent="0.25">
      <c r="A9047" s="22"/>
      <c r="B9047" s="22"/>
      <c r="C9047" s="22"/>
      <c r="D9047" s="22"/>
      <c r="E9047" s="22"/>
      <c r="F9047" s="22"/>
      <c r="G9047" s="22"/>
      <c r="H9047" s="22"/>
      <c r="I9047" s="22"/>
      <c r="J9047" s="22"/>
      <c r="K9047" s="22"/>
      <c r="L9047" s="22"/>
      <c r="M9047" s="22"/>
    </row>
    <row r="9048" spans="1:13" x14ac:dyDescent="0.25">
      <c r="A9048" s="22"/>
      <c r="B9048" s="22"/>
      <c r="C9048" s="22"/>
      <c r="D9048" s="22"/>
      <c r="E9048" s="22"/>
      <c r="F9048" s="22"/>
      <c r="G9048" s="22"/>
      <c r="H9048" s="22"/>
      <c r="I9048" s="22"/>
      <c r="J9048" s="22"/>
      <c r="K9048" s="22"/>
      <c r="L9048" s="22"/>
      <c r="M9048" s="22"/>
    </row>
    <row r="9049" spans="1:13" x14ac:dyDescent="0.25">
      <c r="A9049" s="22"/>
      <c r="B9049" s="22"/>
      <c r="C9049" s="22"/>
      <c r="D9049" s="22"/>
      <c r="E9049" s="22"/>
      <c r="F9049" s="22"/>
      <c r="G9049" s="22"/>
      <c r="H9049" s="22"/>
      <c r="I9049" s="22"/>
      <c r="J9049" s="22"/>
      <c r="K9049" s="22"/>
      <c r="L9049" s="22"/>
      <c r="M9049" s="22"/>
    </row>
    <row r="9050" spans="1:13" x14ac:dyDescent="0.25">
      <c r="A9050" s="22"/>
      <c r="B9050" s="22"/>
      <c r="C9050" s="22"/>
      <c r="D9050" s="22"/>
      <c r="E9050" s="22"/>
      <c r="F9050" s="22"/>
      <c r="G9050" s="22"/>
      <c r="H9050" s="22"/>
      <c r="I9050" s="22"/>
      <c r="J9050" s="22"/>
      <c r="K9050" s="22"/>
      <c r="L9050" s="22"/>
      <c r="M9050" s="22"/>
    </row>
    <row r="9051" spans="1:13" x14ac:dyDescent="0.25">
      <c r="A9051" s="22"/>
      <c r="B9051" s="22"/>
      <c r="C9051" s="22"/>
      <c r="D9051" s="22"/>
      <c r="E9051" s="22"/>
      <c r="F9051" s="22"/>
      <c r="G9051" s="22"/>
      <c r="H9051" s="22"/>
      <c r="I9051" s="22"/>
      <c r="J9051" s="22"/>
      <c r="K9051" s="22"/>
      <c r="L9051" s="22"/>
      <c r="M9051" s="22"/>
    </row>
    <row r="9052" spans="1:13" x14ac:dyDescent="0.25">
      <c r="A9052" s="22"/>
      <c r="B9052" s="22"/>
      <c r="C9052" s="22"/>
      <c r="D9052" s="22"/>
      <c r="E9052" s="22"/>
      <c r="F9052" s="22"/>
      <c r="G9052" s="22"/>
      <c r="H9052" s="22"/>
      <c r="I9052" s="22"/>
      <c r="J9052" s="22"/>
      <c r="K9052" s="22"/>
      <c r="L9052" s="22"/>
      <c r="M9052" s="22"/>
    </row>
    <row r="9053" spans="1:13" x14ac:dyDescent="0.25">
      <c r="A9053" s="22"/>
      <c r="B9053" s="22"/>
      <c r="C9053" s="22"/>
      <c r="D9053" s="22"/>
      <c r="E9053" s="22"/>
      <c r="F9053" s="22"/>
      <c r="G9053" s="22"/>
      <c r="H9053" s="22"/>
      <c r="I9053" s="22"/>
      <c r="J9053" s="22"/>
      <c r="K9053" s="22"/>
      <c r="L9053" s="22"/>
      <c r="M9053" s="22"/>
    </row>
    <row r="9054" spans="1:13" x14ac:dyDescent="0.25">
      <c r="A9054" s="22"/>
      <c r="B9054" s="22"/>
      <c r="C9054" s="22"/>
      <c r="D9054" s="22"/>
      <c r="E9054" s="22"/>
      <c r="F9054" s="22"/>
      <c r="G9054" s="22"/>
      <c r="H9054" s="22"/>
      <c r="I9054" s="22"/>
      <c r="J9054" s="22"/>
      <c r="K9054" s="22"/>
      <c r="L9054" s="22"/>
      <c r="M9054" s="22"/>
    </row>
    <row r="9055" spans="1:13" x14ac:dyDescent="0.25">
      <c r="A9055" s="22"/>
      <c r="B9055" s="22"/>
      <c r="C9055" s="22"/>
      <c r="D9055" s="22"/>
      <c r="E9055" s="22"/>
      <c r="F9055" s="22"/>
      <c r="G9055" s="22"/>
      <c r="H9055" s="22"/>
      <c r="I9055" s="22"/>
      <c r="J9055" s="22"/>
      <c r="K9055" s="22"/>
      <c r="L9055" s="22"/>
      <c r="M9055" s="22"/>
    </row>
    <row r="9056" spans="1:13" x14ac:dyDescent="0.25">
      <c r="A9056" s="22"/>
      <c r="B9056" s="22"/>
      <c r="C9056" s="22"/>
      <c r="D9056" s="22"/>
      <c r="E9056" s="22"/>
      <c r="F9056" s="22"/>
      <c r="G9056" s="22"/>
      <c r="H9056" s="22"/>
      <c r="I9056" s="22"/>
      <c r="J9056" s="22"/>
      <c r="K9056" s="22"/>
      <c r="L9056" s="22"/>
      <c r="M9056" s="22"/>
    </row>
    <row r="9057" spans="1:13" x14ac:dyDescent="0.25">
      <c r="A9057" s="22"/>
      <c r="B9057" s="22"/>
      <c r="C9057" s="22"/>
      <c r="D9057" s="22"/>
      <c r="E9057" s="22"/>
      <c r="F9057" s="22"/>
      <c r="G9057" s="22"/>
      <c r="H9057" s="22"/>
      <c r="I9057" s="22"/>
      <c r="J9057" s="22"/>
      <c r="K9057" s="22"/>
      <c r="L9057" s="22"/>
      <c r="M9057" s="22"/>
    </row>
    <row r="9058" spans="1:13" x14ac:dyDescent="0.25">
      <c r="A9058" s="22"/>
      <c r="B9058" s="22"/>
      <c r="C9058" s="22"/>
      <c r="D9058" s="22"/>
      <c r="E9058" s="22"/>
      <c r="F9058" s="22"/>
      <c r="G9058" s="22"/>
      <c r="H9058" s="22"/>
      <c r="I9058" s="22"/>
      <c r="J9058" s="22"/>
      <c r="K9058" s="22"/>
      <c r="L9058" s="22"/>
      <c r="M9058" s="22"/>
    </row>
    <row r="9059" spans="1:13" x14ac:dyDescent="0.25">
      <c r="A9059" s="22"/>
      <c r="B9059" s="22"/>
      <c r="C9059" s="22"/>
      <c r="D9059" s="22"/>
      <c r="E9059" s="22"/>
      <c r="F9059" s="22"/>
      <c r="G9059" s="22"/>
      <c r="H9059" s="22"/>
      <c r="I9059" s="22"/>
      <c r="J9059" s="22"/>
      <c r="K9059" s="22"/>
      <c r="L9059" s="22"/>
      <c r="M9059" s="22"/>
    </row>
    <row r="9060" spans="1:13" x14ac:dyDescent="0.25">
      <c r="A9060" s="22"/>
      <c r="B9060" s="22"/>
      <c r="C9060" s="22"/>
      <c r="D9060" s="22"/>
      <c r="E9060" s="22"/>
      <c r="F9060" s="22"/>
      <c r="G9060" s="22"/>
      <c r="H9060" s="22"/>
      <c r="I9060" s="22"/>
      <c r="J9060" s="22"/>
      <c r="K9060" s="22"/>
      <c r="L9060" s="22"/>
      <c r="M9060" s="22"/>
    </row>
    <row r="9061" spans="1:13" x14ac:dyDescent="0.25">
      <c r="A9061" s="22"/>
      <c r="B9061" s="22"/>
      <c r="C9061" s="22"/>
      <c r="D9061" s="22"/>
      <c r="E9061" s="22"/>
      <c r="F9061" s="22"/>
      <c r="G9061" s="22"/>
      <c r="H9061" s="22"/>
      <c r="I9061" s="22"/>
      <c r="J9061" s="22"/>
      <c r="K9061" s="22"/>
      <c r="L9061" s="22"/>
      <c r="M9061" s="22"/>
    </row>
    <row r="9062" spans="1:13" x14ac:dyDescent="0.25">
      <c r="A9062" s="22"/>
      <c r="B9062" s="22"/>
      <c r="C9062" s="22"/>
      <c r="D9062" s="22"/>
      <c r="E9062" s="22"/>
      <c r="F9062" s="22"/>
      <c r="G9062" s="22"/>
      <c r="H9062" s="22"/>
      <c r="I9062" s="22"/>
      <c r="J9062" s="22"/>
      <c r="K9062" s="22"/>
      <c r="L9062" s="22"/>
      <c r="M9062" s="22"/>
    </row>
    <row r="9063" spans="1:13" x14ac:dyDescent="0.25">
      <c r="A9063" s="22"/>
      <c r="B9063" s="22"/>
      <c r="C9063" s="22"/>
      <c r="D9063" s="22"/>
      <c r="E9063" s="22"/>
      <c r="F9063" s="22"/>
      <c r="G9063" s="22"/>
      <c r="H9063" s="22"/>
      <c r="I9063" s="22"/>
      <c r="J9063" s="22"/>
      <c r="K9063" s="22"/>
      <c r="L9063" s="22"/>
      <c r="M9063" s="22"/>
    </row>
    <row r="9064" spans="1:13" x14ac:dyDescent="0.25">
      <c r="A9064" s="22"/>
      <c r="B9064" s="22"/>
      <c r="C9064" s="22"/>
      <c r="D9064" s="22"/>
      <c r="E9064" s="22"/>
      <c r="F9064" s="22"/>
      <c r="G9064" s="22"/>
      <c r="H9064" s="22"/>
      <c r="I9064" s="22"/>
      <c r="J9064" s="22"/>
      <c r="K9064" s="22"/>
      <c r="L9064" s="22"/>
      <c r="M9064" s="22"/>
    </row>
    <row r="9065" spans="1:13" x14ac:dyDescent="0.25">
      <c r="A9065" s="22"/>
      <c r="B9065" s="22"/>
      <c r="C9065" s="22"/>
      <c r="D9065" s="22"/>
      <c r="E9065" s="22"/>
      <c r="F9065" s="22"/>
      <c r="G9065" s="22"/>
      <c r="H9065" s="22"/>
      <c r="I9065" s="22"/>
      <c r="J9065" s="22"/>
      <c r="K9065" s="22"/>
      <c r="L9065" s="22"/>
      <c r="M9065" s="22"/>
    </row>
    <row r="9066" spans="1:13" x14ac:dyDescent="0.25">
      <c r="A9066" s="22"/>
      <c r="B9066" s="22"/>
      <c r="C9066" s="22"/>
      <c r="D9066" s="22"/>
      <c r="E9066" s="22"/>
      <c r="F9066" s="22"/>
      <c r="G9066" s="22"/>
      <c r="H9066" s="22"/>
      <c r="I9066" s="22"/>
      <c r="J9066" s="22"/>
      <c r="K9066" s="22"/>
      <c r="L9066" s="22"/>
      <c r="M9066" s="22"/>
    </row>
    <row r="9067" spans="1:13" x14ac:dyDescent="0.25">
      <c r="A9067" s="22"/>
      <c r="B9067" s="22"/>
      <c r="C9067" s="22"/>
      <c r="D9067" s="22"/>
      <c r="E9067" s="22"/>
      <c r="F9067" s="22"/>
      <c r="G9067" s="22"/>
      <c r="H9067" s="22"/>
      <c r="I9067" s="22"/>
      <c r="J9067" s="22"/>
      <c r="K9067" s="22"/>
      <c r="L9067" s="22"/>
      <c r="M9067" s="22"/>
    </row>
    <row r="9068" spans="1:13" x14ac:dyDescent="0.25">
      <c r="A9068" s="22"/>
      <c r="B9068" s="22"/>
      <c r="C9068" s="22"/>
      <c r="D9068" s="22"/>
      <c r="E9068" s="22"/>
      <c r="F9068" s="22"/>
      <c r="G9068" s="22"/>
      <c r="H9068" s="22"/>
      <c r="I9068" s="22"/>
      <c r="J9068" s="22"/>
      <c r="K9068" s="22"/>
      <c r="L9068" s="22"/>
      <c r="M9068" s="22"/>
    </row>
    <row r="9069" spans="1:13" x14ac:dyDescent="0.25">
      <c r="A9069" s="22"/>
      <c r="B9069" s="22"/>
      <c r="C9069" s="22"/>
      <c r="D9069" s="22"/>
      <c r="E9069" s="22"/>
      <c r="F9069" s="22"/>
      <c r="G9069" s="22"/>
      <c r="H9069" s="22"/>
      <c r="I9069" s="22"/>
      <c r="J9069" s="22"/>
      <c r="K9069" s="22"/>
      <c r="L9069" s="22"/>
      <c r="M9069" s="22"/>
    </row>
    <row r="9070" spans="1:13" x14ac:dyDescent="0.25">
      <c r="A9070" s="22"/>
      <c r="B9070" s="22"/>
      <c r="C9070" s="22"/>
      <c r="D9070" s="22"/>
      <c r="E9070" s="22"/>
      <c r="F9070" s="22"/>
      <c r="G9070" s="22"/>
      <c r="H9070" s="22"/>
      <c r="I9070" s="22"/>
      <c r="J9070" s="22"/>
      <c r="K9070" s="22"/>
      <c r="L9070" s="22"/>
      <c r="M9070" s="22"/>
    </row>
    <row r="9071" spans="1:13" x14ac:dyDescent="0.25">
      <c r="A9071" s="22"/>
      <c r="B9071" s="22"/>
      <c r="C9071" s="22"/>
      <c r="D9071" s="22"/>
      <c r="E9071" s="22"/>
      <c r="F9071" s="22"/>
      <c r="G9071" s="22"/>
      <c r="H9071" s="22"/>
      <c r="I9071" s="22"/>
      <c r="J9071" s="22"/>
      <c r="K9071" s="22"/>
      <c r="L9071" s="22"/>
      <c r="M9071" s="22"/>
    </row>
    <row r="9072" spans="1:13" x14ac:dyDescent="0.25">
      <c r="A9072" s="22"/>
      <c r="B9072" s="22"/>
      <c r="C9072" s="22"/>
      <c r="D9072" s="22"/>
      <c r="E9072" s="22"/>
      <c r="F9072" s="22"/>
      <c r="G9072" s="22"/>
      <c r="H9072" s="22"/>
      <c r="I9072" s="22"/>
      <c r="J9072" s="22"/>
      <c r="K9072" s="22"/>
      <c r="L9072" s="22"/>
      <c r="M9072" s="22"/>
    </row>
    <row r="9073" spans="1:13" x14ac:dyDescent="0.25">
      <c r="A9073" s="22"/>
      <c r="B9073" s="22"/>
      <c r="C9073" s="22"/>
      <c r="D9073" s="22"/>
      <c r="E9073" s="22"/>
      <c r="F9073" s="22"/>
      <c r="G9073" s="22"/>
      <c r="H9073" s="22"/>
      <c r="I9073" s="22"/>
      <c r="J9073" s="22"/>
      <c r="K9073" s="22"/>
      <c r="L9073" s="22"/>
      <c r="M9073" s="22"/>
    </row>
    <row r="9074" spans="1:13" x14ac:dyDescent="0.25">
      <c r="A9074" s="22"/>
      <c r="B9074" s="22"/>
      <c r="C9074" s="22"/>
      <c r="D9074" s="22"/>
      <c r="E9074" s="22"/>
      <c r="F9074" s="22"/>
      <c r="G9074" s="22"/>
      <c r="H9074" s="22"/>
      <c r="I9074" s="22"/>
      <c r="J9074" s="22"/>
      <c r="K9074" s="22"/>
      <c r="L9074" s="22"/>
      <c r="M9074" s="22"/>
    </row>
    <row r="9075" spans="1:13" x14ac:dyDescent="0.25">
      <c r="A9075" s="22"/>
      <c r="B9075" s="22"/>
      <c r="C9075" s="22"/>
      <c r="D9075" s="22"/>
      <c r="E9075" s="22"/>
      <c r="F9075" s="22"/>
      <c r="G9075" s="22"/>
      <c r="H9075" s="22"/>
      <c r="I9075" s="22"/>
      <c r="J9075" s="22"/>
      <c r="K9075" s="22"/>
      <c r="L9075" s="22"/>
      <c r="M9075" s="22"/>
    </row>
    <row r="9076" spans="1:13" x14ac:dyDescent="0.25">
      <c r="A9076" s="22"/>
      <c r="B9076" s="22"/>
      <c r="C9076" s="22"/>
      <c r="D9076" s="22"/>
      <c r="E9076" s="22"/>
      <c r="F9076" s="22"/>
      <c r="G9076" s="22"/>
      <c r="H9076" s="22"/>
      <c r="I9076" s="22"/>
      <c r="J9076" s="22"/>
      <c r="K9076" s="22"/>
      <c r="L9076" s="22"/>
      <c r="M9076" s="22"/>
    </row>
    <row r="9077" spans="1:13" x14ac:dyDescent="0.25">
      <c r="A9077" s="22"/>
      <c r="B9077" s="22"/>
      <c r="C9077" s="22"/>
      <c r="D9077" s="22"/>
      <c r="E9077" s="22"/>
      <c r="F9077" s="22"/>
      <c r="G9077" s="22"/>
      <c r="H9077" s="22"/>
      <c r="I9077" s="22"/>
      <c r="J9077" s="22"/>
      <c r="K9077" s="22"/>
      <c r="L9077" s="22"/>
      <c r="M9077" s="22"/>
    </row>
    <row r="9078" spans="1:13" x14ac:dyDescent="0.25">
      <c r="A9078" s="22"/>
      <c r="B9078" s="22"/>
      <c r="C9078" s="22"/>
      <c r="D9078" s="22"/>
      <c r="E9078" s="22"/>
      <c r="F9078" s="22"/>
      <c r="G9078" s="22"/>
      <c r="H9078" s="22"/>
      <c r="I9078" s="22"/>
      <c r="J9078" s="22"/>
      <c r="K9078" s="22"/>
      <c r="L9078" s="22"/>
      <c r="M9078" s="22"/>
    </row>
    <row r="9079" spans="1:13" x14ac:dyDescent="0.25">
      <c r="A9079" s="22"/>
      <c r="B9079" s="22"/>
      <c r="C9079" s="22"/>
      <c r="D9079" s="22"/>
      <c r="E9079" s="22"/>
      <c r="F9079" s="22"/>
      <c r="G9079" s="22"/>
      <c r="H9079" s="22"/>
      <c r="I9079" s="22"/>
      <c r="J9079" s="22"/>
      <c r="K9079" s="22"/>
      <c r="L9079" s="22"/>
      <c r="M9079" s="22"/>
    </row>
    <row r="9080" spans="1:13" x14ac:dyDescent="0.25">
      <c r="A9080" s="22"/>
      <c r="B9080" s="22"/>
      <c r="C9080" s="22"/>
      <c r="D9080" s="22"/>
      <c r="E9080" s="22"/>
      <c r="F9080" s="22"/>
      <c r="G9080" s="22"/>
      <c r="H9080" s="22"/>
      <c r="I9080" s="22"/>
      <c r="J9080" s="22"/>
      <c r="K9080" s="22"/>
      <c r="L9080" s="22"/>
      <c r="M9080" s="22"/>
    </row>
    <row r="9081" spans="1:13" x14ac:dyDescent="0.25">
      <c r="A9081" s="22"/>
      <c r="B9081" s="22"/>
      <c r="C9081" s="22"/>
      <c r="D9081" s="22"/>
      <c r="E9081" s="22"/>
      <c r="F9081" s="22"/>
      <c r="G9081" s="22"/>
      <c r="H9081" s="22"/>
      <c r="I9081" s="22"/>
      <c r="J9081" s="22"/>
      <c r="K9081" s="22"/>
      <c r="L9081" s="22"/>
      <c r="M9081" s="22"/>
    </row>
    <row r="9082" spans="1:13" x14ac:dyDescent="0.25">
      <c r="A9082" s="22"/>
      <c r="B9082" s="22"/>
      <c r="C9082" s="22"/>
      <c r="D9082" s="22"/>
      <c r="E9082" s="22"/>
      <c r="F9082" s="22"/>
      <c r="G9082" s="22"/>
      <c r="H9082" s="22"/>
      <c r="I9082" s="22"/>
      <c r="J9082" s="22"/>
      <c r="K9082" s="22"/>
      <c r="L9082" s="22"/>
      <c r="M9082" s="22"/>
    </row>
    <row r="9083" spans="1:13" x14ac:dyDescent="0.25">
      <c r="A9083" s="22"/>
      <c r="B9083" s="22"/>
      <c r="C9083" s="22"/>
      <c r="D9083" s="22"/>
      <c r="E9083" s="22"/>
      <c r="F9083" s="22"/>
      <c r="G9083" s="22"/>
      <c r="H9083" s="22"/>
      <c r="I9083" s="22"/>
      <c r="J9083" s="22"/>
      <c r="K9083" s="22"/>
      <c r="L9083" s="22"/>
      <c r="M9083" s="22"/>
    </row>
    <row r="9084" spans="1:13" x14ac:dyDescent="0.25">
      <c r="A9084" s="22"/>
      <c r="B9084" s="22"/>
      <c r="C9084" s="22"/>
      <c r="D9084" s="22"/>
      <c r="E9084" s="22"/>
      <c r="F9084" s="22"/>
      <c r="G9084" s="22"/>
      <c r="H9084" s="22"/>
      <c r="I9084" s="22"/>
      <c r="J9084" s="22"/>
      <c r="K9084" s="22"/>
      <c r="L9084" s="22"/>
      <c r="M9084" s="22"/>
    </row>
    <row r="9085" spans="1:13" x14ac:dyDescent="0.25">
      <c r="A9085" s="22"/>
      <c r="B9085" s="22"/>
      <c r="C9085" s="22"/>
      <c r="D9085" s="22"/>
      <c r="E9085" s="22"/>
      <c r="F9085" s="22"/>
      <c r="G9085" s="22"/>
      <c r="H9085" s="22"/>
      <c r="I9085" s="22"/>
      <c r="J9085" s="22"/>
      <c r="K9085" s="22"/>
      <c r="L9085" s="22"/>
      <c r="M9085" s="22"/>
    </row>
    <row r="9086" spans="1:13" x14ac:dyDescent="0.25">
      <c r="A9086" s="22"/>
      <c r="B9086" s="22"/>
      <c r="C9086" s="22"/>
      <c r="D9086" s="22"/>
      <c r="E9086" s="22"/>
      <c r="F9086" s="22"/>
      <c r="G9086" s="22"/>
      <c r="H9086" s="22"/>
      <c r="I9086" s="22"/>
      <c r="J9086" s="22"/>
      <c r="K9086" s="22"/>
      <c r="L9086" s="22"/>
      <c r="M9086" s="22"/>
    </row>
    <row r="9087" spans="1:13" x14ac:dyDescent="0.25">
      <c r="A9087" s="22"/>
      <c r="B9087" s="22"/>
      <c r="C9087" s="22"/>
      <c r="D9087" s="22"/>
      <c r="E9087" s="22"/>
      <c r="F9087" s="22"/>
      <c r="G9087" s="22"/>
      <c r="H9087" s="22"/>
      <c r="I9087" s="22"/>
      <c r="J9087" s="22"/>
      <c r="K9087" s="22"/>
      <c r="L9087" s="22"/>
      <c r="M9087" s="22"/>
    </row>
    <row r="9088" spans="1:13" x14ac:dyDescent="0.25">
      <c r="A9088" s="22"/>
      <c r="B9088" s="22"/>
      <c r="C9088" s="22"/>
      <c r="D9088" s="22"/>
      <c r="E9088" s="22"/>
      <c r="F9088" s="22"/>
      <c r="G9088" s="22"/>
      <c r="H9088" s="22"/>
      <c r="I9088" s="22"/>
      <c r="J9088" s="22"/>
      <c r="K9088" s="22"/>
      <c r="L9088" s="22"/>
      <c r="M9088" s="22"/>
    </row>
    <row r="9089" spans="1:13" x14ac:dyDescent="0.25">
      <c r="A9089" s="22"/>
      <c r="B9089" s="22"/>
      <c r="C9089" s="22"/>
      <c r="D9089" s="22"/>
      <c r="E9089" s="22"/>
      <c r="F9089" s="22"/>
      <c r="G9089" s="22"/>
      <c r="H9089" s="22"/>
      <c r="I9089" s="22"/>
      <c r="J9089" s="22"/>
      <c r="K9089" s="22"/>
      <c r="L9089" s="22"/>
      <c r="M9089" s="22"/>
    </row>
    <row r="9090" spans="1:13" x14ac:dyDescent="0.25">
      <c r="A9090" s="22"/>
      <c r="B9090" s="22"/>
      <c r="C9090" s="22"/>
      <c r="D9090" s="22"/>
      <c r="E9090" s="22"/>
      <c r="F9090" s="22"/>
      <c r="G9090" s="22"/>
      <c r="H9090" s="22"/>
      <c r="I9090" s="22"/>
      <c r="J9090" s="22"/>
      <c r="K9090" s="22"/>
      <c r="L9090" s="22"/>
      <c r="M9090" s="22"/>
    </row>
    <row r="9091" spans="1:13" x14ac:dyDescent="0.25">
      <c r="A9091" s="22"/>
      <c r="B9091" s="22"/>
      <c r="C9091" s="22"/>
      <c r="D9091" s="22"/>
      <c r="E9091" s="22"/>
      <c r="F9091" s="22"/>
      <c r="G9091" s="22"/>
      <c r="H9091" s="22"/>
      <c r="I9091" s="22"/>
      <c r="J9091" s="22"/>
      <c r="K9091" s="22"/>
      <c r="L9091" s="22"/>
      <c r="M9091" s="22"/>
    </row>
    <row r="9092" spans="1:13" x14ac:dyDescent="0.25">
      <c r="A9092" s="22"/>
      <c r="B9092" s="22"/>
      <c r="C9092" s="22"/>
      <c r="D9092" s="22"/>
      <c r="E9092" s="22"/>
      <c r="F9092" s="22"/>
      <c r="G9092" s="22"/>
      <c r="H9092" s="22"/>
      <c r="I9092" s="22"/>
      <c r="J9092" s="22"/>
      <c r="K9092" s="22"/>
      <c r="L9092" s="22"/>
      <c r="M9092" s="22"/>
    </row>
    <row r="9093" spans="1:13" x14ac:dyDescent="0.25">
      <c r="A9093" s="22"/>
      <c r="B9093" s="22"/>
      <c r="C9093" s="22"/>
      <c r="D9093" s="22"/>
      <c r="E9093" s="22"/>
      <c r="F9093" s="22"/>
      <c r="G9093" s="22"/>
      <c r="H9093" s="22"/>
      <c r="I9093" s="22"/>
      <c r="J9093" s="22"/>
      <c r="K9093" s="22"/>
      <c r="L9093" s="22"/>
      <c r="M9093" s="22"/>
    </row>
    <row r="9094" spans="1:13" x14ac:dyDescent="0.25">
      <c r="A9094" s="22"/>
      <c r="B9094" s="22"/>
      <c r="C9094" s="22"/>
      <c r="D9094" s="22"/>
      <c r="E9094" s="22"/>
      <c r="F9094" s="22"/>
      <c r="G9094" s="22"/>
      <c r="H9094" s="22"/>
      <c r="I9094" s="22"/>
      <c r="J9094" s="22"/>
      <c r="K9094" s="22"/>
      <c r="L9094" s="22"/>
      <c r="M9094" s="22"/>
    </row>
    <row r="9095" spans="1:13" x14ac:dyDescent="0.25">
      <c r="A9095" s="22"/>
      <c r="B9095" s="22"/>
      <c r="C9095" s="22"/>
      <c r="D9095" s="22"/>
      <c r="E9095" s="22"/>
      <c r="F9095" s="22"/>
      <c r="G9095" s="22"/>
      <c r="H9095" s="22"/>
      <c r="I9095" s="22"/>
      <c r="J9095" s="22"/>
      <c r="K9095" s="22"/>
      <c r="L9095" s="22"/>
      <c r="M9095" s="22"/>
    </row>
    <row r="9096" spans="1:13" x14ac:dyDescent="0.25">
      <c r="A9096" s="22"/>
      <c r="B9096" s="22"/>
      <c r="C9096" s="22"/>
      <c r="D9096" s="22"/>
      <c r="E9096" s="22"/>
      <c r="F9096" s="22"/>
      <c r="G9096" s="22"/>
      <c r="H9096" s="22"/>
      <c r="I9096" s="22"/>
      <c r="J9096" s="22"/>
      <c r="K9096" s="22"/>
      <c r="L9096" s="22"/>
      <c r="M9096" s="22"/>
    </row>
    <row r="9097" spans="1:13" x14ac:dyDescent="0.25">
      <c r="A9097" s="22"/>
      <c r="B9097" s="22"/>
      <c r="C9097" s="22"/>
      <c r="D9097" s="22"/>
      <c r="E9097" s="22"/>
      <c r="F9097" s="22"/>
      <c r="G9097" s="22"/>
      <c r="H9097" s="22"/>
      <c r="I9097" s="22"/>
      <c r="J9097" s="22"/>
      <c r="K9097" s="22"/>
      <c r="L9097" s="22"/>
      <c r="M9097" s="22"/>
    </row>
    <row r="9098" spans="1:13" x14ac:dyDescent="0.25">
      <c r="A9098" s="22"/>
      <c r="B9098" s="22"/>
      <c r="C9098" s="22"/>
      <c r="D9098" s="22"/>
      <c r="E9098" s="22"/>
      <c r="F9098" s="22"/>
      <c r="G9098" s="22"/>
      <c r="H9098" s="22"/>
      <c r="I9098" s="22"/>
      <c r="J9098" s="22"/>
      <c r="K9098" s="22"/>
      <c r="L9098" s="22"/>
      <c r="M9098" s="22"/>
    </row>
    <row r="9099" spans="1:13" x14ac:dyDescent="0.25">
      <c r="A9099" s="22"/>
      <c r="B9099" s="22"/>
      <c r="C9099" s="22"/>
      <c r="D9099" s="22"/>
      <c r="E9099" s="22"/>
      <c r="F9099" s="22"/>
      <c r="G9099" s="22"/>
      <c r="H9099" s="22"/>
      <c r="I9099" s="22"/>
      <c r="J9099" s="22"/>
      <c r="K9099" s="22"/>
      <c r="L9099" s="22"/>
      <c r="M9099" s="22"/>
    </row>
    <row r="9100" spans="1:13" x14ac:dyDescent="0.25">
      <c r="A9100" s="22"/>
      <c r="B9100" s="22"/>
      <c r="C9100" s="22"/>
      <c r="D9100" s="22"/>
      <c r="E9100" s="22"/>
      <c r="F9100" s="22"/>
      <c r="G9100" s="22"/>
      <c r="H9100" s="22"/>
      <c r="I9100" s="22"/>
      <c r="J9100" s="22"/>
      <c r="K9100" s="22"/>
      <c r="L9100" s="22"/>
      <c r="M9100" s="22"/>
    </row>
    <row r="9101" spans="1:13" x14ac:dyDescent="0.25">
      <c r="A9101" s="22"/>
      <c r="B9101" s="22"/>
      <c r="C9101" s="22"/>
      <c r="D9101" s="22"/>
      <c r="E9101" s="22"/>
      <c r="F9101" s="22"/>
      <c r="G9101" s="22"/>
      <c r="H9101" s="22"/>
      <c r="I9101" s="22"/>
      <c r="J9101" s="22"/>
      <c r="K9101" s="22"/>
      <c r="L9101" s="22"/>
      <c r="M9101" s="22"/>
    </row>
    <row r="9102" spans="1:13" x14ac:dyDescent="0.25">
      <c r="A9102" s="22"/>
      <c r="B9102" s="22"/>
      <c r="C9102" s="22"/>
      <c r="D9102" s="22"/>
      <c r="E9102" s="22"/>
      <c r="F9102" s="22"/>
      <c r="G9102" s="22"/>
      <c r="H9102" s="22"/>
      <c r="I9102" s="22"/>
      <c r="J9102" s="22"/>
      <c r="K9102" s="22"/>
      <c r="L9102" s="22"/>
      <c r="M9102" s="22"/>
    </row>
    <row r="9103" spans="1:13" x14ac:dyDescent="0.25">
      <c r="A9103" s="22"/>
      <c r="B9103" s="22"/>
      <c r="C9103" s="22"/>
      <c r="D9103" s="22"/>
      <c r="E9103" s="22"/>
      <c r="F9103" s="22"/>
      <c r="G9103" s="22"/>
      <c r="H9103" s="22"/>
      <c r="I9103" s="22"/>
      <c r="J9103" s="22"/>
      <c r="K9103" s="22"/>
      <c r="L9103" s="22"/>
      <c r="M9103" s="22"/>
    </row>
    <row r="9104" spans="1:13" x14ac:dyDescent="0.25">
      <c r="A9104" s="22"/>
      <c r="B9104" s="22"/>
      <c r="C9104" s="22"/>
      <c r="D9104" s="22"/>
      <c r="E9104" s="22"/>
      <c r="F9104" s="22"/>
      <c r="G9104" s="22"/>
      <c r="H9104" s="22"/>
      <c r="I9104" s="22"/>
      <c r="J9104" s="22"/>
      <c r="K9104" s="22"/>
      <c r="L9104" s="22"/>
      <c r="M9104" s="22"/>
    </row>
    <row r="9105" spans="1:13" x14ac:dyDescent="0.25">
      <c r="A9105" s="22"/>
      <c r="B9105" s="22"/>
      <c r="C9105" s="22"/>
      <c r="D9105" s="22"/>
      <c r="E9105" s="22"/>
      <c r="F9105" s="22"/>
      <c r="G9105" s="22"/>
      <c r="H9105" s="22"/>
      <c r="I9105" s="22"/>
      <c r="J9105" s="22"/>
      <c r="K9105" s="22"/>
      <c r="L9105" s="22"/>
      <c r="M9105" s="22"/>
    </row>
    <row r="9106" spans="1:13" x14ac:dyDescent="0.25">
      <c r="A9106" s="22"/>
      <c r="B9106" s="22"/>
      <c r="C9106" s="22"/>
      <c r="D9106" s="22"/>
      <c r="E9106" s="22"/>
      <c r="F9106" s="22"/>
      <c r="G9106" s="22"/>
      <c r="H9106" s="22"/>
      <c r="I9106" s="22"/>
      <c r="J9106" s="22"/>
      <c r="K9106" s="22"/>
      <c r="L9106" s="22"/>
      <c r="M9106" s="22"/>
    </row>
    <row r="9107" spans="1:13" x14ac:dyDescent="0.25">
      <c r="A9107" s="22"/>
      <c r="B9107" s="22"/>
      <c r="C9107" s="22"/>
      <c r="D9107" s="22"/>
      <c r="E9107" s="22"/>
      <c r="F9107" s="22"/>
      <c r="G9107" s="22"/>
      <c r="H9107" s="22"/>
      <c r="I9107" s="22"/>
      <c r="J9107" s="22"/>
      <c r="K9107" s="22"/>
      <c r="L9107" s="22"/>
      <c r="M9107" s="22"/>
    </row>
    <row r="9108" spans="1:13" x14ac:dyDescent="0.25">
      <c r="A9108" s="22"/>
      <c r="B9108" s="22"/>
      <c r="C9108" s="22"/>
      <c r="D9108" s="22"/>
      <c r="E9108" s="22"/>
      <c r="F9108" s="22"/>
      <c r="G9108" s="22"/>
      <c r="H9108" s="22"/>
      <c r="I9108" s="22"/>
      <c r="J9108" s="22"/>
      <c r="K9108" s="22"/>
      <c r="L9108" s="22"/>
      <c r="M9108" s="22"/>
    </row>
    <row r="9109" spans="1:13" x14ac:dyDescent="0.25">
      <c r="A9109" s="22"/>
      <c r="B9109" s="22"/>
      <c r="C9109" s="22"/>
      <c r="D9109" s="22"/>
      <c r="E9109" s="22"/>
      <c r="F9109" s="22"/>
      <c r="G9109" s="22"/>
      <c r="H9109" s="22"/>
      <c r="I9109" s="22"/>
      <c r="J9109" s="22"/>
      <c r="K9109" s="22"/>
      <c r="L9109" s="22"/>
      <c r="M9109" s="22"/>
    </row>
    <row r="9110" spans="1:13" x14ac:dyDescent="0.25">
      <c r="A9110" s="22"/>
      <c r="B9110" s="22"/>
      <c r="C9110" s="22"/>
      <c r="D9110" s="22"/>
      <c r="E9110" s="22"/>
      <c r="F9110" s="22"/>
      <c r="G9110" s="22"/>
      <c r="H9110" s="22"/>
      <c r="I9110" s="22"/>
      <c r="J9110" s="22"/>
      <c r="K9110" s="22"/>
      <c r="L9110" s="22"/>
      <c r="M9110" s="22"/>
    </row>
    <row r="9111" spans="1:13" x14ac:dyDescent="0.25">
      <c r="A9111" s="22"/>
      <c r="B9111" s="22"/>
      <c r="C9111" s="22"/>
      <c r="D9111" s="22"/>
      <c r="E9111" s="22"/>
      <c r="F9111" s="22"/>
      <c r="G9111" s="22"/>
      <c r="H9111" s="22"/>
      <c r="I9111" s="22"/>
      <c r="J9111" s="22"/>
      <c r="K9111" s="22"/>
      <c r="L9111" s="22"/>
      <c r="M9111" s="22"/>
    </row>
    <row r="9112" spans="1:13" x14ac:dyDescent="0.25">
      <c r="A9112" s="22"/>
      <c r="B9112" s="22"/>
      <c r="C9112" s="22"/>
      <c r="D9112" s="22"/>
      <c r="E9112" s="22"/>
      <c r="F9112" s="22"/>
      <c r="G9112" s="22"/>
      <c r="H9112" s="22"/>
      <c r="I9112" s="22"/>
      <c r="J9112" s="22"/>
      <c r="K9112" s="22"/>
      <c r="L9112" s="22"/>
      <c r="M9112" s="22"/>
    </row>
    <row r="9113" spans="1:13" x14ac:dyDescent="0.25">
      <c r="A9113" s="22"/>
      <c r="B9113" s="22"/>
      <c r="C9113" s="22"/>
      <c r="D9113" s="22"/>
      <c r="E9113" s="22"/>
      <c r="F9113" s="22"/>
      <c r="G9113" s="22"/>
      <c r="H9113" s="22"/>
      <c r="I9113" s="22"/>
      <c r="J9113" s="22"/>
      <c r="K9113" s="22"/>
      <c r="L9113" s="22"/>
      <c r="M9113" s="22"/>
    </row>
    <row r="9114" spans="1:13" x14ac:dyDescent="0.25">
      <c r="A9114" s="22"/>
      <c r="B9114" s="22"/>
      <c r="C9114" s="22"/>
      <c r="D9114" s="22"/>
      <c r="E9114" s="22"/>
      <c r="F9114" s="22"/>
      <c r="G9114" s="22"/>
      <c r="H9114" s="22"/>
      <c r="I9114" s="22"/>
      <c r="J9114" s="22"/>
      <c r="K9114" s="22"/>
      <c r="L9114" s="22"/>
      <c r="M9114" s="22"/>
    </row>
    <row r="9115" spans="1:13" x14ac:dyDescent="0.25">
      <c r="A9115" s="22"/>
      <c r="B9115" s="22"/>
      <c r="C9115" s="22"/>
      <c r="D9115" s="22"/>
      <c r="E9115" s="22"/>
      <c r="F9115" s="22"/>
      <c r="G9115" s="22"/>
      <c r="H9115" s="22"/>
      <c r="I9115" s="22"/>
      <c r="J9115" s="22"/>
      <c r="K9115" s="22"/>
      <c r="L9115" s="22"/>
      <c r="M9115" s="22"/>
    </row>
    <row r="9116" spans="1:13" x14ac:dyDescent="0.25">
      <c r="A9116" s="22"/>
      <c r="B9116" s="22"/>
      <c r="C9116" s="22"/>
      <c r="D9116" s="22"/>
      <c r="E9116" s="22"/>
      <c r="F9116" s="22"/>
      <c r="G9116" s="22"/>
      <c r="H9116" s="22"/>
      <c r="I9116" s="22"/>
      <c r="J9116" s="22"/>
      <c r="K9116" s="22"/>
      <c r="L9116" s="22"/>
      <c r="M9116" s="22"/>
    </row>
    <row r="9117" spans="1:13" x14ac:dyDescent="0.25">
      <c r="A9117" s="22"/>
      <c r="B9117" s="22"/>
      <c r="C9117" s="22"/>
      <c r="D9117" s="22"/>
      <c r="E9117" s="22"/>
      <c r="F9117" s="22"/>
      <c r="G9117" s="22"/>
      <c r="H9117" s="22"/>
      <c r="I9117" s="22"/>
      <c r="J9117" s="22"/>
      <c r="K9117" s="22"/>
      <c r="L9117" s="22"/>
      <c r="M9117" s="22"/>
    </row>
    <row r="9118" spans="1:13" x14ac:dyDescent="0.25">
      <c r="A9118" s="22"/>
      <c r="B9118" s="22"/>
      <c r="C9118" s="22"/>
      <c r="D9118" s="22"/>
      <c r="E9118" s="22"/>
      <c r="F9118" s="22"/>
      <c r="G9118" s="22"/>
      <c r="H9118" s="22"/>
      <c r="I9118" s="22"/>
      <c r="J9118" s="22"/>
      <c r="K9118" s="22"/>
      <c r="L9118" s="22"/>
      <c r="M9118" s="22"/>
    </row>
    <row r="9119" spans="1:13" x14ac:dyDescent="0.25">
      <c r="A9119" s="22"/>
      <c r="B9119" s="22"/>
      <c r="C9119" s="22"/>
      <c r="D9119" s="22"/>
      <c r="E9119" s="22"/>
      <c r="F9119" s="22"/>
      <c r="G9119" s="22"/>
      <c r="H9119" s="22"/>
      <c r="I9119" s="22"/>
      <c r="J9119" s="22"/>
      <c r="K9119" s="22"/>
      <c r="L9119" s="22"/>
      <c r="M9119" s="22"/>
    </row>
    <row r="9120" spans="1:13" x14ac:dyDescent="0.25">
      <c r="A9120" s="22"/>
      <c r="B9120" s="22"/>
      <c r="C9120" s="22"/>
      <c r="D9120" s="22"/>
      <c r="E9120" s="22"/>
      <c r="F9120" s="22"/>
      <c r="G9120" s="22"/>
      <c r="H9120" s="22"/>
      <c r="I9120" s="22"/>
      <c r="J9120" s="22"/>
      <c r="K9120" s="22"/>
      <c r="L9120" s="22"/>
      <c r="M9120" s="22"/>
    </row>
    <row r="9121" spans="1:13" x14ac:dyDescent="0.25">
      <c r="A9121" s="22"/>
      <c r="B9121" s="22"/>
      <c r="C9121" s="22"/>
      <c r="D9121" s="22"/>
      <c r="E9121" s="22"/>
      <c r="F9121" s="22"/>
      <c r="G9121" s="22"/>
      <c r="H9121" s="22"/>
      <c r="I9121" s="22"/>
      <c r="J9121" s="22"/>
      <c r="K9121" s="22"/>
      <c r="L9121" s="22"/>
      <c r="M9121" s="22"/>
    </row>
    <row r="9122" spans="1:13" x14ac:dyDescent="0.25">
      <c r="A9122" s="22"/>
      <c r="B9122" s="22"/>
      <c r="C9122" s="22"/>
      <c r="D9122" s="22"/>
      <c r="E9122" s="22"/>
      <c r="F9122" s="22"/>
      <c r="G9122" s="22"/>
      <c r="H9122" s="22"/>
      <c r="I9122" s="22"/>
      <c r="J9122" s="22"/>
      <c r="K9122" s="22"/>
      <c r="L9122" s="22"/>
      <c r="M9122" s="22"/>
    </row>
    <row r="9123" spans="1:13" x14ac:dyDescent="0.25">
      <c r="A9123" s="22"/>
      <c r="B9123" s="22"/>
      <c r="C9123" s="22"/>
      <c r="D9123" s="22"/>
      <c r="E9123" s="22"/>
      <c r="F9123" s="22"/>
      <c r="G9123" s="22"/>
      <c r="H9123" s="22"/>
      <c r="I9123" s="22"/>
      <c r="J9123" s="22"/>
      <c r="K9123" s="22"/>
      <c r="L9123" s="22"/>
      <c r="M9123" s="22"/>
    </row>
    <row r="9124" spans="1:13" x14ac:dyDescent="0.25">
      <c r="A9124" s="22"/>
      <c r="B9124" s="22"/>
      <c r="C9124" s="22"/>
      <c r="D9124" s="22"/>
      <c r="E9124" s="22"/>
      <c r="F9124" s="22"/>
      <c r="G9124" s="22"/>
      <c r="H9124" s="22"/>
      <c r="I9124" s="22"/>
      <c r="J9124" s="22"/>
      <c r="K9124" s="22"/>
      <c r="L9124" s="22"/>
      <c r="M9124" s="22"/>
    </row>
    <row r="9125" spans="1:13" x14ac:dyDescent="0.25">
      <c r="A9125" s="22"/>
      <c r="B9125" s="22"/>
      <c r="C9125" s="22"/>
      <c r="D9125" s="22"/>
      <c r="E9125" s="22"/>
      <c r="F9125" s="22"/>
      <c r="G9125" s="22"/>
      <c r="H9125" s="22"/>
      <c r="I9125" s="22"/>
      <c r="J9125" s="22"/>
      <c r="K9125" s="22"/>
      <c r="L9125" s="22"/>
      <c r="M9125" s="22"/>
    </row>
    <row r="9126" spans="1:13" x14ac:dyDescent="0.25">
      <c r="A9126" s="22"/>
      <c r="B9126" s="22"/>
      <c r="C9126" s="22"/>
      <c r="D9126" s="22"/>
      <c r="E9126" s="22"/>
      <c r="F9126" s="22"/>
      <c r="G9126" s="22"/>
      <c r="H9126" s="22"/>
      <c r="I9126" s="22"/>
      <c r="J9126" s="22"/>
      <c r="K9126" s="22"/>
      <c r="L9126" s="22"/>
      <c r="M9126" s="22"/>
    </row>
    <row r="9127" spans="1:13" x14ac:dyDescent="0.25">
      <c r="A9127" s="22"/>
      <c r="B9127" s="22"/>
      <c r="C9127" s="22"/>
      <c r="D9127" s="22"/>
      <c r="E9127" s="22"/>
      <c r="F9127" s="22"/>
      <c r="G9127" s="22"/>
      <c r="H9127" s="22"/>
      <c r="I9127" s="22"/>
      <c r="J9127" s="22"/>
      <c r="K9127" s="22"/>
      <c r="L9127" s="22"/>
      <c r="M9127" s="22"/>
    </row>
    <row r="9128" spans="1:13" x14ac:dyDescent="0.25">
      <c r="A9128" s="22"/>
      <c r="B9128" s="22"/>
      <c r="C9128" s="22"/>
      <c r="D9128" s="22"/>
      <c r="E9128" s="22"/>
      <c r="F9128" s="22"/>
      <c r="G9128" s="22"/>
      <c r="H9128" s="22"/>
      <c r="I9128" s="22"/>
      <c r="J9128" s="22"/>
      <c r="K9128" s="22"/>
      <c r="L9128" s="22"/>
      <c r="M9128" s="22"/>
    </row>
    <row r="9129" spans="1:13" x14ac:dyDescent="0.25">
      <c r="A9129" s="22"/>
      <c r="B9129" s="22"/>
      <c r="C9129" s="22"/>
      <c r="D9129" s="22"/>
      <c r="E9129" s="22"/>
      <c r="F9129" s="22"/>
      <c r="G9129" s="22"/>
      <c r="H9129" s="22"/>
      <c r="I9129" s="22"/>
      <c r="J9129" s="22"/>
      <c r="K9129" s="22"/>
      <c r="L9129" s="22"/>
      <c r="M9129" s="22"/>
    </row>
    <row r="9130" spans="1:13" x14ac:dyDescent="0.25">
      <c r="A9130" s="22"/>
      <c r="B9130" s="22"/>
      <c r="C9130" s="22"/>
      <c r="D9130" s="22"/>
      <c r="E9130" s="22"/>
      <c r="F9130" s="22"/>
      <c r="G9130" s="22"/>
      <c r="H9130" s="22"/>
      <c r="I9130" s="22"/>
      <c r="J9130" s="22"/>
      <c r="K9130" s="22"/>
      <c r="L9130" s="22"/>
      <c r="M9130" s="22"/>
    </row>
    <row r="9131" spans="1:13" x14ac:dyDescent="0.25">
      <c r="A9131" s="22"/>
      <c r="B9131" s="22"/>
      <c r="C9131" s="22"/>
      <c r="D9131" s="22"/>
      <c r="E9131" s="22"/>
      <c r="F9131" s="22"/>
      <c r="G9131" s="22"/>
      <c r="H9131" s="22"/>
      <c r="I9131" s="22"/>
      <c r="J9131" s="22"/>
      <c r="K9131" s="22"/>
      <c r="L9131" s="22"/>
      <c r="M9131" s="22"/>
    </row>
    <row r="9132" spans="1:13" x14ac:dyDescent="0.25">
      <c r="A9132" s="22"/>
      <c r="B9132" s="22"/>
      <c r="C9132" s="22"/>
      <c r="D9132" s="22"/>
      <c r="E9132" s="22"/>
      <c r="F9132" s="22"/>
      <c r="G9132" s="22"/>
      <c r="H9132" s="22"/>
      <c r="I9132" s="22"/>
      <c r="J9132" s="22"/>
      <c r="K9132" s="22"/>
      <c r="L9132" s="22"/>
      <c r="M9132" s="22"/>
    </row>
    <row r="9133" spans="1:13" x14ac:dyDescent="0.25">
      <c r="A9133" s="22"/>
      <c r="B9133" s="22"/>
      <c r="C9133" s="22"/>
      <c r="D9133" s="22"/>
      <c r="E9133" s="22"/>
      <c r="F9133" s="22"/>
      <c r="G9133" s="22"/>
      <c r="H9133" s="22"/>
      <c r="I9133" s="22"/>
      <c r="J9133" s="22"/>
      <c r="K9133" s="22"/>
      <c r="L9133" s="22"/>
      <c r="M9133" s="22"/>
    </row>
    <row r="9134" spans="1:13" x14ac:dyDescent="0.25">
      <c r="A9134" s="22"/>
      <c r="B9134" s="22"/>
      <c r="C9134" s="22"/>
      <c r="D9134" s="22"/>
      <c r="E9134" s="22"/>
      <c r="F9134" s="22"/>
      <c r="G9134" s="22"/>
      <c r="H9134" s="22"/>
      <c r="I9134" s="22"/>
      <c r="J9134" s="22"/>
      <c r="K9134" s="22"/>
      <c r="L9134" s="22"/>
      <c r="M9134" s="22"/>
    </row>
    <row r="9135" spans="1:13" x14ac:dyDescent="0.25">
      <c r="A9135" s="22"/>
      <c r="B9135" s="22"/>
      <c r="C9135" s="22"/>
      <c r="D9135" s="22"/>
      <c r="E9135" s="22"/>
      <c r="F9135" s="22"/>
      <c r="G9135" s="22"/>
      <c r="H9135" s="22"/>
      <c r="I9135" s="22"/>
      <c r="J9135" s="22"/>
      <c r="K9135" s="22"/>
      <c r="L9135" s="22"/>
      <c r="M9135" s="22"/>
    </row>
    <row r="9136" spans="1:13" x14ac:dyDescent="0.25">
      <c r="A9136" s="22"/>
      <c r="B9136" s="22"/>
      <c r="C9136" s="22"/>
      <c r="D9136" s="22"/>
      <c r="E9136" s="22"/>
      <c r="F9136" s="22"/>
      <c r="G9136" s="22"/>
      <c r="H9136" s="22"/>
      <c r="I9136" s="22"/>
      <c r="J9136" s="22"/>
      <c r="K9136" s="22"/>
      <c r="L9136" s="22"/>
      <c r="M9136" s="22"/>
    </row>
    <row r="9137" spans="1:13" x14ac:dyDescent="0.25">
      <c r="A9137" s="22"/>
      <c r="B9137" s="22"/>
      <c r="C9137" s="22"/>
      <c r="D9137" s="22"/>
      <c r="E9137" s="22"/>
      <c r="F9137" s="22"/>
      <c r="G9137" s="22"/>
      <c r="H9137" s="22"/>
      <c r="I9137" s="22"/>
      <c r="J9137" s="22"/>
      <c r="K9137" s="22"/>
      <c r="L9137" s="22"/>
      <c r="M9137" s="22"/>
    </row>
    <row r="9138" spans="1:13" x14ac:dyDescent="0.25">
      <c r="A9138" s="22"/>
      <c r="B9138" s="22"/>
      <c r="C9138" s="22"/>
      <c r="D9138" s="22"/>
      <c r="E9138" s="22"/>
      <c r="F9138" s="22"/>
      <c r="G9138" s="22"/>
      <c r="H9138" s="22"/>
      <c r="I9138" s="22"/>
      <c r="J9138" s="22"/>
      <c r="K9138" s="22"/>
      <c r="L9138" s="22"/>
      <c r="M9138" s="22"/>
    </row>
    <row r="9139" spans="1:13" x14ac:dyDescent="0.25">
      <c r="A9139" s="22"/>
      <c r="B9139" s="22"/>
      <c r="C9139" s="22"/>
      <c r="D9139" s="22"/>
      <c r="E9139" s="22"/>
      <c r="F9139" s="22"/>
      <c r="G9139" s="22"/>
      <c r="H9139" s="22"/>
      <c r="I9139" s="22"/>
      <c r="J9139" s="22"/>
      <c r="K9139" s="22"/>
      <c r="L9139" s="22"/>
      <c r="M9139" s="22"/>
    </row>
    <row r="9140" spans="1:13" x14ac:dyDescent="0.25">
      <c r="A9140" s="22"/>
      <c r="B9140" s="22"/>
      <c r="C9140" s="22"/>
      <c r="D9140" s="22"/>
      <c r="E9140" s="22"/>
      <c r="F9140" s="22"/>
      <c r="G9140" s="22"/>
      <c r="H9140" s="22"/>
      <c r="I9140" s="22"/>
      <c r="J9140" s="22"/>
      <c r="K9140" s="22"/>
      <c r="L9140" s="22"/>
      <c r="M9140" s="22"/>
    </row>
    <row r="9141" spans="1:13" x14ac:dyDescent="0.25">
      <c r="A9141" s="22"/>
      <c r="B9141" s="22"/>
      <c r="C9141" s="22"/>
      <c r="D9141" s="22"/>
      <c r="E9141" s="22"/>
      <c r="F9141" s="22"/>
      <c r="G9141" s="22"/>
      <c r="H9141" s="22"/>
      <c r="I9141" s="22"/>
      <c r="J9141" s="22"/>
      <c r="K9141" s="22"/>
      <c r="L9141" s="22"/>
      <c r="M9141" s="22"/>
    </row>
    <row r="9142" spans="1:13" x14ac:dyDescent="0.25">
      <c r="A9142" s="22"/>
      <c r="B9142" s="22"/>
      <c r="C9142" s="22"/>
      <c r="D9142" s="22"/>
      <c r="E9142" s="22"/>
      <c r="F9142" s="22"/>
      <c r="G9142" s="22"/>
      <c r="H9142" s="22"/>
      <c r="I9142" s="22"/>
      <c r="J9142" s="22"/>
      <c r="K9142" s="22"/>
      <c r="L9142" s="22"/>
      <c r="M9142" s="22"/>
    </row>
    <row r="9143" spans="1:13" x14ac:dyDescent="0.25">
      <c r="A9143" s="22"/>
      <c r="B9143" s="22"/>
      <c r="C9143" s="22"/>
      <c r="D9143" s="22"/>
      <c r="E9143" s="22"/>
      <c r="F9143" s="22"/>
      <c r="G9143" s="22"/>
      <c r="H9143" s="22"/>
      <c r="I9143" s="22"/>
      <c r="J9143" s="22"/>
      <c r="K9143" s="22"/>
      <c r="L9143" s="22"/>
      <c r="M9143" s="22"/>
    </row>
    <row r="9144" spans="1:13" x14ac:dyDescent="0.25">
      <c r="A9144" s="22"/>
      <c r="B9144" s="22"/>
      <c r="C9144" s="22"/>
      <c r="D9144" s="22"/>
      <c r="E9144" s="22"/>
      <c r="F9144" s="22"/>
      <c r="G9144" s="22"/>
      <c r="H9144" s="22"/>
      <c r="I9144" s="22"/>
      <c r="J9144" s="22"/>
      <c r="K9144" s="22"/>
      <c r="L9144" s="22"/>
      <c r="M9144" s="22"/>
    </row>
    <row r="9145" spans="1:13" x14ac:dyDescent="0.25">
      <c r="A9145" s="22"/>
      <c r="B9145" s="22"/>
      <c r="C9145" s="22"/>
      <c r="D9145" s="22"/>
      <c r="E9145" s="22"/>
      <c r="F9145" s="22"/>
      <c r="G9145" s="22"/>
      <c r="H9145" s="22"/>
      <c r="I9145" s="22"/>
      <c r="J9145" s="22"/>
      <c r="K9145" s="22"/>
      <c r="L9145" s="22"/>
      <c r="M9145" s="22"/>
    </row>
    <row r="9146" spans="1:13" x14ac:dyDescent="0.25">
      <c r="A9146" s="22"/>
      <c r="B9146" s="22"/>
      <c r="C9146" s="22"/>
      <c r="D9146" s="22"/>
      <c r="E9146" s="22"/>
      <c r="F9146" s="22"/>
      <c r="G9146" s="22"/>
      <c r="H9146" s="22"/>
      <c r="I9146" s="22"/>
      <c r="J9146" s="22"/>
      <c r="K9146" s="22"/>
      <c r="L9146" s="22"/>
      <c r="M9146" s="22"/>
    </row>
    <row r="9147" spans="1:13" x14ac:dyDescent="0.25">
      <c r="A9147" s="22"/>
      <c r="B9147" s="22"/>
      <c r="C9147" s="22"/>
      <c r="D9147" s="22"/>
      <c r="E9147" s="22"/>
      <c r="F9147" s="22"/>
      <c r="G9147" s="22"/>
      <c r="H9147" s="22"/>
      <c r="I9147" s="22"/>
      <c r="J9147" s="22"/>
      <c r="K9147" s="22"/>
      <c r="L9147" s="22"/>
      <c r="M9147" s="22"/>
    </row>
    <row r="9148" spans="1:13" x14ac:dyDescent="0.25">
      <c r="A9148" s="22"/>
      <c r="B9148" s="22"/>
      <c r="C9148" s="22"/>
      <c r="D9148" s="22"/>
      <c r="E9148" s="22"/>
      <c r="F9148" s="22"/>
      <c r="G9148" s="22"/>
      <c r="H9148" s="22"/>
      <c r="I9148" s="22"/>
      <c r="J9148" s="22"/>
      <c r="K9148" s="22"/>
      <c r="L9148" s="22"/>
      <c r="M9148" s="22"/>
    </row>
    <row r="9149" spans="1:13" x14ac:dyDescent="0.25">
      <c r="A9149" s="22"/>
      <c r="B9149" s="22"/>
      <c r="C9149" s="22"/>
      <c r="D9149" s="22"/>
      <c r="E9149" s="22"/>
      <c r="F9149" s="22"/>
      <c r="G9149" s="22"/>
      <c r="H9149" s="22"/>
      <c r="I9149" s="22"/>
      <c r="J9149" s="22"/>
      <c r="K9149" s="22"/>
      <c r="L9149" s="22"/>
      <c r="M9149" s="22"/>
    </row>
    <row r="9150" spans="1:13" x14ac:dyDescent="0.25">
      <c r="A9150" s="22"/>
      <c r="B9150" s="22"/>
      <c r="C9150" s="22"/>
      <c r="D9150" s="22"/>
      <c r="E9150" s="22"/>
      <c r="F9150" s="22"/>
      <c r="G9150" s="22"/>
      <c r="H9150" s="22"/>
      <c r="I9150" s="22"/>
      <c r="J9150" s="22"/>
      <c r="K9150" s="22"/>
      <c r="L9150" s="22"/>
      <c r="M9150" s="22"/>
    </row>
    <row r="9151" spans="1:13" x14ac:dyDescent="0.25">
      <c r="A9151" s="22"/>
      <c r="B9151" s="22"/>
      <c r="C9151" s="22"/>
      <c r="D9151" s="22"/>
      <c r="E9151" s="22"/>
      <c r="F9151" s="22"/>
      <c r="G9151" s="22"/>
      <c r="H9151" s="22"/>
      <c r="I9151" s="22"/>
      <c r="J9151" s="22"/>
      <c r="K9151" s="22"/>
      <c r="L9151" s="22"/>
      <c r="M9151" s="22"/>
    </row>
    <row r="9152" spans="1:13" x14ac:dyDescent="0.25">
      <c r="A9152" s="22"/>
      <c r="B9152" s="22"/>
      <c r="C9152" s="22"/>
      <c r="D9152" s="22"/>
      <c r="E9152" s="22"/>
      <c r="F9152" s="22"/>
      <c r="G9152" s="22"/>
      <c r="H9152" s="22"/>
      <c r="I9152" s="22"/>
      <c r="J9152" s="22"/>
      <c r="K9152" s="22"/>
      <c r="L9152" s="22"/>
      <c r="M9152" s="22"/>
    </row>
    <row r="9153" spans="1:13" x14ac:dyDescent="0.25">
      <c r="A9153" s="22"/>
      <c r="B9153" s="22"/>
      <c r="C9153" s="22"/>
      <c r="D9153" s="22"/>
      <c r="E9153" s="22"/>
      <c r="F9153" s="22"/>
      <c r="G9153" s="22"/>
      <c r="H9153" s="22"/>
      <c r="I9153" s="22"/>
      <c r="J9153" s="22"/>
      <c r="K9153" s="22"/>
      <c r="L9153" s="22"/>
      <c r="M9153" s="22"/>
    </row>
    <row r="9154" spans="1:13" x14ac:dyDescent="0.25">
      <c r="A9154" s="22"/>
      <c r="B9154" s="22"/>
      <c r="C9154" s="22"/>
      <c r="D9154" s="22"/>
      <c r="E9154" s="22"/>
      <c r="F9154" s="22"/>
      <c r="G9154" s="22"/>
      <c r="H9154" s="22"/>
      <c r="I9154" s="22"/>
      <c r="J9154" s="22"/>
      <c r="K9154" s="22"/>
      <c r="L9154" s="22"/>
      <c r="M9154" s="22"/>
    </row>
    <row r="9155" spans="1:13" x14ac:dyDescent="0.25">
      <c r="A9155" s="22"/>
      <c r="B9155" s="22"/>
      <c r="C9155" s="22"/>
      <c r="D9155" s="22"/>
      <c r="E9155" s="22"/>
      <c r="F9155" s="22"/>
      <c r="G9155" s="22"/>
      <c r="H9155" s="22"/>
      <c r="I9155" s="22"/>
      <c r="J9155" s="22"/>
      <c r="K9155" s="22"/>
      <c r="L9155" s="22"/>
      <c r="M9155" s="22"/>
    </row>
    <row r="9156" spans="1:13" x14ac:dyDescent="0.25">
      <c r="A9156" s="22"/>
      <c r="B9156" s="22"/>
      <c r="C9156" s="22"/>
      <c r="D9156" s="22"/>
      <c r="E9156" s="22"/>
      <c r="F9156" s="22"/>
      <c r="G9156" s="22"/>
      <c r="H9156" s="22"/>
      <c r="I9156" s="22"/>
      <c r="J9156" s="22"/>
      <c r="K9156" s="22"/>
      <c r="L9156" s="22"/>
      <c r="M9156" s="22"/>
    </row>
    <row r="9157" spans="1:13" x14ac:dyDescent="0.25">
      <c r="A9157" s="22"/>
      <c r="B9157" s="22"/>
      <c r="C9157" s="22"/>
      <c r="D9157" s="22"/>
      <c r="E9157" s="22"/>
      <c r="F9157" s="22"/>
      <c r="G9157" s="22"/>
      <c r="H9157" s="22"/>
      <c r="I9157" s="22"/>
      <c r="J9157" s="22"/>
      <c r="K9157" s="22"/>
      <c r="L9157" s="22"/>
      <c r="M9157" s="22"/>
    </row>
    <row r="9158" spans="1:13" x14ac:dyDescent="0.25">
      <c r="A9158" s="22"/>
      <c r="B9158" s="22"/>
      <c r="C9158" s="22"/>
      <c r="D9158" s="22"/>
      <c r="E9158" s="22"/>
      <c r="F9158" s="22"/>
      <c r="G9158" s="22"/>
      <c r="H9158" s="22"/>
      <c r="I9158" s="22"/>
      <c r="J9158" s="22"/>
      <c r="K9158" s="22"/>
      <c r="L9158" s="22"/>
      <c r="M9158" s="22"/>
    </row>
    <row r="9159" spans="1:13" x14ac:dyDescent="0.25">
      <c r="A9159" s="22"/>
      <c r="B9159" s="22"/>
      <c r="C9159" s="22"/>
      <c r="D9159" s="22"/>
      <c r="E9159" s="22"/>
      <c r="F9159" s="22"/>
      <c r="G9159" s="22"/>
      <c r="H9159" s="22"/>
      <c r="I9159" s="22"/>
      <c r="J9159" s="22"/>
      <c r="K9159" s="22"/>
      <c r="L9159" s="22"/>
      <c r="M9159" s="22"/>
    </row>
    <row r="9160" spans="1:13" x14ac:dyDescent="0.25">
      <c r="A9160" s="22"/>
      <c r="B9160" s="22"/>
      <c r="C9160" s="22"/>
      <c r="D9160" s="22"/>
      <c r="E9160" s="22"/>
      <c r="F9160" s="22"/>
      <c r="G9160" s="22"/>
      <c r="H9160" s="22"/>
      <c r="I9160" s="22"/>
      <c r="J9160" s="22"/>
      <c r="K9160" s="22"/>
      <c r="L9160" s="22"/>
      <c r="M9160" s="22"/>
    </row>
    <row r="9161" spans="1:13" x14ac:dyDescent="0.25">
      <c r="A9161" s="22"/>
      <c r="B9161" s="22"/>
      <c r="C9161" s="22"/>
      <c r="D9161" s="22"/>
      <c r="E9161" s="22"/>
      <c r="F9161" s="22"/>
      <c r="G9161" s="22"/>
      <c r="H9161" s="22"/>
      <c r="I9161" s="22"/>
      <c r="J9161" s="22"/>
      <c r="K9161" s="22"/>
      <c r="L9161" s="22"/>
      <c r="M9161" s="22"/>
    </row>
    <row r="9162" spans="1:13" x14ac:dyDescent="0.25">
      <c r="A9162" s="22"/>
      <c r="B9162" s="22"/>
      <c r="C9162" s="22"/>
      <c r="D9162" s="22"/>
      <c r="E9162" s="22"/>
      <c r="F9162" s="22"/>
      <c r="G9162" s="22"/>
      <c r="H9162" s="22"/>
      <c r="I9162" s="22"/>
      <c r="J9162" s="22"/>
      <c r="K9162" s="22"/>
      <c r="L9162" s="22"/>
      <c r="M9162" s="22"/>
    </row>
    <row r="9163" spans="1:13" x14ac:dyDescent="0.25">
      <c r="A9163" s="22"/>
      <c r="B9163" s="22"/>
      <c r="C9163" s="22"/>
      <c r="D9163" s="22"/>
      <c r="E9163" s="22"/>
      <c r="F9163" s="22"/>
      <c r="G9163" s="22"/>
      <c r="H9163" s="22"/>
      <c r="I9163" s="22"/>
      <c r="J9163" s="22"/>
      <c r="K9163" s="22"/>
      <c r="L9163" s="22"/>
      <c r="M9163" s="22"/>
    </row>
    <row r="9164" spans="1:13" x14ac:dyDescent="0.25">
      <c r="A9164" s="22"/>
      <c r="B9164" s="22"/>
      <c r="C9164" s="22"/>
      <c r="D9164" s="22"/>
      <c r="E9164" s="22"/>
      <c r="F9164" s="22"/>
      <c r="G9164" s="22"/>
      <c r="H9164" s="22"/>
      <c r="I9164" s="22"/>
      <c r="J9164" s="22"/>
      <c r="K9164" s="22"/>
      <c r="L9164" s="22"/>
      <c r="M9164" s="22"/>
    </row>
    <row r="9165" spans="1:13" x14ac:dyDescent="0.25">
      <c r="A9165" s="22"/>
      <c r="B9165" s="22"/>
      <c r="C9165" s="22"/>
      <c r="D9165" s="22"/>
      <c r="E9165" s="22"/>
      <c r="F9165" s="22"/>
      <c r="G9165" s="22"/>
      <c r="H9165" s="22"/>
      <c r="I9165" s="22"/>
      <c r="J9165" s="22"/>
      <c r="K9165" s="22"/>
      <c r="L9165" s="22"/>
      <c r="M9165" s="22"/>
    </row>
    <row r="9166" spans="1:13" x14ac:dyDescent="0.25">
      <c r="A9166" s="22"/>
      <c r="B9166" s="22"/>
      <c r="C9166" s="22"/>
      <c r="D9166" s="22"/>
      <c r="E9166" s="22"/>
      <c r="F9166" s="22"/>
      <c r="G9166" s="22"/>
      <c r="H9166" s="22"/>
      <c r="I9166" s="22"/>
      <c r="J9166" s="22"/>
      <c r="K9166" s="22"/>
      <c r="L9166" s="22"/>
      <c r="M9166" s="22"/>
    </row>
    <row r="9167" spans="1:13" x14ac:dyDescent="0.25">
      <c r="A9167" s="22"/>
      <c r="B9167" s="22"/>
      <c r="C9167" s="22"/>
      <c r="D9167" s="22"/>
      <c r="E9167" s="22"/>
      <c r="F9167" s="22"/>
      <c r="G9167" s="22"/>
      <c r="H9167" s="22"/>
      <c r="I9167" s="22"/>
      <c r="J9167" s="22"/>
      <c r="K9167" s="22"/>
      <c r="L9167" s="22"/>
      <c r="M9167" s="22"/>
    </row>
    <row r="9168" spans="1:13" x14ac:dyDescent="0.25">
      <c r="A9168" s="22"/>
      <c r="B9168" s="22"/>
      <c r="C9168" s="22"/>
      <c r="D9168" s="22"/>
      <c r="E9168" s="22"/>
      <c r="F9168" s="22"/>
      <c r="G9168" s="22"/>
      <c r="H9168" s="22"/>
      <c r="I9168" s="22"/>
      <c r="J9168" s="22"/>
      <c r="K9168" s="22"/>
      <c r="L9168" s="22"/>
      <c r="M9168" s="22"/>
    </row>
    <row r="9169" spans="1:13" x14ac:dyDescent="0.25">
      <c r="A9169" s="22"/>
      <c r="B9169" s="22"/>
      <c r="C9169" s="22"/>
      <c r="D9169" s="22"/>
      <c r="E9169" s="22"/>
      <c r="F9169" s="22"/>
      <c r="G9169" s="22"/>
      <c r="H9169" s="22"/>
      <c r="I9169" s="22"/>
      <c r="J9169" s="22"/>
      <c r="K9169" s="22"/>
      <c r="L9169" s="22"/>
      <c r="M9169" s="22"/>
    </row>
    <row r="9170" spans="1:13" x14ac:dyDescent="0.25">
      <c r="A9170" s="22"/>
      <c r="B9170" s="22"/>
      <c r="C9170" s="22"/>
      <c r="D9170" s="22"/>
      <c r="E9170" s="22"/>
      <c r="F9170" s="22"/>
      <c r="G9170" s="22"/>
      <c r="H9170" s="22"/>
      <c r="I9170" s="22"/>
      <c r="J9170" s="22"/>
      <c r="K9170" s="22"/>
      <c r="L9170" s="22"/>
      <c r="M9170" s="22"/>
    </row>
    <row r="9171" spans="1:13" x14ac:dyDescent="0.25">
      <c r="A9171" s="22"/>
      <c r="B9171" s="22"/>
      <c r="C9171" s="22"/>
      <c r="D9171" s="22"/>
      <c r="E9171" s="22"/>
      <c r="F9171" s="22"/>
      <c r="G9171" s="22"/>
      <c r="H9171" s="22"/>
      <c r="I9171" s="22"/>
      <c r="J9171" s="22"/>
      <c r="K9171" s="22"/>
      <c r="L9171" s="22"/>
      <c r="M9171" s="22"/>
    </row>
    <row r="9172" spans="1:13" x14ac:dyDescent="0.25">
      <c r="A9172" s="22"/>
      <c r="B9172" s="22"/>
      <c r="C9172" s="22"/>
      <c r="D9172" s="22"/>
      <c r="E9172" s="22"/>
      <c r="F9172" s="22"/>
      <c r="G9172" s="22"/>
      <c r="H9172" s="22"/>
      <c r="I9172" s="22"/>
      <c r="J9172" s="22"/>
      <c r="K9172" s="22"/>
      <c r="L9172" s="22"/>
      <c r="M9172" s="22"/>
    </row>
    <row r="9173" spans="1:13" x14ac:dyDescent="0.25">
      <c r="A9173" s="22"/>
      <c r="B9173" s="22"/>
      <c r="C9173" s="22"/>
      <c r="D9173" s="22"/>
      <c r="E9173" s="22"/>
      <c r="F9173" s="22"/>
      <c r="G9173" s="22"/>
      <c r="H9173" s="22"/>
      <c r="I9173" s="22"/>
      <c r="J9173" s="22"/>
      <c r="K9173" s="22"/>
      <c r="L9173" s="22"/>
      <c r="M9173" s="22"/>
    </row>
    <row r="9174" spans="1:13" x14ac:dyDescent="0.25">
      <c r="A9174" s="22"/>
      <c r="B9174" s="22"/>
      <c r="C9174" s="22"/>
      <c r="D9174" s="22"/>
      <c r="E9174" s="22"/>
      <c r="F9174" s="22"/>
      <c r="G9174" s="22"/>
      <c r="H9174" s="22"/>
      <c r="I9174" s="22"/>
      <c r="J9174" s="22"/>
      <c r="K9174" s="22"/>
      <c r="L9174" s="22"/>
      <c r="M9174" s="22"/>
    </row>
    <row r="9175" spans="1:13" x14ac:dyDescent="0.25">
      <c r="A9175" s="22"/>
      <c r="B9175" s="22"/>
      <c r="C9175" s="22"/>
      <c r="D9175" s="22"/>
      <c r="E9175" s="22"/>
      <c r="F9175" s="22"/>
      <c r="G9175" s="22"/>
      <c r="H9175" s="22"/>
      <c r="I9175" s="22"/>
      <c r="J9175" s="22"/>
      <c r="K9175" s="22"/>
      <c r="L9175" s="22"/>
      <c r="M9175" s="22"/>
    </row>
    <row r="9176" spans="1:13" x14ac:dyDescent="0.25">
      <c r="A9176" s="22"/>
      <c r="B9176" s="22"/>
      <c r="C9176" s="22"/>
      <c r="D9176" s="22"/>
      <c r="E9176" s="22"/>
      <c r="F9176" s="22"/>
      <c r="G9176" s="22"/>
      <c r="H9176" s="22"/>
      <c r="I9176" s="22"/>
      <c r="J9176" s="22"/>
      <c r="K9176" s="22"/>
      <c r="L9176" s="22"/>
      <c r="M9176" s="22"/>
    </row>
    <row r="9177" spans="1:13" x14ac:dyDescent="0.25">
      <c r="A9177" s="22"/>
      <c r="B9177" s="22"/>
      <c r="C9177" s="22"/>
      <c r="D9177" s="22"/>
      <c r="E9177" s="22"/>
      <c r="F9177" s="22"/>
      <c r="G9177" s="22"/>
      <c r="H9177" s="22"/>
      <c r="I9177" s="22"/>
      <c r="J9177" s="22"/>
      <c r="K9177" s="22"/>
      <c r="L9177" s="22"/>
      <c r="M9177" s="22"/>
    </row>
    <row r="9178" spans="1:13" x14ac:dyDescent="0.25">
      <c r="A9178" s="22"/>
      <c r="B9178" s="22"/>
      <c r="C9178" s="22"/>
      <c r="D9178" s="22"/>
      <c r="E9178" s="22"/>
      <c r="F9178" s="22"/>
      <c r="G9178" s="22"/>
      <c r="H9178" s="22"/>
      <c r="I9178" s="22"/>
      <c r="J9178" s="22"/>
      <c r="K9178" s="22"/>
      <c r="L9178" s="22"/>
      <c r="M9178" s="22"/>
    </row>
    <row r="9179" spans="1:13" x14ac:dyDescent="0.25">
      <c r="A9179" s="22"/>
      <c r="B9179" s="22"/>
      <c r="C9179" s="22"/>
      <c r="D9179" s="22"/>
      <c r="E9179" s="22"/>
      <c r="F9179" s="22"/>
      <c r="G9179" s="22"/>
      <c r="H9179" s="22"/>
      <c r="I9179" s="22"/>
      <c r="J9179" s="22"/>
      <c r="K9179" s="22"/>
      <c r="L9179" s="22"/>
      <c r="M9179" s="22"/>
    </row>
    <row r="9180" spans="1:13" x14ac:dyDescent="0.25">
      <c r="A9180" s="22"/>
      <c r="B9180" s="22"/>
      <c r="C9180" s="22"/>
      <c r="D9180" s="22"/>
      <c r="E9180" s="22"/>
      <c r="F9180" s="22"/>
      <c r="G9180" s="22"/>
      <c r="H9180" s="22"/>
      <c r="I9180" s="22"/>
      <c r="J9180" s="22"/>
      <c r="K9180" s="22"/>
      <c r="L9180" s="22"/>
      <c r="M9180" s="22"/>
    </row>
    <row r="9181" spans="1:13" x14ac:dyDescent="0.25">
      <c r="A9181" s="22"/>
      <c r="B9181" s="22"/>
      <c r="C9181" s="22"/>
      <c r="D9181" s="22"/>
      <c r="E9181" s="22"/>
      <c r="F9181" s="22"/>
      <c r="G9181" s="22"/>
      <c r="H9181" s="22"/>
      <c r="I9181" s="22"/>
      <c r="J9181" s="22"/>
      <c r="K9181" s="22"/>
      <c r="L9181" s="22"/>
      <c r="M9181" s="22"/>
    </row>
    <row r="9182" spans="1:13" x14ac:dyDescent="0.25">
      <c r="A9182" s="22"/>
      <c r="B9182" s="22"/>
      <c r="C9182" s="22"/>
      <c r="D9182" s="22"/>
      <c r="E9182" s="22"/>
      <c r="F9182" s="22"/>
      <c r="G9182" s="22"/>
      <c r="H9182" s="22"/>
      <c r="I9182" s="22"/>
      <c r="J9182" s="22"/>
      <c r="K9182" s="22"/>
      <c r="L9182" s="22"/>
      <c r="M9182" s="22"/>
    </row>
    <row r="9183" spans="1:13" x14ac:dyDescent="0.25">
      <c r="A9183" s="22"/>
      <c r="B9183" s="22"/>
      <c r="C9183" s="22"/>
      <c r="D9183" s="22"/>
      <c r="E9183" s="22"/>
      <c r="F9183" s="22"/>
      <c r="G9183" s="22"/>
      <c r="H9183" s="22"/>
      <c r="I9183" s="22"/>
      <c r="J9183" s="22"/>
      <c r="K9183" s="22"/>
      <c r="L9183" s="22"/>
      <c r="M9183" s="22"/>
    </row>
    <row r="9184" spans="1:13" x14ac:dyDescent="0.25">
      <c r="A9184" s="22"/>
      <c r="B9184" s="22"/>
      <c r="C9184" s="22"/>
      <c r="D9184" s="22"/>
      <c r="E9184" s="22"/>
      <c r="F9184" s="22"/>
      <c r="G9184" s="22"/>
      <c r="H9184" s="22"/>
      <c r="I9184" s="22"/>
      <c r="J9184" s="22"/>
      <c r="K9184" s="22"/>
      <c r="L9184" s="22"/>
      <c r="M9184" s="22"/>
    </row>
    <row r="9185" spans="1:13" x14ac:dyDescent="0.25">
      <c r="A9185" s="22"/>
      <c r="B9185" s="22"/>
      <c r="C9185" s="22"/>
      <c r="D9185" s="22"/>
      <c r="E9185" s="22"/>
      <c r="F9185" s="22"/>
      <c r="G9185" s="22"/>
      <c r="H9185" s="22"/>
      <c r="I9185" s="22"/>
      <c r="J9185" s="22"/>
      <c r="K9185" s="22"/>
      <c r="L9185" s="22"/>
      <c r="M9185" s="22"/>
    </row>
    <row r="9186" spans="1:13" x14ac:dyDescent="0.25">
      <c r="A9186" s="22"/>
      <c r="B9186" s="22"/>
      <c r="C9186" s="22"/>
      <c r="D9186" s="22"/>
      <c r="E9186" s="22"/>
      <c r="F9186" s="22"/>
      <c r="G9186" s="22"/>
      <c r="H9186" s="22"/>
      <c r="I9186" s="22"/>
      <c r="J9186" s="22"/>
      <c r="K9186" s="22"/>
      <c r="L9186" s="22"/>
      <c r="M9186" s="22"/>
    </row>
    <row r="9187" spans="1:13" x14ac:dyDescent="0.25">
      <c r="A9187" s="22"/>
      <c r="B9187" s="22"/>
      <c r="C9187" s="22"/>
      <c r="D9187" s="22"/>
      <c r="E9187" s="22"/>
      <c r="F9187" s="22"/>
      <c r="G9187" s="22"/>
      <c r="H9187" s="22"/>
      <c r="I9187" s="22"/>
      <c r="J9187" s="22"/>
      <c r="K9187" s="22"/>
      <c r="L9187" s="22"/>
      <c r="M9187" s="22"/>
    </row>
    <row r="9188" spans="1:13" x14ac:dyDescent="0.25">
      <c r="A9188" s="22"/>
      <c r="B9188" s="22"/>
      <c r="C9188" s="22"/>
      <c r="D9188" s="22"/>
      <c r="E9188" s="22"/>
      <c r="F9188" s="22"/>
      <c r="G9188" s="22"/>
      <c r="H9188" s="22"/>
      <c r="I9188" s="22"/>
      <c r="J9188" s="22"/>
      <c r="K9188" s="22"/>
      <c r="L9188" s="22"/>
      <c r="M9188" s="22"/>
    </row>
    <row r="9189" spans="1:13" x14ac:dyDescent="0.25">
      <c r="A9189" s="22"/>
      <c r="B9189" s="22"/>
      <c r="C9189" s="22"/>
      <c r="D9189" s="22"/>
      <c r="E9189" s="22"/>
      <c r="F9189" s="22"/>
      <c r="G9189" s="22"/>
      <c r="H9189" s="22"/>
      <c r="I9189" s="22"/>
      <c r="J9189" s="22"/>
      <c r="K9189" s="22"/>
      <c r="L9189" s="22"/>
      <c r="M9189" s="22"/>
    </row>
    <row r="9190" spans="1:13" x14ac:dyDescent="0.25">
      <c r="A9190" s="22"/>
      <c r="B9190" s="22"/>
      <c r="C9190" s="22"/>
      <c r="D9190" s="22"/>
      <c r="E9190" s="22"/>
      <c r="F9190" s="22"/>
      <c r="G9190" s="22"/>
      <c r="H9190" s="22"/>
      <c r="I9190" s="22"/>
      <c r="J9190" s="22"/>
      <c r="K9190" s="22"/>
      <c r="L9190" s="22"/>
      <c r="M9190" s="22"/>
    </row>
    <row r="9191" spans="1:13" x14ac:dyDescent="0.25">
      <c r="A9191" s="22"/>
      <c r="B9191" s="22"/>
      <c r="C9191" s="22"/>
      <c r="D9191" s="22"/>
      <c r="E9191" s="22"/>
      <c r="F9191" s="22"/>
      <c r="G9191" s="22"/>
      <c r="H9191" s="22"/>
      <c r="I9191" s="22"/>
      <c r="J9191" s="22"/>
      <c r="K9191" s="22"/>
      <c r="L9191" s="22"/>
      <c r="M9191" s="22"/>
    </row>
    <row r="9192" spans="1:13" x14ac:dyDescent="0.25">
      <c r="A9192" s="22"/>
      <c r="B9192" s="22"/>
      <c r="C9192" s="22"/>
      <c r="D9192" s="22"/>
      <c r="E9192" s="22"/>
      <c r="F9192" s="22"/>
      <c r="G9192" s="22"/>
      <c r="H9192" s="22"/>
      <c r="I9192" s="22"/>
      <c r="J9192" s="22"/>
      <c r="K9192" s="22"/>
      <c r="L9192" s="22"/>
      <c r="M9192" s="22"/>
    </row>
    <row r="9193" spans="1:13" x14ac:dyDescent="0.25">
      <c r="A9193" s="22"/>
      <c r="B9193" s="22"/>
      <c r="C9193" s="22"/>
      <c r="D9193" s="22"/>
      <c r="E9193" s="22"/>
      <c r="F9193" s="22"/>
      <c r="G9193" s="22"/>
      <c r="H9193" s="22"/>
      <c r="I9193" s="22"/>
      <c r="J9193" s="22"/>
      <c r="K9193" s="22"/>
      <c r="L9193" s="22"/>
      <c r="M9193" s="22"/>
    </row>
    <row r="9194" spans="1:13" x14ac:dyDescent="0.25">
      <c r="A9194" s="22"/>
      <c r="B9194" s="22"/>
      <c r="C9194" s="22"/>
      <c r="D9194" s="22"/>
      <c r="E9194" s="22"/>
      <c r="F9194" s="22"/>
      <c r="G9194" s="22"/>
      <c r="H9194" s="22"/>
      <c r="I9194" s="22"/>
      <c r="J9194" s="22"/>
      <c r="K9194" s="22"/>
      <c r="L9194" s="22"/>
      <c r="M9194" s="22"/>
    </row>
    <row r="9195" spans="1:13" x14ac:dyDescent="0.25">
      <c r="A9195" s="22"/>
      <c r="B9195" s="22"/>
      <c r="C9195" s="22"/>
      <c r="D9195" s="22"/>
      <c r="E9195" s="22"/>
      <c r="F9195" s="22"/>
      <c r="G9195" s="22"/>
      <c r="H9195" s="22"/>
      <c r="I9195" s="22"/>
      <c r="J9195" s="22"/>
      <c r="K9195" s="22"/>
      <c r="L9195" s="22"/>
      <c r="M9195" s="22"/>
    </row>
    <row r="9196" spans="1:13" x14ac:dyDescent="0.25">
      <c r="A9196" s="22"/>
      <c r="B9196" s="22"/>
      <c r="C9196" s="22"/>
      <c r="D9196" s="22"/>
      <c r="E9196" s="22"/>
      <c r="F9196" s="22"/>
      <c r="G9196" s="22"/>
      <c r="H9196" s="22"/>
      <c r="I9196" s="22"/>
      <c r="J9196" s="22"/>
      <c r="K9196" s="22"/>
      <c r="L9196" s="22"/>
      <c r="M9196" s="22"/>
    </row>
    <row r="9197" spans="1:13" x14ac:dyDescent="0.25">
      <c r="A9197" s="22"/>
      <c r="B9197" s="22"/>
      <c r="C9197" s="22"/>
      <c r="D9197" s="22"/>
      <c r="E9197" s="22"/>
      <c r="F9197" s="22"/>
      <c r="G9197" s="22"/>
      <c r="H9197" s="22"/>
      <c r="I9197" s="22"/>
      <c r="J9197" s="22"/>
      <c r="K9197" s="22"/>
      <c r="L9197" s="22"/>
      <c r="M9197" s="22"/>
    </row>
    <row r="9198" spans="1:13" x14ac:dyDescent="0.25">
      <c r="A9198" s="22"/>
      <c r="B9198" s="22"/>
      <c r="C9198" s="22"/>
      <c r="D9198" s="22"/>
      <c r="E9198" s="22"/>
      <c r="F9198" s="22"/>
      <c r="G9198" s="22"/>
      <c r="H9198" s="22"/>
      <c r="I9198" s="22"/>
      <c r="J9198" s="22"/>
      <c r="K9198" s="22"/>
      <c r="L9198" s="22"/>
      <c r="M9198" s="22"/>
    </row>
    <row r="9199" spans="1:13" x14ac:dyDescent="0.25">
      <c r="A9199" s="22"/>
      <c r="B9199" s="22"/>
      <c r="C9199" s="22"/>
      <c r="D9199" s="22"/>
      <c r="E9199" s="22"/>
      <c r="F9199" s="22"/>
      <c r="G9199" s="22"/>
      <c r="H9199" s="22"/>
      <c r="I9199" s="22"/>
      <c r="J9199" s="22"/>
      <c r="K9199" s="22"/>
      <c r="L9199" s="22"/>
      <c r="M9199" s="22"/>
    </row>
    <row r="9200" spans="1:13" x14ac:dyDescent="0.25">
      <c r="A9200" s="22"/>
      <c r="B9200" s="22"/>
      <c r="C9200" s="22"/>
      <c r="D9200" s="22"/>
      <c r="E9200" s="22"/>
      <c r="F9200" s="22"/>
      <c r="G9200" s="22"/>
      <c r="H9200" s="22"/>
      <c r="I9200" s="22"/>
      <c r="J9200" s="22"/>
      <c r="K9200" s="22"/>
      <c r="L9200" s="22"/>
      <c r="M9200" s="22"/>
    </row>
    <row r="9201" spans="1:13" x14ac:dyDescent="0.25">
      <c r="A9201" s="22"/>
      <c r="B9201" s="22"/>
      <c r="C9201" s="22"/>
      <c r="D9201" s="22"/>
      <c r="E9201" s="22"/>
      <c r="F9201" s="22"/>
      <c r="G9201" s="22"/>
      <c r="H9201" s="22"/>
      <c r="I9201" s="22"/>
      <c r="J9201" s="22"/>
      <c r="K9201" s="22"/>
      <c r="L9201" s="22"/>
      <c r="M9201" s="22"/>
    </row>
    <row r="9202" spans="1:13" x14ac:dyDescent="0.25">
      <c r="A9202" s="22"/>
      <c r="B9202" s="22"/>
      <c r="C9202" s="22"/>
      <c r="D9202" s="22"/>
      <c r="E9202" s="22"/>
      <c r="F9202" s="22"/>
      <c r="G9202" s="22"/>
      <c r="H9202" s="22"/>
      <c r="I9202" s="22"/>
      <c r="J9202" s="22"/>
      <c r="K9202" s="22"/>
      <c r="L9202" s="22"/>
      <c r="M9202" s="22"/>
    </row>
    <row r="9203" spans="1:13" x14ac:dyDescent="0.25">
      <c r="A9203" s="22"/>
      <c r="B9203" s="22"/>
      <c r="C9203" s="22"/>
      <c r="D9203" s="22"/>
      <c r="E9203" s="22"/>
      <c r="F9203" s="22"/>
      <c r="G9203" s="22"/>
      <c r="H9203" s="22"/>
      <c r="I9203" s="22"/>
      <c r="J9203" s="22"/>
      <c r="K9203" s="22"/>
      <c r="L9203" s="22"/>
      <c r="M9203" s="22"/>
    </row>
    <row r="9204" spans="1:13" x14ac:dyDescent="0.25">
      <c r="A9204" s="22"/>
      <c r="B9204" s="22"/>
      <c r="C9204" s="22"/>
      <c r="D9204" s="22"/>
      <c r="E9204" s="22"/>
      <c r="F9204" s="22"/>
      <c r="G9204" s="22"/>
      <c r="H9204" s="22"/>
      <c r="I9204" s="22"/>
      <c r="J9204" s="22"/>
      <c r="K9204" s="22"/>
      <c r="L9204" s="22"/>
      <c r="M9204" s="22"/>
    </row>
    <row r="9205" spans="1:13" x14ac:dyDescent="0.25">
      <c r="A9205" s="22"/>
      <c r="B9205" s="22"/>
      <c r="C9205" s="22"/>
      <c r="D9205" s="22"/>
      <c r="E9205" s="22"/>
      <c r="F9205" s="22"/>
      <c r="G9205" s="22"/>
      <c r="H9205" s="22"/>
      <c r="I9205" s="22"/>
      <c r="J9205" s="22"/>
      <c r="K9205" s="22"/>
      <c r="L9205" s="22"/>
      <c r="M9205" s="22"/>
    </row>
    <row r="9206" spans="1:13" x14ac:dyDescent="0.25">
      <c r="A9206" s="22"/>
      <c r="B9206" s="22"/>
      <c r="C9206" s="22"/>
      <c r="D9206" s="22"/>
      <c r="E9206" s="22"/>
      <c r="F9206" s="22"/>
      <c r="G9206" s="22"/>
      <c r="H9206" s="22"/>
      <c r="I9206" s="22"/>
      <c r="J9206" s="22"/>
      <c r="K9206" s="22"/>
      <c r="L9206" s="22"/>
      <c r="M9206" s="22"/>
    </row>
    <row r="9207" spans="1:13" x14ac:dyDescent="0.25">
      <c r="A9207" s="22"/>
      <c r="B9207" s="22"/>
      <c r="C9207" s="22"/>
      <c r="D9207" s="22"/>
      <c r="E9207" s="22"/>
      <c r="F9207" s="22"/>
      <c r="G9207" s="22"/>
      <c r="H9207" s="22"/>
      <c r="I9207" s="22"/>
      <c r="J9207" s="22"/>
      <c r="K9207" s="22"/>
      <c r="L9207" s="22"/>
      <c r="M9207" s="22"/>
    </row>
    <row r="9208" spans="1:13" x14ac:dyDescent="0.25">
      <c r="A9208" s="22"/>
      <c r="B9208" s="22"/>
      <c r="C9208" s="22"/>
      <c r="D9208" s="22"/>
      <c r="E9208" s="22"/>
      <c r="F9208" s="22"/>
      <c r="G9208" s="22"/>
      <c r="H9208" s="22"/>
      <c r="I9208" s="22"/>
      <c r="J9208" s="22"/>
      <c r="K9208" s="22"/>
      <c r="L9208" s="22"/>
      <c r="M9208" s="22"/>
    </row>
    <row r="9209" spans="1:13" x14ac:dyDescent="0.25">
      <c r="A9209" s="22"/>
      <c r="B9209" s="22"/>
      <c r="C9209" s="22"/>
      <c r="D9209" s="22"/>
      <c r="E9209" s="22"/>
      <c r="F9209" s="22"/>
      <c r="G9209" s="22"/>
      <c r="H9209" s="22"/>
      <c r="I9209" s="22"/>
      <c r="J9209" s="22"/>
      <c r="K9209" s="22"/>
      <c r="L9209" s="22"/>
      <c r="M9209" s="22"/>
    </row>
    <row r="9210" spans="1:13" x14ac:dyDescent="0.25">
      <c r="A9210" s="22"/>
      <c r="B9210" s="22"/>
      <c r="C9210" s="22"/>
      <c r="D9210" s="22"/>
      <c r="E9210" s="22"/>
      <c r="F9210" s="22"/>
      <c r="G9210" s="22"/>
      <c r="H9210" s="22"/>
      <c r="I9210" s="22"/>
      <c r="J9210" s="22"/>
      <c r="K9210" s="22"/>
      <c r="L9210" s="22"/>
      <c r="M9210" s="22"/>
    </row>
    <row r="9211" spans="1:13" x14ac:dyDescent="0.25">
      <c r="A9211" s="22"/>
      <c r="B9211" s="22"/>
      <c r="C9211" s="22"/>
      <c r="D9211" s="22"/>
      <c r="E9211" s="22"/>
      <c r="F9211" s="22"/>
      <c r="G9211" s="22"/>
      <c r="H9211" s="22"/>
      <c r="I9211" s="22"/>
      <c r="J9211" s="22"/>
      <c r="K9211" s="22"/>
      <c r="L9211" s="22"/>
      <c r="M9211" s="22"/>
    </row>
    <row r="9212" spans="1:13" x14ac:dyDescent="0.25">
      <c r="A9212" s="22"/>
      <c r="B9212" s="22"/>
      <c r="C9212" s="22"/>
      <c r="D9212" s="22"/>
      <c r="E9212" s="22"/>
      <c r="F9212" s="22"/>
      <c r="G9212" s="22"/>
      <c r="H9212" s="22"/>
      <c r="I9212" s="22"/>
      <c r="J9212" s="22"/>
      <c r="K9212" s="22"/>
      <c r="L9212" s="22"/>
      <c r="M9212" s="22"/>
    </row>
    <row r="9213" spans="1:13" x14ac:dyDescent="0.25">
      <c r="A9213" s="22"/>
      <c r="B9213" s="22"/>
      <c r="C9213" s="22"/>
      <c r="D9213" s="22"/>
      <c r="E9213" s="22"/>
      <c r="F9213" s="22"/>
      <c r="G9213" s="22"/>
      <c r="H9213" s="22"/>
      <c r="I9213" s="22"/>
      <c r="J9213" s="22"/>
      <c r="K9213" s="22"/>
      <c r="L9213" s="22"/>
      <c r="M9213" s="22"/>
    </row>
    <row r="9214" spans="1:13" x14ac:dyDescent="0.25">
      <c r="A9214" s="22"/>
      <c r="B9214" s="22"/>
      <c r="C9214" s="22"/>
      <c r="D9214" s="22"/>
      <c r="E9214" s="22"/>
      <c r="F9214" s="22"/>
      <c r="G9214" s="22"/>
      <c r="H9214" s="22"/>
      <c r="I9214" s="22"/>
      <c r="J9214" s="22"/>
      <c r="K9214" s="22"/>
      <c r="L9214" s="22"/>
      <c r="M9214" s="22"/>
    </row>
    <row r="9215" spans="1:13" x14ac:dyDescent="0.25">
      <c r="A9215" s="22"/>
      <c r="B9215" s="22"/>
      <c r="C9215" s="22"/>
      <c r="D9215" s="22"/>
      <c r="E9215" s="22"/>
      <c r="F9215" s="22"/>
      <c r="G9215" s="22"/>
      <c r="H9215" s="22"/>
      <c r="I9215" s="22"/>
      <c r="J9215" s="22"/>
      <c r="K9215" s="22"/>
      <c r="L9215" s="22"/>
      <c r="M9215" s="22"/>
    </row>
    <row r="9216" spans="1:13" x14ac:dyDescent="0.25">
      <c r="A9216" s="22"/>
      <c r="B9216" s="22"/>
      <c r="C9216" s="22"/>
      <c r="D9216" s="22"/>
      <c r="E9216" s="22"/>
      <c r="F9216" s="22"/>
      <c r="G9216" s="22"/>
      <c r="H9216" s="22"/>
      <c r="I9216" s="22"/>
      <c r="J9216" s="22"/>
      <c r="K9216" s="22"/>
      <c r="L9216" s="22"/>
      <c r="M9216" s="22"/>
    </row>
    <row r="9217" spans="1:13" x14ac:dyDescent="0.25">
      <c r="A9217" s="22"/>
      <c r="B9217" s="22"/>
      <c r="C9217" s="22"/>
      <c r="D9217" s="22"/>
      <c r="E9217" s="22"/>
      <c r="F9217" s="22"/>
      <c r="G9217" s="22"/>
      <c r="H9217" s="22"/>
      <c r="I9217" s="22"/>
      <c r="J9217" s="22"/>
      <c r="K9217" s="22"/>
      <c r="L9217" s="22"/>
      <c r="M9217" s="22"/>
    </row>
    <row r="9218" spans="1:13" x14ac:dyDescent="0.25">
      <c r="A9218" s="22"/>
      <c r="B9218" s="22"/>
      <c r="C9218" s="22"/>
      <c r="D9218" s="22"/>
      <c r="E9218" s="22"/>
      <c r="F9218" s="22"/>
      <c r="G9218" s="22"/>
      <c r="H9218" s="22"/>
      <c r="I9218" s="22"/>
      <c r="J9218" s="22"/>
      <c r="K9218" s="22"/>
      <c r="L9218" s="22"/>
      <c r="M9218" s="22"/>
    </row>
    <row r="9219" spans="1:13" x14ac:dyDescent="0.25">
      <c r="A9219" s="22"/>
      <c r="B9219" s="22"/>
      <c r="C9219" s="22"/>
      <c r="D9219" s="22"/>
      <c r="E9219" s="22"/>
      <c r="F9219" s="22"/>
      <c r="G9219" s="22"/>
      <c r="H9219" s="22"/>
      <c r="I9219" s="22"/>
      <c r="J9219" s="22"/>
      <c r="K9219" s="22"/>
      <c r="L9219" s="22"/>
      <c r="M9219" s="22"/>
    </row>
    <row r="9220" spans="1:13" x14ac:dyDescent="0.25">
      <c r="A9220" s="22"/>
      <c r="B9220" s="22"/>
      <c r="C9220" s="22"/>
      <c r="D9220" s="22"/>
      <c r="E9220" s="22"/>
      <c r="F9220" s="22"/>
      <c r="G9220" s="22"/>
      <c r="H9220" s="22"/>
      <c r="I9220" s="22"/>
      <c r="J9220" s="22"/>
      <c r="K9220" s="22"/>
      <c r="L9220" s="22"/>
      <c r="M9220" s="22"/>
    </row>
    <row r="9221" spans="1:13" x14ac:dyDescent="0.25">
      <c r="A9221" s="22"/>
      <c r="B9221" s="22"/>
      <c r="C9221" s="22"/>
      <c r="D9221" s="22"/>
      <c r="E9221" s="22"/>
      <c r="F9221" s="22"/>
      <c r="G9221" s="22"/>
      <c r="H9221" s="22"/>
      <c r="I9221" s="22"/>
      <c r="J9221" s="22"/>
      <c r="K9221" s="22"/>
      <c r="L9221" s="22"/>
      <c r="M9221" s="22"/>
    </row>
    <row r="9222" spans="1:13" x14ac:dyDescent="0.25">
      <c r="A9222" s="22"/>
      <c r="B9222" s="22"/>
      <c r="C9222" s="22"/>
      <c r="D9222" s="22"/>
      <c r="E9222" s="22"/>
      <c r="F9222" s="22"/>
      <c r="G9222" s="22"/>
      <c r="H9222" s="22"/>
      <c r="I9222" s="22"/>
      <c r="J9222" s="22"/>
      <c r="K9222" s="22"/>
      <c r="L9222" s="22"/>
      <c r="M9222" s="22"/>
    </row>
    <row r="9223" spans="1:13" x14ac:dyDescent="0.25">
      <c r="A9223" s="22"/>
      <c r="B9223" s="22"/>
      <c r="C9223" s="22"/>
      <c r="D9223" s="22"/>
      <c r="E9223" s="22"/>
      <c r="F9223" s="22"/>
      <c r="G9223" s="22"/>
      <c r="H9223" s="22"/>
      <c r="I9223" s="22"/>
      <c r="J9223" s="22"/>
      <c r="K9223" s="22"/>
      <c r="L9223" s="22"/>
      <c r="M9223" s="22"/>
    </row>
    <row r="9224" spans="1:13" x14ac:dyDescent="0.25">
      <c r="A9224" s="22"/>
      <c r="B9224" s="22"/>
      <c r="C9224" s="22"/>
      <c r="D9224" s="22"/>
      <c r="E9224" s="22"/>
      <c r="F9224" s="22"/>
      <c r="G9224" s="22"/>
      <c r="H9224" s="22"/>
      <c r="I9224" s="22"/>
      <c r="J9224" s="22"/>
      <c r="K9224" s="22"/>
      <c r="L9224" s="22"/>
      <c r="M9224" s="22"/>
    </row>
    <row r="9225" spans="1:13" x14ac:dyDescent="0.25">
      <c r="A9225" s="22"/>
      <c r="B9225" s="22"/>
      <c r="C9225" s="22"/>
      <c r="D9225" s="22"/>
      <c r="E9225" s="22"/>
      <c r="F9225" s="22"/>
      <c r="G9225" s="22"/>
      <c r="H9225" s="22"/>
      <c r="I9225" s="22"/>
      <c r="J9225" s="22"/>
      <c r="K9225" s="22"/>
      <c r="L9225" s="22"/>
      <c r="M9225" s="22"/>
    </row>
    <row r="9226" spans="1:13" x14ac:dyDescent="0.25">
      <c r="A9226" s="22"/>
      <c r="B9226" s="22"/>
      <c r="C9226" s="22"/>
      <c r="D9226" s="22"/>
      <c r="E9226" s="22"/>
      <c r="F9226" s="22"/>
      <c r="G9226" s="22"/>
      <c r="H9226" s="22"/>
      <c r="I9226" s="22"/>
      <c r="J9226" s="22"/>
      <c r="K9226" s="22"/>
      <c r="L9226" s="22"/>
      <c r="M9226" s="22"/>
    </row>
    <row r="9227" spans="1:13" x14ac:dyDescent="0.25">
      <c r="A9227" s="22"/>
      <c r="B9227" s="22"/>
      <c r="C9227" s="22"/>
      <c r="D9227" s="22"/>
      <c r="E9227" s="22"/>
      <c r="F9227" s="22"/>
      <c r="G9227" s="22"/>
      <c r="H9227" s="22"/>
      <c r="I9227" s="22"/>
      <c r="J9227" s="22"/>
      <c r="K9227" s="22"/>
      <c r="L9227" s="22"/>
      <c r="M9227" s="22"/>
    </row>
    <row r="9228" spans="1:13" x14ac:dyDescent="0.25">
      <c r="A9228" s="22"/>
      <c r="B9228" s="22"/>
      <c r="C9228" s="22"/>
      <c r="D9228" s="22"/>
      <c r="E9228" s="22"/>
      <c r="F9228" s="22"/>
      <c r="G9228" s="22"/>
      <c r="H9228" s="22"/>
      <c r="I9228" s="22"/>
      <c r="J9228" s="22"/>
      <c r="K9228" s="22"/>
      <c r="L9228" s="22"/>
      <c r="M9228" s="22"/>
    </row>
    <row r="9229" spans="1:13" x14ac:dyDescent="0.25">
      <c r="A9229" s="22"/>
      <c r="B9229" s="22"/>
      <c r="C9229" s="22"/>
      <c r="D9229" s="22"/>
      <c r="E9229" s="22"/>
      <c r="F9229" s="22"/>
      <c r="G9229" s="22"/>
      <c r="H9229" s="22"/>
      <c r="I9229" s="22"/>
      <c r="J9229" s="22"/>
      <c r="K9229" s="22"/>
      <c r="L9229" s="22"/>
      <c r="M9229" s="22"/>
    </row>
    <row r="9230" spans="1:13" x14ac:dyDescent="0.25">
      <c r="A9230" s="22"/>
      <c r="B9230" s="22"/>
      <c r="C9230" s="22"/>
      <c r="D9230" s="22"/>
      <c r="E9230" s="22"/>
      <c r="F9230" s="22"/>
      <c r="G9230" s="22"/>
      <c r="H9230" s="22"/>
      <c r="I9230" s="22"/>
      <c r="J9230" s="22"/>
      <c r="K9230" s="22"/>
      <c r="L9230" s="22"/>
      <c r="M9230" s="22"/>
    </row>
    <row r="9231" spans="1:13" x14ac:dyDescent="0.25">
      <c r="A9231" s="22"/>
      <c r="B9231" s="22"/>
      <c r="C9231" s="22"/>
      <c r="D9231" s="22"/>
      <c r="E9231" s="22"/>
      <c r="F9231" s="22"/>
      <c r="G9231" s="22"/>
      <c r="H9231" s="22"/>
      <c r="I9231" s="22"/>
      <c r="J9231" s="22"/>
      <c r="K9231" s="22"/>
      <c r="L9231" s="22"/>
      <c r="M9231" s="22"/>
    </row>
    <row r="9232" spans="1:13" x14ac:dyDescent="0.25">
      <c r="A9232" s="22"/>
      <c r="B9232" s="22"/>
      <c r="C9232" s="22"/>
      <c r="D9232" s="22"/>
      <c r="E9232" s="22"/>
      <c r="F9232" s="22"/>
      <c r="G9232" s="22"/>
      <c r="H9232" s="22"/>
      <c r="I9232" s="22"/>
      <c r="J9232" s="22"/>
      <c r="K9232" s="22"/>
      <c r="L9232" s="22"/>
      <c r="M9232" s="22"/>
    </row>
    <row r="9233" spans="1:13" x14ac:dyDescent="0.25">
      <c r="A9233" s="22"/>
      <c r="B9233" s="22"/>
      <c r="C9233" s="22"/>
      <c r="D9233" s="22"/>
      <c r="E9233" s="22"/>
      <c r="F9233" s="22"/>
      <c r="G9233" s="22"/>
      <c r="H9233" s="22"/>
      <c r="I9233" s="22"/>
      <c r="J9233" s="22"/>
      <c r="K9233" s="22"/>
      <c r="L9233" s="22"/>
      <c r="M9233" s="22"/>
    </row>
    <row r="9234" spans="1:13" x14ac:dyDescent="0.25">
      <c r="A9234" s="22"/>
      <c r="B9234" s="22"/>
      <c r="C9234" s="22"/>
      <c r="D9234" s="22"/>
      <c r="E9234" s="22"/>
      <c r="F9234" s="22"/>
      <c r="G9234" s="22"/>
      <c r="H9234" s="22"/>
      <c r="I9234" s="22"/>
      <c r="J9234" s="22"/>
      <c r="K9234" s="22"/>
      <c r="L9234" s="22"/>
      <c r="M9234" s="22"/>
    </row>
    <row r="9235" spans="1:13" x14ac:dyDescent="0.25">
      <c r="A9235" s="22"/>
      <c r="B9235" s="22"/>
      <c r="C9235" s="22"/>
      <c r="D9235" s="22"/>
      <c r="E9235" s="22"/>
      <c r="F9235" s="22"/>
      <c r="G9235" s="22"/>
      <c r="H9235" s="22"/>
      <c r="I9235" s="22"/>
      <c r="J9235" s="22"/>
      <c r="K9235" s="22"/>
      <c r="L9235" s="22"/>
      <c r="M9235" s="22"/>
    </row>
    <row r="9236" spans="1:13" x14ac:dyDescent="0.25">
      <c r="A9236" s="22"/>
      <c r="B9236" s="22"/>
      <c r="C9236" s="22"/>
      <c r="D9236" s="22"/>
      <c r="E9236" s="22"/>
      <c r="F9236" s="22"/>
      <c r="G9236" s="22"/>
      <c r="H9236" s="22"/>
      <c r="I9236" s="22"/>
      <c r="J9236" s="22"/>
      <c r="K9236" s="22"/>
      <c r="L9236" s="22"/>
      <c r="M9236" s="22"/>
    </row>
    <row r="9237" spans="1:13" x14ac:dyDescent="0.25">
      <c r="A9237" s="22"/>
      <c r="B9237" s="22"/>
      <c r="C9237" s="22"/>
      <c r="D9237" s="22"/>
      <c r="E9237" s="22"/>
      <c r="F9237" s="22"/>
      <c r="G9237" s="22"/>
      <c r="H9237" s="22"/>
      <c r="I9237" s="22"/>
      <c r="J9237" s="22"/>
      <c r="K9237" s="22"/>
      <c r="L9237" s="22"/>
      <c r="M9237" s="22"/>
    </row>
    <row r="9238" spans="1:13" x14ac:dyDescent="0.25">
      <c r="A9238" s="22"/>
      <c r="B9238" s="22"/>
      <c r="C9238" s="22"/>
      <c r="D9238" s="22"/>
      <c r="E9238" s="22"/>
      <c r="F9238" s="22"/>
      <c r="G9238" s="22"/>
      <c r="H9238" s="22"/>
      <c r="I9238" s="22"/>
      <c r="J9238" s="22"/>
      <c r="K9238" s="22"/>
      <c r="L9238" s="22"/>
      <c r="M9238" s="22"/>
    </row>
    <row r="9239" spans="1:13" x14ac:dyDescent="0.25">
      <c r="A9239" s="22"/>
      <c r="B9239" s="22"/>
      <c r="C9239" s="22"/>
      <c r="D9239" s="22"/>
      <c r="E9239" s="22"/>
      <c r="F9239" s="22"/>
      <c r="G9239" s="22"/>
      <c r="H9239" s="22"/>
      <c r="I9239" s="22"/>
      <c r="J9239" s="22"/>
      <c r="K9239" s="22"/>
      <c r="L9239" s="22"/>
      <c r="M9239" s="22"/>
    </row>
    <row r="9240" spans="1:13" x14ac:dyDescent="0.25">
      <c r="A9240" s="22"/>
      <c r="B9240" s="22"/>
      <c r="C9240" s="22"/>
      <c r="D9240" s="22"/>
      <c r="E9240" s="22"/>
      <c r="F9240" s="22"/>
      <c r="G9240" s="22"/>
      <c r="H9240" s="22"/>
      <c r="I9240" s="22"/>
      <c r="J9240" s="22"/>
      <c r="K9240" s="22"/>
      <c r="L9240" s="22"/>
      <c r="M9240" s="22"/>
    </row>
    <row r="9241" spans="1:13" x14ac:dyDescent="0.25">
      <c r="A9241" s="22"/>
      <c r="B9241" s="22"/>
      <c r="C9241" s="22"/>
      <c r="D9241" s="22"/>
      <c r="E9241" s="22"/>
      <c r="F9241" s="22"/>
      <c r="G9241" s="22"/>
      <c r="H9241" s="22"/>
      <c r="I9241" s="22"/>
      <c r="J9241" s="22"/>
      <c r="K9241" s="22"/>
      <c r="L9241" s="22"/>
      <c r="M9241" s="22"/>
    </row>
    <row r="9242" spans="1:13" x14ac:dyDescent="0.25">
      <c r="A9242" s="22"/>
      <c r="B9242" s="22"/>
      <c r="C9242" s="22"/>
      <c r="D9242" s="22"/>
      <c r="E9242" s="22"/>
      <c r="F9242" s="22"/>
      <c r="G9242" s="22"/>
      <c r="H9242" s="22"/>
      <c r="I9242" s="22"/>
      <c r="J9242" s="22"/>
      <c r="K9242" s="22"/>
      <c r="L9242" s="22"/>
      <c r="M9242" s="22"/>
    </row>
    <row r="9243" spans="1:13" x14ac:dyDescent="0.25">
      <c r="A9243" s="22"/>
      <c r="B9243" s="22"/>
      <c r="C9243" s="22"/>
      <c r="D9243" s="22"/>
      <c r="E9243" s="22"/>
      <c r="F9243" s="22"/>
      <c r="G9243" s="22"/>
      <c r="H9243" s="22"/>
      <c r="I9243" s="22"/>
      <c r="J9243" s="22"/>
      <c r="K9243" s="22"/>
      <c r="L9243" s="22"/>
      <c r="M9243" s="22"/>
    </row>
    <row r="9244" spans="1:13" x14ac:dyDescent="0.25">
      <c r="A9244" s="22"/>
      <c r="B9244" s="22"/>
      <c r="C9244" s="22"/>
      <c r="D9244" s="22"/>
      <c r="E9244" s="22"/>
      <c r="F9244" s="22"/>
      <c r="G9244" s="22"/>
      <c r="H9244" s="22"/>
      <c r="I9244" s="22"/>
      <c r="J9244" s="22"/>
      <c r="K9244" s="22"/>
      <c r="L9244" s="22"/>
      <c r="M9244" s="22"/>
    </row>
  </sheetData>
  <sheetProtection algorithmName="SHA-512" hashValue="N+lBzjw7YL/7CkVvOgNjv1Pr9MLtslr1tlP+EwWw5miaGIt1EKIHn6/xTUTEGz45GDe6KCKR4TD0P37MVxvSLA==" saltValue="/9paNGhDvW+1qvx4cISfQg==" spinCount="100000" sheet="1" objects="1" scenarios="1"/>
  <mergeCells count="5">
    <mergeCell ref="B11:F11"/>
    <mergeCell ref="G11:M11"/>
    <mergeCell ref="I6:K6"/>
    <mergeCell ref="A3:M3"/>
    <mergeCell ref="I5:K5"/>
  </mergeCells>
  <conditionalFormatting sqref="I6:K6">
    <cfRule type="cellIs" dxfId="19" priority="5" operator="equal">
      <formula>FALSE</formula>
    </cfRule>
    <cfRule type="cellIs" dxfId="18" priority="6" operator="equal">
      <formula>TRUE</formula>
    </cfRule>
  </conditionalFormatting>
  <dataValidations count="4">
    <dataValidation type="whole" operator="greaterThanOrEqual" allowBlank="1" showInputMessage="1" showErrorMessage="1" sqref="H16:M1015">
      <formula1>0</formula1>
    </dataValidation>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s>
  <pageMargins left="0" right="0" top="0.74803149606299213" bottom="0.74803149606299213" header="0.31496062992125984" footer="0.31496062992125984"/>
  <pageSetup scale="5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Values'!$B$271:$B$276</xm:f>
          </x14:formula1>
          <xm:sqref>E16:E35</xm:sqref>
        </x14:dataValidation>
        <x14:dataValidation type="list" allowBlank="1" showInputMessage="1" showErrorMessage="1">
          <x14:formula1>
            <xm:f>'Allowed Values'!$B$11:$B$260</xm:f>
          </x14:formula1>
          <xm:sqref>D16:D35</xm:sqref>
        </x14:dataValidation>
        <x14:dataValidation type="list" allowBlank="1" showInputMessage="1" showErrorMessage="1">
          <x14:formula1>
            <xm:f>'Allowed Values'!$B$280:$B$281</xm:f>
          </x14:formula1>
          <xm:sqref>F16:F35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Z278"/>
  <sheetViews>
    <sheetView showGridLines="0" zoomScale="80" zoomScaleNormal="80" workbookViewId="0">
      <selection activeCell="B23" sqref="B23"/>
    </sheetView>
  </sheetViews>
  <sheetFormatPr defaultColWidth="9.140625" defaultRowHeight="15" x14ac:dyDescent="0.25"/>
  <cols>
    <col min="1" max="1" width="34.7109375" style="22" customWidth="1"/>
    <col min="2" max="2" width="13.7109375" style="22" customWidth="1"/>
    <col min="3" max="3" width="15.140625" style="22" customWidth="1"/>
    <col min="4" max="5" width="13.5703125" style="22" customWidth="1"/>
    <col min="6" max="6" width="14.5703125" style="22" customWidth="1"/>
    <col min="7" max="7" width="15.85546875" style="22" customWidth="1"/>
    <col min="8" max="8" width="23.28515625" style="22" customWidth="1"/>
    <col min="9" max="9" width="13.42578125" style="22" customWidth="1"/>
    <col min="10" max="12" width="16.7109375" style="22" customWidth="1"/>
    <col min="13" max="26" width="9.140625" style="20"/>
    <col min="27" max="16384" width="9.140625" style="22"/>
  </cols>
  <sheetData>
    <row r="1" spans="1:12" ht="21" x14ac:dyDescent="0.35">
      <c r="A1" s="1" t="s">
        <v>472</v>
      </c>
      <c r="B1" s="19"/>
      <c r="C1" s="19"/>
      <c r="D1" s="19"/>
      <c r="E1" s="19"/>
      <c r="F1" s="19"/>
      <c r="G1" s="19"/>
      <c r="H1" s="19"/>
      <c r="I1" s="19"/>
      <c r="J1" s="19"/>
      <c r="K1" s="19"/>
      <c r="L1" s="19"/>
    </row>
    <row r="2" spans="1:12" x14ac:dyDescent="0.25">
      <c r="A2" s="19"/>
      <c r="B2" s="19"/>
      <c r="C2" s="19"/>
      <c r="D2" s="19"/>
      <c r="E2" s="19"/>
      <c r="F2" s="19"/>
      <c r="G2" s="19"/>
      <c r="H2" s="19"/>
      <c r="I2" s="19"/>
      <c r="J2" s="19"/>
      <c r="K2" s="19"/>
      <c r="L2" s="19"/>
    </row>
    <row r="3" spans="1:12" x14ac:dyDescent="0.25">
      <c r="A3" s="19"/>
      <c r="B3" s="19"/>
      <c r="C3" s="19"/>
      <c r="D3" s="19"/>
      <c r="E3" s="19"/>
      <c r="F3" s="19"/>
      <c r="G3" s="19"/>
      <c r="H3" s="19"/>
      <c r="I3" s="19"/>
      <c r="J3" s="19"/>
      <c r="K3" s="19"/>
      <c r="L3" s="19"/>
    </row>
    <row r="4" spans="1:12" ht="35.25" customHeight="1" x14ac:dyDescent="0.25">
      <c r="A4" s="19"/>
      <c r="B4" s="19"/>
      <c r="C4" s="19"/>
      <c r="D4" s="19"/>
      <c r="E4" s="19"/>
      <c r="F4" s="19"/>
      <c r="G4" s="19"/>
      <c r="H4" s="19"/>
      <c r="I4" s="19"/>
      <c r="J4" s="19"/>
      <c r="K4" s="19"/>
      <c r="L4" s="19"/>
    </row>
    <row r="5" spans="1:12" ht="18.75" x14ac:dyDescent="0.25">
      <c r="A5" s="374" t="s">
        <v>406</v>
      </c>
      <c r="B5" s="374"/>
      <c r="C5" s="374"/>
      <c r="D5" s="374"/>
      <c r="E5" s="374"/>
      <c r="F5" s="374"/>
      <c r="G5" s="374"/>
      <c r="H5" s="374"/>
      <c r="I5" s="374"/>
      <c r="J5" s="374"/>
      <c r="K5" s="374"/>
      <c r="L5" s="374"/>
    </row>
    <row r="6" spans="1:12" ht="18.75" x14ac:dyDescent="0.3">
      <c r="A6" s="34" t="s">
        <v>98</v>
      </c>
      <c r="B6" s="138"/>
      <c r="C6" s="139"/>
      <c r="D6" s="139"/>
      <c r="E6" s="139"/>
      <c r="F6" s="139"/>
      <c r="G6" s="139"/>
      <c r="H6" s="139"/>
      <c r="I6" s="139"/>
      <c r="J6" s="139"/>
      <c r="K6" s="139"/>
      <c r="L6" s="19"/>
    </row>
    <row r="7" spans="1:12" ht="18.75" x14ac:dyDescent="0.3">
      <c r="A7" s="140" t="s">
        <v>414</v>
      </c>
      <c r="B7" s="141"/>
      <c r="C7" s="141"/>
      <c r="D7" s="142"/>
      <c r="E7" s="142"/>
      <c r="F7" s="142"/>
      <c r="G7" s="142"/>
      <c r="H7" s="139"/>
      <c r="I7" s="139"/>
      <c r="J7" s="139"/>
      <c r="K7" s="139"/>
      <c r="L7" s="19"/>
    </row>
    <row r="8" spans="1:12" x14ac:dyDescent="0.25">
      <c r="A8" s="140" t="s">
        <v>381</v>
      </c>
      <c r="B8" s="143"/>
      <c r="C8" s="143"/>
      <c r="D8" s="144"/>
      <c r="E8" s="144"/>
      <c r="F8" s="144"/>
      <c r="G8" s="144"/>
      <c r="H8" s="19"/>
      <c r="I8" s="19"/>
      <c r="J8" s="19"/>
      <c r="K8" s="19"/>
      <c r="L8" s="19"/>
    </row>
    <row r="9" spans="1:12" x14ac:dyDescent="0.25">
      <c r="A9" s="140"/>
      <c r="B9" s="143"/>
      <c r="C9" s="143"/>
      <c r="D9" s="144"/>
      <c r="E9" s="144"/>
      <c r="F9" s="144"/>
      <c r="G9" s="144"/>
      <c r="H9" s="19"/>
      <c r="I9" s="19"/>
      <c r="J9" s="19"/>
      <c r="K9" s="19"/>
      <c r="L9" s="19"/>
    </row>
    <row r="10" spans="1:12" ht="15.75" thickBot="1" x14ac:dyDescent="0.3">
      <c r="A10" s="145"/>
      <c r="B10" s="24" t="s">
        <v>89</v>
      </c>
      <c r="C10" s="24" t="s">
        <v>94</v>
      </c>
      <c r="D10" s="24" t="s">
        <v>95</v>
      </c>
      <c r="E10" s="24" t="s">
        <v>96</v>
      </c>
      <c r="F10" s="24" t="s">
        <v>97</v>
      </c>
      <c r="G10" s="24" t="s">
        <v>349</v>
      </c>
      <c r="H10" s="24" t="s">
        <v>350</v>
      </c>
      <c r="I10" s="24" t="s">
        <v>354</v>
      </c>
      <c r="J10" s="24" t="s">
        <v>355</v>
      </c>
      <c r="K10" s="24" t="s">
        <v>356</v>
      </c>
      <c r="L10" s="24" t="s">
        <v>357</v>
      </c>
    </row>
    <row r="11" spans="1:12" ht="16.5" customHeight="1" thickBot="1" x14ac:dyDescent="0.3">
      <c r="A11" s="146"/>
      <c r="B11" s="375" t="s">
        <v>415</v>
      </c>
      <c r="C11" s="376"/>
      <c r="D11" s="377"/>
      <c r="E11" s="375" t="s">
        <v>416</v>
      </c>
      <c r="F11" s="376"/>
      <c r="G11" s="376"/>
      <c r="H11" s="378"/>
      <c r="I11" s="378"/>
      <c r="J11" s="378"/>
      <c r="K11" s="378"/>
      <c r="L11" s="379"/>
    </row>
    <row r="12" spans="1:12" ht="79.5" thickBot="1" x14ac:dyDescent="0.3">
      <c r="A12" s="147" t="s">
        <v>91</v>
      </c>
      <c r="B12" s="148" t="s">
        <v>351</v>
      </c>
      <c r="C12" s="149" t="s">
        <v>367</v>
      </c>
      <c r="D12" s="150" t="s">
        <v>369</v>
      </c>
      <c r="E12" s="151" t="s">
        <v>69</v>
      </c>
      <c r="F12" s="151" t="s">
        <v>70</v>
      </c>
      <c r="G12" s="151" t="s">
        <v>71</v>
      </c>
      <c r="H12" s="152" t="s">
        <v>454</v>
      </c>
      <c r="I12" s="152" t="s">
        <v>370</v>
      </c>
      <c r="J12" s="149" t="s">
        <v>364</v>
      </c>
      <c r="K12" s="149" t="s">
        <v>352</v>
      </c>
      <c r="L12" s="149" t="s">
        <v>353</v>
      </c>
    </row>
    <row r="13" spans="1:12" ht="30" customHeight="1" x14ac:dyDescent="0.25">
      <c r="A13" s="153"/>
      <c r="B13" s="154">
        <f>'General Info'!D17</f>
        <v>0</v>
      </c>
      <c r="C13" s="155">
        <f>'General Info'!D16</f>
        <v>0</v>
      </c>
      <c r="D13" s="155">
        <f>'General Info'!$D$17</f>
        <v>0</v>
      </c>
      <c r="E13" s="155">
        <f>'General Info'!$D$17</f>
        <v>0</v>
      </c>
      <c r="F13" s="155">
        <f>'General Info'!$D$17</f>
        <v>0</v>
      </c>
      <c r="G13" s="155">
        <f>'General Info'!$D$17</f>
        <v>0</v>
      </c>
      <c r="H13" s="155">
        <f>'General Info'!$D$17</f>
        <v>0</v>
      </c>
      <c r="I13" s="155">
        <f>'General Info'!$D$17</f>
        <v>0</v>
      </c>
      <c r="J13" s="155">
        <f>'General Info'!$D$17</f>
        <v>0</v>
      </c>
      <c r="K13" s="155">
        <f>'General Info'!$D$17</f>
        <v>0</v>
      </c>
      <c r="L13" s="155">
        <f>'General Info'!$D$17</f>
        <v>0</v>
      </c>
    </row>
    <row r="14" spans="1:12" ht="24" thickBot="1" x14ac:dyDescent="0.4">
      <c r="A14" s="156" t="s">
        <v>371</v>
      </c>
      <c r="B14" s="157" t="s">
        <v>80</v>
      </c>
      <c r="C14" s="158" t="s">
        <v>80</v>
      </c>
      <c r="D14" s="158" t="s">
        <v>80</v>
      </c>
      <c r="E14" s="158" t="s">
        <v>80</v>
      </c>
      <c r="F14" s="158" t="s">
        <v>80</v>
      </c>
      <c r="G14" s="158" t="s">
        <v>80</v>
      </c>
      <c r="H14" s="158" t="s">
        <v>80</v>
      </c>
      <c r="I14" s="158" t="s">
        <v>80</v>
      </c>
      <c r="J14" s="158" t="s">
        <v>80</v>
      </c>
      <c r="K14" s="158" t="s">
        <v>80</v>
      </c>
      <c r="L14" s="158" t="s">
        <v>80</v>
      </c>
    </row>
    <row r="15" spans="1:12" x14ac:dyDescent="0.25">
      <c r="A15" s="159" t="s">
        <v>372</v>
      </c>
      <c r="B15" s="332"/>
      <c r="C15" s="333"/>
      <c r="D15" s="333"/>
      <c r="E15" s="332"/>
      <c r="F15" s="332"/>
      <c r="G15" s="332"/>
      <c r="H15" s="334"/>
      <c r="I15" s="160">
        <f>SUM(E15+F15+G15+H15)</f>
        <v>0</v>
      </c>
      <c r="J15" s="334"/>
      <c r="K15" s="333"/>
      <c r="L15" s="333"/>
    </row>
    <row r="16" spans="1:12" x14ac:dyDescent="0.25">
      <c r="A16" s="159" t="s">
        <v>373</v>
      </c>
      <c r="B16" s="332"/>
      <c r="C16" s="333"/>
      <c r="D16" s="333"/>
      <c r="E16" s="332"/>
      <c r="F16" s="332"/>
      <c r="G16" s="332"/>
      <c r="H16" s="334"/>
      <c r="I16" s="160">
        <f t="shared" ref="I16:I23" si="0">SUM(E16+F16+G16+H16)</f>
        <v>0</v>
      </c>
      <c r="J16" s="334"/>
      <c r="K16" s="333"/>
      <c r="L16" s="333"/>
    </row>
    <row r="17" spans="1:12" x14ac:dyDescent="0.25">
      <c r="A17" s="159" t="s">
        <v>374</v>
      </c>
      <c r="B17" s="332"/>
      <c r="C17" s="333"/>
      <c r="D17" s="333"/>
      <c r="E17" s="332"/>
      <c r="F17" s="332"/>
      <c r="G17" s="332"/>
      <c r="H17" s="334"/>
      <c r="I17" s="160">
        <f t="shared" si="0"/>
        <v>0</v>
      </c>
      <c r="J17" s="334"/>
      <c r="K17" s="333"/>
      <c r="L17" s="333"/>
    </row>
    <row r="18" spans="1:12" x14ac:dyDescent="0.25">
      <c r="A18" s="159" t="s">
        <v>375</v>
      </c>
      <c r="B18" s="332"/>
      <c r="C18" s="333"/>
      <c r="D18" s="333"/>
      <c r="E18" s="332"/>
      <c r="F18" s="332"/>
      <c r="G18" s="332"/>
      <c r="H18" s="334"/>
      <c r="I18" s="160">
        <f t="shared" si="0"/>
        <v>0</v>
      </c>
      <c r="J18" s="334"/>
      <c r="K18" s="333"/>
      <c r="L18" s="333"/>
    </row>
    <row r="19" spans="1:12" x14ac:dyDescent="0.25">
      <c r="A19" s="161" t="s">
        <v>376</v>
      </c>
      <c r="B19" s="332"/>
      <c r="C19" s="333"/>
      <c r="D19" s="333"/>
      <c r="E19" s="332"/>
      <c r="F19" s="332"/>
      <c r="G19" s="332"/>
      <c r="H19" s="334"/>
      <c r="I19" s="160">
        <f t="shared" si="0"/>
        <v>0</v>
      </c>
      <c r="J19" s="334"/>
      <c r="K19" s="333"/>
      <c r="L19" s="333"/>
    </row>
    <row r="20" spans="1:12" ht="16.5" customHeight="1" x14ac:dyDescent="0.25">
      <c r="A20" s="162" t="s">
        <v>377</v>
      </c>
      <c r="B20" s="332"/>
      <c r="C20" s="333"/>
      <c r="D20" s="333"/>
      <c r="E20" s="332"/>
      <c r="F20" s="332"/>
      <c r="G20" s="332"/>
      <c r="H20" s="334"/>
      <c r="I20" s="160">
        <f t="shared" si="0"/>
        <v>0</v>
      </c>
      <c r="J20" s="334"/>
      <c r="K20" s="333"/>
      <c r="L20" s="333"/>
    </row>
    <row r="21" spans="1:12" ht="15.75" thickBot="1" x14ac:dyDescent="0.3">
      <c r="A21" s="159" t="s">
        <v>378</v>
      </c>
      <c r="B21" s="332"/>
      <c r="C21" s="333"/>
      <c r="D21" s="333"/>
      <c r="E21" s="332"/>
      <c r="F21" s="332"/>
      <c r="G21" s="332"/>
      <c r="H21" s="334"/>
      <c r="I21" s="160">
        <f t="shared" si="0"/>
        <v>0</v>
      </c>
      <c r="J21" s="334"/>
      <c r="K21" s="333"/>
      <c r="L21" s="333"/>
    </row>
    <row r="22" spans="1:12" ht="15.75" thickBot="1" x14ac:dyDescent="0.3">
      <c r="A22" s="159"/>
      <c r="B22" s="163">
        <f t="shared" ref="B22:H22" si="1">SUM(B15:B21)</f>
        <v>0</v>
      </c>
      <c r="C22" s="164">
        <f t="shared" si="1"/>
        <v>0</v>
      </c>
      <c r="D22" s="164">
        <f t="shared" si="1"/>
        <v>0</v>
      </c>
      <c r="E22" s="164">
        <f t="shared" si="1"/>
        <v>0</v>
      </c>
      <c r="F22" s="164">
        <f t="shared" si="1"/>
        <v>0</v>
      </c>
      <c r="G22" s="164">
        <f t="shared" si="1"/>
        <v>0</v>
      </c>
      <c r="H22" s="164">
        <f t="shared" si="1"/>
        <v>0</v>
      </c>
      <c r="I22" s="164">
        <f>SUM(I15:I21)</f>
        <v>0</v>
      </c>
      <c r="J22" s="164">
        <f t="shared" ref="J22:L22" si="2">SUM(J15:J21)</f>
        <v>0</v>
      </c>
      <c r="K22" s="164">
        <f t="shared" si="2"/>
        <v>0</v>
      </c>
      <c r="L22" s="164">
        <f t="shared" si="2"/>
        <v>0</v>
      </c>
    </row>
    <row r="23" spans="1:12" ht="15.75" thickBot="1" x14ac:dyDescent="0.3">
      <c r="A23" s="156" t="s">
        <v>379</v>
      </c>
      <c r="B23" s="332"/>
      <c r="C23" s="333"/>
      <c r="D23" s="333"/>
      <c r="E23" s="332"/>
      <c r="F23" s="332"/>
      <c r="G23" s="332"/>
      <c r="H23" s="334"/>
      <c r="I23" s="160">
        <f t="shared" si="0"/>
        <v>0</v>
      </c>
      <c r="J23" s="334"/>
      <c r="K23" s="333"/>
      <c r="L23" s="333"/>
    </row>
    <row r="24" spans="1:12" ht="19.5" thickBot="1" x14ac:dyDescent="0.35">
      <c r="A24" s="165" t="s">
        <v>20</v>
      </c>
      <c r="B24" s="163">
        <f>B22+B23</f>
        <v>0</v>
      </c>
      <c r="C24" s="164">
        <f t="shared" ref="C24:L24" si="3">C22+C23</f>
        <v>0</v>
      </c>
      <c r="D24" s="164">
        <f t="shared" si="3"/>
        <v>0</v>
      </c>
      <c r="E24" s="164">
        <f t="shared" si="3"/>
        <v>0</v>
      </c>
      <c r="F24" s="164">
        <f t="shared" si="3"/>
        <v>0</v>
      </c>
      <c r="G24" s="164">
        <f t="shared" si="3"/>
        <v>0</v>
      </c>
      <c r="H24" s="164">
        <f t="shared" si="3"/>
        <v>0</v>
      </c>
      <c r="I24" s="164">
        <f t="shared" si="3"/>
        <v>0</v>
      </c>
      <c r="J24" s="164">
        <f t="shared" si="3"/>
        <v>0</v>
      </c>
      <c r="K24" s="164">
        <f t="shared" si="3"/>
        <v>0</v>
      </c>
      <c r="L24" s="164">
        <f t="shared" si="3"/>
        <v>0</v>
      </c>
    </row>
    <row r="25" spans="1:12" x14ac:dyDescent="0.25">
      <c r="A25" s="19"/>
      <c r="B25" s="166"/>
      <c r="C25" s="166"/>
      <c r="D25" s="166"/>
      <c r="E25" s="166"/>
      <c r="F25" s="166"/>
      <c r="G25" s="166"/>
      <c r="H25" s="166"/>
      <c r="I25" s="166"/>
      <c r="J25" s="19"/>
      <c r="K25" s="19"/>
      <c r="L25" s="19"/>
    </row>
    <row r="26" spans="1:12" x14ac:dyDescent="0.25">
      <c r="A26" s="19"/>
      <c r="B26" s="166"/>
      <c r="C26" s="166"/>
      <c r="D26" s="166"/>
      <c r="E26" s="166"/>
      <c r="F26" s="166"/>
      <c r="G26" s="166"/>
      <c r="H26" s="166"/>
      <c r="I26" s="166"/>
      <c r="J26" s="19"/>
      <c r="K26" s="19"/>
      <c r="L26" s="19"/>
    </row>
    <row r="27" spans="1:12" x14ac:dyDescent="0.25">
      <c r="A27" s="19"/>
      <c r="B27" s="166"/>
      <c r="C27" s="166"/>
      <c r="D27" s="166"/>
      <c r="E27" s="166"/>
      <c r="F27" s="166"/>
      <c r="G27" s="166"/>
      <c r="H27" s="166"/>
      <c r="I27" s="166"/>
      <c r="J27" s="19"/>
      <c r="K27" s="19"/>
      <c r="L27" s="19"/>
    </row>
    <row r="28" spans="1:12" ht="15.75" customHeight="1" x14ac:dyDescent="0.25">
      <c r="B28" s="19"/>
      <c r="E28" s="363" t="s">
        <v>82</v>
      </c>
      <c r="F28" s="363"/>
      <c r="G28" s="363"/>
      <c r="H28" s="167"/>
      <c r="I28" s="167"/>
      <c r="J28" s="19"/>
      <c r="K28" s="19"/>
      <c r="L28" s="19"/>
    </row>
    <row r="29" spans="1:12" ht="15.75" x14ac:dyDescent="0.25">
      <c r="A29" s="28"/>
      <c r="B29" s="19"/>
      <c r="C29" s="19"/>
      <c r="E29" s="364"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364"/>
      <c r="G29" s="364"/>
      <c r="H29" s="167"/>
      <c r="I29" s="167"/>
      <c r="J29" s="19"/>
      <c r="K29" s="19"/>
      <c r="L29" s="19"/>
    </row>
    <row r="30" spans="1:12" x14ac:dyDescent="0.25">
      <c r="A30" s="19"/>
      <c r="B30" s="19"/>
      <c r="C30" s="19"/>
      <c r="D30" s="19"/>
      <c r="E30" s="19"/>
      <c r="F30" s="19"/>
      <c r="G30" s="19"/>
      <c r="H30" s="19"/>
      <c r="I30" s="19"/>
      <c r="J30" s="19"/>
      <c r="K30" s="19"/>
      <c r="L30" s="19"/>
    </row>
    <row r="32" spans="1:12" x14ac:dyDescent="0.25">
      <c r="A32" s="20"/>
      <c r="B32" s="20"/>
      <c r="C32" s="20"/>
      <c r="D32" s="20"/>
      <c r="E32" s="20"/>
      <c r="F32" s="20"/>
      <c r="G32" s="20"/>
      <c r="H32" s="20"/>
      <c r="I32" s="20"/>
      <c r="J32" s="20"/>
      <c r="K32" s="20"/>
      <c r="L32" s="20"/>
    </row>
    <row r="33" spans="1:12" x14ac:dyDescent="0.25">
      <c r="A33" s="20"/>
      <c r="B33" s="20"/>
      <c r="C33" s="20"/>
      <c r="D33" s="20"/>
      <c r="E33" s="20"/>
      <c r="F33" s="20"/>
      <c r="G33" s="20"/>
      <c r="H33" s="20"/>
      <c r="I33" s="20"/>
      <c r="J33" s="20"/>
      <c r="K33" s="20"/>
      <c r="L33" s="20"/>
    </row>
    <row r="34" spans="1:12" x14ac:dyDescent="0.25">
      <c r="A34" s="20"/>
      <c r="B34" s="20"/>
      <c r="C34" s="20"/>
      <c r="D34" s="20"/>
      <c r="E34" s="20"/>
      <c r="F34" s="20"/>
      <c r="G34" s="20"/>
      <c r="H34" s="20"/>
      <c r="I34" s="20"/>
      <c r="J34" s="20"/>
      <c r="K34" s="20"/>
      <c r="L34" s="20"/>
    </row>
    <row r="35" spans="1:12" x14ac:dyDescent="0.25">
      <c r="A35" s="20"/>
      <c r="B35" s="20"/>
      <c r="C35" s="20"/>
      <c r="D35" s="20"/>
      <c r="E35" s="20"/>
      <c r="F35" s="20"/>
      <c r="G35" s="20"/>
      <c r="H35" s="20"/>
      <c r="I35" s="20"/>
      <c r="J35" s="20"/>
      <c r="K35" s="20"/>
      <c r="L35" s="20"/>
    </row>
    <row r="36" spans="1:12" x14ac:dyDescent="0.25">
      <c r="A36" s="20"/>
      <c r="B36" s="20"/>
      <c r="C36" s="20"/>
      <c r="D36" s="20"/>
      <c r="E36" s="20"/>
      <c r="F36" s="20"/>
      <c r="G36" s="20"/>
      <c r="H36" s="20"/>
      <c r="I36" s="20"/>
      <c r="J36" s="20"/>
      <c r="K36" s="20"/>
      <c r="L36" s="20"/>
    </row>
    <row r="37" spans="1:12" x14ac:dyDescent="0.25">
      <c r="A37" s="20"/>
      <c r="B37" s="20"/>
      <c r="C37" s="20"/>
      <c r="D37" s="20"/>
      <c r="E37" s="20"/>
      <c r="F37" s="20"/>
      <c r="G37" s="20"/>
      <c r="H37" s="20"/>
      <c r="I37" s="20"/>
      <c r="J37" s="20"/>
      <c r="K37" s="20"/>
      <c r="L37" s="20"/>
    </row>
    <row r="38" spans="1:12" x14ac:dyDescent="0.25">
      <c r="A38" s="20"/>
      <c r="B38" s="20"/>
      <c r="C38" s="20"/>
      <c r="D38" s="20"/>
      <c r="E38" s="20"/>
      <c r="F38" s="20"/>
      <c r="G38" s="20"/>
      <c r="H38" s="20"/>
      <c r="I38" s="20"/>
      <c r="J38" s="20"/>
      <c r="K38" s="20"/>
      <c r="L38" s="20"/>
    </row>
    <row r="39" spans="1:12" x14ac:dyDescent="0.25">
      <c r="A39" s="20"/>
      <c r="B39" s="20"/>
      <c r="C39" s="20"/>
      <c r="D39" s="20"/>
      <c r="E39" s="20"/>
      <c r="F39" s="20"/>
      <c r="G39" s="20"/>
      <c r="H39" s="20"/>
      <c r="I39" s="20"/>
      <c r="J39" s="20"/>
      <c r="K39" s="20"/>
      <c r="L39" s="20"/>
    </row>
    <row r="40" spans="1:12" x14ac:dyDescent="0.25">
      <c r="A40" s="20"/>
      <c r="B40" s="20"/>
      <c r="C40" s="20"/>
      <c r="D40" s="20"/>
      <c r="E40" s="20"/>
      <c r="F40" s="20"/>
      <c r="G40" s="20"/>
      <c r="H40" s="20"/>
      <c r="I40" s="20"/>
      <c r="J40" s="20"/>
      <c r="K40" s="20"/>
      <c r="L40" s="20"/>
    </row>
    <row r="41" spans="1:12" x14ac:dyDescent="0.25">
      <c r="A41" s="20"/>
      <c r="B41" s="20"/>
      <c r="C41" s="20"/>
      <c r="D41" s="20"/>
      <c r="E41" s="20"/>
      <c r="F41" s="20"/>
      <c r="G41" s="20"/>
      <c r="H41" s="20"/>
      <c r="I41" s="20"/>
      <c r="J41" s="20"/>
      <c r="K41" s="20"/>
      <c r="L41" s="20"/>
    </row>
    <row r="42" spans="1:12" x14ac:dyDescent="0.25">
      <c r="A42" s="20"/>
      <c r="B42" s="20"/>
      <c r="C42" s="20"/>
      <c r="D42" s="20"/>
      <c r="E42" s="20"/>
      <c r="F42" s="20"/>
      <c r="G42" s="20"/>
      <c r="H42" s="20"/>
      <c r="I42" s="20"/>
      <c r="J42" s="20"/>
      <c r="K42" s="20"/>
      <c r="L42" s="20"/>
    </row>
    <row r="43" spans="1:12" x14ac:dyDescent="0.25">
      <c r="A43" s="20"/>
      <c r="B43" s="20"/>
      <c r="C43" s="20"/>
      <c r="D43" s="20"/>
      <c r="E43" s="20"/>
      <c r="F43" s="20"/>
      <c r="G43" s="20"/>
      <c r="H43" s="20"/>
      <c r="I43" s="20"/>
      <c r="J43" s="20"/>
      <c r="K43" s="20"/>
      <c r="L43" s="20"/>
    </row>
    <row r="44" spans="1:12" x14ac:dyDescent="0.25">
      <c r="A44" s="20"/>
      <c r="B44" s="20"/>
      <c r="C44" s="20"/>
      <c r="D44" s="20"/>
      <c r="E44" s="20"/>
      <c r="F44" s="20"/>
      <c r="G44" s="20"/>
      <c r="H44" s="20"/>
      <c r="I44" s="20"/>
      <c r="J44" s="20"/>
      <c r="K44" s="20"/>
      <c r="L44" s="20"/>
    </row>
    <row r="45" spans="1:12" x14ac:dyDescent="0.25">
      <c r="A45" s="20"/>
      <c r="B45" s="20"/>
      <c r="C45" s="20"/>
      <c r="D45" s="20"/>
      <c r="E45" s="20"/>
      <c r="F45" s="20"/>
      <c r="G45" s="20"/>
      <c r="H45" s="20"/>
      <c r="I45" s="20"/>
      <c r="J45" s="20"/>
      <c r="K45" s="20"/>
      <c r="L45" s="20"/>
    </row>
    <row r="46" spans="1:12" x14ac:dyDescent="0.25">
      <c r="A46" s="20"/>
      <c r="B46" s="20"/>
      <c r="C46" s="20"/>
      <c r="D46" s="20"/>
      <c r="E46" s="20"/>
      <c r="F46" s="20"/>
      <c r="G46" s="20"/>
      <c r="H46" s="20"/>
      <c r="I46" s="20"/>
      <c r="J46" s="20"/>
      <c r="K46" s="20"/>
      <c r="L46" s="20"/>
    </row>
    <row r="47" spans="1:12" x14ac:dyDescent="0.25">
      <c r="A47" s="20"/>
      <c r="B47" s="20"/>
      <c r="C47" s="20"/>
      <c r="D47" s="20"/>
      <c r="E47" s="20"/>
      <c r="F47" s="20"/>
      <c r="G47" s="20"/>
      <c r="H47" s="20"/>
      <c r="I47" s="20"/>
      <c r="J47" s="20"/>
      <c r="K47" s="20"/>
      <c r="L47" s="20"/>
    </row>
    <row r="48" spans="1:12" x14ac:dyDescent="0.25">
      <c r="A48" s="20"/>
      <c r="B48" s="20"/>
      <c r="C48" s="20"/>
      <c r="D48" s="20"/>
      <c r="E48" s="20"/>
      <c r="F48" s="20"/>
      <c r="G48" s="20"/>
      <c r="H48" s="20"/>
      <c r="I48" s="20"/>
      <c r="J48" s="20"/>
      <c r="K48" s="20"/>
      <c r="L48" s="20"/>
    </row>
    <row r="49" spans="1:12" x14ac:dyDescent="0.25">
      <c r="A49" s="20"/>
      <c r="B49" s="20"/>
      <c r="C49" s="20"/>
      <c r="D49" s="20"/>
      <c r="E49" s="20"/>
      <c r="F49" s="20"/>
      <c r="G49" s="20"/>
      <c r="H49" s="20"/>
      <c r="I49" s="20"/>
      <c r="J49" s="20"/>
      <c r="K49" s="20"/>
      <c r="L49" s="20"/>
    </row>
    <row r="50" spans="1:12" x14ac:dyDescent="0.25">
      <c r="A50" s="20"/>
      <c r="B50" s="20"/>
      <c r="C50" s="20"/>
      <c r="D50" s="20"/>
      <c r="E50" s="20"/>
      <c r="F50" s="20"/>
      <c r="G50" s="20"/>
      <c r="H50" s="20"/>
      <c r="I50" s="20"/>
      <c r="J50" s="20"/>
      <c r="K50" s="20"/>
      <c r="L50" s="20"/>
    </row>
    <row r="51" spans="1:12" x14ac:dyDescent="0.25">
      <c r="A51" s="20"/>
      <c r="B51" s="20"/>
      <c r="C51" s="20"/>
      <c r="D51" s="20"/>
      <c r="E51" s="20"/>
      <c r="F51" s="20"/>
      <c r="G51" s="20"/>
      <c r="H51" s="20"/>
      <c r="I51" s="20"/>
      <c r="J51" s="20"/>
      <c r="K51" s="20"/>
      <c r="L51" s="20"/>
    </row>
    <row r="52" spans="1:12" x14ac:dyDescent="0.25">
      <c r="A52" s="20"/>
      <c r="B52" s="20"/>
      <c r="C52" s="20"/>
      <c r="D52" s="20"/>
      <c r="E52" s="20"/>
      <c r="F52" s="20"/>
      <c r="G52" s="20"/>
      <c r="H52" s="20"/>
      <c r="I52" s="20"/>
      <c r="J52" s="20"/>
      <c r="K52" s="20"/>
      <c r="L52" s="20"/>
    </row>
    <row r="53" spans="1:12" x14ac:dyDescent="0.25">
      <c r="A53" s="20"/>
      <c r="B53" s="20"/>
      <c r="C53" s="20"/>
      <c r="D53" s="20"/>
      <c r="E53" s="20"/>
      <c r="F53" s="20"/>
      <c r="G53" s="20"/>
      <c r="H53" s="20"/>
      <c r="I53" s="20"/>
      <c r="J53" s="20"/>
      <c r="K53" s="20"/>
      <c r="L53" s="20"/>
    </row>
    <row r="54" spans="1:12" x14ac:dyDescent="0.25">
      <c r="A54" s="20"/>
      <c r="B54" s="20"/>
      <c r="C54" s="20"/>
      <c r="D54" s="20"/>
      <c r="E54" s="20"/>
      <c r="F54" s="20"/>
      <c r="G54" s="20"/>
      <c r="H54" s="20"/>
      <c r="I54" s="20"/>
      <c r="J54" s="20"/>
      <c r="K54" s="20"/>
      <c r="L54" s="20"/>
    </row>
    <row r="55" spans="1:12" x14ac:dyDescent="0.25">
      <c r="A55" s="20"/>
      <c r="B55" s="20"/>
      <c r="C55" s="20"/>
      <c r="D55" s="20"/>
      <c r="E55" s="20"/>
      <c r="F55" s="20"/>
      <c r="G55" s="20"/>
      <c r="H55" s="20"/>
      <c r="I55" s="20"/>
      <c r="J55" s="20"/>
      <c r="K55" s="20"/>
      <c r="L55" s="20"/>
    </row>
    <row r="56" spans="1:12" x14ac:dyDescent="0.25">
      <c r="A56" s="20"/>
      <c r="B56" s="20"/>
      <c r="C56" s="20"/>
      <c r="D56" s="20"/>
      <c r="E56" s="20"/>
      <c r="F56" s="20"/>
      <c r="G56" s="20"/>
      <c r="H56" s="20"/>
      <c r="I56" s="20"/>
      <c r="J56" s="20"/>
      <c r="K56" s="20"/>
      <c r="L56" s="20"/>
    </row>
    <row r="57" spans="1:12" x14ac:dyDescent="0.25">
      <c r="A57" s="20"/>
      <c r="B57" s="20"/>
      <c r="C57" s="20"/>
      <c r="D57" s="20"/>
      <c r="E57" s="20"/>
      <c r="F57" s="20"/>
      <c r="G57" s="20"/>
      <c r="H57" s="20"/>
      <c r="I57" s="20"/>
      <c r="J57" s="20"/>
      <c r="K57" s="20"/>
      <c r="L57" s="20"/>
    </row>
    <row r="58" spans="1:12" x14ac:dyDescent="0.25">
      <c r="A58" s="20"/>
      <c r="B58" s="20"/>
      <c r="C58" s="20"/>
      <c r="D58" s="20"/>
      <c r="E58" s="20"/>
      <c r="F58" s="20"/>
      <c r="G58" s="20"/>
      <c r="H58" s="20"/>
      <c r="I58" s="20"/>
      <c r="J58" s="20"/>
      <c r="K58" s="20"/>
      <c r="L58" s="20"/>
    </row>
    <row r="59" spans="1:12" x14ac:dyDescent="0.25">
      <c r="A59" s="20"/>
      <c r="B59" s="20"/>
      <c r="C59" s="20"/>
      <c r="D59" s="20"/>
      <c r="E59" s="20"/>
      <c r="F59" s="20"/>
      <c r="G59" s="20"/>
      <c r="H59" s="20"/>
      <c r="I59" s="20"/>
      <c r="J59" s="20"/>
      <c r="K59" s="20"/>
      <c r="L59" s="20"/>
    </row>
    <row r="60" spans="1:12" x14ac:dyDescent="0.25">
      <c r="A60" s="20"/>
      <c r="B60" s="20"/>
      <c r="C60" s="20"/>
      <c r="D60" s="20"/>
      <c r="E60" s="20"/>
      <c r="F60" s="20"/>
      <c r="G60" s="20"/>
      <c r="H60" s="20"/>
      <c r="I60" s="20"/>
      <c r="J60" s="20"/>
      <c r="K60" s="20"/>
      <c r="L60" s="20"/>
    </row>
    <row r="61" spans="1:12" x14ac:dyDescent="0.25">
      <c r="A61" s="20"/>
      <c r="B61" s="20"/>
      <c r="C61" s="20"/>
      <c r="D61" s="20"/>
      <c r="E61" s="20"/>
      <c r="F61" s="20"/>
      <c r="G61" s="20"/>
      <c r="H61" s="20"/>
      <c r="I61" s="20"/>
      <c r="J61" s="20"/>
      <c r="K61" s="20"/>
      <c r="L61" s="20"/>
    </row>
    <row r="62" spans="1:12" x14ac:dyDescent="0.25">
      <c r="A62" s="20"/>
      <c r="B62" s="20"/>
      <c r="C62" s="20"/>
      <c r="D62" s="20"/>
      <c r="E62" s="20"/>
      <c r="F62" s="20"/>
      <c r="G62" s="20"/>
      <c r="H62" s="20"/>
      <c r="I62" s="20"/>
      <c r="J62" s="20"/>
      <c r="K62" s="20"/>
      <c r="L62" s="20"/>
    </row>
    <row r="63" spans="1:12" x14ac:dyDescent="0.25">
      <c r="A63" s="20"/>
      <c r="B63" s="20"/>
      <c r="C63" s="20"/>
      <c r="D63" s="20"/>
      <c r="E63" s="20"/>
      <c r="F63" s="20"/>
      <c r="G63" s="20"/>
      <c r="H63" s="20"/>
      <c r="I63" s="20"/>
      <c r="J63" s="20"/>
      <c r="K63" s="20"/>
      <c r="L63" s="20"/>
    </row>
    <row r="64" spans="1:12" x14ac:dyDescent="0.25">
      <c r="A64" s="20"/>
      <c r="B64" s="20"/>
      <c r="C64" s="20"/>
      <c r="D64" s="20"/>
      <c r="E64" s="20"/>
      <c r="F64" s="20"/>
      <c r="G64" s="20"/>
      <c r="H64" s="20"/>
      <c r="I64" s="20"/>
      <c r="J64" s="20"/>
      <c r="K64" s="20"/>
      <c r="L64" s="20"/>
    </row>
    <row r="65" spans="1:12" x14ac:dyDescent="0.25">
      <c r="A65" s="20"/>
      <c r="B65" s="20"/>
      <c r="C65" s="20"/>
      <c r="D65" s="20"/>
      <c r="E65" s="20"/>
      <c r="F65" s="20"/>
      <c r="G65" s="20"/>
      <c r="H65" s="20"/>
      <c r="I65" s="20"/>
      <c r="J65" s="20"/>
      <c r="K65" s="20"/>
      <c r="L65" s="20"/>
    </row>
    <row r="66" spans="1:12" x14ac:dyDescent="0.25">
      <c r="A66" s="20"/>
      <c r="B66" s="20"/>
      <c r="C66" s="20"/>
      <c r="D66" s="20"/>
      <c r="E66" s="20"/>
      <c r="F66" s="20"/>
      <c r="G66" s="20"/>
      <c r="H66" s="20"/>
      <c r="I66" s="20"/>
      <c r="J66" s="20"/>
      <c r="K66" s="20"/>
      <c r="L66" s="20"/>
    </row>
    <row r="67" spans="1:12" x14ac:dyDescent="0.25">
      <c r="A67" s="20"/>
      <c r="B67" s="20"/>
      <c r="C67" s="20"/>
      <c r="D67" s="20"/>
      <c r="E67" s="20"/>
      <c r="F67" s="20"/>
      <c r="G67" s="20"/>
      <c r="H67" s="20"/>
      <c r="I67" s="20"/>
      <c r="J67" s="20"/>
      <c r="K67" s="20"/>
      <c r="L67" s="20"/>
    </row>
    <row r="68" spans="1:12" x14ac:dyDescent="0.25">
      <c r="A68" s="20"/>
      <c r="B68" s="20"/>
      <c r="C68" s="20"/>
      <c r="D68" s="20"/>
      <c r="E68" s="20"/>
      <c r="F68" s="20"/>
      <c r="G68" s="20"/>
      <c r="H68" s="20"/>
      <c r="I68" s="20"/>
      <c r="J68" s="20"/>
      <c r="K68" s="20"/>
      <c r="L68" s="20"/>
    </row>
    <row r="69" spans="1:12" x14ac:dyDescent="0.25">
      <c r="A69" s="20"/>
      <c r="B69" s="20"/>
      <c r="C69" s="20"/>
      <c r="D69" s="20"/>
      <c r="E69" s="20"/>
      <c r="F69" s="20"/>
      <c r="G69" s="20"/>
      <c r="H69" s="20"/>
      <c r="I69" s="20"/>
      <c r="J69" s="20"/>
      <c r="K69" s="20"/>
      <c r="L69" s="20"/>
    </row>
    <row r="70" spans="1:12" x14ac:dyDescent="0.25">
      <c r="A70" s="20"/>
      <c r="B70" s="20"/>
      <c r="C70" s="20"/>
      <c r="D70" s="20"/>
      <c r="E70" s="20"/>
      <c r="F70" s="20"/>
      <c r="G70" s="20"/>
      <c r="H70" s="20"/>
      <c r="I70" s="20"/>
      <c r="J70" s="20"/>
      <c r="K70" s="20"/>
      <c r="L70" s="20"/>
    </row>
    <row r="71" spans="1:12" x14ac:dyDescent="0.25">
      <c r="A71" s="20"/>
      <c r="B71" s="20"/>
      <c r="C71" s="20"/>
      <c r="D71" s="20"/>
      <c r="E71" s="20"/>
      <c r="F71" s="20"/>
      <c r="G71" s="20"/>
      <c r="H71" s="20"/>
      <c r="I71" s="20"/>
      <c r="J71" s="20"/>
      <c r="K71" s="20"/>
      <c r="L71" s="20"/>
    </row>
    <row r="72" spans="1:12" x14ac:dyDescent="0.25">
      <c r="A72" s="20"/>
      <c r="B72" s="20"/>
      <c r="C72" s="20"/>
      <c r="D72" s="20"/>
      <c r="E72" s="20"/>
      <c r="F72" s="20"/>
      <c r="G72" s="20"/>
      <c r="H72" s="20"/>
      <c r="I72" s="20"/>
      <c r="J72" s="20"/>
      <c r="K72" s="20"/>
      <c r="L72" s="20"/>
    </row>
    <row r="73" spans="1:12" x14ac:dyDescent="0.25">
      <c r="A73" s="20"/>
      <c r="B73" s="20"/>
      <c r="C73" s="20"/>
      <c r="D73" s="20"/>
      <c r="E73" s="20"/>
      <c r="F73" s="20"/>
      <c r="G73" s="20"/>
      <c r="H73" s="20"/>
      <c r="I73" s="20"/>
      <c r="J73" s="20"/>
      <c r="K73" s="20"/>
      <c r="L73" s="20"/>
    </row>
    <row r="74" spans="1:12" x14ac:dyDescent="0.25">
      <c r="A74" s="20"/>
      <c r="B74" s="20"/>
      <c r="C74" s="20"/>
      <c r="D74" s="20"/>
      <c r="E74" s="20"/>
      <c r="F74" s="20"/>
      <c r="G74" s="20"/>
      <c r="H74" s="20"/>
      <c r="I74" s="20"/>
      <c r="J74" s="20"/>
      <c r="K74" s="20"/>
      <c r="L74" s="20"/>
    </row>
    <row r="75" spans="1:12" x14ac:dyDescent="0.25">
      <c r="A75" s="20"/>
      <c r="B75" s="20"/>
      <c r="C75" s="20"/>
      <c r="D75" s="20"/>
      <c r="E75" s="20"/>
      <c r="F75" s="20"/>
      <c r="G75" s="20"/>
      <c r="H75" s="20"/>
      <c r="I75" s="20"/>
      <c r="J75" s="20"/>
      <c r="K75" s="20"/>
      <c r="L75" s="20"/>
    </row>
    <row r="76" spans="1:12" x14ac:dyDescent="0.25">
      <c r="A76" s="20"/>
      <c r="B76" s="20"/>
      <c r="C76" s="20"/>
      <c r="D76" s="20"/>
      <c r="E76" s="20"/>
      <c r="F76" s="20"/>
      <c r="G76" s="20"/>
      <c r="H76" s="20"/>
      <c r="I76" s="20"/>
      <c r="J76" s="20"/>
      <c r="K76" s="20"/>
      <c r="L76" s="20"/>
    </row>
    <row r="77" spans="1:12" x14ac:dyDescent="0.25">
      <c r="A77" s="20"/>
      <c r="B77" s="20"/>
      <c r="C77" s="20"/>
      <c r="D77" s="20"/>
      <c r="E77" s="20"/>
      <c r="F77" s="20"/>
      <c r="G77" s="20"/>
      <c r="H77" s="20"/>
      <c r="I77" s="20"/>
      <c r="J77" s="20"/>
      <c r="K77" s="20"/>
      <c r="L77" s="20"/>
    </row>
    <row r="78" spans="1:12" x14ac:dyDescent="0.25">
      <c r="A78" s="20"/>
      <c r="B78" s="20"/>
      <c r="C78" s="20"/>
      <c r="D78" s="20"/>
      <c r="E78" s="20"/>
      <c r="F78" s="20"/>
      <c r="G78" s="20"/>
      <c r="H78" s="20"/>
      <c r="I78" s="20"/>
      <c r="J78" s="20"/>
      <c r="K78" s="20"/>
      <c r="L78" s="20"/>
    </row>
    <row r="79" spans="1:12" x14ac:dyDescent="0.25">
      <c r="A79" s="20"/>
      <c r="B79" s="20"/>
      <c r="C79" s="20"/>
      <c r="D79" s="20"/>
      <c r="E79" s="20"/>
      <c r="F79" s="20"/>
      <c r="G79" s="20"/>
      <c r="H79" s="20"/>
      <c r="I79" s="20"/>
      <c r="J79" s="20"/>
      <c r="K79" s="20"/>
      <c r="L79" s="20"/>
    </row>
    <row r="80" spans="1:12" x14ac:dyDescent="0.25">
      <c r="A80" s="20"/>
      <c r="B80" s="20"/>
      <c r="C80" s="20"/>
      <c r="D80" s="20"/>
      <c r="E80" s="20"/>
      <c r="F80" s="20"/>
      <c r="G80" s="20"/>
      <c r="H80" s="20"/>
      <c r="I80" s="20"/>
      <c r="J80" s="20"/>
      <c r="K80" s="20"/>
      <c r="L80" s="20"/>
    </row>
    <row r="81" spans="1:12" x14ac:dyDescent="0.25">
      <c r="A81" s="20"/>
      <c r="B81" s="20"/>
      <c r="C81" s="20"/>
      <c r="D81" s="20"/>
      <c r="E81" s="20"/>
      <c r="F81" s="20"/>
      <c r="G81" s="20"/>
      <c r="H81" s="20"/>
      <c r="I81" s="20"/>
      <c r="J81" s="20"/>
      <c r="K81" s="20"/>
      <c r="L81" s="20"/>
    </row>
    <row r="82" spans="1:12" x14ac:dyDescent="0.25">
      <c r="A82" s="20"/>
      <c r="B82" s="20"/>
      <c r="C82" s="20"/>
      <c r="D82" s="20"/>
      <c r="E82" s="20"/>
      <c r="F82" s="20"/>
      <c r="G82" s="20"/>
      <c r="H82" s="20"/>
      <c r="I82" s="20"/>
      <c r="J82" s="20"/>
      <c r="K82" s="20"/>
      <c r="L82" s="20"/>
    </row>
    <row r="83" spans="1:12" x14ac:dyDescent="0.25">
      <c r="A83" s="20"/>
      <c r="B83" s="20"/>
      <c r="C83" s="20"/>
      <c r="D83" s="20"/>
      <c r="E83" s="20"/>
      <c r="F83" s="20"/>
      <c r="G83" s="20"/>
      <c r="H83" s="20"/>
      <c r="I83" s="20"/>
      <c r="J83" s="20"/>
      <c r="K83" s="20"/>
      <c r="L83" s="20"/>
    </row>
    <row r="84" spans="1:12" x14ac:dyDescent="0.25">
      <c r="A84" s="20"/>
      <c r="B84" s="20"/>
      <c r="C84" s="20"/>
      <c r="D84" s="20"/>
      <c r="E84" s="20"/>
      <c r="F84" s="20"/>
      <c r="G84" s="20"/>
      <c r="H84" s="20"/>
      <c r="I84" s="20"/>
      <c r="J84" s="20"/>
      <c r="K84" s="20"/>
      <c r="L84" s="20"/>
    </row>
    <row r="85" spans="1:12" x14ac:dyDescent="0.25">
      <c r="A85" s="20"/>
      <c r="B85" s="20"/>
      <c r="C85" s="20"/>
      <c r="D85" s="20"/>
      <c r="E85" s="20"/>
      <c r="F85" s="20"/>
      <c r="G85" s="20"/>
      <c r="H85" s="20"/>
      <c r="I85" s="20"/>
      <c r="J85" s="20"/>
      <c r="K85" s="20"/>
      <c r="L85" s="20"/>
    </row>
    <row r="86" spans="1:12" x14ac:dyDescent="0.25">
      <c r="A86" s="20"/>
      <c r="B86" s="20"/>
      <c r="C86" s="20"/>
      <c r="D86" s="20"/>
      <c r="E86" s="20"/>
      <c r="F86" s="20"/>
      <c r="G86" s="20"/>
      <c r="H86" s="20"/>
      <c r="I86" s="20"/>
      <c r="J86" s="20"/>
      <c r="K86" s="20"/>
      <c r="L86" s="20"/>
    </row>
    <row r="87" spans="1:12" x14ac:dyDescent="0.25">
      <c r="A87" s="20"/>
      <c r="B87" s="20"/>
      <c r="C87" s="20"/>
      <c r="D87" s="20"/>
      <c r="E87" s="20"/>
      <c r="F87" s="20"/>
      <c r="G87" s="20"/>
      <c r="H87" s="20"/>
      <c r="I87" s="20"/>
      <c r="J87" s="20"/>
      <c r="K87" s="20"/>
      <c r="L87" s="20"/>
    </row>
    <row r="88" spans="1:12" x14ac:dyDescent="0.25">
      <c r="A88" s="20"/>
      <c r="B88" s="20"/>
      <c r="C88" s="20"/>
      <c r="D88" s="20"/>
      <c r="E88" s="20"/>
      <c r="F88" s="20"/>
      <c r="G88" s="20"/>
      <c r="H88" s="20"/>
      <c r="I88" s="20"/>
      <c r="J88" s="20"/>
      <c r="K88" s="20"/>
      <c r="L88" s="20"/>
    </row>
    <row r="89" spans="1:12" x14ac:dyDescent="0.25">
      <c r="A89" s="20"/>
      <c r="B89" s="20"/>
      <c r="C89" s="20"/>
      <c r="D89" s="20"/>
      <c r="E89" s="20"/>
      <c r="F89" s="20"/>
      <c r="G89" s="20"/>
      <c r="H89" s="20"/>
      <c r="I89" s="20"/>
      <c r="J89" s="20"/>
      <c r="K89" s="20"/>
      <c r="L89" s="20"/>
    </row>
    <row r="90" spans="1:12" x14ac:dyDescent="0.25">
      <c r="A90" s="20"/>
      <c r="B90" s="20"/>
      <c r="C90" s="20"/>
      <c r="D90" s="20"/>
      <c r="E90" s="20"/>
      <c r="F90" s="20"/>
      <c r="G90" s="20"/>
      <c r="H90" s="20"/>
      <c r="I90" s="20"/>
      <c r="J90" s="20"/>
      <c r="K90" s="20"/>
      <c r="L90" s="20"/>
    </row>
    <row r="91" spans="1:12" x14ac:dyDescent="0.25">
      <c r="A91" s="20"/>
      <c r="B91" s="20"/>
      <c r="C91" s="20"/>
      <c r="D91" s="20"/>
      <c r="E91" s="20"/>
      <c r="F91" s="20"/>
      <c r="G91" s="20"/>
      <c r="H91" s="20"/>
      <c r="I91" s="20"/>
      <c r="J91" s="20"/>
      <c r="K91" s="20"/>
      <c r="L91" s="20"/>
    </row>
    <row r="92" spans="1:12" x14ac:dyDescent="0.25">
      <c r="A92" s="20"/>
      <c r="B92" s="20"/>
      <c r="C92" s="20"/>
      <c r="D92" s="20"/>
      <c r="E92" s="20"/>
      <c r="F92" s="20"/>
      <c r="G92" s="20"/>
      <c r="H92" s="20"/>
      <c r="I92" s="20"/>
      <c r="J92" s="20"/>
      <c r="K92" s="20"/>
      <c r="L92" s="20"/>
    </row>
    <row r="93" spans="1:12" x14ac:dyDescent="0.25">
      <c r="A93" s="20"/>
      <c r="B93" s="20"/>
      <c r="C93" s="20"/>
      <c r="D93" s="20"/>
      <c r="E93" s="20"/>
      <c r="F93" s="20"/>
      <c r="G93" s="20"/>
      <c r="H93" s="20"/>
      <c r="I93" s="20"/>
      <c r="J93" s="20"/>
      <c r="K93" s="20"/>
      <c r="L93" s="20"/>
    </row>
    <row r="94" spans="1:12" x14ac:dyDescent="0.25">
      <c r="A94" s="20"/>
      <c r="B94" s="20"/>
      <c r="C94" s="20"/>
      <c r="D94" s="20"/>
      <c r="E94" s="20"/>
      <c r="F94" s="20"/>
      <c r="G94" s="20"/>
      <c r="H94" s="20"/>
      <c r="I94" s="20"/>
      <c r="J94" s="20"/>
      <c r="K94" s="20"/>
      <c r="L94" s="20"/>
    </row>
    <row r="95" spans="1:12" x14ac:dyDescent="0.25">
      <c r="A95" s="20"/>
      <c r="B95" s="20"/>
      <c r="C95" s="20"/>
      <c r="D95" s="20"/>
      <c r="E95" s="20"/>
      <c r="F95" s="20"/>
      <c r="G95" s="20"/>
      <c r="H95" s="20"/>
      <c r="I95" s="20"/>
      <c r="J95" s="20"/>
      <c r="K95" s="20"/>
      <c r="L95" s="20"/>
    </row>
    <row r="96" spans="1:12" x14ac:dyDescent="0.25">
      <c r="A96" s="20"/>
      <c r="B96" s="20"/>
      <c r="C96" s="20"/>
      <c r="D96" s="20"/>
      <c r="E96" s="20"/>
      <c r="F96" s="20"/>
      <c r="G96" s="20"/>
      <c r="H96" s="20"/>
      <c r="I96" s="20"/>
      <c r="J96" s="20"/>
      <c r="K96" s="20"/>
      <c r="L96" s="20"/>
    </row>
    <row r="97" spans="1:12" x14ac:dyDescent="0.25">
      <c r="A97" s="20"/>
      <c r="B97" s="20"/>
      <c r="C97" s="20"/>
      <c r="D97" s="20"/>
      <c r="E97" s="20"/>
      <c r="F97" s="20"/>
      <c r="G97" s="20"/>
      <c r="H97" s="20"/>
      <c r="I97" s="20"/>
      <c r="J97" s="20"/>
      <c r="K97" s="20"/>
      <c r="L97" s="20"/>
    </row>
    <row r="98" spans="1:12" x14ac:dyDescent="0.25">
      <c r="A98" s="20"/>
      <c r="B98" s="20"/>
      <c r="C98" s="20"/>
      <c r="D98" s="20"/>
      <c r="E98" s="20"/>
      <c r="F98" s="20"/>
      <c r="G98" s="20"/>
      <c r="H98" s="20"/>
      <c r="I98" s="20"/>
      <c r="J98" s="20"/>
      <c r="K98" s="20"/>
      <c r="L98" s="20"/>
    </row>
    <row r="99" spans="1:12" x14ac:dyDescent="0.25">
      <c r="A99" s="20"/>
      <c r="B99" s="20"/>
      <c r="C99" s="20"/>
      <c r="D99" s="20"/>
      <c r="E99" s="20"/>
      <c r="F99" s="20"/>
      <c r="G99" s="20"/>
      <c r="H99" s="20"/>
      <c r="I99" s="20"/>
      <c r="J99" s="20"/>
      <c r="K99" s="20"/>
      <c r="L99" s="20"/>
    </row>
    <row r="100" spans="1:12" x14ac:dyDescent="0.25">
      <c r="A100" s="20"/>
      <c r="B100" s="20"/>
      <c r="C100" s="20"/>
      <c r="D100" s="20"/>
      <c r="E100" s="20"/>
      <c r="F100" s="20"/>
      <c r="G100" s="20"/>
      <c r="H100" s="20"/>
      <c r="I100" s="20"/>
      <c r="J100" s="20"/>
      <c r="K100" s="20"/>
      <c r="L100" s="20"/>
    </row>
    <row r="101" spans="1:12" x14ac:dyDescent="0.25">
      <c r="A101" s="20"/>
      <c r="B101" s="20"/>
      <c r="C101" s="20"/>
      <c r="D101" s="20"/>
      <c r="E101" s="20"/>
      <c r="F101" s="20"/>
      <c r="G101" s="20"/>
      <c r="H101" s="20"/>
      <c r="I101" s="20"/>
      <c r="J101" s="20"/>
      <c r="K101" s="20"/>
      <c r="L101" s="20"/>
    </row>
    <row r="102" spans="1:12" x14ac:dyDescent="0.25">
      <c r="A102" s="20"/>
      <c r="B102" s="20"/>
      <c r="C102" s="20"/>
      <c r="D102" s="20"/>
      <c r="E102" s="20"/>
      <c r="F102" s="20"/>
      <c r="G102" s="20"/>
      <c r="H102" s="20"/>
      <c r="I102" s="20"/>
      <c r="J102" s="20"/>
      <c r="K102" s="20"/>
      <c r="L102" s="20"/>
    </row>
    <row r="103" spans="1:12" x14ac:dyDescent="0.25">
      <c r="A103" s="20"/>
      <c r="B103" s="20"/>
      <c r="C103" s="20"/>
      <c r="D103" s="20"/>
      <c r="E103" s="20"/>
      <c r="F103" s="20"/>
      <c r="G103" s="20"/>
      <c r="H103" s="20"/>
      <c r="I103" s="20"/>
      <c r="J103" s="20"/>
      <c r="K103" s="20"/>
      <c r="L103" s="20"/>
    </row>
    <row r="104" spans="1:12" x14ac:dyDescent="0.25">
      <c r="A104" s="20"/>
      <c r="B104" s="20"/>
      <c r="C104" s="20"/>
      <c r="D104" s="20"/>
      <c r="E104" s="20"/>
      <c r="F104" s="20"/>
      <c r="G104" s="20"/>
      <c r="H104" s="20"/>
      <c r="I104" s="20"/>
      <c r="J104" s="20"/>
      <c r="K104" s="20"/>
      <c r="L104" s="20"/>
    </row>
    <row r="105" spans="1:12" x14ac:dyDescent="0.25">
      <c r="A105" s="20"/>
      <c r="B105" s="20"/>
      <c r="C105" s="20"/>
      <c r="D105" s="20"/>
      <c r="E105" s="20"/>
      <c r="F105" s="20"/>
      <c r="G105" s="20"/>
      <c r="H105" s="20"/>
      <c r="I105" s="20"/>
      <c r="J105" s="20"/>
      <c r="K105" s="20"/>
      <c r="L105" s="20"/>
    </row>
    <row r="106" spans="1:12" x14ac:dyDescent="0.25">
      <c r="A106" s="20"/>
      <c r="B106" s="20"/>
      <c r="C106" s="20"/>
      <c r="D106" s="20"/>
      <c r="E106" s="20"/>
      <c r="F106" s="20"/>
      <c r="G106" s="20"/>
      <c r="H106" s="20"/>
      <c r="I106" s="20"/>
      <c r="J106" s="20"/>
      <c r="K106" s="20"/>
      <c r="L106" s="20"/>
    </row>
    <row r="107" spans="1:12" x14ac:dyDescent="0.25">
      <c r="A107" s="20"/>
      <c r="B107" s="20"/>
      <c r="C107" s="20"/>
      <c r="D107" s="20"/>
      <c r="E107" s="20"/>
      <c r="F107" s="20"/>
      <c r="G107" s="20"/>
      <c r="H107" s="20"/>
      <c r="I107" s="20"/>
      <c r="J107" s="20"/>
      <c r="K107" s="20"/>
      <c r="L107" s="20"/>
    </row>
    <row r="108" spans="1:12" x14ac:dyDescent="0.25">
      <c r="A108" s="20"/>
      <c r="B108" s="20"/>
      <c r="C108" s="20"/>
      <c r="D108" s="20"/>
      <c r="E108" s="20"/>
      <c r="F108" s="20"/>
      <c r="G108" s="20"/>
      <c r="H108" s="20"/>
      <c r="I108" s="20"/>
      <c r="J108" s="20"/>
      <c r="K108" s="20"/>
      <c r="L108" s="20"/>
    </row>
    <row r="109" spans="1:12" x14ac:dyDescent="0.25">
      <c r="A109" s="20"/>
      <c r="B109" s="20"/>
      <c r="C109" s="20"/>
      <c r="D109" s="20"/>
      <c r="E109" s="20"/>
      <c r="F109" s="20"/>
      <c r="G109" s="20"/>
      <c r="H109" s="20"/>
      <c r="I109" s="20"/>
      <c r="J109" s="20"/>
      <c r="K109" s="20"/>
      <c r="L109" s="20"/>
    </row>
    <row r="110" spans="1:12" x14ac:dyDescent="0.25">
      <c r="A110" s="20"/>
      <c r="B110" s="20"/>
      <c r="C110" s="20"/>
      <c r="D110" s="20"/>
      <c r="E110" s="20"/>
      <c r="F110" s="20"/>
      <c r="G110" s="20"/>
      <c r="H110" s="20"/>
      <c r="I110" s="20"/>
      <c r="J110" s="20"/>
      <c r="K110" s="20"/>
      <c r="L110" s="20"/>
    </row>
    <row r="111" spans="1:12" x14ac:dyDescent="0.25">
      <c r="A111" s="20"/>
      <c r="B111" s="20"/>
      <c r="C111" s="20"/>
      <c r="D111" s="20"/>
      <c r="E111" s="20"/>
      <c r="F111" s="20"/>
      <c r="G111" s="20"/>
      <c r="H111" s="20"/>
      <c r="I111" s="20"/>
      <c r="J111" s="20"/>
      <c r="K111" s="20"/>
      <c r="L111" s="20"/>
    </row>
    <row r="112" spans="1:12" x14ac:dyDescent="0.25">
      <c r="A112" s="20"/>
      <c r="B112" s="20"/>
      <c r="C112" s="20"/>
      <c r="D112" s="20"/>
      <c r="E112" s="20"/>
      <c r="F112" s="20"/>
      <c r="G112" s="20"/>
      <c r="H112" s="20"/>
      <c r="I112" s="20"/>
      <c r="J112" s="20"/>
      <c r="K112" s="20"/>
      <c r="L112" s="20"/>
    </row>
    <row r="113" spans="1:12" x14ac:dyDescent="0.25">
      <c r="A113" s="20"/>
      <c r="B113" s="20"/>
      <c r="C113" s="20"/>
      <c r="D113" s="20"/>
      <c r="E113" s="20"/>
      <c r="F113" s="20"/>
      <c r="G113" s="20"/>
      <c r="H113" s="20"/>
      <c r="I113" s="20"/>
      <c r="J113" s="20"/>
      <c r="K113" s="20"/>
      <c r="L113" s="20"/>
    </row>
    <row r="114" spans="1:12" x14ac:dyDescent="0.25">
      <c r="A114" s="20"/>
      <c r="B114" s="20"/>
      <c r="C114" s="20"/>
      <c r="D114" s="20"/>
      <c r="E114" s="20"/>
      <c r="F114" s="20"/>
      <c r="G114" s="20"/>
      <c r="H114" s="20"/>
      <c r="I114" s="20"/>
      <c r="J114" s="20"/>
      <c r="K114" s="20"/>
      <c r="L114" s="20"/>
    </row>
    <row r="115" spans="1:12" x14ac:dyDescent="0.25">
      <c r="A115" s="20"/>
      <c r="B115" s="20"/>
      <c r="C115" s="20"/>
      <c r="D115" s="20"/>
      <c r="E115" s="20"/>
      <c r="F115" s="20"/>
      <c r="G115" s="20"/>
      <c r="H115" s="20"/>
      <c r="I115" s="20"/>
      <c r="J115" s="20"/>
      <c r="K115" s="20"/>
      <c r="L115" s="20"/>
    </row>
    <row r="116" spans="1:12" x14ac:dyDescent="0.25">
      <c r="A116" s="20"/>
      <c r="B116" s="20"/>
      <c r="C116" s="20"/>
      <c r="D116" s="20"/>
      <c r="E116" s="20"/>
      <c r="F116" s="20"/>
      <c r="G116" s="20"/>
      <c r="H116" s="20"/>
      <c r="I116" s="20"/>
      <c r="J116" s="20"/>
      <c r="K116" s="20"/>
      <c r="L116" s="20"/>
    </row>
    <row r="117" spans="1:12" x14ac:dyDescent="0.25">
      <c r="A117" s="20"/>
      <c r="B117" s="20"/>
      <c r="C117" s="20"/>
      <c r="D117" s="20"/>
      <c r="E117" s="20"/>
      <c r="F117" s="20"/>
      <c r="G117" s="20"/>
      <c r="H117" s="20"/>
      <c r="I117" s="20"/>
      <c r="J117" s="20"/>
      <c r="K117" s="20"/>
      <c r="L117" s="20"/>
    </row>
    <row r="118" spans="1:12" x14ac:dyDescent="0.25">
      <c r="A118" s="20"/>
      <c r="B118" s="20"/>
      <c r="C118" s="20"/>
      <c r="D118" s="20"/>
      <c r="E118" s="20"/>
      <c r="F118" s="20"/>
      <c r="G118" s="20"/>
      <c r="H118" s="20"/>
      <c r="I118" s="20"/>
      <c r="J118" s="20"/>
      <c r="K118" s="20"/>
      <c r="L118" s="20"/>
    </row>
    <row r="119" spans="1:12" x14ac:dyDescent="0.25">
      <c r="A119" s="20"/>
      <c r="B119" s="20"/>
      <c r="C119" s="20"/>
      <c r="D119" s="20"/>
      <c r="E119" s="20"/>
      <c r="F119" s="20"/>
      <c r="G119" s="20"/>
      <c r="H119" s="20"/>
      <c r="I119" s="20"/>
      <c r="J119" s="20"/>
      <c r="K119" s="20"/>
      <c r="L119" s="20"/>
    </row>
    <row r="120" spans="1:12" x14ac:dyDescent="0.25">
      <c r="A120" s="20"/>
      <c r="B120" s="20"/>
      <c r="C120" s="20"/>
      <c r="D120" s="20"/>
      <c r="E120" s="20"/>
      <c r="F120" s="20"/>
      <c r="G120" s="20"/>
      <c r="H120" s="20"/>
      <c r="I120" s="20"/>
      <c r="J120" s="20"/>
      <c r="K120" s="20"/>
      <c r="L120" s="20"/>
    </row>
    <row r="121" spans="1:12" x14ac:dyDescent="0.25">
      <c r="A121" s="20"/>
      <c r="B121" s="20"/>
      <c r="C121" s="20"/>
      <c r="D121" s="20"/>
      <c r="E121" s="20"/>
      <c r="F121" s="20"/>
      <c r="G121" s="20"/>
      <c r="H121" s="20"/>
      <c r="I121" s="20"/>
      <c r="J121" s="20"/>
      <c r="K121" s="20"/>
      <c r="L121" s="20"/>
    </row>
    <row r="122" spans="1:12" x14ac:dyDescent="0.25">
      <c r="A122" s="20"/>
      <c r="B122" s="20"/>
      <c r="C122" s="20"/>
      <c r="D122" s="20"/>
      <c r="E122" s="20"/>
      <c r="F122" s="20"/>
      <c r="G122" s="20"/>
      <c r="H122" s="20"/>
      <c r="I122" s="20"/>
      <c r="J122" s="20"/>
      <c r="K122" s="20"/>
      <c r="L122" s="20"/>
    </row>
    <row r="123" spans="1:12" x14ac:dyDescent="0.25">
      <c r="A123" s="20"/>
      <c r="B123" s="20"/>
      <c r="C123" s="20"/>
      <c r="D123" s="20"/>
      <c r="E123" s="20"/>
      <c r="F123" s="20"/>
      <c r="G123" s="20"/>
      <c r="H123" s="20"/>
      <c r="I123" s="20"/>
      <c r="J123" s="20"/>
      <c r="K123" s="20"/>
      <c r="L123" s="20"/>
    </row>
    <row r="124" spans="1:12" x14ac:dyDescent="0.25">
      <c r="A124" s="20"/>
      <c r="B124" s="20"/>
      <c r="C124" s="20"/>
      <c r="D124" s="20"/>
      <c r="E124" s="20"/>
      <c r="F124" s="20"/>
      <c r="G124" s="20"/>
      <c r="H124" s="20"/>
      <c r="I124" s="20"/>
      <c r="J124" s="20"/>
      <c r="K124" s="20"/>
      <c r="L124" s="20"/>
    </row>
    <row r="125" spans="1:12" x14ac:dyDescent="0.25">
      <c r="A125" s="20"/>
      <c r="B125" s="20"/>
      <c r="C125" s="20"/>
      <c r="D125" s="20"/>
      <c r="E125" s="20"/>
      <c r="F125" s="20"/>
      <c r="G125" s="20"/>
      <c r="H125" s="20"/>
      <c r="I125" s="20"/>
      <c r="J125" s="20"/>
      <c r="K125" s="20"/>
      <c r="L125" s="20"/>
    </row>
    <row r="126" spans="1:12" x14ac:dyDescent="0.25">
      <c r="A126" s="20"/>
      <c r="B126" s="20"/>
      <c r="C126" s="20"/>
      <c r="D126" s="20"/>
      <c r="E126" s="20"/>
      <c r="F126" s="20"/>
      <c r="G126" s="20"/>
      <c r="H126" s="20"/>
      <c r="I126" s="20"/>
      <c r="J126" s="20"/>
      <c r="K126" s="20"/>
      <c r="L126" s="20"/>
    </row>
    <row r="127" spans="1:12" x14ac:dyDescent="0.25">
      <c r="A127" s="20"/>
      <c r="B127" s="20"/>
      <c r="C127" s="20"/>
      <c r="D127" s="20"/>
      <c r="E127" s="20"/>
      <c r="F127" s="20"/>
      <c r="G127" s="20"/>
      <c r="H127" s="20"/>
      <c r="I127" s="20"/>
      <c r="J127" s="20"/>
      <c r="K127" s="20"/>
      <c r="L127" s="20"/>
    </row>
    <row r="128" spans="1:12" x14ac:dyDescent="0.25">
      <c r="A128" s="20"/>
      <c r="B128" s="20"/>
      <c r="C128" s="20"/>
      <c r="D128" s="20"/>
      <c r="E128" s="20"/>
      <c r="F128" s="20"/>
      <c r="G128" s="20"/>
      <c r="H128" s="20"/>
      <c r="I128" s="20"/>
      <c r="J128" s="20"/>
      <c r="K128" s="20"/>
      <c r="L128" s="20"/>
    </row>
    <row r="129" spans="1:12" x14ac:dyDescent="0.25">
      <c r="A129" s="20"/>
      <c r="B129" s="20"/>
      <c r="C129" s="20"/>
      <c r="D129" s="20"/>
      <c r="E129" s="20"/>
      <c r="F129" s="20"/>
      <c r="G129" s="20"/>
      <c r="H129" s="20"/>
      <c r="I129" s="20"/>
      <c r="J129" s="20"/>
      <c r="K129" s="20"/>
      <c r="L129" s="20"/>
    </row>
    <row r="130" spans="1:12" x14ac:dyDescent="0.25">
      <c r="A130" s="20"/>
      <c r="B130" s="20"/>
      <c r="C130" s="20"/>
      <c r="D130" s="20"/>
      <c r="E130" s="20"/>
      <c r="F130" s="20"/>
      <c r="G130" s="20"/>
      <c r="H130" s="20"/>
      <c r="I130" s="20"/>
      <c r="J130" s="20"/>
      <c r="K130" s="20"/>
      <c r="L130" s="20"/>
    </row>
    <row r="131" spans="1:12" x14ac:dyDescent="0.25">
      <c r="A131" s="20"/>
      <c r="B131" s="20"/>
      <c r="C131" s="20"/>
      <c r="D131" s="20"/>
      <c r="E131" s="20"/>
      <c r="F131" s="20"/>
      <c r="G131" s="20"/>
      <c r="H131" s="20"/>
      <c r="I131" s="20"/>
      <c r="J131" s="20"/>
      <c r="K131" s="20"/>
      <c r="L131" s="20"/>
    </row>
    <row r="132" spans="1:12" x14ac:dyDescent="0.25">
      <c r="A132" s="20"/>
      <c r="B132" s="20"/>
      <c r="C132" s="20"/>
      <c r="D132" s="20"/>
      <c r="E132" s="20"/>
      <c r="F132" s="20"/>
      <c r="G132" s="20"/>
      <c r="H132" s="20"/>
      <c r="I132" s="20"/>
      <c r="J132" s="20"/>
      <c r="K132" s="20"/>
      <c r="L132" s="20"/>
    </row>
    <row r="133" spans="1:12" x14ac:dyDescent="0.25">
      <c r="A133" s="20"/>
      <c r="B133" s="20"/>
      <c r="C133" s="20"/>
      <c r="D133" s="20"/>
      <c r="E133" s="20"/>
      <c r="F133" s="20"/>
      <c r="G133" s="20"/>
      <c r="H133" s="20"/>
      <c r="I133" s="20"/>
      <c r="J133" s="20"/>
      <c r="K133" s="20"/>
      <c r="L133" s="20"/>
    </row>
    <row r="134" spans="1:12" x14ac:dyDescent="0.25">
      <c r="A134" s="20"/>
      <c r="B134" s="20"/>
      <c r="C134" s="20"/>
      <c r="D134" s="20"/>
      <c r="E134" s="20"/>
      <c r="F134" s="20"/>
      <c r="G134" s="20"/>
      <c r="H134" s="20"/>
      <c r="I134" s="20"/>
      <c r="J134" s="20"/>
      <c r="K134" s="20"/>
      <c r="L134" s="20"/>
    </row>
    <row r="135" spans="1:12" x14ac:dyDescent="0.25">
      <c r="A135" s="20"/>
      <c r="B135" s="20"/>
      <c r="C135" s="20"/>
      <c r="D135" s="20"/>
      <c r="E135" s="20"/>
      <c r="F135" s="20"/>
      <c r="G135" s="20"/>
      <c r="H135" s="20"/>
      <c r="I135" s="20"/>
      <c r="J135" s="20"/>
      <c r="K135" s="20"/>
      <c r="L135" s="20"/>
    </row>
    <row r="136" spans="1:12" x14ac:dyDescent="0.25">
      <c r="A136" s="20"/>
      <c r="B136" s="20"/>
      <c r="C136" s="20"/>
      <c r="D136" s="20"/>
      <c r="E136" s="20"/>
      <c r="F136" s="20"/>
      <c r="G136" s="20"/>
      <c r="H136" s="20"/>
      <c r="I136" s="20"/>
      <c r="J136" s="20"/>
      <c r="K136" s="20"/>
      <c r="L136" s="20"/>
    </row>
    <row r="137" spans="1:12" x14ac:dyDescent="0.25">
      <c r="A137" s="20"/>
      <c r="B137" s="20"/>
      <c r="C137" s="20"/>
      <c r="D137" s="20"/>
      <c r="E137" s="20"/>
      <c r="F137" s="20"/>
      <c r="G137" s="20"/>
      <c r="H137" s="20"/>
      <c r="I137" s="20"/>
      <c r="J137" s="20"/>
      <c r="K137" s="20"/>
      <c r="L137" s="20"/>
    </row>
    <row r="138" spans="1:12" x14ac:dyDescent="0.25">
      <c r="A138" s="20"/>
      <c r="B138" s="20"/>
      <c r="C138" s="20"/>
      <c r="D138" s="20"/>
      <c r="E138" s="20"/>
      <c r="F138" s="20"/>
      <c r="G138" s="20"/>
      <c r="H138" s="20"/>
      <c r="I138" s="20"/>
      <c r="J138" s="20"/>
      <c r="K138" s="20"/>
      <c r="L138" s="20"/>
    </row>
    <row r="139" spans="1:12" x14ac:dyDescent="0.25">
      <c r="A139" s="20"/>
      <c r="B139" s="20"/>
      <c r="C139" s="20"/>
      <c r="D139" s="20"/>
      <c r="E139" s="20"/>
      <c r="F139" s="20"/>
      <c r="G139" s="20"/>
      <c r="H139" s="20"/>
      <c r="I139" s="20"/>
      <c r="J139" s="20"/>
      <c r="K139" s="20"/>
      <c r="L139" s="20"/>
    </row>
    <row r="140" spans="1:12" x14ac:dyDescent="0.25">
      <c r="A140" s="20"/>
      <c r="B140" s="20"/>
      <c r="C140" s="20"/>
      <c r="D140" s="20"/>
      <c r="E140" s="20"/>
      <c r="F140" s="20"/>
      <c r="G140" s="20"/>
      <c r="H140" s="20"/>
      <c r="I140" s="20"/>
      <c r="J140" s="20"/>
      <c r="K140" s="20"/>
      <c r="L140" s="20"/>
    </row>
    <row r="141" spans="1:12" x14ac:dyDescent="0.25">
      <c r="A141" s="20"/>
      <c r="B141" s="20"/>
      <c r="C141" s="20"/>
      <c r="D141" s="20"/>
      <c r="E141" s="20"/>
      <c r="F141" s="20"/>
      <c r="G141" s="20"/>
      <c r="H141" s="20"/>
      <c r="I141" s="20"/>
      <c r="J141" s="20"/>
      <c r="K141" s="20"/>
      <c r="L141" s="20"/>
    </row>
    <row r="142" spans="1:12" x14ac:dyDescent="0.25">
      <c r="A142" s="20"/>
      <c r="B142" s="20"/>
      <c r="C142" s="20"/>
      <c r="D142" s="20"/>
      <c r="E142" s="20"/>
      <c r="F142" s="20"/>
      <c r="G142" s="20"/>
      <c r="H142" s="20"/>
      <c r="I142" s="20"/>
      <c r="J142" s="20"/>
      <c r="K142" s="20"/>
      <c r="L142" s="20"/>
    </row>
    <row r="143" spans="1:12" x14ac:dyDescent="0.25">
      <c r="A143" s="20"/>
      <c r="B143" s="20"/>
      <c r="C143" s="20"/>
      <c r="D143" s="20"/>
      <c r="E143" s="20"/>
      <c r="F143" s="20"/>
      <c r="G143" s="20"/>
      <c r="H143" s="20"/>
      <c r="I143" s="20"/>
      <c r="J143" s="20"/>
      <c r="K143" s="20"/>
      <c r="L143" s="20"/>
    </row>
    <row r="144" spans="1:12" x14ac:dyDescent="0.25">
      <c r="A144" s="20"/>
      <c r="B144" s="20"/>
      <c r="C144" s="20"/>
      <c r="D144" s="20"/>
      <c r="E144" s="20"/>
      <c r="F144" s="20"/>
      <c r="G144" s="20"/>
      <c r="H144" s="20"/>
      <c r="I144" s="20"/>
      <c r="J144" s="20"/>
      <c r="K144" s="20"/>
      <c r="L144" s="20"/>
    </row>
    <row r="145" spans="1:12" x14ac:dyDescent="0.25">
      <c r="A145" s="20"/>
      <c r="B145" s="20"/>
      <c r="C145" s="20"/>
      <c r="D145" s="20"/>
      <c r="E145" s="20"/>
      <c r="F145" s="20"/>
      <c r="G145" s="20"/>
      <c r="H145" s="20"/>
      <c r="I145" s="20"/>
      <c r="J145" s="20"/>
      <c r="K145" s="20"/>
      <c r="L145" s="20"/>
    </row>
    <row r="146" spans="1:12" x14ac:dyDescent="0.25">
      <c r="A146" s="20"/>
      <c r="B146" s="20"/>
      <c r="C146" s="20"/>
      <c r="D146" s="20"/>
      <c r="E146" s="20"/>
      <c r="F146" s="20"/>
      <c r="G146" s="20"/>
      <c r="H146" s="20"/>
      <c r="I146" s="20"/>
      <c r="J146" s="20"/>
      <c r="K146" s="20"/>
      <c r="L146" s="20"/>
    </row>
    <row r="147" spans="1:12" x14ac:dyDescent="0.25">
      <c r="A147" s="20"/>
      <c r="B147" s="20"/>
      <c r="C147" s="20"/>
      <c r="D147" s="20"/>
      <c r="E147" s="20"/>
      <c r="F147" s="20"/>
      <c r="G147" s="20"/>
      <c r="H147" s="20"/>
      <c r="I147" s="20"/>
      <c r="J147" s="20"/>
      <c r="K147" s="20"/>
      <c r="L147" s="20"/>
    </row>
    <row r="148" spans="1:12" x14ac:dyDescent="0.25">
      <c r="A148" s="20"/>
      <c r="B148" s="20"/>
      <c r="C148" s="20"/>
      <c r="D148" s="20"/>
      <c r="E148" s="20"/>
      <c r="F148" s="20"/>
      <c r="G148" s="20"/>
      <c r="H148" s="20"/>
      <c r="I148" s="20"/>
      <c r="J148" s="20"/>
      <c r="K148" s="20"/>
      <c r="L148" s="20"/>
    </row>
    <row r="149" spans="1:12" x14ac:dyDescent="0.25">
      <c r="A149" s="20"/>
      <c r="B149" s="20"/>
      <c r="C149" s="20"/>
      <c r="D149" s="20"/>
      <c r="E149" s="20"/>
      <c r="F149" s="20"/>
      <c r="G149" s="20"/>
      <c r="H149" s="20"/>
      <c r="I149" s="20"/>
      <c r="J149" s="20"/>
      <c r="K149" s="20"/>
      <c r="L149" s="20"/>
    </row>
    <row r="150" spans="1:12" x14ac:dyDescent="0.25">
      <c r="A150" s="20"/>
      <c r="B150" s="20"/>
      <c r="C150" s="20"/>
      <c r="D150" s="20"/>
      <c r="E150" s="20"/>
      <c r="F150" s="20"/>
      <c r="G150" s="20"/>
      <c r="H150" s="20"/>
      <c r="I150" s="20"/>
      <c r="J150" s="20"/>
      <c r="K150" s="20"/>
      <c r="L150" s="20"/>
    </row>
    <row r="151" spans="1:12" x14ac:dyDescent="0.25">
      <c r="A151" s="20"/>
      <c r="B151" s="20"/>
      <c r="C151" s="20"/>
      <c r="D151" s="20"/>
      <c r="E151" s="20"/>
      <c r="F151" s="20"/>
      <c r="G151" s="20"/>
      <c r="H151" s="20"/>
      <c r="I151" s="20"/>
      <c r="J151" s="20"/>
      <c r="K151" s="20"/>
      <c r="L151" s="20"/>
    </row>
    <row r="152" spans="1:12" x14ac:dyDescent="0.25">
      <c r="A152" s="20"/>
      <c r="B152" s="20"/>
      <c r="C152" s="20"/>
      <c r="D152" s="20"/>
      <c r="E152" s="20"/>
      <c r="F152" s="20"/>
      <c r="G152" s="20"/>
      <c r="H152" s="20"/>
      <c r="I152" s="20"/>
      <c r="J152" s="20"/>
      <c r="K152" s="20"/>
      <c r="L152" s="20"/>
    </row>
    <row r="153" spans="1:12" x14ac:dyDescent="0.25">
      <c r="A153" s="20"/>
      <c r="B153" s="20"/>
      <c r="C153" s="20"/>
      <c r="D153" s="20"/>
      <c r="E153" s="20"/>
      <c r="F153" s="20"/>
      <c r="G153" s="20"/>
      <c r="H153" s="20"/>
      <c r="I153" s="20"/>
      <c r="J153" s="20"/>
      <c r="K153" s="20"/>
      <c r="L153" s="20"/>
    </row>
    <row r="154" spans="1:12" x14ac:dyDescent="0.25">
      <c r="A154" s="20"/>
      <c r="B154" s="20"/>
      <c r="C154" s="20"/>
      <c r="D154" s="20"/>
      <c r="E154" s="20"/>
      <c r="F154" s="20"/>
      <c r="G154" s="20"/>
      <c r="H154" s="20"/>
      <c r="I154" s="20"/>
      <c r="J154" s="20"/>
      <c r="K154" s="20"/>
      <c r="L154" s="20"/>
    </row>
    <row r="155" spans="1:12" x14ac:dyDescent="0.25">
      <c r="A155" s="20"/>
      <c r="B155" s="20"/>
      <c r="C155" s="20"/>
      <c r="D155" s="20"/>
      <c r="E155" s="20"/>
      <c r="F155" s="20"/>
      <c r="G155" s="20"/>
      <c r="H155" s="20"/>
      <c r="I155" s="20"/>
      <c r="J155" s="20"/>
      <c r="K155" s="20"/>
      <c r="L155" s="20"/>
    </row>
    <row r="156" spans="1:12" x14ac:dyDescent="0.25">
      <c r="A156" s="20"/>
      <c r="B156" s="20"/>
      <c r="C156" s="20"/>
      <c r="D156" s="20"/>
      <c r="E156" s="20"/>
      <c r="F156" s="20"/>
      <c r="G156" s="20"/>
      <c r="H156" s="20"/>
      <c r="I156" s="20"/>
      <c r="J156" s="20"/>
      <c r="K156" s="20"/>
      <c r="L156" s="20"/>
    </row>
    <row r="157" spans="1:12" x14ac:dyDescent="0.25">
      <c r="A157" s="20"/>
      <c r="B157" s="20"/>
      <c r="C157" s="20"/>
      <c r="D157" s="20"/>
      <c r="E157" s="20"/>
      <c r="F157" s="20"/>
      <c r="G157" s="20"/>
      <c r="H157" s="20"/>
      <c r="I157" s="20"/>
      <c r="J157" s="20"/>
      <c r="K157" s="20"/>
      <c r="L157" s="20"/>
    </row>
    <row r="158" spans="1:12" x14ac:dyDescent="0.25">
      <c r="A158" s="20"/>
      <c r="B158" s="20"/>
      <c r="C158" s="20"/>
      <c r="D158" s="20"/>
      <c r="E158" s="20"/>
      <c r="F158" s="20"/>
      <c r="G158" s="20"/>
      <c r="H158" s="20"/>
      <c r="I158" s="20"/>
      <c r="J158" s="20"/>
      <c r="K158" s="20"/>
      <c r="L158" s="20"/>
    </row>
    <row r="159" spans="1:12" x14ac:dyDescent="0.25">
      <c r="A159" s="20"/>
      <c r="B159" s="20"/>
      <c r="C159" s="20"/>
      <c r="D159" s="20"/>
      <c r="E159" s="20"/>
      <c r="F159" s="20"/>
      <c r="G159" s="20"/>
      <c r="H159" s="20"/>
      <c r="I159" s="20"/>
      <c r="J159" s="20"/>
      <c r="K159" s="20"/>
      <c r="L159" s="20"/>
    </row>
    <row r="160" spans="1:12" x14ac:dyDescent="0.25">
      <c r="A160" s="20"/>
      <c r="B160" s="20"/>
      <c r="C160" s="20"/>
      <c r="D160" s="20"/>
      <c r="E160" s="20"/>
      <c r="F160" s="20"/>
      <c r="G160" s="20"/>
      <c r="H160" s="20"/>
      <c r="I160" s="20"/>
      <c r="J160" s="20"/>
      <c r="K160" s="20"/>
      <c r="L160" s="20"/>
    </row>
    <row r="161" spans="1:12" x14ac:dyDescent="0.25">
      <c r="A161" s="20"/>
      <c r="B161" s="20"/>
      <c r="C161" s="20"/>
      <c r="D161" s="20"/>
      <c r="E161" s="20"/>
      <c r="F161" s="20"/>
      <c r="G161" s="20"/>
      <c r="H161" s="20"/>
      <c r="I161" s="20"/>
      <c r="J161" s="20"/>
      <c r="K161" s="20"/>
      <c r="L161" s="20"/>
    </row>
    <row r="162" spans="1:12" x14ac:dyDescent="0.25">
      <c r="A162" s="20"/>
      <c r="B162" s="20"/>
      <c r="C162" s="20"/>
      <c r="D162" s="20"/>
      <c r="E162" s="20"/>
      <c r="F162" s="20"/>
      <c r="G162" s="20"/>
      <c r="H162" s="20"/>
      <c r="I162" s="20"/>
      <c r="J162" s="20"/>
      <c r="K162" s="20"/>
      <c r="L162" s="20"/>
    </row>
    <row r="163" spans="1:12" x14ac:dyDescent="0.25">
      <c r="A163" s="20"/>
      <c r="B163" s="20"/>
      <c r="C163" s="20"/>
      <c r="D163" s="20"/>
      <c r="E163" s="20"/>
      <c r="F163" s="20"/>
      <c r="G163" s="20"/>
      <c r="H163" s="20"/>
      <c r="I163" s="20"/>
      <c r="J163" s="20"/>
      <c r="K163" s="20"/>
      <c r="L163" s="20"/>
    </row>
    <row r="164" spans="1:12" x14ac:dyDescent="0.25">
      <c r="A164" s="20"/>
      <c r="B164" s="20"/>
      <c r="C164" s="20"/>
      <c r="D164" s="20"/>
      <c r="E164" s="20"/>
      <c r="F164" s="20"/>
      <c r="G164" s="20"/>
      <c r="H164" s="20"/>
      <c r="I164" s="20"/>
      <c r="J164" s="20"/>
      <c r="K164" s="20"/>
      <c r="L164" s="20"/>
    </row>
    <row r="165" spans="1:12" x14ac:dyDescent="0.25">
      <c r="A165" s="20"/>
      <c r="B165" s="20"/>
      <c r="C165" s="20"/>
      <c r="D165" s="20"/>
      <c r="E165" s="20"/>
      <c r="F165" s="20"/>
      <c r="G165" s="20"/>
      <c r="H165" s="20"/>
      <c r="I165" s="20"/>
      <c r="J165" s="20"/>
      <c r="K165" s="20"/>
      <c r="L165" s="20"/>
    </row>
    <row r="166" spans="1:12" x14ac:dyDescent="0.25">
      <c r="A166" s="20"/>
      <c r="B166" s="20"/>
      <c r="C166" s="20"/>
      <c r="D166" s="20"/>
      <c r="E166" s="20"/>
      <c r="F166" s="20"/>
      <c r="G166" s="20"/>
      <c r="H166" s="20"/>
      <c r="I166" s="20"/>
      <c r="J166" s="20"/>
      <c r="K166" s="20"/>
      <c r="L166" s="20"/>
    </row>
    <row r="167" spans="1:12" x14ac:dyDescent="0.25">
      <c r="A167" s="20"/>
      <c r="B167" s="20"/>
      <c r="C167" s="20"/>
      <c r="D167" s="20"/>
      <c r="E167" s="20"/>
      <c r="F167" s="20"/>
      <c r="G167" s="20"/>
      <c r="H167" s="20"/>
      <c r="I167" s="20"/>
      <c r="J167" s="20"/>
      <c r="K167" s="20"/>
      <c r="L167" s="20"/>
    </row>
    <row r="168" spans="1:12" x14ac:dyDescent="0.25">
      <c r="A168" s="20"/>
      <c r="B168" s="20"/>
      <c r="C168" s="20"/>
      <c r="D168" s="20"/>
      <c r="E168" s="20"/>
      <c r="F168" s="20"/>
      <c r="G168" s="20"/>
      <c r="H168" s="20"/>
      <c r="I168" s="20"/>
      <c r="J168" s="20"/>
      <c r="K168" s="20"/>
      <c r="L168" s="20"/>
    </row>
    <row r="169" spans="1:12" x14ac:dyDescent="0.25">
      <c r="A169" s="20"/>
      <c r="B169" s="20"/>
      <c r="C169" s="20"/>
      <c r="D169" s="20"/>
      <c r="E169" s="20"/>
      <c r="F169" s="20"/>
      <c r="G169" s="20"/>
      <c r="H169" s="20"/>
      <c r="I169" s="20"/>
      <c r="J169" s="20"/>
      <c r="K169" s="20"/>
      <c r="L169" s="20"/>
    </row>
    <row r="170" spans="1:12" x14ac:dyDescent="0.25">
      <c r="A170" s="20"/>
      <c r="B170" s="20"/>
      <c r="C170" s="20"/>
      <c r="D170" s="20"/>
      <c r="E170" s="20"/>
      <c r="F170" s="20"/>
      <c r="G170" s="20"/>
      <c r="H170" s="20"/>
      <c r="I170" s="20"/>
      <c r="J170" s="20"/>
      <c r="K170" s="20"/>
      <c r="L170" s="20"/>
    </row>
    <row r="171" spans="1:12" x14ac:dyDescent="0.25">
      <c r="A171" s="20"/>
      <c r="B171" s="20"/>
      <c r="C171" s="20"/>
      <c r="D171" s="20"/>
      <c r="E171" s="20"/>
      <c r="F171" s="20"/>
      <c r="G171" s="20"/>
      <c r="H171" s="20"/>
      <c r="I171" s="20"/>
      <c r="J171" s="20"/>
      <c r="K171" s="20"/>
      <c r="L171" s="20"/>
    </row>
    <row r="172" spans="1:12" x14ac:dyDescent="0.25">
      <c r="A172" s="20"/>
      <c r="B172" s="20"/>
      <c r="C172" s="20"/>
      <c r="D172" s="20"/>
      <c r="E172" s="20"/>
      <c r="F172" s="20"/>
      <c r="G172" s="20"/>
      <c r="H172" s="20"/>
      <c r="I172" s="20"/>
      <c r="J172" s="20"/>
      <c r="K172" s="20"/>
      <c r="L172" s="20"/>
    </row>
    <row r="173" spans="1:12" x14ac:dyDescent="0.25">
      <c r="A173" s="20"/>
      <c r="B173" s="20"/>
      <c r="C173" s="20"/>
      <c r="D173" s="20"/>
      <c r="E173" s="20"/>
      <c r="F173" s="20"/>
      <c r="G173" s="20"/>
      <c r="H173" s="20"/>
      <c r="I173" s="20"/>
      <c r="J173" s="20"/>
      <c r="K173" s="20"/>
      <c r="L173" s="20"/>
    </row>
    <row r="174" spans="1:12" x14ac:dyDescent="0.25">
      <c r="A174" s="20"/>
      <c r="B174" s="20"/>
      <c r="C174" s="20"/>
      <c r="D174" s="20"/>
      <c r="E174" s="20"/>
      <c r="F174" s="20"/>
      <c r="G174" s="20"/>
      <c r="H174" s="20"/>
      <c r="I174" s="20"/>
      <c r="J174" s="20"/>
      <c r="K174" s="20"/>
      <c r="L174" s="20"/>
    </row>
    <row r="175" spans="1:12" x14ac:dyDescent="0.25">
      <c r="A175" s="20"/>
      <c r="B175" s="20"/>
      <c r="C175" s="20"/>
      <c r="D175" s="20"/>
      <c r="E175" s="20"/>
      <c r="F175" s="20"/>
      <c r="G175" s="20"/>
      <c r="H175" s="20"/>
      <c r="I175" s="20"/>
      <c r="J175" s="20"/>
      <c r="K175" s="20"/>
      <c r="L175" s="20"/>
    </row>
    <row r="176" spans="1:12" x14ac:dyDescent="0.25">
      <c r="A176" s="20"/>
      <c r="B176" s="20"/>
      <c r="C176" s="20"/>
      <c r="D176" s="20"/>
      <c r="E176" s="20"/>
      <c r="F176" s="20"/>
      <c r="G176" s="20"/>
      <c r="H176" s="20"/>
      <c r="I176" s="20"/>
      <c r="J176" s="20"/>
      <c r="K176" s="20"/>
      <c r="L176" s="20"/>
    </row>
    <row r="177" spans="1:12" x14ac:dyDescent="0.25">
      <c r="A177" s="20"/>
      <c r="B177" s="20"/>
      <c r="C177" s="20"/>
      <c r="D177" s="20"/>
      <c r="E177" s="20"/>
      <c r="F177" s="20"/>
      <c r="G177" s="20"/>
      <c r="H177" s="20"/>
      <c r="I177" s="20"/>
      <c r="J177" s="20"/>
      <c r="K177" s="20"/>
      <c r="L177" s="20"/>
    </row>
    <row r="178" spans="1:12" x14ac:dyDescent="0.25">
      <c r="A178" s="20"/>
      <c r="B178" s="20"/>
      <c r="C178" s="20"/>
      <c r="D178" s="20"/>
      <c r="E178" s="20"/>
      <c r="F178" s="20"/>
      <c r="G178" s="20"/>
      <c r="H178" s="20"/>
      <c r="I178" s="20"/>
      <c r="J178" s="20"/>
      <c r="K178" s="20"/>
      <c r="L178" s="20"/>
    </row>
    <row r="179" spans="1:12" x14ac:dyDescent="0.25">
      <c r="A179" s="20"/>
      <c r="B179" s="20"/>
      <c r="C179" s="20"/>
      <c r="D179" s="20"/>
      <c r="E179" s="20"/>
      <c r="F179" s="20"/>
      <c r="G179" s="20"/>
      <c r="H179" s="20"/>
      <c r="I179" s="20"/>
      <c r="J179" s="20"/>
      <c r="K179" s="20"/>
      <c r="L179" s="20"/>
    </row>
    <row r="180" spans="1:12" x14ac:dyDescent="0.25">
      <c r="A180" s="20"/>
      <c r="B180" s="20"/>
      <c r="C180" s="20"/>
      <c r="D180" s="20"/>
      <c r="E180" s="20"/>
      <c r="F180" s="20"/>
      <c r="G180" s="20"/>
      <c r="H180" s="20"/>
      <c r="I180" s="20"/>
      <c r="J180" s="20"/>
      <c r="K180" s="20"/>
      <c r="L180" s="20"/>
    </row>
    <row r="181" spans="1:12" x14ac:dyDescent="0.25">
      <c r="A181" s="20"/>
      <c r="B181" s="20"/>
      <c r="C181" s="20"/>
      <c r="D181" s="20"/>
      <c r="E181" s="20"/>
      <c r="F181" s="20"/>
      <c r="G181" s="20"/>
      <c r="H181" s="20"/>
      <c r="I181" s="20"/>
      <c r="J181" s="20"/>
      <c r="K181" s="20"/>
      <c r="L181" s="20"/>
    </row>
    <row r="182" spans="1:12" x14ac:dyDescent="0.25">
      <c r="A182" s="20"/>
      <c r="B182" s="20"/>
      <c r="C182" s="20"/>
      <c r="D182" s="20"/>
      <c r="E182" s="20"/>
      <c r="F182" s="20"/>
      <c r="G182" s="20"/>
      <c r="H182" s="20"/>
      <c r="I182" s="20"/>
      <c r="J182" s="20"/>
      <c r="K182" s="20"/>
      <c r="L182" s="20"/>
    </row>
    <row r="183" spans="1:12" x14ac:dyDescent="0.25">
      <c r="A183" s="20"/>
      <c r="B183" s="20"/>
      <c r="C183" s="20"/>
      <c r="D183" s="20"/>
      <c r="E183" s="20"/>
      <c r="F183" s="20"/>
      <c r="G183" s="20"/>
      <c r="H183" s="20"/>
      <c r="I183" s="20"/>
      <c r="J183" s="20"/>
      <c r="K183" s="20"/>
      <c r="L183" s="20"/>
    </row>
    <row r="184" spans="1:12" x14ac:dyDescent="0.25">
      <c r="A184" s="20"/>
      <c r="B184" s="20"/>
      <c r="C184" s="20"/>
      <c r="D184" s="20"/>
      <c r="E184" s="20"/>
      <c r="F184" s="20"/>
      <c r="G184" s="20"/>
      <c r="H184" s="20"/>
      <c r="I184" s="20"/>
      <c r="J184" s="20"/>
      <c r="K184" s="20"/>
      <c r="L184" s="20"/>
    </row>
    <row r="185" spans="1:12" x14ac:dyDescent="0.25">
      <c r="A185" s="20"/>
      <c r="B185" s="20"/>
      <c r="C185" s="20"/>
      <c r="D185" s="20"/>
      <c r="E185" s="20"/>
      <c r="F185" s="20"/>
      <c r="G185" s="20"/>
      <c r="H185" s="20"/>
      <c r="I185" s="20"/>
      <c r="J185" s="20"/>
      <c r="K185" s="20"/>
      <c r="L185" s="20"/>
    </row>
    <row r="186" spans="1:12" x14ac:dyDescent="0.25">
      <c r="A186" s="20"/>
      <c r="B186" s="20"/>
      <c r="C186" s="20"/>
      <c r="D186" s="20"/>
      <c r="E186" s="20"/>
      <c r="F186" s="20"/>
      <c r="G186" s="20"/>
      <c r="H186" s="20"/>
      <c r="I186" s="20"/>
      <c r="J186" s="20"/>
      <c r="K186" s="20"/>
      <c r="L186" s="20"/>
    </row>
    <row r="187" spans="1:12" x14ac:dyDescent="0.25">
      <c r="A187" s="20"/>
      <c r="B187" s="20"/>
      <c r="C187" s="20"/>
      <c r="D187" s="20"/>
      <c r="E187" s="20"/>
      <c r="F187" s="20"/>
      <c r="G187" s="20"/>
      <c r="H187" s="20"/>
      <c r="I187" s="20"/>
      <c r="J187" s="20"/>
      <c r="K187" s="20"/>
      <c r="L187" s="20"/>
    </row>
    <row r="188" spans="1:12" x14ac:dyDescent="0.25">
      <c r="A188" s="20"/>
      <c r="B188" s="20"/>
      <c r="C188" s="20"/>
      <c r="D188" s="20"/>
      <c r="E188" s="20"/>
      <c r="F188" s="20"/>
      <c r="G188" s="20"/>
      <c r="H188" s="20"/>
      <c r="I188" s="20"/>
      <c r="J188" s="20"/>
      <c r="K188" s="20"/>
      <c r="L188" s="20"/>
    </row>
    <row r="189" spans="1:12" x14ac:dyDescent="0.25">
      <c r="A189" s="20"/>
      <c r="B189" s="20"/>
      <c r="C189" s="20"/>
      <c r="D189" s="20"/>
      <c r="E189" s="20"/>
      <c r="F189" s="20"/>
      <c r="G189" s="20"/>
      <c r="H189" s="20"/>
      <c r="I189" s="20"/>
      <c r="J189" s="20"/>
      <c r="K189" s="20"/>
      <c r="L189" s="20"/>
    </row>
    <row r="190" spans="1:12" x14ac:dyDescent="0.25">
      <c r="A190" s="20"/>
      <c r="B190" s="20"/>
      <c r="C190" s="20"/>
      <c r="D190" s="20"/>
      <c r="E190" s="20"/>
      <c r="F190" s="20"/>
      <c r="G190" s="20"/>
      <c r="H190" s="20"/>
      <c r="I190" s="20"/>
      <c r="J190" s="20"/>
      <c r="K190" s="20"/>
      <c r="L190" s="20"/>
    </row>
    <row r="191" spans="1:12" x14ac:dyDescent="0.25">
      <c r="A191" s="20"/>
      <c r="B191" s="20"/>
      <c r="C191" s="20"/>
      <c r="D191" s="20"/>
      <c r="E191" s="20"/>
      <c r="F191" s="20"/>
      <c r="G191" s="20"/>
      <c r="H191" s="20"/>
      <c r="I191" s="20"/>
      <c r="J191" s="20"/>
      <c r="K191" s="20"/>
      <c r="L191" s="20"/>
    </row>
    <row r="192" spans="1:12" x14ac:dyDescent="0.25">
      <c r="A192" s="20"/>
      <c r="B192" s="20"/>
      <c r="C192" s="20"/>
      <c r="D192" s="20"/>
      <c r="E192" s="20"/>
      <c r="F192" s="20"/>
      <c r="G192" s="20"/>
      <c r="H192" s="20"/>
      <c r="I192" s="20"/>
      <c r="J192" s="20"/>
      <c r="K192" s="20"/>
      <c r="L192" s="20"/>
    </row>
    <row r="193" spans="1:12" x14ac:dyDescent="0.25">
      <c r="A193" s="20"/>
      <c r="B193" s="20"/>
      <c r="C193" s="20"/>
      <c r="D193" s="20"/>
      <c r="E193" s="20"/>
      <c r="F193" s="20"/>
      <c r="G193" s="20"/>
      <c r="H193" s="20"/>
      <c r="I193" s="20"/>
      <c r="J193" s="20"/>
      <c r="K193" s="20"/>
      <c r="L193" s="20"/>
    </row>
    <row r="194" spans="1:12" x14ac:dyDescent="0.25">
      <c r="A194" s="20"/>
      <c r="B194" s="20"/>
      <c r="C194" s="20"/>
      <c r="D194" s="20"/>
      <c r="E194" s="20"/>
      <c r="F194" s="20"/>
      <c r="G194" s="20"/>
      <c r="H194" s="20"/>
      <c r="I194" s="20"/>
      <c r="J194" s="20"/>
      <c r="K194" s="20"/>
      <c r="L194" s="20"/>
    </row>
    <row r="195" spans="1:12" x14ac:dyDescent="0.25">
      <c r="A195" s="20"/>
      <c r="B195" s="20"/>
      <c r="C195" s="20"/>
      <c r="D195" s="20"/>
      <c r="E195" s="20"/>
      <c r="F195" s="20"/>
      <c r="G195" s="20"/>
      <c r="H195" s="20"/>
      <c r="I195" s="20"/>
      <c r="J195" s="20"/>
      <c r="K195" s="20"/>
      <c r="L195" s="20"/>
    </row>
    <row r="196" spans="1:12" x14ac:dyDescent="0.25">
      <c r="A196" s="20"/>
      <c r="B196" s="20"/>
      <c r="C196" s="20"/>
      <c r="D196" s="20"/>
      <c r="E196" s="20"/>
      <c r="F196" s="20"/>
      <c r="G196" s="20"/>
      <c r="H196" s="20"/>
      <c r="I196" s="20"/>
      <c r="J196" s="20"/>
      <c r="K196" s="20"/>
      <c r="L196" s="20"/>
    </row>
    <row r="197" spans="1:12" x14ac:dyDescent="0.25">
      <c r="A197" s="20"/>
      <c r="B197" s="20"/>
      <c r="C197" s="20"/>
      <c r="D197" s="20"/>
      <c r="E197" s="20"/>
      <c r="F197" s="20"/>
      <c r="G197" s="20"/>
      <c r="H197" s="20"/>
      <c r="I197" s="20"/>
      <c r="J197" s="20"/>
      <c r="K197" s="20"/>
      <c r="L197" s="20"/>
    </row>
    <row r="198" spans="1:12" x14ac:dyDescent="0.25">
      <c r="A198" s="20"/>
      <c r="B198" s="20"/>
      <c r="C198" s="20"/>
      <c r="D198" s="20"/>
      <c r="E198" s="20"/>
      <c r="F198" s="20"/>
      <c r="G198" s="20"/>
      <c r="H198" s="20"/>
      <c r="I198" s="20"/>
      <c r="J198" s="20"/>
      <c r="K198" s="20"/>
      <c r="L198" s="20"/>
    </row>
    <row r="199" spans="1:12" x14ac:dyDescent="0.25">
      <c r="A199" s="20"/>
      <c r="B199" s="20"/>
      <c r="C199" s="20"/>
      <c r="D199" s="20"/>
      <c r="E199" s="20"/>
      <c r="F199" s="20"/>
      <c r="G199" s="20"/>
      <c r="H199" s="20"/>
      <c r="I199" s="20"/>
      <c r="J199" s="20"/>
      <c r="K199" s="20"/>
      <c r="L199" s="20"/>
    </row>
    <row r="200" spans="1:12" x14ac:dyDescent="0.25">
      <c r="A200" s="20"/>
      <c r="B200" s="20"/>
      <c r="C200" s="20"/>
      <c r="D200" s="20"/>
      <c r="E200" s="20"/>
      <c r="F200" s="20"/>
      <c r="G200" s="20"/>
      <c r="H200" s="20"/>
      <c r="I200" s="20"/>
      <c r="J200" s="20"/>
      <c r="K200" s="20"/>
      <c r="L200" s="20"/>
    </row>
    <row r="201" spans="1:12" x14ac:dyDescent="0.25">
      <c r="A201" s="20"/>
      <c r="B201" s="20"/>
      <c r="C201" s="20"/>
      <c r="D201" s="20"/>
      <c r="E201" s="20"/>
      <c r="F201" s="20"/>
      <c r="G201" s="20"/>
      <c r="H201" s="20"/>
      <c r="I201" s="20"/>
      <c r="J201" s="20"/>
      <c r="K201" s="20"/>
      <c r="L201" s="20"/>
    </row>
    <row r="202" spans="1:12" x14ac:dyDescent="0.25">
      <c r="A202" s="20"/>
      <c r="B202" s="20"/>
      <c r="C202" s="20"/>
      <c r="D202" s="20"/>
      <c r="E202" s="20"/>
      <c r="F202" s="20"/>
      <c r="G202" s="20"/>
      <c r="H202" s="20"/>
      <c r="I202" s="20"/>
      <c r="J202" s="20"/>
      <c r="K202" s="20"/>
      <c r="L202" s="20"/>
    </row>
    <row r="203" spans="1:12" x14ac:dyDescent="0.25">
      <c r="A203" s="20"/>
      <c r="B203" s="20"/>
      <c r="C203" s="20"/>
      <c r="D203" s="20"/>
      <c r="E203" s="20"/>
      <c r="F203" s="20"/>
      <c r="G203" s="20"/>
      <c r="H203" s="20"/>
      <c r="I203" s="20"/>
      <c r="J203" s="20"/>
      <c r="K203" s="20"/>
      <c r="L203" s="20"/>
    </row>
    <row r="204" spans="1:12" x14ac:dyDescent="0.25">
      <c r="A204" s="20"/>
      <c r="B204" s="20"/>
      <c r="C204" s="20"/>
      <c r="D204" s="20"/>
      <c r="E204" s="20"/>
      <c r="F204" s="20"/>
      <c r="G204" s="20"/>
      <c r="H204" s="20"/>
      <c r="I204" s="20"/>
      <c r="J204" s="20"/>
      <c r="K204" s="20"/>
      <c r="L204" s="20"/>
    </row>
    <row r="205" spans="1:12" x14ac:dyDescent="0.25">
      <c r="A205" s="20"/>
      <c r="B205" s="20"/>
      <c r="C205" s="20"/>
      <c r="D205" s="20"/>
      <c r="E205" s="20"/>
      <c r="F205" s="20"/>
      <c r="G205" s="20"/>
      <c r="H205" s="20"/>
      <c r="I205" s="20"/>
      <c r="J205" s="20"/>
      <c r="K205" s="20"/>
      <c r="L205" s="20"/>
    </row>
    <row r="206" spans="1:12" x14ac:dyDescent="0.25">
      <c r="A206" s="20"/>
      <c r="B206" s="20"/>
      <c r="C206" s="20"/>
      <c r="D206" s="20"/>
      <c r="E206" s="20"/>
      <c r="F206" s="20"/>
      <c r="G206" s="20"/>
      <c r="H206" s="20"/>
      <c r="I206" s="20"/>
      <c r="J206" s="20"/>
      <c r="K206" s="20"/>
      <c r="L206" s="20"/>
    </row>
    <row r="207" spans="1:12" x14ac:dyDescent="0.25">
      <c r="A207" s="20"/>
      <c r="B207" s="20"/>
      <c r="C207" s="20"/>
      <c r="D207" s="20"/>
      <c r="E207" s="20"/>
      <c r="F207" s="20"/>
      <c r="G207" s="20"/>
      <c r="H207" s="20"/>
      <c r="I207" s="20"/>
      <c r="J207" s="20"/>
      <c r="K207" s="20"/>
      <c r="L207" s="20"/>
    </row>
    <row r="208" spans="1:12" x14ac:dyDescent="0.25">
      <c r="A208" s="20"/>
      <c r="B208" s="20"/>
      <c r="C208" s="20"/>
      <c r="D208" s="20"/>
      <c r="E208" s="20"/>
      <c r="F208" s="20"/>
      <c r="G208" s="20"/>
      <c r="H208" s="20"/>
      <c r="I208" s="20"/>
      <c r="J208" s="20"/>
      <c r="K208" s="20"/>
      <c r="L208" s="20"/>
    </row>
    <row r="209" spans="1:12" x14ac:dyDescent="0.25">
      <c r="A209" s="20"/>
      <c r="B209" s="20"/>
      <c r="C209" s="20"/>
      <c r="D209" s="20"/>
      <c r="E209" s="20"/>
      <c r="F209" s="20"/>
      <c r="G209" s="20"/>
      <c r="H209" s="20"/>
      <c r="I209" s="20"/>
      <c r="J209" s="20"/>
      <c r="K209" s="20"/>
      <c r="L209" s="20"/>
    </row>
    <row r="210" spans="1:12" x14ac:dyDescent="0.25">
      <c r="A210" s="20"/>
      <c r="B210" s="20"/>
      <c r="C210" s="20"/>
      <c r="D210" s="20"/>
      <c r="E210" s="20"/>
      <c r="F210" s="20"/>
      <c r="G210" s="20"/>
      <c r="H210" s="20"/>
      <c r="I210" s="20"/>
      <c r="J210" s="20"/>
      <c r="K210" s="20"/>
      <c r="L210" s="20"/>
    </row>
    <row r="211" spans="1:12" x14ac:dyDescent="0.25">
      <c r="A211" s="20"/>
      <c r="B211" s="20"/>
      <c r="C211" s="20"/>
      <c r="D211" s="20"/>
      <c r="E211" s="20"/>
      <c r="F211" s="20"/>
      <c r="G211" s="20"/>
      <c r="H211" s="20"/>
      <c r="I211" s="20"/>
      <c r="J211" s="20"/>
      <c r="K211" s="20"/>
      <c r="L211" s="20"/>
    </row>
    <row r="212" spans="1:12" x14ac:dyDescent="0.25">
      <c r="A212" s="20"/>
      <c r="B212" s="20"/>
      <c r="C212" s="20"/>
      <c r="D212" s="20"/>
      <c r="E212" s="20"/>
      <c r="F212" s="20"/>
      <c r="G212" s="20"/>
      <c r="H212" s="20"/>
      <c r="I212" s="20"/>
      <c r="J212" s="20"/>
      <c r="K212" s="20"/>
      <c r="L212" s="20"/>
    </row>
    <row r="213" spans="1:12" x14ac:dyDescent="0.25">
      <c r="A213" s="20"/>
      <c r="B213" s="20"/>
      <c r="C213" s="20"/>
      <c r="D213" s="20"/>
      <c r="E213" s="20"/>
      <c r="F213" s="20"/>
      <c r="G213" s="20"/>
      <c r="H213" s="20"/>
      <c r="I213" s="20"/>
      <c r="J213" s="20"/>
      <c r="K213" s="20"/>
      <c r="L213" s="20"/>
    </row>
    <row r="214" spans="1:12" x14ac:dyDescent="0.25">
      <c r="A214" s="20"/>
      <c r="B214" s="20"/>
      <c r="C214" s="20"/>
      <c r="D214" s="20"/>
      <c r="E214" s="20"/>
      <c r="F214" s="20"/>
      <c r="G214" s="20"/>
      <c r="H214" s="20"/>
      <c r="I214" s="20"/>
      <c r="J214" s="20"/>
      <c r="K214" s="20"/>
      <c r="L214" s="20"/>
    </row>
    <row r="215" spans="1:12" x14ac:dyDescent="0.25">
      <c r="A215" s="20"/>
      <c r="B215" s="20"/>
      <c r="C215" s="20"/>
      <c r="D215" s="20"/>
      <c r="E215" s="20"/>
      <c r="F215" s="20"/>
      <c r="G215" s="20"/>
      <c r="H215" s="20"/>
      <c r="I215" s="20"/>
      <c r="J215" s="20"/>
      <c r="K215" s="20"/>
      <c r="L215" s="20"/>
    </row>
    <row r="216" spans="1:12" x14ac:dyDescent="0.25">
      <c r="A216" s="20"/>
      <c r="B216" s="20"/>
      <c r="C216" s="20"/>
      <c r="D216" s="20"/>
      <c r="E216" s="20"/>
      <c r="F216" s="20"/>
      <c r="G216" s="20"/>
      <c r="H216" s="20"/>
      <c r="I216" s="20"/>
      <c r="J216" s="20"/>
      <c r="K216" s="20"/>
      <c r="L216" s="20"/>
    </row>
    <row r="217" spans="1:12" x14ac:dyDescent="0.25">
      <c r="A217" s="20"/>
      <c r="B217" s="20"/>
      <c r="C217" s="20"/>
      <c r="D217" s="20"/>
      <c r="E217" s="20"/>
      <c r="F217" s="20"/>
      <c r="G217" s="20"/>
      <c r="H217" s="20"/>
      <c r="I217" s="20"/>
      <c r="J217" s="20"/>
      <c r="K217" s="20"/>
      <c r="L217" s="20"/>
    </row>
    <row r="218" spans="1:12" x14ac:dyDescent="0.25">
      <c r="A218" s="20"/>
      <c r="B218" s="20"/>
      <c r="C218" s="20"/>
      <c r="D218" s="20"/>
      <c r="E218" s="20"/>
      <c r="F218" s="20"/>
      <c r="G218" s="20"/>
      <c r="H218" s="20"/>
      <c r="I218" s="20"/>
      <c r="J218" s="20"/>
      <c r="K218" s="20"/>
      <c r="L218" s="20"/>
    </row>
    <row r="219" spans="1:12" x14ac:dyDescent="0.25">
      <c r="A219" s="20"/>
      <c r="B219" s="20"/>
      <c r="C219" s="20"/>
      <c r="D219" s="20"/>
      <c r="E219" s="20"/>
      <c r="F219" s="20"/>
      <c r="G219" s="20"/>
      <c r="H219" s="20"/>
      <c r="I219" s="20"/>
      <c r="J219" s="20"/>
      <c r="K219" s="20"/>
      <c r="L219" s="20"/>
    </row>
    <row r="220" spans="1:12" x14ac:dyDescent="0.25">
      <c r="A220" s="20"/>
      <c r="B220" s="20"/>
      <c r="C220" s="20"/>
      <c r="D220" s="20"/>
      <c r="E220" s="20"/>
      <c r="F220" s="20"/>
      <c r="G220" s="20"/>
      <c r="H220" s="20"/>
      <c r="I220" s="20"/>
      <c r="J220" s="20"/>
      <c r="K220" s="20"/>
      <c r="L220" s="20"/>
    </row>
    <row r="221" spans="1:12" x14ac:dyDescent="0.25">
      <c r="A221" s="20"/>
      <c r="B221" s="20"/>
      <c r="C221" s="20"/>
      <c r="D221" s="20"/>
      <c r="E221" s="20"/>
      <c r="F221" s="20"/>
      <c r="G221" s="20"/>
      <c r="H221" s="20"/>
      <c r="I221" s="20"/>
      <c r="J221" s="20"/>
      <c r="K221" s="20"/>
      <c r="L221" s="20"/>
    </row>
    <row r="222" spans="1:12" x14ac:dyDescent="0.25">
      <c r="A222" s="20"/>
      <c r="B222" s="20"/>
      <c r="C222" s="20"/>
      <c r="D222" s="20"/>
      <c r="E222" s="20"/>
      <c r="F222" s="20"/>
      <c r="G222" s="20"/>
      <c r="H222" s="20"/>
      <c r="I222" s="20"/>
      <c r="J222" s="20"/>
      <c r="K222" s="20"/>
      <c r="L222" s="20"/>
    </row>
    <row r="223" spans="1:12" x14ac:dyDescent="0.25">
      <c r="A223" s="20"/>
      <c r="B223" s="20"/>
      <c r="C223" s="20"/>
      <c r="D223" s="20"/>
      <c r="E223" s="20"/>
      <c r="F223" s="20"/>
      <c r="G223" s="20"/>
      <c r="H223" s="20"/>
      <c r="I223" s="20"/>
      <c r="J223" s="20"/>
      <c r="K223" s="20"/>
      <c r="L223" s="20"/>
    </row>
    <row r="224" spans="1:12" x14ac:dyDescent="0.25">
      <c r="A224" s="20"/>
      <c r="B224" s="20"/>
      <c r="C224" s="20"/>
      <c r="D224" s="20"/>
      <c r="E224" s="20"/>
      <c r="F224" s="20"/>
      <c r="G224" s="20"/>
      <c r="H224" s="20"/>
      <c r="I224" s="20"/>
      <c r="J224" s="20"/>
      <c r="K224" s="20"/>
      <c r="L224" s="20"/>
    </row>
    <row r="225" spans="1:12" x14ac:dyDescent="0.25">
      <c r="A225" s="20"/>
      <c r="B225" s="20"/>
      <c r="C225" s="20"/>
      <c r="D225" s="20"/>
      <c r="E225" s="20"/>
      <c r="F225" s="20"/>
      <c r="G225" s="20"/>
      <c r="H225" s="20"/>
      <c r="I225" s="20"/>
      <c r="J225" s="20"/>
      <c r="K225" s="20"/>
      <c r="L225" s="20"/>
    </row>
    <row r="226" spans="1:12" x14ac:dyDescent="0.25">
      <c r="A226" s="20"/>
      <c r="B226" s="20"/>
      <c r="C226" s="20"/>
      <c r="D226" s="20"/>
      <c r="E226" s="20"/>
      <c r="F226" s="20"/>
      <c r="G226" s="20"/>
      <c r="H226" s="20"/>
      <c r="I226" s="20"/>
      <c r="J226" s="20"/>
      <c r="K226" s="20"/>
      <c r="L226" s="20"/>
    </row>
    <row r="227" spans="1:12" x14ac:dyDescent="0.25">
      <c r="A227" s="20"/>
      <c r="B227" s="20"/>
      <c r="C227" s="20"/>
      <c r="D227" s="20"/>
      <c r="E227" s="20"/>
      <c r="F227" s="20"/>
      <c r="G227" s="20"/>
      <c r="H227" s="20"/>
      <c r="I227" s="20"/>
      <c r="J227" s="20"/>
      <c r="K227" s="20"/>
      <c r="L227" s="20"/>
    </row>
    <row r="228" spans="1:12" x14ac:dyDescent="0.25">
      <c r="A228" s="20"/>
      <c r="B228" s="20"/>
      <c r="C228" s="20"/>
      <c r="D228" s="20"/>
      <c r="E228" s="20"/>
      <c r="F228" s="20"/>
      <c r="G228" s="20"/>
      <c r="H228" s="20"/>
      <c r="I228" s="20"/>
      <c r="J228" s="20"/>
      <c r="K228" s="20"/>
      <c r="L228" s="20"/>
    </row>
    <row r="229" spans="1:12" x14ac:dyDescent="0.25">
      <c r="A229" s="20"/>
      <c r="B229" s="20"/>
      <c r="C229" s="20"/>
      <c r="D229" s="20"/>
      <c r="E229" s="20"/>
      <c r="F229" s="20"/>
      <c r="G229" s="20"/>
      <c r="H229" s="20"/>
      <c r="I229" s="20"/>
      <c r="J229" s="20"/>
      <c r="K229" s="20"/>
      <c r="L229" s="20"/>
    </row>
    <row r="230" spans="1:12" x14ac:dyDescent="0.25">
      <c r="A230" s="20"/>
      <c r="B230" s="20"/>
      <c r="C230" s="20"/>
      <c r="D230" s="20"/>
      <c r="E230" s="20"/>
      <c r="F230" s="20"/>
      <c r="G230" s="20"/>
      <c r="H230" s="20"/>
      <c r="I230" s="20"/>
      <c r="J230" s="20"/>
      <c r="K230" s="20"/>
      <c r="L230" s="20"/>
    </row>
    <row r="231" spans="1:12" x14ac:dyDescent="0.25">
      <c r="A231" s="20"/>
      <c r="B231" s="20"/>
      <c r="C231" s="20"/>
      <c r="D231" s="20"/>
      <c r="E231" s="20"/>
      <c r="F231" s="20"/>
      <c r="G231" s="20"/>
      <c r="H231" s="20"/>
      <c r="I231" s="20"/>
      <c r="J231" s="20"/>
      <c r="K231" s="20"/>
      <c r="L231" s="20"/>
    </row>
    <row r="232" spans="1:12" x14ac:dyDescent="0.25">
      <c r="A232" s="20"/>
      <c r="B232" s="20"/>
      <c r="C232" s="20"/>
      <c r="D232" s="20"/>
      <c r="E232" s="20"/>
      <c r="F232" s="20"/>
      <c r="G232" s="20"/>
      <c r="H232" s="20"/>
      <c r="I232" s="20"/>
      <c r="J232" s="20"/>
      <c r="K232" s="20"/>
      <c r="L232" s="20"/>
    </row>
    <row r="233" spans="1:12" x14ac:dyDescent="0.25">
      <c r="A233" s="20"/>
      <c r="B233" s="20"/>
      <c r="C233" s="20"/>
      <c r="D233" s="20"/>
      <c r="E233" s="20"/>
      <c r="F233" s="20"/>
      <c r="G233" s="20"/>
      <c r="H233" s="20"/>
      <c r="I233" s="20"/>
      <c r="J233" s="20"/>
      <c r="K233" s="20"/>
      <c r="L233" s="20"/>
    </row>
    <row r="234" spans="1:12" x14ac:dyDescent="0.25">
      <c r="A234" s="20"/>
      <c r="B234" s="20"/>
      <c r="C234" s="20"/>
      <c r="D234" s="20"/>
      <c r="E234" s="20"/>
      <c r="F234" s="20"/>
      <c r="G234" s="20"/>
      <c r="H234" s="20"/>
      <c r="I234" s="20"/>
      <c r="J234" s="20"/>
      <c r="K234" s="20"/>
      <c r="L234" s="20"/>
    </row>
    <row r="235" spans="1:12" x14ac:dyDescent="0.25">
      <c r="A235" s="20"/>
      <c r="B235" s="20"/>
      <c r="C235" s="20"/>
      <c r="D235" s="20"/>
      <c r="E235" s="20"/>
      <c r="F235" s="20"/>
      <c r="G235" s="20"/>
      <c r="H235" s="20"/>
      <c r="I235" s="20"/>
      <c r="J235" s="20"/>
      <c r="K235" s="20"/>
      <c r="L235" s="20"/>
    </row>
    <row r="236" spans="1:12" x14ac:dyDescent="0.25">
      <c r="A236" s="20"/>
      <c r="B236" s="20"/>
      <c r="C236" s="20"/>
      <c r="D236" s="20"/>
      <c r="E236" s="20"/>
      <c r="F236" s="20"/>
      <c r="G236" s="20"/>
      <c r="H236" s="20"/>
      <c r="I236" s="20"/>
      <c r="J236" s="20"/>
      <c r="K236" s="20"/>
      <c r="L236" s="20"/>
    </row>
    <row r="237" spans="1:12" x14ac:dyDescent="0.25">
      <c r="A237" s="20"/>
      <c r="B237" s="20"/>
      <c r="C237" s="20"/>
      <c r="D237" s="20"/>
      <c r="E237" s="20"/>
      <c r="F237" s="20"/>
      <c r="G237" s="20"/>
      <c r="H237" s="20"/>
      <c r="I237" s="20"/>
      <c r="J237" s="20"/>
      <c r="K237" s="20"/>
      <c r="L237" s="20"/>
    </row>
    <row r="238" spans="1:12" x14ac:dyDescent="0.25">
      <c r="A238" s="20"/>
      <c r="B238" s="20"/>
      <c r="C238" s="20"/>
      <c r="D238" s="20"/>
      <c r="E238" s="20"/>
      <c r="F238" s="20"/>
      <c r="G238" s="20"/>
      <c r="H238" s="20"/>
      <c r="I238" s="20"/>
      <c r="J238" s="20"/>
      <c r="K238" s="20"/>
      <c r="L238" s="20"/>
    </row>
    <row r="239" spans="1:12" x14ac:dyDescent="0.25">
      <c r="A239" s="20"/>
      <c r="B239" s="20"/>
      <c r="C239" s="20"/>
      <c r="D239" s="20"/>
      <c r="E239" s="20"/>
      <c r="F239" s="20"/>
      <c r="G239" s="20"/>
      <c r="H239" s="20"/>
      <c r="I239" s="20"/>
      <c r="J239" s="20"/>
      <c r="K239" s="20"/>
      <c r="L239" s="20"/>
    </row>
    <row r="240" spans="1:12" x14ac:dyDescent="0.25">
      <c r="A240" s="20"/>
      <c r="B240" s="20"/>
      <c r="C240" s="20"/>
      <c r="D240" s="20"/>
      <c r="E240" s="20"/>
      <c r="F240" s="20"/>
      <c r="G240" s="20"/>
      <c r="H240" s="20"/>
      <c r="I240" s="20"/>
      <c r="J240" s="20"/>
      <c r="K240" s="20"/>
      <c r="L240" s="20"/>
    </row>
    <row r="241" spans="1:12" x14ac:dyDescent="0.25">
      <c r="A241" s="20"/>
      <c r="B241" s="20"/>
      <c r="C241" s="20"/>
      <c r="D241" s="20"/>
      <c r="E241" s="20"/>
      <c r="F241" s="20"/>
      <c r="G241" s="20"/>
      <c r="H241" s="20"/>
      <c r="I241" s="20"/>
      <c r="J241" s="20"/>
      <c r="K241" s="20"/>
      <c r="L241" s="20"/>
    </row>
    <row r="242" spans="1:12" x14ac:dyDescent="0.25">
      <c r="A242" s="20"/>
      <c r="B242" s="20"/>
      <c r="C242" s="20"/>
      <c r="D242" s="20"/>
      <c r="E242" s="20"/>
      <c r="F242" s="20"/>
      <c r="G242" s="20"/>
      <c r="H242" s="20"/>
      <c r="I242" s="20"/>
      <c r="J242" s="20"/>
      <c r="K242" s="20"/>
      <c r="L242" s="20"/>
    </row>
    <row r="243" spans="1:12" x14ac:dyDescent="0.25">
      <c r="A243" s="20"/>
      <c r="B243" s="20"/>
      <c r="C243" s="20"/>
      <c r="D243" s="20"/>
      <c r="E243" s="20"/>
      <c r="F243" s="20"/>
      <c r="G243" s="20"/>
      <c r="H243" s="20"/>
      <c r="I243" s="20"/>
      <c r="J243" s="20"/>
      <c r="K243" s="20"/>
      <c r="L243" s="20"/>
    </row>
    <row r="244" spans="1:12" x14ac:dyDescent="0.25">
      <c r="A244" s="20"/>
      <c r="B244" s="20"/>
      <c r="C244" s="20"/>
      <c r="D244" s="20"/>
      <c r="E244" s="20"/>
      <c r="F244" s="20"/>
      <c r="G244" s="20"/>
      <c r="H244" s="20"/>
      <c r="I244" s="20"/>
      <c r="J244" s="20"/>
      <c r="K244" s="20"/>
      <c r="L244" s="20"/>
    </row>
    <row r="245" spans="1:12" x14ac:dyDescent="0.25">
      <c r="A245" s="20"/>
      <c r="B245" s="20"/>
      <c r="C245" s="20"/>
      <c r="D245" s="20"/>
      <c r="E245" s="20"/>
      <c r="F245" s="20"/>
      <c r="G245" s="20"/>
      <c r="H245" s="20"/>
      <c r="I245" s="20"/>
      <c r="J245" s="20"/>
      <c r="K245" s="20"/>
      <c r="L245" s="20"/>
    </row>
    <row r="246" spans="1:12" x14ac:dyDescent="0.25">
      <c r="A246" s="20"/>
      <c r="B246" s="20"/>
      <c r="C246" s="20"/>
      <c r="D246" s="20"/>
      <c r="E246" s="20"/>
      <c r="F246" s="20"/>
      <c r="G246" s="20"/>
      <c r="H246" s="20"/>
      <c r="I246" s="20"/>
      <c r="J246" s="20"/>
      <c r="K246" s="20"/>
      <c r="L246" s="20"/>
    </row>
    <row r="247" spans="1:12" x14ac:dyDescent="0.25">
      <c r="A247" s="20"/>
      <c r="B247" s="20"/>
      <c r="C247" s="20"/>
      <c r="D247" s="20"/>
      <c r="E247" s="20"/>
      <c r="F247" s="20"/>
      <c r="G247" s="20"/>
      <c r="H247" s="20"/>
      <c r="I247" s="20"/>
      <c r="J247" s="20"/>
      <c r="K247" s="20"/>
      <c r="L247" s="20"/>
    </row>
    <row r="248" spans="1:12" x14ac:dyDescent="0.25">
      <c r="A248" s="20"/>
      <c r="B248" s="20"/>
      <c r="C248" s="20"/>
      <c r="D248" s="20"/>
      <c r="E248" s="20"/>
      <c r="F248" s="20"/>
      <c r="G248" s="20"/>
      <c r="H248" s="20"/>
      <c r="I248" s="20"/>
      <c r="J248" s="20"/>
      <c r="K248" s="20"/>
      <c r="L248" s="20"/>
    </row>
    <row r="249" spans="1:12" x14ac:dyDescent="0.25">
      <c r="A249" s="20"/>
      <c r="B249" s="20"/>
      <c r="C249" s="20"/>
      <c r="D249" s="20"/>
      <c r="E249" s="20"/>
      <c r="F249" s="20"/>
      <c r="G249" s="20"/>
      <c r="H249" s="20"/>
      <c r="I249" s="20"/>
      <c r="J249" s="20"/>
      <c r="K249" s="20"/>
      <c r="L249" s="20"/>
    </row>
    <row r="250" spans="1:12" x14ac:dyDescent="0.25">
      <c r="A250" s="20"/>
      <c r="B250" s="20"/>
      <c r="C250" s="20"/>
      <c r="D250" s="20"/>
      <c r="E250" s="20"/>
      <c r="F250" s="20"/>
      <c r="G250" s="20"/>
      <c r="H250" s="20"/>
      <c r="I250" s="20"/>
      <c r="J250" s="20"/>
      <c r="K250" s="20"/>
      <c r="L250" s="20"/>
    </row>
    <row r="251" spans="1:12" x14ac:dyDescent="0.25">
      <c r="A251" s="20"/>
      <c r="B251" s="20"/>
      <c r="C251" s="20"/>
      <c r="D251" s="20"/>
      <c r="E251" s="20"/>
      <c r="F251" s="20"/>
      <c r="G251" s="20"/>
      <c r="H251" s="20"/>
      <c r="I251" s="20"/>
      <c r="J251" s="20"/>
      <c r="K251" s="20"/>
      <c r="L251" s="20"/>
    </row>
    <row r="252" spans="1:12" x14ac:dyDescent="0.25">
      <c r="A252" s="20"/>
      <c r="B252" s="20"/>
      <c r="C252" s="20"/>
      <c r="D252" s="20"/>
      <c r="E252" s="20"/>
      <c r="F252" s="20"/>
      <c r="G252" s="20"/>
      <c r="H252" s="20"/>
      <c r="I252" s="20"/>
      <c r="J252" s="20"/>
      <c r="K252" s="20"/>
      <c r="L252" s="20"/>
    </row>
    <row r="253" spans="1:12" x14ac:dyDescent="0.25">
      <c r="A253" s="20"/>
      <c r="B253" s="20"/>
      <c r="C253" s="20"/>
      <c r="D253" s="20"/>
      <c r="E253" s="20"/>
      <c r="F253" s="20"/>
      <c r="G253" s="20"/>
      <c r="H253" s="20"/>
      <c r="I253" s="20"/>
      <c r="J253" s="20"/>
      <c r="K253" s="20"/>
      <c r="L253" s="20"/>
    </row>
    <row r="254" spans="1:12" x14ac:dyDescent="0.25">
      <c r="A254" s="20"/>
      <c r="B254" s="20"/>
      <c r="C254" s="20"/>
      <c r="D254" s="20"/>
      <c r="E254" s="20"/>
      <c r="F254" s="20"/>
      <c r="G254" s="20"/>
      <c r="H254" s="20"/>
      <c r="I254" s="20"/>
      <c r="J254" s="20"/>
      <c r="K254" s="20"/>
      <c r="L254" s="20"/>
    </row>
    <row r="255" spans="1:12" x14ac:dyDescent="0.25">
      <c r="A255" s="20"/>
      <c r="B255" s="20"/>
      <c r="C255" s="20"/>
      <c r="D255" s="20"/>
      <c r="E255" s="20"/>
      <c r="F255" s="20"/>
      <c r="G255" s="20"/>
      <c r="H255" s="20"/>
      <c r="I255" s="20"/>
      <c r="J255" s="20"/>
      <c r="K255" s="20"/>
      <c r="L255" s="20"/>
    </row>
    <row r="256" spans="1:12" x14ac:dyDescent="0.25">
      <c r="A256" s="20"/>
      <c r="B256" s="20"/>
      <c r="C256" s="20"/>
      <c r="D256" s="20"/>
      <c r="E256" s="20"/>
      <c r="F256" s="20"/>
      <c r="G256" s="20"/>
      <c r="H256" s="20"/>
      <c r="I256" s="20"/>
      <c r="J256" s="20"/>
      <c r="K256" s="20"/>
      <c r="L256" s="20"/>
    </row>
    <row r="257" spans="1:12" x14ac:dyDescent="0.25">
      <c r="A257" s="20"/>
      <c r="B257" s="20"/>
      <c r="C257" s="20"/>
      <c r="D257" s="20"/>
      <c r="E257" s="20"/>
      <c r="F257" s="20"/>
      <c r="G257" s="20"/>
      <c r="H257" s="20"/>
      <c r="I257" s="20"/>
      <c r="J257" s="20"/>
      <c r="K257" s="20"/>
      <c r="L257" s="20"/>
    </row>
    <row r="258" spans="1:12" x14ac:dyDescent="0.25">
      <c r="A258" s="20"/>
      <c r="B258" s="20"/>
      <c r="C258" s="20"/>
      <c r="D258" s="20"/>
      <c r="E258" s="20"/>
      <c r="F258" s="20"/>
      <c r="G258" s="20"/>
      <c r="H258" s="20"/>
      <c r="I258" s="20"/>
      <c r="J258" s="20"/>
      <c r="K258" s="20"/>
      <c r="L258" s="20"/>
    </row>
    <row r="259" spans="1:12" x14ac:dyDescent="0.25">
      <c r="A259" s="20"/>
      <c r="B259" s="20"/>
      <c r="C259" s="20"/>
      <c r="D259" s="20"/>
      <c r="E259" s="20"/>
      <c r="F259" s="20"/>
      <c r="G259" s="20"/>
      <c r="H259" s="20"/>
      <c r="I259" s="20"/>
      <c r="J259" s="20"/>
      <c r="K259" s="20"/>
      <c r="L259" s="20"/>
    </row>
    <row r="260" spans="1:12" x14ac:dyDescent="0.25">
      <c r="A260" s="20"/>
      <c r="B260" s="20"/>
      <c r="C260" s="20"/>
      <c r="D260" s="20"/>
      <c r="E260" s="20"/>
      <c r="F260" s="20"/>
      <c r="G260" s="20"/>
      <c r="H260" s="20"/>
      <c r="I260" s="20"/>
      <c r="J260" s="20"/>
      <c r="K260" s="20"/>
      <c r="L260" s="20"/>
    </row>
    <row r="261" spans="1:12" x14ac:dyDescent="0.25">
      <c r="A261" s="20"/>
      <c r="B261" s="20"/>
      <c r="C261" s="20"/>
      <c r="D261" s="20"/>
      <c r="E261" s="20"/>
      <c r="F261" s="20"/>
      <c r="G261" s="20"/>
      <c r="H261" s="20"/>
      <c r="I261" s="20"/>
      <c r="J261" s="20"/>
      <c r="K261" s="20"/>
      <c r="L261" s="20"/>
    </row>
    <row r="262" spans="1:12" x14ac:dyDescent="0.25">
      <c r="A262" s="20"/>
      <c r="B262" s="20"/>
      <c r="C262" s="20"/>
      <c r="D262" s="20"/>
      <c r="E262" s="20"/>
      <c r="F262" s="20"/>
      <c r="G262" s="20"/>
      <c r="H262" s="20"/>
      <c r="I262" s="20"/>
      <c r="J262" s="20"/>
      <c r="K262" s="20"/>
      <c r="L262" s="20"/>
    </row>
    <row r="263" spans="1:12" x14ac:dyDescent="0.25">
      <c r="A263" s="20"/>
      <c r="B263" s="20"/>
      <c r="C263" s="20"/>
      <c r="D263" s="20"/>
      <c r="E263" s="20"/>
      <c r="F263" s="20"/>
      <c r="G263" s="20"/>
      <c r="H263" s="20"/>
      <c r="I263" s="20"/>
      <c r="J263" s="20"/>
      <c r="K263" s="20"/>
      <c r="L263" s="20"/>
    </row>
    <row r="264" spans="1:12" x14ac:dyDescent="0.25">
      <c r="A264" s="20"/>
      <c r="B264" s="20"/>
      <c r="C264" s="20"/>
      <c r="D264" s="20"/>
      <c r="E264" s="20"/>
      <c r="F264" s="20"/>
      <c r="G264" s="20"/>
      <c r="H264" s="20"/>
      <c r="I264" s="20"/>
      <c r="J264" s="20"/>
      <c r="K264" s="20"/>
      <c r="L264" s="20"/>
    </row>
    <row r="265" spans="1:12" x14ac:dyDescent="0.25">
      <c r="A265" s="20"/>
      <c r="B265" s="20"/>
      <c r="C265" s="20"/>
      <c r="D265" s="20"/>
      <c r="E265" s="20"/>
      <c r="F265" s="20"/>
      <c r="G265" s="20"/>
      <c r="H265" s="20"/>
      <c r="I265" s="20"/>
      <c r="J265" s="20"/>
      <c r="K265" s="20"/>
      <c r="L265" s="20"/>
    </row>
    <row r="266" spans="1:12" x14ac:dyDescent="0.25">
      <c r="A266" s="20"/>
      <c r="B266" s="20"/>
      <c r="C266" s="20"/>
      <c r="D266" s="20"/>
      <c r="E266" s="20"/>
      <c r="F266" s="20"/>
      <c r="G266" s="20"/>
      <c r="H266" s="20"/>
      <c r="I266" s="20"/>
      <c r="J266" s="20"/>
      <c r="K266" s="20"/>
      <c r="L266" s="20"/>
    </row>
    <row r="267" spans="1:12" x14ac:dyDescent="0.25">
      <c r="A267" s="20"/>
      <c r="B267" s="20"/>
      <c r="C267" s="20"/>
      <c r="D267" s="20"/>
      <c r="E267" s="20"/>
      <c r="F267" s="20"/>
      <c r="G267" s="20"/>
      <c r="H267" s="20"/>
      <c r="I267" s="20"/>
      <c r="J267" s="20"/>
      <c r="K267" s="20"/>
      <c r="L267" s="20"/>
    </row>
    <row r="268" spans="1:12" x14ac:dyDescent="0.25">
      <c r="A268" s="20"/>
      <c r="B268" s="20"/>
      <c r="C268" s="20"/>
      <c r="D268" s="20"/>
      <c r="E268" s="20"/>
      <c r="F268" s="20"/>
      <c r="G268" s="20"/>
      <c r="H268" s="20"/>
      <c r="I268" s="20"/>
      <c r="J268" s="20"/>
      <c r="K268" s="20"/>
      <c r="L268" s="20"/>
    </row>
    <row r="269" spans="1:12" x14ac:dyDescent="0.25">
      <c r="A269" s="20"/>
      <c r="B269" s="20"/>
      <c r="C269" s="20"/>
      <c r="D269" s="20"/>
      <c r="E269" s="20"/>
      <c r="F269" s="20"/>
      <c r="G269" s="20"/>
      <c r="H269" s="20"/>
      <c r="I269" s="20"/>
      <c r="J269" s="20"/>
      <c r="K269" s="20"/>
      <c r="L269" s="20"/>
    </row>
    <row r="270" spans="1:12" x14ac:dyDescent="0.25">
      <c r="A270" s="20"/>
      <c r="B270" s="20"/>
      <c r="C270" s="20"/>
      <c r="D270" s="20"/>
      <c r="E270" s="20"/>
      <c r="F270" s="20"/>
      <c r="G270" s="20"/>
      <c r="H270" s="20"/>
      <c r="I270" s="20"/>
      <c r="J270" s="20"/>
      <c r="K270" s="20"/>
      <c r="L270" s="20"/>
    </row>
    <row r="271" spans="1:12" x14ac:dyDescent="0.25">
      <c r="A271" s="20"/>
      <c r="B271" s="20"/>
      <c r="C271" s="20"/>
      <c r="D271" s="20"/>
      <c r="E271" s="20"/>
      <c r="F271" s="20"/>
      <c r="G271" s="20"/>
      <c r="H271" s="20"/>
      <c r="I271" s="20"/>
      <c r="J271" s="20"/>
      <c r="K271" s="20"/>
      <c r="L271" s="20"/>
    </row>
    <row r="272" spans="1:12" x14ac:dyDescent="0.25">
      <c r="A272" s="20"/>
      <c r="B272" s="20"/>
      <c r="C272" s="20"/>
      <c r="D272" s="20"/>
      <c r="E272" s="20"/>
      <c r="F272" s="20"/>
      <c r="G272" s="20"/>
      <c r="H272" s="20"/>
      <c r="I272" s="20"/>
      <c r="J272" s="20"/>
      <c r="K272" s="20"/>
      <c r="L272" s="20"/>
    </row>
    <row r="273" spans="1:12" x14ac:dyDescent="0.25">
      <c r="A273" s="20"/>
      <c r="B273" s="20"/>
      <c r="C273" s="20"/>
      <c r="D273" s="20"/>
      <c r="E273" s="20"/>
      <c r="F273" s="20"/>
      <c r="G273" s="20"/>
      <c r="H273" s="20"/>
      <c r="I273" s="20"/>
      <c r="J273" s="20"/>
      <c r="K273" s="20"/>
      <c r="L273" s="20"/>
    </row>
    <row r="274" spans="1:12" x14ac:dyDescent="0.25">
      <c r="A274" s="20"/>
      <c r="B274" s="20"/>
      <c r="C274" s="20"/>
      <c r="D274" s="20"/>
      <c r="E274" s="20"/>
      <c r="F274" s="20"/>
      <c r="G274" s="20"/>
      <c r="H274" s="20"/>
      <c r="I274" s="20"/>
      <c r="J274" s="20"/>
      <c r="K274" s="20"/>
      <c r="L274" s="20"/>
    </row>
    <row r="275" spans="1:12" x14ac:dyDescent="0.25">
      <c r="A275" s="20"/>
      <c r="B275" s="20"/>
      <c r="C275" s="20"/>
      <c r="D275" s="20"/>
      <c r="E275" s="20"/>
      <c r="F275" s="20"/>
      <c r="G275" s="20"/>
      <c r="H275" s="20"/>
      <c r="I275" s="20"/>
      <c r="J275" s="20"/>
      <c r="K275" s="20"/>
      <c r="L275" s="20"/>
    </row>
    <row r="276" spans="1:12" x14ac:dyDescent="0.25">
      <c r="A276" s="20"/>
      <c r="B276" s="20"/>
      <c r="C276" s="20"/>
      <c r="D276" s="20"/>
      <c r="E276" s="20"/>
      <c r="F276" s="20"/>
      <c r="G276" s="20"/>
      <c r="H276" s="20"/>
      <c r="I276" s="20"/>
      <c r="J276" s="20"/>
      <c r="K276" s="20"/>
      <c r="L276" s="20"/>
    </row>
    <row r="277" spans="1:12" x14ac:dyDescent="0.25">
      <c r="A277" s="20"/>
      <c r="B277" s="20"/>
      <c r="C277" s="20"/>
      <c r="D277" s="20"/>
      <c r="E277" s="20"/>
      <c r="F277" s="20"/>
      <c r="G277" s="20"/>
      <c r="H277" s="20"/>
      <c r="I277" s="20"/>
      <c r="J277" s="20"/>
      <c r="K277" s="20"/>
      <c r="L277" s="20"/>
    </row>
    <row r="278" spans="1:12" x14ac:dyDescent="0.25">
      <c r="A278" s="20"/>
      <c r="B278" s="20"/>
      <c r="C278" s="20"/>
      <c r="D278" s="20"/>
      <c r="E278" s="20"/>
      <c r="F278" s="20"/>
      <c r="G278" s="20"/>
      <c r="H278" s="20"/>
      <c r="I278" s="20"/>
      <c r="J278" s="20"/>
      <c r="K278" s="20"/>
      <c r="L278" s="20"/>
    </row>
  </sheetData>
  <sheetProtection algorithmName="SHA-512" hashValue="pSr8GEaH/Et6m30lnWu3LAmEN2f7dGH0h+rlv5tXNNNpTsIQOppMCd9m4TWnBuMAdiacaO5FOLO6GUpnvAWbrQ==" saltValue="OQEUUN4wg1yMcUWLKjZkKw==" spinCount="100000" sheet="1" objects="1" scenarios="1"/>
  <mergeCells count="5">
    <mergeCell ref="E29:G29"/>
    <mergeCell ref="E28:G28"/>
    <mergeCell ref="A5:L5"/>
    <mergeCell ref="B11:D11"/>
    <mergeCell ref="E11:L11"/>
  </mergeCells>
  <conditionalFormatting sqref="E29:G29">
    <cfRule type="cellIs" dxfId="17" priority="1" operator="equal">
      <formula>TRUE</formula>
    </cfRule>
    <cfRule type="cellIs" dxfId="16" priority="2" operator="equal">
      <formula>FALSE</formula>
    </cfRule>
  </conditionalFormatting>
  <dataValidations count="1">
    <dataValidation type="whole" operator="greaterThanOrEqual" allowBlank="1" showInputMessage="1" showErrorMessage="1" sqref="K15:L24">
      <formula1>0</formula1>
    </dataValidation>
  </dataValidations>
  <pageMargins left="0.7" right="0.7" top="0.75" bottom="0.75" header="0.3" footer="0.3"/>
  <pageSetup paperSize="9" scale="63" orientation="landscape" r:id="rId1"/>
  <colBreaks count="1" manualBreakCount="1">
    <brk id="12"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GC2675"/>
  <sheetViews>
    <sheetView showGridLines="0" zoomScale="85" zoomScaleNormal="85" workbookViewId="0">
      <selection activeCell="N1018" sqref="N1018"/>
    </sheetView>
  </sheetViews>
  <sheetFormatPr defaultColWidth="9.140625" defaultRowHeight="15.75" x14ac:dyDescent="0.25"/>
  <cols>
    <col min="1" max="1" width="7.85546875" style="30" bestFit="1" customWidth="1"/>
    <col min="2" max="2" width="21.7109375" style="30" customWidth="1"/>
    <col min="3" max="3" width="12.5703125" style="10" customWidth="1"/>
    <col min="4" max="4" width="21.7109375" style="30" bestFit="1" customWidth="1"/>
    <col min="5" max="5" width="17.42578125" style="30" bestFit="1" customWidth="1"/>
    <col min="6" max="6" width="20.42578125" style="30" customWidth="1"/>
    <col min="7" max="7" width="17.5703125" style="30" bestFit="1" customWidth="1"/>
    <col min="8" max="8" width="19.28515625" style="30" bestFit="1" customWidth="1"/>
    <col min="9" max="9" width="17.5703125" style="30" customWidth="1"/>
    <col min="10" max="10" width="17.42578125" style="30" customWidth="1"/>
    <col min="11" max="11" width="18.140625" style="30" customWidth="1"/>
    <col min="12" max="12" width="17.28515625" style="30" customWidth="1"/>
    <col min="13" max="13" width="19.42578125" style="30" bestFit="1" customWidth="1"/>
    <col min="14" max="14" width="19.7109375" style="30" customWidth="1"/>
    <col min="15" max="18" width="14.28515625" style="25" customWidth="1"/>
    <col min="19" max="22" width="9.140625" style="20"/>
    <col min="23" max="23" width="18.42578125" style="20" customWidth="1"/>
    <col min="24" max="43" width="9.140625" style="20"/>
    <col min="44" max="185" width="9.140625" style="22"/>
    <col min="186" max="16384" width="9.140625" style="30"/>
  </cols>
  <sheetData>
    <row r="1" spans="1:185" ht="21" x14ac:dyDescent="0.35">
      <c r="A1" s="168" t="s">
        <v>472</v>
      </c>
      <c r="B1" s="1"/>
      <c r="C1" s="7"/>
      <c r="D1" s="7"/>
      <c r="E1" s="7"/>
      <c r="F1" s="7"/>
      <c r="G1" s="7"/>
      <c r="H1" s="7"/>
      <c r="I1" s="7"/>
      <c r="J1" s="7"/>
      <c r="K1" s="7"/>
      <c r="L1" s="7"/>
      <c r="M1" s="7"/>
      <c r="N1" s="7"/>
    </row>
    <row r="2" spans="1:185" ht="18" customHeight="1" x14ac:dyDescent="0.4">
      <c r="A2" s="31"/>
      <c r="B2" s="7"/>
      <c r="C2" s="7"/>
      <c r="D2" s="7"/>
      <c r="E2" s="7"/>
      <c r="F2" s="7"/>
      <c r="G2" s="7"/>
      <c r="H2" s="7"/>
      <c r="I2" s="7"/>
      <c r="J2" s="7"/>
      <c r="K2" s="7"/>
      <c r="L2" s="7"/>
      <c r="M2" s="7"/>
      <c r="N2" s="7"/>
    </row>
    <row r="3" spans="1:185" ht="18" customHeight="1" x14ac:dyDescent="0.4">
      <c r="A3" s="31"/>
      <c r="B3" s="7"/>
      <c r="C3" s="7"/>
      <c r="D3" s="7"/>
      <c r="E3" s="7"/>
      <c r="F3" s="7"/>
      <c r="G3" s="7"/>
      <c r="H3" s="7"/>
      <c r="I3" s="7"/>
      <c r="J3" s="7"/>
      <c r="K3" s="7"/>
      <c r="L3" s="7"/>
      <c r="M3" s="7"/>
      <c r="N3" s="7"/>
    </row>
    <row r="4" spans="1:185" ht="18" customHeight="1" x14ac:dyDescent="0.4">
      <c r="A4" s="31"/>
      <c r="B4" s="7"/>
      <c r="C4" s="7"/>
      <c r="D4" s="7"/>
      <c r="E4" s="7"/>
      <c r="F4" s="7"/>
      <c r="G4" s="7"/>
      <c r="H4" s="7"/>
      <c r="I4" s="7"/>
      <c r="J4" s="7"/>
      <c r="K4" s="7"/>
      <c r="L4" s="7"/>
      <c r="M4" s="7"/>
      <c r="N4" s="7"/>
    </row>
    <row r="5" spans="1:185" ht="18" customHeight="1" x14ac:dyDescent="0.4">
      <c r="A5" s="31"/>
      <c r="B5" s="7"/>
      <c r="C5" s="7"/>
      <c r="D5" s="7"/>
      <c r="E5" s="7"/>
      <c r="F5" s="7"/>
      <c r="G5" s="7"/>
      <c r="H5" s="7"/>
      <c r="I5" s="7"/>
      <c r="J5" s="7"/>
      <c r="K5" s="7"/>
      <c r="L5" s="7"/>
      <c r="M5" s="7"/>
      <c r="N5" s="7"/>
    </row>
    <row r="6" spans="1:185" ht="18" customHeight="1" x14ac:dyDescent="0.3">
      <c r="A6" s="354" t="s">
        <v>465</v>
      </c>
      <c r="B6" s="355"/>
      <c r="C6" s="355"/>
      <c r="D6" s="355"/>
      <c r="E6" s="355"/>
      <c r="F6" s="355"/>
      <c r="G6" s="355"/>
      <c r="H6" s="355"/>
      <c r="I6" s="355"/>
      <c r="J6" s="355"/>
      <c r="K6" s="355"/>
      <c r="L6" s="355"/>
      <c r="M6" s="355"/>
      <c r="N6" s="355"/>
    </row>
    <row r="7" spans="1:185" ht="18" customHeight="1" x14ac:dyDescent="0.3">
      <c r="A7" s="33"/>
      <c r="B7" s="34" t="s">
        <v>98</v>
      </c>
      <c r="C7" s="35"/>
      <c r="D7" s="35"/>
      <c r="E7" s="36"/>
      <c r="F7" s="36"/>
      <c r="G7" s="36"/>
      <c r="H7" s="36"/>
      <c r="I7" s="36"/>
      <c r="J7" s="36"/>
      <c r="K7" s="36"/>
      <c r="L7" s="36"/>
      <c r="M7" s="75"/>
      <c r="N7" s="75"/>
    </row>
    <row r="8" spans="1:185" ht="18.75" x14ac:dyDescent="0.3">
      <c r="A8" s="33"/>
      <c r="B8" s="169" t="s">
        <v>529</v>
      </c>
      <c r="C8" s="35"/>
      <c r="D8" s="35"/>
      <c r="E8" s="36"/>
      <c r="F8" s="36"/>
      <c r="I8" s="36"/>
      <c r="L8" s="363" t="s">
        <v>82</v>
      </c>
      <c r="M8" s="363"/>
      <c r="N8" s="75"/>
    </row>
    <row r="9" spans="1:185" ht="18.75" x14ac:dyDescent="0.3">
      <c r="A9" s="33"/>
      <c r="B9" s="169" t="s">
        <v>381</v>
      </c>
      <c r="C9" s="35"/>
      <c r="D9" s="35"/>
      <c r="E9" s="36"/>
      <c r="F9" s="36"/>
      <c r="I9" s="36"/>
      <c r="J9" s="293"/>
      <c r="K9" s="293"/>
      <c r="L9" s="364" t="b">
        <f>IF(AND(R9=TRUE,R11=TRUE,R12=TRUE),TRUE,FALSE)</f>
        <v>0</v>
      </c>
      <c r="M9" s="364"/>
      <c r="N9" s="75"/>
      <c r="R9" s="25" t="b">
        <f>IF(ISNA(MATCH(FALSE,O19:O1021,0)),TRUE,FALSE)</f>
        <v>0</v>
      </c>
    </row>
    <row r="10" spans="1:185" ht="8.25" customHeight="1" x14ac:dyDescent="0.3">
      <c r="A10" s="33"/>
      <c r="B10" s="169"/>
      <c r="C10" s="35"/>
      <c r="D10" s="35"/>
      <c r="E10" s="36"/>
      <c r="F10" s="36"/>
      <c r="G10" s="36"/>
      <c r="H10" s="36"/>
      <c r="I10" s="36"/>
      <c r="J10" s="293"/>
      <c r="K10" s="293"/>
      <c r="L10" s="36"/>
      <c r="M10" s="75"/>
      <c r="N10" s="75"/>
    </row>
    <row r="11" spans="1:185" ht="18.75" x14ac:dyDescent="0.3">
      <c r="A11" s="33"/>
      <c r="B11" s="170" t="s">
        <v>99</v>
      </c>
      <c r="C11" s="46"/>
      <c r="D11" s="46"/>
      <c r="E11" s="171"/>
      <c r="F11" s="171"/>
      <c r="G11" s="171"/>
      <c r="H11" s="10"/>
      <c r="I11" s="10"/>
      <c r="J11" s="10"/>
      <c r="K11" s="172"/>
      <c r="L11" s="171"/>
      <c r="M11" s="50"/>
      <c r="N11" s="50"/>
      <c r="R11" s="25" t="b">
        <f>IF(ISNA(MATCH(FALSE,P19:P1021,0)),TRUE,FALSE)</f>
        <v>1</v>
      </c>
    </row>
    <row r="12" spans="1:185" ht="18.75" x14ac:dyDescent="0.3">
      <c r="A12" s="173"/>
      <c r="B12" s="51" t="s">
        <v>408</v>
      </c>
      <c r="C12" s="50"/>
      <c r="D12" s="50"/>
      <c r="E12" s="50"/>
      <c r="F12" s="50"/>
      <c r="G12" s="50"/>
      <c r="H12" s="50"/>
      <c r="I12" s="50"/>
      <c r="J12" s="50"/>
      <c r="K12" s="50"/>
      <c r="L12" s="50"/>
      <c r="M12" s="50"/>
      <c r="N12" s="50"/>
      <c r="R12" s="25" t="b">
        <f>IF(ISNA(MATCH(FALSE,Q19:Q1021,0)),TRUE,FALSE)</f>
        <v>0</v>
      </c>
    </row>
    <row r="13" spans="1:185" s="5" customFormat="1" ht="21" customHeight="1" thickBot="1" x14ac:dyDescent="0.3">
      <c r="A13" s="174"/>
      <c r="B13" s="24" t="s">
        <v>89</v>
      </c>
      <c r="C13" s="24" t="s">
        <v>94</v>
      </c>
      <c r="D13" s="24" t="s">
        <v>95</v>
      </c>
      <c r="E13" s="24" t="s">
        <v>96</v>
      </c>
      <c r="F13" s="24" t="s">
        <v>97</v>
      </c>
      <c r="G13" s="24" t="s">
        <v>349</v>
      </c>
      <c r="H13" s="24" t="s">
        <v>350</v>
      </c>
      <c r="I13" s="24" t="s">
        <v>354</v>
      </c>
      <c r="J13" s="24" t="s">
        <v>355</v>
      </c>
      <c r="K13" s="24" t="s">
        <v>356</v>
      </c>
      <c r="L13" s="24" t="s">
        <v>357</v>
      </c>
      <c r="M13" s="24" t="s">
        <v>358</v>
      </c>
      <c r="N13" s="24" t="s">
        <v>359</v>
      </c>
      <c r="O13" s="25"/>
      <c r="P13" s="25"/>
      <c r="Q13" s="25"/>
      <c r="R13" s="25"/>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row>
    <row r="14" spans="1:185" ht="72" customHeight="1" x14ac:dyDescent="0.25">
      <c r="A14" s="175" t="s">
        <v>449</v>
      </c>
      <c r="B14" s="53" t="s">
        <v>90</v>
      </c>
      <c r="C14" s="53" t="s">
        <v>11</v>
      </c>
      <c r="D14" s="54" t="s">
        <v>12</v>
      </c>
      <c r="E14" s="53" t="s">
        <v>365</v>
      </c>
      <c r="F14" s="53" t="s">
        <v>417</v>
      </c>
      <c r="G14" s="53" t="s">
        <v>423</v>
      </c>
      <c r="H14" s="53" t="s">
        <v>424</v>
      </c>
      <c r="I14" s="53" t="s">
        <v>428</v>
      </c>
      <c r="J14" s="53" t="s">
        <v>429</v>
      </c>
      <c r="K14" s="53" t="s">
        <v>430</v>
      </c>
      <c r="L14" s="52" t="s">
        <v>427</v>
      </c>
      <c r="M14" s="176" t="s">
        <v>366</v>
      </c>
      <c r="N14" s="177" t="s">
        <v>528</v>
      </c>
    </row>
    <row r="15" spans="1:185" ht="2.25" customHeight="1" x14ac:dyDescent="0.25">
      <c r="A15" s="86"/>
      <c r="B15" s="178"/>
      <c r="C15" s="178"/>
      <c r="D15" s="179"/>
      <c r="E15" s="136"/>
      <c r="F15" s="136"/>
      <c r="G15" s="136"/>
      <c r="H15" s="136"/>
      <c r="I15" s="178"/>
      <c r="J15" s="136"/>
      <c r="K15" s="136"/>
      <c r="L15" s="180"/>
      <c r="M15" s="181"/>
      <c r="N15" s="181"/>
    </row>
    <row r="16" spans="1:185" ht="33" customHeight="1" x14ac:dyDescent="0.25">
      <c r="A16" s="86"/>
      <c r="B16" s="178"/>
      <c r="C16" s="182">
        <f>'General Info'!D16</f>
        <v>0</v>
      </c>
      <c r="D16" s="183"/>
      <c r="E16" s="184">
        <f>'General Info'!D16</f>
        <v>0</v>
      </c>
      <c r="F16" s="184">
        <f>'General Info'!D16</f>
        <v>0</v>
      </c>
      <c r="G16" s="184">
        <f>'General Info'!D16</f>
        <v>0</v>
      </c>
      <c r="H16" s="184">
        <f>'General Info'!D16</f>
        <v>0</v>
      </c>
      <c r="I16" s="184">
        <f>'General Info'!D16</f>
        <v>0</v>
      </c>
      <c r="J16" s="184">
        <f>'General Info'!D16</f>
        <v>0</v>
      </c>
      <c r="K16" s="184">
        <f>'General Info'!D16</f>
        <v>0</v>
      </c>
      <c r="L16" s="184">
        <f>'General Info'!D16</f>
        <v>0</v>
      </c>
      <c r="M16" s="184">
        <f>'General Info'!D16</f>
        <v>0</v>
      </c>
      <c r="N16" s="184">
        <f>'General Info'!D16</f>
        <v>0</v>
      </c>
    </row>
    <row r="17" spans="1:17" x14ac:dyDescent="0.25">
      <c r="A17" s="86"/>
      <c r="B17" s="120"/>
      <c r="C17" s="181"/>
      <c r="D17" s="185"/>
      <c r="E17" s="186" t="s">
        <v>80</v>
      </c>
      <c r="F17" s="186" t="s">
        <v>80</v>
      </c>
      <c r="G17" s="186" t="s">
        <v>80</v>
      </c>
      <c r="H17" s="186" t="s">
        <v>80</v>
      </c>
      <c r="I17" s="186" t="s">
        <v>80</v>
      </c>
      <c r="J17" s="186" t="s">
        <v>80</v>
      </c>
      <c r="K17" s="186" t="s">
        <v>80</v>
      </c>
      <c r="L17" s="187" t="s">
        <v>80</v>
      </c>
      <c r="M17" s="186" t="s">
        <v>80</v>
      </c>
      <c r="N17" s="186" t="s">
        <v>80</v>
      </c>
    </row>
    <row r="18" spans="1:17" ht="16.5" thickBot="1" x14ac:dyDescent="0.3">
      <c r="A18" s="188" t="s">
        <v>20</v>
      </c>
      <c r="B18" s="123"/>
      <c r="C18" s="189">
        <f>SUM(C19:C1018)</f>
        <v>0</v>
      </c>
      <c r="D18" s="123"/>
      <c r="E18" s="189">
        <f t="shared" ref="E18:N18" si="0">SUM(E19:E1018)</f>
        <v>0</v>
      </c>
      <c r="F18" s="189">
        <f t="shared" si="0"/>
        <v>0</v>
      </c>
      <c r="G18" s="189">
        <f t="shared" si="0"/>
        <v>0</v>
      </c>
      <c r="H18" s="189">
        <f t="shared" si="0"/>
        <v>0</v>
      </c>
      <c r="I18" s="189">
        <f t="shared" si="0"/>
        <v>0</v>
      </c>
      <c r="J18" s="189">
        <f t="shared" si="0"/>
        <v>0</v>
      </c>
      <c r="K18" s="189">
        <f t="shared" si="0"/>
        <v>0</v>
      </c>
      <c r="L18" s="189">
        <f t="shared" si="0"/>
        <v>0</v>
      </c>
      <c r="M18" s="189">
        <f t="shared" si="0"/>
        <v>0</v>
      </c>
      <c r="N18" s="189">
        <f t="shared" si="0"/>
        <v>0</v>
      </c>
    </row>
    <row r="19" spans="1:17" ht="16.5" customHeight="1" thickTop="1" x14ac:dyDescent="0.25">
      <c r="A19" s="67">
        <v>1</v>
      </c>
      <c r="B19" s="316"/>
      <c r="C19" s="317"/>
      <c r="D19" s="316"/>
      <c r="E19" s="335"/>
      <c r="F19" s="335"/>
      <c r="G19" s="335"/>
      <c r="H19" s="335"/>
      <c r="I19" s="336"/>
      <c r="J19" s="336"/>
      <c r="K19" s="336"/>
      <c r="L19" s="126">
        <f>SUM(I19:K19)</f>
        <v>0</v>
      </c>
      <c r="M19" s="339"/>
      <c r="N19" s="318"/>
      <c r="O19" s="25" t="b">
        <f>IF(ISBLANK(B19),FALSE,IF(OR(ISBLANK(C19),ISBLANK(D19),ISBLANK(E19),ISBLANK(F19),ISBLANK(G19),ISBLANK(H19),ISBLANK(I19),ISBLANK(J19),ISBLANK(K19),ISBLANK(L19),ISBLANK(M19),ISBLANK(N19)),FALSE,TRUE))</f>
        <v>0</v>
      </c>
      <c r="P19" s="289" t="b">
        <f>IF(OR(AND(B19="N/A",D19="N/A"),(AND(B19&lt;&gt;"N/A",D19&lt;&gt;"N/A"))),TRUE,FALSE)</f>
        <v>1</v>
      </c>
      <c r="Q19" s="25" t="b">
        <f>IF(OR(AND(B19="N/A",E19=0,C19=0),AND(B19&lt;&gt;"N/A",E19&lt;&gt;0,C19&lt;&gt;0)),TRUE,FALSE)</f>
        <v>0</v>
      </c>
    </row>
    <row r="20" spans="1:17" ht="16.5" customHeight="1" x14ac:dyDescent="0.25">
      <c r="A20" s="67">
        <v>2</v>
      </c>
      <c r="B20" s="316"/>
      <c r="C20" s="317"/>
      <c r="D20" s="316"/>
      <c r="E20" s="335"/>
      <c r="F20" s="335"/>
      <c r="G20" s="335"/>
      <c r="H20" s="335"/>
      <c r="I20" s="336"/>
      <c r="J20" s="336"/>
      <c r="K20" s="336"/>
      <c r="L20" s="126">
        <f>SUM(I20:K20)</f>
        <v>0</v>
      </c>
      <c r="M20" s="339"/>
      <c r="N20" s="318"/>
      <c r="O20" s="25" t="b">
        <f>IF(ISBLANK(B20),TRUE,IF(OR(ISBLANK(C20),ISBLANK(D20),ISBLANK(E20),ISBLANK(F20),ISBLANK(G20),ISBLANK(H20),ISBLANK(I20),ISBLANK(J20),ISBLANK(K20),ISBLANK(L20),ISBLANK(M20),ISBLANK(N20)),FALSE,TRUE))</f>
        <v>1</v>
      </c>
      <c r="P20" s="289" t="b">
        <f>IF(OR(AND(B20="N/A",D20="N/A"),AND(B20&lt;&gt;"N/A",D20&lt;&gt;"N/A"),AND(ISBLANK(B20),ISBLANK(D20)),AND(NOT(ISBLANK(B20)),NOT(ISBLANK(D20)))),TRUE,FALSE)</f>
        <v>1</v>
      </c>
      <c r="Q20" s="25" t="b">
        <f>IF(OR(AND(B20="N/A",D20="N/A",C20=0,E20=0),AND(ISBLANK(B20),ISBLANK(D20),ISBLANK(C20),ISBLANK(E20)),AND(AND(NOT(ISBLANK(B20)),B20&lt;&gt;"N/A"),AND(NOT(ISBLANK(D20)),D20&lt;&gt;"N/A"),C20&lt;&gt;0,E20&lt;&gt;0)),TRUE,FALSE)</f>
        <v>1</v>
      </c>
    </row>
    <row r="21" spans="1:17" ht="16.5" customHeight="1" x14ac:dyDescent="0.25">
      <c r="A21" s="67">
        <v>3</v>
      </c>
      <c r="B21" s="316"/>
      <c r="C21" s="317"/>
      <c r="D21" s="316"/>
      <c r="E21" s="335"/>
      <c r="F21" s="335"/>
      <c r="G21" s="335"/>
      <c r="H21" s="335"/>
      <c r="I21" s="336"/>
      <c r="J21" s="336"/>
      <c r="K21" s="336"/>
      <c r="L21" s="126">
        <f>SUM(I21:K21)</f>
        <v>0</v>
      </c>
      <c r="M21" s="339"/>
      <c r="N21" s="318"/>
      <c r="O21" s="25" t="b">
        <f t="shared" ref="O21:O84" si="1">IF(ISBLANK(B21),TRUE,IF(OR(ISBLANK(C21),ISBLANK(D21),ISBLANK(E21),ISBLANK(F21),ISBLANK(G21),ISBLANK(H21),ISBLANK(I21),ISBLANK(J21),ISBLANK(K21),ISBLANK(L21),ISBLANK(M21),ISBLANK(N21)),FALSE,TRUE))</f>
        <v>1</v>
      </c>
      <c r="P21" s="289" t="b">
        <f t="shared" ref="P21:P84" si="2">IF(OR(AND(B21="N/A",D21="N/A"),AND(B21&lt;&gt;"N/A",D21&lt;&gt;"N/A"),AND(ISBLANK(B21),ISBLANK(D21)),AND(NOT(ISBLANK(B21)),NOT(ISBLANK(D21)))),TRUE,FALSE)</f>
        <v>1</v>
      </c>
      <c r="Q21" s="25" t="b">
        <f t="shared" ref="Q21:Q84" si="3">IF(OR(AND(B21="N/A",D21="N/A",C21=0,E21=0),AND(ISBLANK(B21),ISBLANK(D21),ISBLANK(C21),ISBLANK(E21)),AND(AND(NOT(ISBLANK(B21)),B21&lt;&gt;"N/A"),AND(NOT(ISBLANK(D21)),D21&lt;&gt;"N/A"),C21&lt;&gt;0,E21&lt;&gt;0)),TRUE,FALSE)</f>
        <v>1</v>
      </c>
    </row>
    <row r="22" spans="1:17" ht="16.5" customHeight="1" x14ac:dyDescent="0.25">
      <c r="A22" s="67">
        <v>4</v>
      </c>
      <c r="B22" s="316"/>
      <c r="C22" s="317"/>
      <c r="D22" s="316"/>
      <c r="E22" s="335"/>
      <c r="F22" s="335"/>
      <c r="G22" s="335"/>
      <c r="H22" s="335"/>
      <c r="I22" s="336"/>
      <c r="J22" s="336"/>
      <c r="K22" s="336"/>
      <c r="L22" s="126">
        <f t="shared" ref="L22:L84" si="4">SUM(I22:K22)</f>
        <v>0</v>
      </c>
      <c r="M22" s="339"/>
      <c r="N22" s="318"/>
      <c r="O22" s="25" t="b">
        <f t="shared" si="1"/>
        <v>1</v>
      </c>
      <c r="P22" s="289" t="b">
        <f t="shared" si="2"/>
        <v>1</v>
      </c>
      <c r="Q22" s="25" t="b">
        <f t="shared" si="3"/>
        <v>1</v>
      </c>
    </row>
    <row r="23" spans="1:17" ht="16.5" customHeight="1" x14ac:dyDescent="0.25">
      <c r="A23" s="67">
        <v>5</v>
      </c>
      <c r="B23" s="316"/>
      <c r="C23" s="317"/>
      <c r="D23" s="316"/>
      <c r="E23" s="335"/>
      <c r="F23" s="335"/>
      <c r="G23" s="335"/>
      <c r="H23" s="335"/>
      <c r="I23" s="336"/>
      <c r="J23" s="336"/>
      <c r="K23" s="336"/>
      <c r="L23" s="126">
        <f t="shared" si="4"/>
        <v>0</v>
      </c>
      <c r="M23" s="339"/>
      <c r="N23" s="318"/>
      <c r="O23" s="25" t="b">
        <f t="shared" si="1"/>
        <v>1</v>
      </c>
      <c r="P23" s="289" t="b">
        <f t="shared" si="2"/>
        <v>1</v>
      </c>
      <c r="Q23" s="25" t="b">
        <f t="shared" si="3"/>
        <v>1</v>
      </c>
    </row>
    <row r="24" spans="1:17" ht="16.5" customHeight="1" x14ac:dyDescent="0.25">
      <c r="A24" s="67">
        <v>6</v>
      </c>
      <c r="B24" s="316"/>
      <c r="C24" s="317"/>
      <c r="D24" s="316"/>
      <c r="E24" s="335"/>
      <c r="F24" s="335"/>
      <c r="G24" s="335"/>
      <c r="H24" s="335"/>
      <c r="I24" s="336"/>
      <c r="J24" s="336"/>
      <c r="K24" s="336"/>
      <c r="L24" s="126">
        <f t="shared" si="4"/>
        <v>0</v>
      </c>
      <c r="M24" s="339"/>
      <c r="N24" s="318"/>
      <c r="O24" s="25" t="b">
        <f t="shared" si="1"/>
        <v>1</v>
      </c>
      <c r="P24" s="289" t="b">
        <f t="shared" si="2"/>
        <v>1</v>
      </c>
      <c r="Q24" s="25" t="b">
        <f t="shared" si="3"/>
        <v>1</v>
      </c>
    </row>
    <row r="25" spans="1:17" ht="16.5" customHeight="1" x14ac:dyDescent="0.25">
      <c r="A25" s="67">
        <v>7</v>
      </c>
      <c r="B25" s="316"/>
      <c r="C25" s="317"/>
      <c r="D25" s="316"/>
      <c r="E25" s="335"/>
      <c r="F25" s="335"/>
      <c r="G25" s="335"/>
      <c r="H25" s="335"/>
      <c r="I25" s="336"/>
      <c r="J25" s="336"/>
      <c r="K25" s="336"/>
      <c r="L25" s="126">
        <f t="shared" si="4"/>
        <v>0</v>
      </c>
      <c r="M25" s="339"/>
      <c r="N25" s="318"/>
      <c r="O25" s="25" t="b">
        <f t="shared" si="1"/>
        <v>1</v>
      </c>
      <c r="P25" s="289" t="b">
        <f t="shared" si="2"/>
        <v>1</v>
      </c>
      <c r="Q25" s="25" t="b">
        <f t="shared" si="3"/>
        <v>1</v>
      </c>
    </row>
    <row r="26" spans="1:17" ht="16.5" customHeight="1" x14ac:dyDescent="0.25">
      <c r="A26" s="67">
        <v>8</v>
      </c>
      <c r="B26" s="316"/>
      <c r="C26" s="317"/>
      <c r="D26" s="316"/>
      <c r="E26" s="335"/>
      <c r="F26" s="335"/>
      <c r="G26" s="335"/>
      <c r="H26" s="335"/>
      <c r="I26" s="336"/>
      <c r="J26" s="336"/>
      <c r="K26" s="336"/>
      <c r="L26" s="126">
        <f t="shared" si="4"/>
        <v>0</v>
      </c>
      <c r="M26" s="339"/>
      <c r="N26" s="318"/>
      <c r="O26" s="25" t="b">
        <f t="shared" si="1"/>
        <v>1</v>
      </c>
      <c r="P26" s="289" t="b">
        <f t="shared" si="2"/>
        <v>1</v>
      </c>
      <c r="Q26" s="25" t="b">
        <f t="shared" si="3"/>
        <v>1</v>
      </c>
    </row>
    <row r="27" spans="1:17" ht="16.5" customHeight="1" x14ac:dyDescent="0.25">
      <c r="A27" s="67">
        <v>9</v>
      </c>
      <c r="B27" s="316"/>
      <c r="C27" s="317"/>
      <c r="D27" s="316"/>
      <c r="E27" s="335"/>
      <c r="F27" s="335"/>
      <c r="G27" s="335"/>
      <c r="H27" s="335"/>
      <c r="I27" s="336"/>
      <c r="J27" s="336"/>
      <c r="K27" s="336"/>
      <c r="L27" s="126">
        <f t="shared" si="4"/>
        <v>0</v>
      </c>
      <c r="M27" s="339"/>
      <c r="N27" s="318"/>
      <c r="O27" s="25" t="b">
        <f t="shared" si="1"/>
        <v>1</v>
      </c>
      <c r="P27" s="289" t="b">
        <f t="shared" si="2"/>
        <v>1</v>
      </c>
      <c r="Q27" s="25" t="b">
        <f t="shared" si="3"/>
        <v>1</v>
      </c>
    </row>
    <row r="28" spans="1:17" ht="16.5" customHeight="1" x14ac:dyDescent="0.25">
      <c r="A28" s="67">
        <v>10</v>
      </c>
      <c r="B28" s="316"/>
      <c r="C28" s="317"/>
      <c r="D28" s="316"/>
      <c r="E28" s="335"/>
      <c r="F28" s="335"/>
      <c r="G28" s="335"/>
      <c r="H28" s="335"/>
      <c r="I28" s="336"/>
      <c r="J28" s="336"/>
      <c r="K28" s="336"/>
      <c r="L28" s="126">
        <f t="shared" si="4"/>
        <v>0</v>
      </c>
      <c r="M28" s="339"/>
      <c r="N28" s="318"/>
      <c r="O28" s="25" t="b">
        <f t="shared" si="1"/>
        <v>1</v>
      </c>
      <c r="P28" s="289" t="b">
        <f t="shared" si="2"/>
        <v>1</v>
      </c>
      <c r="Q28" s="25" t="b">
        <f t="shared" si="3"/>
        <v>1</v>
      </c>
    </row>
    <row r="29" spans="1:17" ht="16.5" customHeight="1" x14ac:dyDescent="0.25">
      <c r="A29" s="67">
        <v>11</v>
      </c>
      <c r="B29" s="316"/>
      <c r="C29" s="317"/>
      <c r="D29" s="316"/>
      <c r="E29" s="335"/>
      <c r="F29" s="335"/>
      <c r="G29" s="335"/>
      <c r="H29" s="335"/>
      <c r="I29" s="336"/>
      <c r="J29" s="336"/>
      <c r="K29" s="336"/>
      <c r="L29" s="126">
        <f t="shared" si="4"/>
        <v>0</v>
      </c>
      <c r="M29" s="339"/>
      <c r="N29" s="318"/>
      <c r="O29" s="25" t="b">
        <f t="shared" si="1"/>
        <v>1</v>
      </c>
      <c r="P29" s="289" t="b">
        <f t="shared" si="2"/>
        <v>1</v>
      </c>
      <c r="Q29" s="25" t="b">
        <f t="shared" si="3"/>
        <v>1</v>
      </c>
    </row>
    <row r="30" spans="1:17" ht="16.5" customHeight="1" x14ac:dyDescent="0.25">
      <c r="A30" s="67">
        <v>12</v>
      </c>
      <c r="B30" s="316"/>
      <c r="C30" s="317"/>
      <c r="D30" s="316"/>
      <c r="E30" s="335"/>
      <c r="F30" s="335"/>
      <c r="G30" s="335"/>
      <c r="H30" s="335"/>
      <c r="I30" s="336"/>
      <c r="J30" s="336"/>
      <c r="K30" s="336"/>
      <c r="L30" s="126">
        <f t="shared" si="4"/>
        <v>0</v>
      </c>
      <c r="M30" s="339"/>
      <c r="N30" s="318"/>
      <c r="O30" s="25" t="b">
        <f t="shared" si="1"/>
        <v>1</v>
      </c>
      <c r="P30" s="289" t="b">
        <f t="shared" si="2"/>
        <v>1</v>
      </c>
      <c r="Q30" s="25" t="b">
        <f t="shared" si="3"/>
        <v>1</v>
      </c>
    </row>
    <row r="31" spans="1:17" ht="16.5" customHeight="1" x14ac:dyDescent="0.25">
      <c r="A31" s="67">
        <v>13</v>
      </c>
      <c r="B31" s="316"/>
      <c r="C31" s="317"/>
      <c r="D31" s="316"/>
      <c r="E31" s="335"/>
      <c r="F31" s="335"/>
      <c r="G31" s="335"/>
      <c r="H31" s="335"/>
      <c r="I31" s="336"/>
      <c r="J31" s="336"/>
      <c r="K31" s="336"/>
      <c r="L31" s="126">
        <f t="shared" si="4"/>
        <v>0</v>
      </c>
      <c r="M31" s="339"/>
      <c r="N31" s="318"/>
      <c r="O31" s="25" t="b">
        <f t="shared" si="1"/>
        <v>1</v>
      </c>
      <c r="P31" s="289" t="b">
        <f t="shared" si="2"/>
        <v>1</v>
      </c>
      <c r="Q31" s="25" t="b">
        <f t="shared" si="3"/>
        <v>1</v>
      </c>
    </row>
    <row r="32" spans="1:17" ht="16.5" customHeight="1" x14ac:dyDescent="0.25">
      <c r="A32" s="67">
        <v>14</v>
      </c>
      <c r="B32" s="316"/>
      <c r="C32" s="317"/>
      <c r="D32" s="316"/>
      <c r="E32" s="335"/>
      <c r="F32" s="335"/>
      <c r="G32" s="335"/>
      <c r="H32" s="335"/>
      <c r="I32" s="336"/>
      <c r="J32" s="336"/>
      <c r="K32" s="336"/>
      <c r="L32" s="126">
        <f t="shared" si="4"/>
        <v>0</v>
      </c>
      <c r="M32" s="339"/>
      <c r="N32" s="318"/>
      <c r="O32" s="25" t="b">
        <f t="shared" si="1"/>
        <v>1</v>
      </c>
      <c r="P32" s="289" t="b">
        <f t="shared" si="2"/>
        <v>1</v>
      </c>
      <c r="Q32" s="25" t="b">
        <f t="shared" si="3"/>
        <v>1</v>
      </c>
    </row>
    <row r="33" spans="1:17" ht="16.5" customHeight="1" x14ac:dyDescent="0.25">
      <c r="A33" s="67">
        <v>15</v>
      </c>
      <c r="B33" s="316"/>
      <c r="C33" s="317"/>
      <c r="D33" s="316"/>
      <c r="E33" s="335"/>
      <c r="F33" s="335"/>
      <c r="G33" s="335"/>
      <c r="H33" s="335"/>
      <c r="I33" s="336"/>
      <c r="J33" s="336"/>
      <c r="K33" s="336"/>
      <c r="L33" s="126">
        <f t="shared" si="4"/>
        <v>0</v>
      </c>
      <c r="M33" s="339"/>
      <c r="N33" s="318"/>
      <c r="O33" s="25" t="b">
        <f t="shared" si="1"/>
        <v>1</v>
      </c>
      <c r="P33" s="289" t="b">
        <f t="shared" si="2"/>
        <v>1</v>
      </c>
      <c r="Q33" s="25" t="b">
        <f t="shared" si="3"/>
        <v>1</v>
      </c>
    </row>
    <row r="34" spans="1:17" ht="16.5" customHeight="1" x14ac:dyDescent="0.25">
      <c r="A34" s="67">
        <v>16</v>
      </c>
      <c r="B34" s="316"/>
      <c r="C34" s="317"/>
      <c r="D34" s="316"/>
      <c r="E34" s="335"/>
      <c r="F34" s="335"/>
      <c r="G34" s="335"/>
      <c r="H34" s="335"/>
      <c r="I34" s="336"/>
      <c r="J34" s="336"/>
      <c r="K34" s="336"/>
      <c r="L34" s="126">
        <f t="shared" si="4"/>
        <v>0</v>
      </c>
      <c r="M34" s="339"/>
      <c r="N34" s="318"/>
      <c r="O34" s="25" t="b">
        <f t="shared" si="1"/>
        <v>1</v>
      </c>
      <c r="P34" s="289" t="b">
        <f t="shared" si="2"/>
        <v>1</v>
      </c>
      <c r="Q34" s="25" t="b">
        <f t="shared" si="3"/>
        <v>1</v>
      </c>
    </row>
    <row r="35" spans="1:17" ht="16.5" customHeight="1" x14ac:dyDescent="0.25">
      <c r="A35" s="67">
        <v>17</v>
      </c>
      <c r="B35" s="316"/>
      <c r="C35" s="317"/>
      <c r="D35" s="316"/>
      <c r="E35" s="335"/>
      <c r="F35" s="335"/>
      <c r="G35" s="335"/>
      <c r="H35" s="335"/>
      <c r="I35" s="336"/>
      <c r="J35" s="336"/>
      <c r="K35" s="336"/>
      <c r="L35" s="126">
        <f t="shared" si="4"/>
        <v>0</v>
      </c>
      <c r="M35" s="339"/>
      <c r="N35" s="318"/>
      <c r="O35" s="25" t="b">
        <f t="shared" si="1"/>
        <v>1</v>
      </c>
      <c r="P35" s="289" t="b">
        <f t="shared" si="2"/>
        <v>1</v>
      </c>
      <c r="Q35" s="25" t="b">
        <f t="shared" si="3"/>
        <v>1</v>
      </c>
    </row>
    <row r="36" spans="1:17" ht="16.5" customHeight="1" x14ac:dyDescent="0.25">
      <c r="A36" s="67">
        <v>18</v>
      </c>
      <c r="B36" s="316"/>
      <c r="C36" s="317"/>
      <c r="D36" s="316"/>
      <c r="E36" s="335"/>
      <c r="F36" s="335"/>
      <c r="G36" s="335"/>
      <c r="H36" s="335"/>
      <c r="I36" s="336"/>
      <c r="J36" s="336"/>
      <c r="K36" s="336"/>
      <c r="L36" s="126">
        <f t="shared" si="4"/>
        <v>0</v>
      </c>
      <c r="M36" s="339"/>
      <c r="N36" s="318"/>
      <c r="O36" s="25" t="b">
        <f t="shared" si="1"/>
        <v>1</v>
      </c>
      <c r="P36" s="289" t="b">
        <f t="shared" si="2"/>
        <v>1</v>
      </c>
      <c r="Q36" s="25" t="b">
        <f t="shared" si="3"/>
        <v>1</v>
      </c>
    </row>
    <row r="37" spans="1:17" ht="16.5" customHeight="1" x14ac:dyDescent="0.25">
      <c r="A37" s="67">
        <v>19</v>
      </c>
      <c r="B37" s="316"/>
      <c r="C37" s="317"/>
      <c r="D37" s="316"/>
      <c r="E37" s="335"/>
      <c r="F37" s="335"/>
      <c r="G37" s="335"/>
      <c r="H37" s="335"/>
      <c r="I37" s="336"/>
      <c r="J37" s="336"/>
      <c r="K37" s="336"/>
      <c r="L37" s="126">
        <f t="shared" si="4"/>
        <v>0</v>
      </c>
      <c r="M37" s="339"/>
      <c r="N37" s="318"/>
      <c r="O37" s="25" t="b">
        <f t="shared" si="1"/>
        <v>1</v>
      </c>
      <c r="P37" s="289" t="b">
        <f t="shared" si="2"/>
        <v>1</v>
      </c>
      <c r="Q37" s="25" t="b">
        <f t="shared" si="3"/>
        <v>1</v>
      </c>
    </row>
    <row r="38" spans="1:17" ht="16.5" customHeight="1" x14ac:dyDescent="0.25">
      <c r="A38" s="67">
        <v>20</v>
      </c>
      <c r="B38" s="316"/>
      <c r="C38" s="317"/>
      <c r="D38" s="316"/>
      <c r="E38" s="335"/>
      <c r="F38" s="335"/>
      <c r="G38" s="335"/>
      <c r="H38" s="335"/>
      <c r="I38" s="336"/>
      <c r="J38" s="336"/>
      <c r="K38" s="336"/>
      <c r="L38" s="126">
        <f t="shared" si="4"/>
        <v>0</v>
      </c>
      <c r="M38" s="339"/>
      <c r="N38" s="318"/>
      <c r="O38" s="25" t="b">
        <f t="shared" si="1"/>
        <v>1</v>
      </c>
      <c r="P38" s="289" t="b">
        <f t="shared" si="2"/>
        <v>1</v>
      </c>
      <c r="Q38" s="25" t="b">
        <f t="shared" si="3"/>
        <v>1</v>
      </c>
    </row>
    <row r="39" spans="1:17" x14ac:dyDescent="0.25">
      <c r="A39" s="67">
        <v>21</v>
      </c>
      <c r="B39" s="316"/>
      <c r="C39" s="317"/>
      <c r="D39" s="316"/>
      <c r="E39" s="335"/>
      <c r="F39" s="335"/>
      <c r="G39" s="335"/>
      <c r="H39" s="335"/>
      <c r="I39" s="336"/>
      <c r="J39" s="336"/>
      <c r="K39" s="336"/>
      <c r="L39" s="126">
        <f t="shared" si="4"/>
        <v>0</v>
      </c>
      <c r="M39" s="339"/>
      <c r="N39" s="318"/>
      <c r="O39" s="25" t="b">
        <f t="shared" si="1"/>
        <v>1</v>
      </c>
      <c r="P39" s="289" t="b">
        <f t="shared" si="2"/>
        <v>1</v>
      </c>
      <c r="Q39" s="25" t="b">
        <f t="shared" si="3"/>
        <v>1</v>
      </c>
    </row>
    <row r="40" spans="1:17" x14ac:dyDescent="0.25">
      <c r="A40" s="67">
        <v>22</v>
      </c>
      <c r="B40" s="316"/>
      <c r="C40" s="317"/>
      <c r="D40" s="316"/>
      <c r="E40" s="335"/>
      <c r="F40" s="335"/>
      <c r="G40" s="335"/>
      <c r="H40" s="335"/>
      <c r="I40" s="336"/>
      <c r="J40" s="336"/>
      <c r="K40" s="336"/>
      <c r="L40" s="126">
        <f t="shared" si="4"/>
        <v>0</v>
      </c>
      <c r="M40" s="339"/>
      <c r="N40" s="318"/>
      <c r="O40" s="25" t="b">
        <f t="shared" si="1"/>
        <v>1</v>
      </c>
      <c r="P40" s="289" t="b">
        <f t="shared" si="2"/>
        <v>1</v>
      </c>
      <c r="Q40" s="25" t="b">
        <f t="shared" si="3"/>
        <v>1</v>
      </c>
    </row>
    <row r="41" spans="1:17" x14ac:dyDescent="0.25">
      <c r="A41" s="67">
        <v>23</v>
      </c>
      <c r="B41" s="316"/>
      <c r="C41" s="317"/>
      <c r="D41" s="316"/>
      <c r="E41" s="335"/>
      <c r="F41" s="335"/>
      <c r="G41" s="335"/>
      <c r="H41" s="335"/>
      <c r="I41" s="336"/>
      <c r="J41" s="336"/>
      <c r="K41" s="336"/>
      <c r="L41" s="126">
        <f t="shared" si="4"/>
        <v>0</v>
      </c>
      <c r="M41" s="339"/>
      <c r="N41" s="318"/>
      <c r="O41" s="25" t="b">
        <f t="shared" si="1"/>
        <v>1</v>
      </c>
      <c r="P41" s="289" t="b">
        <f t="shared" si="2"/>
        <v>1</v>
      </c>
      <c r="Q41" s="25" t="b">
        <f t="shared" si="3"/>
        <v>1</v>
      </c>
    </row>
    <row r="42" spans="1:17" x14ac:dyDescent="0.25">
      <c r="A42" s="67">
        <v>24</v>
      </c>
      <c r="B42" s="316"/>
      <c r="C42" s="317"/>
      <c r="D42" s="316"/>
      <c r="E42" s="335"/>
      <c r="F42" s="335"/>
      <c r="G42" s="335"/>
      <c r="H42" s="335"/>
      <c r="I42" s="336"/>
      <c r="J42" s="336"/>
      <c r="K42" s="336"/>
      <c r="L42" s="126">
        <f t="shared" si="4"/>
        <v>0</v>
      </c>
      <c r="M42" s="339"/>
      <c r="N42" s="318"/>
      <c r="O42" s="25" t="b">
        <f t="shared" si="1"/>
        <v>1</v>
      </c>
      <c r="P42" s="289" t="b">
        <f t="shared" si="2"/>
        <v>1</v>
      </c>
      <c r="Q42" s="25" t="b">
        <f t="shared" si="3"/>
        <v>1</v>
      </c>
    </row>
    <row r="43" spans="1:17" x14ac:dyDescent="0.25">
      <c r="A43" s="67">
        <v>25</v>
      </c>
      <c r="B43" s="316"/>
      <c r="C43" s="317"/>
      <c r="D43" s="316"/>
      <c r="E43" s="335"/>
      <c r="F43" s="335"/>
      <c r="G43" s="335"/>
      <c r="H43" s="335"/>
      <c r="I43" s="336"/>
      <c r="J43" s="336"/>
      <c r="K43" s="336"/>
      <c r="L43" s="126">
        <f t="shared" si="4"/>
        <v>0</v>
      </c>
      <c r="M43" s="339"/>
      <c r="N43" s="318"/>
      <c r="O43" s="25" t="b">
        <f t="shared" si="1"/>
        <v>1</v>
      </c>
      <c r="P43" s="289" t="b">
        <f t="shared" si="2"/>
        <v>1</v>
      </c>
      <c r="Q43" s="25" t="b">
        <f t="shared" si="3"/>
        <v>1</v>
      </c>
    </row>
    <row r="44" spans="1:17" x14ac:dyDescent="0.25">
      <c r="A44" s="67">
        <v>26</v>
      </c>
      <c r="B44" s="316"/>
      <c r="C44" s="317"/>
      <c r="D44" s="316"/>
      <c r="E44" s="335"/>
      <c r="F44" s="335"/>
      <c r="G44" s="335"/>
      <c r="H44" s="335"/>
      <c r="I44" s="336"/>
      <c r="J44" s="336"/>
      <c r="K44" s="336"/>
      <c r="L44" s="126">
        <f t="shared" si="4"/>
        <v>0</v>
      </c>
      <c r="M44" s="339"/>
      <c r="N44" s="318"/>
      <c r="O44" s="25" t="b">
        <f t="shared" si="1"/>
        <v>1</v>
      </c>
      <c r="P44" s="289" t="b">
        <f t="shared" si="2"/>
        <v>1</v>
      </c>
      <c r="Q44" s="25" t="b">
        <f t="shared" si="3"/>
        <v>1</v>
      </c>
    </row>
    <row r="45" spans="1:17" x14ac:dyDescent="0.25">
      <c r="A45" s="67">
        <v>27</v>
      </c>
      <c r="B45" s="316"/>
      <c r="C45" s="317"/>
      <c r="D45" s="316"/>
      <c r="E45" s="335"/>
      <c r="F45" s="335"/>
      <c r="G45" s="335"/>
      <c r="H45" s="335"/>
      <c r="I45" s="336"/>
      <c r="J45" s="336"/>
      <c r="K45" s="336"/>
      <c r="L45" s="126">
        <f t="shared" si="4"/>
        <v>0</v>
      </c>
      <c r="M45" s="339"/>
      <c r="N45" s="318"/>
      <c r="O45" s="25" t="b">
        <f t="shared" si="1"/>
        <v>1</v>
      </c>
      <c r="P45" s="289" t="b">
        <f t="shared" si="2"/>
        <v>1</v>
      </c>
      <c r="Q45" s="25" t="b">
        <f t="shared" si="3"/>
        <v>1</v>
      </c>
    </row>
    <row r="46" spans="1:17" x14ac:dyDescent="0.25">
      <c r="A46" s="67">
        <v>28</v>
      </c>
      <c r="B46" s="316"/>
      <c r="C46" s="317"/>
      <c r="D46" s="316"/>
      <c r="E46" s="335"/>
      <c r="F46" s="335"/>
      <c r="G46" s="335"/>
      <c r="H46" s="335"/>
      <c r="I46" s="336"/>
      <c r="J46" s="336"/>
      <c r="K46" s="336"/>
      <c r="L46" s="126">
        <f t="shared" si="4"/>
        <v>0</v>
      </c>
      <c r="M46" s="339"/>
      <c r="N46" s="318"/>
      <c r="O46" s="25" t="b">
        <f t="shared" si="1"/>
        <v>1</v>
      </c>
      <c r="P46" s="289" t="b">
        <f t="shared" si="2"/>
        <v>1</v>
      </c>
      <c r="Q46" s="25" t="b">
        <f t="shared" si="3"/>
        <v>1</v>
      </c>
    </row>
    <row r="47" spans="1:17" x14ac:dyDescent="0.25">
      <c r="A47" s="67">
        <v>29</v>
      </c>
      <c r="B47" s="316"/>
      <c r="C47" s="317"/>
      <c r="D47" s="316"/>
      <c r="E47" s="335"/>
      <c r="F47" s="335"/>
      <c r="G47" s="335"/>
      <c r="H47" s="335"/>
      <c r="I47" s="336"/>
      <c r="J47" s="336"/>
      <c r="K47" s="336"/>
      <c r="L47" s="126">
        <f t="shared" si="4"/>
        <v>0</v>
      </c>
      <c r="M47" s="339"/>
      <c r="N47" s="318"/>
      <c r="O47" s="25" t="b">
        <f t="shared" si="1"/>
        <v>1</v>
      </c>
      <c r="P47" s="289" t="b">
        <f t="shared" si="2"/>
        <v>1</v>
      </c>
      <c r="Q47" s="25" t="b">
        <f t="shared" si="3"/>
        <v>1</v>
      </c>
    </row>
    <row r="48" spans="1:17" x14ac:dyDescent="0.25">
      <c r="A48" s="67">
        <v>30</v>
      </c>
      <c r="B48" s="316"/>
      <c r="C48" s="317"/>
      <c r="D48" s="316"/>
      <c r="E48" s="335"/>
      <c r="F48" s="335"/>
      <c r="G48" s="335"/>
      <c r="H48" s="335"/>
      <c r="I48" s="336"/>
      <c r="J48" s="336"/>
      <c r="K48" s="336"/>
      <c r="L48" s="126">
        <f t="shared" si="4"/>
        <v>0</v>
      </c>
      <c r="M48" s="339"/>
      <c r="N48" s="318"/>
      <c r="O48" s="25" t="b">
        <f t="shared" si="1"/>
        <v>1</v>
      </c>
      <c r="P48" s="289" t="b">
        <f t="shared" si="2"/>
        <v>1</v>
      </c>
      <c r="Q48" s="25" t="b">
        <f t="shared" si="3"/>
        <v>1</v>
      </c>
    </row>
    <row r="49" spans="1:17" x14ac:dyDescent="0.25">
      <c r="A49" s="67">
        <v>31</v>
      </c>
      <c r="B49" s="316"/>
      <c r="C49" s="317"/>
      <c r="D49" s="316"/>
      <c r="E49" s="335"/>
      <c r="F49" s="335"/>
      <c r="G49" s="335"/>
      <c r="H49" s="335"/>
      <c r="I49" s="336"/>
      <c r="J49" s="336"/>
      <c r="K49" s="336"/>
      <c r="L49" s="126">
        <f t="shared" si="4"/>
        <v>0</v>
      </c>
      <c r="M49" s="339"/>
      <c r="N49" s="318"/>
      <c r="O49" s="25" t="b">
        <f t="shared" si="1"/>
        <v>1</v>
      </c>
      <c r="P49" s="289" t="b">
        <f t="shared" si="2"/>
        <v>1</v>
      </c>
      <c r="Q49" s="25" t="b">
        <f t="shared" si="3"/>
        <v>1</v>
      </c>
    </row>
    <row r="50" spans="1:17" x14ac:dyDescent="0.25">
      <c r="A50" s="67">
        <v>32</v>
      </c>
      <c r="B50" s="316"/>
      <c r="C50" s="317"/>
      <c r="D50" s="316"/>
      <c r="E50" s="335"/>
      <c r="F50" s="335"/>
      <c r="G50" s="335"/>
      <c r="H50" s="335"/>
      <c r="I50" s="336"/>
      <c r="J50" s="336"/>
      <c r="K50" s="336"/>
      <c r="L50" s="126">
        <f t="shared" si="4"/>
        <v>0</v>
      </c>
      <c r="M50" s="339"/>
      <c r="N50" s="318"/>
      <c r="O50" s="25" t="b">
        <f t="shared" si="1"/>
        <v>1</v>
      </c>
      <c r="P50" s="289" t="b">
        <f t="shared" si="2"/>
        <v>1</v>
      </c>
      <c r="Q50" s="25" t="b">
        <f t="shared" si="3"/>
        <v>1</v>
      </c>
    </row>
    <row r="51" spans="1:17" x14ac:dyDescent="0.25">
      <c r="A51" s="67">
        <v>33</v>
      </c>
      <c r="B51" s="316"/>
      <c r="C51" s="317"/>
      <c r="D51" s="316"/>
      <c r="E51" s="335"/>
      <c r="F51" s="335"/>
      <c r="G51" s="335"/>
      <c r="H51" s="335"/>
      <c r="I51" s="336"/>
      <c r="J51" s="336"/>
      <c r="K51" s="336"/>
      <c r="L51" s="126">
        <f t="shared" si="4"/>
        <v>0</v>
      </c>
      <c r="M51" s="339"/>
      <c r="N51" s="318"/>
      <c r="O51" s="25" t="b">
        <f t="shared" si="1"/>
        <v>1</v>
      </c>
      <c r="P51" s="289" t="b">
        <f t="shared" si="2"/>
        <v>1</v>
      </c>
      <c r="Q51" s="25" t="b">
        <f t="shared" si="3"/>
        <v>1</v>
      </c>
    </row>
    <row r="52" spans="1:17" x14ac:dyDescent="0.25">
      <c r="A52" s="67">
        <v>34</v>
      </c>
      <c r="B52" s="316"/>
      <c r="C52" s="317"/>
      <c r="D52" s="316"/>
      <c r="E52" s="335"/>
      <c r="F52" s="335"/>
      <c r="G52" s="335"/>
      <c r="H52" s="335"/>
      <c r="I52" s="336"/>
      <c r="J52" s="336"/>
      <c r="K52" s="336"/>
      <c r="L52" s="126">
        <f t="shared" si="4"/>
        <v>0</v>
      </c>
      <c r="M52" s="339"/>
      <c r="N52" s="318"/>
      <c r="O52" s="25" t="b">
        <f t="shared" si="1"/>
        <v>1</v>
      </c>
      <c r="P52" s="289" t="b">
        <f t="shared" si="2"/>
        <v>1</v>
      </c>
      <c r="Q52" s="25" t="b">
        <f t="shared" si="3"/>
        <v>1</v>
      </c>
    </row>
    <row r="53" spans="1:17" x14ac:dyDescent="0.25">
      <c r="A53" s="67">
        <v>35</v>
      </c>
      <c r="B53" s="316"/>
      <c r="C53" s="317"/>
      <c r="D53" s="316"/>
      <c r="E53" s="335"/>
      <c r="F53" s="335"/>
      <c r="G53" s="335"/>
      <c r="H53" s="335"/>
      <c r="I53" s="336"/>
      <c r="J53" s="336"/>
      <c r="K53" s="336"/>
      <c r="L53" s="126">
        <f t="shared" si="4"/>
        <v>0</v>
      </c>
      <c r="M53" s="339"/>
      <c r="N53" s="318"/>
      <c r="O53" s="25" t="b">
        <f t="shared" si="1"/>
        <v>1</v>
      </c>
      <c r="P53" s="289" t="b">
        <f t="shared" si="2"/>
        <v>1</v>
      </c>
      <c r="Q53" s="25" t="b">
        <f t="shared" si="3"/>
        <v>1</v>
      </c>
    </row>
    <row r="54" spans="1:17" x14ac:dyDescent="0.25">
      <c r="A54" s="67">
        <v>36</v>
      </c>
      <c r="B54" s="316"/>
      <c r="C54" s="317"/>
      <c r="D54" s="316"/>
      <c r="E54" s="335"/>
      <c r="F54" s="335"/>
      <c r="G54" s="335"/>
      <c r="H54" s="335"/>
      <c r="I54" s="336"/>
      <c r="J54" s="336"/>
      <c r="K54" s="336"/>
      <c r="L54" s="126">
        <f t="shared" si="4"/>
        <v>0</v>
      </c>
      <c r="M54" s="339"/>
      <c r="N54" s="318"/>
      <c r="O54" s="25" t="b">
        <f t="shared" si="1"/>
        <v>1</v>
      </c>
      <c r="P54" s="289" t="b">
        <f t="shared" si="2"/>
        <v>1</v>
      </c>
      <c r="Q54" s="25" t="b">
        <f t="shared" si="3"/>
        <v>1</v>
      </c>
    </row>
    <row r="55" spans="1:17" x14ac:dyDescent="0.25">
      <c r="A55" s="67">
        <v>37</v>
      </c>
      <c r="B55" s="316"/>
      <c r="C55" s="317"/>
      <c r="D55" s="316"/>
      <c r="E55" s="335"/>
      <c r="F55" s="335"/>
      <c r="G55" s="335"/>
      <c r="H55" s="335"/>
      <c r="I55" s="336"/>
      <c r="J55" s="336"/>
      <c r="K55" s="336"/>
      <c r="L55" s="126">
        <f t="shared" si="4"/>
        <v>0</v>
      </c>
      <c r="M55" s="339"/>
      <c r="N55" s="318"/>
      <c r="O55" s="25" t="b">
        <f t="shared" si="1"/>
        <v>1</v>
      </c>
      <c r="P55" s="289" t="b">
        <f t="shared" si="2"/>
        <v>1</v>
      </c>
      <c r="Q55" s="25" t="b">
        <f t="shared" si="3"/>
        <v>1</v>
      </c>
    </row>
    <row r="56" spans="1:17" x14ac:dyDescent="0.25">
      <c r="A56" s="67">
        <v>38</v>
      </c>
      <c r="B56" s="316"/>
      <c r="C56" s="317"/>
      <c r="D56" s="316"/>
      <c r="E56" s="335"/>
      <c r="F56" s="335"/>
      <c r="G56" s="335"/>
      <c r="H56" s="335"/>
      <c r="I56" s="336"/>
      <c r="J56" s="336"/>
      <c r="K56" s="336"/>
      <c r="L56" s="126">
        <f t="shared" si="4"/>
        <v>0</v>
      </c>
      <c r="M56" s="339"/>
      <c r="N56" s="318"/>
      <c r="O56" s="25" t="b">
        <f t="shared" si="1"/>
        <v>1</v>
      </c>
      <c r="P56" s="289" t="b">
        <f t="shared" si="2"/>
        <v>1</v>
      </c>
      <c r="Q56" s="25" t="b">
        <f t="shared" si="3"/>
        <v>1</v>
      </c>
    </row>
    <row r="57" spans="1:17" x14ac:dyDescent="0.25">
      <c r="A57" s="67">
        <v>39</v>
      </c>
      <c r="B57" s="316"/>
      <c r="C57" s="317"/>
      <c r="D57" s="316"/>
      <c r="E57" s="335"/>
      <c r="F57" s="335"/>
      <c r="G57" s="335"/>
      <c r="H57" s="335"/>
      <c r="I57" s="336"/>
      <c r="J57" s="336"/>
      <c r="K57" s="336"/>
      <c r="L57" s="126">
        <f t="shared" si="4"/>
        <v>0</v>
      </c>
      <c r="M57" s="339"/>
      <c r="N57" s="318"/>
      <c r="O57" s="25" t="b">
        <f t="shared" si="1"/>
        <v>1</v>
      </c>
      <c r="P57" s="289" t="b">
        <f t="shared" si="2"/>
        <v>1</v>
      </c>
      <c r="Q57" s="25" t="b">
        <f t="shared" si="3"/>
        <v>1</v>
      </c>
    </row>
    <row r="58" spans="1:17" x14ac:dyDescent="0.25">
      <c r="A58" s="67">
        <v>40</v>
      </c>
      <c r="B58" s="316"/>
      <c r="C58" s="317"/>
      <c r="D58" s="316"/>
      <c r="E58" s="335"/>
      <c r="F58" s="335"/>
      <c r="G58" s="335"/>
      <c r="H58" s="335"/>
      <c r="I58" s="336"/>
      <c r="J58" s="336"/>
      <c r="K58" s="336"/>
      <c r="L58" s="126">
        <f t="shared" si="4"/>
        <v>0</v>
      </c>
      <c r="M58" s="339"/>
      <c r="N58" s="318"/>
      <c r="O58" s="25" t="b">
        <f t="shared" si="1"/>
        <v>1</v>
      </c>
      <c r="P58" s="289" t="b">
        <f t="shared" si="2"/>
        <v>1</v>
      </c>
      <c r="Q58" s="25" t="b">
        <f t="shared" si="3"/>
        <v>1</v>
      </c>
    </row>
    <row r="59" spans="1:17" x14ac:dyDescent="0.25">
      <c r="A59" s="67">
        <v>41</v>
      </c>
      <c r="B59" s="316"/>
      <c r="C59" s="317"/>
      <c r="D59" s="316"/>
      <c r="E59" s="335"/>
      <c r="F59" s="335"/>
      <c r="G59" s="335"/>
      <c r="H59" s="335"/>
      <c r="I59" s="336"/>
      <c r="J59" s="336"/>
      <c r="K59" s="336"/>
      <c r="L59" s="126">
        <f t="shared" si="4"/>
        <v>0</v>
      </c>
      <c r="M59" s="339"/>
      <c r="N59" s="318"/>
      <c r="O59" s="25" t="b">
        <f t="shared" si="1"/>
        <v>1</v>
      </c>
      <c r="P59" s="289" t="b">
        <f t="shared" si="2"/>
        <v>1</v>
      </c>
      <c r="Q59" s="25" t="b">
        <f t="shared" si="3"/>
        <v>1</v>
      </c>
    </row>
    <row r="60" spans="1:17" x14ac:dyDescent="0.25">
      <c r="A60" s="67">
        <v>42</v>
      </c>
      <c r="B60" s="316"/>
      <c r="C60" s="317"/>
      <c r="D60" s="316"/>
      <c r="E60" s="335"/>
      <c r="F60" s="335"/>
      <c r="G60" s="335"/>
      <c r="H60" s="335"/>
      <c r="I60" s="336"/>
      <c r="J60" s="336"/>
      <c r="K60" s="336"/>
      <c r="L60" s="126">
        <f t="shared" si="4"/>
        <v>0</v>
      </c>
      <c r="M60" s="339"/>
      <c r="N60" s="318"/>
      <c r="O60" s="25" t="b">
        <f t="shared" si="1"/>
        <v>1</v>
      </c>
      <c r="P60" s="289" t="b">
        <f t="shared" si="2"/>
        <v>1</v>
      </c>
      <c r="Q60" s="25" t="b">
        <f t="shared" si="3"/>
        <v>1</v>
      </c>
    </row>
    <row r="61" spans="1:17" x14ac:dyDescent="0.25">
      <c r="A61" s="67">
        <v>43</v>
      </c>
      <c r="B61" s="316"/>
      <c r="C61" s="317"/>
      <c r="D61" s="316"/>
      <c r="E61" s="335"/>
      <c r="F61" s="335"/>
      <c r="G61" s="335"/>
      <c r="H61" s="335"/>
      <c r="I61" s="336"/>
      <c r="J61" s="336"/>
      <c r="K61" s="336"/>
      <c r="L61" s="126">
        <f t="shared" si="4"/>
        <v>0</v>
      </c>
      <c r="M61" s="339"/>
      <c r="N61" s="318"/>
      <c r="O61" s="25" t="b">
        <f t="shared" si="1"/>
        <v>1</v>
      </c>
      <c r="P61" s="289" t="b">
        <f t="shared" si="2"/>
        <v>1</v>
      </c>
      <c r="Q61" s="25" t="b">
        <f t="shared" si="3"/>
        <v>1</v>
      </c>
    </row>
    <row r="62" spans="1:17" x14ac:dyDescent="0.25">
      <c r="A62" s="67">
        <v>44</v>
      </c>
      <c r="B62" s="316"/>
      <c r="C62" s="317"/>
      <c r="D62" s="316"/>
      <c r="E62" s="335"/>
      <c r="F62" s="335"/>
      <c r="G62" s="335"/>
      <c r="H62" s="335"/>
      <c r="I62" s="336"/>
      <c r="J62" s="336"/>
      <c r="K62" s="336"/>
      <c r="L62" s="126">
        <f t="shared" si="4"/>
        <v>0</v>
      </c>
      <c r="M62" s="339"/>
      <c r="N62" s="318"/>
      <c r="O62" s="25" t="b">
        <f t="shared" si="1"/>
        <v>1</v>
      </c>
      <c r="P62" s="289" t="b">
        <f t="shared" si="2"/>
        <v>1</v>
      </c>
      <c r="Q62" s="25" t="b">
        <f t="shared" si="3"/>
        <v>1</v>
      </c>
    </row>
    <row r="63" spans="1:17" x14ac:dyDescent="0.25">
      <c r="A63" s="67">
        <v>45</v>
      </c>
      <c r="B63" s="316"/>
      <c r="C63" s="317"/>
      <c r="D63" s="316"/>
      <c r="E63" s="335"/>
      <c r="F63" s="335"/>
      <c r="G63" s="335"/>
      <c r="H63" s="335"/>
      <c r="I63" s="336"/>
      <c r="J63" s="336"/>
      <c r="K63" s="336"/>
      <c r="L63" s="126">
        <f t="shared" si="4"/>
        <v>0</v>
      </c>
      <c r="M63" s="339"/>
      <c r="N63" s="318"/>
      <c r="O63" s="25" t="b">
        <f t="shared" si="1"/>
        <v>1</v>
      </c>
      <c r="P63" s="289" t="b">
        <f t="shared" si="2"/>
        <v>1</v>
      </c>
      <c r="Q63" s="25" t="b">
        <f t="shared" si="3"/>
        <v>1</v>
      </c>
    </row>
    <row r="64" spans="1:17" x14ac:dyDescent="0.25">
      <c r="A64" s="67">
        <v>46</v>
      </c>
      <c r="B64" s="316"/>
      <c r="C64" s="317"/>
      <c r="D64" s="316"/>
      <c r="E64" s="335"/>
      <c r="F64" s="335"/>
      <c r="G64" s="335"/>
      <c r="H64" s="335"/>
      <c r="I64" s="336"/>
      <c r="J64" s="336"/>
      <c r="K64" s="336"/>
      <c r="L64" s="126">
        <f t="shared" si="4"/>
        <v>0</v>
      </c>
      <c r="M64" s="339"/>
      <c r="N64" s="318"/>
      <c r="O64" s="25" t="b">
        <f t="shared" si="1"/>
        <v>1</v>
      </c>
      <c r="P64" s="289" t="b">
        <f t="shared" si="2"/>
        <v>1</v>
      </c>
      <c r="Q64" s="25" t="b">
        <f t="shared" si="3"/>
        <v>1</v>
      </c>
    </row>
    <row r="65" spans="1:17" x14ac:dyDescent="0.25">
      <c r="A65" s="67">
        <v>47</v>
      </c>
      <c r="B65" s="316"/>
      <c r="C65" s="317"/>
      <c r="D65" s="316"/>
      <c r="E65" s="335"/>
      <c r="F65" s="335"/>
      <c r="G65" s="335"/>
      <c r="H65" s="335"/>
      <c r="I65" s="336"/>
      <c r="J65" s="336"/>
      <c r="K65" s="336"/>
      <c r="L65" s="126">
        <f t="shared" si="4"/>
        <v>0</v>
      </c>
      <c r="M65" s="339"/>
      <c r="N65" s="318"/>
      <c r="O65" s="25" t="b">
        <f t="shared" si="1"/>
        <v>1</v>
      </c>
      <c r="P65" s="289" t="b">
        <f t="shared" si="2"/>
        <v>1</v>
      </c>
      <c r="Q65" s="25" t="b">
        <f t="shared" si="3"/>
        <v>1</v>
      </c>
    </row>
    <row r="66" spans="1:17" x14ac:dyDescent="0.25">
      <c r="A66" s="67">
        <v>48</v>
      </c>
      <c r="B66" s="316"/>
      <c r="C66" s="317"/>
      <c r="D66" s="316"/>
      <c r="E66" s="335"/>
      <c r="F66" s="335"/>
      <c r="G66" s="335"/>
      <c r="H66" s="335"/>
      <c r="I66" s="336"/>
      <c r="J66" s="336"/>
      <c r="K66" s="336"/>
      <c r="L66" s="126">
        <f t="shared" si="4"/>
        <v>0</v>
      </c>
      <c r="M66" s="339"/>
      <c r="N66" s="318"/>
      <c r="O66" s="25" t="b">
        <f t="shared" si="1"/>
        <v>1</v>
      </c>
      <c r="P66" s="289" t="b">
        <f t="shared" si="2"/>
        <v>1</v>
      </c>
      <c r="Q66" s="25" t="b">
        <f t="shared" si="3"/>
        <v>1</v>
      </c>
    </row>
    <row r="67" spans="1:17" x14ac:dyDescent="0.25">
      <c r="A67" s="67">
        <v>49</v>
      </c>
      <c r="B67" s="316"/>
      <c r="C67" s="317"/>
      <c r="D67" s="316"/>
      <c r="E67" s="335"/>
      <c r="F67" s="335"/>
      <c r="G67" s="335"/>
      <c r="H67" s="335"/>
      <c r="I67" s="336"/>
      <c r="J67" s="336"/>
      <c r="K67" s="336"/>
      <c r="L67" s="126">
        <f t="shared" si="4"/>
        <v>0</v>
      </c>
      <c r="M67" s="339"/>
      <c r="N67" s="318"/>
      <c r="O67" s="25" t="b">
        <f t="shared" si="1"/>
        <v>1</v>
      </c>
      <c r="P67" s="289" t="b">
        <f t="shared" si="2"/>
        <v>1</v>
      </c>
      <c r="Q67" s="25" t="b">
        <f t="shared" si="3"/>
        <v>1</v>
      </c>
    </row>
    <row r="68" spans="1:17" x14ac:dyDescent="0.25">
      <c r="A68" s="67">
        <v>50</v>
      </c>
      <c r="B68" s="316"/>
      <c r="C68" s="317"/>
      <c r="D68" s="316"/>
      <c r="E68" s="335"/>
      <c r="F68" s="335"/>
      <c r="G68" s="335"/>
      <c r="H68" s="335"/>
      <c r="I68" s="336"/>
      <c r="J68" s="336"/>
      <c r="K68" s="336"/>
      <c r="L68" s="126">
        <f t="shared" si="4"/>
        <v>0</v>
      </c>
      <c r="M68" s="339"/>
      <c r="N68" s="318"/>
      <c r="O68" s="25" t="b">
        <f t="shared" si="1"/>
        <v>1</v>
      </c>
      <c r="P68" s="289" t="b">
        <f t="shared" si="2"/>
        <v>1</v>
      </c>
      <c r="Q68" s="25" t="b">
        <f t="shared" si="3"/>
        <v>1</v>
      </c>
    </row>
    <row r="69" spans="1:17" x14ac:dyDescent="0.25">
      <c r="A69" s="67">
        <v>51</v>
      </c>
      <c r="B69" s="316"/>
      <c r="C69" s="317"/>
      <c r="D69" s="316"/>
      <c r="E69" s="335"/>
      <c r="F69" s="335"/>
      <c r="G69" s="335"/>
      <c r="H69" s="335"/>
      <c r="I69" s="336"/>
      <c r="J69" s="336"/>
      <c r="K69" s="336"/>
      <c r="L69" s="126">
        <f t="shared" si="4"/>
        <v>0</v>
      </c>
      <c r="M69" s="339"/>
      <c r="N69" s="318"/>
      <c r="O69" s="25" t="b">
        <f t="shared" si="1"/>
        <v>1</v>
      </c>
      <c r="P69" s="289" t="b">
        <f t="shared" si="2"/>
        <v>1</v>
      </c>
      <c r="Q69" s="25" t="b">
        <f t="shared" si="3"/>
        <v>1</v>
      </c>
    </row>
    <row r="70" spans="1:17" x14ac:dyDescent="0.25">
      <c r="A70" s="67">
        <v>52</v>
      </c>
      <c r="B70" s="316"/>
      <c r="C70" s="317"/>
      <c r="D70" s="316"/>
      <c r="E70" s="335"/>
      <c r="F70" s="335"/>
      <c r="G70" s="335"/>
      <c r="H70" s="335"/>
      <c r="I70" s="336"/>
      <c r="J70" s="336"/>
      <c r="K70" s="336"/>
      <c r="L70" s="126">
        <f t="shared" si="4"/>
        <v>0</v>
      </c>
      <c r="M70" s="339"/>
      <c r="N70" s="318"/>
      <c r="O70" s="25" t="b">
        <f t="shared" si="1"/>
        <v>1</v>
      </c>
      <c r="P70" s="289" t="b">
        <f t="shared" si="2"/>
        <v>1</v>
      </c>
      <c r="Q70" s="25" t="b">
        <f t="shared" si="3"/>
        <v>1</v>
      </c>
    </row>
    <row r="71" spans="1:17" x14ac:dyDescent="0.25">
      <c r="A71" s="67">
        <v>53</v>
      </c>
      <c r="B71" s="316"/>
      <c r="C71" s="317"/>
      <c r="D71" s="316"/>
      <c r="E71" s="335"/>
      <c r="F71" s="335"/>
      <c r="G71" s="335"/>
      <c r="H71" s="335"/>
      <c r="I71" s="336"/>
      <c r="J71" s="336"/>
      <c r="K71" s="336"/>
      <c r="L71" s="126">
        <f t="shared" si="4"/>
        <v>0</v>
      </c>
      <c r="M71" s="339"/>
      <c r="N71" s="318"/>
      <c r="O71" s="25" t="b">
        <f t="shared" si="1"/>
        <v>1</v>
      </c>
      <c r="P71" s="289" t="b">
        <f t="shared" si="2"/>
        <v>1</v>
      </c>
      <c r="Q71" s="25" t="b">
        <f t="shared" si="3"/>
        <v>1</v>
      </c>
    </row>
    <row r="72" spans="1:17" x14ac:dyDescent="0.25">
      <c r="A72" s="67">
        <v>54</v>
      </c>
      <c r="B72" s="316"/>
      <c r="C72" s="317"/>
      <c r="D72" s="316"/>
      <c r="E72" s="335"/>
      <c r="F72" s="335"/>
      <c r="G72" s="335"/>
      <c r="H72" s="335"/>
      <c r="I72" s="336"/>
      <c r="J72" s="336"/>
      <c r="K72" s="336"/>
      <c r="L72" s="126">
        <f t="shared" si="4"/>
        <v>0</v>
      </c>
      <c r="M72" s="339"/>
      <c r="N72" s="318"/>
      <c r="O72" s="25" t="b">
        <f t="shared" si="1"/>
        <v>1</v>
      </c>
      <c r="P72" s="289" t="b">
        <f t="shared" si="2"/>
        <v>1</v>
      </c>
      <c r="Q72" s="25" t="b">
        <f t="shared" si="3"/>
        <v>1</v>
      </c>
    </row>
    <row r="73" spans="1:17" x14ac:dyDescent="0.25">
      <c r="A73" s="67">
        <v>55</v>
      </c>
      <c r="B73" s="316"/>
      <c r="C73" s="317"/>
      <c r="D73" s="316"/>
      <c r="E73" s="335"/>
      <c r="F73" s="335"/>
      <c r="G73" s="335"/>
      <c r="H73" s="335"/>
      <c r="I73" s="336"/>
      <c r="J73" s="336"/>
      <c r="K73" s="336"/>
      <c r="L73" s="126">
        <f t="shared" si="4"/>
        <v>0</v>
      </c>
      <c r="M73" s="339"/>
      <c r="N73" s="318"/>
      <c r="O73" s="25" t="b">
        <f t="shared" si="1"/>
        <v>1</v>
      </c>
      <c r="P73" s="289" t="b">
        <f t="shared" si="2"/>
        <v>1</v>
      </c>
      <c r="Q73" s="25" t="b">
        <f t="shared" si="3"/>
        <v>1</v>
      </c>
    </row>
    <row r="74" spans="1:17" x14ac:dyDescent="0.25">
      <c r="A74" s="67">
        <v>56</v>
      </c>
      <c r="B74" s="316"/>
      <c r="C74" s="317"/>
      <c r="D74" s="316"/>
      <c r="E74" s="335"/>
      <c r="F74" s="335"/>
      <c r="G74" s="335"/>
      <c r="H74" s="335"/>
      <c r="I74" s="336"/>
      <c r="J74" s="336"/>
      <c r="K74" s="336"/>
      <c r="L74" s="126">
        <f t="shared" si="4"/>
        <v>0</v>
      </c>
      <c r="M74" s="339"/>
      <c r="N74" s="318"/>
      <c r="O74" s="25" t="b">
        <f t="shared" si="1"/>
        <v>1</v>
      </c>
      <c r="P74" s="289" t="b">
        <f t="shared" si="2"/>
        <v>1</v>
      </c>
      <c r="Q74" s="25" t="b">
        <f t="shared" si="3"/>
        <v>1</v>
      </c>
    </row>
    <row r="75" spans="1:17" x14ac:dyDescent="0.25">
      <c r="A75" s="67">
        <v>57</v>
      </c>
      <c r="B75" s="316"/>
      <c r="C75" s="317"/>
      <c r="D75" s="316"/>
      <c r="E75" s="335"/>
      <c r="F75" s="335"/>
      <c r="G75" s="335"/>
      <c r="H75" s="335"/>
      <c r="I75" s="336"/>
      <c r="J75" s="336"/>
      <c r="K75" s="336"/>
      <c r="L75" s="126">
        <f t="shared" si="4"/>
        <v>0</v>
      </c>
      <c r="M75" s="339"/>
      <c r="N75" s="318"/>
      <c r="O75" s="25" t="b">
        <f t="shared" si="1"/>
        <v>1</v>
      </c>
      <c r="P75" s="289" t="b">
        <f t="shared" si="2"/>
        <v>1</v>
      </c>
      <c r="Q75" s="25" t="b">
        <f t="shared" si="3"/>
        <v>1</v>
      </c>
    </row>
    <row r="76" spans="1:17" x14ac:dyDescent="0.25">
      <c r="A76" s="67">
        <v>58</v>
      </c>
      <c r="B76" s="316"/>
      <c r="C76" s="317"/>
      <c r="D76" s="316"/>
      <c r="E76" s="335"/>
      <c r="F76" s="335"/>
      <c r="G76" s="335"/>
      <c r="H76" s="335"/>
      <c r="I76" s="336"/>
      <c r="J76" s="336"/>
      <c r="K76" s="336"/>
      <c r="L76" s="126">
        <f t="shared" si="4"/>
        <v>0</v>
      </c>
      <c r="M76" s="339"/>
      <c r="N76" s="318"/>
      <c r="O76" s="25" t="b">
        <f t="shared" si="1"/>
        <v>1</v>
      </c>
      <c r="P76" s="289" t="b">
        <f t="shared" si="2"/>
        <v>1</v>
      </c>
      <c r="Q76" s="25" t="b">
        <f t="shared" si="3"/>
        <v>1</v>
      </c>
    </row>
    <row r="77" spans="1:17" x14ac:dyDescent="0.25">
      <c r="A77" s="67">
        <v>59</v>
      </c>
      <c r="B77" s="316"/>
      <c r="C77" s="317"/>
      <c r="D77" s="316"/>
      <c r="E77" s="335"/>
      <c r="F77" s="335"/>
      <c r="G77" s="335"/>
      <c r="H77" s="335"/>
      <c r="I77" s="336"/>
      <c r="J77" s="336"/>
      <c r="K77" s="336"/>
      <c r="L77" s="126">
        <f t="shared" si="4"/>
        <v>0</v>
      </c>
      <c r="M77" s="339"/>
      <c r="N77" s="318"/>
      <c r="O77" s="25" t="b">
        <f t="shared" si="1"/>
        <v>1</v>
      </c>
      <c r="P77" s="289" t="b">
        <f t="shared" si="2"/>
        <v>1</v>
      </c>
      <c r="Q77" s="25" t="b">
        <f t="shared" si="3"/>
        <v>1</v>
      </c>
    </row>
    <row r="78" spans="1:17" x14ac:dyDescent="0.25">
      <c r="A78" s="67">
        <v>60</v>
      </c>
      <c r="B78" s="316"/>
      <c r="C78" s="317"/>
      <c r="D78" s="316"/>
      <c r="E78" s="335"/>
      <c r="F78" s="335"/>
      <c r="G78" s="335"/>
      <c r="H78" s="335"/>
      <c r="I78" s="336"/>
      <c r="J78" s="336"/>
      <c r="K78" s="336"/>
      <c r="L78" s="126">
        <f t="shared" si="4"/>
        <v>0</v>
      </c>
      <c r="M78" s="339"/>
      <c r="N78" s="318"/>
      <c r="O78" s="25" t="b">
        <f t="shared" si="1"/>
        <v>1</v>
      </c>
      <c r="P78" s="289" t="b">
        <f t="shared" si="2"/>
        <v>1</v>
      </c>
      <c r="Q78" s="25" t="b">
        <f t="shared" si="3"/>
        <v>1</v>
      </c>
    </row>
    <row r="79" spans="1:17" x14ac:dyDescent="0.25">
      <c r="A79" s="67">
        <v>61</v>
      </c>
      <c r="B79" s="316"/>
      <c r="C79" s="317"/>
      <c r="D79" s="316"/>
      <c r="E79" s="335"/>
      <c r="F79" s="335"/>
      <c r="G79" s="335"/>
      <c r="H79" s="335"/>
      <c r="I79" s="336"/>
      <c r="J79" s="336"/>
      <c r="K79" s="336"/>
      <c r="L79" s="126">
        <f t="shared" si="4"/>
        <v>0</v>
      </c>
      <c r="M79" s="339"/>
      <c r="N79" s="318"/>
      <c r="O79" s="25" t="b">
        <f t="shared" si="1"/>
        <v>1</v>
      </c>
      <c r="P79" s="289" t="b">
        <f t="shared" si="2"/>
        <v>1</v>
      </c>
      <c r="Q79" s="25" t="b">
        <f t="shared" si="3"/>
        <v>1</v>
      </c>
    </row>
    <row r="80" spans="1:17" x14ac:dyDescent="0.25">
      <c r="A80" s="67">
        <v>62</v>
      </c>
      <c r="B80" s="316"/>
      <c r="C80" s="317"/>
      <c r="D80" s="316"/>
      <c r="E80" s="335"/>
      <c r="F80" s="335"/>
      <c r="G80" s="335"/>
      <c r="H80" s="335"/>
      <c r="I80" s="336"/>
      <c r="J80" s="336"/>
      <c r="K80" s="336"/>
      <c r="L80" s="126">
        <f t="shared" si="4"/>
        <v>0</v>
      </c>
      <c r="M80" s="339"/>
      <c r="N80" s="318"/>
      <c r="O80" s="25" t="b">
        <f t="shared" si="1"/>
        <v>1</v>
      </c>
      <c r="P80" s="289" t="b">
        <f t="shared" si="2"/>
        <v>1</v>
      </c>
      <c r="Q80" s="25" t="b">
        <f t="shared" si="3"/>
        <v>1</v>
      </c>
    </row>
    <row r="81" spans="1:17" x14ac:dyDescent="0.25">
      <c r="A81" s="67">
        <v>63</v>
      </c>
      <c r="B81" s="316"/>
      <c r="C81" s="317"/>
      <c r="D81" s="316"/>
      <c r="E81" s="335"/>
      <c r="F81" s="335"/>
      <c r="G81" s="335"/>
      <c r="H81" s="335"/>
      <c r="I81" s="336"/>
      <c r="J81" s="336"/>
      <c r="K81" s="336"/>
      <c r="L81" s="126">
        <f t="shared" si="4"/>
        <v>0</v>
      </c>
      <c r="M81" s="339"/>
      <c r="N81" s="318"/>
      <c r="O81" s="25" t="b">
        <f t="shared" si="1"/>
        <v>1</v>
      </c>
      <c r="P81" s="289" t="b">
        <f t="shared" si="2"/>
        <v>1</v>
      </c>
      <c r="Q81" s="25" t="b">
        <f t="shared" si="3"/>
        <v>1</v>
      </c>
    </row>
    <row r="82" spans="1:17" x14ac:dyDescent="0.25">
      <c r="A82" s="67">
        <v>64</v>
      </c>
      <c r="B82" s="316"/>
      <c r="C82" s="317"/>
      <c r="D82" s="316"/>
      <c r="E82" s="335"/>
      <c r="F82" s="335"/>
      <c r="G82" s="335"/>
      <c r="H82" s="335"/>
      <c r="I82" s="336"/>
      <c r="J82" s="336"/>
      <c r="K82" s="336"/>
      <c r="L82" s="126">
        <f t="shared" si="4"/>
        <v>0</v>
      </c>
      <c r="M82" s="339"/>
      <c r="N82" s="318"/>
      <c r="O82" s="25" t="b">
        <f t="shared" si="1"/>
        <v>1</v>
      </c>
      <c r="P82" s="289" t="b">
        <f t="shared" si="2"/>
        <v>1</v>
      </c>
      <c r="Q82" s="25" t="b">
        <f t="shared" si="3"/>
        <v>1</v>
      </c>
    </row>
    <row r="83" spans="1:17" x14ac:dyDescent="0.25">
      <c r="A83" s="67">
        <v>65</v>
      </c>
      <c r="B83" s="316"/>
      <c r="C83" s="317"/>
      <c r="D83" s="316"/>
      <c r="E83" s="335"/>
      <c r="F83" s="335"/>
      <c r="G83" s="335"/>
      <c r="H83" s="335"/>
      <c r="I83" s="336"/>
      <c r="J83" s="336"/>
      <c r="K83" s="336"/>
      <c r="L83" s="126">
        <f t="shared" si="4"/>
        <v>0</v>
      </c>
      <c r="M83" s="339"/>
      <c r="N83" s="318"/>
      <c r="O83" s="25" t="b">
        <f t="shared" si="1"/>
        <v>1</v>
      </c>
      <c r="P83" s="289" t="b">
        <f t="shared" si="2"/>
        <v>1</v>
      </c>
      <c r="Q83" s="25" t="b">
        <f t="shared" si="3"/>
        <v>1</v>
      </c>
    </row>
    <row r="84" spans="1:17" x14ac:dyDescent="0.25">
      <c r="A84" s="67">
        <v>66</v>
      </c>
      <c r="B84" s="316"/>
      <c r="C84" s="317"/>
      <c r="D84" s="316"/>
      <c r="E84" s="335"/>
      <c r="F84" s="335"/>
      <c r="G84" s="335"/>
      <c r="H84" s="335"/>
      <c r="I84" s="336"/>
      <c r="J84" s="336"/>
      <c r="K84" s="336"/>
      <c r="L84" s="126">
        <f t="shared" si="4"/>
        <v>0</v>
      </c>
      <c r="M84" s="339"/>
      <c r="N84" s="318"/>
      <c r="O84" s="25" t="b">
        <f t="shared" si="1"/>
        <v>1</v>
      </c>
      <c r="P84" s="289" t="b">
        <f t="shared" si="2"/>
        <v>1</v>
      </c>
      <c r="Q84" s="25" t="b">
        <f t="shared" si="3"/>
        <v>1</v>
      </c>
    </row>
    <row r="85" spans="1:17" x14ac:dyDescent="0.25">
      <c r="A85" s="67">
        <v>67</v>
      </c>
      <c r="B85" s="316"/>
      <c r="C85" s="317"/>
      <c r="D85" s="316"/>
      <c r="E85" s="335"/>
      <c r="F85" s="335"/>
      <c r="G85" s="335"/>
      <c r="H85" s="335"/>
      <c r="I85" s="336"/>
      <c r="J85" s="336"/>
      <c r="K85" s="336"/>
      <c r="L85" s="126">
        <f t="shared" ref="L85:L148" si="5">SUM(I85:K85)</f>
        <v>0</v>
      </c>
      <c r="M85" s="339"/>
      <c r="N85" s="318"/>
      <c r="O85" s="25" t="b">
        <f t="shared" ref="O85:O148" si="6">IF(ISBLANK(B85),TRUE,IF(OR(ISBLANK(C85),ISBLANK(D85),ISBLANK(E85),ISBLANK(F85),ISBLANK(G85),ISBLANK(H85),ISBLANK(I85),ISBLANK(J85),ISBLANK(K85),ISBLANK(L85),ISBLANK(M85),ISBLANK(N85)),FALSE,TRUE))</f>
        <v>1</v>
      </c>
      <c r="P85" s="289" t="b">
        <f t="shared" ref="P85:P148" si="7">IF(OR(AND(B85="N/A",D85="N/A"),AND(B85&lt;&gt;"N/A",D85&lt;&gt;"N/A"),AND(ISBLANK(B85),ISBLANK(D85)),AND(NOT(ISBLANK(B85)),NOT(ISBLANK(D85)))),TRUE,FALSE)</f>
        <v>1</v>
      </c>
      <c r="Q85" s="25" t="b">
        <f t="shared" ref="Q85:Q148" si="8">IF(OR(AND(B85="N/A",D85="N/A",C85=0,E85=0),AND(ISBLANK(B85),ISBLANK(D85),ISBLANK(C85),ISBLANK(E85)),AND(AND(NOT(ISBLANK(B85)),B85&lt;&gt;"N/A"),AND(NOT(ISBLANK(D85)),D85&lt;&gt;"N/A"),C85&lt;&gt;0,E85&lt;&gt;0)),TRUE,FALSE)</f>
        <v>1</v>
      </c>
    </row>
    <row r="86" spans="1:17" x14ac:dyDescent="0.25">
      <c r="A86" s="67">
        <v>68</v>
      </c>
      <c r="B86" s="316"/>
      <c r="C86" s="317"/>
      <c r="D86" s="316"/>
      <c r="E86" s="335"/>
      <c r="F86" s="335"/>
      <c r="G86" s="335"/>
      <c r="H86" s="335"/>
      <c r="I86" s="336"/>
      <c r="J86" s="336"/>
      <c r="K86" s="336"/>
      <c r="L86" s="126">
        <f t="shared" si="5"/>
        <v>0</v>
      </c>
      <c r="M86" s="339"/>
      <c r="N86" s="318"/>
      <c r="O86" s="25" t="b">
        <f t="shared" si="6"/>
        <v>1</v>
      </c>
      <c r="P86" s="289" t="b">
        <f t="shared" si="7"/>
        <v>1</v>
      </c>
      <c r="Q86" s="25" t="b">
        <f t="shared" si="8"/>
        <v>1</v>
      </c>
    </row>
    <row r="87" spans="1:17" x14ac:dyDescent="0.25">
      <c r="A87" s="67">
        <v>69</v>
      </c>
      <c r="B87" s="316"/>
      <c r="C87" s="317"/>
      <c r="D87" s="316"/>
      <c r="E87" s="335"/>
      <c r="F87" s="335"/>
      <c r="G87" s="335"/>
      <c r="H87" s="335"/>
      <c r="I87" s="336"/>
      <c r="J87" s="336"/>
      <c r="K87" s="336"/>
      <c r="L87" s="126">
        <f t="shared" si="5"/>
        <v>0</v>
      </c>
      <c r="M87" s="339"/>
      <c r="N87" s="318"/>
      <c r="O87" s="25" t="b">
        <f t="shared" si="6"/>
        <v>1</v>
      </c>
      <c r="P87" s="289" t="b">
        <f t="shared" si="7"/>
        <v>1</v>
      </c>
      <c r="Q87" s="25" t="b">
        <f t="shared" si="8"/>
        <v>1</v>
      </c>
    </row>
    <row r="88" spans="1:17" x14ac:dyDescent="0.25">
      <c r="A88" s="67">
        <v>70</v>
      </c>
      <c r="B88" s="316"/>
      <c r="C88" s="317"/>
      <c r="D88" s="316"/>
      <c r="E88" s="335"/>
      <c r="F88" s="335"/>
      <c r="G88" s="335"/>
      <c r="H88" s="335"/>
      <c r="I88" s="336"/>
      <c r="J88" s="336"/>
      <c r="K88" s="336"/>
      <c r="L88" s="126">
        <f t="shared" si="5"/>
        <v>0</v>
      </c>
      <c r="M88" s="339"/>
      <c r="N88" s="318"/>
      <c r="O88" s="25" t="b">
        <f t="shared" si="6"/>
        <v>1</v>
      </c>
      <c r="P88" s="289" t="b">
        <f t="shared" si="7"/>
        <v>1</v>
      </c>
      <c r="Q88" s="25" t="b">
        <f t="shared" si="8"/>
        <v>1</v>
      </c>
    </row>
    <row r="89" spans="1:17" x14ac:dyDescent="0.25">
      <c r="A89" s="67">
        <v>71</v>
      </c>
      <c r="B89" s="316"/>
      <c r="C89" s="317"/>
      <c r="D89" s="316"/>
      <c r="E89" s="335"/>
      <c r="F89" s="335"/>
      <c r="G89" s="335"/>
      <c r="H89" s="335"/>
      <c r="I89" s="336"/>
      <c r="J89" s="336"/>
      <c r="K89" s="336"/>
      <c r="L89" s="126">
        <f t="shared" si="5"/>
        <v>0</v>
      </c>
      <c r="M89" s="339"/>
      <c r="N89" s="318"/>
      <c r="O89" s="25" t="b">
        <f t="shared" si="6"/>
        <v>1</v>
      </c>
      <c r="P89" s="289" t="b">
        <f t="shared" si="7"/>
        <v>1</v>
      </c>
      <c r="Q89" s="25" t="b">
        <f t="shared" si="8"/>
        <v>1</v>
      </c>
    </row>
    <row r="90" spans="1:17" x14ac:dyDescent="0.25">
      <c r="A90" s="67">
        <v>72</v>
      </c>
      <c r="B90" s="316"/>
      <c r="C90" s="317"/>
      <c r="D90" s="316"/>
      <c r="E90" s="335"/>
      <c r="F90" s="335"/>
      <c r="G90" s="335"/>
      <c r="H90" s="335"/>
      <c r="I90" s="336"/>
      <c r="J90" s="336"/>
      <c r="K90" s="336"/>
      <c r="L90" s="126">
        <f t="shared" si="5"/>
        <v>0</v>
      </c>
      <c r="M90" s="339"/>
      <c r="N90" s="318"/>
      <c r="O90" s="25" t="b">
        <f t="shared" si="6"/>
        <v>1</v>
      </c>
      <c r="P90" s="289" t="b">
        <f t="shared" si="7"/>
        <v>1</v>
      </c>
      <c r="Q90" s="25" t="b">
        <f t="shared" si="8"/>
        <v>1</v>
      </c>
    </row>
    <row r="91" spans="1:17" x14ac:dyDescent="0.25">
      <c r="A91" s="67">
        <v>73</v>
      </c>
      <c r="B91" s="316"/>
      <c r="C91" s="317"/>
      <c r="D91" s="316"/>
      <c r="E91" s="335"/>
      <c r="F91" s="335"/>
      <c r="G91" s="335"/>
      <c r="H91" s="335"/>
      <c r="I91" s="336"/>
      <c r="J91" s="336"/>
      <c r="K91" s="336"/>
      <c r="L91" s="126">
        <f t="shared" si="5"/>
        <v>0</v>
      </c>
      <c r="M91" s="339"/>
      <c r="N91" s="318"/>
      <c r="O91" s="25" t="b">
        <f t="shared" si="6"/>
        <v>1</v>
      </c>
      <c r="P91" s="289" t="b">
        <f t="shared" si="7"/>
        <v>1</v>
      </c>
      <c r="Q91" s="25" t="b">
        <f t="shared" si="8"/>
        <v>1</v>
      </c>
    </row>
    <row r="92" spans="1:17" x14ac:dyDescent="0.25">
      <c r="A92" s="67">
        <v>74</v>
      </c>
      <c r="B92" s="316"/>
      <c r="C92" s="317"/>
      <c r="D92" s="316"/>
      <c r="E92" s="335"/>
      <c r="F92" s="335"/>
      <c r="G92" s="335"/>
      <c r="H92" s="335"/>
      <c r="I92" s="336"/>
      <c r="J92" s="336"/>
      <c r="K92" s="336"/>
      <c r="L92" s="126">
        <f t="shared" si="5"/>
        <v>0</v>
      </c>
      <c r="M92" s="339"/>
      <c r="N92" s="318"/>
      <c r="O92" s="25" t="b">
        <f t="shared" si="6"/>
        <v>1</v>
      </c>
      <c r="P92" s="289" t="b">
        <f t="shared" si="7"/>
        <v>1</v>
      </c>
      <c r="Q92" s="25" t="b">
        <f t="shared" si="8"/>
        <v>1</v>
      </c>
    </row>
    <row r="93" spans="1:17" x14ac:dyDescent="0.25">
      <c r="A93" s="67">
        <v>75</v>
      </c>
      <c r="B93" s="316"/>
      <c r="C93" s="317"/>
      <c r="D93" s="316"/>
      <c r="E93" s="335"/>
      <c r="F93" s="335"/>
      <c r="G93" s="335"/>
      <c r="H93" s="335"/>
      <c r="I93" s="336"/>
      <c r="J93" s="336"/>
      <c r="K93" s="336"/>
      <c r="L93" s="126">
        <f t="shared" si="5"/>
        <v>0</v>
      </c>
      <c r="M93" s="339"/>
      <c r="N93" s="318"/>
      <c r="O93" s="25" t="b">
        <f t="shared" si="6"/>
        <v>1</v>
      </c>
      <c r="P93" s="289" t="b">
        <f t="shared" si="7"/>
        <v>1</v>
      </c>
      <c r="Q93" s="25" t="b">
        <f t="shared" si="8"/>
        <v>1</v>
      </c>
    </row>
    <row r="94" spans="1:17" x14ac:dyDescent="0.25">
      <c r="A94" s="67">
        <v>76</v>
      </c>
      <c r="B94" s="316"/>
      <c r="C94" s="317"/>
      <c r="D94" s="316"/>
      <c r="E94" s="335"/>
      <c r="F94" s="335"/>
      <c r="G94" s="335"/>
      <c r="H94" s="335"/>
      <c r="I94" s="336"/>
      <c r="J94" s="336"/>
      <c r="K94" s="336"/>
      <c r="L94" s="126">
        <f t="shared" si="5"/>
        <v>0</v>
      </c>
      <c r="M94" s="339"/>
      <c r="N94" s="318"/>
      <c r="O94" s="25" t="b">
        <f t="shared" si="6"/>
        <v>1</v>
      </c>
      <c r="P94" s="289" t="b">
        <f t="shared" si="7"/>
        <v>1</v>
      </c>
      <c r="Q94" s="25" t="b">
        <f t="shared" si="8"/>
        <v>1</v>
      </c>
    </row>
    <row r="95" spans="1:17" x14ac:dyDescent="0.25">
      <c r="A95" s="67">
        <v>77</v>
      </c>
      <c r="B95" s="316"/>
      <c r="C95" s="317"/>
      <c r="D95" s="316"/>
      <c r="E95" s="335"/>
      <c r="F95" s="335"/>
      <c r="G95" s="335"/>
      <c r="H95" s="335"/>
      <c r="I95" s="336"/>
      <c r="J95" s="336"/>
      <c r="K95" s="336"/>
      <c r="L95" s="126">
        <f t="shared" si="5"/>
        <v>0</v>
      </c>
      <c r="M95" s="339"/>
      <c r="N95" s="318"/>
      <c r="O95" s="25" t="b">
        <f t="shared" si="6"/>
        <v>1</v>
      </c>
      <c r="P95" s="289" t="b">
        <f t="shared" si="7"/>
        <v>1</v>
      </c>
      <c r="Q95" s="25" t="b">
        <f t="shared" si="8"/>
        <v>1</v>
      </c>
    </row>
    <row r="96" spans="1:17" x14ac:dyDescent="0.25">
      <c r="A96" s="67">
        <v>78</v>
      </c>
      <c r="B96" s="316"/>
      <c r="C96" s="317"/>
      <c r="D96" s="316"/>
      <c r="E96" s="335"/>
      <c r="F96" s="335"/>
      <c r="G96" s="335"/>
      <c r="H96" s="335"/>
      <c r="I96" s="336"/>
      <c r="J96" s="336"/>
      <c r="K96" s="336"/>
      <c r="L96" s="126">
        <f t="shared" si="5"/>
        <v>0</v>
      </c>
      <c r="M96" s="339"/>
      <c r="N96" s="318"/>
      <c r="O96" s="25" t="b">
        <f t="shared" si="6"/>
        <v>1</v>
      </c>
      <c r="P96" s="289" t="b">
        <f t="shared" si="7"/>
        <v>1</v>
      </c>
      <c r="Q96" s="25" t="b">
        <f t="shared" si="8"/>
        <v>1</v>
      </c>
    </row>
    <row r="97" spans="1:17" x14ac:dyDescent="0.25">
      <c r="A97" s="67">
        <v>79</v>
      </c>
      <c r="B97" s="316"/>
      <c r="C97" s="317"/>
      <c r="D97" s="316"/>
      <c r="E97" s="335"/>
      <c r="F97" s="335"/>
      <c r="G97" s="335"/>
      <c r="H97" s="335"/>
      <c r="I97" s="336"/>
      <c r="J97" s="336"/>
      <c r="K97" s="336"/>
      <c r="L97" s="126">
        <f t="shared" si="5"/>
        <v>0</v>
      </c>
      <c r="M97" s="339"/>
      <c r="N97" s="318"/>
      <c r="O97" s="25" t="b">
        <f t="shared" si="6"/>
        <v>1</v>
      </c>
      <c r="P97" s="289" t="b">
        <f t="shared" si="7"/>
        <v>1</v>
      </c>
      <c r="Q97" s="25" t="b">
        <f t="shared" si="8"/>
        <v>1</v>
      </c>
    </row>
    <row r="98" spans="1:17" x14ac:dyDescent="0.25">
      <c r="A98" s="67">
        <v>80</v>
      </c>
      <c r="B98" s="316"/>
      <c r="C98" s="317"/>
      <c r="D98" s="316"/>
      <c r="E98" s="335"/>
      <c r="F98" s="335"/>
      <c r="G98" s="335"/>
      <c r="H98" s="335"/>
      <c r="I98" s="336"/>
      <c r="J98" s="336"/>
      <c r="K98" s="336"/>
      <c r="L98" s="126">
        <f t="shared" si="5"/>
        <v>0</v>
      </c>
      <c r="M98" s="339"/>
      <c r="N98" s="318"/>
      <c r="O98" s="25" t="b">
        <f t="shared" si="6"/>
        <v>1</v>
      </c>
      <c r="P98" s="289" t="b">
        <f t="shared" si="7"/>
        <v>1</v>
      </c>
      <c r="Q98" s="25" t="b">
        <f t="shared" si="8"/>
        <v>1</v>
      </c>
    </row>
    <row r="99" spans="1:17" x14ac:dyDescent="0.25">
      <c r="A99" s="67">
        <v>81</v>
      </c>
      <c r="B99" s="316"/>
      <c r="C99" s="317"/>
      <c r="D99" s="316"/>
      <c r="E99" s="335"/>
      <c r="F99" s="335"/>
      <c r="G99" s="335"/>
      <c r="H99" s="335"/>
      <c r="I99" s="336"/>
      <c r="J99" s="336"/>
      <c r="K99" s="336"/>
      <c r="L99" s="126">
        <f t="shared" si="5"/>
        <v>0</v>
      </c>
      <c r="M99" s="339"/>
      <c r="N99" s="318"/>
      <c r="O99" s="25" t="b">
        <f t="shared" si="6"/>
        <v>1</v>
      </c>
      <c r="P99" s="289" t="b">
        <f t="shared" si="7"/>
        <v>1</v>
      </c>
      <c r="Q99" s="25" t="b">
        <f t="shared" si="8"/>
        <v>1</v>
      </c>
    </row>
    <row r="100" spans="1:17" x14ac:dyDescent="0.25">
      <c r="A100" s="67">
        <v>82</v>
      </c>
      <c r="B100" s="316"/>
      <c r="C100" s="317"/>
      <c r="D100" s="316"/>
      <c r="E100" s="335"/>
      <c r="F100" s="335"/>
      <c r="G100" s="335"/>
      <c r="H100" s="335"/>
      <c r="I100" s="336"/>
      <c r="J100" s="336"/>
      <c r="K100" s="336"/>
      <c r="L100" s="126">
        <f t="shared" si="5"/>
        <v>0</v>
      </c>
      <c r="M100" s="339"/>
      <c r="N100" s="318"/>
      <c r="O100" s="25" t="b">
        <f t="shared" si="6"/>
        <v>1</v>
      </c>
      <c r="P100" s="289" t="b">
        <f t="shared" si="7"/>
        <v>1</v>
      </c>
      <c r="Q100" s="25" t="b">
        <f t="shared" si="8"/>
        <v>1</v>
      </c>
    </row>
    <row r="101" spans="1:17" x14ac:dyDescent="0.25">
      <c r="A101" s="67">
        <v>83</v>
      </c>
      <c r="B101" s="316"/>
      <c r="C101" s="317"/>
      <c r="D101" s="316"/>
      <c r="E101" s="335"/>
      <c r="F101" s="335"/>
      <c r="G101" s="335"/>
      <c r="H101" s="335"/>
      <c r="I101" s="336"/>
      <c r="J101" s="336"/>
      <c r="K101" s="336"/>
      <c r="L101" s="126">
        <f t="shared" si="5"/>
        <v>0</v>
      </c>
      <c r="M101" s="339"/>
      <c r="N101" s="318"/>
      <c r="O101" s="25" t="b">
        <f t="shared" si="6"/>
        <v>1</v>
      </c>
      <c r="P101" s="289" t="b">
        <f t="shared" si="7"/>
        <v>1</v>
      </c>
      <c r="Q101" s="25" t="b">
        <f t="shared" si="8"/>
        <v>1</v>
      </c>
    </row>
    <row r="102" spans="1:17" x14ac:dyDescent="0.25">
      <c r="A102" s="67">
        <v>84</v>
      </c>
      <c r="B102" s="316"/>
      <c r="C102" s="317"/>
      <c r="D102" s="316"/>
      <c r="E102" s="335"/>
      <c r="F102" s="335"/>
      <c r="G102" s="335"/>
      <c r="H102" s="335"/>
      <c r="I102" s="336"/>
      <c r="J102" s="336"/>
      <c r="K102" s="336"/>
      <c r="L102" s="126">
        <f t="shared" si="5"/>
        <v>0</v>
      </c>
      <c r="M102" s="339"/>
      <c r="N102" s="318"/>
      <c r="O102" s="25" t="b">
        <f t="shared" si="6"/>
        <v>1</v>
      </c>
      <c r="P102" s="289" t="b">
        <f t="shared" si="7"/>
        <v>1</v>
      </c>
      <c r="Q102" s="25" t="b">
        <f t="shared" si="8"/>
        <v>1</v>
      </c>
    </row>
    <row r="103" spans="1:17" x14ac:dyDescent="0.25">
      <c r="A103" s="67">
        <v>85</v>
      </c>
      <c r="B103" s="316"/>
      <c r="C103" s="317"/>
      <c r="D103" s="316"/>
      <c r="E103" s="335"/>
      <c r="F103" s="335"/>
      <c r="G103" s="335"/>
      <c r="H103" s="335"/>
      <c r="I103" s="336"/>
      <c r="J103" s="336"/>
      <c r="K103" s="336"/>
      <c r="L103" s="126">
        <f t="shared" si="5"/>
        <v>0</v>
      </c>
      <c r="M103" s="339"/>
      <c r="N103" s="318"/>
      <c r="O103" s="25" t="b">
        <f t="shared" si="6"/>
        <v>1</v>
      </c>
      <c r="P103" s="289" t="b">
        <f t="shared" si="7"/>
        <v>1</v>
      </c>
      <c r="Q103" s="25" t="b">
        <f t="shared" si="8"/>
        <v>1</v>
      </c>
    </row>
    <row r="104" spans="1:17" x14ac:dyDescent="0.25">
      <c r="A104" s="67">
        <v>86</v>
      </c>
      <c r="B104" s="316"/>
      <c r="C104" s="317"/>
      <c r="D104" s="316"/>
      <c r="E104" s="335"/>
      <c r="F104" s="335"/>
      <c r="G104" s="335"/>
      <c r="H104" s="335"/>
      <c r="I104" s="336"/>
      <c r="J104" s="336"/>
      <c r="K104" s="336"/>
      <c r="L104" s="126">
        <f t="shared" si="5"/>
        <v>0</v>
      </c>
      <c r="M104" s="339"/>
      <c r="N104" s="318"/>
      <c r="O104" s="25" t="b">
        <f t="shared" si="6"/>
        <v>1</v>
      </c>
      <c r="P104" s="289" t="b">
        <f t="shared" si="7"/>
        <v>1</v>
      </c>
      <c r="Q104" s="25" t="b">
        <f t="shared" si="8"/>
        <v>1</v>
      </c>
    </row>
    <row r="105" spans="1:17" x14ac:dyDescent="0.25">
      <c r="A105" s="67">
        <v>87</v>
      </c>
      <c r="B105" s="316"/>
      <c r="C105" s="317"/>
      <c r="D105" s="316"/>
      <c r="E105" s="335"/>
      <c r="F105" s="335"/>
      <c r="G105" s="335"/>
      <c r="H105" s="335"/>
      <c r="I105" s="336"/>
      <c r="J105" s="336"/>
      <c r="K105" s="336"/>
      <c r="L105" s="126">
        <f t="shared" si="5"/>
        <v>0</v>
      </c>
      <c r="M105" s="339"/>
      <c r="N105" s="318"/>
      <c r="O105" s="25" t="b">
        <f t="shared" si="6"/>
        <v>1</v>
      </c>
      <c r="P105" s="289" t="b">
        <f t="shared" si="7"/>
        <v>1</v>
      </c>
      <c r="Q105" s="25" t="b">
        <f t="shared" si="8"/>
        <v>1</v>
      </c>
    </row>
    <row r="106" spans="1:17" x14ac:dyDescent="0.25">
      <c r="A106" s="67">
        <v>88</v>
      </c>
      <c r="B106" s="316"/>
      <c r="C106" s="317"/>
      <c r="D106" s="316"/>
      <c r="E106" s="335"/>
      <c r="F106" s="335"/>
      <c r="G106" s="335"/>
      <c r="H106" s="335"/>
      <c r="I106" s="336"/>
      <c r="J106" s="336"/>
      <c r="K106" s="336"/>
      <c r="L106" s="126">
        <f t="shared" si="5"/>
        <v>0</v>
      </c>
      <c r="M106" s="339"/>
      <c r="N106" s="318"/>
      <c r="O106" s="25" t="b">
        <f t="shared" si="6"/>
        <v>1</v>
      </c>
      <c r="P106" s="289" t="b">
        <f t="shared" si="7"/>
        <v>1</v>
      </c>
      <c r="Q106" s="25" t="b">
        <f t="shared" si="8"/>
        <v>1</v>
      </c>
    </row>
    <row r="107" spans="1:17" x14ac:dyDescent="0.25">
      <c r="A107" s="67">
        <v>89</v>
      </c>
      <c r="B107" s="316"/>
      <c r="C107" s="317"/>
      <c r="D107" s="316"/>
      <c r="E107" s="335"/>
      <c r="F107" s="335"/>
      <c r="G107" s="335"/>
      <c r="H107" s="335"/>
      <c r="I107" s="336"/>
      <c r="J107" s="336"/>
      <c r="K107" s="336"/>
      <c r="L107" s="126">
        <f t="shared" si="5"/>
        <v>0</v>
      </c>
      <c r="M107" s="339"/>
      <c r="N107" s="318"/>
      <c r="O107" s="25" t="b">
        <f t="shared" si="6"/>
        <v>1</v>
      </c>
      <c r="P107" s="289" t="b">
        <f t="shared" si="7"/>
        <v>1</v>
      </c>
      <c r="Q107" s="25" t="b">
        <f t="shared" si="8"/>
        <v>1</v>
      </c>
    </row>
    <row r="108" spans="1:17" x14ac:dyDescent="0.25">
      <c r="A108" s="67">
        <v>90</v>
      </c>
      <c r="B108" s="316"/>
      <c r="C108" s="317"/>
      <c r="D108" s="316"/>
      <c r="E108" s="335"/>
      <c r="F108" s="335"/>
      <c r="G108" s="335"/>
      <c r="H108" s="335"/>
      <c r="I108" s="336"/>
      <c r="J108" s="336"/>
      <c r="K108" s="336"/>
      <c r="L108" s="126">
        <f t="shared" si="5"/>
        <v>0</v>
      </c>
      <c r="M108" s="339"/>
      <c r="N108" s="318"/>
      <c r="O108" s="25" t="b">
        <f t="shared" si="6"/>
        <v>1</v>
      </c>
      <c r="P108" s="289" t="b">
        <f t="shared" si="7"/>
        <v>1</v>
      </c>
      <c r="Q108" s="25" t="b">
        <f t="shared" si="8"/>
        <v>1</v>
      </c>
    </row>
    <row r="109" spans="1:17" x14ac:dyDescent="0.25">
      <c r="A109" s="67">
        <v>91</v>
      </c>
      <c r="B109" s="316"/>
      <c r="C109" s="317"/>
      <c r="D109" s="316"/>
      <c r="E109" s="335"/>
      <c r="F109" s="335"/>
      <c r="G109" s="335"/>
      <c r="H109" s="335"/>
      <c r="I109" s="336"/>
      <c r="J109" s="336"/>
      <c r="K109" s="336"/>
      <c r="L109" s="126">
        <f t="shared" si="5"/>
        <v>0</v>
      </c>
      <c r="M109" s="339"/>
      <c r="N109" s="318"/>
      <c r="O109" s="25" t="b">
        <f t="shared" si="6"/>
        <v>1</v>
      </c>
      <c r="P109" s="289" t="b">
        <f t="shared" si="7"/>
        <v>1</v>
      </c>
      <c r="Q109" s="25" t="b">
        <f t="shared" si="8"/>
        <v>1</v>
      </c>
    </row>
    <row r="110" spans="1:17" x14ac:dyDescent="0.25">
      <c r="A110" s="67">
        <v>92</v>
      </c>
      <c r="B110" s="316"/>
      <c r="C110" s="317"/>
      <c r="D110" s="316"/>
      <c r="E110" s="335"/>
      <c r="F110" s="335"/>
      <c r="G110" s="335"/>
      <c r="H110" s="335"/>
      <c r="I110" s="336"/>
      <c r="J110" s="336"/>
      <c r="K110" s="336"/>
      <c r="L110" s="126">
        <f t="shared" si="5"/>
        <v>0</v>
      </c>
      <c r="M110" s="339"/>
      <c r="N110" s="318"/>
      <c r="O110" s="25" t="b">
        <f t="shared" si="6"/>
        <v>1</v>
      </c>
      <c r="P110" s="289" t="b">
        <f t="shared" si="7"/>
        <v>1</v>
      </c>
      <c r="Q110" s="25" t="b">
        <f t="shared" si="8"/>
        <v>1</v>
      </c>
    </row>
    <row r="111" spans="1:17" x14ac:dyDescent="0.25">
      <c r="A111" s="67">
        <v>93</v>
      </c>
      <c r="B111" s="316"/>
      <c r="C111" s="317"/>
      <c r="D111" s="316"/>
      <c r="E111" s="335"/>
      <c r="F111" s="335"/>
      <c r="G111" s="335"/>
      <c r="H111" s="335"/>
      <c r="I111" s="336"/>
      <c r="J111" s="336"/>
      <c r="K111" s="336"/>
      <c r="L111" s="126">
        <f t="shared" si="5"/>
        <v>0</v>
      </c>
      <c r="M111" s="339"/>
      <c r="N111" s="318"/>
      <c r="O111" s="25" t="b">
        <f t="shared" si="6"/>
        <v>1</v>
      </c>
      <c r="P111" s="289" t="b">
        <f t="shared" si="7"/>
        <v>1</v>
      </c>
      <c r="Q111" s="25" t="b">
        <f t="shared" si="8"/>
        <v>1</v>
      </c>
    </row>
    <row r="112" spans="1:17" x14ac:dyDescent="0.25">
      <c r="A112" s="67">
        <v>94</v>
      </c>
      <c r="B112" s="316"/>
      <c r="C112" s="317"/>
      <c r="D112" s="316"/>
      <c r="E112" s="335"/>
      <c r="F112" s="335"/>
      <c r="G112" s="335"/>
      <c r="H112" s="335"/>
      <c r="I112" s="336"/>
      <c r="J112" s="336"/>
      <c r="K112" s="336"/>
      <c r="L112" s="126">
        <f t="shared" si="5"/>
        <v>0</v>
      </c>
      <c r="M112" s="339"/>
      <c r="N112" s="318"/>
      <c r="O112" s="25" t="b">
        <f t="shared" si="6"/>
        <v>1</v>
      </c>
      <c r="P112" s="289" t="b">
        <f t="shared" si="7"/>
        <v>1</v>
      </c>
      <c r="Q112" s="25" t="b">
        <f t="shared" si="8"/>
        <v>1</v>
      </c>
    </row>
    <row r="113" spans="1:17" x14ac:dyDescent="0.25">
      <c r="A113" s="67">
        <v>95</v>
      </c>
      <c r="B113" s="316"/>
      <c r="C113" s="317"/>
      <c r="D113" s="316"/>
      <c r="E113" s="335"/>
      <c r="F113" s="335"/>
      <c r="G113" s="335"/>
      <c r="H113" s="335"/>
      <c r="I113" s="336"/>
      <c r="J113" s="336"/>
      <c r="K113" s="336"/>
      <c r="L113" s="126">
        <f t="shared" si="5"/>
        <v>0</v>
      </c>
      <c r="M113" s="339"/>
      <c r="N113" s="318"/>
      <c r="O113" s="25" t="b">
        <f t="shared" si="6"/>
        <v>1</v>
      </c>
      <c r="P113" s="289" t="b">
        <f t="shared" si="7"/>
        <v>1</v>
      </c>
      <c r="Q113" s="25" t="b">
        <f t="shared" si="8"/>
        <v>1</v>
      </c>
    </row>
    <row r="114" spans="1:17" x14ac:dyDescent="0.25">
      <c r="A114" s="67">
        <v>96</v>
      </c>
      <c r="B114" s="316"/>
      <c r="C114" s="317"/>
      <c r="D114" s="316"/>
      <c r="E114" s="335"/>
      <c r="F114" s="335"/>
      <c r="G114" s="335"/>
      <c r="H114" s="335"/>
      <c r="I114" s="336"/>
      <c r="J114" s="336"/>
      <c r="K114" s="336"/>
      <c r="L114" s="126">
        <f t="shared" si="5"/>
        <v>0</v>
      </c>
      <c r="M114" s="339"/>
      <c r="N114" s="318"/>
      <c r="O114" s="25" t="b">
        <f t="shared" si="6"/>
        <v>1</v>
      </c>
      <c r="P114" s="289" t="b">
        <f t="shared" si="7"/>
        <v>1</v>
      </c>
      <c r="Q114" s="25" t="b">
        <f t="shared" si="8"/>
        <v>1</v>
      </c>
    </row>
    <row r="115" spans="1:17" x14ac:dyDescent="0.25">
      <c r="A115" s="67">
        <v>97</v>
      </c>
      <c r="B115" s="316"/>
      <c r="C115" s="317"/>
      <c r="D115" s="316"/>
      <c r="E115" s="335"/>
      <c r="F115" s="335"/>
      <c r="G115" s="335"/>
      <c r="H115" s="335"/>
      <c r="I115" s="336"/>
      <c r="J115" s="336"/>
      <c r="K115" s="336"/>
      <c r="L115" s="126">
        <f t="shared" si="5"/>
        <v>0</v>
      </c>
      <c r="M115" s="339"/>
      <c r="N115" s="318"/>
      <c r="O115" s="25" t="b">
        <f t="shared" si="6"/>
        <v>1</v>
      </c>
      <c r="P115" s="289" t="b">
        <f t="shared" si="7"/>
        <v>1</v>
      </c>
      <c r="Q115" s="25" t="b">
        <f t="shared" si="8"/>
        <v>1</v>
      </c>
    </row>
    <row r="116" spans="1:17" x14ac:dyDescent="0.25">
      <c r="A116" s="67">
        <v>98</v>
      </c>
      <c r="B116" s="316"/>
      <c r="C116" s="317"/>
      <c r="D116" s="316"/>
      <c r="E116" s="335"/>
      <c r="F116" s="335"/>
      <c r="G116" s="335"/>
      <c r="H116" s="335"/>
      <c r="I116" s="336"/>
      <c r="J116" s="336"/>
      <c r="K116" s="336"/>
      <c r="L116" s="126">
        <f t="shared" si="5"/>
        <v>0</v>
      </c>
      <c r="M116" s="339"/>
      <c r="N116" s="318"/>
      <c r="O116" s="25" t="b">
        <f t="shared" si="6"/>
        <v>1</v>
      </c>
      <c r="P116" s="289" t="b">
        <f t="shared" si="7"/>
        <v>1</v>
      </c>
      <c r="Q116" s="25" t="b">
        <f t="shared" si="8"/>
        <v>1</v>
      </c>
    </row>
    <row r="117" spans="1:17" x14ac:dyDescent="0.25">
      <c r="A117" s="67">
        <v>99</v>
      </c>
      <c r="B117" s="316"/>
      <c r="C117" s="317"/>
      <c r="D117" s="316"/>
      <c r="E117" s="335"/>
      <c r="F117" s="335"/>
      <c r="G117" s="335"/>
      <c r="H117" s="335"/>
      <c r="I117" s="336"/>
      <c r="J117" s="336"/>
      <c r="K117" s="336"/>
      <c r="L117" s="126">
        <f t="shared" si="5"/>
        <v>0</v>
      </c>
      <c r="M117" s="339"/>
      <c r="N117" s="318"/>
      <c r="O117" s="25" t="b">
        <f t="shared" si="6"/>
        <v>1</v>
      </c>
      <c r="P117" s="289" t="b">
        <f t="shared" si="7"/>
        <v>1</v>
      </c>
      <c r="Q117" s="25" t="b">
        <f t="shared" si="8"/>
        <v>1</v>
      </c>
    </row>
    <row r="118" spans="1:17" x14ac:dyDescent="0.25">
      <c r="A118" s="67">
        <v>100</v>
      </c>
      <c r="B118" s="316"/>
      <c r="C118" s="317"/>
      <c r="D118" s="316"/>
      <c r="E118" s="335"/>
      <c r="F118" s="335"/>
      <c r="G118" s="335"/>
      <c r="H118" s="335"/>
      <c r="I118" s="336"/>
      <c r="J118" s="336"/>
      <c r="K118" s="336"/>
      <c r="L118" s="126">
        <f t="shared" si="5"/>
        <v>0</v>
      </c>
      <c r="M118" s="339"/>
      <c r="N118" s="318"/>
      <c r="O118" s="25" t="b">
        <f t="shared" si="6"/>
        <v>1</v>
      </c>
      <c r="P118" s="289" t="b">
        <f t="shared" si="7"/>
        <v>1</v>
      </c>
      <c r="Q118" s="25" t="b">
        <f t="shared" si="8"/>
        <v>1</v>
      </c>
    </row>
    <row r="119" spans="1:17" x14ac:dyDescent="0.25">
      <c r="A119" s="67">
        <v>101</v>
      </c>
      <c r="B119" s="316"/>
      <c r="C119" s="317"/>
      <c r="D119" s="316"/>
      <c r="E119" s="335"/>
      <c r="F119" s="335"/>
      <c r="G119" s="335"/>
      <c r="H119" s="335"/>
      <c r="I119" s="336"/>
      <c r="J119" s="336"/>
      <c r="K119" s="336"/>
      <c r="L119" s="126">
        <f t="shared" si="5"/>
        <v>0</v>
      </c>
      <c r="M119" s="339"/>
      <c r="N119" s="318"/>
      <c r="O119" s="25" t="b">
        <f t="shared" si="6"/>
        <v>1</v>
      </c>
      <c r="P119" s="289" t="b">
        <f t="shared" si="7"/>
        <v>1</v>
      </c>
      <c r="Q119" s="25" t="b">
        <f t="shared" si="8"/>
        <v>1</v>
      </c>
    </row>
    <row r="120" spans="1:17" x14ac:dyDescent="0.25">
      <c r="A120" s="67">
        <v>102</v>
      </c>
      <c r="B120" s="316"/>
      <c r="C120" s="317"/>
      <c r="D120" s="316"/>
      <c r="E120" s="335"/>
      <c r="F120" s="335"/>
      <c r="G120" s="335"/>
      <c r="H120" s="335"/>
      <c r="I120" s="336"/>
      <c r="J120" s="336"/>
      <c r="K120" s="336"/>
      <c r="L120" s="126">
        <f t="shared" si="5"/>
        <v>0</v>
      </c>
      <c r="M120" s="339"/>
      <c r="N120" s="318"/>
      <c r="O120" s="25" t="b">
        <f t="shared" si="6"/>
        <v>1</v>
      </c>
      <c r="P120" s="289" t="b">
        <f t="shared" si="7"/>
        <v>1</v>
      </c>
      <c r="Q120" s="25" t="b">
        <f t="shared" si="8"/>
        <v>1</v>
      </c>
    </row>
    <row r="121" spans="1:17" x14ac:dyDescent="0.25">
      <c r="A121" s="67">
        <v>103</v>
      </c>
      <c r="B121" s="316"/>
      <c r="C121" s="317"/>
      <c r="D121" s="316"/>
      <c r="E121" s="335"/>
      <c r="F121" s="335"/>
      <c r="G121" s="335"/>
      <c r="H121" s="335"/>
      <c r="I121" s="336"/>
      <c r="J121" s="336"/>
      <c r="K121" s="336"/>
      <c r="L121" s="126">
        <f t="shared" si="5"/>
        <v>0</v>
      </c>
      <c r="M121" s="339"/>
      <c r="N121" s="318"/>
      <c r="O121" s="25" t="b">
        <f t="shared" si="6"/>
        <v>1</v>
      </c>
      <c r="P121" s="289" t="b">
        <f t="shared" si="7"/>
        <v>1</v>
      </c>
      <c r="Q121" s="25" t="b">
        <f t="shared" si="8"/>
        <v>1</v>
      </c>
    </row>
    <row r="122" spans="1:17" x14ac:dyDescent="0.25">
      <c r="A122" s="67">
        <v>104</v>
      </c>
      <c r="B122" s="316"/>
      <c r="C122" s="317"/>
      <c r="D122" s="316"/>
      <c r="E122" s="335"/>
      <c r="F122" s="335"/>
      <c r="G122" s="335"/>
      <c r="H122" s="335"/>
      <c r="I122" s="336"/>
      <c r="J122" s="336"/>
      <c r="K122" s="336"/>
      <c r="L122" s="126">
        <f t="shared" si="5"/>
        <v>0</v>
      </c>
      <c r="M122" s="339"/>
      <c r="N122" s="318"/>
      <c r="O122" s="25" t="b">
        <f t="shared" si="6"/>
        <v>1</v>
      </c>
      <c r="P122" s="289" t="b">
        <f t="shared" si="7"/>
        <v>1</v>
      </c>
      <c r="Q122" s="25" t="b">
        <f t="shared" si="8"/>
        <v>1</v>
      </c>
    </row>
    <row r="123" spans="1:17" x14ac:dyDescent="0.25">
      <c r="A123" s="67">
        <v>105</v>
      </c>
      <c r="B123" s="316"/>
      <c r="C123" s="317"/>
      <c r="D123" s="316"/>
      <c r="E123" s="335"/>
      <c r="F123" s="335"/>
      <c r="G123" s="335"/>
      <c r="H123" s="335"/>
      <c r="I123" s="336"/>
      <c r="J123" s="336"/>
      <c r="K123" s="336"/>
      <c r="L123" s="126">
        <f t="shared" si="5"/>
        <v>0</v>
      </c>
      <c r="M123" s="339"/>
      <c r="N123" s="318"/>
      <c r="O123" s="25" t="b">
        <f t="shared" si="6"/>
        <v>1</v>
      </c>
      <c r="P123" s="289" t="b">
        <f t="shared" si="7"/>
        <v>1</v>
      </c>
      <c r="Q123" s="25" t="b">
        <f t="shared" si="8"/>
        <v>1</v>
      </c>
    </row>
    <row r="124" spans="1:17" x14ac:dyDescent="0.25">
      <c r="A124" s="67">
        <v>106</v>
      </c>
      <c r="B124" s="316"/>
      <c r="C124" s="317"/>
      <c r="D124" s="316"/>
      <c r="E124" s="335"/>
      <c r="F124" s="335"/>
      <c r="G124" s="335"/>
      <c r="H124" s="335"/>
      <c r="I124" s="336"/>
      <c r="J124" s="336"/>
      <c r="K124" s="336"/>
      <c r="L124" s="126">
        <f t="shared" si="5"/>
        <v>0</v>
      </c>
      <c r="M124" s="339"/>
      <c r="N124" s="318"/>
      <c r="O124" s="25" t="b">
        <f t="shared" si="6"/>
        <v>1</v>
      </c>
      <c r="P124" s="289" t="b">
        <f t="shared" si="7"/>
        <v>1</v>
      </c>
      <c r="Q124" s="25" t="b">
        <f t="shared" si="8"/>
        <v>1</v>
      </c>
    </row>
    <row r="125" spans="1:17" x14ac:dyDescent="0.25">
      <c r="A125" s="67">
        <v>107</v>
      </c>
      <c r="B125" s="316"/>
      <c r="C125" s="317"/>
      <c r="D125" s="316"/>
      <c r="E125" s="335"/>
      <c r="F125" s="335"/>
      <c r="G125" s="335"/>
      <c r="H125" s="335"/>
      <c r="I125" s="336"/>
      <c r="J125" s="336"/>
      <c r="K125" s="336"/>
      <c r="L125" s="126">
        <f t="shared" si="5"/>
        <v>0</v>
      </c>
      <c r="M125" s="339"/>
      <c r="N125" s="318"/>
      <c r="O125" s="25" t="b">
        <f t="shared" si="6"/>
        <v>1</v>
      </c>
      <c r="P125" s="289" t="b">
        <f t="shared" si="7"/>
        <v>1</v>
      </c>
      <c r="Q125" s="25" t="b">
        <f t="shared" si="8"/>
        <v>1</v>
      </c>
    </row>
    <row r="126" spans="1:17" x14ac:dyDescent="0.25">
      <c r="A126" s="67">
        <v>108</v>
      </c>
      <c r="B126" s="316"/>
      <c r="C126" s="317"/>
      <c r="D126" s="316"/>
      <c r="E126" s="335"/>
      <c r="F126" s="335"/>
      <c r="G126" s="335"/>
      <c r="H126" s="335"/>
      <c r="I126" s="336"/>
      <c r="J126" s="336"/>
      <c r="K126" s="336"/>
      <c r="L126" s="126">
        <f t="shared" si="5"/>
        <v>0</v>
      </c>
      <c r="M126" s="339"/>
      <c r="N126" s="318"/>
      <c r="O126" s="25" t="b">
        <f t="shared" si="6"/>
        <v>1</v>
      </c>
      <c r="P126" s="289" t="b">
        <f t="shared" si="7"/>
        <v>1</v>
      </c>
      <c r="Q126" s="25" t="b">
        <f t="shared" si="8"/>
        <v>1</v>
      </c>
    </row>
    <row r="127" spans="1:17" x14ac:dyDescent="0.25">
      <c r="A127" s="67">
        <v>109</v>
      </c>
      <c r="B127" s="316"/>
      <c r="C127" s="317"/>
      <c r="D127" s="316"/>
      <c r="E127" s="335"/>
      <c r="F127" s="335"/>
      <c r="G127" s="335"/>
      <c r="H127" s="335"/>
      <c r="I127" s="336"/>
      <c r="J127" s="336"/>
      <c r="K127" s="336"/>
      <c r="L127" s="126">
        <f t="shared" si="5"/>
        <v>0</v>
      </c>
      <c r="M127" s="339"/>
      <c r="N127" s="318"/>
      <c r="O127" s="25" t="b">
        <f t="shared" si="6"/>
        <v>1</v>
      </c>
      <c r="P127" s="289" t="b">
        <f t="shared" si="7"/>
        <v>1</v>
      </c>
      <c r="Q127" s="25" t="b">
        <f t="shared" si="8"/>
        <v>1</v>
      </c>
    </row>
    <row r="128" spans="1:17" x14ac:dyDescent="0.25">
      <c r="A128" s="67">
        <v>110</v>
      </c>
      <c r="B128" s="316"/>
      <c r="C128" s="317"/>
      <c r="D128" s="316"/>
      <c r="E128" s="335"/>
      <c r="F128" s="335"/>
      <c r="G128" s="335"/>
      <c r="H128" s="335"/>
      <c r="I128" s="336"/>
      <c r="J128" s="336"/>
      <c r="K128" s="336"/>
      <c r="L128" s="126">
        <f t="shared" si="5"/>
        <v>0</v>
      </c>
      <c r="M128" s="339"/>
      <c r="N128" s="318"/>
      <c r="O128" s="25" t="b">
        <f t="shared" si="6"/>
        <v>1</v>
      </c>
      <c r="P128" s="289" t="b">
        <f t="shared" si="7"/>
        <v>1</v>
      </c>
      <c r="Q128" s="25" t="b">
        <f t="shared" si="8"/>
        <v>1</v>
      </c>
    </row>
    <row r="129" spans="1:17" x14ac:dyDescent="0.25">
      <c r="A129" s="67">
        <v>111</v>
      </c>
      <c r="B129" s="316"/>
      <c r="C129" s="317"/>
      <c r="D129" s="316"/>
      <c r="E129" s="335"/>
      <c r="F129" s="335"/>
      <c r="G129" s="335"/>
      <c r="H129" s="335"/>
      <c r="I129" s="336"/>
      <c r="J129" s="336"/>
      <c r="K129" s="336"/>
      <c r="L129" s="126">
        <f t="shared" si="5"/>
        <v>0</v>
      </c>
      <c r="M129" s="339"/>
      <c r="N129" s="318"/>
      <c r="O129" s="25" t="b">
        <f t="shared" si="6"/>
        <v>1</v>
      </c>
      <c r="P129" s="289" t="b">
        <f t="shared" si="7"/>
        <v>1</v>
      </c>
      <c r="Q129" s="25" t="b">
        <f t="shared" si="8"/>
        <v>1</v>
      </c>
    </row>
    <row r="130" spans="1:17" x14ac:dyDescent="0.25">
      <c r="A130" s="67">
        <v>112</v>
      </c>
      <c r="B130" s="316"/>
      <c r="C130" s="317"/>
      <c r="D130" s="316"/>
      <c r="E130" s="335"/>
      <c r="F130" s="335"/>
      <c r="G130" s="335"/>
      <c r="H130" s="335"/>
      <c r="I130" s="336"/>
      <c r="J130" s="336"/>
      <c r="K130" s="336"/>
      <c r="L130" s="126">
        <f t="shared" si="5"/>
        <v>0</v>
      </c>
      <c r="M130" s="339"/>
      <c r="N130" s="318"/>
      <c r="O130" s="25" t="b">
        <f t="shared" si="6"/>
        <v>1</v>
      </c>
      <c r="P130" s="289" t="b">
        <f t="shared" si="7"/>
        <v>1</v>
      </c>
      <c r="Q130" s="25" t="b">
        <f t="shared" si="8"/>
        <v>1</v>
      </c>
    </row>
    <row r="131" spans="1:17" x14ac:dyDescent="0.25">
      <c r="A131" s="67">
        <v>113</v>
      </c>
      <c r="B131" s="316"/>
      <c r="C131" s="317"/>
      <c r="D131" s="316"/>
      <c r="E131" s="335"/>
      <c r="F131" s="335"/>
      <c r="G131" s="335"/>
      <c r="H131" s="335"/>
      <c r="I131" s="336"/>
      <c r="J131" s="336"/>
      <c r="K131" s="336"/>
      <c r="L131" s="126">
        <f t="shared" si="5"/>
        <v>0</v>
      </c>
      <c r="M131" s="339"/>
      <c r="N131" s="318"/>
      <c r="O131" s="25" t="b">
        <f t="shared" si="6"/>
        <v>1</v>
      </c>
      <c r="P131" s="289" t="b">
        <f t="shared" si="7"/>
        <v>1</v>
      </c>
      <c r="Q131" s="25" t="b">
        <f t="shared" si="8"/>
        <v>1</v>
      </c>
    </row>
    <row r="132" spans="1:17" x14ac:dyDescent="0.25">
      <c r="A132" s="67">
        <v>114</v>
      </c>
      <c r="B132" s="316"/>
      <c r="C132" s="317"/>
      <c r="D132" s="316"/>
      <c r="E132" s="335"/>
      <c r="F132" s="335"/>
      <c r="G132" s="335"/>
      <c r="H132" s="335"/>
      <c r="I132" s="336"/>
      <c r="J132" s="336"/>
      <c r="K132" s="336"/>
      <c r="L132" s="126">
        <f t="shared" si="5"/>
        <v>0</v>
      </c>
      <c r="M132" s="339"/>
      <c r="N132" s="318"/>
      <c r="O132" s="25" t="b">
        <f t="shared" si="6"/>
        <v>1</v>
      </c>
      <c r="P132" s="289" t="b">
        <f t="shared" si="7"/>
        <v>1</v>
      </c>
      <c r="Q132" s="25" t="b">
        <f t="shared" si="8"/>
        <v>1</v>
      </c>
    </row>
    <row r="133" spans="1:17" x14ac:dyDescent="0.25">
      <c r="A133" s="67">
        <v>115</v>
      </c>
      <c r="B133" s="316"/>
      <c r="C133" s="317"/>
      <c r="D133" s="316"/>
      <c r="E133" s="335"/>
      <c r="F133" s="335"/>
      <c r="G133" s="335"/>
      <c r="H133" s="335"/>
      <c r="I133" s="336"/>
      <c r="J133" s="336"/>
      <c r="K133" s="336"/>
      <c r="L133" s="126">
        <f t="shared" si="5"/>
        <v>0</v>
      </c>
      <c r="M133" s="339"/>
      <c r="N133" s="318"/>
      <c r="O133" s="25" t="b">
        <f t="shared" si="6"/>
        <v>1</v>
      </c>
      <c r="P133" s="289" t="b">
        <f t="shared" si="7"/>
        <v>1</v>
      </c>
      <c r="Q133" s="25" t="b">
        <f t="shared" si="8"/>
        <v>1</v>
      </c>
    </row>
    <row r="134" spans="1:17" x14ac:dyDescent="0.25">
      <c r="A134" s="67">
        <v>116</v>
      </c>
      <c r="B134" s="316"/>
      <c r="C134" s="317"/>
      <c r="D134" s="316"/>
      <c r="E134" s="335"/>
      <c r="F134" s="335"/>
      <c r="G134" s="335"/>
      <c r="H134" s="335"/>
      <c r="I134" s="336"/>
      <c r="J134" s="336"/>
      <c r="K134" s="336"/>
      <c r="L134" s="126">
        <f t="shared" si="5"/>
        <v>0</v>
      </c>
      <c r="M134" s="339"/>
      <c r="N134" s="318"/>
      <c r="O134" s="25" t="b">
        <f t="shared" si="6"/>
        <v>1</v>
      </c>
      <c r="P134" s="289" t="b">
        <f t="shared" si="7"/>
        <v>1</v>
      </c>
      <c r="Q134" s="25" t="b">
        <f t="shared" si="8"/>
        <v>1</v>
      </c>
    </row>
    <row r="135" spans="1:17" x14ac:dyDescent="0.25">
      <c r="A135" s="67">
        <v>117</v>
      </c>
      <c r="B135" s="316"/>
      <c r="C135" s="317"/>
      <c r="D135" s="316"/>
      <c r="E135" s="335"/>
      <c r="F135" s="335"/>
      <c r="G135" s="335"/>
      <c r="H135" s="335"/>
      <c r="I135" s="336"/>
      <c r="J135" s="336"/>
      <c r="K135" s="336"/>
      <c r="L135" s="126">
        <f t="shared" si="5"/>
        <v>0</v>
      </c>
      <c r="M135" s="339"/>
      <c r="N135" s="318"/>
      <c r="O135" s="25" t="b">
        <f t="shared" si="6"/>
        <v>1</v>
      </c>
      <c r="P135" s="289" t="b">
        <f t="shared" si="7"/>
        <v>1</v>
      </c>
      <c r="Q135" s="25" t="b">
        <f t="shared" si="8"/>
        <v>1</v>
      </c>
    </row>
    <row r="136" spans="1:17" x14ac:dyDescent="0.25">
      <c r="A136" s="67">
        <v>118</v>
      </c>
      <c r="B136" s="316"/>
      <c r="C136" s="317"/>
      <c r="D136" s="316"/>
      <c r="E136" s="335"/>
      <c r="F136" s="335"/>
      <c r="G136" s="335"/>
      <c r="H136" s="335"/>
      <c r="I136" s="336"/>
      <c r="J136" s="336"/>
      <c r="K136" s="336"/>
      <c r="L136" s="126">
        <f t="shared" si="5"/>
        <v>0</v>
      </c>
      <c r="M136" s="339"/>
      <c r="N136" s="318"/>
      <c r="O136" s="25" t="b">
        <f t="shared" si="6"/>
        <v>1</v>
      </c>
      <c r="P136" s="289" t="b">
        <f t="shared" si="7"/>
        <v>1</v>
      </c>
      <c r="Q136" s="25" t="b">
        <f t="shared" si="8"/>
        <v>1</v>
      </c>
    </row>
    <row r="137" spans="1:17" x14ac:dyDescent="0.25">
      <c r="A137" s="67">
        <v>119</v>
      </c>
      <c r="B137" s="316"/>
      <c r="C137" s="317"/>
      <c r="D137" s="316"/>
      <c r="E137" s="335"/>
      <c r="F137" s="335"/>
      <c r="G137" s="335"/>
      <c r="H137" s="335"/>
      <c r="I137" s="336"/>
      <c r="J137" s="336"/>
      <c r="K137" s="336"/>
      <c r="L137" s="126">
        <f t="shared" si="5"/>
        <v>0</v>
      </c>
      <c r="M137" s="339"/>
      <c r="N137" s="318"/>
      <c r="O137" s="25" t="b">
        <f t="shared" si="6"/>
        <v>1</v>
      </c>
      <c r="P137" s="289" t="b">
        <f t="shared" si="7"/>
        <v>1</v>
      </c>
      <c r="Q137" s="25" t="b">
        <f t="shared" si="8"/>
        <v>1</v>
      </c>
    </row>
    <row r="138" spans="1:17" x14ac:dyDescent="0.25">
      <c r="A138" s="67">
        <v>120</v>
      </c>
      <c r="B138" s="316"/>
      <c r="C138" s="317"/>
      <c r="D138" s="316"/>
      <c r="E138" s="335"/>
      <c r="F138" s="335"/>
      <c r="G138" s="335"/>
      <c r="H138" s="335"/>
      <c r="I138" s="336"/>
      <c r="J138" s="336"/>
      <c r="K138" s="336"/>
      <c r="L138" s="126">
        <f t="shared" si="5"/>
        <v>0</v>
      </c>
      <c r="M138" s="339"/>
      <c r="N138" s="318"/>
      <c r="O138" s="25" t="b">
        <f t="shared" si="6"/>
        <v>1</v>
      </c>
      <c r="P138" s="289" t="b">
        <f t="shared" si="7"/>
        <v>1</v>
      </c>
      <c r="Q138" s="25" t="b">
        <f t="shared" si="8"/>
        <v>1</v>
      </c>
    </row>
    <row r="139" spans="1:17" x14ac:dyDescent="0.25">
      <c r="A139" s="67">
        <v>121</v>
      </c>
      <c r="B139" s="316"/>
      <c r="C139" s="317"/>
      <c r="D139" s="316"/>
      <c r="E139" s="335"/>
      <c r="F139" s="335"/>
      <c r="G139" s="335"/>
      <c r="H139" s="335"/>
      <c r="I139" s="336"/>
      <c r="J139" s="336"/>
      <c r="K139" s="336"/>
      <c r="L139" s="126">
        <f t="shared" si="5"/>
        <v>0</v>
      </c>
      <c r="M139" s="339"/>
      <c r="N139" s="318"/>
      <c r="O139" s="25" t="b">
        <f t="shared" si="6"/>
        <v>1</v>
      </c>
      <c r="P139" s="289" t="b">
        <f t="shared" si="7"/>
        <v>1</v>
      </c>
      <c r="Q139" s="25" t="b">
        <f t="shared" si="8"/>
        <v>1</v>
      </c>
    </row>
    <row r="140" spans="1:17" x14ac:dyDescent="0.25">
      <c r="A140" s="67">
        <v>122</v>
      </c>
      <c r="B140" s="316"/>
      <c r="C140" s="317"/>
      <c r="D140" s="316"/>
      <c r="E140" s="335"/>
      <c r="F140" s="335"/>
      <c r="G140" s="335"/>
      <c r="H140" s="335"/>
      <c r="I140" s="336"/>
      <c r="J140" s="336"/>
      <c r="K140" s="336"/>
      <c r="L140" s="126">
        <f t="shared" si="5"/>
        <v>0</v>
      </c>
      <c r="M140" s="339"/>
      <c r="N140" s="318"/>
      <c r="O140" s="25" t="b">
        <f t="shared" si="6"/>
        <v>1</v>
      </c>
      <c r="P140" s="289" t="b">
        <f t="shared" si="7"/>
        <v>1</v>
      </c>
      <c r="Q140" s="25" t="b">
        <f t="shared" si="8"/>
        <v>1</v>
      </c>
    </row>
    <row r="141" spans="1:17" x14ac:dyDescent="0.25">
      <c r="A141" s="67">
        <v>123</v>
      </c>
      <c r="B141" s="316"/>
      <c r="C141" s="317"/>
      <c r="D141" s="316"/>
      <c r="E141" s="335"/>
      <c r="F141" s="335"/>
      <c r="G141" s="335"/>
      <c r="H141" s="335"/>
      <c r="I141" s="336"/>
      <c r="J141" s="336"/>
      <c r="K141" s="336"/>
      <c r="L141" s="126">
        <f t="shared" si="5"/>
        <v>0</v>
      </c>
      <c r="M141" s="339"/>
      <c r="N141" s="318"/>
      <c r="O141" s="25" t="b">
        <f t="shared" si="6"/>
        <v>1</v>
      </c>
      <c r="P141" s="289" t="b">
        <f t="shared" si="7"/>
        <v>1</v>
      </c>
      <c r="Q141" s="25" t="b">
        <f t="shared" si="8"/>
        <v>1</v>
      </c>
    </row>
    <row r="142" spans="1:17" x14ac:dyDescent="0.25">
      <c r="A142" s="67">
        <v>124</v>
      </c>
      <c r="B142" s="316"/>
      <c r="C142" s="317"/>
      <c r="D142" s="316"/>
      <c r="E142" s="335"/>
      <c r="F142" s="335"/>
      <c r="G142" s="335"/>
      <c r="H142" s="335"/>
      <c r="I142" s="336"/>
      <c r="J142" s="336"/>
      <c r="K142" s="336"/>
      <c r="L142" s="126">
        <f t="shared" si="5"/>
        <v>0</v>
      </c>
      <c r="M142" s="339"/>
      <c r="N142" s="318"/>
      <c r="O142" s="25" t="b">
        <f t="shared" si="6"/>
        <v>1</v>
      </c>
      <c r="P142" s="289" t="b">
        <f t="shared" si="7"/>
        <v>1</v>
      </c>
      <c r="Q142" s="25" t="b">
        <f t="shared" si="8"/>
        <v>1</v>
      </c>
    </row>
    <row r="143" spans="1:17" x14ac:dyDescent="0.25">
      <c r="A143" s="67">
        <v>125</v>
      </c>
      <c r="B143" s="316"/>
      <c r="C143" s="317"/>
      <c r="D143" s="316"/>
      <c r="E143" s="335"/>
      <c r="F143" s="335"/>
      <c r="G143" s="335"/>
      <c r="H143" s="335"/>
      <c r="I143" s="336"/>
      <c r="J143" s="336"/>
      <c r="K143" s="336"/>
      <c r="L143" s="126">
        <f t="shared" si="5"/>
        <v>0</v>
      </c>
      <c r="M143" s="339"/>
      <c r="N143" s="318"/>
      <c r="O143" s="25" t="b">
        <f t="shared" si="6"/>
        <v>1</v>
      </c>
      <c r="P143" s="289" t="b">
        <f t="shared" si="7"/>
        <v>1</v>
      </c>
      <c r="Q143" s="25" t="b">
        <f t="shared" si="8"/>
        <v>1</v>
      </c>
    </row>
    <row r="144" spans="1:17" x14ac:dyDescent="0.25">
      <c r="A144" s="67">
        <v>126</v>
      </c>
      <c r="B144" s="316"/>
      <c r="C144" s="317"/>
      <c r="D144" s="316"/>
      <c r="E144" s="335"/>
      <c r="F144" s="335"/>
      <c r="G144" s="335"/>
      <c r="H144" s="335"/>
      <c r="I144" s="336"/>
      <c r="J144" s="336"/>
      <c r="K144" s="336"/>
      <c r="L144" s="126">
        <f t="shared" si="5"/>
        <v>0</v>
      </c>
      <c r="M144" s="339"/>
      <c r="N144" s="318"/>
      <c r="O144" s="25" t="b">
        <f t="shared" si="6"/>
        <v>1</v>
      </c>
      <c r="P144" s="289" t="b">
        <f t="shared" si="7"/>
        <v>1</v>
      </c>
      <c r="Q144" s="25" t="b">
        <f t="shared" si="8"/>
        <v>1</v>
      </c>
    </row>
    <row r="145" spans="1:17" x14ac:dyDescent="0.25">
      <c r="A145" s="67">
        <v>127</v>
      </c>
      <c r="B145" s="316"/>
      <c r="C145" s="317"/>
      <c r="D145" s="316"/>
      <c r="E145" s="335"/>
      <c r="F145" s="335"/>
      <c r="G145" s="335"/>
      <c r="H145" s="335"/>
      <c r="I145" s="336"/>
      <c r="J145" s="336"/>
      <c r="K145" s="336"/>
      <c r="L145" s="126">
        <f t="shared" si="5"/>
        <v>0</v>
      </c>
      <c r="M145" s="339"/>
      <c r="N145" s="318"/>
      <c r="O145" s="25" t="b">
        <f t="shared" si="6"/>
        <v>1</v>
      </c>
      <c r="P145" s="289" t="b">
        <f t="shared" si="7"/>
        <v>1</v>
      </c>
      <c r="Q145" s="25" t="b">
        <f t="shared" si="8"/>
        <v>1</v>
      </c>
    </row>
    <row r="146" spans="1:17" x14ac:dyDescent="0.25">
      <c r="A146" s="67">
        <v>128</v>
      </c>
      <c r="B146" s="316"/>
      <c r="C146" s="317"/>
      <c r="D146" s="316"/>
      <c r="E146" s="335"/>
      <c r="F146" s="335"/>
      <c r="G146" s="335"/>
      <c r="H146" s="335"/>
      <c r="I146" s="336"/>
      <c r="J146" s="336"/>
      <c r="K146" s="336"/>
      <c r="L146" s="126">
        <f t="shared" si="5"/>
        <v>0</v>
      </c>
      <c r="M146" s="339"/>
      <c r="N146" s="318"/>
      <c r="O146" s="25" t="b">
        <f t="shared" si="6"/>
        <v>1</v>
      </c>
      <c r="P146" s="289" t="b">
        <f t="shared" si="7"/>
        <v>1</v>
      </c>
      <c r="Q146" s="25" t="b">
        <f t="shared" si="8"/>
        <v>1</v>
      </c>
    </row>
    <row r="147" spans="1:17" x14ac:dyDescent="0.25">
      <c r="A147" s="67">
        <v>129</v>
      </c>
      <c r="B147" s="316"/>
      <c r="C147" s="317"/>
      <c r="D147" s="316"/>
      <c r="E147" s="335"/>
      <c r="F147" s="335"/>
      <c r="G147" s="335"/>
      <c r="H147" s="335"/>
      <c r="I147" s="336"/>
      <c r="J147" s="336"/>
      <c r="K147" s="336"/>
      <c r="L147" s="126">
        <f t="shared" si="5"/>
        <v>0</v>
      </c>
      <c r="M147" s="339"/>
      <c r="N147" s="318"/>
      <c r="O147" s="25" t="b">
        <f t="shared" si="6"/>
        <v>1</v>
      </c>
      <c r="P147" s="289" t="b">
        <f t="shared" si="7"/>
        <v>1</v>
      </c>
      <c r="Q147" s="25" t="b">
        <f t="shared" si="8"/>
        <v>1</v>
      </c>
    </row>
    <row r="148" spans="1:17" x14ac:dyDescent="0.25">
      <c r="A148" s="67">
        <v>130</v>
      </c>
      <c r="B148" s="316"/>
      <c r="C148" s="317"/>
      <c r="D148" s="316"/>
      <c r="E148" s="335"/>
      <c r="F148" s="335"/>
      <c r="G148" s="335"/>
      <c r="H148" s="335"/>
      <c r="I148" s="336"/>
      <c r="J148" s="336"/>
      <c r="K148" s="336"/>
      <c r="L148" s="126">
        <f t="shared" si="5"/>
        <v>0</v>
      </c>
      <c r="M148" s="339"/>
      <c r="N148" s="318"/>
      <c r="O148" s="25" t="b">
        <f t="shared" si="6"/>
        <v>1</v>
      </c>
      <c r="P148" s="289" t="b">
        <f t="shared" si="7"/>
        <v>1</v>
      </c>
      <c r="Q148" s="25" t="b">
        <f t="shared" si="8"/>
        <v>1</v>
      </c>
    </row>
    <row r="149" spans="1:17" x14ac:dyDescent="0.25">
      <c r="A149" s="67">
        <v>131</v>
      </c>
      <c r="B149" s="316"/>
      <c r="C149" s="317"/>
      <c r="D149" s="316"/>
      <c r="E149" s="335"/>
      <c r="F149" s="335"/>
      <c r="G149" s="335"/>
      <c r="H149" s="335"/>
      <c r="I149" s="336"/>
      <c r="J149" s="336"/>
      <c r="K149" s="336"/>
      <c r="L149" s="126">
        <f t="shared" ref="L149:L212" si="9">SUM(I149:K149)</f>
        <v>0</v>
      </c>
      <c r="M149" s="339"/>
      <c r="N149" s="318"/>
      <c r="O149" s="25" t="b">
        <f t="shared" ref="O149:O212" si="10">IF(ISBLANK(B149),TRUE,IF(OR(ISBLANK(C149),ISBLANK(D149),ISBLANK(E149),ISBLANK(F149),ISBLANK(G149),ISBLANK(H149),ISBLANK(I149),ISBLANK(J149),ISBLANK(K149),ISBLANK(L149),ISBLANK(M149),ISBLANK(N149)),FALSE,TRUE))</f>
        <v>1</v>
      </c>
      <c r="P149" s="289" t="b">
        <f t="shared" ref="P149:P212" si="11">IF(OR(AND(B149="N/A",D149="N/A"),AND(B149&lt;&gt;"N/A",D149&lt;&gt;"N/A"),AND(ISBLANK(B149),ISBLANK(D149)),AND(NOT(ISBLANK(B149)),NOT(ISBLANK(D149)))),TRUE,FALSE)</f>
        <v>1</v>
      </c>
      <c r="Q149" s="25" t="b">
        <f t="shared" ref="Q149:Q212" si="12">IF(OR(AND(B149="N/A",D149="N/A",C149=0,E149=0),AND(ISBLANK(B149),ISBLANK(D149),ISBLANK(C149),ISBLANK(E149)),AND(AND(NOT(ISBLANK(B149)),B149&lt;&gt;"N/A"),AND(NOT(ISBLANK(D149)),D149&lt;&gt;"N/A"),C149&lt;&gt;0,E149&lt;&gt;0)),TRUE,FALSE)</f>
        <v>1</v>
      </c>
    </row>
    <row r="150" spans="1:17" x14ac:dyDescent="0.25">
      <c r="A150" s="67">
        <v>132</v>
      </c>
      <c r="B150" s="316"/>
      <c r="C150" s="317"/>
      <c r="D150" s="316"/>
      <c r="E150" s="335"/>
      <c r="F150" s="335"/>
      <c r="G150" s="335"/>
      <c r="H150" s="335"/>
      <c r="I150" s="336"/>
      <c r="J150" s="336"/>
      <c r="K150" s="336"/>
      <c r="L150" s="126">
        <f t="shared" si="9"/>
        <v>0</v>
      </c>
      <c r="M150" s="339"/>
      <c r="N150" s="318"/>
      <c r="O150" s="25" t="b">
        <f t="shared" si="10"/>
        <v>1</v>
      </c>
      <c r="P150" s="289" t="b">
        <f t="shared" si="11"/>
        <v>1</v>
      </c>
      <c r="Q150" s="25" t="b">
        <f t="shared" si="12"/>
        <v>1</v>
      </c>
    </row>
    <row r="151" spans="1:17" x14ac:dyDescent="0.25">
      <c r="A151" s="67">
        <v>133</v>
      </c>
      <c r="B151" s="316"/>
      <c r="C151" s="317"/>
      <c r="D151" s="316"/>
      <c r="E151" s="335"/>
      <c r="F151" s="335"/>
      <c r="G151" s="335"/>
      <c r="H151" s="335"/>
      <c r="I151" s="336"/>
      <c r="J151" s="336"/>
      <c r="K151" s="336"/>
      <c r="L151" s="126">
        <f t="shared" si="9"/>
        <v>0</v>
      </c>
      <c r="M151" s="339"/>
      <c r="N151" s="318"/>
      <c r="O151" s="25" t="b">
        <f t="shared" si="10"/>
        <v>1</v>
      </c>
      <c r="P151" s="289" t="b">
        <f t="shared" si="11"/>
        <v>1</v>
      </c>
      <c r="Q151" s="25" t="b">
        <f t="shared" si="12"/>
        <v>1</v>
      </c>
    </row>
    <row r="152" spans="1:17" x14ac:dyDescent="0.25">
      <c r="A152" s="67">
        <v>134</v>
      </c>
      <c r="B152" s="316"/>
      <c r="C152" s="317"/>
      <c r="D152" s="316"/>
      <c r="E152" s="335"/>
      <c r="F152" s="335"/>
      <c r="G152" s="335"/>
      <c r="H152" s="335"/>
      <c r="I152" s="336"/>
      <c r="J152" s="336"/>
      <c r="K152" s="336"/>
      <c r="L152" s="126">
        <f t="shared" si="9"/>
        <v>0</v>
      </c>
      <c r="M152" s="339"/>
      <c r="N152" s="318"/>
      <c r="O152" s="25" t="b">
        <f t="shared" si="10"/>
        <v>1</v>
      </c>
      <c r="P152" s="289" t="b">
        <f t="shared" si="11"/>
        <v>1</v>
      </c>
      <c r="Q152" s="25" t="b">
        <f t="shared" si="12"/>
        <v>1</v>
      </c>
    </row>
    <row r="153" spans="1:17" x14ac:dyDescent="0.25">
      <c r="A153" s="67">
        <v>135</v>
      </c>
      <c r="B153" s="316"/>
      <c r="C153" s="317"/>
      <c r="D153" s="316"/>
      <c r="E153" s="335"/>
      <c r="F153" s="335"/>
      <c r="G153" s="335"/>
      <c r="H153" s="335"/>
      <c r="I153" s="336"/>
      <c r="J153" s="336"/>
      <c r="K153" s="336"/>
      <c r="L153" s="126">
        <f t="shared" si="9"/>
        <v>0</v>
      </c>
      <c r="M153" s="339"/>
      <c r="N153" s="318"/>
      <c r="O153" s="25" t="b">
        <f t="shared" si="10"/>
        <v>1</v>
      </c>
      <c r="P153" s="289" t="b">
        <f t="shared" si="11"/>
        <v>1</v>
      </c>
      <c r="Q153" s="25" t="b">
        <f t="shared" si="12"/>
        <v>1</v>
      </c>
    </row>
    <row r="154" spans="1:17" x14ac:dyDescent="0.25">
      <c r="A154" s="67">
        <v>136</v>
      </c>
      <c r="B154" s="316"/>
      <c r="C154" s="317"/>
      <c r="D154" s="316"/>
      <c r="E154" s="335"/>
      <c r="F154" s="335"/>
      <c r="G154" s="335"/>
      <c r="H154" s="335"/>
      <c r="I154" s="336"/>
      <c r="J154" s="336"/>
      <c r="K154" s="336"/>
      <c r="L154" s="126">
        <f t="shared" si="9"/>
        <v>0</v>
      </c>
      <c r="M154" s="339"/>
      <c r="N154" s="318"/>
      <c r="O154" s="25" t="b">
        <f t="shared" si="10"/>
        <v>1</v>
      </c>
      <c r="P154" s="289" t="b">
        <f t="shared" si="11"/>
        <v>1</v>
      </c>
      <c r="Q154" s="25" t="b">
        <f t="shared" si="12"/>
        <v>1</v>
      </c>
    </row>
    <row r="155" spans="1:17" x14ac:dyDescent="0.25">
      <c r="A155" s="67">
        <v>137</v>
      </c>
      <c r="B155" s="316"/>
      <c r="C155" s="317"/>
      <c r="D155" s="316"/>
      <c r="E155" s="335"/>
      <c r="F155" s="335"/>
      <c r="G155" s="335"/>
      <c r="H155" s="335"/>
      <c r="I155" s="336"/>
      <c r="J155" s="336"/>
      <c r="K155" s="336"/>
      <c r="L155" s="126">
        <f t="shared" si="9"/>
        <v>0</v>
      </c>
      <c r="M155" s="339"/>
      <c r="N155" s="318"/>
      <c r="O155" s="25" t="b">
        <f t="shared" si="10"/>
        <v>1</v>
      </c>
      <c r="P155" s="289" t="b">
        <f t="shared" si="11"/>
        <v>1</v>
      </c>
      <c r="Q155" s="25" t="b">
        <f t="shared" si="12"/>
        <v>1</v>
      </c>
    </row>
    <row r="156" spans="1:17" x14ac:dyDescent="0.25">
      <c r="A156" s="67">
        <v>138</v>
      </c>
      <c r="B156" s="316"/>
      <c r="C156" s="317"/>
      <c r="D156" s="316"/>
      <c r="E156" s="335"/>
      <c r="F156" s="335"/>
      <c r="G156" s="335"/>
      <c r="H156" s="335"/>
      <c r="I156" s="336"/>
      <c r="J156" s="336"/>
      <c r="K156" s="336"/>
      <c r="L156" s="126">
        <f t="shared" si="9"/>
        <v>0</v>
      </c>
      <c r="M156" s="339"/>
      <c r="N156" s="318"/>
      <c r="O156" s="25" t="b">
        <f t="shared" si="10"/>
        <v>1</v>
      </c>
      <c r="P156" s="289" t="b">
        <f t="shared" si="11"/>
        <v>1</v>
      </c>
      <c r="Q156" s="25" t="b">
        <f t="shared" si="12"/>
        <v>1</v>
      </c>
    </row>
    <row r="157" spans="1:17" x14ac:dyDescent="0.25">
      <c r="A157" s="67">
        <v>139</v>
      </c>
      <c r="B157" s="316"/>
      <c r="C157" s="317"/>
      <c r="D157" s="316"/>
      <c r="E157" s="335"/>
      <c r="F157" s="335"/>
      <c r="G157" s="335"/>
      <c r="H157" s="335"/>
      <c r="I157" s="336"/>
      <c r="J157" s="336"/>
      <c r="K157" s="336"/>
      <c r="L157" s="126">
        <f t="shared" si="9"/>
        <v>0</v>
      </c>
      <c r="M157" s="339"/>
      <c r="N157" s="318"/>
      <c r="O157" s="25" t="b">
        <f t="shared" si="10"/>
        <v>1</v>
      </c>
      <c r="P157" s="289" t="b">
        <f t="shared" si="11"/>
        <v>1</v>
      </c>
      <c r="Q157" s="25" t="b">
        <f t="shared" si="12"/>
        <v>1</v>
      </c>
    </row>
    <row r="158" spans="1:17" x14ac:dyDescent="0.25">
      <c r="A158" s="67">
        <v>140</v>
      </c>
      <c r="B158" s="316"/>
      <c r="C158" s="317"/>
      <c r="D158" s="316"/>
      <c r="E158" s="335"/>
      <c r="F158" s="335"/>
      <c r="G158" s="335"/>
      <c r="H158" s="335"/>
      <c r="I158" s="336"/>
      <c r="J158" s="336"/>
      <c r="K158" s="336"/>
      <c r="L158" s="126">
        <f t="shared" si="9"/>
        <v>0</v>
      </c>
      <c r="M158" s="339"/>
      <c r="N158" s="318"/>
      <c r="O158" s="25" t="b">
        <f t="shared" si="10"/>
        <v>1</v>
      </c>
      <c r="P158" s="289" t="b">
        <f t="shared" si="11"/>
        <v>1</v>
      </c>
      <c r="Q158" s="25" t="b">
        <f t="shared" si="12"/>
        <v>1</v>
      </c>
    </row>
    <row r="159" spans="1:17" x14ac:dyDescent="0.25">
      <c r="A159" s="67">
        <v>141</v>
      </c>
      <c r="B159" s="316"/>
      <c r="C159" s="317"/>
      <c r="D159" s="316"/>
      <c r="E159" s="335"/>
      <c r="F159" s="335"/>
      <c r="G159" s="335"/>
      <c r="H159" s="335"/>
      <c r="I159" s="336"/>
      <c r="J159" s="336"/>
      <c r="K159" s="336"/>
      <c r="L159" s="126">
        <f t="shared" si="9"/>
        <v>0</v>
      </c>
      <c r="M159" s="339"/>
      <c r="N159" s="318"/>
      <c r="O159" s="25" t="b">
        <f t="shared" si="10"/>
        <v>1</v>
      </c>
      <c r="P159" s="289" t="b">
        <f t="shared" si="11"/>
        <v>1</v>
      </c>
      <c r="Q159" s="25" t="b">
        <f t="shared" si="12"/>
        <v>1</v>
      </c>
    </row>
    <row r="160" spans="1:17" x14ac:dyDescent="0.25">
      <c r="A160" s="67">
        <v>142</v>
      </c>
      <c r="B160" s="316"/>
      <c r="C160" s="317"/>
      <c r="D160" s="316"/>
      <c r="E160" s="335"/>
      <c r="F160" s="335"/>
      <c r="G160" s="335"/>
      <c r="H160" s="335"/>
      <c r="I160" s="336"/>
      <c r="J160" s="336"/>
      <c r="K160" s="336"/>
      <c r="L160" s="126">
        <f t="shared" si="9"/>
        <v>0</v>
      </c>
      <c r="M160" s="339"/>
      <c r="N160" s="318"/>
      <c r="O160" s="25" t="b">
        <f t="shared" si="10"/>
        <v>1</v>
      </c>
      <c r="P160" s="289" t="b">
        <f t="shared" si="11"/>
        <v>1</v>
      </c>
      <c r="Q160" s="25" t="b">
        <f t="shared" si="12"/>
        <v>1</v>
      </c>
    </row>
    <row r="161" spans="1:17" x14ac:dyDescent="0.25">
      <c r="A161" s="67">
        <v>143</v>
      </c>
      <c r="B161" s="316"/>
      <c r="C161" s="317"/>
      <c r="D161" s="316"/>
      <c r="E161" s="335"/>
      <c r="F161" s="335"/>
      <c r="G161" s="335"/>
      <c r="H161" s="335"/>
      <c r="I161" s="336"/>
      <c r="J161" s="336"/>
      <c r="K161" s="336"/>
      <c r="L161" s="126">
        <f t="shared" si="9"/>
        <v>0</v>
      </c>
      <c r="M161" s="339"/>
      <c r="N161" s="318"/>
      <c r="O161" s="25" t="b">
        <f t="shared" si="10"/>
        <v>1</v>
      </c>
      <c r="P161" s="289" t="b">
        <f t="shared" si="11"/>
        <v>1</v>
      </c>
      <c r="Q161" s="25" t="b">
        <f t="shared" si="12"/>
        <v>1</v>
      </c>
    </row>
    <row r="162" spans="1:17" x14ac:dyDescent="0.25">
      <c r="A162" s="67">
        <v>144</v>
      </c>
      <c r="B162" s="316"/>
      <c r="C162" s="317"/>
      <c r="D162" s="316"/>
      <c r="E162" s="335"/>
      <c r="F162" s="335"/>
      <c r="G162" s="335"/>
      <c r="H162" s="335"/>
      <c r="I162" s="336"/>
      <c r="J162" s="336"/>
      <c r="K162" s="336"/>
      <c r="L162" s="126">
        <f t="shared" si="9"/>
        <v>0</v>
      </c>
      <c r="M162" s="339"/>
      <c r="N162" s="318"/>
      <c r="O162" s="25" t="b">
        <f t="shared" si="10"/>
        <v>1</v>
      </c>
      <c r="P162" s="289" t="b">
        <f t="shared" si="11"/>
        <v>1</v>
      </c>
      <c r="Q162" s="25" t="b">
        <f t="shared" si="12"/>
        <v>1</v>
      </c>
    </row>
    <row r="163" spans="1:17" x14ac:dyDescent="0.25">
      <c r="A163" s="67">
        <v>145</v>
      </c>
      <c r="B163" s="316"/>
      <c r="C163" s="317"/>
      <c r="D163" s="316"/>
      <c r="E163" s="335"/>
      <c r="F163" s="335"/>
      <c r="G163" s="335"/>
      <c r="H163" s="335"/>
      <c r="I163" s="336"/>
      <c r="J163" s="336"/>
      <c r="K163" s="336"/>
      <c r="L163" s="126">
        <f t="shared" si="9"/>
        <v>0</v>
      </c>
      <c r="M163" s="339"/>
      <c r="N163" s="318"/>
      <c r="O163" s="25" t="b">
        <f t="shared" si="10"/>
        <v>1</v>
      </c>
      <c r="P163" s="289" t="b">
        <f t="shared" si="11"/>
        <v>1</v>
      </c>
      <c r="Q163" s="25" t="b">
        <f t="shared" si="12"/>
        <v>1</v>
      </c>
    </row>
    <row r="164" spans="1:17" x14ac:dyDescent="0.25">
      <c r="A164" s="67">
        <v>146</v>
      </c>
      <c r="B164" s="316"/>
      <c r="C164" s="317"/>
      <c r="D164" s="316"/>
      <c r="E164" s="335"/>
      <c r="F164" s="335"/>
      <c r="G164" s="335"/>
      <c r="H164" s="335"/>
      <c r="I164" s="336"/>
      <c r="J164" s="336"/>
      <c r="K164" s="336"/>
      <c r="L164" s="126">
        <f t="shared" si="9"/>
        <v>0</v>
      </c>
      <c r="M164" s="339"/>
      <c r="N164" s="318"/>
      <c r="O164" s="25" t="b">
        <f t="shared" si="10"/>
        <v>1</v>
      </c>
      <c r="P164" s="289" t="b">
        <f t="shared" si="11"/>
        <v>1</v>
      </c>
      <c r="Q164" s="25" t="b">
        <f t="shared" si="12"/>
        <v>1</v>
      </c>
    </row>
    <row r="165" spans="1:17" x14ac:dyDescent="0.25">
      <c r="A165" s="67">
        <v>147</v>
      </c>
      <c r="B165" s="316"/>
      <c r="C165" s="317"/>
      <c r="D165" s="316"/>
      <c r="E165" s="335"/>
      <c r="F165" s="335"/>
      <c r="G165" s="335"/>
      <c r="H165" s="335"/>
      <c r="I165" s="336"/>
      <c r="J165" s="336"/>
      <c r="K165" s="336"/>
      <c r="L165" s="126">
        <f t="shared" si="9"/>
        <v>0</v>
      </c>
      <c r="M165" s="339"/>
      <c r="N165" s="318"/>
      <c r="O165" s="25" t="b">
        <f t="shared" si="10"/>
        <v>1</v>
      </c>
      <c r="P165" s="289" t="b">
        <f t="shared" si="11"/>
        <v>1</v>
      </c>
      <c r="Q165" s="25" t="b">
        <f t="shared" si="12"/>
        <v>1</v>
      </c>
    </row>
    <row r="166" spans="1:17" x14ac:dyDescent="0.25">
      <c r="A166" s="67">
        <v>148</v>
      </c>
      <c r="B166" s="316"/>
      <c r="C166" s="317"/>
      <c r="D166" s="316"/>
      <c r="E166" s="335"/>
      <c r="F166" s="335"/>
      <c r="G166" s="335"/>
      <c r="H166" s="335"/>
      <c r="I166" s="336"/>
      <c r="J166" s="336"/>
      <c r="K166" s="336"/>
      <c r="L166" s="126">
        <f t="shared" si="9"/>
        <v>0</v>
      </c>
      <c r="M166" s="339"/>
      <c r="N166" s="318"/>
      <c r="O166" s="25" t="b">
        <f t="shared" si="10"/>
        <v>1</v>
      </c>
      <c r="P166" s="289" t="b">
        <f t="shared" si="11"/>
        <v>1</v>
      </c>
      <c r="Q166" s="25" t="b">
        <f t="shared" si="12"/>
        <v>1</v>
      </c>
    </row>
    <row r="167" spans="1:17" x14ac:dyDescent="0.25">
      <c r="A167" s="67">
        <v>149</v>
      </c>
      <c r="B167" s="316"/>
      <c r="C167" s="317"/>
      <c r="D167" s="316"/>
      <c r="E167" s="335"/>
      <c r="F167" s="335"/>
      <c r="G167" s="335"/>
      <c r="H167" s="335"/>
      <c r="I167" s="336"/>
      <c r="J167" s="336"/>
      <c r="K167" s="336"/>
      <c r="L167" s="126">
        <f t="shared" si="9"/>
        <v>0</v>
      </c>
      <c r="M167" s="339"/>
      <c r="N167" s="318"/>
      <c r="O167" s="25" t="b">
        <f t="shared" si="10"/>
        <v>1</v>
      </c>
      <c r="P167" s="289" t="b">
        <f t="shared" si="11"/>
        <v>1</v>
      </c>
      <c r="Q167" s="25" t="b">
        <f t="shared" si="12"/>
        <v>1</v>
      </c>
    </row>
    <row r="168" spans="1:17" x14ac:dyDescent="0.25">
      <c r="A168" s="67">
        <v>150</v>
      </c>
      <c r="B168" s="316"/>
      <c r="C168" s="317"/>
      <c r="D168" s="316"/>
      <c r="E168" s="335"/>
      <c r="F168" s="335"/>
      <c r="G168" s="335"/>
      <c r="H168" s="335"/>
      <c r="I168" s="336"/>
      <c r="J168" s="336"/>
      <c r="K168" s="336"/>
      <c r="L168" s="126">
        <f t="shared" si="9"/>
        <v>0</v>
      </c>
      <c r="M168" s="339"/>
      <c r="N168" s="318"/>
      <c r="O168" s="25" t="b">
        <f t="shared" si="10"/>
        <v>1</v>
      </c>
      <c r="P168" s="289" t="b">
        <f t="shared" si="11"/>
        <v>1</v>
      </c>
      <c r="Q168" s="25" t="b">
        <f t="shared" si="12"/>
        <v>1</v>
      </c>
    </row>
    <row r="169" spans="1:17" x14ac:dyDescent="0.25">
      <c r="A169" s="67">
        <v>151</v>
      </c>
      <c r="B169" s="316"/>
      <c r="C169" s="317"/>
      <c r="D169" s="316"/>
      <c r="E169" s="335"/>
      <c r="F169" s="335"/>
      <c r="G169" s="335"/>
      <c r="H169" s="335"/>
      <c r="I169" s="336"/>
      <c r="J169" s="336"/>
      <c r="K169" s="336"/>
      <c r="L169" s="126">
        <f t="shared" si="9"/>
        <v>0</v>
      </c>
      <c r="M169" s="339"/>
      <c r="N169" s="318"/>
      <c r="O169" s="25" t="b">
        <f t="shared" si="10"/>
        <v>1</v>
      </c>
      <c r="P169" s="289" t="b">
        <f t="shared" si="11"/>
        <v>1</v>
      </c>
      <c r="Q169" s="25" t="b">
        <f t="shared" si="12"/>
        <v>1</v>
      </c>
    </row>
    <row r="170" spans="1:17" x14ac:dyDescent="0.25">
      <c r="A170" s="67">
        <v>152</v>
      </c>
      <c r="B170" s="316"/>
      <c r="C170" s="317"/>
      <c r="D170" s="316"/>
      <c r="E170" s="335"/>
      <c r="F170" s="335"/>
      <c r="G170" s="335"/>
      <c r="H170" s="335"/>
      <c r="I170" s="336"/>
      <c r="J170" s="336"/>
      <c r="K170" s="336"/>
      <c r="L170" s="126">
        <f t="shared" si="9"/>
        <v>0</v>
      </c>
      <c r="M170" s="339"/>
      <c r="N170" s="318"/>
      <c r="O170" s="25" t="b">
        <f t="shared" si="10"/>
        <v>1</v>
      </c>
      <c r="P170" s="289" t="b">
        <f t="shared" si="11"/>
        <v>1</v>
      </c>
      <c r="Q170" s="25" t="b">
        <f t="shared" si="12"/>
        <v>1</v>
      </c>
    </row>
    <row r="171" spans="1:17" x14ac:dyDescent="0.25">
      <c r="A171" s="67">
        <v>153</v>
      </c>
      <c r="B171" s="316"/>
      <c r="C171" s="317"/>
      <c r="D171" s="316"/>
      <c r="E171" s="335"/>
      <c r="F171" s="335"/>
      <c r="G171" s="335"/>
      <c r="H171" s="335"/>
      <c r="I171" s="336"/>
      <c r="J171" s="336"/>
      <c r="K171" s="336"/>
      <c r="L171" s="126">
        <f t="shared" si="9"/>
        <v>0</v>
      </c>
      <c r="M171" s="339"/>
      <c r="N171" s="318"/>
      <c r="O171" s="25" t="b">
        <f t="shared" si="10"/>
        <v>1</v>
      </c>
      <c r="P171" s="289" t="b">
        <f t="shared" si="11"/>
        <v>1</v>
      </c>
      <c r="Q171" s="25" t="b">
        <f t="shared" si="12"/>
        <v>1</v>
      </c>
    </row>
    <row r="172" spans="1:17" x14ac:dyDescent="0.25">
      <c r="A172" s="67">
        <v>154</v>
      </c>
      <c r="B172" s="316"/>
      <c r="C172" s="317"/>
      <c r="D172" s="316"/>
      <c r="E172" s="335"/>
      <c r="F172" s="335"/>
      <c r="G172" s="335"/>
      <c r="H172" s="335"/>
      <c r="I172" s="336"/>
      <c r="J172" s="336"/>
      <c r="K172" s="336"/>
      <c r="L172" s="126">
        <f t="shared" si="9"/>
        <v>0</v>
      </c>
      <c r="M172" s="339"/>
      <c r="N172" s="318"/>
      <c r="O172" s="25" t="b">
        <f t="shared" si="10"/>
        <v>1</v>
      </c>
      <c r="P172" s="289" t="b">
        <f t="shared" si="11"/>
        <v>1</v>
      </c>
      <c r="Q172" s="25" t="b">
        <f t="shared" si="12"/>
        <v>1</v>
      </c>
    </row>
    <row r="173" spans="1:17" x14ac:dyDescent="0.25">
      <c r="A173" s="67">
        <v>155</v>
      </c>
      <c r="B173" s="316"/>
      <c r="C173" s="317"/>
      <c r="D173" s="316"/>
      <c r="E173" s="335"/>
      <c r="F173" s="335"/>
      <c r="G173" s="335"/>
      <c r="H173" s="335"/>
      <c r="I173" s="336"/>
      <c r="J173" s="336"/>
      <c r="K173" s="336"/>
      <c r="L173" s="126">
        <f t="shared" si="9"/>
        <v>0</v>
      </c>
      <c r="M173" s="339"/>
      <c r="N173" s="318"/>
      <c r="O173" s="25" t="b">
        <f t="shared" si="10"/>
        <v>1</v>
      </c>
      <c r="P173" s="289" t="b">
        <f t="shared" si="11"/>
        <v>1</v>
      </c>
      <c r="Q173" s="25" t="b">
        <f t="shared" si="12"/>
        <v>1</v>
      </c>
    </row>
    <row r="174" spans="1:17" x14ac:dyDescent="0.25">
      <c r="A174" s="67">
        <v>156</v>
      </c>
      <c r="B174" s="316"/>
      <c r="C174" s="317"/>
      <c r="D174" s="316"/>
      <c r="E174" s="335"/>
      <c r="F174" s="335"/>
      <c r="G174" s="335"/>
      <c r="H174" s="335"/>
      <c r="I174" s="336"/>
      <c r="J174" s="336"/>
      <c r="K174" s="336"/>
      <c r="L174" s="126">
        <f t="shared" si="9"/>
        <v>0</v>
      </c>
      <c r="M174" s="339"/>
      <c r="N174" s="318"/>
      <c r="O174" s="25" t="b">
        <f t="shared" si="10"/>
        <v>1</v>
      </c>
      <c r="P174" s="289" t="b">
        <f t="shared" si="11"/>
        <v>1</v>
      </c>
      <c r="Q174" s="25" t="b">
        <f t="shared" si="12"/>
        <v>1</v>
      </c>
    </row>
    <row r="175" spans="1:17" x14ac:dyDescent="0.25">
      <c r="A175" s="67">
        <v>157</v>
      </c>
      <c r="B175" s="316"/>
      <c r="C175" s="317"/>
      <c r="D175" s="316"/>
      <c r="E175" s="335"/>
      <c r="F175" s="335"/>
      <c r="G175" s="335"/>
      <c r="H175" s="335"/>
      <c r="I175" s="336"/>
      <c r="J175" s="336"/>
      <c r="K175" s="336"/>
      <c r="L175" s="126">
        <f t="shared" si="9"/>
        <v>0</v>
      </c>
      <c r="M175" s="339"/>
      <c r="N175" s="318"/>
      <c r="O175" s="25" t="b">
        <f t="shared" si="10"/>
        <v>1</v>
      </c>
      <c r="P175" s="289" t="b">
        <f t="shared" si="11"/>
        <v>1</v>
      </c>
      <c r="Q175" s="25" t="b">
        <f t="shared" si="12"/>
        <v>1</v>
      </c>
    </row>
    <row r="176" spans="1:17" x14ac:dyDescent="0.25">
      <c r="A176" s="67">
        <v>158</v>
      </c>
      <c r="B176" s="316"/>
      <c r="C176" s="317"/>
      <c r="D176" s="316"/>
      <c r="E176" s="335"/>
      <c r="F176" s="335"/>
      <c r="G176" s="335"/>
      <c r="H176" s="335"/>
      <c r="I176" s="336"/>
      <c r="J176" s="336"/>
      <c r="K176" s="336"/>
      <c r="L176" s="126">
        <f t="shared" si="9"/>
        <v>0</v>
      </c>
      <c r="M176" s="339"/>
      <c r="N176" s="318"/>
      <c r="O176" s="25" t="b">
        <f t="shared" si="10"/>
        <v>1</v>
      </c>
      <c r="P176" s="289" t="b">
        <f t="shared" si="11"/>
        <v>1</v>
      </c>
      <c r="Q176" s="25" t="b">
        <f t="shared" si="12"/>
        <v>1</v>
      </c>
    </row>
    <row r="177" spans="1:17" x14ac:dyDescent="0.25">
      <c r="A177" s="67">
        <v>159</v>
      </c>
      <c r="B177" s="316"/>
      <c r="C177" s="317"/>
      <c r="D177" s="316"/>
      <c r="E177" s="335"/>
      <c r="F177" s="335"/>
      <c r="G177" s="335"/>
      <c r="H177" s="335"/>
      <c r="I177" s="336"/>
      <c r="J177" s="336"/>
      <c r="K177" s="336"/>
      <c r="L177" s="126">
        <f t="shared" si="9"/>
        <v>0</v>
      </c>
      <c r="M177" s="339"/>
      <c r="N177" s="318"/>
      <c r="O177" s="25" t="b">
        <f t="shared" si="10"/>
        <v>1</v>
      </c>
      <c r="P177" s="289" t="b">
        <f t="shared" si="11"/>
        <v>1</v>
      </c>
      <c r="Q177" s="25" t="b">
        <f t="shared" si="12"/>
        <v>1</v>
      </c>
    </row>
    <row r="178" spans="1:17" x14ac:dyDescent="0.25">
      <c r="A178" s="67">
        <v>160</v>
      </c>
      <c r="B178" s="316"/>
      <c r="C178" s="317"/>
      <c r="D178" s="316"/>
      <c r="E178" s="335"/>
      <c r="F178" s="335"/>
      <c r="G178" s="335"/>
      <c r="H178" s="335"/>
      <c r="I178" s="336"/>
      <c r="J178" s="336"/>
      <c r="K178" s="336"/>
      <c r="L178" s="126">
        <f t="shared" si="9"/>
        <v>0</v>
      </c>
      <c r="M178" s="339"/>
      <c r="N178" s="318"/>
      <c r="O178" s="25" t="b">
        <f t="shared" si="10"/>
        <v>1</v>
      </c>
      <c r="P178" s="289" t="b">
        <f t="shared" si="11"/>
        <v>1</v>
      </c>
      <c r="Q178" s="25" t="b">
        <f t="shared" si="12"/>
        <v>1</v>
      </c>
    </row>
    <row r="179" spans="1:17" x14ac:dyDescent="0.25">
      <c r="A179" s="67">
        <v>161</v>
      </c>
      <c r="B179" s="316"/>
      <c r="C179" s="317"/>
      <c r="D179" s="316"/>
      <c r="E179" s="335"/>
      <c r="F179" s="335"/>
      <c r="G179" s="335"/>
      <c r="H179" s="335"/>
      <c r="I179" s="336"/>
      <c r="J179" s="336"/>
      <c r="K179" s="336"/>
      <c r="L179" s="126">
        <f t="shared" si="9"/>
        <v>0</v>
      </c>
      <c r="M179" s="339"/>
      <c r="N179" s="318"/>
      <c r="O179" s="25" t="b">
        <f t="shared" si="10"/>
        <v>1</v>
      </c>
      <c r="P179" s="289" t="b">
        <f t="shared" si="11"/>
        <v>1</v>
      </c>
      <c r="Q179" s="25" t="b">
        <f t="shared" si="12"/>
        <v>1</v>
      </c>
    </row>
    <row r="180" spans="1:17" x14ac:dyDescent="0.25">
      <c r="A180" s="67">
        <v>162</v>
      </c>
      <c r="B180" s="316"/>
      <c r="C180" s="317"/>
      <c r="D180" s="316"/>
      <c r="E180" s="335"/>
      <c r="F180" s="335"/>
      <c r="G180" s="335"/>
      <c r="H180" s="335"/>
      <c r="I180" s="336"/>
      <c r="J180" s="336"/>
      <c r="K180" s="336"/>
      <c r="L180" s="126">
        <f t="shared" si="9"/>
        <v>0</v>
      </c>
      <c r="M180" s="339"/>
      <c r="N180" s="318"/>
      <c r="O180" s="25" t="b">
        <f t="shared" si="10"/>
        <v>1</v>
      </c>
      <c r="P180" s="289" t="b">
        <f t="shared" si="11"/>
        <v>1</v>
      </c>
      <c r="Q180" s="25" t="b">
        <f t="shared" si="12"/>
        <v>1</v>
      </c>
    </row>
    <row r="181" spans="1:17" x14ac:dyDescent="0.25">
      <c r="A181" s="67">
        <v>163</v>
      </c>
      <c r="B181" s="316"/>
      <c r="C181" s="317"/>
      <c r="D181" s="316"/>
      <c r="E181" s="335"/>
      <c r="F181" s="335"/>
      <c r="G181" s="335"/>
      <c r="H181" s="335"/>
      <c r="I181" s="336"/>
      <c r="J181" s="336"/>
      <c r="K181" s="336"/>
      <c r="L181" s="126">
        <f t="shared" si="9"/>
        <v>0</v>
      </c>
      <c r="M181" s="339"/>
      <c r="N181" s="318"/>
      <c r="O181" s="25" t="b">
        <f t="shared" si="10"/>
        <v>1</v>
      </c>
      <c r="P181" s="289" t="b">
        <f t="shared" si="11"/>
        <v>1</v>
      </c>
      <c r="Q181" s="25" t="b">
        <f t="shared" si="12"/>
        <v>1</v>
      </c>
    </row>
    <row r="182" spans="1:17" x14ac:dyDescent="0.25">
      <c r="A182" s="67">
        <v>164</v>
      </c>
      <c r="B182" s="316"/>
      <c r="C182" s="317"/>
      <c r="D182" s="316"/>
      <c r="E182" s="335"/>
      <c r="F182" s="335"/>
      <c r="G182" s="335"/>
      <c r="H182" s="335"/>
      <c r="I182" s="336"/>
      <c r="J182" s="336"/>
      <c r="K182" s="336"/>
      <c r="L182" s="126">
        <f t="shared" si="9"/>
        <v>0</v>
      </c>
      <c r="M182" s="339"/>
      <c r="N182" s="318"/>
      <c r="O182" s="25" t="b">
        <f t="shared" si="10"/>
        <v>1</v>
      </c>
      <c r="P182" s="289" t="b">
        <f t="shared" si="11"/>
        <v>1</v>
      </c>
      <c r="Q182" s="25" t="b">
        <f t="shared" si="12"/>
        <v>1</v>
      </c>
    </row>
    <row r="183" spans="1:17" x14ac:dyDescent="0.25">
      <c r="A183" s="67">
        <v>165</v>
      </c>
      <c r="B183" s="316"/>
      <c r="C183" s="317"/>
      <c r="D183" s="316"/>
      <c r="E183" s="335"/>
      <c r="F183" s="335"/>
      <c r="G183" s="335"/>
      <c r="H183" s="335"/>
      <c r="I183" s="336"/>
      <c r="J183" s="336"/>
      <c r="K183" s="336"/>
      <c r="L183" s="126">
        <f t="shared" si="9"/>
        <v>0</v>
      </c>
      <c r="M183" s="339"/>
      <c r="N183" s="318"/>
      <c r="O183" s="25" t="b">
        <f t="shared" si="10"/>
        <v>1</v>
      </c>
      <c r="P183" s="289" t="b">
        <f t="shared" si="11"/>
        <v>1</v>
      </c>
      <c r="Q183" s="25" t="b">
        <f t="shared" si="12"/>
        <v>1</v>
      </c>
    </row>
    <row r="184" spans="1:17" x14ac:dyDescent="0.25">
      <c r="A184" s="67">
        <v>166</v>
      </c>
      <c r="B184" s="316"/>
      <c r="C184" s="317"/>
      <c r="D184" s="316"/>
      <c r="E184" s="335"/>
      <c r="F184" s="335"/>
      <c r="G184" s="335"/>
      <c r="H184" s="335"/>
      <c r="I184" s="336"/>
      <c r="J184" s="336"/>
      <c r="K184" s="336"/>
      <c r="L184" s="126">
        <f t="shared" si="9"/>
        <v>0</v>
      </c>
      <c r="M184" s="339"/>
      <c r="N184" s="318"/>
      <c r="O184" s="25" t="b">
        <f t="shared" si="10"/>
        <v>1</v>
      </c>
      <c r="P184" s="289" t="b">
        <f t="shared" si="11"/>
        <v>1</v>
      </c>
      <c r="Q184" s="25" t="b">
        <f t="shared" si="12"/>
        <v>1</v>
      </c>
    </row>
    <row r="185" spans="1:17" x14ac:dyDescent="0.25">
      <c r="A185" s="67">
        <v>167</v>
      </c>
      <c r="B185" s="316"/>
      <c r="C185" s="317"/>
      <c r="D185" s="316"/>
      <c r="E185" s="335"/>
      <c r="F185" s="335"/>
      <c r="G185" s="335"/>
      <c r="H185" s="335"/>
      <c r="I185" s="336"/>
      <c r="J185" s="336"/>
      <c r="K185" s="336"/>
      <c r="L185" s="126">
        <f t="shared" si="9"/>
        <v>0</v>
      </c>
      <c r="M185" s="339"/>
      <c r="N185" s="318"/>
      <c r="O185" s="25" t="b">
        <f t="shared" si="10"/>
        <v>1</v>
      </c>
      <c r="P185" s="289" t="b">
        <f t="shared" si="11"/>
        <v>1</v>
      </c>
      <c r="Q185" s="25" t="b">
        <f t="shared" si="12"/>
        <v>1</v>
      </c>
    </row>
    <row r="186" spans="1:17" x14ac:dyDescent="0.25">
      <c r="A186" s="67">
        <v>168</v>
      </c>
      <c r="B186" s="316"/>
      <c r="C186" s="317"/>
      <c r="D186" s="316"/>
      <c r="E186" s="335"/>
      <c r="F186" s="335"/>
      <c r="G186" s="335"/>
      <c r="H186" s="335"/>
      <c r="I186" s="336"/>
      <c r="J186" s="336"/>
      <c r="K186" s="336"/>
      <c r="L186" s="126">
        <f t="shared" si="9"/>
        <v>0</v>
      </c>
      <c r="M186" s="339"/>
      <c r="N186" s="318"/>
      <c r="O186" s="25" t="b">
        <f t="shared" si="10"/>
        <v>1</v>
      </c>
      <c r="P186" s="289" t="b">
        <f t="shared" si="11"/>
        <v>1</v>
      </c>
      <c r="Q186" s="25" t="b">
        <f t="shared" si="12"/>
        <v>1</v>
      </c>
    </row>
    <row r="187" spans="1:17" x14ac:dyDescent="0.25">
      <c r="A187" s="67">
        <v>169</v>
      </c>
      <c r="B187" s="316"/>
      <c r="C187" s="317"/>
      <c r="D187" s="316"/>
      <c r="E187" s="335"/>
      <c r="F187" s="335"/>
      <c r="G187" s="335"/>
      <c r="H187" s="335"/>
      <c r="I187" s="336"/>
      <c r="J187" s="336"/>
      <c r="K187" s="336"/>
      <c r="L187" s="126">
        <f t="shared" si="9"/>
        <v>0</v>
      </c>
      <c r="M187" s="339"/>
      <c r="N187" s="318"/>
      <c r="O187" s="25" t="b">
        <f t="shared" si="10"/>
        <v>1</v>
      </c>
      <c r="P187" s="289" t="b">
        <f t="shared" si="11"/>
        <v>1</v>
      </c>
      <c r="Q187" s="25" t="b">
        <f t="shared" si="12"/>
        <v>1</v>
      </c>
    </row>
    <row r="188" spans="1:17" x14ac:dyDescent="0.25">
      <c r="A188" s="67">
        <v>170</v>
      </c>
      <c r="B188" s="316"/>
      <c r="C188" s="317"/>
      <c r="D188" s="316"/>
      <c r="E188" s="335"/>
      <c r="F188" s="335"/>
      <c r="G188" s="335"/>
      <c r="H188" s="335"/>
      <c r="I188" s="336"/>
      <c r="J188" s="336"/>
      <c r="K188" s="336"/>
      <c r="L188" s="126">
        <f t="shared" si="9"/>
        <v>0</v>
      </c>
      <c r="M188" s="339"/>
      <c r="N188" s="318"/>
      <c r="O188" s="25" t="b">
        <f t="shared" si="10"/>
        <v>1</v>
      </c>
      <c r="P188" s="289" t="b">
        <f t="shared" si="11"/>
        <v>1</v>
      </c>
      <c r="Q188" s="25" t="b">
        <f t="shared" si="12"/>
        <v>1</v>
      </c>
    </row>
    <row r="189" spans="1:17" x14ac:dyDescent="0.25">
      <c r="A189" s="67">
        <v>171</v>
      </c>
      <c r="B189" s="316"/>
      <c r="C189" s="317"/>
      <c r="D189" s="316"/>
      <c r="E189" s="335"/>
      <c r="F189" s="335"/>
      <c r="G189" s="335"/>
      <c r="H189" s="335"/>
      <c r="I189" s="336"/>
      <c r="J189" s="336"/>
      <c r="K189" s="336"/>
      <c r="L189" s="126">
        <f t="shared" si="9"/>
        <v>0</v>
      </c>
      <c r="M189" s="339"/>
      <c r="N189" s="318"/>
      <c r="O189" s="25" t="b">
        <f t="shared" si="10"/>
        <v>1</v>
      </c>
      <c r="P189" s="289" t="b">
        <f t="shared" si="11"/>
        <v>1</v>
      </c>
      <c r="Q189" s="25" t="b">
        <f t="shared" si="12"/>
        <v>1</v>
      </c>
    </row>
    <row r="190" spans="1:17" x14ac:dyDescent="0.25">
      <c r="A190" s="67">
        <v>172</v>
      </c>
      <c r="B190" s="316"/>
      <c r="C190" s="317"/>
      <c r="D190" s="316"/>
      <c r="E190" s="335"/>
      <c r="F190" s="335"/>
      <c r="G190" s="335"/>
      <c r="H190" s="335"/>
      <c r="I190" s="336"/>
      <c r="J190" s="336"/>
      <c r="K190" s="336"/>
      <c r="L190" s="126">
        <f t="shared" si="9"/>
        <v>0</v>
      </c>
      <c r="M190" s="339"/>
      <c r="N190" s="318"/>
      <c r="O190" s="25" t="b">
        <f t="shared" si="10"/>
        <v>1</v>
      </c>
      <c r="P190" s="289" t="b">
        <f t="shared" si="11"/>
        <v>1</v>
      </c>
      <c r="Q190" s="25" t="b">
        <f t="shared" si="12"/>
        <v>1</v>
      </c>
    </row>
    <row r="191" spans="1:17" x14ac:dyDescent="0.25">
      <c r="A191" s="67">
        <v>173</v>
      </c>
      <c r="B191" s="316"/>
      <c r="C191" s="317"/>
      <c r="D191" s="316"/>
      <c r="E191" s="335"/>
      <c r="F191" s="335"/>
      <c r="G191" s="335"/>
      <c r="H191" s="335"/>
      <c r="I191" s="336"/>
      <c r="J191" s="336"/>
      <c r="K191" s="336"/>
      <c r="L191" s="126">
        <f t="shared" si="9"/>
        <v>0</v>
      </c>
      <c r="M191" s="339"/>
      <c r="N191" s="318"/>
      <c r="O191" s="25" t="b">
        <f t="shared" si="10"/>
        <v>1</v>
      </c>
      <c r="P191" s="289" t="b">
        <f t="shared" si="11"/>
        <v>1</v>
      </c>
      <c r="Q191" s="25" t="b">
        <f t="shared" si="12"/>
        <v>1</v>
      </c>
    </row>
    <row r="192" spans="1:17" x14ac:dyDescent="0.25">
      <c r="A192" s="67">
        <v>174</v>
      </c>
      <c r="B192" s="316"/>
      <c r="C192" s="317"/>
      <c r="D192" s="316"/>
      <c r="E192" s="335"/>
      <c r="F192" s="335"/>
      <c r="G192" s="335"/>
      <c r="H192" s="335"/>
      <c r="I192" s="336"/>
      <c r="J192" s="336"/>
      <c r="K192" s="336"/>
      <c r="L192" s="126">
        <f t="shared" si="9"/>
        <v>0</v>
      </c>
      <c r="M192" s="339"/>
      <c r="N192" s="318"/>
      <c r="O192" s="25" t="b">
        <f t="shared" si="10"/>
        <v>1</v>
      </c>
      <c r="P192" s="289" t="b">
        <f t="shared" si="11"/>
        <v>1</v>
      </c>
      <c r="Q192" s="25" t="b">
        <f t="shared" si="12"/>
        <v>1</v>
      </c>
    </row>
    <row r="193" spans="1:17" x14ac:dyDescent="0.25">
      <c r="A193" s="67">
        <v>175</v>
      </c>
      <c r="B193" s="316"/>
      <c r="C193" s="317"/>
      <c r="D193" s="316"/>
      <c r="E193" s="335"/>
      <c r="F193" s="335"/>
      <c r="G193" s="335"/>
      <c r="H193" s="335"/>
      <c r="I193" s="336"/>
      <c r="J193" s="336"/>
      <c r="K193" s="336"/>
      <c r="L193" s="126">
        <f t="shared" si="9"/>
        <v>0</v>
      </c>
      <c r="M193" s="339"/>
      <c r="N193" s="318"/>
      <c r="O193" s="25" t="b">
        <f t="shared" si="10"/>
        <v>1</v>
      </c>
      <c r="P193" s="289" t="b">
        <f t="shared" si="11"/>
        <v>1</v>
      </c>
      <c r="Q193" s="25" t="b">
        <f t="shared" si="12"/>
        <v>1</v>
      </c>
    </row>
    <row r="194" spans="1:17" x14ac:dyDescent="0.25">
      <c r="A194" s="67">
        <v>176</v>
      </c>
      <c r="B194" s="316"/>
      <c r="C194" s="317"/>
      <c r="D194" s="316"/>
      <c r="E194" s="335"/>
      <c r="F194" s="335"/>
      <c r="G194" s="335"/>
      <c r="H194" s="335"/>
      <c r="I194" s="336"/>
      <c r="J194" s="336"/>
      <c r="K194" s="336"/>
      <c r="L194" s="126">
        <f t="shared" si="9"/>
        <v>0</v>
      </c>
      <c r="M194" s="339"/>
      <c r="N194" s="318"/>
      <c r="O194" s="25" t="b">
        <f t="shared" si="10"/>
        <v>1</v>
      </c>
      <c r="P194" s="289" t="b">
        <f t="shared" si="11"/>
        <v>1</v>
      </c>
      <c r="Q194" s="25" t="b">
        <f t="shared" si="12"/>
        <v>1</v>
      </c>
    </row>
    <row r="195" spans="1:17" x14ac:dyDescent="0.25">
      <c r="A195" s="67">
        <v>177</v>
      </c>
      <c r="B195" s="316"/>
      <c r="C195" s="317"/>
      <c r="D195" s="316"/>
      <c r="E195" s="335"/>
      <c r="F195" s="335"/>
      <c r="G195" s="335"/>
      <c r="H195" s="335"/>
      <c r="I195" s="336"/>
      <c r="J195" s="336"/>
      <c r="K195" s="336"/>
      <c r="L195" s="126">
        <f t="shared" si="9"/>
        <v>0</v>
      </c>
      <c r="M195" s="339"/>
      <c r="N195" s="318"/>
      <c r="O195" s="25" t="b">
        <f t="shared" si="10"/>
        <v>1</v>
      </c>
      <c r="P195" s="289" t="b">
        <f t="shared" si="11"/>
        <v>1</v>
      </c>
      <c r="Q195" s="25" t="b">
        <f t="shared" si="12"/>
        <v>1</v>
      </c>
    </row>
    <row r="196" spans="1:17" x14ac:dyDescent="0.25">
      <c r="A196" s="67">
        <v>178</v>
      </c>
      <c r="B196" s="316"/>
      <c r="C196" s="317"/>
      <c r="D196" s="316"/>
      <c r="E196" s="335"/>
      <c r="F196" s="335"/>
      <c r="G196" s="335"/>
      <c r="H196" s="335"/>
      <c r="I196" s="336"/>
      <c r="J196" s="336"/>
      <c r="K196" s="336"/>
      <c r="L196" s="126">
        <f t="shared" si="9"/>
        <v>0</v>
      </c>
      <c r="M196" s="339"/>
      <c r="N196" s="318"/>
      <c r="O196" s="25" t="b">
        <f t="shared" si="10"/>
        <v>1</v>
      </c>
      <c r="P196" s="289" t="b">
        <f t="shared" si="11"/>
        <v>1</v>
      </c>
      <c r="Q196" s="25" t="b">
        <f t="shared" si="12"/>
        <v>1</v>
      </c>
    </row>
    <row r="197" spans="1:17" x14ac:dyDescent="0.25">
      <c r="A197" s="67">
        <v>179</v>
      </c>
      <c r="B197" s="316"/>
      <c r="C197" s="317"/>
      <c r="D197" s="316"/>
      <c r="E197" s="335"/>
      <c r="F197" s="335"/>
      <c r="G197" s="335"/>
      <c r="H197" s="335"/>
      <c r="I197" s="336"/>
      <c r="J197" s="336"/>
      <c r="K197" s="336"/>
      <c r="L197" s="126">
        <f t="shared" si="9"/>
        <v>0</v>
      </c>
      <c r="M197" s="339"/>
      <c r="N197" s="318"/>
      <c r="O197" s="25" t="b">
        <f t="shared" si="10"/>
        <v>1</v>
      </c>
      <c r="P197" s="289" t="b">
        <f t="shared" si="11"/>
        <v>1</v>
      </c>
      <c r="Q197" s="25" t="b">
        <f t="shared" si="12"/>
        <v>1</v>
      </c>
    </row>
    <row r="198" spans="1:17" x14ac:dyDescent="0.25">
      <c r="A198" s="67">
        <v>180</v>
      </c>
      <c r="B198" s="316"/>
      <c r="C198" s="317"/>
      <c r="D198" s="316"/>
      <c r="E198" s="335"/>
      <c r="F198" s="335"/>
      <c r="G198" s="335"/>
      <c r="H198" s="335"/>
      <c r="I198" s="336"/>
      <c r="J198" s="336"/>
      <c r="K198" s="336"/>
      <c r="L198" s="126">
        <f t="shared" si="9"/>
        <v>0</v>
      </c>
      <c r="M198" s="339"/>
      <c r="N198" s="318"/>
      <c r="O198" s="25" t="b">
        <f t="shared" si="10"/>
        <v>1</v>
      </c>
      <c r="P198" s="289" t="b">
        <f t="shared" si="11"/>
        <v>1</v>
      </c>
      <c r="Q198" s="25" t="b">
        <f t="shared" si="12"/>
        <v>1</v>
      </c>
    </row>
    <row r="199" spans="1:17" x14ac:dyDescent="0.25">
      <c r="A199" s="67">
        <v>181</v>
      </c>
      <c r="B199" s="316"/>
      <c r="C199" s="317"/>
      <c r="D199" s="316"/>
      <c r="E199" s="335"/>
      <c r="F199" s="335"/>
      <c r="G199" s="335"/>
      <c r="H199" s="335"/>
      <c r="I199" s="336"/>
      <c r="J199" s="336"/>
      <c r="K199" s="336"/>
      <c r="L199" s="126">
        <f t="shared" si="9"/>
        <v>0</v>
      </c>
      <c r="M199" s="339"/>
      <c r="N199" s="318"/>
      <c r="O199" s="25" t="b">
        <f t="shared" si="10"/>
        <v>1</v>
      </c>
      <c r="P199" s="289" t="b">
        <f t="shared" si="11"/>
        <v>1</v>
      </c>
      <c r="Q199" s="25" t="b">
        <f t="shared" si="12"/>
        <v>1</v>
      </c>
    </row>
    <row r="200" spans="1:17" x14ac:dyDescent="0.25">
      <c r="A200" s="67">
        <v>182</v>
      </c>
      <c r="B200" s="316"/>
      <c r="C200" s="317"/>
      <c r="D200" s="316"/>
      <c r="E200" s="335"/>
      <c r="F200" s="335"/>
      <c r="G200" s="335"/>
      <c r="H200" s="335"/>
      <c r="I200" s="336"/>
      <c r="J200" s="336"/>
      <c r="K200" s="336"/>
      <c r="L200" s="126">
        <f t="shared" si="9"/>
        <v>0</v>
      </c>
      <c r="M200" s="339"/>
      <c r="N200" s="318"/>
      <c r="O200" s="25" t="b">
        <f t="shared" si="10"/>
        <v>1</v>
      </c>
      <c r="P200" s="289" t="b">
        <f t="shared" si="11"/>
        <v>1</v>
      </c>
      <c r="Q200" s="25" t="b">
        <f t="shared" si="12"/>
        <v>1</v>
      </c>
    </row>
    <row r="201" spans="1:17" x14ac:dyDescent="0.25">
      <c r="A201" s="67">
        <v>183</v>
      </c>
      <c r="B201" s="316"/>
      <c r="C201" s="317"/>
      <c r="D201" s="316"/>
      <c r="E201" s="335"/>
      <c r="F201" s="335"/>
      <c r="G201" s="335"/>
      <c r="H201" s="335"/>
      <c r="I201" s="336"/>
      <c r="J201" s="336"/>
      <c r="K201" s="336"/>
      <c r="L201" s="126">
        <f t="shared" si="9"/>
        <v>0</v>
      </c>
      <c r="M201" s="339"/>
      <c r="N201" s="318"/>
      <c r="O201" s="25" t="b">
        <f t="shared" si="10"/>
        <v>1</v>
      </c>
      <c r="P201" s="289" t="b">
        <f t="shared" si="11"/>
        <v>1</v>
      </c>
      <c r="Q201" s="25" t="b">
        <f t="shared" si="12"/>
        <v>1</v>
      </c>
    </row>
    <row r="202" spans="1:17" x14ac:dyDescent="0.25">
      <c r="A202" s="67">
        <v>184</v>
      </c>
      <c r="B202" s="316"/>
      <c r="C202" s="317"/>
      <c r="D202" s="316"/>
      <c r="E202" s="335"/>
      <c r="F202" s="335"/>
      <c r="G202" s="335"/>
      <c r="H202" s="335"/>
      <c r="I202" s="336"/>
      <c r="J202" s="336"/>
      <c r="K202" s="336"/>
      <c r="L202" s="126">
        <f t="shared" si="9"/>
        <v>0</v>
      </c>
      <c r="M202" s="339"/>
      <c r="N202" s="318"/>
      <c r="O202" s="25" t="b">
        <f t="shared" si="10"/>
        <v>1</v>
      </c>
      <c r="P202" s="289" t="b">
        <f t="shared" si="11"/>
        <v>1</v>
      </c>
      <c r="Q202" s="25" t="b">
        <f t="shared" si="12"/>
        <v>1</v>
      </c>
    </row>
    <row r="203" spans="1:17" x14ac:dyDescent="0.25">
      <c r="A203" s="67">
        <v>185</v>
      </c>
      <c r="B203" s="316"/>
      <c r="C203" s="317"/>
      <c r="D203" s="316"/>
      <c r="E203" s="335"/>
      <c r="F203" s="335"/>
      <c r="G203" s="335"/>
      <c r="H203" s="335"/>
      <c r="I203" s="336"/>
      <c r="J203" s="336"/>
      <c r="K203" s="336"/>
      <c r="L203" s="126">
        <f t="shared" si="9"/>
        <v>0</v>
      </c>
      <c r="M203" s="339"/>
      <c r="N203" s="318"/>
      <c r="O203" s="25" t="b">
        <f t="shared" si="10"/>
        <v>1</v>
      </c>
      <c r="P203" s="289" t="b">
        <f t="shared" si="11"/>
        <v>1</v>
      </c>
      <c r="Q203" s="25" t="b">
        <f t="shared" si="12"/>
        <v>1</v>
      </c>
    </row>
    <row r="204" spans="1:17" x14ac:dyDescent="0.25">
      <c r="A204" s="67">
        <v>186</v>
      </c>
      <c r="B204" s="316"/>
      <c r="C204" s="317"/>
      <c r="D204" s="316"/>
      <c r="E204" s="335"/>
      <c r="F204" s="335"/>
      <c r="G204" s="335"/>
      <c r="H204" s="335"/>
      <c r="I204" s="336"/>
      <c r="J204" s="336"/>
      <c r="K204" s="336"/>
      <c r="L204" s="126">
        <f t="shared" si="9"/>
        <v>0</v>
      </c>
      <c r="M204" s="339"/>
      <c r="N204" s="318"/>
      <c r="O204" s="25" t="b">
        <f t="shared" si="10"/>
        <v>1</v>
      </c>
      <c r="P204" s="289" t="b">
        <f t="shared" si="11"/>
        <v>1</v>
      </c>
      <c r="Q204" s="25" t="b">
        <f t="shared" si="12"/>
        <v>1</v>
      </c>
    </row>
    <row r="205" spans="1:17" x14ac:dyDescent="0.25">
      <c r="A205" s="67">
        <v>187</v>
      </c>
      <c r="B205" s="316"/>
      <c r="C205" s="317"/>
      <c r="D205" s="316"/>
      <c r="E205" s="335"/>
      <c r="F205" s="335"/>
      <c r="G205" s="335"/>
      <c r="H205" s="335"/>
      <c r="I205" s="336"/>
      <c r="J205" s="336"/>
      <c r="K205" s="336"/>
      <c r="L205" s="126">
        <f t="shared" si="9"/>
        <v>0</v>
      </c>
      <c r="M205" s="339"/>
      <c r="N205" s="318"/>
      <c r="O205" s="25" t="b">
        <f t="shared" si="10"/>
        <v>1</v>
      </c>
      <c r="P205" s="289" t="b">
        <f t="shared" si="11"/>
        <v>1</v>
      </c>
      <c r="Q205" s="25" t="b">
        <f t="shared" si="12"/>
        <v>1</v>
      </c>
    </row>
    <row r="206" spans="1:17" x14ac:dyDescent="0.25">
      <c r="A206" s="67">
        <v>188</v>
      </c>
      <c r="B206" s="316"/>
      <c r="C206" s="317"/>
      <c r="D206" s="316"/>
      <c r="E206" s="335"/>
      <c r="F206" s="335"/>
      <c r="G206" s="335"/>
      <c r="H206" s="335"/>
      <c r="I206" s="336"/>
      <c r="J206" s="336"/>
      <c r="K206" s="336"/>
      <c r="L206" s="126">
        <f t="shared" si="9"/>
        <v>0</v>
      </c>
      <c r="M206" s="339"/>
      <c r="N206" s="318"/>
      <c r="O206" s="25" t="b">
        <f t="shared" si="10"/>
        <v>1</v>
      </c>
      <c r="P206" s="289" t="b">
        <f t="shared" si="11"/>
        <v>1</v>
      </c>
      <c r="Q206" s="25" t="b">
        <f t="shared" si="12"/>
        <v>1</v>
      </c>
    </row>
    <row r="207" spans="1:17" x14ac:dyDescent="0.25">
      <c r="A207" s="67">
        <v>189</v>
      </c>
      <c r="B207" s="316"/>
      <c r="C207" s="317"/>
      <c r="D207" s="316"/>
      <c r="E207" s="335"/>
      <c r="F207" s="335"/>
      <c r="G207" s="335"/>
      <c r="H207" s="335"/>
      <c r="I207" s="336"/>
      <c r="J207" s="336"/>
      <c r="K207" s="336"/>
      <c r="L207" s="126">
        <f t="shared" si="9"/>
        <v>0</v>
      </c>
      <c r="M207" s="339"/>
      <c r="N207" s="318"/>
      <c r="O207" s="25" t="b">
        <f t="shared" si="10"/>
        <v>1</v>
      </c>
      <c r="P207" s="289" t="b">
        <f t="shared" si="11"/>
        <v>1</v>
      </c>
      <c r="Q207" s="25" t="b">
        <f t="shared" si="12"/>
        <v>1</v>
      </c>
    </row>
    <row r="208" spans="1:17" x14ac:dyDescent="0.25">
      <c r="A208" s="67">
        <v>190</v>
      </c>
      <c r="B208" s="316"/>
      <c r="C208" s="317"/>
      <c r="D208" s="316"/>
      <c r="E208" s="335"/>
      <c r="F208" s="335"/>
      <c r="G208" s="335"/>
      <c r="H208" s="335"/>
      <c r="I208" s="336"/>
      <c r="J208" s="336"/>
      <c r="K208" s="336"/>
      <c r="L208" s="126">
        <f t="shared" si="9"/>
        <v>0</v>
      </c>
      <c r="M208" s="339"/>
      <c r="N208" s="318"/>
      <c r="O208" s="25" t="b">
        <f t="shared" si="10"/>
        <v>1</v>
      </c>
      <c r="P208" s="289" t="b">
        <f t="shared" si="11"/>
        <v>1</v>
      </c>
      <c r="Q208" s="25" t="b">
        <f t="shared" si="12"/>
        <v>1</v>
      </c>
    </row>
    <row r="209" spans="1:17" x14ac:dyDescent="0.25">
      <c r="A209" s="67">
        <v>191</v>
      </c>
      <c r="B209" s="316"/>
      <c r="C209" s="317"/>
      <c r="D209" s="316"/>
      <c r="E209" s="335"/>
      <c r="F209" s="335"/>
      <c r="G209" s="335"/>
      <c r="H209" s="335"/>
      <c r="I209" s="336"/>
      <c r="J209" s="336"/>
      <c r="K209" s="336"/>
      <c r="L209" s="126">
        <f t="shared" si="9"/>
        <v>0</v>
      </c>
      <c r="M209" s="339"/>
      <c r="N209" s="318"/>
      <c r="O209" s="25" t="b">
        <f t="shared" si="10"/>
        <v>1</v>
      </c>
      <c r="P209" s="289" t="b">
        <f t="shared" si="11"/>
        <v>1</v>
      </c>
      <c r="Q209" s="25" t="b">
        <f t="shared" si="12"/>
        <v>1</v>
      </c>
    </row>
    <row r="210" spans="1:17" x14ac:dyDescent="0.25">
      <c r="A210" s="67">
        <v>192</v>
      </c>
      <c r="B210" s="316"/>
      <c r="C210" s="317"/>
      <c r="D210" s="316"/>
      <c r="E210" s="335"/>
      <c r="F210" s="335"/>
      <c r="G210" s="335"/>
      <c r="H210" s="335"/>
      <c r="I210" s="336"/>
      <c r="J210" s="336"/>
      <c r="K210" s="336"/>
      <c r="L210" s="126">
        <f t="shared" si="9"/>
        <v>0</v>
      </c>
      <c r="M210" s="339"/>
      <c r="N210" s="318"/>
      <c r="O210" s="25" t="b">
        <f t="shared" si="10"/>
        <v>1</v>
      </c>
      <c r="P210" s="289" t="b">
        <f t="shared" si="11"/>
        <v>1</v>
      </c>
      <c r="Q210" s="25" t="b">
        <f t="shared" si="12"/>
        <v>1</v>
      </c>
    </row>
    <row r="211" spans="1:17" x14ac:dyDescent="0.25">
      <c r="A211" s="67">
        <v>193</v>
      </c>
      <c r="B211" s="316"/>
      <c r="C211" s="317"/>
      <c r="D211" s="316"/>
      <c r="E211" s="335"/>
      <c r="F211" s="335"/>
      <c r="G211" s="335"/>
      <c r="H211" s="335"/>
      <c r="I211" s="336"/>
      <c r="J211" s="336"/>
      <c r="K211" s="336"/>
      <c r="L211" s="126">
        <f t="shared" si="9"/>
        <v>0</v>
      </c>
      <c r="M211" s="339"/>
      <c r="N211" s="318"/>
      <c r="O211" s="25" t="b">
        <f t="shared" si="10"/>
        <v>1</v>
      </c>
      <c r="P211" s="289" t="b">
        <f t="shared" si="11"/>
        <v>1</v>
      </c>
      <c r="Q211" s="25" t="b">
        <f t="shared" si="12"/>
        <v>1</v>
      </c>
    </row>
    <row r="212" spans="1:17" x14ac:dyDescent="0.25">
      <c r="A212" s="67">
        <v>194</v>
      </c>
      <c r="B212" s="316"/>
      <c r="C212" s="317"/>
      <c r="D212" s="316"/>
      <c r="E212" s="335"/>
      <c r="F212" s="335"/>
      <c r="G212" s="335"/>
      <c r="H212" s="335"/>
      <c r="I212" s="336"/>
      <c r="J212" s="336"/>
      <c r="K212" s="336"/>
      <c r="L212" s="126">
        <f t="shared" si="9"/>
        <v>0</v>
      </c>
      <c r="M212" s="339"/>
      <c r="N212" s="318"/>
      <c r="O212" s="25" t="b">
        <f t="shared" si="10"/>
        <v>1</v>
      </c>
      <c r="P212" s="289" t="b">
        <f t="shared" si="11"/>
        <v>1</v>
      </c>
      <c r="Q212" s="25" t="b">
        <f t="shared" si="12"/>
        <v>1</v>
      </c>
    </row>
    <row r="213" spans="1:17" x14ac:dyDescent="0.25">
      <c r="A213" s="67">
        <v>195</v>
      </c>
      <c r="B213" s="316"/>
      <c r="C213" s="317"/>
      <c r="D213" s="316"/>
      <c r="E213" s="335"/>
      <c r="F213" s="335"/>
      <c r="G213" s="335"/>
      <c r="H213" s="335"/>
      <c r="I213" s="336"/>
      <c r="J213" s="336"/>
      <c r="K213" s="336"/>
      <c r="L213" s="126">
        <f t="shared" ref="L213:L276" si="13">SUM(I213:K213)</f>
        <v>0</v>
      </c>
      <c r="M213" s="339"/>
      <c r="N213" s="318"/>
      <c r="O213" s="25" t="b">
        <f t="shared" ref="O213:O276" si="14">IF(ISBLANK(B213),TRUE,IF(OR(ISBLANK(C213),ISBLANK(D213),ISBLANK(E213),ISBLANK(F213),ISBLANK(G213),ISBLANK(H213),ISBLANK(I213),ISBLANK(J213),ISBLANK(K213),ISBLANK(L213),ISBLANK(M213),ISBLANK(N213)),FALSE,TRUE))</f>
        <v>1</v>
      </c>
      <c r="P213" s="289" t="b">
        <f t="shared" ref="P213:P276" si="15">IF(OR(AND(B213="N/A",D213="N/A"),AND(B213&lt;&gt;"N/A",D213&lt;&gt;"N/A"),AND(ISBLANK(B213),ISBLANK(D213)),AND(NOT(ISBLANK(B213)),NOT(ISBLANK(D213)))),TRUE,FALSE)</f>
        <v>1</v>
      </c>
      <c r="Q213" s="25" t="b">
        <f t="shared" ref="Q213:Q276" si="16">IF(OR(AND(B213="N/A",D213="N/A",C213=0,E213=0),AND(ISBLANK(B213),ISBLANK(D213),ISBLANK(C213),ISBLANK(E213)),AND(AND(NOT(ISBLANK(B213)),B213&lt;&gt;"N/A"),AND(NOT(ISBLANK(D213)),D213&lt;&gt;"N/A"),C213&lt;&gt;0,E213&lt;&gt;0)),TRUE,FALSE)</f>
        <v>1</v>
      </c>
    </row>
    <row r="214" spans="1:17" x14ac:dyDescent="0.25">
      <c r="A214" s="67">
        <v>196</v>
      </c>
      <c r="B214" s="316"/>
      <c r="C214" s="317"/>
      <c r="D214" s="316"/>
      <c r="E214" s="335"/>
      <c r="F214" s="335"/>
      <c r="G214" s="335"/>
      <c r="H214" s="335"/>
      <c r="I214" s="336"/>
      <c r="J214" s="336"/>
      <c r="K214" s="336"/>
      <c r="L214" s="126">
        <f t="shared" si="13"/>
        <v>0</v>
      </c>
      <c r="M214" s="339"/>
      <c r="N214" s="318"/>
      <c r="O214" s="25" t="b">
        <f t="shared" si="14"/>
        <v>1</v>
      </c>
      <c r="P214" s="289" t="b">
        <f t="shared" si="15"/>
        <v>1</v>
      </c>
      <c r="Q214" s="25" t="b">
        <f t="shared" si="16"/>
        <v>1</v>
      </c>
    </row>
    <row r="215" spans="1:17" x14ac:dyDescent="0.25">
      <c r="A215" s="67">
        <v>197</v>
      </c>
      <c r="B215" s="316"/>
      <c r="C215" s="317"/>
      <c r="D215" s="316"/>
      <c r="E215" s="335"/>
      <c r="F215" s="335"/>
      <c r="G215" s="335"/>
      <c r="H215" s="335"/>
      <c r="I215" s="336"/>
      <c r="J215" s="336"/>
      <c r="K215" s="336"/>
      <c r="L215" s="126">
        <f t="shared" si="13"/>
        <v>0</v>
      </c>
      <c r="M215" s="339"/>
      <c r="N215" s="318"/>
      <c r="O215" s="25" t="b">
        <f t="shared" si="14"/>
        <v>1</v>
      </c>
      <c r="P215" s="289" t="b">
        <f t="shared" si="15"/>
        <v>1</v>
      </c>
      <c r="Q215" s="25" t="b">
        <f t="shared" si="16"/>
        <v>1</v>
      </c>
    </row>
    <row r="216" spans="1:17" x14ac:dyDescent="0.25">
      <c r="A216" s="67">
        <v>198</v>
      </c>
      <c r="B216" s="316"/>
      <c r="C216" s="317"/>
      <c r="D216" s="316"/>
      <c r="E216" s="335"/>
      <c r="F216" s="335"/>
      <c r="G216" s="335"/>
      <c r="H216" s="335"/>
      <c r="I216" s="336"/>
      <c r="J216" s="336"/>
      <c r="K216" s="336"/>
      <c r="L216" s="126">
        <f t="shared" si="13"/>
        <v>0</v>
      </c>
      <c r="M216" s="339"/>
      <c r="N216" s="318"/>
      <c r="O216" s="25" t="b">
        <f t="shared" si="14"/>
        <v>1</v>
      </c>
      <c r="P216" s="289" t="b">
        <f t="shared" si="15"/>
        <v>1</v>
      </c>
      <c r="Q216" s="25" t="b">
        <f t="shared" si="16"/>
        <v>1</v>
      </c>
    </row>
    <row r="217" spans="1:17" x14ac:dyDescent="0.25">
      <c r="A217" s="67">
        <v>199</v>
      </c>
      <c r="B217" s="316"/>
      <c r="C217" s="317"/>
      <c r="D217" s="316"/>
      <c r="E217" s="335"/>
      <c r="F217" s="335"/>
      <c r="G217" s="335"/>
      <c r="H217" s="335"/>
      <c r="I217" s="336"/>
      <c r="J217" s="336"/>
      <c r="K217" s="336"/>
      <c r="L217" s="126">
        <f t="shared" si="13"/>
        <v>0</v>
      </c>
      <c r="M217" s="339"/>
      <c r="N217" s="318"/>
      <c r="O217" s="25" t="b">
        <f t="shared" si="14"/>
        <v>1</v>
      </c>
      <c r="P217" s="289" t="b">
        <f t="shared" si="15"/>
        <v>1</v>
      </c>
      <c r="Q217" s="25" t="b">
        <f t="shared" si="16"/>
        <v>1</v>
      </c>
    </row>
    <row r="218" spans="1:17" x14ac:dyDescent="0.25">
      <c r="A218" s="67">
        <v>200</v>
      </c>
      <c r="B218" s="316"/>
      <c r="C218" s="317"/>
      <c r="D218" s="316"/>
      <c r="E218" s="335"/>
      <c r="F218" s="335"/>
      <c r="G218" s="335"/>
      <c r="H218" s="335"/>
      <c r="I218" s="336"/>
      <c r="J218" s="336"/>
      <c r="K218" s="336"/>
      <c r="L218" s="126">
        <f t="shared" si="13"/>
        <v>0</v>
      </c>
      <c r="M218" s="339"/>
      <c r="N218" s="318"/>
      <c r="O218" s="25" t="b">
        <f t="shared" si="14"/>
        <v>1</v>
      </c>
      <c r="P218" s="289" t="b">
        <f t="shared" si="15"/>
        <v>1</v>
      </c>
      <c r="Q218" s="25" t="b">
        <f t="shared" si="16"/>
        <v>1</v>
      </c>
    </row>
    <row r="219" spans="1:17" x14ac:dyDescent="0.25">
      <c r="A219" s="67">
        <v>201</v>
      </c>
      <c r="B219" s="316"/>
      <c r="C219" s="317"/>
      <c r="D219" s="316"/>
      <c r="E219" s="335"/>
      <c r="F219" s="335"/>
      <c r="G219" s="335"/>
      <c r="H219" s="335"/>
      <c r="I219" s="336"/>
      <c r="J219" s="336"/>
      <c r="K219" s="336"/>
      <c r="L219" s="126">
        <f t="shared" si="13"/>
        <v>0</v>
      </c>
      <c r="M219" s="339"/>
      <c r="N219" s="318"/>
      <c r="O219" s="25" t="b">
        <f t="shared" si="14"/>
        <v>1</v>
      </c>
      <c r="P219" s="289" t="b">
        <f t="shared" si="15"/>
        <v>1</v>
      </c>
      <c r="Q219" s="25" t="b">
        <f t="shared" si="16"/>
        <v>1</v>
      </c>
    </row>
    <row r="220" spans="1:17" x14ac:dyDescent="0.25">
      <c r="A220" s="67">
        <v>202</v>
      </c>
      <c r="B220" s="316"/>
      <c r="C220" s="317"/>
      <c r="D220" s="316"/>
      <c r="E220" s="335"/>
      <c r="F220" s="335"/>
      <c r="G220" s="335"/>
      <c r="H220" s="335"/>
      <c r="I220" s="336"/>
      <c r="J220" s="336"/>
      <c r="K220" s="336"/>
      <c r="L220" s="126">
        <f t="shared" si="13"/>
        <v>0</v>
      </c>
      <c r="M220" s="339"/>
      <c r="N220" s="318"/>
      <c r="O220" s="25" t="b">
        <f t="shared" si="14"/>
        <v>1</v>
      </c>
      <c r="P220" s="289" t="b">
        <f t="shared" si="15"/>
        <v>1</v>
      </c>
      <c r="Q220" s="25" t="b">
        <f t="shared" si="16"/>
        <v>1</v>
      </c>
    </row>
    <row r="221" spans="1:17" x14ac:dyDescent="0.25">
      <c r="A221" s="67">
        <v>203</v>
      </c>
      <c r="B221" s="316"/>
      <c r="C221" s="317"/>
      <c r="D221" s="316"/>
      <c r="E221" s="335"/>
      <c r="F221" s="335"/>
      <c r="G221" s="335"/>
      <c r="H221" s="335"/>
      <c r="I221" s="336"/>
      <c r="J221" s="336"/>
      <c r="K221" s="336"/>
      <c r="L221" s="126">
        <f t="shared" si="13"/>
        <v>0</v>
      </c>
      <c r="M221" s="339"/>
      <c r="N221" s="318"/>
      <c r="O221" s="25" t="b">
        <f t="shared" si="14"/>
        <v>1</v>
      </c>
      <c r="P221" s="289" t="b">
        <f t="shared" si="15"/>
        <v>1</v>
      </c>
      <c r="Q221" s="25" t="b">
        <f t="shared" si="16"/>
        <v>1</v>
      </c>
    </row>
    <row r="222" spans="1:17" x14ac:dyDescent="0.25">
      <c r="A222" s="67">
        <v>204</v>
      </c>
      <c r="B222" s="316"/>
      <c r="C222" s="317"/>
      <c r="D222" s="316"/>
      <c r="E222" s="335"/>
      <c r="F222" s="335"/>
      <c r="G222" s="335"/>
      <c r="H222" s="335"/>
      <c r="I222" s="336"/>
      <c r="J222" s="336"/>
      <c r="K222" s="336"/>
      <c r="L222" s="126">
        <f t="shared" si="13"/>
        <v>0</v>
      </c>
      <c r="M222" s="339"/>
      <c r="N222" s="318"/>
      <c r="O222" s="25" t="b">
        <f t="shared" si="14"/>
        <v>1</v>
      </c>
      <c r="P222" s="289" t="b">
        <f t="shared" si="15"/>
        <v>1</v>
      </c>
      <c r="Q222" s="25" t="b">
        <f t="shared" si="16"/>
        <v>1</v>
      </c>
    </row>
    <row r="223" spans="1:17" x14ac:dyDescent="0.25">
      <c r="A223" s="67">
        <v>205</v>
      </c>
      <c r="B223" s="316"/>
      <c r="C223" s="317"/>
      <c r="D223" s="316"/>
      <c r="E223" s="335"/>
      <c r="F223" s="335"/>
      <c r="G223" s="335"/>
      <c r="H223" s="335"/>
      <c r="I223" s="336"/>
      <c r="J223" s="336"/>
      <c r="K223" s="336"/>
      <c r="L223" s="126">
        <f t="shared" si="13"/>
        <v>0</v>
      </c>
      <c r="M223" s="339"/>
      <c r="N223" s="318"/>
      <c r="O223" s="25" t="b">
        <f t="shared" si="14"/>
        <v>1</v>
      </c>
      <c r="P223" s="289" t="b">
        <f t="shared" si="15"/>
        <v>1</v>
      </c>
      <c r="Q223" s="25" t="b">
        <f t="shared" si="16"/>
        <v>1</v>
      </c>
    </row>
    <row r="224" spans="1:17" x14ac:dyDescent="0.25">
      <c r="A224" s="67">
        <v>206</v>
      </c>
      <c r="B224" s="316"/>
      <c r="C224" s="317"/>
      <c r="D224" s="316"/>
      <c r="E224" s="335"/>
      <c r="F224" s="335"/>
      <c r="G224" s="335"/>
      <c r="H224" s="335"/>
      <c r="I224" s="336"/>
      <c r="J224" s="336"/>
      <c r="K224" s="336"/>
      <c r="L224" s="126">
        <f t="shared" si="13"/>
        <v>0</v>
      </c>
      <c r="M224" s="339"/>
      <c r="N224" s="318"/>
      <c r="O224" s="25" t="b">
        <f t="shared" si="14"/>
        <v>1</v>
      </c>
      <c r="P224" s="289" t="b">
        <f t="shared" si="15"/>
        <v>1</v>
      </c>
      <c r="Q224" s="25" t="b">
        <f t="shared" si="16"/>
        <v>1</v>
      </c>
    </row>
    <row r="225" spans="1:17" x14ac:dyDescent="0.25">
      <c r="A225" s="67">
        <v>207</v>
      </c>
      <c r="B225" s="316"/>
      <c r="C225" s="317"/>
      <c r="D225" s="316"/>
      <c r="E225" s="335"/>
      <c r="F225" s="335"/>
      <c r="G225" s="335"/>
      <c r="H225" s="335"/>
      <c r="I225" s="336"/>
      <c r="J225" s="336"/>
      <c r="K225" s="336"/>
      <c r="L225" s="126">
        <f t="shared" si="13"/>
        <v>0</v>
      </c>
      <c r="M225" s="339"/>
      <c r="N225" s="318"/>
      <c r="O225" s="25" t="b">
        <f t="shared" si="14"/>
        <v>1</v>
      </c>
      <c r="P225" s="289" t="b">
        <f t="shared" si="15"/>
        <v>1</v>
      </c>
      <c r="Q225" s="25" t="b">
        <f t="shared" si="16"/>
        <v>1</v>
      </c>
    </row>
    <row r="226" spans="1:17" x14ac:dyDescent="0.25">
      <c r="A226" s="67">
        <v>208</v>
      </c>
      <c r="B226" s="316"/>
      <c r="C226" s="317"/>
      <c r="D226" s="316"/>
      <c r="E226" s="335"/>
      <c r="F226" s="335"/>
      <c r="G226" s="335"/>
      <c r="H226" s="335"/>
      <c r="I226" s="336"/>
      <c r="J226" s="336"/>
      <c r="K226" s="336"/>
      <c r="L226" s="126">
        <f t="shared" si="13"/>
        <v>0</v>
      </c>
      <c r="M226" s="339"/>
      <c r="N226" s="318"/>
      <c r="O226" s="25" t="b">
        <f t="shared" si="14"/>
        <v>1</v>
      </c>
      <c r="P226" s="289" t="b">
        <f t="shared" si="15"/>
        <v>1</v>
      </c>
      <c r="Q226" s="25" t="b">
        <f t="shared" si="16"/>
        <v>1</v>
      </c>
    </row>
    <row r="227" spans="1:17" x14ac:dyDescent="0.25">
      <c r="A227" s="67">
        <v>209</v>
      </c>
      <c r="B227" s="316"/>
      <c r="C227" s="317"/>
      <c r="D227" s="316"/>
      <c r="E227" s="335"/>
      <c r="F227" s="335"/>
      <c r="G227" s="335"/>
      <c r="H227" s="335"/>
      <c r="I227" s="336"/>
      <c r="J227" s="336"/>
      <c r="K227" s="336"/>
      <c r="L227" s="126">
        <f t="shared" si="13"/>
        <v>0</v>
      </c>
      <c r="M227" s="339"/>
      <c r="N227" s="318"/>
      <c r="O227" s="25" t="b">
        <f t="shared" si="14"/>
        <v>1</v>
      </c>
      <c r="P227" s="289" t="b">
        <f t="shared" si="15"/>
        <v>1</v>
      </c>
      <c r="Q227" s="25" t="b">
        <f t="shared" si="16"/>
        <v>1</v>
      </c>
    </row>
    <row r="228" spans="1:17" x14ac:dyDescent="0.25">
      <c r="A228" s="67">
        <v>210</v>
      </c>
      <c r="B228" s="316"/>
      <c r="C228" s="317"/>
      <c r="D228" s="316"/>
      <c r="E228" s="335"/>
      <c r="F228" s="335"/>
      <c r="G228" s="335"/>
      <c r="H228" s="335"/>
      <c r="I228" s="336"/>
      <c r="J228" s="336"/>
      <c r="K228" s="336"/>
      <c r="L228" s="126">
        <f t="shared" si="13"/>
        <v>0</v>
      </c>
      <c r="M228" s="339"/>
      <c r="N228" s="318"/>
      <c r="O228" s="25" t="b">
        <f t="shared" si="14"/>
        <v>1</v>
      </c>
      <c r="P228" s="289" t="b">
        <f t="shared" si="15"/>
        <v>1</v>
      </c>
      <c r="Q228" s="25" t="b">
        <f t="shared" si="16"/>
        <v>1</v>
      </c>
    </row>
    <row r="229" spans="1:17" x14ac:dyDescent="0.25">
      <c r="A229" s="67">
        <v>211</v>
      </c>
      <c r="B229" s="316"/>
      <c r="C229" s="317"/>
      <c r="D229" s="316"/>
      <c r="E229" s="335"/>
      <c r="F229" s="335"/>
      <c r="G229" s="335"/>
      <c r="H229" s="335"/>
      <c r="I229" s="336"/>
      <c r="J229" s="336"/>
      <c r="K229" s="336"/>
      <c r="L229" s="126">
        <f t="shared" si="13"/>
        <v>0</v>
      </c>
      <c r="M229" s="339"/>
      <c r="N229" s="318"/>
      <c r="O229" s="25" t="b">
        <f t="shared" si="14"/>
        <v>1</v>
      </c>
      <c r="P229" s="289" t="b">
        <f t="shared" si="15"/>
        <v>1</v>
      </c>
      <c r="Q229" s="25" t="b">
        <f t="shared" si="16"/>
        <v>1</v>
      </c>
    </row>
    <row r="230" spans="1:17" x14ac:dyDescent="0.25">
      <c r="A230" s="67">
        <v>212</v>
      </c>
      <c r="B230" s="316"/>
      <c r="C230" s="317"/>
      <c r="D230" s="316"/>
      <c r="E230" s="335"/>
      <c r="F230" s="335"/>
      <c r="G230" s="335"/>
      <c r="H230" s="335"/>
      <c r="I230" s="336"/>
      <c r="J230" s="336"/>
      <c r="K230" s="336"/>
      <c r="L230" s="126">
        <f t="shared" si="13"/>
        <v>0</v>
      </c>
      <c r="M230" s="339"/>
      <c r="N230" s="318"/>
      <c r="O230" s="25" t="b">
        <f t="shared" si="14"/>
        <v>1</v>
      </c>
      <c r="P230" s="289" t="b">
        <f t="shared" si="15"/>
        <v>1</v>
      </c>
      <c r="Q230" s="25" t="b">
        <f t="shared" si="16"/>
        <v>1</v>
      </c>
    </row>
    <row r="231" spans="1:17" x14ac:dyDescent="0.25">
      <c r="A231" s="67">
        <v>213</v>
      </c>
      <c r="B231" s="316"/>
      <c r="C231" s="317"/>
      <c r="D231" s="316"/>
      <c r="E231" s="335"/>
      <c r="F231" s="335"/>
      <c r="G231" s="335"/>
      <c r="H231" s="335"/>
      <c r="I231" s="336"/>
      <c r="J231" s="336"/>
      <c r="K231" s="336"/>
      <c r="L231" s="126">
        <f t="shared" si="13"/>
        <v>0</v>
      </c>
      <c r="M231" s="339"/>
      <c r="N231" s="318"/>
      <c r="O231" s="25" t="b">
        <f t="shared" si="14"/>
        <v>1</v>
      </c>
      <c r="P231" s="289" t="b">
        <f t="shared" si="15"/>
        <v>1</v>
      </c>
      <c r="Q231" s="25" t="b">
        <f t="shared" si="16"/>
        <v>1</v>
      </c>
    </row>
    <row r="232" spans="1:17" x14ac:dyDescent="0.25">
      <c r="A232" s="67">
        <v>214</v>
      </c>
      <c r="B232" s="316"/>
      <c r="C232" s="317"/>
      <c r="D232" s="316"/>
      <c r="E232" s="335"/>
      <c r="F232" s="335"/>
      <c r="G232" s="335"/>
      <c r="H232" s="335"/>
      <c r="I232" s="336"/>
      <c r="J232" s="336"/>
      <c r="K232" s="336"/>
      <c r="L232" s="126">
        <f t="shared" si="13"/>
        <v>0</v>
      </c>
      <c r="M232" s="339"/>
      <c r="N232" s="318"/>
      <c r="O232" s="25" t="b">
        <f t="shared" si="14"/>
        <v>1</v>
      </c>
      <c r="P232" s="289" t="b">
        <f t="shared" si="15"/>
        <v>1</v>
      </c>
      <c r="Q232" s="25" t="b">
        <f t="shared" si="16"/>
        <v>1</v>
      </c>
    </row>
    <row r="233" spans="1:17" x14ac:dyDescent="0.25">
      <c r="A233" s="67">
        <v>215</v>
      </c>
      <c r="B233" s="316"/>
      <c r="C233" s="317"/>
      <c r="D233" s="316"/>
      <c r="E233" s="335"/>
      <c r="F233" s="335"/>
      <c r="G233" s="335"/>
      <c r="H233" s="335"/>
      <c r="I233" s="336"/>
      <c r="J233" s="336"/>
      <c r="K233" s="336"/>
      <c r="L233" s="126">
        <f t="shared" si="13"/>
        <v>0</v>
      </c>
      <c r="M233" s="339"/>
      <c r="N233" s="318"/>
      <c r="O233" s="25" t="b">
        <f t="shared" si="14"/>
        <v>1</v>
      </c>
      <c r="P233" s="289" t="b">
        <f t="shared" si="15"/>
        <v>1</v>
      </c>
      <c r="Q233" s="25" t="b">
        <f t="shared" si="16"/>
        <v>1</v>
      </c>
    </row>
    <row r="234" spans="1:17" x14ac:dyDescent="0.25">
      <c r="A234" s="67">
        <v>216</v>
      </c>
      <c r="B234" s="316"/>
      <c r="C234" s="317"/>
      <c r="D234" s="316"/>
      <c r="E234" s="335"/>
      <c r="F234" s="335"/>
      <c r="G234" s="335"/>
      <c r="H234" s="335"/>
      <c r="I234" s="336"/>
      <c r="J234" s="336"/>
      <c r="K234" s="336"/>
      <c r="L234" s="126">
        <f t="shared" si="13"/>
        <v>0</v>
      </c>
      <c r="M234" s="339"/>
      <c r="N234" s="318"/>
      <c r="O234" s="25" t="b">
        <f t="shared" si="14"/>
        <v>1</v>
      </c>
      <c r="P234" s="289" t="b">
        <f t="shared" si="15"/>
        <v>1</v>
      </c>
      <c r="Q234" s="25" t="b">
        <f t="shared" si="16"/>
        <v>1</v>
      </c>
    </row>
    <row r="235" spans="1:17" x14ac:dyDescent="0.25">
      <c r="A235" s="67">
        <v>217</v>
      </c>
      <c r="B235" s="316"/>
      <c r="C235" s="317"/>
      <c r="D235" s="316"/>
      <c r="E235" s="335"/>
      <c r="F235" s="335"/>
      <c r="G235" s="335"/>
      <c r="H235" s="335"/>
      <c r="I235" s="336"/>
      <c r="J235" s="336"/>
      <c r="K235" s="336"/>
      <c r="L235" s="126">
        <f t="shared" si="13"/>
        <v>0</v>
      </c>
      <c r="M235" s="339"/>
      <c r="N235" s="318"/>
      <c r="O235" s="25" t="b">
        <f t="shared" si="14"/>
        <v>1</v>
      </c>
      <c r="P235" s="289" t="b">
        <f t="shared" si="15"/>
        <v>1</v>
      </c>
      <c r="Q235" s="25" t="b">
        <f t="shared" si="16"/>
        <v>1</v>
      </c>
    </row>
    <row r="236" spans="1:17" x14ac:dyDescent="0.25">
      <c r="A236" s="67">
        <v>218</v>
      </c>
      <c r="B236" s="316"/>
      <c r="C236" s="317"/>
      <c r="D236" s="316"/>
      <c r="E236" s="335"/>
      <c r="F236" s="335"/>
      <c r="G236" s="335"/>
      <c r="H236" s="335"/>
      <c r="I236" s="336"/>
      <c r="J236" s="336"/>
      <c r="K236" s="336"/>
      <c r="L236" s="126">
        <f t="shared" si="13"/>
        <v>0</v>
      </c>
      <c r="M236" s="339"/>
      <c r="N236" s="318"/>
      <c r="O236" s="25" t="b">
        <f t="shared" si="14"/>
        <v>1</v>
      </c>
      <c r="P236" s="289" t="b">
        <f t="shared" si="15"/>
        <v>1</v>
      </c>
      <c r="Q236" s="25" t="b">
        <f t="shared" si="16"/>
        <v>1</v>
      </c>
    </row>
    <row r="237" spans="1:17" x14ac:dyDescent="0.25">
      <c r="A237" s="67">
        <v>219</v>
      </c>
      <c r="B237" s="316"/>
      <c r="C237" s="317"/>
      <c r="D237" s="316"/>
      <c r="E237" s="335"/>
      <c r="F237" s="335"/>
      <c r="G237" s="335"/>
      <c r="H237" s="335"/>
      <c r="I237" s="336"/>
      <c r="J237" s="336"/>
      <c r="K237" s="336"/>
      <c r="L237" s="126">
        <f t="shared" si="13"/>
        <v>0</v>
      </c>
      <c r="M237" s="339"/>
      <c r="N237" s="318"/>
      <c r="O237" s="25" t="b">
        <f t="shared" si="14"/>
        <v>1</v>
      </c>
      <c r="P237" s="289" t="b">
        <f t="shared" si="15"/>
        <v>1</v>
      </c>
      <c r="Q237" s="25" t="b">
        <f t="shared" si="16"/>
        <v>1</v>
      </c>
    </row>
    <row r="238" spans="1:17" x14ac:dyDescent="0.25">
      <c r="A238" s="67">
        <v>220</v>
      </c>
      <c r="B238" s="316"/>
      <c r="C238" s="317"/>
      <c r="D238" s="316"/>
      <c r="E238" s="335"/>
      <c r="F238" s="335"/>
      <c r="G238" s="335"/>
      <c r="H238" s="335"/>
      <c r="I238" s="336"/>
      <c r="J238" s="336"/>
      <c r="K238" s="336"/>
      <c r="L238" s="126">
        <f t="shared" si="13"/>
        <v>0</v>
      </c>
      <c r="M238" s="339"/>
      <c r="N238" s="318"/>
      <c r="O238" s="25" t="b">
        <f t="shared" si="14"/>
        <v>1</v>
      </c>
      <c r="P238" s="289" t="b">
        <f t="shared" si="15"/>
        <v>1</v>
      </c>
      <c r="Q238" s="25" t="b">
        <f t="shared" si="16"/>
        <v>1</v>
      </c>
    </row>
    <row r="239" spans="1:17" x14ac:dyDescent="0.25">
      <c r="A239" s="67">
        <v>221</v>
      </c>
      <c r="B239" s="316"/>
      <c r="C239" s="317"/>
      <c r="D239" s="316"/>
      <c r="E239" s="335"/>
      <c r="F239" s="335"/>
      <c r="G239" s="335"/>
      <c r="H239" s="335"/>
      <c r="I239" s="336"/>
      <c r="J239" s="336"/>
      <c r="K239" s="336"/>
      <c r="L239" s="126">
        <f t="shared" si="13"/>
        <v>0</v>
      </c>
      <c r="M239" s="339"/>
      <c r="N239" s="318"/>
      <c r="O239" s="25" t="b">
        <f t="shared" si="14"/>
        <v>1</v>
      </c>
      <c r="P239" s="289" t="b">
        <f t="shared" si="15"/>
        <v>1</v>
      </c>
      <c r="Q239" s="25" t="b">
        <f t="shared" si="16"/>
        <v>1</v>
      </c>
    </row>
    <row r="240" spans="1:17" x14ac:dyDescent="0.25">
      <c r="A240" s="67">
        <v>222</v>
      </c>
      <c r="B240" s="316"/>
      <c r="C240" s="317"/>
      <c r="D240" s="316"/>
      <c r="E240" s="335"/>
      <c r="F240" s="335"/>
      <c r="G240" s="335"/>
      <c r="H240" s="335"/>
      <c r="I240" s="336"/>
      <c r="J240" s="336"/>
      <c r="K240" s="336"/>
      <c r="L240" s="126">
        <f t="shared" si="13"/>
        <v>0</v>
      </c>
      <c r="M240" s="339"/>
      <c r="N240" s="318"/>
      <c r="O240" s="25" t="b">
        <f t="shared" si="14"/>
        <v>1</v>
      </c>
      <c r="P240" s="289" t="b">
        <f t="shared" si="15"/>
        <v>1</v>
      </c>
      <c r="Q240" s="25" t="b">
        <f t="shared" si="16"/>
        <v>1</v>
      </c>
    </row>
    <row r="241" spans="1:17" x14ac:dyDescent="0.25">
      <c r="A241" s="67">
        <v>223</v>
      </c>
      <c r="B241" s="316"/>
      <c r="C241" s="317"/>
      <c r="D241" s="316"/>
      <c r="E241" s="335"/>
      <c r="F241" s="335"/>
      <c r="G241" s="335"/>
      <c r="H241" s="335"/>
      <c r="I241" s="336"/>
      <c r="J241" s="336"/>
      <c r="K241" s="336"/>
      <c r="L241" s="126">
        <f t="shared" si="13"/>
        <v>0</v>
      </c>
      <c r="M241" s="339"/>
      <c r="N241" s="318"/>
      <c r="O241" s="25" t="b">
        <f t="shared" si="14"/>
        <v>1</v>
      </c>
      <c r="P241" s="289" t="b">
        <f t="shared" si="15"/>
        <v>1</v>
      </c>
      <c r="Q241" s="25" t="b">
        <f t="shared" si="16"/>
        <v>1</v>
      </c>
    </row>
    <row r="242" spans="1:17" x14ac:dyDescent="0.25">
      <c r="A242" s="67">
        <v>224</v>
      </c>
      <c r="B242" s="316"/>
      <c r="C242" s="317"/>
      <c r="D242" s="316"/>
      <c r="E242" s="335"/>
      <c r="F242" s="335"/>
      <c r="G242" s="335"/>
      <c r="H242" s="335"/>
      <c r="I242" s="336"/>
      <c r="J242" s="336"/>
      <c r="K242" s="336"/>
      <c r="L242" s="126">
        <f t="shared" si="13"/>
        <v>0</v>
      </c>
      <c r="M242" s="339"/>
      <c r="N242" s="318"/>
      <c r="O242" s="25" t="b">
        <f t="shared" si="14"/>
        <v>1</v>
      </c>
      <c r="P242" s="289" t="b">
        <f t="shared" si="15"/>
        <v>1</v>
      </c>
      <c r="Q242" s="25" t="b">
        <f t="shared" si="16"/>
        <v>1</v>
      </c>
    </row>
    <row r="243" spans="1:17" x14ac:dyDescent="0.25">
      <c r="A243" s="67">
        <v>225</v>
      </c>
      <c r="B243" s="316"/>
      <c r="C243" s="317"/>
      <c r="D243" s="316"/>
      <c r="E243" s="335"/>
      <c r="F243" s="335"/>
      <c r="G243" s="335"/>
      <c r="H243" s="335"/>
      <c r="I243" s="336"/>
      <c r="J243" s="336"/>
      <c r="K243" s="336"/>
      <c r="L243" s="126">
        <f t="shared" si="13"/>
        <v>0</v>
      </c>
      <c r="M243" s="339"/>
      <c r="N243" s="318"/>
      <c r="O243" s="25" t="b">
        <f t="shared" si="14"/>
        <v>1</v>
      </c>
      <c r="P243" s="289" t="b">
        <f t="shared" si="15"/>
        <v>1</v>
      </c>
      <c r="Q243" s="25" t="b">
        <f t="shared" si="16"/>
        <v>1</v>
      </c>
    </row>
    <row r="244" spans="1:17" x14ac:dyDescent="0.25">
      <c r="A244" s="67">
        <v>226</v>
      </c>
      <c r="B244" s="316"/>
      <c r="C244" s="317"/>
      <c r="D244" s="316"/>
      <c r="E244" s="335"/>
      <c r="F244" s="335"/>
      <c r="G244" s="335"/>
      <c r="H244" s="335"/>
      <c r="I244" s="336"/>
      <c r="J244" s="336"/>
      <c r="K244" s="336"/>
      <c r="L244" s="126">
        <f t="shared" si="13"/>
        <v>0</v>
      </c>
      <c r="M244" s="339"/>
      <c r="N244" s="318"/>
      <c r="O244" s="25" t="b">
        <f t="shared" si="14"/>
        <v>1</v>
      </c>
      <c r="P244" s="289" t="b">
        <f t="shared" si="15"/>
        <v>1</v>
      </c>
      <c r="Q244" s="25" t="b">
        <f t="shared" si="16"/>
        <v>1</v>
      </c>
    </row>
    <row r="245" spans="1:17" x14ac:dyDescent="0.25">
      <c r="A245" s="67">
        <v>227</v>
      </c>
      <c r="B245" s="316"/>
      <c r="C245" s="317"/>
      <c r="D245" s="316"/>
      <c r="E245" s="335"/>
      <c r="F245" s="335"/>
      <c r="G245" s="335"/>
      <c r="H245" s="335"/>
      <c r="I245" s="336"/>
      <c r="J245" s="336"/>
      <c r="K245" s="336"/>
      <c r="L245" s="126">
        <f t="shared" si="13"/>
        <v>0</v>
      </c>
      <c r="M245" s="339"/>
      <c r="N245" s="318"/>
      <c r="O245" s="25" t="b">
        <f t="shared" si="14"/>
        <v>1</v>
      </c>
      <c r="P245" s="289" t="b">
        <f t="shared" si="15"/>
        <v>1</v>
      </c>
      <c r="Q245" s="25" t="b">
        <f t="shared" si="16"/>
        <v>1</v>
      </c>
    </row>
    <row r="246" spans="1:17" x14ac:dyDescent="0.25">
      <c r="A246" s="67">
        <v>228</v>
      </c>
      <c r="B246" s="316"/>
      <c r="C246" s="317"/>
      <c r="D246" s="316"/>
      <c r="E246" s="335"/>
      <c r="F246" s="335"/>
      <c r="G246" s="335"/>
      <c r="H246" s="335"/>
      <c r="I246" s="336"/>
      <c r="J246" s="336"/>
      <c r="K246" s="336"/>
      <c r="L246" s="126">
        <f t="shared" si="13"/>
        <v>0</v>
      </c>
      <c r="M246" s="339"/>
      <c r="N246" s="318"/>
      <c r="O246" s="25" t="b">
        <f t="shared" si="14"/>
        <v>1</v>
      </c>
      <c r="P246" s="289" t="b">
        <f t="shared" si="15"/>
        <v>1</v>
      </c>
      <c r="Q246" s="25" t="b">
        <f t="shared" si="16"/>
        <v>1</v>
      </c>
    </row>
    <row r="247" spans="1:17" x14ac:dyDescent="0.25">
      <c r="A247" s="67">
        <v>229</v>
      </c>
      <c r="B247" s="316"/>
      <c r="C247" s="317"/>
      <c r="D247" s="316"/>
      <c r="E247" s="335"/>
      <c r="F247" s="335"/>
      <c r="G247" s="335"/>
      <c r="H247" s="335"/>
      <c r="I247" s="336"/>
      <c r="J247" s="336"/>
      <c r="K247" s="336"/>
      <c r="L247" s="126">
        <f t="shared" si="13"/>
        <v>0</v>
      </c>
      <c r="M247" s="339"/>
      <c r="N247" s="318"/>
      <c r="O247" s="25" t="b">
        <f t="shared" si="14"/>
        <v>1</v>
      </c>
      <c r="P247" s="289" t="b">
        <f t="shared" si="15"/>
        <v>1</v>
      </c>
      <c r="Q247" s="25" t="b">
        <f t="shared" si="16"/>
        <v>1</v>
      </c>
    </row>
    <row r="248" spans="1:17" x14ac:dyDescent="0.25">
      <c r="A248" s="67">
        <v>230</v>
      </c>
      <c r="B248" s="316"/>
      <c r="C248" s="317"/>
      <c r="D248" s="316"/>
      <c r="E248" s="335"/>
      <c r="F248" s="335"/>
      <c r="G248" s="335"/>
      <c r="H248" s="335"/>
      <c r="I248" s="336"/>
      <c r="J248" s="336"/>
      <c r="K248" s="336"/>
      <c r="L248" s="126">
        <f t="shared" si="13"/>
        <v>0</v>
      </c>
      <c r="M248" s="339"/>
      <c r="N248" s="318"/>
      <c r="O248" s="25" t="b">
        <f t="shared" si="14"/>
        <v>1</v>
      </c>
      <c r="P248" s="289" t="b">
        <f t="shared" si="15"/>
        <v>1</v>
      </c>
      <c r="Q248" s="25" t="b">
        <f t="shared" si="16"/>
        <v>1</v>
      </c>
    </row>
    <row r="249" spans="1:17" x14ac:dyDescent="0.25">
      <c r="A249" s="67">
        <v>231</v>
      </c>
      <c r="B249" s="316"/>
      <c r="C249" s="317"/>
      <c r="D249" s="316"/>
      <c r="E249" s="335"/>
      <c r="F249" s="335"/>
      <c r="G249" s="335"/>
      <c r="H249" s="335"/>
      <c r="I249" s="336"/>
      <c r="J249" s="336"/>
      <c r="K249" s="336"/>
      <c r="L249" s="126">
        <f t="shared" si="13"/>
        <v>0</v>
      </c>
      <c r="M249" s="339"/>
      <c r="N249" s="318"/>
      <c r="O249" s="25" t="b">
        <f t="shared" si="14"/>
        <v>1</v>
      </c>
      <c r="P249" s="289" t="b">
        <f t="shared" si="15"/>
        <v>1</v>
      </c>
      <c r="Q249" s="25" t="b">
        <f t="shared" si="16"/>
        <v>1</v>
      </c>
    </row>
    <row r="250" spans="1:17" x14ac:dyDescent="0.25">
      <c r="A250" s="67">
        <v>232</v>
      </c>
      <c r="B250" s="316"/>
      <c r="C250" s="317"/>
      <c r="D250" s="316"/>
      <c r="E250" s="335"/>
      <c r="F250" s="335"/>
      <c r="G250" s="335"/>
      <c r="H250" s="335"/>
      <c r="I250" s="336"/>
      <c r="J250" s="336"/>
      <c r="K250" s="336"/>
      <c r="L250" s="126">
        <f t="shared" si="13"/>
        <v>0</v>
      </c>
      <c r="M250" s="339"/>
      <c r="N250" s="318"/>
      <c r="O250" s="25" t="b">
        <f t="shared" si="14"/>
        <v>1</v>
      </c>
      <c r="P250" s="289" t="b">
        <f t="shared" si="15"/>
        <v>1</v>
      </c>
      <c r="Q250" s="25" t="b">
        <f t="shared" si="16"/>
        <v>1</v>
      </c>
    </row>
    <row r="251" spans="1:17" x14ac:dyDescent="0.25">
      <c r="A251" s="67">
        <v>233</v>
      </c>
      <c r="B251" s="316"/>
      <c r="C251" s="317"/>
      <c r="D251" s="316"/>
      <c r="E251" s="335"/>
      <c r="F251" s="335"/>
      <c r="G251" s="335"/>
      <c r="H251" s="335"/>
      <c r="I251" s="336"/>
      <c r="J251" s="336"/>
      <c r="K251" s="336"/>
      <c r="L251" s="126">
        <f t="shared" si="13"/>
        <v>0</v>
      </c>
      <c r="M251" s="339"/>
      <c r="N251" s="318"/>
      <c r="O251" s="25" t="b">
        <f t="shared" si="14"/>
        <v>1</v>
      </c>
      <c r="P251" s="289" t="b">
        <f t="shared" si="15"/>
        <v>1</v>
      </c>
      <c r="Q251" s="25" t="b">
        <f t="shared" si="16"/>
        <v>1</v>
      </c>
    </row>
    <row r="252" spans="1:17" x14ac:dyDescent="0.25">
      <c r="A252" s="67">
        <v>234</v>
      </c>
      <c r="B252" s="316"/>
      <c r="C252" s="317"/>
      <c r="D252" s="316"/>
      <c r="E252" s="335"/>
      <c r="F252" s="335"/>
      <c r="G252" s="335"/>
      <c r="H252" s="335"/>
      <c r="I252" s="336"/>
      <c r="J252" s="336"/>
      <c r="K252" s="336"/>
      <c r="L252" s="126">
        <f t="shared" si="13"/>
        <v>0</v>
      </c>
      <c r="M252" s="339"/>
      <c r="N252" s="318"/>
      <c r="O252" s="25" t="b">
        <f t="shared" si="14"/>
        <v>1</v>
      </c>
      <c r="P252" s="289" t="b">
        <f t="shared" si="15"/>
        <v>1</v>
      </c>
      <c r="Q252" s="25" t="b">
        <f t="shared" si="16"/>
        <v>1</v>
      </c>
    </row>
    <row r="253" spans="1:17" x14ac:dyDescent="0.25">
      <c r="A253" s="67">
        <v>235</v>
      </c>
      <c r="B253" s="316"/>
      <c r="C253" s="317"/>
      <c r="D253" s="316"/>
      <c r="E253" s="335"/>
      <c r="F253" s="335"/>
      <c r="G253" s="335"/>
      <c r="H253" s="335"/>
      <c r="I253" s="336"/>
      <c r="J253" s="336"/>
      <c r="K253" s="336"/>
      <c r="L253" s="126">
        <f t="shared" si="13"/>
        <v>0</v>
      </c>
      <c r="M253" s="339"/>
      <c r="N253" s="318"/>
      <c r="O253" s="25" t="b">
        <f t="shared" si="14"/>
        <v>1</v>
      </c>
      <c r="P253" s="289" t="b">
        <f t="shared" si="15"/>
        <v>1</v>
      </c>
      <c r="Q253" s="25" t="b">
        <f t="shared" si="16"/>
        <v>1</v>
      </c>
    </row>
    <row r="254" spans="1:17" x14ac:dyDescent="0.25">
      <c r="A254" s="67">
        <v>236</v>
      </c>
      <c r="B254" s="316"/>
      <c r="C254" s="317"/>
      <c r="D254" s="316"/>
      <c r="E254" s="335"/>
      <c r="F254" s="335"/>
      <c r="G254" s="335"/>
      <c r="H254" s="335"/>
      <c r="I254" s="336"/>
      <c r="J254" s="336"/>
      <c r="K254" s="336"/>
      <c r="L254" s="126">
        <f t="shared" si="13"/>
        <v>0</v>
      </c>
      <c r="M254" s="339"/>
      <c r="N254" s="318"/>
      <c r="O254" s="25" t="b">
        <f t="shared" si="14"/>
        <v>1</v>
      </c>
      <c r="P254" s="289" t="b">
        <f t="shared" si="15"/>
        <v>1</v>
      </c>
      <c r="Q254" s="25" t="b">
        <f t="shared" si="16"/>
        <v>1</v>
      </c>
    </row>
    <row r="255" spans="1:17" x14ac:dyDescent="0.25">
      <c r="A255" s="67">
        <v>237</v>
      </c>
      <c r="B255" s="316"/>
      <c r="C255" s="317"/>
      <c r="D255" s="316"/>
      <c r="E255" s="335"/>
      <c r="F255" s="335"/>
      <c r="G255" s="335"/>
      <c r="H255" s="335"/>
      <c r="I255" s="336"/>
      <c r="J255" s="336"/>
      <c r="K255" s="336"/>
      <c r="L255" s="126">
        <f t="shared" si="13"/>
        <v>0</v>
      </c>
      <c r="M255" s="339"/>
      <c r="N255" s="318"/>
      <c r="O255" s="25" t="b">
        <f t="shared" si="14"/>
        <v>1</v>
      </c>
      <c r="P255" s="289" t="b">
        <f t="shared" si="15"/>
        <v>1</v>
      </c>
      <c r="Q255" s="25" t="b">
        <f t="shared" si="16"/>
        <v>1</v>
      </c>
    </row>
    <row r="256" spans="1:17" x14ac:dyDescent="0.25">
      <c r="A256" s="67">
        <v>238</v>
      </c>
      <c r="B256" s="316"/>
      <c r="C256" s="317"/>
      <c r="D256" s="316"/>
      <c r="E256" s="335"/>
      <c r="F256" s="335"/>
      <c r="G256" s="335"/>
      <c r="H256" s="335"/>
      <c r="I256" s="336"/>
      <c r="J256" s="336"/>
      <c r="K256" s="336"/>
      <c r="L256" s="126">
        <f t="shared" si="13"/>
        <v>0</v>
      </c>
      <c r="M256" s="339"/>
      <c r="N256" s="318"/>
      <c r="O256" s="25" t="b">
        <f t="shared" si="14"/>
        <v>1</v>
      </c>
      <c r="P256" s="289" t="b">
        <f t="shared" si="15"/>
        <v>1</v>
      </c>
      <c r="Q256" s="25" t="b">
        <f t="shared" si="16"/>
        <v>1</v>
      </c>
    </row>
    <row r="257" spans="1:17" x14ac:dyDescent="0.25">
      <c r="A257" s="67">
        <v>239</v>
      </c>
      <c r="B257" s="316"/>
      <c r="C257" s="317"/>
      <c r="D257" s="316"/>
      <c r="E257" s="335"/>
      <c r="F257" s="335"/>
      <c r="G257" s="335"/>
      <c r="H257" s="335"/>
      <c r="I257" s="336"/>
      <c r="J257" s="336"/>
      <c r="K257" s="336"/>
      <c r="L257" s="126">
        <f t="shared" si="13"/>
        <v>0</v>
      </c>
      <c r="M257" s="339"/>
      <c r="N257" s="318"/>
      <c r="O257" s="25" t="b">
        <f t="shared" si="14"/>
        <v>1</v>
      </c>
      <c r="P257" s="289" t="b">
        <f t="shared" si="15"/>
        <v>1</v>
      </c>
      <c r="Q257" s="25" t="b">
        <f t="shared" si="16"/>
        <v>1</v>
      </c>
    </row>
    <row r="258" spans="1:17" x14ac:dyDescent="0.25">
      <c r="A258" s="67">
        <v>240</v>
      </c>
      <c r="B258" s="316"/>
      <c r="C258" s="317"/>
      <c r="D258" s="316"/>
      <c r="E258" s="335"/>
      <c r="F258" s="335"/>
      <c r="G258" s="335"/>
      <c r="H258" s="335"/>
      <c r="I258" s="336"/>
      <c r="J258" s="336"/>
      <c r="K258" s="336"/>
      <c r="L258" s="126">
        <f t="shared" si="13"/>
        <v>0</v>
      </c>
      <c r="M258" s="339"/>
      <c r="N258" s="318"/>
      <c r="O258" s="25" t="b">
        <f t="shared" si="14"/>
        <v>1</v>
      </c>
      <c r="P258" s="289" t="b">
        <f t="shared" si="15"/>
        <v>1</v>
      </c>
      <c r="Q258" s="25" t="b">
        <f t="shared" si="16"/>
        <v>1</v>
      </c>
    </row>
    <row r="259" spans="1:17" x14ac:dyDescent="0.25">
      <c r="A259" s="67">
        <v>241</v>
      </c>
      <c r="B259" s="316"/>
      <c r="C259" s="317"/>
      <c r="D259" s="316"/>
      <c r="E259" s="335"/>
      <c r="F259" s="335"/>
      <c r="G259" s="335"/>
      <c r="H259" s="335"/>
      <c r="I259" s="336"/>
      <c r="J259" s="336"/>
      <c r="K259" s="336"/>
      <c r="L259" s="126">
        <f t="shared" si="13"/>
        <v>0</v>
      </c>
      <c r="M259" s="339"/>
      <c r="N259" s="318"/>
      <c r="O259" s="25" t="b">
        <f t="shared" si="14"/>
        <v>1</v>
      </c>
      <c r="P259" s="289" t="b">
        <f t="shared" si="15"/>
        <v>1</v>
      </c>
      <c r="Q259" s="25" t="b">
        <f t="shared" si="16"/>
        <v>1</v>
      </c>
    </row>
    <row r="260" spans="1:17" x14ac:dyDescent="0.25">
      <c r="A260" s="67">
        <v>242</v>
      </c>
      <c r="B260" s="316"/>
      <c r="C260" s="317"/>
      <c r="D260" s="316"/>
      <c r="E260" s="335"/>
      <c r="F260" s="335"/>
      <c r="G260" s="335"/>
      <c r="H260" s="335"/>
      <c r="I260" s="336"/>
      <c r="J260" s="336"/>
      <c r="K260" s="336"/>
      <c r="L260" s="126">
        <f t="shared" si="13"/>
        <v>0</v>
      </c>
      <c r="M260" s="339"/>
      <c r="N260" s="318"/>
      <c r="O260" s="25" t="b">
        <f t="shared" si="14"/>
        <v>1</v>
      </c>
      <c r="P260" s="289" t="b">
        <f t="shared" si="15"/>
        <v>1</v>
      </c>
      <c r="Q260" s="25" t="b">
        <f t="shared" si="16"/>
        <v>1</v>
      </c>
    </row>
    <row r="261" spans="1:17" x14ac:dyDescent="0.25">
      <c r="A261" s="67">
        <v>243</v>
      </c>
      <c r="B261" s="316"/>
      <c r="C261" s="317"/>
      <c r="D261" s="316"/>
      <c r="E261" s="335"/>
      <c r="F261" s="335"/>
      <c r="G261" s="335"/>
      <c r="H261" s="335"/>
      <c r="I261" s="336"/>
      <c r="J261" s="336"/>
      <c r="K261" s="336"/>
      <c r="L261" s="126">
        <f t="shared" si="13"/>
        <v>0</v>
      </c>
      <c r="M261" s="339"/>
      <c r="N261" s="318"/>
      <c r="O261" s="25" t="b">
        <f t="shared" si="14"/>
        <v>1</v>
      </c>
      <c r="P261" s="289" t="b">
        <f t="shared" si="15"/>
        <v>1</v>
      </c>
      <c r="Q261" s="25" t="b">
        <f t="shared" si="16"/>
        <v>1</v>
      </c>
    </row>
    <row r="262" spans="1:17" x14ac:dyDescent="0.25">
      <c r="A262" s="67">
        <v>244</v>
      </c>
      <c r="B262" s="316"/>
      <c r="C262" s="317"/>
      <c r="D262" s="316"/>
      <c r="E262" s="335"/>
      <c r="F262" s="335"/>
      <c r="G262" s="335"/>
      <c r="H262" s="335"/>
      <c r="I262" s="336"/>
      <c r="J262" s="336"/>
      <c r="K262" s="336"/>
      <c r="L262" s="126">
        <f t="shared" si="13"/>
        <v>0</v>
      </c>
      <c r="M262" s="339"/>
      <c r="N262" s="318"/>
      <c r="O262" s="25" t="b">
        <f t="shared" si="14"/>
        <v>1</v>
      </c>
      <c r="P262" s="289" t="b">
        <f t="shared" si="15"/>
        <v>1</v>
      </c>
      <c r="Q262" s="25" t="b">
        <f t="shared" si="16"/>
        <v>1</v>
      </c>
    </row>
    <row r="263" spans="1:17" x14ac:dyDescent="0.25">
      <c r="A263" s="67">
        <v>245</v>
      </c>
      <c r="B263" s="316"/>
      <c r="C263" s="317"/>
      <c r="D263" s="316"/>
      <c r="E263" s="335"/>
      <c r="F263" s="335"/>
      <c r="G263" s="335"/>
      <c r="H263" s="335"/>
      <c r="I263" s="336"/>
      <c r="J263" s="336"/>
      <c r="K263" s="336"/>
      <c r="L263" s="126">
        <f t="shared" si="13"/>
        <v>0</v>
      </c>
      <c r="M263" s="339"/>
      <c r="N263" s="318"/>
      <c r="O263" s="25" t="b">
        <f t="shared" si="14"/>
        <v>1</v>
      </c>
      <c r="P263" s="289" t="b">
        <f t="shared" si="15"/>
        <v>1</v>
      </c>
      <c r="Q263" s="25" t="b">
        <f t="shared" si="16"/>
        <v>1</v>
      </c>
    </row>
    <row r="264" spans="1:17" x14ac:dyDescent="0.25">
      <c r="A264" s="67">
        <v>246</v>
      </c>
      <c r="B264" s="316"/>
      <c r="C264" s="317"/>
      <c r="D264" s="316"/>
      <c r="E264" s="335"/>
      <c r="F264" s="335"/>
      <c r="G264" s="335"/>
      <c r="H264" s="335"/>
      <c r="I264" s="336"/>
      <c r="J264" s="336"/>
      <c r="K264" s="336"/>
      <c r="L264" s="126">
        <f t="shared" si="13"/>
        <v>0</v>
      </c>
      <c r="M264" s="339"/>
      <c r="N264" s="318"/>
      <c r="O264" s="25" t="b">
        <f t="shared" si="14"/>
        <v>1</v>
      </c>
      <c r="P264" s="289" t="b">
        <f t="shared" si="15"/>
        <v>1</v>
      </c>
      <c r="Q264" s="25" t="b">
        <f t="shared" si="16"/>
        <v>1</v>
      </c>
    </row>
    <row r="265" spans="1:17" x14ac:dyDescent="0.25">
      <c r="A265" s="67">
        <v>247</v>
      </c>
      <c r="B265" s="316"/>
      <c r="C265" s="317"/>
      <c r="D265" s="316"/>
      <c r="E265" s="335"/>
      <c r="F265" s="335"/>
      <c r="G265" s="335"/>
      <c r="H265" s="335"/>
      <c r="I265" s="336"/>
      <c r="J265" s="336"/>
      <c r="K265" s="336"/>
      <c r="L265" s="126">
        <f t="shared" si="13"/>
        <v>0</v>
      </c>
      <c r="M265" s="339"/>
      <c r="N265" s="318"/>
      <c r="O265" s="25" t="b">
        <f t="shared" si="14"/>
        <v>1</v>
      </c>
      <c r="P265" s="289" t="b">
        <f t="shared" si="15"/>
        <v>1</v>
      </c>
      <c r="Q265" s="25" t="b">
        <f t="shared" si="16"/>
        <v>1</v>
      </c>
    </row>
    <row r="266" spans="1:17" x14ac:dyDescent="0.25">
      <c r="A266" s="67">
        <v>248</v>
      </c>
      <c r="B266" s="316"/>
      <c r="C266" s="317"/>
      <c r="D266" s="316"/>
      <c r="E266" s="335"/>
      <c r="F266" s="335"/>
      <c r="G266" s="335"/>
      <c r="H266" s="335"/>
      <c r="I266" s="336"/>
      <c r="J266" s="336"/>
      <c r="K266" s="336"/>
      <c r="L266" s="126">
        <f t="shared" si="13"/>
        <v>0</v>
      </c>
      <c r="M266" s="339"/>
      <c r="N266" s="318"/>
      <c r="O266" s="25" t="b">
        <f t="shared" si="14"/>
        <v>1</v>
      </c>
      <c r="P266" s="289" t="b">
        <f t="shared" si="15"/>
        <v>1</v>
      </c>
      <c r="Q266" s="25" t="b">
        <f t="shared" si="16"/>
        <v>1</v>
      </c>
    </row>
    <row r="267" spans="1:17" x14ac:dyDescent="0.25">
      <c r="A267" s="67">
        <v>249</v>
      </c>
      <c r="B267" s="316"/>
      <c r="C267" s="317"/>
      <c r="D267" s="316"/>
      <c r="E267" s="335"/>
      <c r="F267" s="335"/>
      <c r="G267" s="335"/>
      <c r="H267" s="335"/>
      <c r="I267" s="336"/>
      <c r="J267" s="336"/>
      <c r="K267" s="336"/>
      <c r="L267" s="126">
        <f t="shared" si="13"/>
        <v>0</v>
      </c>
      <c r="M267" s="339"/>
      <c r="N267" s="318"/>
      <c r="O267" s="25" t="b">
        <f t="shared" si="14"/>
        <v>1</v>
      </c>
      <c r="P267" s="289" t="b">
        <f t="shared" si="15"/>
        <v>1</v>
      </c>
      <c r="Q267" s="25" t="b">
        <f t="shared" si="16"/>
        <v>1</v>
      </c>
    </row>
    <row r="268" spans="1:17" x14ac:dyDescent="0.25">
      <c r="A268" s="67">
        <v>250</v>
      </c>
      <c r="B268" s="316"/>
      <c r="C268" s="317"/>
      <c r="D268" s="316"/>
      <c r="E268" s="335"/>
      <c r="F268" s="335"/>
      <c r="G268" s="335"/>
      <c r="H268" s="335"/>
      <c r="I268" s="336"/>
      <c r="J268" s="336"/>
      <c r="K268" s="336"/>
      <c r="L268" s="126">
        <f t="shared" si="13"/>
        <v>0</v>
      </c>
      <c r="M268" s="339"/>
      <c r="N268" s="318"/>
      <c r="O268" s="25" t="b">
        <f t="shared" si="14"/>
        <v>1</v>
      </c>
      <c r="P268" s="289" t="b">
        <f t="shared" si="15"/>
        <v>1</v>
      </c>
      <c r="Q268" s="25" t="b">
        <f t="shared" si="16"/>
        <v>1</v>
      </c>
    </row>
    <row r="269" spans="1:17" x14ac:dyDescent="0.25">
      <c r="A269" s="67">
        <v>251</v>
      </c>
      <c r="B269" s="316"/>
      <c r="C269" s="317"/>
      <c r="D269" s="316"/>
      <c r="E269" s="335"/>
      <c r="F269" s="335"/>
      <c r="G269" s="335"/>
      <c r="H269" s="335"/>
      <c r="I269" s="336"/>
      <c r="J269" s="336"/>
      <c r="K269" s="336"/>
      <c r="L269" s="126">
        <f t="shared" si="13"/>
        <v>0</v>
      </c>
      <c r="M269" s="339"/>
      <c r="N269" s="318"/>
      <c r="O269" s="25" t="b">
        <f t="shared" si="14"/>
        <v>1</v>
      </c>
      <c r="P269" s="289" t="b">
        <f t="shared" si="15"/>
        <v>1</v>
      </c>
      <c r="Q269" s="25" t="b">
        <f t="shared" si="16"/>
        <v>1</v>
      </c>
    </row>
    <row r="270" spans="1:17" x14ac:dyDescent="0.25">
      <c r="A270" s="67">
        <v>252</v>
      </c>
      <c r="B270" s="316"/>
      <c r="C270" s="317"/>
      <c r="D270" s="316"/>
      <c r="E270" s="335"/>
      <c r="F270" s="335"/>
      <c r="G270" s="335"/>
      <c r="H270" s="335"/>
      <c r="I270" s="336"/>
      <c r="J270" s="336"/>
      <c r="K270" s="336"/>
      <c r="L270" s="126">
        <f t="shared" si="13"/>
        <v>0</v>
      </c>
      <c r="M270" s="339"/>
      <c r="N270" s="318"/>
      <c r="O270" s="25" t="b">
        <f t="shared" si="14"/>
        <v>1</v>
      </c>
      <c r="P270" s="289" t="b">
        <f t="shared" si="15"/>
        <v>1</v>
      </c>
      <c r="Q270" s="25" t="b">
        <f t="shared" si="16"/>
        <v>1</v>
      </c>
    </row>
    <row r="271" spans="1:17" x14ac:dyDescent="0.25">
      <c r="A271" s="67">
        <v>253</v>
      </c>
      <c r="B271" s="316"/>
      <c r="C271" s="317"/>
      <c r="D271" s="316"/>
      <c r="E271" s="335"/>
      <c r="F271" s="335"/>
      <c r="G271" s="335"/>
      <c r="H271" s="335"/>
      <c r="I271" s="336"/>
      <c r="J271" s="336"/>
      <c r="K271" s="336"/>
      <c r="L271" s="126">
        <f t="shared" si="13"/>
        <v>0</v>
      </c>
      <c r="M271" s="339"/>
      <c r="N271" s="318"/>
      <c r="O271" s="25" t="b">
        <f t="shared" si="14"/>
        <v>1</v>
      </c>
      <c r="P271" s="289" t="b">
        <f t="shared" si="15"/>
        <v>1</v>
      </c>
      <c r="Q271" s="25" t="b">
        <f t="shared" si="16"/>
        <v>1</v>
      </c>
    </row>
    <row r="272" spans="1:17" x14ac:dyDescent="0.25">
      <c r="A272" s="67">
        <v>254</v>
      </c>
      <c r="B272" s="316"/>
      <c r="C272" s="317"/>
      <c r="D272" s="316"/>
      <c r="E272" s="335"/>
      <c r="F272" s="335"/>
      <c r="G272" s="335"/>
      <c r="H272" s="335"/>
      <c r="I272" s="336"/>
      <c r="J272" s="336"/>
      <c r="K272" s="336"/>
      <c r="L272" s="126">
        <f t="shared" si="13"/>
        <v>0</v>
      </c>
      <c r="M272" s="339"/>
      <c r="N272" s="318"/>
      <c r="O272" s="25" t="b">
        <f t="shared" si="14"/>
        <v>1</v>
      </c>
      <c r="P272" s="289" t="b">
        <f t="shared" si="15"/>
        <v>1</v>
      </c>
      <c r="Q272" s="25" t="b">
        <f t="shared" si="16"/>
        <v>1</v>
      </c>
    </row>
    <row r="273" spans="1:17" x14ac:dyDescent="0.25">
      <c r="A273" s="67">
        <v>255</v>
      </c>
      <c r="B273" s="316"/>
      <c r="C273" s="317"/>
      <c r="D273" s="316"/>
      <c r="E273" s="335"/>
      <c r="F273" s="335"/>
      <c r="G273" s="335"/>
      <c r="H273" s="335"/>
      <c r="I273" s="336"/>
      <c r="J273" s="336"/>
      <c r="K273" s="336"/>
      <c r="L273" s="126">
        <f t="shared" si="13"/>
        <v>0</v>
      </c>
      <c r="M273" s="339"/>
      <c r="N273" s="318"/>
      <c r="O273" s="25" t="b">
        <f t="shared" si="14"/>
        <v>1</v>
      </c>
      <c r="P273" s="289" t="b">
        <f t="shared" si="15"/>
        <v>1</v>
      </c>
      <c r="Q273" s="25" t="b">
        <f t="shared" si="16"/>
        <v>1</v>
      </c>
    </row>
    <row r="274" spans="1:17" x14ac:dyDescent="0.25">
      <c r="A274" s="67">
        <v>256</v>
      </c>
      <c r="B274" s="316"/>
      <c r="C274" s="317"/>
      <c r="D274" s="316"/>
      <c r="E274" s="335"/>
      <c r="F274" s="335"/>
      <c r="G274" s="335"/>
      <c r="H274" s="335"/>
      <c r="I274" s="336"/>
      <c r="J274" s="336"/>
      <c r="K274" s="336"/>
      <c r="L274" s="126">
        <f t="shared" si="13"/>
        <v>0</v>
      </c>
      <c r="M274" s="339"/>
      <c r="N274" s="318"/>
      <c r="O274" s="25" t="b">
        <f t="shared" si="14"/>
        <v>1</v>
      </c>
      <c r="P274" s="289" t="b">
        <f t="shared" si="15"/>
        <v>1</v>
      </c>
      <c r="Q274" s="25" t="b">
        <f t="shared" si="16"/>
        <v>1</v>
      </c>
    </row>
    <row r="275" spans="1:17" x14ac:dyDescent="0.25">
      <c r="A275" s="67">
        <v>257</v>
      </c>
      <c r="B275" s="316"/>
      <c r="C275" s="317"/>
      <c r="D275" s="316"/>
      <c r="E275" s="335"/>
      <c r="F275" s="335"/>
      <c r="G275" s="335"/>
      <c r="H275" s="335"/>
      <c r="I275" s="336"/>
      <c r="J275" s="336"/>
      <c r="K275" s="336"/>
      <c r="L275" s="126">
        <f t="shared" si="13"/>
        <v>0</v>
      </c>
      <c r="M275" s="339"/>
      <c r="N275" s="318"/>
      <c r="O275" s="25" t="b">
        <f t="shared" si="14"/>
        <v>1</v>
      </c>
      <c r="P275" s="289" t="b">
        <f t="shared" si="15"/>
        <v>1</v>
      </c>
      <c r="Q275" s="25" t="b">
        <f t="shared" si="16"/>
        <v>1</v>
      </c>
    </row>
    <row r="276" spans="1:17" x14ac:dyDescent="0.25">
      <c r="A276" s="67">
        <v>258</v>
      </c>
      <c r="B276" s="316"/>
      <c r="C276" s="317"/>
      <c r="D276" s="316"/>
      <c r="E276" s="335"/>
      <c r="F276" s="335"/>
      <c r="G276" s="335"/>
      <c r="H276" s="335"/>
      <c r="I276" s="336"/>
      <c r="J276" s="336"/>
      <c r="K276" s="336"/>
      <c r="L276" s="126">
        <f t="shared" si="13"/>
        <v>0</v>
      </c>
      <c r="M276" s="339"/>
      <c r="N276" s="318"/>
      <c r="O276" s="25" t="b">
        <f t="shared" si="14"/>
        <v>1</v>
      </c>
      <c r="P276" s="289" t="b">
        <f t="shared" si="15"/>
        <v>1</v>
      </c>
      <c r="Q276" s="25" t="b">
        <f t="shared" si="16"/>
        <v>1</v>
      </c>
    </row>
    <row r="277" spans="1:17" x14ac:dyDescent="0.25">
      <c r="A277" s="67">
        <v>259</v>
      </c>
      <c r="B277" s="316"/>
      <c r="C277" s="317"/>
      <c r="D277" s="316"/>
      <c r="E277" s="335"/>
      <c r="F277" s="335"/>
      <c r="G277" s="335"/>
      <c r="H277" s="335"/>
      <c r="I277" s="336"/>
      <c r="J277" s="336"/>
      <c r="K277" s="336"/>
      <c r="L277" s="126">
        <f t="shared" ref="L277:L340" si="17">SUM(I277:K277)</f>
        <v>0</v>
      </c>
      <c r="M277" s="339"/>
      <c r="N277" s="318"/>
      <c r="O277" s="25" t="b">
        <f t="shared" ref="O277:O340" si="18">IF(ISBLANK(B277),TRUE,IF(OR(ISBLANK(C277),ISBLANK(D277),ISBLANK(E277),ISBLANK(F277),ISBLANK(G277),ISBLANK(H277),ISBLANK(I277),ISBLANK(J277),ISBLANK(K277),ISBLANK(L277),ISBLANK(M277),ISBLANK(N277)),FALSE,TRUE))</f>
        <v>1</v>
      </c>
      <c r="P277" s="289" t="b">
        <f t="shared" ref="P277:P340" si="19">IF(OR(AND(B277="N/A",D277="N/A"),AND(B277&lt;&gt;"N/A",D277&lt;&gt;"N/A"),AND(ISBLANK(B277),ISBLANK(D277)),AND(NOT(ISBLANK(B277)),NOT(ISBLANK(D277)))),TRUE,FALSE)</f>
        <v>1</v>
      </c>
      <c r="Q277" s="25" t="b">
        <f t="shared" ref="Q277:Q340" si="20">IF(OR(AND(B277="N/A",D277="N/A",C277=0,E277=0),AND(ISBLANK(B277),ISBLANK(D277),ISBLANK(C277),ISBLANK(E277)),AND(AND(NOT(ISBLANK(B277)),B277&lt;&gt;"N/A"),AND(NOT(ISBLANK(D277)),D277&lt;&gt;"N/A"),C277&lt;&gt;0,E277&lt;&gt;0)),TRUE,FALSE)</f>
        <v>1</v>
      </c>
    </row>
    <row r="278" spans="1:17" x14ac:dyDescent="0.25">
      <c r="A278" s="67">
        <v>260</v>
      </c>
      <c r="B278" s="316"/>
      <c r="C278" s="317"/>
      <c r="D278" s="316"/>
      <c r="E278" s="335"/>
      <c r="F278" s="335"/>
      <c r="G278" s="335"/>
      <c r="H278" s="335"/>
      <c r="I278" s="336"/>
      <c r="J278" s="336"/>
      <c r="K278" s="336"/>
      <c r="L278" s="126">
        <f t="shared" si="17"/>
        <v>0</v>
      </c>
      <c r="M278" s="339"/>
      <c r="N278" s="318"/>
      <c r="O278" s="25" t="b">
        <f t="shared" si="18"/>
        <v>1</v>
      </c>
      <c r="P278" s="289" t="b">
        <f t="shared" si="19"/>
        <v>1</v>
      </c>
      <c r="Q278" s="25" t="b">
        <f t="shared" si="20"/>
        <v>1</v>
      </c>
    </row>
    <row r="279" spans="1:17" x14ac:dyDescent="0.25">
      <c r="A279" s="67">
        <v>261</v>
      </c>
      <c r="B279" s="316"/>
      <c r="C279" s="317"/>
      <c r="D279" s="316"/>
      <c r="E279" s="335"/>
      <c r="F279" s="335"/>
      <c r="G279" s="335"/>
      <c r="H279" s="335"/>
      <c r="I279" s="336"/>
      <c r="J279" s="336"/>
      <c r="K279" s="336"/>
      <c r="L279" s="126">
        <f t="shared" si="17"/>
        <v>0</v>
      </c>
      <c r="M279" s="339"/>
      <c r="N279" s="318"/>
      <c r="O279" s="25" t="b">
        <f t="shared" si="18"/>
        <v>1</v>
      </c>
      <c r="P279" s="289" t="b">
        <f t="shared" si="19"/>
        <v>1</v>
      </c>
      <c r="Q279" s="25" t="b">
        <f t="shared" si="20"/>
        <v>1</v>
      </c>
    </row>
    <row r="280" spans="1:17" x14ac:dyDescent="0.25">
      <c r="A280" s="67">
        <v>262</v>
      </c>
      <c r="B280" s="316"/>
      <c r="C280" s="317"/>
      <c r="D280" s="316"/>
      <c r="E280" s="335"/>
      <c r="F280" s="335"/>
      <c r="G280" s="335"/>
      <c r="H280" s="335"/>
      <c r="I280" s="336"/>
      <c r="J280" s="336"/>
      <c r="K280" s="336"/>
      <c r="L280" s="126">
        <f t="shared" si="17"/>
        <v>0</v>
      </c>
      <c r="M280" s="339"/>
      <c r="N280" s="318"/>
      <c r="O280" s="25" t="b">
        <f t="shared" si="18"/>
        <v>1</v>
      </c>
      <c r="P280" s="289" t="b">
        <f t="shared" si="19"/>
        <v>1</v>
      </c>
      <c r="Q280" s="25" t="b">
        <f t="shared" si="20"/>
        <v>1</v>
      </c>
    </row>
    <row r="281" spans="1:17" x14ac:dyDescent="0.25">
      <c r="A281" s="67">
        <v>263</v>
      </c>
      <c r="B281" s="316"/>
      <c r="C281" s="317"/>
      <c r="D281" s="316"/>
      <c r="E281" s="335"/>
      <c r="F281" s="335"/>
      <c r="G281" s="335"/>
      <c r="H281" s="335"/>
      <c r="I281" s="336"/>
      <c r="J281" s="336"/>
      <c r="K281" s="336"/>
      <c r="L281" s="126">
        <f t="shared" si="17"/>
        <v>0</v>
      </c>
      <c r="M281" s="339"/>
      <c r="N281" s="318"/>
      <c r="O281" s="25" t="b">
        <f t="shared" si="18"/>
        <v>1</v>
      </c>
      <c r="P281" s="289" t="b">
        <f t="shared" si="19"/>
        <v>1</v>
      </c>
      <c r="Q281" s="25" t="b">
        <f t="shared" si="20"/>
        <v>1</v>
      </c>
    </row>
    <row r="282" spans="1:17" x14ac:dyDescent="0.25">
      <c r="A282" s="67">
        <v>264</v>
      </c>
      <c r="B282" s="316"/>
      <c r="C282" s="317"/>
      <c r="D282" s="316"/>
      <c r="E282" s="335"/>
      <c r="F282" s="335"/>
      <c r="G282" s="335"/>
      <c r="H282" s="335"/>
      <c r="I282" s="336"/>
      <c r="J282" s="336"/>
      <c r="K282" s="336"/>
      <c r="L282" s="126">
        <f t="shared" si="17"/>
        <v>0</v>
      </c>
      <c r="M282" s="339"/>
      <c r="N282" s="318"/>
      <c r="O282" s="25" t="b">
        <f t="shared" si="18"/>
        <v>1</v>
      </c>
      <c r="P282" s="289" t="b">
        <f t="shared" si="19"/>
        <v>1</v>
      </c>
      <c r="Q282" s="25" t="b">
        <f t="shared" si="20"/>
        <v>1</v>
      </c>
    </row>
    <row r="283" spans="1:17" x14ac:dyDescent="0.25">
      <c r="A283" s="67">
        <v>265</v>
      </c>
      <c r="B283" s="316"/>
      <c r="C283" s="317"/>
      <c r="D283" s="316"/>
      <c r="E283" s="335"/>
      <c r="F283" s="335"/>
      <c r="G283" s="335"/>
      <c r="H283" s="335"/>
      <c r="I283" s="336"/>
      <c r="J283" s="336"/>
      <c r="K283" s="336"/>
      <c r="L283" s="126">
        <f t="shared" si="17"/>
        <v>0</v>
      </c>
      <c r="M283" s="339"/>
      <c r="N283" s="318"/>
      <c r="O283" s="25" t="b">
        <f t="shared" si="18"/>
        <v>1</v>
      </c>
      <c r="P283" s="289" t="b">
        <f t="shared" si="19"/>
        <v>1</v>
      </c>
      <c r="Q283" s="25" t="b">
        <f t="shared" si="20"/>
        <v>1</v>
      </c>
    </row>
    <row r="284" spans="1:17" x14ac:dyDescent="0.25">
      <c r="A284" s="67">
        <v>266</v>
      </c>
      <c r="B284" s="316"/>
      <c r="C284" s="317"/>
      <c r="D284" s="316"/>
      <c r="E284" s="335"/>
      <c r="F284" s="335"/>
      <c r="G284" s="335"/>
      <c r="H284" s="335"/>
      <c r="I284" s="336"/>
      <c r="J284" s="336"/>
      <c r="K284" s="336"/>
      <c r="L284" s="126">
        <f t="shared" si="17"/>
        <v>0</v>
      </c>
      <c r="M284" s="339"/>
      <c r="N284" s="318"/>
      <c r="O284" s="25" t="b">
        <f t="shared" si="18"/>
        <v>1</v>
      </c>
      <c r="P284" s="289" t="b">
        <f t="shared" si="19"/>
        <v>1</v>
      </c>
      <c r="Q284" s="25" t="b">
        <f t="shared" si="20"/>
        <v>1</v>
      </c>
    </row>
    <row r="285" spans="1:17" x14ac:dyDescent="0.25">
      <c r="A285" s="67">
        <v>267</v>
      </c>
      <c r="B285" s="316"/>
      <c r="C285" s="317"/>
      <c r="D285" s="316"/>
      <c r="E285" s="335"/>
      <c r="F285" s="335"/>
      <c r="G285" s="335"/>
      <c r="H285" s="335"/>
      <c r="I285" s="336"/>
      <c r="J285" s="336"/>
      <c r="K285" s="336"/>
      <c r="L285" s="126">
        <f t="shared" si="17"/>
        <v>0</v>
      </c>
      <c r="M285" s="339"/>
      <c r="N285" s="318"/>
      <c r="O285" s="25" t="b">
        <f t="shared" si="18"/>
        <v>1</v>
      </c>
      <c r="P285" s="289" t="b">
        <f t="shared" si="19"/>
        <v>1</v>
      </c>
      <c r="Q285" s="25" t="b">
        <f t="shared" si="20"/>
        <v>1</v>
      </c>
    </row>
    <row r="286" spans="1:17" x14ac:dyDescent="0.25">
      <c r="A286" s="67">
        <v>268</v>
      </c>
      <c r="B286" s="316"/>
      <c r="C286" s="317"/>
      <c r="D286" s="316"/>
      <c r="E286" s="335"/>
      <c r="F286" s="335"/>
      <c r="G286" s="335"/>
      <c r="H286" s="335"/>
      <c r="I286" s="336"/>
      <c r="J286" s="336"/>
      <c r="K286" s="336"/>
      <c r="L286" s="126">
        <f t="shared" si="17"/>
        <v>0</v>
      </c>
      <c r="M286" s="339"/>
      <c r="N286" s="318"/>
      <c r="O286" s="25" t="b">
        <f t="shared" si="18"/>
        <v>1</v>
      </c>
      <c r="P286" s="289" t="b">
        <f t="shared" si="19"/>
        <v>1</v>
      </c>
      <c r="Q286" s="25" t="b">
        <f t="shared" si="20"/>
        <v>1</v>
      </c>
    </row>
    <row r="287" spans="1:17" x14ac:dyDescent="0.25">
      <c r="A287" s="67">
        <v>269</v>
      </c>
      <c r="B287" s="316"/>
      <c r="C287" s="317"/>
      <c r="D287" s="316"/>
      <c r="E287" s="335"/>
      <c r="F287" s="335"/>
      <c r="G287" s="335"/>
      <c r="H287" s="335"/>
      <c r="I287" s="336"/>
      <c r="J287" s="336"/>
      <c r="K287" s="336"/>
      <c r="L287" s="126">
        <f t="shared" si="17"/>
        <v>0</v>
      </c>
      <c r="M287" s="339"/>
      <c r="N287" s="318"/>
      <c r="O287" s="25" t="b">
        <f t="shared" si="18"/>
        <v>1</v>
      </c>
      <c r="P287" s="289" t="b">
        <f t="shared" si="19"/>
        <v>1</v>
      </c>
      <c r="Q287" s="25" t="b">
        <f t="shared" si="20"/>
        <v>1</v>
      </c>
    </row>
    <row r="288" spans="1:17" x14ac:dyDescent="0.25">
      <c r="A288" s="67">
        <v>270</v>
      </c>
      <c r="B288" s="316"/>
      <c r="C288" s="317"/>
      <c r="D288" s="316"/>
      <c r="E288" s="335"/>
      <c r="F288" s="335"/>
      <c r="G288" s="335"/>
      <c r="H288" s="335"/>
      <c r="I288" s="336"/>
      <c r="J288" s="336"/>
      <c r="K288" s="336"/>
      <c r="L288" s="126">
        <f t="shared" si="17"/>
        <v>0</v>
      </c>
      <c r="M288" s="339"/>
      <c r="N288" s="318"/>
      <c r="O288" s="25" t="b">
        <f t="shared" si="18"/>
        <v>1</v>
      </c>
      <c r="P288" s="289" t="b">
        <f t="shared" si="19"/>
        <v>1</v>
      </c>
      <c r="Q288" s="25" t="b">
        <f t="shared" si="20"/>
        <v>1</v>
      </c>
    </row>
    <row r="289" spans="1:17" x14ac:dyDescent="0.25">
      <c r="A289" s="67">
        <v>271</v>
      </c>
      <c r="B289" s="316"/>
      <c r="C289" s="317"/>
      <c r="D289" s="316"/>
      <c r="E289" s="335"/>
      <c r="F289" s="335"/>
      <c r="G289" s="335"/>
      <c r="H289" s="335"/>
      <c r="I289" s="336"/>
      <c r="J289" s="336"/>
      <c r="K289" s="336"/>
      <c r="L289" s="126">
        <f t="shared" si="17"/>
        <v>0</v>
      </c>
      <c r="M289" s="339"/>
      <c r="N289" s="318"/>
      <c r="O289" s="25" t="b">
        <f t="shared" si="18"/>
        <v>1</v>
      </c>
      <c r="P289" s="289" t="b">
        <f t="shared" si="19"/>
        <v>1</v>
      </c>
      <c r="Q289" s="25" t="b">
        <f t="shared" si="20"/>
        <v>1</v>
      </c>
    </row>
    <row r="290" spans="1:17" x14ac:dyDescent="0.25">
      <c r="A290" s="67">
        <v>272</v>
      </c>
      <c r="B290" s="316"/>
      <c r="C290" s="317"/>
      <c r="D290" s="316"/>
      <c r="E290" s="335"/>
      <c r="F290" s="335"/>
      <c r="G290" s="335"/>
      <c r="H290" s="335"/>
      <c r="I290" s="336"/>
      <c r="J290" s="336"/>
      <c r="K290" s="336"/>
      <c r="L290" s="126">
        <f t="shared" si="17"/>
        <v>0</v>
      </c>
      <c r="M290" s="339"/>
      <c r="N290" s="318"/>
      <c r="O290" s="25" t="b">
        <f t="shared" si="18"/>
        <v>1</v>
      </c>
      <c r="P290" s="289" t="b">
        <f t="shared" si="19"/>
        <v>1</v>
      </c>
      <c r="Q290" s="25" t="b">
        <f t="shared" si="20"/>
        <v>1</v>
      </c>
    </row>
    <row r="291" spans="1:17" x14ac:dyDescent="0.25">
      <c r="A291" s="67">
        <v>273</v>
      </c>
      <c r="B291" s="316"/>
      <c r="C291" s="317"/>
      <c r="D291" s="316"/>
      <c r="E291" s="335"/>
      <c r="F291" s="335"/>
      <c r="G291" s="335"/>
      <c r="H291" s="335"/>
      <c r="I291" s="336"/>
      <c r="J291" s="336"/>
      <c r="K291" s="336"/>
      <c r="L291" s="126">
        <f t="shared" si="17"/>
        <v>0</v>
      </c>
      <c r="M291" s="339"/>
      <c r="N291" s="318"/>
      <c r="O291" s="25" t="b">
        <f t="shared" si="18"/>
        <v>1</v>
      </c>
      <c r="P291" s="289" t="b">
        <f t="shared" si="19"/>
        <v>1</v>
      </c>
      <c r="Q291" s="25" t="b">
        <f t="shared" si="20"/>
        <v>1</v>
      </c>
    </row>
    <row r="292" spans="1:17" x14ac:dyDescent="0.25">
      <c r="A292" s="67">
        <v>274</v>
      </c>
      <c r="B292" s="316"/>
      <c r="C292" s="317"/>
      <c r="D292" s="316"/>
      <c r="E292" s="335"/>
      <c r="F292" s="335"/>
      <c r="G292" s="335"/>
      <c r="H292" s="335"/>
      <c r="I292" s="336"/>
      <c r="J292" s="336"/>
      <c r="K292" s="336"/>
      <c r="L292" s="126">
        <f t="shared" si="17"/>
        <v>0</v>
      </c>
      <c r="M292" s="339"/>
      <c r="N292" s="318"/>
      <c r="O292" s="25" t="b">
        <f t="shared" si="18"/>
        <v>1</v>
      </c>
      <c r="P292" s="289" t="b">
        <f t="shared" si="19"/>
        <v>1</v>
      </c>
      <c r="Q292" s="25" t="b">
        <f t="shared" si="20"/>
        <v>1</v>
      </c>
    </row>
    <row r="293" spans="1:17" x14ac:dyDescent="0.25">
      <c r="A293" s="67">
        <v>275</v>
      </c>
      <c r="B293" s="316"/>
      <c r="C293" s="317"/>
      <c r="D293" s="316"/>
      <c r="E293" s="335"/>
      <c r="F293" s="335"/>
      <c r="G293" s="335"/>
      <c r="H293" s="335"/>
      <c r="I293" s="336"/>
      <c r="J293" s="336"/>
      <c r="K293" s="336"/>
      <c r="L293" s="126">
        <f t="shared" si="17"/>
        <v>0</v>
      </c>
      <c r="M293" s="339"/>
      <c r="N293" s="318"/>
      <c r="O293" s="25" t="b">
        <f t="shared" si="18"/>
        <v>1</v>
      </c>
      <c r="P293" s="289" t="b">
        <f t="shared" si="19"/>
        <v>1</v>
      </c>
      <c r="Q293" s="25" t="b">
        <f t="shared" si="20"/>
        <v>1</v>
      </c>
    </row>
    <row r="294" spans="1:17" x14ac:dyDescent="0.25">
      <c r="A294" s="67">
        <v>276</v>
      </c>
      <c r="B294" s="316"/>
      <c r="C294" s="317"/>
      <c r="D294" s="316"/>
      <c r="E294" s="335"/>
      <c r="F294" s="335"/>
      <c r="G294" s="335"/>
      <c r="H294" s="335"/>
      <c r="I294" s="336"/>
      <c r="J294" s="336"/>
      <c r="K294" s="336"/>
      <c r="L294" s="126">
        <f t="shared" si="17"/>
        <v>0</v>
      </c>
      <c r="M294" s="339"/>
      <c r="N294" s="318"/>
      <c r="O294" s="25" t="b">
        <f t="shared" si="18"/>
        <v>1</v>
      </c>
      <c r="P294" s="289" t="b">
        <f t="shared" si="19"/>
        <v>1</v>
      </c>
      <c r="Q294" s="25" t="b">
        <f t="shared" si="20"/>
        <v>1</v>
      </c>
    </row>
    <row r="295" spans="1:17" x14ac:dyDescent="0.25">
      <c r="A295" s="67">
        <v>277</v>
      </c>
      <c r="B295" s="316"/>
      <c r="C295" s="317"/>
      <c r="D295" s="316"/>
      <c r="E295" s="335"/>
      <c r="F295" s="335"/>
      <c r="G295" s="335"/>
      <c r="H295" s="335"/>
      <c r="I295" s="336"/>
      <c r="J295" s="336"/>
      <c r="K295" s="336"/>
      <c r="L295" s="126">
        <f t="shared" si="17"/>
        <v>0</v>
      </c>
      <c r="M295" s="339"/>
      <c r="N295" s="318"/>
      <c r="O295" s="25" t="b">
        <f t="shared" si="18"/>
        <v>1</v>
      </c>
      <c r="P295" s="289" t="b">
        <f t="shared" si="19"/>
        <v>1</v>
      </c>
      <c r="Q295" s="25" t="b">
        <f t="shared" si="20"/>
        <v>1</v>
      </c>
    </row>
    <row r="296" spans="1:17" x14ac:dyDescent="0.25">
      <c r="A296" s="67">
        <v>278</v>
      </c>
      <c r="B296" s="316"/>
      <c r="C296" s="317"/>
      <c r="D296" s="316"/>
      <c r="E296" s="335"/>
      <c r="F296" s="335"/>
      <c r="G296" s="335"/>
      <c r="H296" s="335"/>
      <c r="I296" s="336"/>
      <c r="J296" s="336"/>
      <c r="K296" s="336"/>
      <c r="L296" s="126">
        <f t="shared" si="17"/>
        <v>0</v>
      </c>
      <c r="M296" s="339"/>
      <c r="N296" s="318"/>
      <c r="O296" s="25" t="b">
        <f t="shared" si="18"/>
        <v>1</v>
      </c>
      <c r="P296" s="289" t="b">
        <f t="shared" si="19"/>
        <v>1</v>
      </c>
      <c r="Q296" s="25" t="b">
        <f t="shared" si="20"/>
        <v>1</v>
      </c>
    </row>
    <row r="297" spans="1:17" x14ac:dyDescent="0.25">
      <c r="A297" s="67">
        <v>279</v>
      </c>
      <c r="B297" s="316"/>
      <c r="C297" s="317"/>
      <c r="D297" s="316"/>
      <c r="E297" s="335"/>
      <c r="F297" s="335"/>
      <c r="G297" s="335"/>
      <c r="H297" s="335"/>
      <c r="I297" s="336"/>
      <c r="J297" s="336"/>
      <c r="K297" s="336"/>
      <c r="L297" s="126">
        <f t="shared" si="17"/>
        <v>0</v>
      </c>
      <c r="M297" s="339"/>
      <c r="N297" s="318"/>
      <c r="O297" s="25" t="b">
        <f t="shared" si="18"/>
        <v>1</v>
      </c>
      <c r="P297" s="289" t="b">
        <f t="shared" si="19"/>
        <v>1</v>
      </c>
      <c r="Q297" s="25" t="b">
        <f t="shared" si="20"/>
        <v>1</v>
      </c>
    </row>
    <row r="298" spans="1:17" x14ac:dyDescent="0.25">
      <c r="A298" s="67">
        <v>280</v>
      </c>
      <c r="B298" s="316"/>
      <c r="C298" s="317"/>
      <c r="D298" s="316"/>
      <c r="E298" s="335"/>
      <c r="F298" s="335"/>
      <c r="G298" s="335"/>
      <c r="H298" s="335"/>
      <c r="I298" s="336"/>
      <c r="J298" s="336"/>
      <c r="K298" s="336"/>
      <c r="L298" s="126">
        <f t="shared" si="17"/>
        <v>0</v>
      </c>
      <c r="M298" s="339"/>
      <c r="N298" s="318"/>
      <c r="O298" s="25" t="b">
        <f t="shared" si="18"/>
        <v>1</v>
      </c>
      <c r="P298" s="289" t="b">
        <f t="shared" si="19"/>
        <v>1</v>
      </c>
      <c r="Q298" s="25" t="b">
        <f t="shared" si="20"/>
        <v>1</v>
      </c>
    </row>
    <row r="299" spans="1:17" x14ac:dyDescent="0.25">
      <c r="A299" s="67">
        <v>281</v>
      </c>
      <c r="B299" s="316"/>
      <c r="C299" s="317"/>
      <c r="D299" s="316"/>
      <c r="E299" s="335"/>
      <c r="F299" s="335"/>
      <c r="G299" s="335"/>
      <c r="H299" s="335"/>
      <c r="I299" s="336"/>
      <c r="J299" s="336"/>
      <c r="K299" s="336"/>
      <c r="L299" s="126">
        <f t="shared" si="17"/>
        <v>0</v>
      </c>
      <c r="M299" s="339"/>
      <c r="N299" s="318"/>
      <c r="O299" s="25" t="b">
        <f t="shared" si="18"/>
        <v>1</v>
      </c>
      <c r="P299" s="289" t="b">
        <f t="shared" si="19"/>
        <v>1</v>
      </c>
      <c r="Q299" s="25" t="b">
        <f t="shared" si="20"/>
        <v>1</v>
      </c>
    </row>
    <row r="300" spans="1:17" x14ac:dyDescent="0.25">
      <c r="A300" s="67">
        <v>282</v>
      </c>
      <c r="B300" s="316"/>
      <c r="C300" s="317"/>
      <c r="D300" s="316"/>
      <c r="E300" s="335"/>
      <c r="F300" s="335"/>
      <c r="G300" s="335"/>
      <c r="H300" s="335"/>
      <c r="I300" s="336"/>
      <c r="J300" s="336"/>
      <c r="K300" s="336"/>
      <c r="L300" s="126">
        <f t="shared" si="17"/>
        <v>0</v>
      </c>
      <c r="M300" s="339"/>
      <c r="N300" s="318"/>
      <c r="O300" s="25" t="b">
        <f t="shared" si="18"/>
        <v>1</v>
      </c>
      <c r="P300" s="289" t="b">
        <f t="shared" si="19"/>
        <v>1</v>
      </c>
      <c r="Q300" s="25" t="b">
        <f t="shared" si="20"/>
        <v>1</v>
      </c>
    </row>
    <row r="301" spans="1:17" x14ac:dyDescent="0.25">
      <c r="A301" s="67">
        <v>283</v>
      </c>
      <c r="B301" s="316"/>
      <c r="C301" s="317"/>
      <c r="D301" s="316"/>
      <c r="E301" s="335"/>
      <c r="F301" s="335"/>
      <c r="G301" s="335"/>
      <c r="H301" s="335"/>
      <c r="I301" s="336"/>
      <c r="J301" s="336"/>
      <c r="K301" s="336"/>
      <c r="L301" s="126">
        <f t="shared" si="17"/>
        <v>0</v>
      </c>
      <c r="M301" s="339"/>
      <c r="N301" s="318"/>
      <c r="O301" s="25" t="b">
        <f t="shared" si="18"/>
        <v>1</v>
      </c>
      <c r="P301" s="289" t="b">
        <f t="shared" si="19"/>
        <v>1</v>
      </c>
      <c r="Q301" s="25" t="b">
        <f t="shared" si="20"/>
        <v>1</v>
      </c>
    </row>
    <row r="302" spans="1:17" x14ac:dyDescent="0.25">
      <c r="A302" s="67">
        <v>284</v>
      </c>
      <c r="B302" s="316"/>
      <c r="C302" s="317"/>
      <c r="D302" s="316"/>
      <c r="E302" s="335"/>
      <c r="F302" s="335"/>
      <c r="G302" s="335"/>
      <c r="H302" s="335"/>
      <c r="I302" s="336"/>
      <c r="J302" s="336"/>
      <c r="K302" s="336"/>
      <c r="L302" s="126">
        <f t="shared" si="17"/>
        <v>0</v>
      </c>
      <c r="M302" s="339"/>
      <c r="N302" s="318"/>
      <c r="O302" s="25" t="b">
        <f t="shared" si="18"/>
        <v>1</v>
      </c>
      <c r="P302" s="289" t="b">
        <f t="shared" si="19"/>
        <v>1</v>
      </c>
      <c r="Q302" s="25" t="b">
        <f t="shared" si="20"/>
        <v>1</v>
      </c>
    </row>
    <row r="303" spans="1:17" x14ac:dyDescent="0.25">
      <c r="A303" s="67">
        <v>285</v>
      </c>
      <c r="B303" s="316"/>
      <c r="C303" s="317"/>
      <c r="D303" s="316"/>
      <c r="E303" s="335"/>
      <c r="F303" s="335"/>
      <c r="G303" s="335"/>
      <c r="H303" s="335"/>
      <c r="I303" s="336"/>
      <c r="J303" s="336"/>
      <c r="K303" s="336"/>
      <c r="L303" s="126">
        <f t="shared" si="17"/>
        <v>0</v>
      </c>
      <c r="M303" s="339"/>
      <c r="N303" s="318"/>
      <c r="O303" s="25" t="b">
        <f t="shared" si="18"/>
        <v>1</v>
      </c>
      <c r="P303" s="289" t="b">
        <f t="shared" si="19"/>
        <v>1</v>
      </c>
      <c r="Q303" s="25" t="b">
        <f t="shared" si="20"/>
        <v>1</v>
      </c>
    </row>
    <row r="304" spans="1:17" x14ac:dyDescent="0.25">
      <c r="A304" s="67">
        <v>286</v>
      </c>
      <c r="B304" s="316"/>
      <c r="C304" s="317"/>
      <c r="D304" s="316"/>
      <c r="E304" s="335"/>
      <c r="F304" s="335"/>
      <c r="G304" s="335"/>
      <c r="H304" s="335"/>
      <c r="I304" s="336"/>
      <c r="J304" s="336"/>
      <c r="K304" s="336"/>
      <c r="L304" s="126">
        <f t="shared" si="17"/>
        <v>0</v>
      </c>
      <c r="M304" s="339"/>
      <c r="N304" s="318"/>
      <c r="O304" s="25" t="b">
        <f t="shared" si="18"/>
        <v>1</v>
      </c>
      <c r="P304" s="289" t="b">
        <f t="shared" si="19"/>
        <v>1</v>
      </c>
      <c r="Q304" s="25" t="b">
        <f t="shared" si="20"/>
        <v>1</v>
      </c>
    </row>
    <row r="305" spans="1:17" x14ac:dyDescent="0.25">
      <c r="A305" s="67">
        <v>287</v>
      </c>
      <c r="B305" s="316"/>
      <c r="C305" s="317"/>
      <c r="D305" s="316"/>
      <c r="E305" s="335"/>
      <c r="F305" s="335"/>
      <c r="G305" s="335"/>
      <c r="H305" s="335"/>
      <c r="I305" s="336"/>
      <c r="J305" s="336"/>
      <c r="K305" s="336"/>
      <c r="L305" s="126">
        <f t="shared" si="17"/>
        <v>0</v>
      </c>
      <c r="M305" s="339"/>
      <c r="N305" s="318"/>
      <c r="O305" s="25" t="b">
        <f t="shared" si="18"/>
        <v>1</v>
      </c>
      <c r="P305" s="289" t="b">
        <f t="shared" si="19"/>
        <v>1</v>
      </c>
      <c r="Q305" s="25" t="b">
        <f t="shared" si="20"/>
        <v>1</v>
      </c>
    </row>
    <row r="306" spans="1:17" x14ac:dyDescent="0.25">
      <c r="A306" s="67">
        <v>288</v>
      </c>
      <c r="B306" s="316"/>
      <c r="C306" s="317"/>
      <c r="D306" s="316"/>
      <c r="E306" s="335"/>
      <c r="F306" s="335"/>
      <c r="G306" s="335"/>
      <c r="H306" s="335"/>
      <c r="I306" s="336"/>
      <c r="J306" s="336"/>
      <c r="K306" s="336"/>
      <c r="L306" s="126">
        <f t="shared" si="17"/>
        <v>0</v>
      </c>
      <c r="M306" s="339"/>
      <c r="N306" s="318"/>
      <c r="O306" s="25" t="b">
        <f t="shared" si="18"/>
        <v>1</v>
      </c>
      <c r="P306" s="289" t="b">
        <f t="shared" si="19"/>
        <v>1</v>
      </c>
      <c r="Q306" s="25" t="b">
        <f t="shared" si="20"/>
        <v>1</v>
      </c>
    </row>
    <row r="307" spans="1:17" x14ac:dyDescent="0.25">
      <c r="A307" s="67">
        <v>289</v>
      </c>
      <c r="B307" s="316"/>
      <c r="C307" s="317"/>
      <c r="D307" s="316"/>
      <c r="E307" s="335"/>
      <c r="F307" s="335"/>
      <c r="G307" s="335"/>
      <c r="H307" s="335"/>
      <c r="I307" s="336"/>
      <c r="J307" s="336"/>
      <c r="K307" s="336"/>
      <c r="L307" s="126">
        <f t="shared" si="17"/>
        <v>0</v>
      </c>
      <c r="M307" s="339"/>
      <c r="N307" s="318"/>
      <c r="O307" s="25" t="b">
        <f t="shared" si="18"/>
        <v>1</v>
      </c>
      <c r="P307" s="289" t="b">
        <f t="shared" si="19"/>
        <v>1</v>
      </c>
      <c r="Q307" s="25" t="b">
        <f t="shared" si="20"/>
        <v>1</v>
      </c>
    </row>
    <row r="308" spans="1:17" x14ac:dyDescent="0.25">
      <c r="A308" s="67">
        <v>290</v>
      </c>
      <c r="B308" s="316"/>
      <c r="C308" s="317"/>
      <c r="D308" s="316"/>
      <c r="E308" s="335"/>
      <c r="F308" s="335"/>
      <c r="G308" s="335"/>
      <c r="H308" s="335"/>
      <c r="I308" s="336"/>
      <c r="J308" s="336"/>
      <c r="K308" s="336"/>
      <c r="L308" s="126">
        <f t="shared" si="17"/>
        <v>0</v>
      </c>
      <c r="M308" s="339"/>
      <c r="N308" s="318"/>
      <c r="O308" s="25" t="b">
        <f t="shared" si="18"/>
        <v>1</v>
      </c>
      <c r="P308" s="289" t="b">
        <f t="shared" si="19"/>
        <v>1</v>
      </c>
      <c r="Q308" s="25" t="b">
        <f t="shared" si="20"/>
        <v>1</v>
      </c>
    </row>
    <row r="309" spans="1:17" x14ac:dyDescent="0.25">
      <c r="A309" s="67">
        <v>291</v>
      </c>
      <c r="B309" s="316"/>
      <c r="C309" s="317"/>
      <c r="D309" s="316"/>
      <c r="E309" s="335"/>
      <c r="F309" s="335"/>
      <c r="G309" s="335"/>
      <c r="H309" s="335"/>
      <c r="I309" s="336"/>
      <c r="J309" s="336"/>
      <c r="K309" s="336"/>
      <c r="L309" s="126">
        <f t="shared" si="17"/>
        <v>0</v>
      </c>
      <c r="M309" s="339"/>
      <c r="N309" s="318"/>
      <c r="O309" s="25" t="b">
        <f t="shared" si="18"/>
        <v>1</v>
      </c>
      <c r="P309" s="289" t="b">
        <f t="shared" si="19"/>
        <v>1</v>
      </c>
      <c r="Q309" s="25" t="b">
        <f t="shared" si="20"/>
        <v>1</v>
      </c>
    </row>
    <row r="310" spans="1:17" x14ac:dyDescent="0.25">
      <c r="A310" s="67">
        <v>292</v>
      </c>
      <c r="B310" s="316"/>
      <c r="C310" s="317"/>
      <c r="D310" s="316"/>
      <c r="E310" s="335"/>
      <c r="F310" s="335"/>
      <c r="G310" s="335"/>
      <c r="H310" s="335"/>
      <c r="I310" s="336"/>
      <c r="J310" s="336"/>
      <c r="K310" s="336"/>
      <c r="L310" s="126">
        <f t="shared" si="17"/>
        <v>0</v>
      </c>
      <c r="M310" s="339"/>
      <c r="N310" s="318"/>
      <c r="O310" s="25" t="b">
        <f t="shared" si="18"/>
        <v>1</v>
      </c>
      <c r="P310" s="289" t="b">
        <f t="shared" si="19"/>
        <v>1</v>
      </c>
      <c r="Q310" s="25" t="b">
        <f t="shared" si="20"/>
        <v>1</v>
      </c>
    </row>
    <row r="311" spans="1:17" x14ac:dyDescent="0.25">
      <c r="A311" s="67">
        <v>293</v>
      </c>
      <c r="B311" s="316"/>
      <c r="C311" s="317"/>
      <c r="D311" s="316"/>
      <c r="E311" s="335"/>
      <c r="F311" s="335"/>
      <c r="G311" s="335"/>
      <c r="H311" s="335"/>
      <c r="I311" s="336"/>
      <c r="J311" s="336"/>
      <c r="K311" s="336"/>
      <c r="L311" s="126">
        <f t="shared" si="17"/>
        <v>0</v>
      </c>
      <c r="M311" s="339"/>
      <c r="N311" s="318"/>
      <c r="O311" s="25" t="b">
        <f t="shared" si="18"/>
        <v>1</v>
      </c>
      <c r="P311" s="289" t="b">
        <f t="shared" si="19"/>
        <v>1</v>
      </c>
      <c r="Q311" s="25" t="b">
        <f t="shared" si="20"/>
        <v>1</v>
      </c>
    </row>
    <row r="312" spans="1:17" x14ac:dyDescent="0.25">
      <c r="A312" s="67">
        <v>294</v>
      </c>
      <c r="B312" s="316"/>
      <c r="C312" s="317"/>
      <c r="D312" s="316"/>
      <c r="E312" s="335"/>
      <c r="F312" s="335"/>
      <c r="G312" s="335"/>
      <c r="H312" s="335"/>
      <c r="I312" s="336"/>
      <c r="J312" s="336"/>
      <c r="K312" s="336"/>
      <c r="L312" s="126">
        <f t="shared" si="17"/>
        <v>0</v>
      </c>
      <c r="M312" s="339"/>
      <c r="N312" s="318"/>
      <c r="O312" s="25" t="b">
        <f t="shared" si="18"/>
        <v>1</v>
      </c>
      <c r="P312" s="289" t="b">
        <f t="shared" si="19"/>
        <v>1</v>
      </c>
      <c r="Q312" s="25" t="b">
        <f t="shared" si="20"/>
        <v>1</v>
      </c>
    </row>
    <row r="313" spans="1:17" x14ac:dyDescent="0.25">
      <c r="A313" s="67">
        <v>295</v>
      </c>
      <c r="B313" s="316"/>
      <c r="C313" s="317"/>
      <c r="D313" s="316"/>
      <c r="E313" s="335"/>
      <c r="F313" s="335"/>
      <c r="G313" s="335"/>
      <c r="H313" s="335"/>
      <c r="I313" s="336"/>
      <c r="J313" s="336"/>
      <c r="K313" s="336"/>
      <c r="L313" s="126">
        <f t="shared" si="17"/>
        <v>0</v>
      </c>
      <c r="M313" s="339"/>
      <c r="N313" s="318"/>
      <c r="O313" s="25" t="b">
        <f t="shared" si="18"/>
        <v>1</v>
      </c>
      <c r="P313" s="289" t="b">
        <f t="shared" si="19"/>
        <v>1</v>
      </c>
      <c r="Q313" s="25" t="b">
        <f t="shared" si="20"/>
        <v>1</v>
      </c>
    </row>
    <row r="314" spans="1:17" x14ac:dyDescent="0.25">
      <c r="A314" s="67">
        <v>296</v>
      </c>
      <c r="B314" s="316"/>
      <c r="C314" s="317"/>
      <c r="D314" s="316"/>
      <c r="E314" s="335"/>
      <c r="F314" s="335"/>
      <c r="G314" s="335"/>
      <c r="H314" s="335"/>
      <c r="I314" s="336"/>
      <c r="J314" s="336"/>
      <c r="K314" s="336"/>
      <c r="L314" s="126">
        <f t="shared" si="17"/>
        <v>0</v>
      </c>
      <c r="M314" s="339"/>
      <c r="N314" s="318"/>
      <c r="O314" s="25" t="b">
        <f t="shared" si="18"/>
        <v>1</v>
      </c>
      <c r="P314" s="289" t="b">
        <f t="shared" si="19"/>
        <v>1</v>
      </c>
      <c r="Q314" s="25" t="b">
        <f t="shared" si="20"/>
        <v>1</v>
      </c>
    </row>
    <row r="315" spans="1:17" x14ac:dyDescent="0.25">
      <c r="A315" s="67">
        <v>297</v>
      </c>
      <c r="B315" s="316"/>
      <c r="C315" s="317"/>
      <c r="D315" s="316"/>
      <c r="E315" s="335"/>
      <c r="F315" s="335"/>
      <c r="G315" s="335"/>
      <c r="H315" s="335"/>
      <c r="I315" s="336"/>
      <c r="J315" s="336"/>
      <c r="K315" s="336"/>
      <c r="L315" s="126">
        <f t="shared" si="17"/>
        <v>0</v>
      </c>
      <c r="M315" s="339"/>
      <c r="N315" s="318"/>
      <c r="O315" s="25" t="b">
        <f t="shared" si="18"/>
        <v>1</v>
      </c>
      <c r="P315" s="289" t="b">
        <f t="shared" si="19"/>
        <v>1</v>
      </c>
      <c r="Q315" s="25" t="b">
        <f t="shared" si="20"/>
        <v>1</v>
      </c>
    </row>
    <row r="316" spans="1:17" x14ac:dyDescent="0.25">
      <c r="A316" s="67">
        <v>298</v>
      </c>
      <c r="B316" s="316"/>
      <c r="C316" s="317"/>
      <c r="D316" s="316"/>
      <c r="E316" s="335"/>
      <c r="F316" s="335"/>
      <c r="G316" s="335"/>
      <c r="H316" s="335"/>
      <c r="I316" s="336"/>
      <c r="J316" s="336"/>
      <c r="K316" s="336"/>
      <c r="L316" s="126">
        <f t="shared" si="17"/>
        <v>0</v>
      </c>
      <c r="M316" s="339"/>
      <c r="N316" s="318"/>
      <c r="O316" s="25" t="b">
        <f t="shared" si="18"/>
        <v>1</v>
      </c>
      <c r="P316" s="289" t="b">
        <f t="shared" si="19"/>
        <v>1</v>
      </c>
      <c r="Q316" s="25" t="b">
        <f t="shared" si="20"/>
        <v>1</v>
      </c>
    </row>
    <row r="317" spans="1:17" x14ac:dyDescent="0.25">
      <c r="A317" s="67">
        <v>299</v>
      </c>
      <c r="B317" s="316"/>
      <c r="C317" s="317"/>
      <c r="D317" s="316"/>
      <c r="E317" s="335"/>
      <c r="F317" s="335"/>
      <c r="G317" s="335"/>
      <c r="H317" s="335"/>
      <c r="I317" s="336"/>
      <c r="J317" s="336"/>
      <c r="K317" s="336"/>
      <c r="L317" s="126">
        <f t="shared" si="17"/>
        <v>0</v>
      </c>
      <c r="M317" s="339"/>
      <c r="N317" s="318"/>
      <c r="O317" s="25" t="b">
        <f t="shared" si="18"/>
        <v>1</v>
      </c>
      <c r="P317" s="289" t="b">
        <f t="shared" si="19"/>
        <v>1</v>
      </c>
      <c r="Q317" s="25" t="b">
        <f t="shared" si="20"/>
        <v>1</v>
      </c>
    </row>
    <row r="318" spans="1:17" x14ac:dyDescent="0.25">
      <c r="A318" s="67">
        <v>300</v>
      </c>
      <c r="B318" s="316"/>
      <c r="C318" s="317"/>
      <c r="D318" s="316"/>
      <c r="E318" s="335"/>
      <c r="F318" s="335"/>
      <c r="G318" s="335"/>
      <c r="H318" s="335"/>
      <c r="I318" s="336"/>
      <c r="J318" s="336"/>
      <c r="K318" s="336"/>
      <c r="L318" s="126">
        <f t="shared" si="17"/>
        <v>0</v>
      </c>
      <c r="M318" s="339"/>
      <c r="N318" s="318"/>
      <c r="O318" s="25" t="b">
        <f t="shared" si="18"/>
        <v>1</v>
      </c>
      <c r="P318" s="289" t="b">
        <f t="shared" si="19"/>
        <v>1</v>
      </c>
      <c r="Q318" s="25" t="b">
        <f t="shared" si="20"/>
        <v>1</v>
      </c>
    </row>
    <row r="319" spans="1:17" x14ac:dyDescent="0.25">
      <c r="A319" s="67">
        <v>301</v>
      </c>
      <c r="B319" s="316"/>
      <c r="C319" s="317"/>
      <c r="D319" s="316"/>
      <c r="E319" s="335"/>
      <c r="F319" s="335"/>
      <c r="G319" s="335"/>
      <c r="H319" s="335"/>
      <c r="I319" s="336"/>
      <c r="J319" s="336"/>
      <c r="K319" s="336"/>
      <c r="L319" s="126">
        <f t="shared" si="17"/>
        <v>0</v>
      </c>
      <c r="M319" s="339"/>
      <c r="N319" s="318"/>
      <c r="O319" s="25" t="b">
        <f t="shared" si="18"/>
        <v>1</v>
      </c>
      <c r="P319" s="289" t="b">
        <f t="shared" si="19"/>
        <v>1</v>
      </c>
      <c r="Q319" s="25" t="b">
        <f t="shared" si="20"/>
        <v>1</v>
      </c>
    </row>
    <row r="320" spans="1:17" x14ac:dyDescent="0.25">
      <c r="A320" s="67">
        <v>302</v>
      </c>
      <c r="B320" s="316"/>
      <c r="C320" s="317"/>
      <c r="D320" s="316"/>
      <c r="E320" s="335"/>
      <c r="F320" s="335"/>
      <c r="G320" s="335"/>
      <c r="H320" s="335"/>
      <c r="I320" s="336"/>
      <c r="J320" s="336"/>
      <c r="K320" s="336"/>
      <c r="L320" s="126">
        <f t="shared" si="17"/>
        <v>0</v>
      </c>
      <c r="M320" s="339"/>
      <c r="N320" s="318"/>
      <c r="O320" s="25" t="b">
        <f t="shared" si="18"/>
        <v>1</v>
      </c>
      <c r="P320" s="289" t="b">
        <f t="shared" si="19"/>
        <v>1</v>
      </c>
      <c r="Q320" s="25" t="b">
        <f t="shared" si="20"/>
        <v>1</v>
      </c>
    </row>
    <row r="321" spans="1:17" x14ac:dyDescent="0.25">
      <c r="A321" s="67">
        <v>303</v>
      </c>
      <c r="B321" s="316"/>
      <c r="C321" s="317"/>
      <c r="D321" s="316"/>
      <c r="E321" s="335"/>
      <c r="F321" s="335"/>
      <c r="G321" s="335"/>
      <c r="H321" s="335"/>
      <c r="I321" s="336"/>
      <c r="J321" s="336"/>
      <c r="K321" s="336"/>
      <c r="L321" s="126">
        <f t="shared" si="17"/>
        <v>0</v>
      </c>
      <c r="M321" s="339"/>
      <c r="N321" s="318"/>
      <c r="O321" s="25" t="b">
        <f t="shared" si="18"/>
        <v>1</v>
      </c>
      <c r="P321" s="289" t="b">
        <f t="shared" si="19"/>
        <v>1</v>
      </c>
      <c r="Q321" s="25" t="b">
        <f t="shared" si="20"/>
        <v>1</v>
      </c>
    </row>
    <row r="322" spans="1:17" x14ac:dyDescent="0.25">
      <c r="A322" s="67">
        <v>304</v>
      </c>
      <c r="B322" s="316"/>
      <c r="C322" s="317"/>
      <c r="D322" s="316"/>
      <c r="E322" s="335"/>
      <c r="F322" s="335"/>
      <c r="G322" s="335"/>
      <c r="H322" s="335"/>
      <c r="I322" s="336"/>
      <c r="J322" s="336"/>
      <c r="K322" s="336"/>
      <c r="L322" s="126">
        <f t="shared" si="17"/>
        <v>0</v>
      </c>
      <c r="M322" s="339"/>
      <c r="N322" s="318"/>
      <c r="O322" s="25" t="b">
        <f t="shared" si="18"/>
        <v>1</v>
      </c>
      <c r="P322" s="289" t="b">
        <f t="shared" si="19"/>
        <v>1</v>
      </c>
      <c r="Q322" s="25" t="b">
        <f t="shared" si="20"/>
        <v>1</v>
      </c>
    </row>
    <row r="323" spans="1:17" x14ac:dyDescent="0.25">
      <c r="A323" s="67">
        <v>305</v>
      </c>
      <c r="B323" s="316"/>
      <c r="C323" s="317"/>
      <c r="D323" s="316"/>
      <c r="E323" s="335"/>
      <c r="F323" s="335"/>
      <c r="G323" s="335"/>
      <c r="H323" s="335"/>
      <c r="I323" s="336"/>
      <c r="J323" s="336"/>
      <c r="K323" s="336"/>
      <c r="L323" s="126">
        <f t="shared" si="17"/>
        <v>0</v>
      </c>
      <c r="M323" s="339"/>
      <c r="N323" s="318"/>
      <c r="O323" s="25" t="b">
        <f t="shared" si="18"/>
        <v>1</v>
      </c>
      <c r="P323" s="289" t="b">
        <f t="shared" si="19"/>
        <v>1</v>
      </c>
      <c r="Q323" s="25" t="b">
        <f t="shared" si="20"/>
        <v>1</v>
      </c>
    </row>
    <row r="324" spans="1:17" x14ac:dyDescent="0.25">
      <c r="A324" s="67">
        <v>306</v>
      </c>
      <c r="B324" s="316"/>
      <c r="C324" s="317"/>
      <c r="D324" s="316"/>
      <c r="E324" s="335"/>
      <c r="F324" s="335"/>
      <c r="G324" s="335"/>
      <c r="H324" s="335"/>
      <c r="I324" s="336"/>
      <c r="J324" s="336"/>
      <c r="K324" s="336"/>
      <c r="L324" s="126">
        <f t="shared" si="17"/>
        <v>0</v>
      </c>
      <c r="M324" s="339"/>
      <c r="N324" s="318"/>
      <c r="O324" s="25" t="b">
        <f t="shared" si="18"/>
        <v>1</v>
      </c>
      <c r="P324" s="289" t="b">
        <f t="shared" si="19"/>
        <v>1</v>
      </c>
      <c r="Q324" s="25" t="b">
        <f t="shared" si="20"/>
        <v>1</v>
      </c>
    </row>
    <row r="325" spans="1:17" x14ac:dyDescent="0.25">
      <c r="A325" s="67">
        <v>307</v>
      </c>
      <c r="B325" s="316"/>
      <c r="C325" s="317"/>
      <c r="D325" s="316"/>
      <c r="E325" s="335"/>
      <c r="F325" s="335"/>
      <c r="G325" s="335"/>
      <c r="H325" s="335"/>
      <c r="I325" s="336"/>
      <c r="J325" s="336"/>
      <c r="K325" s="336"/>
      <c r="L325" s="126">
        <f t="shared" si="17"/>
        <v>0</v>
      </c>
      <c r="M325" s="339"/>
      <c r="N325" s="318"/>
      <c r="O325" s="25" t="b">
        <f t="shared" si="18"/>
        <v>1</v>
      </c>
      <c r="P325" s="289" t="b">
        <f t="shared" si="19"/>
        <v>1</v>
      </c>
      <c r="Q325" s="25" t="b">
        <f t="shared" si="20"/>
        <v>1</v>
      </c>
    </row>
    <row r="326" spans="1:17" x14ac:dyDescent="0.25">
      <c r="A326" s="67">
        <v>308</v>
      </c>
      <c r="B326" s="316"/>
      <c r="C326" s="317"/>
      <c r="D326" s="316"/>
      <c r="E326" s="335"/>
      <c r="F326" s="335"/>
      <c r="G326" s="335"/>
      <c r="H326" s="335"/>
      <c r="I326" s="336"/>
      <c r="J326" s="336"/>
      <c r="K326" s="336"/>
      <c r="L326" s="126">
        <f t="shared" si="17"/>
        <v>0</v>
      </c>
      <c r="M326" s="339"/>
      <c r="N326" s="318"/>
      <c r="O326" s="25" t="b">
        <f t="shared" si="18"/>
        <v>1</v>
      </c>
      <c r="P326" s="289" t="b">
        <f t="shared" si="19"/>
        <v>1</v>
      </c>
      <c r="Q326" s="25" t="b">
        <f t="shared" si="20"/>
        <v>1</v>
      </c>
    </row>
    <row r="327" spans="1:17" x14ac:dyDescent="0.25">
      <c r="A327" s="67">
        <v>309</v>
      </c>
      <c r="B327" s="316"/>
      <c r="C327" s="317"/>
      <c r="D327" s="316"/>
      <c r="E327" s="335"/>
      <c r="F327" s="335"/>
      <c r="G327" s="335"/>
      <c r="H327" s="335"/>
      <c r="I327" s="336"/>
      <c r="J327" s="336"/>
      <c r="K327" s="336"/>
      <c r="L327" s="126">
        <f t="shared" si="17"/>
        <v>0</v>
      </c>
      <c r="M327" s="339"/>
      <c r="N327" s="318"/>
      <c r="O327" s="25" t="b">
        <f t="shared" si="18"/>
        <v>1</v>
      </c>
      <c r="P327" s="289" t="b">
        <f t="shared" si="19"/>
        <v>1</v>
      </c>
      <c r="Q327" s="25" t="b">
        <f t="shared" si="20"/>
        <v>1</v>
      </c>
    </row>
    <row r="328" spans="1:17" x14ac:dyDescent="0.25">
      <c r="A328" s="67">
        <v>310</v>
      </c>
      <c r="B328" s="316"/>
      <c r="C328" s="317"/>
      <c r="D328" s="316"/>
      <c r="E328" s="335"/>
      <c r="F328" s="335"/>
      <c r="G328" s="335"/>
      <c r="H328" s="335"/>
      <c r="I328" s="336"/>
      <c r="J328" s="336"/>
      <c r="K328" s="336"/>
      <c r="L328" s="126">
        <f t="shared" si="17"/>
        <v>0</v>
      </c>
      <c r="M328" s="339"/>
      <c r="N328" s="318"/>
      <c r="O328" s="25" t="b">
        <f t="shared" si="18"/>
        <v>1</v>
      </c>
      <c r="P328" s="289" t="b">
        <f t="shared" si="19"/>
        <v>1</v>
      </c>
      <c r="Q328" s="25" t="b">
        <f t="shared" si="20"/>
        <v>1</v>
      </c>
    </row>
    <row r="329" spans="1:17" x14ac:dyDescent="0.25">
      <c r="A329" s="67">
        <v>311</v>
      </c>
      <c r="B329" s="316"/>
      <c r="C329" s="317"/>
      <c r="D329" s="316"/>
      <c r="E329" s="335"/>
      <c r="F329" s="335"/>
      <c r="G329" s="335"/>
      <c r="H329" s="335"/>
      <c r="I329" s="336"/>
      <c r="J329" s="336"/>
      <c r="K329" s="336"/>
      <c r="L329" s="126">
        <f t="shared" si="17"/>
        <v>0</v>
      </c>
      <c r="M329" s="339"/>
      <c r="N329" s="318"/>
      <c r="O329" s="25" t="b">
        <f t="shared" si="18"/>
        <v>1</v>
      </c>
      <c r="P329" s="289" t="b">
        <f t="shared" si="19"/>
        <v>1</v>
      </c>
      <c r="Q329" s="25" t="b">
        <f t="shared" si="20"/>
        <v>1</v>
      </c>
    </row>
    <row r="330" spans="1:17" x14ac:dyDescent="0.25">
      <c r="A330" s="67">
        <v>312</v>
      </c>
      <c r="B330" s="316"/>
      <c r="C330" s="317"/>
      <c r="D330" s="316"/>
      <c r="E330" s="335"/>
      <c r="F330" s="335"/>
      <c r="G330" s="335"/>
      <c r="H330" s="335"/>
      <c r="I330" s="336"/>
      <c r="J330" s="336"/>
      <c r="K330" s="336"/>
      <c r="L330" s="126">
        <f t="shared" si="17"/>
        <v>0</v>
      </c>
      <c r="M330" s="339"/>
      <c r="N330" s="318"/>
      <c r="O330" s="25" t="b">
        <f t="shared" si="18"/>
        <v>1</v>
      </c>
      <c r="P330" s="289" t="b">
        <f t="shared" si="19"/>
        <v>1</v>
      </c>
      <c r="Q330" s="25" t="b">
        <f t="shared" si="20"/>
        <v>1</v>
      </c>
    </row>
    <row r="331" spans="1:17" x14ac:dyDescent="0.25">
      <c r="A331" s="67">
        <v>313</v>
      </c>
      <c r="B331" s="316"/>
      <c r="C331" s="317"/>
      <c r="D331" s="316"/>
      <c r="E331" s="335"/>
      <c r="F331" s="335"/>
      <c r="G331" s="335"/>
      <c r="H331" s="335"/>
      <c r="I331" s="336"/>
      <c r="J331" s="336"/>
      <c r="K331" s="336"/>
      <c r="L331" s="126">
        <f t="shared" si="17"/>
        <v>0</v>
      </c>
      <c r="M331" s="339"/>
      <c r="N331" s="318"/>
      <c r="O331" s="25" t="b">
        <f t="shared" si="18"/>
        <v>1</v>
      </c>
      <c r="P331" s="289" t="b">
        <f t="shared" si="19"/>
        <v>1</v>
      </c>
      <c r="Q331" s="25" t="b">
        <f t="shared" si="20"/>
        <v>1</v>
      </c>
    </row>
    <row r="332" spans="1:17" x14ac:dyDescent="0.25">
      <c r="A332" s="67">
        <v>314</v>
      </c>
      <c r="B332" s="316"/>
      <c r="C332" s="317"/>
      <c r="D332" s="316"/>
      <c r="E332" s="335"/>
      <c r="F332" s="335"/>
      <c r="G332" s="335"/>
      <c r="H332" s="335"/>
      <c r="I332" s="336"/>
      <c r="J332" s="336"/>
      <c r="K332" s="336"/>
      <c r="L332" s="126">
        <f t="shared" si="17"/>
        <v>0</v>
      </c>
      <c r="M332" s="339"/>
      <c r="N332" s="318"/>
      <c r="O332" s="25" t="b">
        <f t="shared" si="18"/>
        <v>1</v>
      </c>
      <c r="P332" s="289" t="b">
        <f t="shared" si="19"/>
        <v>1</v>
      </c>
      <c r="Q332" s="25" t="b">
        <f t="shared" si="20"/>
        <v>1</v>
      </c>
    </row>
    <row r="333" spans="1:17" x14ac:dyDescent="0.25">
      <c r="A333" s="67">
        <v>315</v>
      </c>
      <c r="B333" s="316"/>
      <c r="C333" s="317"/>
      <c r="D333" s="316"/>
      <c r="E333" s="335"/>
      <c r="F333" s="335"/>
      <c r="G333" s="335"/>
      <c r="H333" s="335"/>
      <c r="I333" s="336"/>
      <c r="J333" s="336"/>
      <c r="K333" s="336"/>
      <c r="L333" s="126">
        <f t="shared" si="17"/>
        <v>0</v>
      </c>
      <c r="M333" s="339"/>
      <c r="N333" s="318"/>
      <c r="O333" s="25" t="b">
        <f t="shared" si="18"/>
        <v>1</v>
      </c>
      <c r="P333" s="289" t="b">
        <f t="shared" si="19"/>
        <v>1</v>
      </c>
      <c r="Q333" s="25" t="b">
        <f t="shared" si="20"/>
        <v>1</v>
      </c>
    </row>
    <row r="334" spans="1:17" x14ac:dyDescent="0.25">
      <c r="A334" s="67">
        <v>316</v>
      </c>
      <c r="B334" s="316"/>
      <c r="C334" s="317"/>
      <c r="D334" s="316"/>
      <c r="E334" s="335"/>
      <c r="F334" s="335"/>
      <c r="G334" s="335"/>
      <c r="H334" s="335"/>
      <c r="I334" s="336"/>
      <c r="J334" s="336"/>
      <c r="K334" s="336"/>
      <c r="L334" s="126">
        <f t="shared" si="17"/>
        <v>0</v>
      </c>
      <c r="M334" s="339"/>
      <c r="N334" s="318"/>
      <c r="O334" s="25" t="b">
        <f t="shared" si="18"/>
        <v>1</v>
      </c>
      <c r="P334" s="289" t="b">
        <f t="shared" si="19"/>
        <v>1</v>
      </c>
      <c r="Q334" s="25" t="b">
        <f t="shared" si="20"/>
        <v>1</v>
      </c>
    </row>
    <row r="335" spans="1:17" x14ac:dyDescent="0.25">
      <c r="A335" s="67">
        <v>317</v>
      </c>
      <c r="B335" s="316"/>
      <c r="C335" s="317"/>
      <c r="D335" s="316"/>
      <c r="E335" s="335"/>
      <c r="F335" s="335"/>
      <c r="G335" s="335"/>
      <c r="H335" s="335"/>
      <c r="I335" s="336"/>
      <c r="J335" s="336"/>
      <c r="K335" s="336"/>
      <c r="L335" s="126">
        <f t="shared" si="17"/>
        <v>0</v>
      </c>
      <c r="M335" s="339"/>
      <c r="N335" s="318"/>
      <c r="O335" s="25" t="b">
        <f t="shared" si="18"/>
        <v>1</v>
      </c>
      <c r="P335" s="289" t="b">
        <f t="shared" si="19"/>
        <v>1</v>
      </c>
      <c r="Q335" s="25" t="b">
        <f t="shared" si="20"/>
        <v>1</v>
      </c>
    </row>
    <row r="336" spans="1:17" x14ac:dyDescent="0.25">
      <c r="A336" s="67">
        <v>318</v>
      </c>
      <c r="B336" s="316"/>
      <c r="C336" s="317"/>
      <c r="D336" s="316"/>
      <c r="E336" s="335"/>
      <c r="F336" s="335"/>
      <c r="G336" s="335"/>
      <c r="H336" s="335"/>
      <c r="I336" s="336"/>
      <c r="J336" s="336"/>
      <c r="K336" s="336"/>
      <c r="L336" s="126">
        <f t="shared" si="17"/>
        <v>0</v>
      </c>
      <c r="M336" s="339"/>
      <c r="N336" s="318"/>
      <c r="O336" s="25" t="b">
        <f t="shared" si="18"/>
        <v>1</v>
      </c>
      <c r="P336" s="289" t="b">
        <f t="shared" si="19"/>
        <v>1</v>
      </c>
      <c r="Q336" s="25" t="b">
        <f t="shared" si="20"/>
        <v>1</v>
      </c>
    </row>
    <row r="337" spans="1:17" x14ac:dyDescent="0.25">
      <c r="A337" s="67">
        <v>319</v>
      </c>
      <c r="B337" s="316"/>
      <c r="C337" s="317"/>
      <c r="D337" s="316"/>
      <c r="E337" s="335"/>
      <c r="F337" s="335"/>
      <c r="G337" s="335"/>
      <c r="H337" s="335"/>
      <c r="I337" s="336"/>
      <c r="J337" s="336"/>
      <c r="K337" s="336"/>
      <c r="L337" s="126">
        <f t="shared" si="17"/>
        <v>0</v>
      </c>
      <c r="M337" s="339"/>
      <c r="N337" s="318"/>
      <c r="O337" s="25" t="b">
        <f t="shared" si="18"/>
        <v>1</v>
      </c>
      <c r="P337" s="289" t="b">
        <f t="shared" si="19"/>
        <v>1</v>
      </c>
      <c r="Q337" s="25" t="b">
        <f t="shared" si="20"/>
        <v>1</v>
      </c>
    </row>
    <row r="338" spans="1:17" x14ac:dyDescent="0.25">
      <c r="A338" s="67">
        <v>320</v>
      </c>
      <c r="B338" s="316"/>
      <c r="C338" s="317"/>
      <c r="D338" s="316"/>
      <c r="E338" s="335"/>
      <c r="F338" s="335"/>
      <c r="G338" s="335"/>
      <c r="H338" s="335"/>
      <c r="I338" s="336"/>
      <c r="J338" s="336"/>
      <c r="K338" s="336"/>
      <c r="L338" s="126">
        <f t="shared" si="17"/>
        <v>0</v>
      </c>
      <c r="M338" s="339"/>
      <c r="N338" s="318"/>
      <c r="O338" s="25" t="b">
        <f t="shared" si="18"/>
        <v>1</v>
      </c>
      <c r="P338" s="289" t="b">
        <f t="shared" si="19"/>
        <v>1</v>
      </c>
      <c r="Q338" s="25" t="b">
        <f t="shared" si="20"/>
        <v>1</v>
      </c>
    </row>
    <row r="339" spans="1:17" x14ac:dyDescent="0.25">
      <c r="A339" s="67">
        <v>321</v>
      </c>
      <c r="B339" s="316"/>
      <c r="C339" s="317"/>
      <c r="D339" s="316"/>
      <c r="E339" s="335"/>
      <c r="F339" s="335"/>
      <c r="G339" s="335"/>
      <c r="H339" s="335"/>
      <c r="I339" s="336"/>
      <c r="J339" s="336"/>
      <c r="K339" s="336"/>
      <c r="L339" s="126">
        <f t="shared" si="17"/>
        <v>0</v>
      </c>
      <c r="M339" s="339"/>
      <c r="N339" s="318"/>
      <c r="O339" s="25" t="b">
        <f t="shared" si="18"/>
        <v>1</v>
      </c>
      <c r="P339" s="289" t="b">
        <f t="shared" si="19"/>
        <v>1</v>
      </c>
      <c r="Q339" s="25" t="b">
        <f t="shared" si="20"/>
        <v>1</v>
      </c>
    </row>
    <row r="340" spans="1:17" x14ac:dyDescent="0.25">
      <c r="A340" s="67">
        <v>322</v>
      </c>
      <c r="B340" s="316"/>
      <c r="C340" s="317"/>
      <c r="D340" s="316"/>
      <c r="E340" s="335"/>
      <c r="F340" s="335"/>
      <c r="G340" s="335"/>
      <c r="H340" s="335"/>
      <c r="I340" s="336"/>
      <c r="J340" s="336"/>
      <c r="K340" s="336"/>
      <c r="L340" s="126">
        <f t="shared" si="17"/>
        <v>0</v>
      </c>
      <c r="M340" s="339"/>
      <c r="N340" s="318"/>
      <c r="O340" s="25" t="b">
        <f t="shared" si="18"/>
        <v>1</v>
      </c>
      <c r="P340" s="289" t="b">
        <f t="shared" si="19"/>
        <v>1</v>
      </c>
      <c r="Q340" s="25" t="b">
        <f t="shared" si="20"/>
        <v>1</v>
      </c>
    </row>
    <row r="341" spans="1:17" x14ac:dyDescent="0.25">
      <c r="A341" s="67">
        <v>323</v>
      </c>
      <c r="B341" s="316"/>
      <c r="C341" s="317"/>
      <c r="D341" s="316"/>
      <c r="E341" s="335"/>
      <c r="F341" s="335"/>
      <c r="G341" s="335"/>
      <c r="H341" s="335"/>
      <c r="I341" s="336"/>
      <c r="J341" s="336"/>
      <c r="K341" s="336"/>
      <c r="L341" s="126">
        <f t="shared" ref="L341:L404" si="21">SUM(I341:K341)</f>
        <v>0</v>
      </c>
      <c r="M341" s="339"/>
      <c r="N341" s="318"/>
      <c r="O341" s="25" t="b">
        <f t="shared" ref="O341:O404" si="22">IF(ISBLANK(B341),TRUE,IF(OR(ISBLANK(C341),ISBLANK(D341),ISBLANK(E341),ISBLANK(F341),ISBLANK(G341),ISBLANK(H341),ISBLANK(I341),ISBLANK(J341),ISBLANK(K341),ISBLANK(L341),ISBLANK(M341),ISBLANK(N341)),FALSE,TRUE))</f>
        <v>1</v>
      </c>
      <c r="P341" s="289" t="b">
        <f t="shared" ref="P341:P404" si="23">IF(OR(AND(B341="N/A",D341="N/A"),AND(B341&lt;&gt;"N/A",D341&lt;&gt;"N/A"),AND(ISBLANK(B341),ISBLANK(D341)),AND(NOT(ISBLANK(B341)),NOT(ISBLANK(D341)))),TRUE,FALSE)</f>
        <v>1</v>
      </c>
      <c r="Q341" s="25" t="b">
        <f t="shared" ref="Q341:Q404" si="24">IF(OR(AND(B341="N/A",D341="N/A",C341=0,E341=0),AND(ISBLANK(B341),ISBLANK(D341),ISBLANK(C341),ISBLANK(E341)),AND(AND(NOT(ISBLANK(B341)),B341&lt;&gt;"N/A"),AND(NOT(ISBLANK(D341)),D341&lt;&gt;"N/A"),C341&lt;&gt;0,E341&lt;&gt;0)),TRUE,FALSE)</f>
        <v>1</v>
      </c>
    </row>
    <row r="342" spans="1:17" x14ac:dyDescent="0.25">
      <c r="A342" s="67">
        <v>324</v>
      </c>
      <c r="B342" s="316"/>
      <c r="C342" s="317"/>
      <c r="D342" s="316"/>
      <c r="E342" s="335"/>
      <c r="F342" s="335"/>
      <c r="G342" s="335"/>
      <c r="H342" s="335"/>
      <c r="I342" s="336"/>
      <c r="J342" s="336"/>
      <c r="K342" s="336"/>
      <c r="L342" s="126">
        <f t="shared" si="21"/>
        <v>0</v>
      </c>
      <c r="M342" s="339"/>
      <c r="N342" s="318"/>
      <c r="O342" s="25" t="b">
        <f t="shared" si="22"/>
        <v>1</v>
      </c>
      <c r="P342" s="289" t="b">
        <f t="shared" si="23"/>
        <v>1</v>
      </c>
      <c r="Q342" s="25" t="b">
        <f t="shared" si="24"/>
        <v>1</v>
      </c>
    </row>
    <row r="343" spans="1:17" x14ac:dyDescent="0.25">
      <c r="A343" s="67">
        <v>325</v>
      </c>
      <c r="B343" s="316"/>
      <c r="C343" s="317"/>
      <c r="D343" s="316"/>
      <c r="E343" s="335"/>
      <c r="F343" s="335"/>
      <c r="G343" s="335"/>
      <c r="H343" s="335"/>
      <c r="I343" s="336"/>
      <c r="J343" s="336"/>
      <c r="K343" s="336"/>
      <c r="L343" s="126">
        <f t="shared" si="21"/>
        <v>0</v>
      </c>
      <c r="M343" s="339"/>
      <c r="N343" s="318"/>
      <c r="O343" s="25" t="b">
        <f t="shared" si="22"/>
        <v>1</v>
      </c>
      <c r="P343" s="289" t="b">
        <f t="shared" si="23"/>
        <v>1</v>
      </c>
      <c r="Q343" s="25" t="b">
        <f t="shared" si="24"/>
        <v>1</v>
      </c>
    </row>
    <row r="344" spans="1:17" x14ac:dyDescent="0.25">
      <c r="A344" s="67">
        <v>326</v>
      </c>
      <c r="B344" s="316"/>
      <c r="C344" s="317"/>
      <c r="D344" s="316"/>
      <c r="E344" s="335"/>
      <c r="F344" s="335"/>
      <c r="G344" s="335"/>
      <c r="H344" s="335"/>
      <c r="I344" s="336"/>
      <c r="J344" s="336"/>
      <c r="K344" s="336"/>
      <c r="L344" s="126">
        <f t="shared" si="21"/>
        <v>0</v>
      </c>
      <c r="M344" s="339"/>
      <c r="N344" s="318"/>
      <c r="O344" s="25" t="b">
        <f t="shared" si="22"/>
        <v>1</v>
      </c>
      <c r="P344" s="289" t="b">
        <f t="shared" si="23"/>
        <v>1</v>
      </c>
      <c r="Q344" s="25" t="b">
        <f t="shared" si="24"/>
        <v>1</v>
      </c>
    </row>
    <row r="345" spans="1:17" x14ac:dyDescent="0.25">
      <c r="A345" s="67">
        <v>327</v>
      </c>
      <c r="B345" s="316"/>
      <c r="C345" s="317"/>
      <c r="D345" s="316"/>
      <c r="E345" s="335"/>
      <c r="F345" s="335"/>
      <c r="G345" s="335"/>
      <c r="H345" s="335"/>
      <c r="I345" s="336"/>
      <c r="J345" s="336"/>
      <c r="K345" s="336"/>
      <c r="L345" s="126">
        <f t="shared" si="21"/>
        <v>0</v>
      </c>
      <c r="M345" s="339"/>
      <c r="N345" s="318"/>
      <c r="O345" s="25" t="b">
        <f t="shared" si="22"/>
        <v>1</v>
      </c>
      <c r="P345" s="289" t="b">
        <f t="shared" si="23"/>
        <v>1</v>
      </c>
      <c r="Q345" s="25" t="b">
        <f t="shared" si="24"/>
        <v>1</v>
      </c>
    </row>
    <row r="346" spans="1:17" x14ac:dyDescent="0.25">
      <c r="A346" s="67">
        <v>328</v>
      </c>
      <c r="B346" s="316"/>
      <c r="C346" s="317"/>
      <c r="D346" s="316"/>
      <c r="E346" s="335"/>
      <c r="F346" s="335"/>
      <c r="G346" s="335"/>
      <c r="H346" s="335"/>
      <c r="I346" s="336"/>
      <c r="J346" s="336"/>
      <c r="K346" s="336"/>
      <c r="L346" s="126">
        <f t="shared" si="21"/>
        <v>0</v>
      </c>
      <c r="M346" s="339"/>
      <c r="N346" s="318"/>
      <c r="O346" s="25" t="b">
        <f t="shared" si="22"/>
        <v>1</v>
      </c>
      <c r="P346" s="289" t="b">
        <f t="shared" si="23"/>
        <v>1</v>
      </c>
      <c r="Q346" s="25" t="b">
        <f t="shared" si="24"/>
        <v>1</v>
      </c>
    </row>
    <row r="347" spans="1:17" x14ac:dyDescent="0.25">
      <c r="A347" s="67">
        <v>329</v>
      </c>
      <c r="B347" s="316"/>
      <c r="C347" s="317"/>
      <c r="D347" s="316"/>
      <c r="E347" s="335"/>
      <c r="F347" s="335"/>
      <c r="G347" s="335"/>
      <c r="H347" s="335"/>
      <c r="I347" s="336"/>
      <c r="J347" s="336"/>
      <c r="K347" s="336"/>
      <c r="L347" s="126">
        <f t="shared" si="21"/>
        <v>0</v>
      </c>
      <c r="M347" s="339"/>
      <c r="N347" s="318"/>
      <c r="O347" s="25" t="b">
        <f t="shared" si="22"/>
        <v>1</v>
      </c>
      <c r="P347" s="289" t="b">
        <f t="shared" si="23"/>
        <v>1</v>
      </c>
      <c r="Q347" s="25" t="b">
        <f t="shared" si="24"/>
        <v>1</v>
      </c>
    </row>
    <row r="348" spans="1:17" x14ac:dyDescent="0.25">
      <c r="A348" s="67">
        <v>330</v>
      </c>
      <c r="B348" s="316"/>
      <c r="C348" s="317"/>
      <c r="D348" s="316"/>
      <c r="E348" s="335"/>
      <c r="F348" s="335"/>
      <c r="G348" s="335"/>
      <c r="H348" s="335"/>
      <c r="I348" s="336"/>
      <c r="J348" s="336"/>
      <c r="K348" s="336"/>
      <c r="L348" s="126">
        <f t="shared" si="21"/>
        <v>0</v>
      </c>
      <c r="M348" s="339"/>
      <c r="N348" s="318"/>
      <c r="O348" s="25" t="b">
        <f t="shared" si="22"/>
        <v>1</v>
      </c>
      <c r="P348" s="289" t="b">
        <f t="shared" si="23"/>
        <v>1</v>
      </c>
      <c r="Q348" s="25" t="b">
        <f t="shared" si="24"/>
        <v>1</v>
      </c>
    </row>
    <row r="349" spans="1:17" x14ac:dyDescent="0.25">
      <c r="A349" s="67">
        <v>331</v>
      </c>
      <c r="B349" s="316"/>
      <c r="C349" s="317"/>
      <c r="D349" s="316"/>
      <c r="E349" s="335"/>
      <c r="F349" s="335"/>
      <c r="G349" s="335"/>
      <c r="H349" s="335"/>
      <c r="I349" s="336"/>
      <c r="J349" s="336"/>
      <c r="K349" s="336"/>
      <c r="L349" s="126">
        <f t="shared" si="21"/>
        <v>0</v>
      </c>
      <c r="M349" s="339"/>
      <c r="N349" s="318"/>
      <c r="O349" s="25" t="b">
        <f t="shared" si="22"/>
        <v>1</v>
      </c>
      <c r="P349" s="289" t="b">
        <f t="shared" si="23"/>
        <v>1</v>
      </c>
      <c r="Q349" s="25" t="b">
        <f t="shared" si="24"/>
        <v>1</v>
      </c>
    </row>
    <row r="350" spans="1:17" x14ac:dyDescent="0.25">
      <c r="A350" s="67">
        <v>332</v>
      </c>
      <c r="B350" s="316"/>
      <c r="C350" s="317"/>
      <c r="D350" s="316"/>
      <c r="E350" s="335"/>
      <c r="F350" s="335"/>
      <c r="G350" s="335"/>
      <c r="H350" s="335"/>
      <c r="I350" s="336"/>
      <c r="J350" s="336"/>
      <c r="K350" s="336"/>
      <c r="L350" s="126">
        <f t="shared" si="21"/>
        <v>0</v>
      </c>
      <c r="M350" s="339"/>
      <c r="N350" s="318"/>
      <c r="O350" s="25" t="b">
        <f t="shared" si="22"/>
        <v>1</v>
      </c>
      <c r="P350" s="289" t="b">
        <f t="shared" si="23"/>
        <v>1</v>
      </c>
      <c r="Q350" s="25" t="b">
        <f t="shared" si="24"/>
        <v>1</v>
      </c>
    </row>
    <row r="351" spans="1:17" x14ac:dyDescent="0.25">
      <c r="A351" s="67">
        <v>333</v>
      </c>
      <c r="B351" s="316"/>
      <c r="C351" s="317"/>
      <c r="D351" s="316"/>
      <c r="E351" s="335"/>
      <c r="F351" s="335"/>
      <c r="G351" s="335"/>
      <c r="H351" s="335"/>
      <c r="I351" s="336"/>
      <c r="J351" s="336"/>
      <c r="K351" s="336"/>
      <c r="L351" s="126">
        <f t="shared" si="21"/>
        <v>0</v>
      </c>
      <c r="M351" s="339"/>
      <c r="N351" s="318"/>
      <c r="O351" s="25" t="b">
        <f t="shared" si="22"/>
        <v>1</v>
      </c>
      <c r="P351" s="289" t="b">
        <f t="shared" si="23"/>
        <v>1</v>
      </c>
      <c r="Q351" s="25" t="b">
        <f t="shared" si="24"/>
        <v>1</v>
      </c>
    </row>
    <row r="352" spans="1:17" x14ac:dyDescent="0.25">
      <c r="A352" s="67">
        <v>334</v>
      </c>
      <c r="B352" s="316"/>
      <c r="C352" s="317"/>
      <c r="D352" s="316"/>
      <c r="E352" s="335"/>
      <c r="F352" s="335"/>
      <c r="G352" s="335"/>
      <c r="H352" s="335"/>
      <c r="I352" s="336"/>
      <c r="J352" s="336"/>
      <c r="K352" s="336"/>
      <c r="L352" s="126">
        <f t="shared" si="21"/>
        <v>0</v>
      </c>
      <c r="M352" s="339"/>
      <c r="N352" s="318"/>
      <c r="O352" s="25" t="b">
        <f t="shared" si="22"/>
        <v>1</v>
      </c>
      <c r="P352" s="289" t="b">
        <f t="shared" si="23"/>
        <v>1</v>
      </c>
      <c r="Q352" s="25" t="b">
        <f t="shared" si="24"/>
        <v>1</v>
      </c>
    </row>
    <row r="353" spans="1:17" x14ac:dyDescent="0.25">
      <c r="A353" s="67">
        <v>335</v>
      </c>
      <c r="B353" s="316"/>
      <c r="C353" s="317"/>
      <c r="D353" s="316"/>
      <c r="E353" s="335"/>
      <c r="F353" s="335"/>
      <c r="G353" s="335"/>
      <c r="H353" s="335"/>
      <c r="I353" s="336"/>
      <c r="J353" s="336"/>
      <c r="K353" s="336"/>
      <c r="L353" s="126">
        <f t="shared" si="21"/>
        <v>0</v>
      </c>
      <c r="M353" s="339"/>
      <c r="N353" s="318"/>
      <c r="O353" s="25" t="b">
        <f t="shared" si="22"/>
        <v>1</v>
      </c>
      <c r="P353" s="289" t="b">
        <f t="shared" si="23"/>
        <v>1</v>
      </c>
      <c r="Q353" s="25" t="b">
        <f t="shared" si="24"/>
        <v>1</v>
      </c>
    </row>
    <row r="354" spans="1:17" x14ac:dyDescent="0.25">
      <c r="A354" s="67">
        <v>336</v>
      </c>
      <c r="B354" s="316"/>
      <c r="C354" s="317"/>
      <c r="D354" s="316"/>
      <c r="E354" s="335"/>
      <c r="F354" s="335"/>
      <c r="G354" s="335"/>
      <c r="H354" s="335"/>
      <c r="I354" s="336"/>
      <c r="J354" s="336"/>
      <c r="K354" s="336"/>
      <c r="L354" s="126">
        <f t="shared" si="21"/>
        <v>0</v>
      </c>
      <c r="M354" s="339"/>
      <c r="N354" s="318"/>
      <c r="O354" s="25" t="b">
        <f t="shared" si="22"/>
        <v>1</v>
      </c>
      <c r="P354" s="289" t="b">
        <f t="shared" si="23"/>
        <v>1</v>
      </c>
      <c r="Q354" s="25" t="b">
        <f t="shared" si="24"/>
        <v>1</v>
      </c>
    </row>
    <row r="355" spans="1:17" x14ac:dyDescent="0.25">
      <c r="A355" s="67">
        <v>337</v>
      </c>
      <c r="B355" s="316"/>
      <c r="C355" s="317"/>
      <c r="D355" s="316"/>
      <c r="E355" s="335"/>
      <c r="F355" s="335"/>
      <c r="G355" s="335"/>
      <c r="H355" s="335"/>
      <c r="I355" s="336"/>
      <c r="J355" s="336"/>
      <c r="K355" s="336"/>
      <c r="L355" s="126">
        <f t="shared" si="21"/>
        <v>0</v>
      </c>
      <c r="M355" s="339"/>
      <c r="N355" s="318"/>
      <c r="O355" s="25" t="b">
        <f t="shared" si="22"/>
        <v>1</v>
      </c>
      <c r="P355" s="289" t="b">
        <f t="shared" si="23"/>
        <v>1</v>
      </c>
      <c r="Q355" s="25" t="b">
        <f t="shared" si="24"/>
        <v>1</v>
      </c>
    </row>
    <row r="356" spans="1:17" x14ac:dyDescent="0.25">
      <c r="A356" s="67">
        <v>338</v>
      </c>
      <c r="B356" s="316"/>
      <c r="C356" s="317"/>
      <c r="D356" s="316"/>
      <c r="E356" s="335"/>
      <c r="F356" s="335"/>
      <c r="G356" s="335"/>
      <c r="H356" s="335"/>
      <c r="I356" s="336"/>
      <c r="J356" s="336"/>
      <c r="K356" s="336"/>
      <c r="L356" s="126">
        <f t="shared" si="21"/>
        <v>0</v>
      </c>
      <c r="M356" s="339"/>
      <c r="N356" s="318"/>
      <c r="O356" s="25" t="b">
        <f t="shared" si="22"/>
        <v>1</v>
      </c>
      <c r="P356" s="289" t="b">
        <f t="shared" si="23"/>
        <v>1</v>
      </c>
      <c r="Q356" s="25" t="b">
        <f t="shared" si="24"/>
        <v>1</v>
      </c>
    </row>
    <row r="357" spans="1:17" x14ac:dyDescent="0.25">
      <c r="A357" s="67">
        <v>339</v>
      </c>
      <c r="B357" s="316"/>
      <c r="C357" s="317"/>
      <c r="D357" s="316"/>
      <c r="E357" s="335"/>
      <c r="F357" s="335"/>
      <c r="G357" s="335"/>
      <c r="H357" s="335"/>
      <c r="I357" s="336"/>
      <c r="J357" s="336"/>
      <c r="K357" s="336"/>
      <c r="L357" s="126">
        <f t="shared" si="21"/>
        <v>0</v>
      </c>
      <c r="M357" s="339"/>
      <c r="N357" s="318"/>
      <c r="O357" s="25" t="b">
        <f t="shared" si="22"/>
        <v>1</v>
      </c>
      <c r="P357" s="289" t="b">
        <f t="shared" si="23"/>
        <v>1</v>
      </c>
      <c r="Q357" s="25" t="b">
        <f t="shared" si="24"/>
        <v>1</v>
      </c>
    </row>
    <row r="358" spans="1:17" x14ac:dyDescent="0.25">
      <c r="A358" s="67">
        <v>340</v>
      </c>
      <c r="B358" s="316"/>
      <c r="C358" s="317"/>
      <c r="D358" s="316"/>
      <c r="E358" s="335"/>
      <c r="F358" s="335"/>
      <c r="G358" s="335"/>
      <c r="H358" s="335"/>
      <c r="I358" s="336"/>
      <c r="J358" s="336"/>
      <c r="K358" s="336"/>
      <c r="L358" s="126">
        <f t="shared" si="21"/>
        <v>0</v>
      </c>
      <c r="M358" s="339"/>
      <c r="N358" s="318"/>
      <c r="O358" s="25" t="b">
        <f t="shared" si="22"/>
        <v>1</v>
      </c>
      <c r="P358" s="289" t="b">
        <f t="shared" si="23"/>
        <v>1</v>
      </c>
      <c r="Q358" s="25" t="b">
        <f t="shared" si="24"/>
        <v>1</v>
      </c>
    </row>
    <row r="359" spans="1:17" x14ac:dyDescent="0.25">
      <c r="A359" s="67">
        <v>341</v>
      </c>
      <c r="B359" s="316"/>
      <c r="C359" s="317"/>
      <c r="D359" s="316"/>
      <c r="E359" s="335"/>
      <c r="F359" s="335"/>
      <c r="G359" s="335"/>
      <c r="H359" s="335"/>
      <c r="I359" s="336"/>
      <c r="J359" s="336"/>
      <c r="K359" s="336"/>
      <c r="L359" s="126">
        <f t="shared" si="21"/>
        <v>0</v>
      </c>
      <c r="M359" s="339"/>
      <c r="N359" s="318"/>
      <c r="O359" s="25" t="b">
        <f t="shared" si="22"/>
        <v>1</v>
      </c>
      <c r="P359" s="289" t="b">
        <f t="shared" si="23"/>
        <v>1</v>
      </c>
      <c r="Q359" s="25" t="b">
        <f t="shared" si="24"/>
        <v>1</v>
      </c>
    </row>
    <row r="360" spans="1:17" x14ac:dyDescent="0.25">
      <c r="A360" s="67">
        <v>342</v>
      </c>
      <c r="B360" s="316"/>
      <c r="C360" s="317"/>
      <c r="D360" s="316"/>
      <c r="E360" s="335"/>
      <c r="F360" s="335"/>
      <c r="G360" s="335"/>
      <c r="H360" s="335"/>
      <c r="I360" s="336"/>
      <c r="J360" s="336"/>
      <c r="K360" s="336"/>
      <c r="L360" s="126">
        <f t="shared" si="21"/>
        <v>0</v>
      </c>
      <c r="M360" s="339"/>
      <c r="N360" s="318"/>
      <c r="O360" s="25" t="b">
        <f t="shared" si="22"/>
        <v>1</v>
      </c>
      <c r="P360" s="289" t="b">
        <f t="shared" si="23"/>
        <v>1</v>
      </c>
      <c r="Q360" s="25" t="b">
        <f t="shared" si="24"/>
        <v>1</v>
      </c>
    </row>
    <row r="361" spans="1:17" x14ac:dyDescent="0.25">
      <c r="A361" s="67">
        <v>343</v>
      </c>
      <c r="B361" s="316"/>
      <c r="C361" s="317"/>
      <c r="D361" s="316"/>
      <c r="E361" s="335"/>
      <c r="F361" s="335"/>
      <c r="G361" s="335"/>
      <c r="H361" s="335"/>
      <c r="I361" s="336"/>
      <c r="J361" s="336"/>
      <c r="K361" s="336"/>
      <c r="L361" s="126">
        <f t="shared" si="21"/>
        <v>0</v>
      </c>
      <c r="M361" s="339"/>
      <c r="N361" s="318"/>
      <c r="O361" s="25" t="b">
        <f t="shared" si="22"/>
        <v>1</v>
      </c>
      <c r="P361" s="289" t="b">
        <f t="shared" si="23"/>
        <v>1</v>
      </c>
      <c r="Q361" s="25" t="b">
        <f t="shared" si="24"/>
        <v>1</v>
      </c>
    </row>
    <row r="362" spans="1:17" x14ac:dyDescent="0.25">
      <c r="A362" s="67">
        <v>344</v>
      </c>
      <c r="B362" s="316"/>
      <c r="C362" s="317"/>
      <c r="D362" s="316"/>
      <c r="E362" s="335"/>
      <c r="F362" s="335"/>
      <c r="G362" s="335"/>
      <c r="H362" s="335"/>
      <c r="I362" s="336"/>
      <c r="J362" s="336"/>
      <c r="K362" s="336"/>
      <c r="L362" s="126">
        <f t="shared" si="21"/>
        <v>0</v>
      </c>
      <c r="M362" s="339"/>
      <c r="N362" s="318"/>
      <c r="O362" s="25" t="b">
        <f t="shared" si="22"/>
        <v>1</v>
      </c>
      <c r="P362" s="289" t="b">
        <f t="shared" si="23"/>
        <v>1</v>
      </c>
      <c r="Q362" s="25" t="b">
        <f t="shared" si="24"/>
        <v>1</v>
      </c>
    </row>
    <row r="363" spans="1:17" x14ac:dyDescent="0.25">
      <c r="A363" s="67">
        <v>345</v>
      </c>
      <c r="B363" s="316"/>
      <c r="C363" s="317"/>
      <c r="D363" s="316"/>
      <c r="E363" s="335"/>
      <c r="F363" s="335"/>
      <c r="G363" s="335"/>
      <c r="H363" s="335"/>
      <c r="I363" s="336"/>
      <c r="J363" s="336"/>
      <c r="K363" s="336"/>
      <c r="L363" s="126">
        <f t="shared" si="21"/>
        <v>0</v>
      </c>
      <c r="M363" s="339"/>
      <c r="N363" s="318"/>
      <c r="O363" s="25" t="b">
        <f t="shared" si="22"/>
        <v>1</v>
      </c>
      <c r="P363" s="289" t="b">
        <f t="shared" si="23"/>
        <v>1</v>
      </c>
      <c r="Q363" s="25" t="b">
        <f t="shared" si="24"/>
        <v>1</v>
      </c>
    </row>
    <row r="364" spans="1:17" x14ac:dyDescent="0.25">
      <c r="A364" s="67">
        <v>346</v>
      </c>
      <c r="B364" s="316"/>
      <c r="C364" s="317"/>
      <c r="D364" s="316"/>
      <c r="E364" s="335"/>
      <c r="F364" s="335"/>
      <c r="G364" s="335"/>
      <c r="H364" s="335"/>
      <c r="I364" s="336"/>
      <c r="J364" s="336"/>
      <c r="K364" s="336"/>
      <c r="L364" s="126">
        <f t="shared" si="21"/>
        <v>0</v>
      </c>
      <c r="M364" s="339"/>
      <c r="N364" s="318"/>
      <c r="O364" s="25" t="b">
        <f t="shared" si="22"/>
        <v>1</v>
      </c>
      <c r="P364" s="289" t="b">
        <f t="shared" si="23"/>
        <v>1</v>
      </c>
      <c r="Q364" s="25" t="b">
        <f t="shared" si="24"/>
        <v>1</v>
      </c>
    </row>
    <row r="365" spans="1:17" x14ac:dyDescent="0.25">
      <c r="A365" s="67">
        <v>347</v>
      </c>
      <c r="B365" s="316"/>
      <c r="C365" s="317"/>
      <c r="D365" s="316"/>
      <c r="E365" s="335"/>
      <c r="F365" s="335"/>
      <c r="G365" s="335"/>
      <c r="H365" s="335"/>
      <c r="I365" s="336"/>
      <c r="J365" s="336"/>
      <c r="K365" s="336"/>
      <c r="L365" s="126">
        <f t="shared" si="21"/>
        <v>0</v>
      </c>
      <c r="M365" s="339"/>
      <c r="N365" s="318"/>
      <c r="O365" s="25" t="b">
        <f t="shared" si="22"/>
        <v>1</v>
      </c>
      <c r="P365" s="289" t="b">
        <f t="shared" si="23"/>
        <v>1</v>
      </c>
      <c r="Q365" s="25" t="b">
        <f t="shared" si="24"/>
        <v>1</v>
      </c>
    </row>
    <row r="366" spans="1:17" x14ac:dyDescent="0.25">
      <c r="A366" s="67">
        <v>348</v>
      </c>
      <c r="B366" s="316"/>
      <c r="C366" s="317"/>
      <c r="D366" s="316"/>
      <c r="E366" s="335"/>
      <c r="F366" s="335"/>
      <c r="G366" s="335"/>
      <c r="H366" s="335"/>
      <c r="I366" s="336"/>
      <c r="J366" s="336"/>
      <c r="K366" s="336"/>
      <c r="L366" s="126">
        <f t="shared" si="21"/>
        <v>0</v>
      </c>
      <c r="M366" s="339"/>
      <c r="N366" s="318"/>
      <c r="O366" s="25" t="b">
        <f t="shared" si="22"/>
        <v>1</v>
      </c>
      <c r="P366" s="289" t="b">
        <f t="shared" si="23"/>
        <v>1</v>
      </c>
      <c r="Q366" s="25" t="b">
        <f t="shared" si="24"/>
        <v>1</v>
      </c>
    </row>
    <row r="367" spans="1:17" x14ac:dyDescent="0.25">
      <c r="A367" s="67">
        <v>349</v>
      </c>
      <c r="B367" s="316"/>
      <c r="C367" s="317"/>
      <c r="D367" s="316"/>
      <c r="E367" s="335"/>
      <c r="F367" s="335"/>
      <c r="G367" s="335"/>
      <c r="H367" s="335"/>
      <c r="I367" s="336"/>
      <c r="J367" s="336"/>
      <c r="K367" s="336"/>
      <c r="L367" s="126">
        <f t="shared" si="21"/>
        <v>0</v>
      </c>
      <c r="M367" s="339"/>
      <c r="N367" s="318"/>
      <c r="O367" s="25" t="b">
        <f t="shared" si="22"/>
        <v>1</v>
      </c>
      <c r="P367" s="289" t="b">
        <f t="shared" si="23"/>
        <v>1</v>
      </c>
      <c r="Q367" s="25" t="b">
        <f t="shared" si="24"/>
        <v>1</v>
      </c>
    </row>
    <row r="368" spans="1:17" x14ac:dyDescent="0.25">
      <c r="A368" s="67">
        <v>350</v>
      </c>
      <c r="B368" s="316"/>
      <c r="C368" s="317"/>
      <c r="D368" s="316"/>
      <c r="E368" s="335"/>
      <c r="F368" s="335"/>
      <c r="G368" s="335"/>
      <c r="H368" s="335"/>
      <c r="I368" s="336"/>
      <c r="J368" s="336"/>
      <c r="K368" s="336"/>
      <c r="L368" s="126">
        <f t="shared" si="21"/>
        <v>0</v>
      </c>
      <c r="M368" s="339"/>
      <c r="N368" s="318"/>
      <c r="O368" s="25" t="b">
        <f t="shared" si="22"/>
        <v>1</v>
      </c>
      <c r="P368" s="289" t="b">
        <f t="shared" si="23"/>
        <v>1</v>
      </c>
      <c r="Q368" s="25" t="b">
        <f t="shared" si="24"/>
        <v>1</v>
      </c>
    </row>
    <row r="369" spans="1:17" x14ac:dyDescent="0.25">
      <c r="A369" s="67">
        <v>351</v>
      </c>
      <c r="B369" s="316"/>
      <c r="C369" s="317"/>
      <c r="D369" s="316"/>
      <c r="E369" s="335"/>
      <c r="F369" s="335"/>
      <c r="G369" s="335"/>
      <c r="H369" s="335"/>
      <c r="I369" s="336"/>
      <c r="J369" s="336"/>
      <c r="K369" s="336"/>
      <c r="L369" s="126">
        <f t="shared" si="21"/>
        <v>0</v>
      </c>
      <c r="M369" s="339"/>
      <c r="N369" s="318"/>
      <c r="O369" s="25" t="b">
        <f t="shared" si="22"/>
        <v>1</v>
      </c>
      <c r="P369" s="289" t="b">
        <f t="shared" si="23"/>
        <v>1</v>
      </c>
      <c r="Q369" s="25" t="b">
        <f t="shared" si="24"/>
        <v>1</v>
      </c>
    </row>
    <row r="370" spans="1:17" x14ac:dyDescent="0.25">
      <c r="A370" s="67">
        <v>352</v>
      </c>
      <c r="B370" s="316"/>
      <c r="C370" s="317"/>
      <c r="D370" s="316"/>
      <c r="E370" s="335"/>
      <c r="F370" s="335"/>
      <c r="G370" s="335"/>
      <c r="H370" s="335"/>
      <c r="I370" s="336"/>
      <c r="J370" s="336"/>
      <c r="K370" s="336"/>
      <c r="L370" s="126">
        <f t="shared" si="21"/>
        <v>0</v>
      </c>
      <c r="M370" s="339"/>
      <c r="N370" s="318"/>
      <c r="O370" s="25" t="b">
        <f t="shared" si="22"/>
        <v>1</v>
      </c>
      <c r="P370" s="289" t="b">
        <f t="shared" si="23"/>
        <v>1</v>
      </c>
      <c r="Q370" s="25" t="b">
        <f t="shared" si="24"/>
        <v>1</v>
      </c>
    </row>
    <row r="371" spans="1:17" x14ac:dyDescent="0.25">
      <c r="A371" s="67">
        <v>353</v>
      </c>
      <c r="B371" s="316"/>
      <c r="C371" s="317"/>
      <c r="D371" s="316"/>
      <c r="E371" s="335"/>
      <c r="F371" s="335"/>
      <c r="G371" s="335"/>
      <c r="H371" s="335"/>
      <c r="I371" s="336"/>
      <c r="J371" s="336"/>
      <c r="K371" s="336"/>
      <c r="L371" s="126">
        <f t="shared" si="21"/>
        <v>0</v>
      </c>
      <c r="M371" s="339"/>
      <c r="N371" s="318"/>
      <c r="O371" s="25" t="b">
        <f t="shared" si="22"/>
        <v>1</v>
      </c>
      <c r="P371" s="289" t="b">
        <f t="shared" si="23"/>
        <v>1</v>
      </c>
      <c r="Q371" s="25" t="b">
        <f t="shared" si="24"/>
        <v>1</v>
      </c>
    </row>
    <row r="372" spans="1:17" x14ac:dyDescent="0.25">
      <c r="A372" s="67">
        <v>354</v>
      </c>
      <c r="B372" s="316"/>
      <c r="C372" s="317"/>
      <c r="D372" s="316"/>
      <c r="E372" s="335"/>
      <c r="F372" s="335"/>
      <c r="G372" s="335"/>
      <c r="H372" s="335"/>
      <c r="I372" s="336"/>
      <c r="J372" s="336"/>
      <c r="K372" s="336"/>
      <c r="L372" s="126">
        <f t="shared" si="21"/>
        <v>0</v>
      </c>
      <c r="M372" s="339"/>
      <c r="N372" s="318"/>
      <c r="O372" s="25" t="b">
        <f t="shared" si="22"/>
        <v>1</v>
      </c>
      <c r="P372" s="289" t="b">
        <f t="shared" si="23"/>
        <v>1</v>
      </c>
      <c r="Q372" s="25" t="b">
        <f t="shared" si="24"/>
        <v>1</v>
      </c>
    </row>
    <row r="373" spans="1:17" x14ac:dyDescent="0.25">
      <c r="A373" s="67">
        <v>355</v>
      </c>
      <c r="B373" s="316"/>
      <c r="C373" s="317"/>
      <c r="D373" s="316"/>
      <c r="E373" s="335"/>
      <c r="F373" s="335"/>
      <c r="G373" s="335"/>
      <c r="H373" s="335"/>
      <c r="I373" s="336"/>
      <c r="J373" s="336"/>
      <c r="K373" s="336"/>
      <c r="L373" s="126">
        <f t="shared" si="21"/>
        <v>0</v>
      </c>
      <c r="M373" s="339"/>
      <c r="N373" s="318"/>
      <c r="O373" s="25" t="b">
        <f t="shared" si="22"/>
        <v>1</v>
      </c>
      <c r="P373" s="289" t="b">
        <f t="shared" si="23"/>
        <v>1</v>
      </c>
      <c r="Q373" s="25" t="b">
        <f t="shared" si="24"/>
        <v>1</v>
      </c>
    </row>
    <row r="374" spans="1:17" x14ac:dyDescent="0.25">
      <c r="A374" s="67">
        <v>356</v>
      </c>
      <c r="B374" s="316"/>
      <c r="C374" s="317"/>
      <c r="D374" s="316"/>
      <c r="E374" s="335"/>
      <c r="F374" s="335"/>
      <c r="G374" s="335"/>
      <c r="H374" s="335"/>
      <c r="I374" s="336"/>
      <c r="J374" s="336"/>
      <c r="K374" s="336"/>
      <c r="L374" s="126">
        <f t="shared" si="21"/>
        <v>0</v>
      </c>
      <c r="M374" s="339"/>
      <c r="N374" s="318"/>
      <c r="O374" s="25" t="b">
        <f t="shared" si="22"/>
        <v>1</v>
      </c>
      <c r="P374" s="289" t="b">
        <f t="shared" si="23"/>
        <v>1</v>
      </c>
      <c r="Q374" s="25" t="b">
        <f t="shared" si="24"/>
        <v>1</v>
      </c>
    </row>
    <row r="375" spans="1:17" x14ac:dyDescent="0.25">
      <c r="A375" s="67">
        <v>357</v>
      </c>
      <c r="B375" s="316"/>
      <c r="C375" s="317"/>
      <c r="D375" s="316"/>
      <c r="E375" s="335"/>
      <c r="F375" s="335"/>
      <c r="G375" s="335"/>
      <c r="H375" s="335"/>
      <c r="I375" s="336"/>
      <c r="J375" s="336"/>
      <c r="K375" s="336"/>
      <c r="L375" s="126">
        <f t="shared" si="21"/>
        <v>0</v>
      </c>
      <c r="M375" s="339"/>
      <c r="N375" s="318"/>
      <c r="O375" s="25" t="b">
        <f t="shared" si="22"/>
        <v>1</v>
      </c>
      <c r="P375" s="289" t="b">
        <f t="shared" si="23"/>
        <v>1</v>
      </c>
      <c r="Q375" s="25" t="b">
        <f t="shared" si="24"/>
        <v>1</v>
      </c>
    </row>
    <row r="376" spans="1:17" x14ac:dyDescent="0.25">
      <c r="A376" s="67">
        <v>358</v>
      </c>
      <c r="B376" s="316"/>
      <c r="C376" s="317"/>
      <c r="D376" s="316"/>
      <c r="E376" s="335"/>
      <c r="F376" s="335"/>
      <c r="G376" s="335"/>
      <c r="H376" s="335"/>
      <c r="I376" s="336"/>
      <c r="J376" s="336"/>
      <c r="K376" s="336"/>
      <c r="L376" s="126">
        <f t="shared" si="21"/>
        <v>0</v>
      </c>
      <c r="M376" s="339"/>
      <c r="N376" s="318"/>
      <c r="O376" s="25" t="b">
        <f t="shared" si="22"/>
        <v>1</v>
      </c>
      <c r="P376" s="289" t="b">
        <f t="shared" si="23"/>
        <v>1</v>
      </c>
      <c r="Q376" s="25" t="b">
        <f t="shared" si="24"/>
        <v>1</v>
      </c>
    </row>
    <row r="377" spans="1:17" x14ac:dyDescent="0.25">
      <c r="A377" s="67">
        <v>359</v>
      </c>
      <c r="B377" s="316"/>
      <c r="C377" s="317"/>
      <c r="D377" s="316"/>
      <c r="E377" s="335"/>
      <c r="F377" s="335"/>
      <c r="G377" s="335"/>
      <c r="H377" s="335"/>
      <c r="I377" s="336"/>
      <c r="J377" s="336"/>
      <c r="K377" s="336"/>
      <c r="L377" s="126">
        <f t="shared" si="21"/>
        <v>0</v>
      </c>
      <c r="M377" s="339"/>
      <c r="N377" s="318"/>
      <c r="O377" s="25" t="b">
        <f t="shared" si="22"/>
        <v>1</v>
      </c>
      <c r="P377" s="289" t="b">
        <f t="shared" si="23"/>
        <v>1</v>
      </c>
      <c r="Q377" s="25" t="b">
        <f t="shared" si="24"/>
        <v>1</v>
      </c>
    </row>
    <row r="378" spans="1:17" x14ac:dyDescent="0.25">
      <c r="A378" s="67">
        <v>360</v>
      </c>
      <c r="B378" s="316"/>
      <c r="C378" s="317"/>
      <c r="D378" s="316"/>
      <c r="E378" s="335"/>
      <c r="F378" s="335"/>
      <c r="G378" s="335"/>
      <c r="H378" s="335"/>
      <c r="I378" s="336"/>
      <c r="J378" s="336"/>
      <c r="K378" s="336"/>
      <c r="L378" s="126">
        <f t="shared" si="21"/>
        <v>0</v>
      </c>
      <c r="M378" s="339"/>
      <c r="N378" s="318"/>
      <c r="O378" s="25" t="b">
        <f t="shared" si="22"/>
        <v>1</v>
      </c>
      <c r="P378" s="289" t="b">
        <f t="shared" si="23"/>
        <v>1</v>
      </c>
      <c r="Q378" s="25" t="b">
        <f t="shared" si="24"/>
        <v>1</v>
      </c>
    </row>
    <row r="379" spans="1:17" x14ac:dyDescent="0.25">
      <c r="A379" s="67">
        <v>361</v>
      </c>
      <c r="B379" s="316"/>
      <c r="C379" s="317"/>
      <c r="D379" s="316"/>
      <c r="E379" s="335"/>
      <c r="F379" s="335"/>
      <c r="G379" s="335"/>
      <c r="H379" s="335"/>
      <c r="I379" s="336"/>
      <c r="J379" s="336"/>
      <c r="K379" s="336"/>
      <c r="L379" s="126">
        <f t="shared" si="21"/>
        <v>0</v>
      </c>
      <c r="M379" s="339"/>
      <c r="N379" s="318"/>
      <c r="O379" s="25" t="b">
        <f t="shared" si="22"/>
        <v>1</v>
      </c>
      <c r="P379" s="289" t="b">
        <f t="shared" si="23"/>
        <v>1</v>
      </c>
      <c r="Q379" s="25" t="b">
        <f t="shared" si="24"/>
        <v>1</v>
      </c>
    </row>
    <row r="380" spans="1:17" x14ac:dyDescent="0.25">
      <c r="A380" s="67">
        <v>362</v>
      </c>
      <c r="B380" s="316"/>
      <c r="C380" s="317"/>
      <c r="D380" s="316"/>
      <c r="E380" s="335"/>
      <c r="F380" s="335"/>
      <c r="G380" s="335"/>
      <c r="H380" s="335"/>
      <c r="I380" s="336"/>
      <c r="J380" s="336"/>
      <c r="K380" s="336"/>
      <c r="L380" s="126">
        <f t="shared" si="21"/>
        <v>0</v>
      </c>
      <c r="M380" s="339"/>
      <c r="N380" s="318"/>
      <c r="O380" s="25" t="b">
        <f t="shared" si="22"/>
        <v>1</v>
      </c>
      <c r="P380" s="289" t="b">
        <f t="shared" si="23"/>
        <v>1</v>
      </c>
      <c r="Q380" s="25" t="b">
        <f t="shared" si="24"/>
        <v>1</v>
      </c>
    </row>
    <row r="381" spans="1:17" x14ac:dyDescent="0.25">
      <c r="A381" s="67">
        <v>363</v>
      </c>
      <c r="B381" s="316"/>
      <c r="C381" s="317"/>
      <c r="D381" s="316"/>
      <c r="E381" s="335"/>
      <c r="F381" s="335"/>
      <c r="G381" s="335"/>
      <c r="H381" s="335"/>
      <c r="I381" s="336"/>
      <c r="J381" s="336"/>
      <c r="K381" s="336"/>
      <c r="L381" s="126">
        <f t="shared" si="21"/>
        <v>0</v>
      </c>
      <c r="M381" s="339"/>
      <c r="N381" s="318"/>
      <c r="O381" s="25" t="b">
        <f t="shared" si="22"/>
        <v>1</v>
      </c>
      <c r="P381" s="289" t="b">
        <f t="shared" si="23"/>
        <v>1</v>
      </c>
      <c r="Q381" s="25" t="b">
        <f t="shared" si="24"/>
        <v>1</v>
      </c>
    </row>
    <row r="382" spans="1:17" x14ac:dyDescent="0.25">
      <c r="A382" s="67">
        <v>364</v>
      </c>
      <c r="B382" s="316"/>
      <c r="C382" s="317"/>
      <c r="D382" s="316"/>
      <c r="E382" s="335"/>
      <c r="F382" s="335"/>
      <c r="G382" s="335"/>
      <c r="H382" s="335"/>
      <c r="I382" s="336"/>
      <c r="J382" s="336"/>
      <c r="K382" s="336"/>
      <c r="L382" s="126">
        <f t="shared" si="21"/>
        <v>0</v>
      </c>
      <c r="M382" s="339"/>
      <c r="N382" s="318"/>
      <c r="O382" s="25" t="b">
        <f t="shared" si="22"/>
        <v>1</v>
      </c>
      <c r="P382" s="289" t="b">
        <f t="shared" si="23"/>
        <v>1</v>
      </c>
      <c r="Q382" s="25" t="b">
        <f t="shared" si="24"/>
        <v>1</v>
      </c>
    </row>
    <row r="383" spans="1:17" x14ac:dyDescent="0.25">
      <c r="A383" s="67">
        <v>365</v>
      </c>
      <c r="B383" s="316"/>
      <c r="C383" s="317"/>
      <c r="D383" s="316"/>
      <c r="E383" s="335"/>
      <c r="F383" s="335"/>
      <c r="G383" s="335"/>
      <c r="H383" s="335"/>
      <c r="I383" s="336"/>
      <c r="J383" s="336"/>
      <c r="K383" s="336"/>
      <c r="L383" s="126">
        <f t="shared" si="21"/>
        <v>0</v>
      </c>
      <c r="M383" s="339"/>
      <c r="N383" s="318"/>
      <c r="O383" s="25" t="b">
        <f t="shared" si="22"/>
        <v>1</v>
      </c>
      <c r="P383" s="289" t="b">
        <f t="shared" si="23"/>
        <v>1</v>
      </c>
      <c r="Q383" s="25" t="b">
        <f t="shared" si="24"/>
        <v>1</v>
      </c>
    </row>
    <row r="384" spans="1:17" x14ac:dyDescent="0.25">
      <c r="A384" s="67">
        <v>366</v>
      </c>
      <c r="B384" s="316"/>
      <c r="C384" s="317"/>
      <c r="D384" s="316"/>
      <c r="E384" s="335"/>
      <c r="F384" s="335"/>
      <c r="G384" s="335"/>
      <c r="H384" s="335"/>
      <c r="I384" s="336"/>
      <c r="J384" s="336"/>
      <c r="K384" s="336"/>
      <c r="L384" s="126">
        <f t="shared" si="21"/>
        <v>0</v>
      </c>
      <c r="M384" s="339"/>
      <c r="N384" s="318"/>
      <c r="O384" s="25" t="b">
        <f t="shared" si="22"/>
        <v>1</v>
      </c>
      <c r="P384" s="289" t="b">
        <f t="shared" si="23"/>
        <v>1</v>
      </c>
      <c r="Q384" s="25" t="b">
        <f t="shared" si="24"/>
        <v>1</v>
      </c>
    </row>
    <row r="385" spans="1:17" x14ac:dyDescent="0.25">
      <c r="A385" s="67">
        <v>367</v>
      </c>
      <c r="B385" s="316"/>
      <c r="C385" s="317"/>
      <c r="D385" s="316"/>
      <c r="E385" s="335"/>
      <c r="F385" s="335"/>
      <c r="G385" s="335"/>
      <c r="H385" s="335"/>
      <c r="I385" s="336"/>
      <c r="J385" s="336"/>
      <c r="K385" s="336"/>
      <c r="L385" s="126">
        <f t="shared" si="21"/>
        <v>0</v>
      </c>
      <c r="M385" s="339"/>
      <c r="N385" s="318"/>
      <c r="O385" s="25" t="b">
        <f t="shared" si="22"/>
        <v>1</v>
      </c>
      <c r="P385" s="289" t="b">
        <f t="shared" si="23"/>
        <v>1</v>
      </c>
      <c r="Q385" s="25" t="b">
        <f t="shared" si="24"/>
        <v>1</v>
      </c>
    </row>
    <row r="386" spans="1:17" x14ac:dyDescent="0.25">
      <c r="A386" s="67">
        <v>368</v>
      </c>
      <c r="B386" s="316"/>
      <c r="C386" s="317"/>
      <c r="D386" s="316"/>
      <c r="E386" s="335"/>
      <c r="F386" s="335"/>
      <c r="G386" s="335"/>
      <c r="H386" s="335"/>
      <c r="I386" s="336"/>
      <c r="J386" s="336"/>
      <c r="K386" s="336"/>
      <c r="L386" s="126">
        <f t="shared" si="21"/>
        <v>0</v>
      </c>
      <c r="M386" s="339"/>
      <c r="N386" s="318"/>
      <c r="O386" s="25" t="b">
        <f t="shared" si="22"/>
        <v>1</v>
      </c>
      <c r="P386" s="289" t="b">
        <f t="shared" si="23"/>
        <v>1</v>
      </c>
      <c r="Q386" s="25" t="b">
        <f t="shared" si="24"/>
        <v>1</v>
      </c>
    </row>
    <row r="387" spans="1:17" x14ac:dyDescent="0.25">
      <c r="A387" s="67">
        <v>369</v>
      </c>
      <c r="B387" s="316"/>
      <c r="C387" s="317"/>
      <c r="D387" s="316"/>
      <c r="E387" s="335"/>
      <c r="F387" s="335"/>
      <c r="G387" s="335"/>
      <c r="H387" s="335"/>
      <c r="I387" s="336"/>
      <c r="J387" s="336"/>
      <c r="K387" s="336"/>
      <c r="L387" s="126">
        <f t="shared" si="21"/>
        <v>0</v>
      </c>
      <c r="M387" s="339"/>
      <c r="N387" s="318"/>
      <c r="O387" s="25" t="b">
        <f t="shared" si="22"/>
        <v>1</v>
      </c>
      <c r="P387" s="289" t="b">
        <f t="shared" si="23"/>
        <v>1</v>
      </c>
      <c r="Q387" s="25" t="b">
        <f t="shared" si="24"/>
        <v>1</v>
      </c>
    </row>
    <row r="388" spans="1:17" x14ac:dyDescent="0.25">
      <c r="A388" s="67">
        <v>370</v>
      </c>
      <c r="B388" s="316"/>
      <c r="C388" s="317"/>
      <c r="D388" s="316"/>
      <c r="E388" s="335"/>
      <c r="F388" s="335"/>
      <c r="G388" s="335"/>
      <c r="H388" s="335"/>
      <c r="I388" s="336"/>
      <c r="J388" s="336"/>
      <c r="K388" s="336"/>
      <c r="L388" s="126">
        <f t="shared" si="21"/>
        <v>0</v>
      </c>
      <c r="M388" s="339"/>
      <c r="N388" s="318"/>
      <c r="O388" s="25" t="b">
        <f t="shared" si="22"/>
        <v>1</v>
      </c>
      <c r="P388" s="289" t="b">
        <f t="shared" si="23"/>
        <v>1</v>
      </c>
      <c r="Q388" s="25" t="b">
        <f t="shared" si="24"/>
        <v>1</v>
      </c>
    </row>
    <row r="389" spans="1:17" x14ac:dyDescent="0.25">
      <c r="A389" s="67">
        <v>371</v>
      </c>
      <c r="B389" s="316"/>
      <c r="C389" s="317"/>
      <c r="D389" s="316"/>
      <c r="E389" s="335"/>
      <c r="F389" s="335"/>
      <c r="G389" s="335"/>
      <c r="H389" s="335"/>
      <c r="I389" s="336"/>
      <c r="J389" s="336"/>
      <c r="K389" s="336"/>
      <c r="L389" s="126">
        <f t="shared" si="21"/>
        <v>0</v>
      </c>
      <c r="M389" s="339"/>
      <c r="N389" s="318"/>
      <c r="O389" s="25" t="b">
        <f t="shared" si="22"/>
        <v>1</v>
      </c>
      <c r="P389" s="289" t="b">
        <f t="shared" si="23"/>
        <v>1</v>
      </c>
      <c r="Q389" s="25" t="b">
        <f t="shared" si="24"/>
        <v>1</v>
      </c>
    </row>
    <row r="390" spans="1:17" x14ac:dyDescent="0.25">
      <c r="A390" s="67">
        <v>372</v>
      </c>
      <c r="B390" s="316"/>
      <c r="C390" s="317"/>
      <c r="D390" s="316"/>
      <c r="E390" s="335"/>
      <c r="F390" s="335"/>
      <c r="G390" s="335"/>
      <c r="H390" s="335"/>
      <c r="I390" s="336"/>
      <c r="J390" s="336"/>
      <c r="K390" s="336"/>
      <c r="L390" s="126">
        <f t="shared" si="21"/>
        <v>0</v>
      </c>
      <c r="M390" s="339"/>
      <c r="N390" s="318"/>
      <c r="O390" s="25" t="b">
        <f t="shared" si="22"/>
        <v>1</v>
      </c>
      <c r="P390" s="289" t="b">
        <f t="shared" si="23"/>
        <v>1</v>
      </c>
      <c r="Q390" s="25" t="b">
        <f t="shared" si="24"/>
        <v>1</v>
      </c>
    </row>
    <row r="391" spans="1:17" x14ac:dyDescent="0.25">
      <c r="A391" s="67">
        <v>373</v>
      </c>
      <c r="B391" s="316"/>
      <c r="C391" s="317"/>
      <c r="D391" s="316"/>
      <c r="E391" s="335"/>
      <c r="F391" s="335"/>
      <c r="G391" s="335"/>
      <c r="H391" s="335"/>
      <c r="I391" s="336"/>
      <c r="J391" s="336"/>
      <c r="K391" s="336"/>
      <c r="L391" s="126">
        <f t="shared" si="21"/>
        <v>0</v>
      </c>
      <c r="M391" s="339"/>
      <c r="N391" s="318"/>
      <c r="O391" s="25" t="b">
        <f t="shared" si="22"/>
        <v>1</v>
      </c>
      <c r="P391" s="289" t="b">
        <f t="shared" si="23"/>
        <v>1</v>
      </c>
      <c r="Q391" s="25" t="b">
        <f t="shared" si="24"/>
        <v>1</v>
      </c>
    </row>
    <row r="392" spans="1:17" x14ac:dyDescent="0.25">
      <c r="A392" s="67">
        <v>374</v>
      </c>
      <c r="B392" s="316"/>
      <c r="C392" s="317"/>
      <c r="D392" s="316"/>
      <c r="E392" s="335"/>
      <c r="F392" s="335"/>
      <c r="G392" s="335"/>
      <c r="H392" s="335"/>
      <c r="I392" s="336"/>
      <c r="J392" s="336"/>
      <c r="K392" s="336"/>
      <c r="L392" s="126">
        <f t="shared" si="21"/>
        <v>0</v>
      </c>
      <c r="M392" s="339"/>
      <c r="N392" s="318"/>
      <c r="O392" s="25" t="b">
        <f t="shared" si="22"/>
        <v>1</v>
      </c>
      <c r="P392" s="289" t="b">
        <f t="shared" si="23"/>
        <v>1</v>
      </c>
      <c r="Q392" s="25" t="b">
        <f t="shared" si="24"/>
        <v>1</v>
      </c>
    </row>
    <row r="393" spans="1:17" x14ac:dyDescent="0.25">
      <c r="A393" s="67">
        <v>375</v>
      </c>
      <c r="B393" s="316"/>
      <c r="C393" s="317"/>
      <c r="D393" s="316"/>
      <c r="E393" s="335"/>
      <c r="F393" s="335"/>
      <c r="G393" s="335"/>
      <c r="H393" s="335"/>
      <c r="I393" s="336"/>
      <c r="J393" s="336"/>
      <c r="K393" s="336"/>
      <c r="L393" s="126">
        <f t="shared" si="21"/>
        <v>0</v>
      </c>
      <c r="M393" s="339"/>
      <c r="N393" s="318"/>
      <c r="O393" s="25" t="b">
        <f t="shared" si="22"/>
        <v>1</v>
      </c>
      <c r="P393" s="289" t="b">
        <f t="shared" si="23"/>
        <v>1</v>
      </c>
      <c r="Q393" s="25" t="b">
        <f t="shared" si="24"/>
        <v>1</v>
      </c>
    </row>
    <row r="394" spans="1:17" x14ac:dyDescent="0.25">
      <c r="A394" s="67">
        <v>376</v>
      </c>
      <c r="B394" s="316"/>
      <c r="C394" s="317"/>
      <c r="D394" s="316"/>
      <c r="E394" s="335"/>
      <c r="F394" s="335"/>
      <c r="G394" s="335"/>
      <c r="H394" s="335"/>
      <c r="I394" s="336"/>
      <c r="J394" s="336"/>
      <c r="K394" s="336"/>
      <c r="L394" s="126">
        <f t="shared" si="21"/>
        <v>0</v>
      </c>
      <c r="M394" s="339"/>
      <c r="N394" s="318"/>
      <c r="O394" s="25" t="b">
        <f t="shared" si="22"/>
        <v>1</v>
      </c>
      <c r="P394" s="289" t="b">
        <f t="shared" si="23"/>
        <v>1</v>
      </c>
      <c r="Q394" s="25" t="b">
        <f t="shared" si="24"/>
        <v>1</v>
      </c>
    </row>
    <row r="395" spans="1:17" x14ac:dyDescent="0.25">
      <c r="A395" s="67">
        <v>377</v>
      </c>
      <c r="B395" s="316"/>
      <c r="C395" s="317"/>
      <c r="D395" s="316"/>
      <c r="E395" s="335"/>
      <c r="F395" s="335"/>
      <c r="G395" s="335"/>
      <c r="H395" s="335"/>
      <c r="I395" s="336"/>
      <c r="J395" s="336"/>
      <c r="K395" s="336"/>
      <c r="L395" s="126">
        <f t="shared" si="21"/>
        <v>0</v>
      </c>
      <c r="M395" s="339"/>
      <c r="N395" s="318"/>
      <c r="O395" s="25" t="b">
        <f t="shared" si="22"/>
        <v>1</v>
      </c>
      <c r="P395" s="289" t="b">
        <f t="shared" si="23"/>
        <v>1</v>
      </c>
      <c r="Q395" s="25" t="b">
        <f t="shared" si="24"/>
        <v>1</v>
      </c>
    </row>
    <row r="396" spans="1:17" x14ac:dyDescent="0.25">
      <c r="A396" s="67">
        <v>378</v>
      </c>
      <c r="B396" s="316"/>
      <c r="C396" s="317"/>
      <c r="D396" s="316"/>
      <c r="E396" s="335"/>
      <c r="F396" s="335"/>
      <c r="G396" s="335"/>
      <c r="H396" s="335"/>
      <c r="I396" s="336"/>
      <c r="J396" s="336"/>
      <c r="K396" s="336"/>
      <c r="L396" s="126">
        <f t="shared" si="21"/>
        <v>0</v>
      </c>
      <c r="M396" s="339"/>
      <c r="N396" s="318"/>
      <c r="O396" s="25" t="b">
        <f t="shared" si="22"/>
        <v>1</v>
      </c>
      <c r="P396" s="289" t="b">
        <f t="shared" si="23"/>
        <v>1</v>
      </c>
      <c r="Q396" s="25" t="b">
        <f t="shared" si="24"/>
        <v>1</v>
      </c>
    </row>
    <row r="397" spans="1:17" x14ac:dyDescent="0.25">
      <c r="A397" s="67">
        <v>379</v>
      </c>
      <c r="B397" s="316"/>
      <c r="C397" s="317"/>
      <c r="D397" s="316"/>
      <c r="E397" s="335"/>
      <c r="F397" s="335"/>
      <c r="G397" s="335"/>
      <c r="H397" s="335"/>
      <c r="I397" s="336"/>
      <c r="J397" s="336"/>
      <c r="K397" s="336"/>
      <c r="L397" s="126">
        <f t="shared" si="21"/>
        <v>0</v>
      </c>
      <c r="M397" s="339"/>
      <c r="N397" s="318"/>
      <c r="O397" s="25" t="b">
        <f t="shared" si="22"/>
        <v>1</v>
      </c>
      <c r="P397" s="289" t="b">
        <f t="shared" si="23"/>
        <v>1</v>
      </c>
      <c r="Q397" s="25" t="b">
        <f t="shared" si="24"/>
        <v>1</v>
      </c>
    </row>
    <row r="398" spans="1:17" x14ac:dyDescent="0.25">
      <c r="A398" s="67">
        <v>380</v>
      </c>
      <c r="B398" s="316"/>
      <c r="C398" s="317"/>
      <c r="D398" s="316"/>
      <c r="E398" s="335"/>
      <c r="F398" s="335"/>
      <c r="G398" s="335"/>
      <c r="H398" s="335"/>
      <c r="I398" s="336"/>
      <c r="J398" s="336"/>
      <c r="K398" s="336"/>
      <c r="L398" s="126">
        <f t="shared" si="21"/>
        <v>0</v>
      </c>
      <c r="M398" s="339"/>
      <c r="N398" s="318"/>
      <c r="O398" s="25" t="b">
        <f t="shared" si="22"/>
        <v>1</v>
      </c>
      <c r="P398" s="289" t="b">
        <f t="shared" si="23"/>
        <v>1</v>
      </c>
      <c r="Q398" s="25" t="b">
        <f t="shared" si="24"/>
        <v>1</v>
      </c>
    </row>
    <row r="399" spans="1:17" x14ac:dyDescent="0.25">
      <c r="A399" s="67">
        <v>381</v>
      </c>
      <c r="B399" s="316"/>
      <c r="C399" s="317"/>
      <c r="D399" s="316"/>
      <c r="E399" s="335"/>
      <c r="F399" s="335"/>
      <c r="G399" s="335"/>
      <c r="H399" s="335"/>
      <c r="I399" s="336"/>
      <c r="J399" s="336"/>
      <c r="K399" s="336"/>
      <c r="L399" s="126">
        <f t="shared" si="21"/>
        <v>0</v>
      </c>
      <c r="M399" s="339"/>
      <c r="N399" s="318"/>
      <c r="O399" s="25" t="b">
        <f t="shared" si="22"/>
        <v>1</v>
      </c>
      <c r="P399" s="289" t="b">
        <f t="shared" si="23"/>
        <v>1</v>
      </c>
      <c r="Q399" s="25" t="b">
        <f t="shared" si="24"/>
        <v>1</v>
      </c>
    </row>
    <row r="400" spans="1:17" x14ac:dyDescent="0.25">
      <c r="A400" s="67">
        <v>382</v>
      </c>
      <c r="B400" s="316"/>
      <c r="C400" s="317"/>
      <c r="D400" s="316"/>
      <c r="E400" s="335"/>
      <c r="F400" s="335"/>
      <c r="G400" s="335"/>
      <c r="H400" s="335"/>
      <c r="I400" s="336"/>
      <c r="J400" s="336"/>
      <c r="K400" s="336"/>
      <c r="L400" s="126">
        <f t="shared" si="21"/>
        <v>0</v>
      </c>
      <c r="M400" s="339"/>
      <c r="N400" s="318"/>
      <c r="O400" s="25" t="b">
        <f t="shared" si="22"/>
        <v>1</v>
      </c>
      <c r="P400" s="289" t="b">
        <f t="shared" si="23"/>
        <v>1</v>
      </c>
      <c r="Q400" s="25" t="b">
        <f t="shared" si="24"/>
        <v>1</v>
      </c>
    </row>
    <row r="401" spans="1:17" x14ac:dyDescent="0.25">
      <c r="A401" s="67">
        <v>383</v>
      </c>
      <c r="B401" s="316"/>
      <c r="C401" s="317"/>
      <c r="D401" s="316"/>
      <c r="E401" s="335"/>
      <c r="F401" s="335"/>
      <c r="G401" s="335"/>
      <c r="H401" s="335"/>
      <c r="I401" s="336"/>
      <c r="J401" s="336"/>
      <c r="K401" s="336"/>
      <c r="L401" s="126">
        <f t="shared" si="21"/>
        <v>0</v>
      </c>
      <c r="M401" s="339"/>
      <c r="N401" s="318"/>
      <c r="O401" s="25" t="b">
        <f t="shared" si="22"/>
        <v>1</v>
      </c>
      <c r="P401" s="289" t="b">
        <f t="shared" si="23"/>
        <v>1</v>
      </c>
      <c r="Q401" s="25" t="b">
        <f t="shared" si="24"/>
        <v>1</v>
      </c>
    </row>
    <row r="402" spans="1:17" x14ac:dyDescent="0.25">
      <c r="A402" s="67">
        <v>384</v>
      </c>
      <c r="B402" s="316"/>
      <c r="C402" s="317"/>
      <c r="D402" s="316"/>
      <c r="E402" s="335"/>
      <c r="F402" s="335"/>
      <c r="G402" s="335"/>
      <c r="H402" s="335"/>
      <c r="I402" s="336"/>
      <c r="J402" s="336"/>
      <c r="K402" s="336"/>
      <c r="L402" s="126">
        <f t="shared" si="21"/>
        <v>0</v>
      </c>
      <c r="M402" s="339"/>
      <c r="N402" s="318"/>
      <c r="O402" s="25" t="b">
        <f t="shared" si="22"/>
        <v>1</v>
      </c>
      <c r="P402" s="289" t="b">
        <f t="shared" si="23"/>
        <v>1</v>
      </c>
      <c r="Q402" s="25" t="b">
        <f t="shared" si="24"/>
        <v>1</v>
      </c>
    </row>
    <row r="403" spans="1:17" x14ac:dyDescent="0.25">
      <c r="A403" s="67">
        <v>385</v>
      </c>
      <c r="B403" s="316"/>
      <c r="C403" s="317"/>
      <c r="D403" s="316"/>
      <c r="E403" s="335"/>
      <c r="F403" s="335"/>
      <c r="G403" s="335"/>
      <c r="H403" s="335"/>
      <c r="I403" s="336"/>
      <c r="J403" s="336"/>
      <c r="K403" s="336"/>
      <c r="L403" s="126">
        <f t="shared" si="21"/>
        <v>0</v>
      </c>
      <c r="M403" s="339"/>
      <c r="N403" s="318"/>
      <c r="O403" s="25" t="b">
        <f t="shared" si="22"/>
        <v>1</v>
      </c>
      <c r="P403" s="289" t="b">
        <f t="shared" si="23"/>
        <v>1</v>
      </c>
      <c r="Q403" s="25" t="b">
        <f t="shared" si="24"/>
        <v>1</v>
      </c>
    </row>
    <row r="404" spans="1:17" x14ac:dyDescent="0.25">
      <c r="A404" s="67">
        <v>386</v>
      </c>
      <c r="B404" s="316"/>
      <c r="C404" s="317"/>
      <c r="D404" s="316"/>
      <c r="E404" s="335"/>
      <c r="F404" s="335"/>
      <c r="G404" s="335"/>
      <c r="H404" s="335"/>
      <c r="I404" s="336"/>
      <c r="J404" s="336"/>
      <c r="K404" s="336"/>
      <c r="L404" s="126">
        <f t="shared" si="21"/>
        <v>0</v>
      </c>
      <c r="M404" s="339"/>
      <c r="N404" s="318"/>
      <c r="O404" s="25" t="b">
        <f t="shared" si="22"/>
        <v>1</v>
      </c>
      <c r="P404" s="289" t="b">
        <f t="shared" si="23"/>
        <v>1</v>
      </c>
      <c r="Q404" s="25" t="b">
        <f t="shared" si="24"/>
        <v>1</v>
      </c>
    </row>
    <row r="405" spans="1:17" x14ac:dyDescent="0.25">
      <c r="A405" s="67">
        <v>387</v>
      </c>
      <c r="B405" s="316"/>
      <c r="C405" s="317"/>
      <c r="D405" s="316"/>
      <c r="E405" s="335"/>
      <c r="F405" s="335"/>
      <c r="G405" s="335"/>
      <c r="H405" s="335"/>
      <c r="I405" s="336"/>
      <c r="J405" s="336"/>
      <c r="K405" s="336"/>
      <c r="L405" s="126">
        <f t="shared" ref="L405:L468" si="25">SUM(I405:K405)</f>
        <v>0</v>
      </c>
      <c r="M405" s="339"/>
      <c r="N405" s="318"/>
      <c r="O405" s="25" t="b">
        <f t="shared" ref="O405:O468" si="26">IF(ISBLANK(B405),TRUE,IF(OR(ISBLANK(C405),ISBLANK(D405),ISBLANK(E405),ISBLANK(F405),ISBLANK(G405),ISBLANK(H405),ISBLANK(I405),ISBLANK(J405),ISBLANK(K405),ISBLANK(L405),ISBLANK(M405),ISBLANK(N405)),FALSE,TRUE))</f>
        <v>1</v>
      </c>
      <c r="P405" s="289" t="b">
        <f t="shared" ref="P405:P468" si="27">IF(OR(AND(B405="N/A",D405="N/A"),AND(B405&lt;&gt;"N/A",D405&lt;&gt;"N/A"),AND(ISBLANK(B405),ISBLANK(D405)),AND(NOT(ISBLANK(B405)),NOT(ISBLANK(D405)))),TRUE,FALSE)</f>
        <v>1</v>
      </c>
      <c r="Q405" s="25" t="b">
        <f t="shared" ref="Q405:Q468" si="28">IF(OR(AND(B405="N/A",D405="N/A",C405=0,E405=0),AND(ISBLANK(B405),ISBLANK(D405),ISBLANK(C405),ISBLANK(E405)),AND(AND(NOT(ISBLANK(B405)),B405&lt;&gt;"N/A"),AND(NOT(ISBLANK(D405)),D405&lt;&gt;"N/A"),C405&lt;&gt;0,E405&lt;&gt;0)),TRUE,FALSE)</f>
        <v>1</v>
      </c>
    </row>
    <row r="406" spans="1:17" x14ac:dyDescent="0.25">
      <c r="A406" s="67">
        <v>388</v>
      </c>
      <c r="B406" s="316"/>
      <c r="C406" s="317"/>
      <c r="D406" s="316"/>
      <c r="E406" s="335"/>
      <c r="F406" s="335"/>
      <c r="G406" s="335"/>
      <c r="H406" s="335"/>
      <c r="I406" s="336"/>
      <c r="J406" s="336"/>
      <c r="K406" s="336"/>
      <c r="L406" s="126">
        <f t="shared" si="25"/>
        <v>0</v>
      </c>
      <c r="M406" s="339"/>
      <c r="N406" s="318"/>
      <c r="O406" s="25" t="b">
        <f t="shared" si="26"/>
        <v>1</v>
      </c>
      <c r="P406" s="289" t="b">
        <f t="shared" si="27"/>
        <v>1</v>
      </c>
      <c r="Q406" s="25" t="b">
        <f t="shared" si="28"/>
        <v>1</v>
      </c>
    </row>
    <row r="407" spans="1:17" x14ac:dyDescent="0.25">
      <c r="A407" s="67">
        <v>389</v>
      </c>
      <c r="B407" s="316"/>
      <c r="C407" s="317"/>
      <c r="D407" s="316"/>
      <c r="E407" s="335"/>
      <c r="F407" s="335"/>
      <c r="G407" s="335"/>
      <c r="H407" s="335"/>
      <c r="I407" s="336"/>
      <c r="J407" s="336"/>
      <c r="K407" s="336"/>
      <c r="L407" s="126">
        <f t="shared" si="25"/>
        <v>0</v>
      </c>
      <c r="M407" s="339"/>
      <c r="N407" s="318"/>
      <c r="O407" s="25" t="b">
        <f t="shared" si="26"/>
        <v>1</v>
      </c>
      <c r="P407" s="289" t="b">
        <f t="shared" si="27"/>
        <v>1</v>
      </c>
      <c r="Q407" s="25" t="b">
        <f t="shared" si="28"/>
        <v>1</v>
      </c>
    </row>
    <row r="408" spans="1:17" x14ac:dyDescent="0.25">
      <c r="A408" s="67">
        <v>390</v>
      </c>
      <c r="B408" s="316"/>
      <c r="C408" s="317"/>
      <c r="D408" s="316"/>
      <c r="E408" s="335"/>
      <c r="F408" s="335"/>
      <c r="G408" s="335"/>
      <c r="H408" s="335"/>
      <c r="I408" s="336"/>
      <c r="J408" s="336"/>
      <c r="K408" s="336"/>
      <c r="L408" s="126">
        <f t="shared" si="25"/>
        <v>0</v>
      </c>
      <c r="M408" s="339"/>
      <c r="N408" s="318"/>
      <c r="O408" s="25" t="b">
        <f t="shared" si="26"/>
        <v>1</v>
      </c>
      <c r="P408" s="289" t="b">
        <f t="shared" si="27"/>
        <v>1</v>
      </c>
      <c r="Q408" s="25" t="b">
        <f t="shared" si="28"/>
        <v>1</v>
      </c>
    </row>
    <row r="409" spans="1:17" x14ac:dyDescent="0.25">
      <c r="A409" s="67">
        <v>391</v>
      </c>
      <c r="B409" s="316"/>
      <c r="C409" s="317"/>
      <c r="D409" s="316"/>
      <c r="E409" s="335"/>
      <c r="F409" s="335"/>
      <c r="G409" s="335"/>
      <c r="H409" s="335"/>
      <c r="I409" s="336"/>
      <c r="J409" s="336"/>
      <c r="K409" s="336"/>
      <c r="L409" s="126">
        <f t="shared" si="25"/>
        <v>0</v>
      </c>
      <c r="M409" s="339"/>
      <c r="N409" s="318"/>
      <c r="O409" s="25" t="b">
        <f t="shared" si="26"/>
        <v>1</v>
      </c>
      <c r="P409" s="289" t="b">
        <f t="shared" si="27"/>
        <v>1</v>
      </c>
      <c r="Q409" s="25" t="b">
        <f t="shared" si="28"/>
        <v>1</v>
      </c>
    </row>
    <row r="410" spans="1:17" x14ac:dyDescent="0.25">
      <c r="A410" s="67">
        <v>392</v>
      </c>
      <c r="B410" s="316"/>
      <c r="C410" s="317"/>
      <c r="D410" s="316"/>
      <c r="E410" s="335"/>
      <c r="F410" s="335"/>
      <c r="G410" s="335"/>
      <c r="H410" s="335"/>
      <c r="I410" s="336"/>
      <c r="J410" s="336"/>
      <c r="K410" s="336"/>
      <c r="L410" s="126">
        <f t="shared" si="25"/>
        <v>0</v>
      </c>
      <c r="M410" s="339"/>
      <c r="N410" s="318"/>
      <c r="O410" s="25" t="b">
        <f t="shared" si="26"/>
        <v>1</v>
      </c>
      <c r="P410" s="289" t="b">
        <f t="shared" si="27"/>
        <v>1</v>
      </c>
      <c r="Q410" s="25" t="b">
        <f t="shared" si="28"/>
        <v>1</v>
      </c>
    </row>
    <row r="411" spans="1:17" x14ac:dyDescent="0.25">
      <c r="A411" s="67">
        <v>393</v>
      </c>
      <c r="B411" s="316"/>
      <c r="C411" s="317"/>
      <c r="D411" s="316"/>
      <c r="E411" s="335"/>
      <c r="F411" s="335"/>
      <c r="G411" s="335"/>
      <c r="H411" s="335"/>
      <c r="I411" s="336"/>
      <c r="J411" s="336"/>
      <c r="K411" s="336"/>
      <c r="L411" s="126">
        <f t="shared" si="25"/>
        <v>0</v>
      </c>
      <c r="M411" s="339"/>
      <c r="N411" s="318"/>
      <c r="O411" s="25" t="b">
        <f t="shared" si="26"/>
        <v>1</v>
      </c>
      <c r="P411" s="289" t="b">
        <f t="shared" si="27"/>
        <v>1</v>
      </c>
      <c r="Q411" s="25" t="b">
        <f t="shared" si="28"/>
        <v>1</v>
      </c>
    </row>
    <row r="412" spans="1:17" x14ac:dyDescent="0.25">
      <c r="A412" s="67">
        <v>394</v>
      </c>
      <c r="B412" s="316"/>
      <c r="C412" s="317"/>
      <c r="D412" s="316"/>
      <c r="E412" s="335"/>
      <c r="F412" s="335"/>
      <c r="G412" s="335"/>
      <c r="H412" s="335"/>
      <c r="I412" s="336"/>
      <c r="J412" s="336"/>
      <c r="K412" s="336"/>
      <c r="L412" s="126">
        <f t="shared" si="25"/>
        <v>0</v>
      </c>
      <c r="M412" s="339"/>
      <c r="N412" s="318"/>
      <c r="O412" s="25" t="b">
        <f t="shared" si="26"/>
        <v>1</v>
      </c>
      <c r="P412" s="289" t="b">
        <f t="shared" si="27"/>
        <v>1</v>
      </c>
      <c r="Q412" s="25" t="b">
        <f t="shared" si="28"/>
        <v>1</v>
      </c>
    </row>
    <row r="413" spans="1:17" x14ac:dyDescent="0.25">
      <c r="A413" s="67">
        <v>395</v>
      </c>
      <c r="B413" s="316"/>
      <c r="C413" s="317"/>
      <c r="D413" s="316"/>
      <c r="E413" s="335"/>
      <c r="F413" s="335"/>
      <c r="G413" s="335"/>
      <c r="H413" s="335"/>
      <c r="I413" s="336"/>
      <c r="J413" s="336"/>
      <c r="K413" s="336"/>
      <c r="L413" s="126">
        <f t="shared" si="25"/>
        <v>0</v>
      </c>
      <c r="M413" s="339"/>
      <c r="N413" s="318"/>
      <c r="O413" s="25" t="b">
        <f t="shared" si="26"/>
        <v>1</v>
      </c>
      <c r="P413" s="289" t="b">
        <f t="shared" si="27"/>
        <v>1</v>
      </c>
      <c r="Q413" s="25" t="b">
        <f t="shared" si="28"/>
        <v>1</v>
      </c>
    </row>
    <row r="414" spans="1:17" x14ac:dyDescent="0.25">
      <c r="A414" s="67">
        <v>396</v>
      </c>
      <c r="B414" s="316"/>
      <c r="C414" s="317"/>
      <c r="D414" s="316"/>
      <c r="E414" s="335"/>
      <c r="F414" s="335"/>
      <c r="G414" s="335"/>
      <c r="H414" s="335"/>
      <c r="I414" s="336"/>
      <c r="J414" s="336"/>
      <c r="K414" s="336"/>
      <c r="L414" s="126">
        <f t="shared" si="25"/>
        <v>0</v>
      </c>
      <c r="M414" s="339"/>
      <c r="N414" s="318"/>
      <c r="O414" s="25" t="b">
        <f t="shared" si="26"/>
        <v>1</v>
      </c>
      <c r="P414" s="289" t="b">
        <f t="shared" si="27"/>
        <v>1</v>
      </c>
      <c r="Q414" s="25" t="b">
        <f t="shared" si="28"/>
        <v>1</v>
      </c>
    </row>
    <row r="415" spans="1:17" x14ac:dyDescent="0.25">
      <c r="A415" s="67">
        <v>397</v>
      </c>
      <c r="B415" s="316"/>
      <c r="C415" s="317"/>
      <c r="D415" s="316"/>
      <c r="E415" s="335"/>
      <c r="F415" s="335"/>
      <c r="G415" s="335"/>
      <c r="H415" s="335"/>
      <c r="I415" s="336"/>
      <c r="J415" s="336"/>
      <c r="K415" s="336"/>
      <c r="L415" s="126">
        <f t="shared" si="25"/>
        <v>0</v>
      </c>
      <c r="M415" s="339"/>
      <c r="N415" s="318"/>
      <c r="O415" s="25" t="b">
        <f t="shared" si="26"/>
        <v>1</v>
      </c>
      <c r="P415" s="289" t="b">
        <f t="shared" si="27"/>
        <v>1</v>
      </c>
      <c r="Q415" s="25" t="b">
        <f t="shared" si="28"/>
        <v>1</v>
      </c>
    </row>
    <row r="416" spans="1:17" x14ac:dyDescent="0.25">
      <c r="A416" s="67">
        <v>398</v>
      </c>
      <c r="B416" s="316"/>
      <c r="C416" s="317"/>
      <c r="D416" s="316"/>
      <c r="E416" s="335"/>
      <c r="F416" s="335"/>
      <c r="G416" s="335"/>
      <c r="H416" s="335"/>
      <c r="I416" s="336"/>
      <c r="J416" s="336"/>
      <c r="K416" s="336"/>
      <c r="L416" s="126">
        <f t="shared" si="25"/>
        <v>0</v>
      </c>
      <c r="M416" s="339"/>
      <c r="N416" s="318"/>
      <c r="O416" s="25" t="b">
        <f t="shared" si="26"/>
        <v>1</v>
      </c>
      <c r="P416" s="289" t="b">
        <f t="shared" si="27"/>
        <v>1</v>
      </c>
      <c r="Q416" s="25" t="b">
        <f t="shared" si="28"/>
        <v>1</v>
      </c>
    </row>
    <row r="417" spans="1:17" x14ac:dyDescent="0.25">
      <c r="A417" s="67">
        <v>399</v>
      </c>
      <c r="B417" s="316"/>
      <c r="C417" s="317"/>
      <c r="D417" s="316"/>
      <c r="E417" s="335"/>
      <c r="F417" s="335"/>
      <c r="G417" s="335"/>
      <c r="H417" s="335"/>
      <c r="I417" s="336"/>
      <c r="J417" s="336"/>
      <c r="K417" s="336"/>
      <c r="L417" s="126">
        <f t="shared" si="25"/>
        <v>0</v>
      </c>
      <c r="M417" s="339"/>
      <c r="N417" s="318"/>
      <c r="O417" s="25" t="b">
        <f t="shared" si="26"/>
        <v>1</v>
      </c>
      <c r="P417" s="289" t="b">
        <f t="shared" si="27"/>
        <v>1</v>
      </c>
      <c r="Q417" s="25" t="b">
        <f t="shared" si="28"/>
        <v>1</v>
      </c>
    </row>
    <row r="418" spans="1:17" x14ac:dyDescent="0.25">
      <c r="A418" s="67">
        <v>400</v>
      </c>
      <c r="B418" s="316"/>
      <c r="C418" s="317"/>
      <c r="D418" s="316"/>
      <c r="E418" s="335"/>
      <c r="F418" s="335"/>
      <c r="G418" s="335"/>
      <c r="H418" s="335"/>
      <c r="I418" s="336"/>
      <c r="J418" s="336"/>
      <c r="K418" s="336"/>
      <c r="L418" s="126">
        <f t="shared" si="25"/>
        <v>0</v>
      </c>
      <c r="M418" s="339"/>
      <c r="N418" s="318"/>
      <c r="O418" s="25" t="b">
        <f t="shared" si="26"/>
        <v>1</v>
      </c>
      <c r="P418" s="289" t="b">
        <f t="shared" si="27"/>
        <v>1</v>
      </c>
      <c r="Q418" s="25" t="b">
        <f t="shared" si="28"/>
        <v>1</v>
      </c>
    </row>
    <row r="419" spans="1:17" x14ac:dyDescent="0.25">
      <c r="A419" s="67">
        <v>401</v>
      </c>
      <c r="B419" s="316"/>
      <c r="C419" s="317"/>
      <c r="D419" s="316"/>
      <c r="E419" s="335"/>
      <c r="F419" s="335"/>
      <c r="G419" s="335"/>
      <c r="H419" s="335"/>
      <c r="I419" s="336"/>
      <c r="J419" s="336"/>
      <c r="K419" s="336"/>
      <c r="L419" s="126">
        <f t="shared" si="25"/>
        <v>0</v>
      </c>
      <c r="M419" s="339"/>
      <c r="N419" s="318"/>
      <c r="O419" s="25" t="b">
        <f t="shared" si="26"/>
        <v>1</v>
      </c>
      <c r="P419" s="289" t="b">
        <f t="shared" si="27"/>
        <v>1</v>
      </c>
      <c r="Q419" s="25" t="b">
        <f t="shared" si="28"/>
        <v>1</v>
      </c>
    </row>
    <row r="420" spans="1:17" x14ac:dyDescent="0.25">
      <c r="A420" s="67">
        <v>402</v>
      </c>
      <c r="B420" s="316"/>
      <c r="C420" s="317"/>
      <c r="D420" s="316"/>
      <c r="E420" s="335"/>
      <c r="F420" s="335"/>
      <c r="G420" s="335"/>
      <c r="H420" s="335"/>
      <c r="I420" s="336"/>
      <c r="J420" s="336"/>
      <c r="K420" s="336"/>
      <c r="L420" s="126">
        <f t="shared" si="25"/>
        <v>0</v>
      </c>
      <c r="M420" s="339"/>
      <c r="N420" s="318"/>
      <c r="O420" s="25" t="b">
        <f t="shared" si="26"/>
        <v>1</v>
      </c>
      <c r="P420" s="289" t="b">
        <f t="shared" si="27"/>
        <v>1</v>
      </c>
      <c r="Q420" s="25" t="b">
        <f t="shared" si="28"/>
        <v>1</v>
      </c>
    </row>
    <row r="421" spans="1:17" x14ac:dyDescent="0.25">
      <c r="A421" s="67">
        <v>403</v>
      </c>
      <c r="B421" s="316"/>
      <c r="C421" s="317"/>
      <c r="D421" s="316"/>
      <c r="E421" s="335"/>
      <c r="F421" s="335"/>
      <c r="G421" s="335"/>
      <c r="H421" s="335"/>
      <c r="I421" s="336"/>
      <c r="J421" s="336"/>
      <c r="K421" s="336"/>
      <c r="L421" s="126">
        <f t="shared" si="25"/>
        <v>0</v>
      </c>
      <c r="M421" s="339"/>
      <c r="N421" s="318"/>
      <c r="O421" s="25" t="b">
        <f t="shared" si="26"/>
        <v>1</v>
      </c>
      <c r="P421" s="289" t="b">
        <f t="shared" si="27"/>
        <v>1</v>
      </c>
      <c r="Q421" s="25" t="b">
        <f t="shared" si="28"/>
        <v>1</v>
      </c>
    </row>
    <row r="422" spans="1:17" x14ac:dyDescent="0.25">
      <c r="A422" s="67">
        <v>404</v>
      </c>
      <c r="B422" s="316"/>
      <c r="C422" s="317"/>
      <c r="D422" s="316"/>
      <c r="E422" s="335"/>
      <c r="F422" s="335"/>
      <c r="G422" s="335"/>
      <c r="H422" s="335"/>
      <c r="I422" s="336"/>
      <c r="J422" s="336"/>
      <c r="K422" s="336"/>
      <c r="L422" s="126">
        <f t="shared" si="25"/>
        <v>0</v>
      </c>
      <c r="M422" s="339"/>
      <c r="N422" s="318"/>
      <c r="O422" s="25" t="b">
        <f t="shared" si="26"/>
        <v>1</v>
      </c>
      <c r="P422" s="289" t="b">
        <f t="shared" si="27"/>
        <v>1</v>
      </c>
      <c r="Q422" s="25" t="b">
        <f t="shared" si="28"/>
        <v>1</v>
      </c>
    </row>
    <row r="423" spans="1:17" x14ac:dyDescent="0.25">
      <c r="A423" s="67">
        <v>405</v>
      </c>
      <c r="B423" s="316"/>
      <c r="C423" s="317"/>
      <c r="D423" s="316"/>
      <c r="E423" s="335"/>
      <c r="F423" s="335"/>
      <c r="G423" s="335"/>
      <c r="H423" s="335"/>
      <c r="I423" s="336"/>
      <c r="J423" s="336"/>
      <c r="K423" s="336"/>
      <c r="L423" s="126">
        <f t="shared" si="25"/>
        <v>0</v>
      </c>
      <c r="M423" s="339"/>
      <c r="N423" s="318"/>
      <c r="O423" s="25" t="b">
        <f t="shared" si="26"/>
        <v>1</v>
      </c>
      <c r="P423" s="289" t="b">
        <f t="shared" si="27"/>
        <v>1</v>
      </c>
      <c r="Q423" s="25" t="b">
        <f t="shared" si="28"/>
        <v>1</v>
      </c>
    </row>
    <row r="424" spans="1:17" x14ac:dyDescent="0.25">
      <c r="A424" s="67">
        <v>406</v>
      </c>
      <c r="B424" s="316"/>
      <c r="C424" s="317"/>
      <c r="D424" s="316"/>
      <c r="E424" s="335"/>
      <c r="F424" s="335"/>
      <c r="G424" s="335"/>
      <c r="H424" s="335"/>
      <c r="I424" s="336"/>
      <c r="J424" s="336"/>
      <c r="K424" s="336"/>
      <c r="L424" s="126">
        <f t="shared" si="25"/>
        <v>0</v>
      </c>
      <c r="M424" s="339"/>
      <c r="N424" s="318"/>
      <c r="O424" s="25" t="b">
        <f t="shared" si="26"/>
        <v>1</v>
      </c>
      <c r="P424" s="289" t="b">
        <f t="shared" si="27"/>
        <v>1</v>
      </c>
      <c r="Q424" s="25" t="b">
        <f t="shared" si="28"/>
        <v>1</v>
      </c>
    </row>
    <row r="425" spans="1:17" x14ac:dyDescent="0.25">
      <c r="A425" s="67">
        <v>407</v>
      </c>
      <c r="B425" s="316"/>
      <c r="C425" s="317"/>
      <c r="D425" s="316"/>
      <c r="E425" s="335"/>
      <c r="F425" s="335"/>
      <c r="G425" s="335"/>
      <c r="H425" s="335"/>
      <c r="I425" s="336"/>
      <c r="J425" s="336"/>
      <c r="K425" s="336"/>
      <c r="L425" s="126">
        <f t="shared" si="25"/>
        <v>0</v>
      </c>
      <c r="M425" s="339"/>
      <c r="N425" s="318"/>
      <c r="O425" s="25" t="b">
        <f t="shared" si="26"/>
        <v>1</v>
      </c>
      <c r="P425" s="289" t="b">
        <f t="shared" si="27"/>
        <v>1</v>
      </c>
      <c r="Q425" s="25" t="b">
        <f t="shared" si="28"/>
        <v>1</v>
      </c>
    </row>
    <row r="426" spans="1:17" x14ac:dyDescent="0.25">
      <c r="A426" s="67">
        <v>408</v>
      </c>
      <c r="B426" s="316"/>
      <c r="C426" s="317"/>
      <c r="D426" s="316"/>
      <c r="E426" s="335"/>
      <c r="F426" s="335"/>
      <c r="G426" s="335"/>
      <c r="H426" s="335"/>
      <c r="I426" s="336"/>
      <c r="J426" s="336"/>
      <c r="K426" s="336"/>
      <c r="L426" s="126">
        <f t="shared" si="25"/>
        <v>0</v>
      </c>
      <c r="M426" s="339"/>
      <c r="N426" s="318"/>
      <c r="O426" s="25" t="b">
        <f t="shared" si="26"/>
        <v>1</v>
      </c>
      <c r="P426" s="289" t="b">
        <f t="shared" si="27"/>
        <v>1</v>
      </c>
      <c r="Q426" s="25" t="b">
        <f t="shared" si="28"/>
        <v>1</v>
      </c>
    </row>
    <row r="427" spans="1:17" x14ac:dyDescent="0.25">
      <c r="A427" s="67">
        <v>409</v>
      </c>
      <c r="B427" s="316"/>
      <c r="C427" s="317"/>
      <c r="D427" s="316"/>
      <c r="E427" s="335"/>
      <c r="F427" s="335"/>
      <c r="G427" s="335"/>
      <c r="H427" s="335"/>
      <c r="I427" s="336"/>
      <c r="J427" s="336"/>
      <c r="K427" s="336"/>
      <c r="L427" s="126">
        <f t="shared" si="25"/>
        <v>0</v>
      </c>
      <c r="M427" s="339"/>
      <c r="N427" s="318"/>
      <c r="O427" s="25" t="b">
        <f t="shared" si="26"/>
        <v>1</v>
      </c>
      <c r="P427" s="289" t="b">
        <f t="shared" si="27"/>
        <v>1</v>
      </c>
      <c r="Q427" s="25" t="b">
        <f t="shared" si="28"/>
        <v>1</v>
      </c>
    </row>
    <row r="428" spans="1:17" x14ac:dyDescent="0.25">
      <c r="A428" s="67">
        <v>410</v>
      </c>
      <c r="B428" s="316"/>
      <c r="C428" s="317"/>
      <c r="D428" s="316"/>
      <c r="E428" s="335"/>
      <c r="F428" s="335"/>
      <c r="G428" s="335"/>
      <c r="H428" s="335"/>
      <c r="I428" s="336"/>
      <c r="J428" s="336"/>
      <c r="K428" s="336"/>
      <c r="L428" s="126">
        <f t="shared" si="25"/>
        <v>0</v>
      </c>
      <c r="M428" s="339"/>
      <c r="N428" s="318"/>
      <c r="O428" s="25" t="b">
        <f t="shared" si="26"/>
        <v>1</v>
      </c>
      <c r="P428" s="289" t="b">
        <f t="shared" si="27"/>
        <v>1</v>
      </c>
      <c r="Q428" s="25" t="b">
        <f t="shared" si="28"/>
        <v>1</v>
      </c>
    </row>
    <row r="429" spans="1:17" x14ac:dyDescent="0.25">
      <c r="A429" s="67">
        <v>411</v>
      </c>
      <c r="B429" s="316"/>
      <c r="C429" s="317"/>
      <c r="D429" s="316"/>
      <c r="E429" s="335"/>
      <c r="F429" s="335"/>
      <c r="G429" s="335"/>
      <c r="H429" s="335"/>
      <c r="I429" s="336"/>
      <c r="J429" s="336"/>
      <c r="K429" s="336"/>
      <c r="L429" s="126">
        <f t="shared" si="25"/>
        <v>0</v>
      </c>
      <c r="M429" s="339"/>
      <c r="N429" s="318"/>
      <c r="O429" s="25" t="b">
        <f t="shared" si="26"/>
        <v>1</v>
      </c>
      <c r="P429" s="289" t="b">
        <f t="shared" si="27"/>
        <v>1</v>
      </c>
      <c r="Q429" s="25" t="b">
        <f t="shared" si="28"/>
        <v>1</v>
      </c>
    </row>
    <row r="430" spans="1:17" x14ac:dyDescent="0.25">
      <c r="A430" s="67">
        <v>412</v>
      </c>
      <c r="B430" s="316"/>
      <c r="C430" s="317"/>
      <c r="D430" s="316"/>
      <c r="E430" s="335"/>
      <c r="F430" s="335"/>
      <c r="G430" s="335"/>
      <c r="H430" s="335"/>
      <c r="I430" s="336"/>
      <c r="J430" s="336"/>
      <c r="K430" s="336"/>
      <c r="L430" s="126">
        <f t="shared" si="25"/>
        <v>0</v>
      </c>
      <c r="M430" s="339"/>
      <c r="N430" s="318"/>
      <c r="O430" s="25" t="b">
        <f t="shared" si="26"/>
        <v>1</v>
      </c>
      <c r="P430" s="289" t="b">
        <f t="shared" si="27"/>
        <v>1</v>
      </c>
      <c r="Q430" s="25" t="b">
        <f t="shared" si="28"/>
        <v>1</v>
      </c>
    </row>
    <row r="431" spans="1:17" x14ac:dyDescent="0.25">
      <c r="A431" s="67">
        <v>413</v>
      </c>
      <c r="B431" s="316"/>
      <c r="C431" s="317"/>
      <c r="D431" s="316"/>
      <c r="E431" s="335"/>
      <c r="F431" s="335"/>
      <c r="G431" s="335"/>
      <c r="H431" s="335"/>
      <c r="I431" s="336"/>
      <c r="J431" s="336"/>
      <c r="K431" s="336"/>
      <c r="L431" s="126">
        <f t="shared" si="25"/>
        <v>0</v>
      </c>
      <c r="M431" s="339"/>
      <c r="N431" s="318"/>
      <c r="O431" s="25" t="b">
        <f t="shared" si="26"/>
        <v>1</v>
      </c>
      <c r="P431" s="289" t="b">
        <f t="shared" si="27"/>
        <v>1</v>
      </c>
      <c r="Q431" s="25" t="b">
        <f t="shared" si="28"/>
        <v>1</v>
      </c>
    </row>
    <row r="432" spans="1:17" x14ac:dyDescent="0.25">
      <c r="A432" s="67">
        <v>414</v>
      </c>
      <c r="B432" s="316"/>
      <c r="C432" s="317"/>
      <c r="D432" s="316"/>
      <c r="E432" s="335"/>
      <c r="F432" s="335"/>
      <c r="G432" s="335"/>
      <c r="H432" s="335"/>
      <c r="I432" s="336"/>
      <c r="J432" s="336"/>
      <c r="K432" s="336"/>
      <c r="L432" s="126">
        <f t="shared" si="25"/>
        <v>0</v>
      </c>
      <c r="M432" s="339"/>
      <c r="N432" s="318"/>
      <c r="O432" s="25" t="b">
        <f t="shared" si="26"/>
        <v>1</v>
      </c>
      <c r="P432" s="289" t="b">
        <f t="shared" si="27"/>
        <v>1</v>
      </c>
      <c r="Q432" s="25" t="b">
        <f t="shared" si="28"/>
        <v>1</v>
      </c>
    </row>
    <row r="433" spans="1:17" x14ac:dyDescent="0.25">
      <c r="A433" s="67">
        <v>415</v>
      </c>
      <c r="B433" s="316"/>
      <c r="C433" s="317"/>
      <c r="D433" s="316"/>
      <c r="E433" s="335"/>
      <c r="F433" s="335"/>
      <c r="G433" s="335"/>
      <c r="H433" s="335"/>
      <c r="I433" s="336"/>
      <c r="J433" s="336"/>
      <c r="K433" s="336"/>
      <c r="L433" s="126">
        <f t="shared" si="25"/>
        <v>0</v>
      </c>
      <c r="M433" s="339"/>
      <c r="N433" s="318"/>
      <c r="O433" s="25" t="b">
        <f t="shared" si="26"/>
        <v>1</v>
      </c>
      <c r="P433" s="289" t="b">
        <f t="shared" si="27"/>
        <v>1</v>
      </c>
      <c r="Q433" s="25" t="b">
        <f t="shared" si="28"/>
        <v>1</v>
      </c>
    </row>
    <row r="434" spans="1:17" x14ac:dyDescent="0.25">
      <c r="A434" s="67">
        <v>416</v>
      </c>
      <c r="B434" s="316"/>
      <c r="C434" s="317"/>
      <c r="D434" s="316"/>
      <c r="E434" s="335"/>
      <c r="F434" s="335"/>
      <c r="G434" s="335"/>
      <c r="H434" s="335"/>
      <c r="I434" s="336"/>
      <c r="J434" s="336"/>
      <c r="K434" s="336"/>
      <c r="L434" s="126">
        <f t="shared" si="25"/>
        <v>0</v>
      </c>
      <c r="M434" s="339"/>
      <c r="N434" s="318"/>
      <c r="O434" s="25" t="b">
        <f t="shared" si="26"/>
        <v>1</v>
      </c>
      <c r="P434" s="289" t="b">
        <f t="shared" si="27"/>
        <v>1</v>
      </c>
      <c r="Q434" s="25" t="b">
        <f t="shared" si="28"/>
        <v>1</v>
      </c>
    </row>
    <row r="435" spans="1:17" x14ac:dyDescent="0.25">
      <c r="A435" s="67">
        <v>417</v>
      </c>
      <c r="B435" s="316"/>
      <c r="C435" s="317"/>
      <c r="D435" s="316"/>
      <c r="E435" s="335"/>
      <c r="F435" s="335"/>
      <c r="G435" s="335"/>
      <c r="H435" s="335"/>
      <c r="I435" s="336"/>
      <c r="J435" s="336"/>
      <c r="K435" s="336"/>
      <c r="L435" s="126">
        <f t="shared" si="25"/>
        <v>0</v>
      </c>
      <c r="M435" s="339"/>
      <c r="N435" s="318"/>
      <c r="O435" s="25" t="b">
        <f t="shared" si="26"/>
        <v>1</v>
      </c>
      <c r="P435" s="289" t="b">
        <f t="shared" si="27"/>
        <v>1</v>
      </c>
      <c r="Q435" s="25" t="b">
        <f t="shared" si="28"/>
        <v>1</v>
      </c>
    </row>
    <row r="436" spans="1:17" x14ac:dyDescent="0.25">
      <c r="A436" s="67">
        <v>418</v>
      </c>
      <c r="B436" s="316"/>
      <c r="C436" s="317"/>
      <c r="D436" s="316"/>
      <c r="E436" s="335"/>
      <c r="F436" s="335"/>
      <c r="G436" s="335"/>
      <c r="H436" s="335"/>
      <c r="I436" s="336"/>
      <c r="J436" s="336"/>
      <c r="K436" s="336"/>
      <c r="L436" s="126">
        <f t="shared" si="25"/>
        <v>0</v>
      </c>
      <c r="M436" s="339"/>
      <c r="N436" s="318"/>
      <c r="O436" s="25" t="b">
        <f t="shared" si="26"/>
        <v>1</v>
      </c>
      <c r="P436" s="289" t="b">
        <f t="shared" si="27"/>
        <v>1</v>
      </c>
      <c r="Q436" s="25" t="b">
        <f t="shared" si="28"/>
        <v>1</v>
      </c>
    </row>
    <row r="437" spans="1:17" x14ac:dyDescent="0.25">
      <c r="A437" s="67">
        <v>419</v>
      </c>
      <c r="B437" s="316"/>
      <c r="C437" s="317"/>
      <c r="D437" s="316"/>
      <c r="E437" s="335"/>
      <c r="F437" s="335"/>
      <c r="G437" s="335"/>
      <c r="H437" s="335"/>
      <c r="I437" s="336"/>
      <c r="J437" s="336"/>
      <c r="K437" s="336"/>
      <c r="L437" s="126">
        <f t="shared" si="25"/>
        <v>0</v>
      </c>
      <c r="M437" s="339"/>
      <c r="N437" s="318"/>
      <c r="O437" s="25" t="b">
        <f t="shared" si="26"/>
        <v>1</v>
      </c>
      <c r="P437" s="289" t="b">
        <f t="shared" si="27"/>
        <v>1</v>
      </c>
      <c r="Q437" s="25" t="b">
        <f t="shared" si="28"/>
        <v>1</v>
      </c>
    </row>
    <row r="438" spans="1:17" x14ac:dyDescent="0.25">
      <c r="A438" s="67">
        <v>420</v>
      </c>
      <c r="B438" s="316"/>
      <c r="C438" s="317"/>
      <c r="D438" s="316"/>
      <c r="E438" s="335"/>
      <c r="F438" s="335"/>
      <c r="G438" s="335"/>
      <c r="H438" s="335"/>
      <c r="I438" s="336"/>
      <c r="J438" s="336"/>
      <c r="K438" s="336"/>
      <c r="L438" s="126">
        <f t="shared" si="25"/>
        <v>0</v>
      </c>
      <c r="M438" s="339"/>
      <c r="N438" s="318"/>
      <c r="O438" s="25" t="b">
        <f t="shared" si="26"/>
        <v>1</v>
      </c>
      <c r="P438" s="289" t="b">
        <f t="shared" si="27"/>
        <v>1</v>
      </c>
      <c r="Q438" s="25" t="b">
        <f t="shared" si="28"/>
        <v>1</v>
      </c>
    </row>
    <row r="439" spans="1:17" x14ac:dyDescent="0.25">
      <c r="A439" s="67">
        <v>421</v>
      </c>
      <c r="B439" s="316"/>
      <c r="C439" s="317"/>
      <c r="D439" s="316"/>
      <c r="E439" s="335"/>
      <c r="F439" s="335"/>
      <c r="G439" s="335"/>
      <c r="H439" s="335"/>
      <c r="I439" s="336"/>
      <c r="J439" s="336"/>
      <c r="K439" s="336"/>
      <c r="L439" s="126">
        <f t="shared" si="25"/>
        <v>0</v>
      </c>
      <c r="M439" s="339"/>
      <c r="N439" s="318"/>
      <c r="O439" s="25" t="b">
        <f t="shared" si="26"/>
        <v>1</v>
      </c>
      <c r="P439" s="289" t="b">
        <f t="shared" si="27"/>
        <v>1</v>
      </c>
      <c r="Q439" s="25" t="b">
        <f t="shared" si="28"/>
        <v>1</v>
      </c>
    </row>
    <row r="440" spans="1:17" x14ac:dyDescent="0.25">
      <c r="A440" s="67">
        <v>422</v>
      </c>
      <c r="B440" s="316"/>
      <c r="C440" s="317"/>
      <c r="D440" s="316"/>
      <c r="E440" s="335"/>
      <c r="F440" s="335"/>
      <c r="G440" s="335"/>
      <c r="H440" s="335"/>
      <c r="I440" s="336"/>
      <c r="J440" s="336"/>
      <c r="K440" s="336"/>
      <c r="L440" s="126">
        <f t="shared" si="25"/>
        <v>0</v>
      </c>
      <c r="M440" s="339"/>
      <c r="N440" s="318"/>
      <c r="O440" s="25" t="b">
        <f t="shared" si="26"/>
        <v>1</v>
      </c>
      <c r="P440" s="289" t="b">
        <f t="shared" si="27"/>
        <v>1</v>
      </c>
      <c r="Q440" s="25" t="b">
        <f t="shared" si="28"/>
        <v>1</v>
      </c>
    </row>
    <row r="441" spans="1:17" x14ac:dyDescent="0.25">
      <c r="A441" s="67">
        <v>423</v>
      </c>
      <c r="B441" s="316"/>
      <c r="C441" s="317"/>
      <c r="D441" s="316"/>
      <c r="E441" s="335"/>
      <c r="F441" s="335"/>
      <c r="G441" s="335"/>
      <c r="H441" s="335"/>
      <c r="I441" s="336"/>
      <c r="J441" s="336"/>
      <c r="K441" s="336"/>
      <c r="L441" s="126">
        <f t="shared" si="25"/>
        <v>0</v>
      </c>
      <c r="M441" s="339"/>
      <c r="N441" s="318"/>
      <c r="O441" s="25" t="b">
        <f t="shared" si="26"/>
        <v>1</v>
      </c>
      <c r="P441" s="289" t="b">
        <f t="shared" si="27"/>
        <v>1</v>
      </c>
      <c r="Q441" s="25" t="b">
        <f t="shared" si="28"/>
        <v>1</v>
      </c>
    </row>
    <row r="442" spans="1:17" x14ac:dyDescent="0.25">
      <c r="A442" s="67">
        <v>424</v>
      </c>
      <c r="B442" s="316"/>
      <c r="C442" s="317"/>
      <c r="D442" s="316"/>
      <c r="E442" s="335"/>
      <c r="F442" s="335"/>
      <c r="G442" s="335"/>
      <c r="H442" s="335"/>
      <c r="I442" s="336"/>
      <c r="J442" s="336"/>
      <c r="K442" s="336"/>
      <c r="L442" s="126">
        <f t="shared" si="25"/>
        <v>0</v>
      </c>
      <c r="M442" s="339"/>
      <c r="N442" s="318"/>
      <c r="O442" s="25" t="b">
        <f t="shared" si="26"/>
        <v>1</v>
      </c>
      <c r="P442" s="289" t="b">
        <f t="shared" si="27"/>
        <v>1</v>
      </c>
      <c r="Q442" s="25" t="b">
        <f t="shared" si="28"/>
        <v>1</v>
      </c>
    </row>
    <row r="443" spans="1:17" x14ac:dyDescent="0.25">
      <c r="A443" s="67">
        <v>425</v>
      </c>
      <c r="B443" s="316"/>
      <c r="C443" s="317"/>
      <c r="D443" s="316"/>
      <c r="E443" s="335"/>
      <c r="F443" s="335"/>
      <c r="G443" s="335"/>
      <c r="H443" s="335"/>
      <c r="I443" s="336"/>
      <c r="J443" s="336"/>
      <c r="K443" s="336"/>
      <c r="L443" s="126">
        <f t="shared" si="25"/>
        <v>0</v>
      </c>
      <c r="M443" s="339"/>
      <c r="N443" s="318"/>
      <c r="O443" s="25" t="b">
        <f t="shared" si="26"/>
        <v>1</v>
      </c>
      <c r="P443" s="289" t="b">
        <f t="shared" si="27"/>
        <v>1</v>
      </c>
      <c r="Q443" s="25" t="b">
        <f t="shared" si="28"/>
        <v>1</v>
      </c>
    </row>
    <row r="444" spans="1:17" x14ac:dyDescent="0.25">
      <c r="A444" s="67">
        <v>426</v>
      </c>
      <c r="B444" s="316"/>
      <c r="C444" s="317"/>
      <c r="D444" s="316"/>
      <c r="E444" s="335"/>
      <c r="F444" s="335"/>
      <c r="G444" s="335"/>
      <c r="H444" s="335"/>
      <c r="I444" s="336"/>
      <c r="J444" s="336"/>
      <c r="K444" s="336"/>
      <c r="L444" s="126">
        <f t="shared" si="25"/>
        <v>0</v>
      </c>
      <c r="M444" s="339"/>
      <c r="N444" s="318"/>
      <c r="O444" s="25" t="b">
        <f t="shared" si="26"/>
        <v>1</v>
      </c>
      <c r="P444" s="289" t="b">
        <f t="shared" si="27"/>
        <v>1</v>
      </c>
      <c r="Q444" s="25" t="b">
        <f t="shared" si="28"/>
        <v>1</v>
      </c>
    </row>
    <row r="445" spans="1:17" x14ac:dyDescent="0.25">
      <c r="A445" s="67">
        <v>427</v>
      </c>
      <c r="B445" s="316"/>
      <c r="C445" s="317"/>
      <c r="D445" s="316"/>
      <c r="E445" s="335"/>
      <c r="F445" s="335"/>
      <c r="G445" s="335"/>
      <c r="H445" s="335"/>
      <c r="I445" s="336"/>
      <c r="J445" s="336"/>
      <c r="K445" s="336"/>
      <c r="L445" s="126">
        <f t="shared" si="25"/>
        <v>0</v>
      </c>
      <c r="M445" s="339"/>
      <c r="N445" s="318"/>
      <c r="O445" s="25" t="b">
        <f t="shared" si="26"/>
        <v>1</v>
      </c>
      <c r="P445" s="289" t="b">
        <f t="shared" si="27"/>
        <v>1</v>
      </c>
      <c r="Q445" s="25" t="b">
        <f t="shared" si="28"/>
        <v>1</v>
      </c>
    </row>
    <row r="446" spans="1:17" x14ac:dyDescent="0.25">
      <c r="A446" s="67">
        <v>428</v>
      </c>
      <c r="B446" s="316"/>
      <c r="C446" s="317"/>
      <c r="D446" s="316"/>
      <c r="E446" s="335"/>
      <c r="F446" s="335"/>
      <c r="G446" s="335"/>
      <c r="H446" s="335"/>
      <c r="I446" s="336"/>
      <c r="J446" s="336"/>
      <c r="K446" s="336"/>
      <c r="L446" s="126">
        <f t="shared" si="25"/>
        <v>0</v>
      </c>
      <c r="M446" s="339"/>
      <c r="N446" s="318"/>
      <c r="O446" s="25" t="b">
        <f t="shared" si="26"/>
        <v>1</v>
      </c>
      <c r="P446" s="289" t="b">
        <f t="shared" si="27"/>
        <v>1</v>
      </c>
      <c r="Q446" s="25" t="b">
        <f t="shared" si="28"/>
        <v>1</v>
      </c>
    </row>
    <row r="447" spans="1:17" x14ac:dyDescent="0.25">
      <c r="A447" s="67">
        <v>429</v>
      </c>
      <c r="B447" s="316"/>
      <c r="C447" s="317"/>
      <c r="D447" s="316"/>
      <c r="E447" s="335"/>
      <c r="F447" s="335"/>
      <c r="G447" s="335"/>
      <c r="H447" s="335"/>
      <c r="I447" s="336"/>
      <c r="J447" s="336"/>
      <c r="K447" s="336"/>
      <c r="L447" s="126">
        <f t="shared" si="25"/>
        <v>0</v>
      </c>
      <c r="M447" s="339"/>
      <c r="N447" s="318"/>
      <c r="O447" s="25" t="b">
        <f t="shared" si="26"/>
        <v>1</v>
      </c>
      <c r="P447" s="289" t="b">
        <f t="shared" si="27"/>
        <v>1</v>
      </c>
      <c r="Q447" s="25" t="b">
        <f t="shared" si="28"/>
        <v>1</v>
      </c>
    </row>
    <row r="448" spans="1:17" x14ac:dyDescent="0.25">
      <c r="A448" s="67">
        <v>430</v>
      </c>
      <c r="B448" s="316"/>
      <c r="C448" s="317"/>
      <c r="D448" s="316"/>
      <c r="E448" s="335"/>
      <c r="F448" s="335"/>
      <c r="G448" s="335"/>
      <c r="H448" s="335"/>
      <c r="I448" s="336"/>
      <c r="J448" s="336"/>
      <c r="K448" s="336"/>
      <c r="L448" s="126">
        <f t="shared" si="25"/>
        <v>0</v>
      </c>
      <c r="M448" s="339"/>
      <c r="N448" s="318"/>
      <c r="O448" s="25" t="b">
        <f t="shared" si="26"/>
        <v>1</v>
      </c>
      <c r="P448" s="289" t="b">
        <f t="shared" si="27"/>
        <v>1</v>
      </c>
      <c r="Q448" s="25" t="b">
        <f t="shared" si="28"/>
        <v>1</v>
      </c>
    </row>
    <row r="449" spans="1:17" x14ac:dyDescent="0.25">
      <c r="A449" s="67">
        <v>431</v>
      </c>
      <c r="B449" s="316"/>
      <c r="C449" s="317"/>
      <c r="D449" s="316"/>
      <c r="E449" s="335"/>
      <c r="F449" s="335"/>
      <c r="G449" s="335"/>
      <c r="H449" s="335"/>
      <c r="I449" s="336"/>
      <c r="J449" s="336"/>
      <c r="K449" s="336"/>
      <c r="L449" s="126">
        <f t="shared" si="25"/>
        <v>0</v>
      </c>
      <c r="M449" s="339"/>
      <c r="N449" s="318"/>
      <c r="O449" s="25" t="b">
        <f t="shared" si="26"/>
        <v>1</v>
      </c>
      <c r="P449" s="289" t="b">
        <f t="shared" si="27"/>
        <v>1</v>
      </c>
      <c r="Q449" s="25" t="b">
        <f t="shared" si="28"/>
        <v>1</v>
      </c>
    </row>
    <row r="450" spans="1:17" x14ac:dyDescent="0.25">
      <c r="A450" s="67">
        <v>432</v>
      </c>
      <c r="B450" s="316"/>
      <c r="C450" s="317"/>
      <c r="D450" s="316"/>
      <c r="E450" s="335"/>
      <c r="F450" s="335"/>
      <c r="G450" s="335"/>
      <c r="H450" s="335"/>
      <c r="I450" s="336"/>
      <c r="J450" s="336"/>
      <c r="K450" s="336"/>
      <c r="L450" s="126">
        <f t="shared" si="25"/>
        <v>0</v>
      </c>
      <c r="M450" s="339"/>
      <c r="N450" s="318"/>
      <c r="O450" s="25" t="b">
        <f t="shared" si="26"/>
        <v>1</v>
      </c>
      <c r="P450" s="289" t="b">
        <f t="shared" si="27"/>
        <v>1</v>
      </c>
      <c r="Q450" s="25" t="b">
        <f t="shared" si="28"/>
        <v>1</v>
      </c>
    </row>
    <row r="451" spans="1:17" x14ac:dyDescent="0.25">
      <c r="A451" s="67">
        <v>433</v>
      </c>
      <c r="B451" s="316"/>
      <c r="C451" s="317"/>
      <c r="D451" s="316"/>
      <c r="E451" s="335"/>
      <c r="F451" s="335"/>
      <c r="G451" s="335"/>
      <c r="H451" s="335"/>
      <c r="I451" s="336"/>
      <c r="J451" s="336"/>
      <c r="K451" s="336"/>
      <c r="L451" s="126">
        <f t="shared" si="25"/>
        <v>0</v>
      </c>
      <c r="M451" s="339"/>
      <c r="N451" s="318"/>
      <c r="O451" s="25" t="b">
        <f t="shared" si="26"/>
        <v>1</v>
      </c>
      <c r="P451" s="289" t="b">
        <f t="shared" si="27"/>
        <v>1</v>
      </c>
      <c r="Q451" s="25" t="b">
        <f t="shared" si="28"/>
        <v>1</v>
      </c>
    </row>
    <row r="452" spans="1:17" x14ac:dyDescent="0.25">
      <c r="A452" s="67">
        <v>434</v>
      </c>
      <c r="B452" s="316"/>
      <c r="C452" s="317"/>
      <c r="D452" s="316"/>
      <c r="E452" s="335"/>
      <c r="F452" s="335"/>
      <c r="G452" s="335"/>
      <c r="H452" s="335"/>
      <c r="I452" s="336"/>
      <c r="J452" s="336"/>
      <c r="K452" s="336"/>
      <c r="L452" s="126">
        <f t="shared" si="25"/>
        <v>0</v>
      </c>
      <c r="M452" s="339"/>
      <c r="N452" s="318"/>
      <c r="O452" s="25" t="b">
        <f t="shared" si="26"/>
        <v>1</v>
      </c>
      <c r="P452" s="289" t="b">
        <f t="shared" si="27"/>
        <v>1</v>
      </c>
      <c r="Q452" s="25" t="b">
        <f t="shared" si="28"/>
        <v>1</v>
      </c>
    </row>
    <row r="453" spans="1:17" x14ac:dyDescent="0.25">
      <c r="A453" s="67">
        <v>435</v>
      </c>
      <c r="B453" s="316"/>
      <c r="C453" s="317"/>
      <c r="D453" s="316"/>
      <c r="E453" s="335"/>
      <c r="F453" s="335"/>
      <c r="G453" s="335"/>
      <c r="H453" s="335"/>
      <c r="I453" s="336"/>
      <c r="J453" s="336"/>
      <c r="K453" s="336"/>
      <c r="L453" s="126">
        <f t="shared" si="25"/>
        <v>0</v>
      </c>
      <c r="M453" s="339"/>
      <c r="N453" s="318"/>
      <c r="O453" s="25" t="b">
        <f t="shared" si="26"/>
        <v>1</v>
      </c>
      <c r="P453" s="289" t="b">
        <f t="shared" si="27"/>
        <v>1</v>
      </c>
      <c r="Q453" s="25" t="b">
        <f t="shared" si="28"/>
        <v>1</v>
      </c>
    </row>
    <row r="454" spans="1:17" x14ac:dyDescent="0.25">
      <c r="A454" s="67">
        <v>436</v>
      </c>
      <c r="B454" s="316"/>
      <c r="C454" s="317"/>
      <c r="D454" s="316"/>
      <c r="E454" s="335"/>
      <c r="F454" s="335"/>
      <c r="G454" s="335"/>
      <c r="H454" s="335"/>
      <c r="I454" s="336"/>
      <c r="J454" s="336"/>
      <c r="K454" s="336"/>
      <c r="L454" s="126">
        <f t="shared" si="25"/>
        <v>0</v>
      </c>
      <c r="M454" s="339"/>
      <c r="N454" s="318"/>
      <c r="O454" s="25" t="b">
        <f t="shared" si="26"/>
        <v>1</v>
      </c>
      <c r="P454" s="289" t="b">
        <f t="shared" si="27"/>
        <v>1</v>
      </c>
      <c r="Q454" s="25" t="b">
        <f t="shared" si="28"/>
        <v>1</v>
      </c>
    </row>
    <row r="455" spans="1:17" x14ac:dyDescent="0.25">
      <c r="A455" s="67">
        <v>437</v>
      </c>
      <c r="B455" s="316"/>
      <c r="C455" s="317"/>
      <c r="D455" s="316"/>
      <c r="E455" s="335"/>
      <c r="F455" s="335"/>
      <c r="G455" s="335"/>
      <c r="H455" s="335"/>
      <c r="I455" s="336"/>
      <c r="J455" s="336"/>
      <c r="K455" s="336"/>
      <c r="L455" s="126">
        <f t="shared" si="25"/>
        <v>0</v>
      </c>
      <c r="M455" s="339"/>
      <c r="N455" s="318"/>
      <c r="O455" s="25" t="b">
        <f t="shared" si="26"/>
        <v>1</v>
      </c>
      <c r="P455" s="289" t="b">
        <f t="shared" si="27"/>
        <v>1</v>
      </c>
      <c r="Q455" s="25" t="b">
        <f t="shared" si="28"/>
        <v>1</v>
      </c>
    </row>
    <row r="456" spans="1:17" x14ac:dyDescent="0.25">
      <c r="A456" s="67">
        <v>438</v>
      </c>
      <c r="B456" s="316"/>
      <c r="C456" s="317"/>
      <c r="D456" s="316"/>
      <c r="E456" s="335"/>
      <c r="F456" s="335"/>
      <c r="G456" s="335"/>
      <c r="H456" s="335"/>
      <c r="I456" s="336"/>
      <c r="J456" s="336"/>
      <c r="K456" s="336"/>
      <c r="L456" s="126">
        <f t="shared" si="25"/>
        <v>0</v>
      </c>
      <c r="M456" s="339"/>
      <c r="N456" s="318"/>
      <c r="O456" s="25" t="b">
        <f t="shared" si="26"/>
        <v>1</v>
      </c>
      <c r="P456" s="289" t="b">
        <f t="shared" si="27"/>
        <v>1</v>
      </c>
      <c r="Q456" s="25" t="b">
        <f t="shared" si="28"/>
        <v>1</v>
      </c>
    </row>
    <row r="457" spans="1:17" x14ac:dyDescent="0.25">
      <c r="A457" s="67">
        <v>439</v>
      </c>
      <c r="B457" s="316"/>
      <c r="C457" s="317"/>
      <c r="D457" s="316"/>
      <c r="E457" s="335"/>
      <c r="F457" s="335"/>
      <c r="G457" s="335"/>
      <c r="H457" s="335"/>
      <c r="I457" s="336"/>
      <c r="J457" s="336"/>
      <c r="K457" s="336"/>
      <c r="L457" s="126">
        <f t="shared" si="25"/>
        <v>0</v>
      </c>
      <c r="M457" s="339"/>
      <c r="N457" s="318"/>
      <c r="O457" s="25" t="b">
        <f t="shared" si="26"/>
        <v>1</v>
      </c>
      <c r="P457" s="289" t="b">
        <f t="shared" si="27"/>
        <v>1</v>
      </c>
      <c r="Q457" s="25" t="b">
        <f t="shared" si="28"/>
        <v>1</v>
      </c>
    </row>
    <row r="458" spans="1:17" x14ac:dyDescent="0.25">
      <c r="A458" s="67">
        <v>440</v>
      </c>
      <c r="B458" s="316"/>
      <c r="C458" s="317"/>
      <c r="D458" s="316"/>
      <c r="E458" s="335"/>
      <c r="F458" s="335"/>
      <c r="G458" s="335"/>
      <c r="H458" s="335"/>
      <c r="I458" s="336"/>
      <c r="J458" s="336"/>
      <c r="K458" s="336"/>
      <c r="L458" s="126">
        <f t="shared" si="25"/>
        <v>0</v>
      </c>
      <c r="M458" s="339"/>
      <c r="N458" s="318"/>
      <c r="O458" s="25" t="b">
        <f t="shared" si="26"/>
        <v>1</v>
      </c>
      <c r="P458" s="289" t="b">
        <f t="shared" si="27"/>
        <v>1</v>
      </c>
      <c r="Q458" s="25" t="b">
        <f t="shared" si="28"/>
        <v>1</v>
      </c>
    </row>
    <row r="459" spans="1:17" x14ac:dyDescent="0.25">
      <c r="A459" s="67">
        <v>441</v>
      </c>
      <c r="B459" s="316"/>
      <c r="C459" s="317"/>
      <c r="D459" s="316"/>
      <c r="E459" s="335"/>
      <c r="F459" s="335"/>
      <c r="G459" s="335"/>
      <c r="H459" s="335"/>
      <c r="I459" s="336"/>
      <c r="J459" s="336"/>
      <c r="K459" s="336"/>
      <c r="L459" s="126">
        <f t="shared" si="25"/>
        <v>0</v>
      </c>
      <c r="M459" s="339"/>
      <c r="N459" s="318"/>
      <c r="O459" s="25" t="b">
        <f t="shared" si="26"/>
        <v>1</v>
      </c>
      <c r="P459" s="289" t="b">
        <f t="shared" si="27"/>
        <v>1</v>
      </c>
      <c r="Q459" s="25" t="b">
        <f t="shared" si="28"/>
        <v>1</v>
      </c>
    </row>
    <row r="460" spans="1:17" x14ac:dyDescent="0.25">
      <c r="A460" s="67">
        <v>442</v>
      </c>
      <c r="B460" s="316"/>
      <c r="C460" s="317"/>
      <c r="D460" s="316"/>
      <c r="E460" s="335"/>
      <c r="F460" s="335"/>
      <c r="G460" s="335"/>
      <c r="H460" s="335"/>
      <c r="I460" s="336"/>
      <c r="J460" s="336"/>
      <c r="K460" s="336"/>
      <c r="L460" s="126">
        <f t="shared" si="25"/>
        <v>0</v>
      </c>
      <c r="M460" s="339"/>
      <c r="N460" s="318"/>
      <c r="O460" s="25" t="b">
        <f t="shared" si="26"/>
        <v>1</v>
      </c>
      <c r="P460" s="289" t="b">
        <f t="shared" si="27"/>
        <v>1</v>
      </c>
      <c r="Q460" s="25" t="b">
        <f t="shared" si="28"/>
        <v>1</v>
      </c>
    </row>
    <row r="461" spans="1:17" x14ac:dyDescent="0.25">
      <c r="A461" s="67">
        <v>443</v>
      </c>
      <c r="B461" s="316"/>
      <c r="C461" s="317"/>
      <c r="D461" s="316"/>
      <c r="E461" s="335"/>
      <c r="F461" s="335"/>
      <c r="G461" s="335"/>
      <c r="H461" s="335"/>
      <c r="I461" s="336"/>
      <c r="J461" s="336"/>
      <c r="K461" s="336"/>
      <c r="L461" s="126">
        <f t="shared" si="25"/>
        <v>0</v>
      </c>
      <c r="M461" s="339"/>
      <c r="N461" s="318"/>
      <c r="O461" s="25" t="b">
        <f t="shared" si="26"/>
        <v>1</v>
      </c>
      <c r="P461" s="289" t="b">
        <f t="shared" si="27"/>
        <v>1</v>
      </c>
      <c r="Q461" s="25" t="b">
        <f t="shared" si="28"/>
        <v>1</v>
      </c>
    </row>
    <row r="462" spans="1:17" x14ac:dyDescent="0.25">
      <c r="A462" s="67">
        <v>444</v>
      </c>
      <c r="B462" s="316"/>
      <c r="C462" s="317"/>
      <c r="D462" s="316"/>
      <c r="E462" s="335"/>
      <c r="F462" s="335"/>
      <c r="G462" s="335"/>
      <c r="H462" s="335"/>
      <c r="I462" s="336"/>
      <c r="J462" s="336"/>
      <c r="K462" s="336"/>
      <c r="L462" s="126">
        <f t="shared" si="25"/>
        <v>0</v>
      </c>
      <c r="M462" s="339"/>
      <c r="N462" s="318"/>
      <c r="O462" s="25" t="b">
        <f t="shared" si="26"/>
        <v>1</v>
      </c>
      <c r="P462" s="289" t="b">
        <f t="shared" si="27"/>
        <v>1</v>
      </c>
      <c r="Q462" s="25" t="b">
        <f t="shared" si="28"/>
        <v>1</v>
      </c>
    </row>
    <row r="463" spans="1:17" x14ac:dyDescent="0.25">
      <c r="A463" s="67">
        <v>445</v>
      </c>
      <c r="B463" s="316"/>
      <c r="C463" s="317"/>
      <c r="D463" s="316"/>
      <c r="E463" s="335"/>
      <c r="F463" s="335"/>
      <c r="G463" s="335"/>
      <c r="H463" s="335"/>
      <c r="I463" s="336"/>
      <c r="J463" s="336"/>
      <c r="K463" s="336"/>
      <c r="L463" s="126">
        <f t="shared" si="25"/>
        <v>0</v>
      </c>
      <c r="M463" s="339"/>
      <c r="N463" s="318"/>
      <c r="O463" s="25" t="b">
        <f t="shared" si="26"/>
        <v>1</v>
      </c>
      <c r="P463" s="289" t="b">
        <f t="shared" si="27"/>
        <v>1</v>
      </c>
      <c r="Q463" s="25" t="b">
        <f t="shared" si="28"/>
        <v>1</v>
      </c>
    </row>
    <row r="464" spans="1:17" x14ac:dyDescent="0.25">
      <c r="A464" s="67">
        <v>446</v>
      </c>
      <c r="B464" s="316"/>
      <c r="C464" s="317"/>
      <c r="D464" s="316"/>
      <c r="E464" s="335"/>
      <c r="F464" s="335"/>
      <c r="G464" s="335"/>
      <c r="H464" s="335"/>
      <c r="I464" s="336"/>
      <c r="J464" s="336"/>
      <c r="K464" s="336"/>
      <c r="L464" s="126">
        <f t="shared" si="25"/>
        <v>0</v>
      </c>
      <c r="M464" s="339"/>
      <c r="N464" s="318"/>
      <c r="O464" s="25" t="b">
        <f t="shared" si="26"/>
        <v>1</v>
      </c>
      <c r="P464" s="289" t="b">
        <f t="shared" si="27"/>
        <v>1</v>
      </c>
      <c r="Q464" s="25" t="b">
        <f t="shared" si="28"/>
        <v>1</v>
      </c>
    </row>
    <row r="465" spans="1:17" x14ac:dyDescent="0.25">
      <c r="A465" s="67">
        <v>447</v>
      </c>
      <c r="B465" s="316"/>
      <c r="C465" s="317"/>
      <c r="D465" s="316"/>
      <c r="E465" s="335"/>
      <c r="F465" s="335"/>
      <c r="G465" s="335"/>
      <c r="H465" s="335"/>
      <c r="I465" s="336"/>
      <c r="J465" s="336"/>
      <c r="K465" s="336"/>
      <c r="L465" s="126">
        <f t="shared" si="25"/>
        <v>0</v>
      </c>
      <c r="M465" s="339"/>
      <c r="N465" s="318"/>
      <c r="O465" s="25" t="b">
        <f t="shared" si="26"/>
        <v>1</v>
      </c>
      <c r="P465" s="289" t="b">
        <f t="shared" si="27"/>
        <v>1</v>
      </c>
      <c r="Q465" s="25" t="b">
        <f t="shared" si="28"/>
        <v>1</v>
      </c>
    </row>
    <row r="466" spans="1:17" x14ac:dyDescent="0.25">
      <c r="A466" s="67">
        <v>448</v>
      </c>
      <c r="B466" s="316"/>
      <c r="C466" s="317"/>
      <c r="D466" s="316"/>
      <c r="E466" s="335"/>
      <c r="F466" s="335"/>
      <c r="G466" s="335"/>
      <c r="H466" s="335"/>
      <c r="I466" s="336"/>
      <c r="J466" s="336"/>
      <c r="K466" s="336"/>
      <c r="L466" s="126">
        <f t="shared" si="25"/>
        <v>0</v>
      </c>
      <c r="M466" s="339"/>
      <c r="N466" s="318"/>
      <c r="O466" s="25" t="b">
        <f t="shared" si="26"/>
        <v>1</v>
      </c>
      <c r="P466" s="289" t="b">
        <f t="shared" si="27"/>
        <v>1</v>
      </c>
      <c r="Q466" s="25" t="b">
        <f t="shared" si="28"/>
        <v>1</v>
      </c>
    </row>
    <row r="467" spans="1:17" x14ac:dyDescent="0.25">
      <c r="A467" s="67">
        <v>449</v>
      </c>
      <c r="B467" s="316"/>
      <c r="C467" s="317"/>
      <c r="D467" s="316"/>
      <c r="E467" s="335"/>
      <c r="F467" s="335"/>
      <c r="G467" s="335"/>
      <c r="H467" s="335"/>
      <c r="I467" s="336"/>
      <c r="J467" s="336"/>
      <c r="K467" s="336"/>
      <c r="L467" s="126">
        <f t="shared" si="25"/>
        <v>0</v>
      </c>
      <c r="M467" s="339"/>
      <c r="N467" s="318"/>
      <c r="O467" s="25" t="b">
        <f t="shared" si="26"/>
        <v>1</v>
      </c>
      <c r="P467" s="289" t="b">
        <f t="shared" si="27"/>
        <v>1</v>
      </c>
      <c r="Q467" s="25" t="b">
        <f t="shared" si="28"/>
        <v>1</v>
      </c>
    </row>
    <row r="468" spans="1:17" x14ac:dyDescent="0.25">
      <c r="A468" s="67">
        <v>450</v>
      </c>
      <c r="B468" s="316"/>
      <c r="C468" s="317"/>
      <c r="D468" s="316"/>
      <c r="E468" s="335"/>
      <c r="F468" s="335"/>
      <c r="G468" s="335"/>
      <c r="H468" s="335"/>
      <c r="I468" s="336"/>
      <c r="J468" s="336"/>
      <c r="K468" s="336"/>
      <c r="L468" s="126">
        <f t="shared" si="25"/>
        <v>0</v>
      </c>
      <c r="M468" s="339"/>
      <c r="N468" s="318"/>
      <c r="O468" s="25" t="b">
        <f t="shared" si="26"/>
        <v>1</v>
      </c>
      <c r="P468" s="289" t="b">
        <f t="shared" si="27"/>
        <v>1</v>
      </c>
      <c r="Q468" s="25" t="b">
        <f t="shared" si="28"/>
        <v>1</v>
      </c>
    </row>
    <row r="469" spans="1:17" x14ac:dyDescent="0.25">
      <c r="A469" s="67">
        <v>451</v>
      </c>
      <c r="B469" s="316"/>
      <c r="C469" s="317"/>
      <c r="D469" s="316"/>
      <c r="E469" s="335"/>
      <c r="F469" s="335"/>
      <c r="G469" s="335"/>
      <c r="H469" s="335"/>
      <c r="I469" s="336"/>
      <c r="J469" s="336"/>
      <c r="K469" s="336"/>
      <c r="L469" s="126">
        <f t="shared" ref="L469:L532" si="29">SUM(I469:K469)</f>
        <v>0</v>
      </c>
      <c r="M469" s="339"/>
      <c r="N469" s="318"/>
      <c r="O469" s="25" t="b">
        <f t="shared" ref="O469:O532" si="30">IF(ISBLANK(B469),TRUE,IF(OR(ISBLANK(C469),ISBLANK(D469),ISBLANK(E469),ISBLANK(F469),ISBLANK(G469),ISBLANK(H469),ISBLANK(I469),ISBLANK(J469),ISBLANK(K469),ISBLANK(L469),ISBLANK(M469),ISBLANK(N469)),FALSE,TRUE))</f>
        <v>1</v>
      </c>
      <c r="P469" s="289" t="b">
        <f t="shared" ref="P469:P532" si="31">IF(OR(AND(B469="N/A",D469="N/A"),AND(B469&lt;&gt;"N/A",D469&lt;&gt;"N/A"),AND(ISBLANK(B469),ISBLANK(D469)),AND(NOT(ISBLANK(B469)),NOT(ISBLANK(D469)))),TRUE,FALSE)</f>
        <v>1</v>
      </c>
      <c r="Q469" s="25" t="b">
        <f t="shared" ref="Q469:Q532" si="32">IF(OR(AND(B469="N/A",D469="N/A",C469=0,E469=0),AND(ISBLANK(B469),ISBLANK(D469),ISBLANK(C469),ISBLANK(E469)),AND(AND(NOT(ISBLANK(B469)),B469&lt;&gt;"N/A"),AND(NOT(ISBLANK(D469)),D469&lt;&gt;"N/A"),C469&lt;&gt;0,E469&lt;&gt;0)),TRUE,FALSE)</f>
        <v>1</v>
      </c>
    </row>
    <row r="470" spans="1:17" x14ac:dyDescent="0.25">
      <c r="A470" s="67">
        <v>452</v>
      </c>
      <c r="B470" s="316"/>
      <c r="C470" s="317"/>
      <c r="D470" s="316"/>
      <c r="E470" s="335"/>
      <c r="F470" s="335"/>
      <c r="G470" s="335"/>
      <c r="H470" s="335"/>
      <c r="I470" s="336"/>
      <c r="J470" s="336"/>
      <c r="K470" s="336"/>
      <c r="L470" s="126">
        <f t="shared" si="29"/>
        <v>0</v>
      </c>
      <c r="M470" s="339"/>
      <c r="N470" s="318"/>
      <c r="O470" s="25" t="b">
        <f t="shared" si="30"/>
        <v>1</v>
      </c>
      <c r="P470" s="289" t="b">
        <f t="shared" si="31"/>
        <v>1</v>
      </c>
      <c r="Q470" s="25" t="b">
        <f t="shared" si="32"/>
        <v>1</v>
      </c>
    </row>
    <row r="471" spans="1:17" x14ac:dyDescent="0.25">
      <c r="A471" s="67">
        <v>453</v>
      </c>
      <c r="B471" s="316"/>
      <c r="C471" s="317"/>
      <c r="D471" s="316"/>
      <c r="E471" s="335"/>
      <c r="F471" s="335"/>
      <c r="G471" s="335"/>
      <c r="H471" s="335"/>
      <c r="I471" s="336"/>
      <c r="J471" s="336"/>
      <c r="K471" s="336"/>
      <c r="L471" s="126">
        <f t="shared" si="29"/>
        <v>0</v>
      </c>
      <c r="M471" s="339"/>
      <c r="N471" s="318"/>
      <c r="O471" s="25" t="b">
        <f t="shared" si="30"/>
        <v>1</v>
      </c>
      <c r="P471" s="289" t="b">
        <f t="shared" si="31"/>
        <v>1</v>
      </c>
      <c r="Q471" s="25" t="b">
        <f t="shared" si="32"/>
        <v>1</v>
      </c>
    </row>
    <row r="472" spans="1:17" x14ac:dyDescent="0.25">
      <c r="A472" s="67">
        <v>454</v>
      </c>
      <c r="B472" s="316"/>
      <c r="C472" s="317"/>
      <c r="D472" s="316"/>
      <c r="E472" s="335"/>
      <c r="F472" s="335"/>
      <c r="G472" s="335"/>
      <c r="H472" s="335"/>
      <c r="I472" s="336"/>
      <c r="J472" s="336"/>
      <c r="K472" s="336"/>
      <c r="L472" s="126">
        <f t="shared" si="29"/>
        <v>0</v>
      </c>
      <c r="M472" s="339"/>
      <c r="N472" s="318"/>
      <c r="O472" s="25" t="b">
        <f t="shared" si="30"/>
        <v>1</v>
      </c>
      <c r="P472" s="289" t="b">
        <f t="shared" si="31"/>
        <v>1</v>
      </c>
      <c r="Q472" s="25" t="b">
        <f t="shared" si="32"/>
        <v>1</v>
      </c>
    </row>
    <row r="473" spans="1:17" x14ac:dyDescent="0.25">
      <c r="A473" s="67">
        <v>455</v>
      </c>
      <c r="B473" s="316"/>
      <c r="C473" s="317"/>
      <c r="D473" s="316"/>
      <c r="E473" s="335"/>
      <c r="F473" s="335"/>
      <c r="G473" s="335"/>
      <c r="H473" s="335"/>
      <c r="I473" s="336"/>
      <c r="J473" s="336"/>
      <c r="K473" s="336"/>
      <c r="L473" s="126">
        <f t="shared" si="29"/>
        <v>0</v>
      </c>
      <c r="M473" s="339"/>
      <c r="N473" s="318"/>
      <c r="O473" s="25" t="b">
        <f t="shared" si="30"/>
        <v>1</v>
      </c>
      <c r="P473" s="289" t="b">
        <f t="shared" si="31"/>
        <v>1</v>
      </c>
      <c r="Q473" s="25" t="b">
        <f t="shared" si="32"/>
        <v>1</v>
      </c>
    </row>
    <row r="474" spans="1:17" x14ac:dyDescent="0.25">
      <c r="A474" s="67">
        <v>456</v>
      </c>
      <c r="B474" s="316"/>
      <c r="C474" s="317"/>
      <c r="D474" s="316"/>
      <c r="E474" s="335"/>
      <c r="F474" s="335"/>
      <c r="G474" s="335"/>
      <c r="H474" s="335"/>
      <c r="I474" s="336"/>
      <c r="J474" s="336"/>
      <c r="K474" s="336"/>
      <c r="L474" s="126">
        <f t="shared" si="29"/>
        <v>0</v>
      </c>
      <c r="M474" s="339"/>
      <c r="N474" s="318"/>
      <c r="O474" s="25" t="b">
        <f t="shared" si="30"/>
        <v>1</v>
      </c>
      <c r="P474" s="289" t="b">
        <f t="shared" si="31"/>
        <v>1</v>
      </c>
      <c r="Q474" s="25" t="b">
        <f t="shared" si="32"/>
        <v>1</v>
      </c>
    </row>
    <row r="475" spans="1:17" x14ac:dyDescent="0.25">
      <c r="A475" s="67">
        <v>457</v>
      </c>
      <c r="B475" s="316"/>
      <c r="C475" s="317"/>
      <c r="D475" s="316"/>
      <c r="E475" s="335"/>
      <c r="F475" s="335"/>
      <c r="G475" s="335"/>
      <c r="H475" s="335"/>
      <c r="I475" s="336"/>
      <c r="J475" s="336"/>
      <c r="K475" s="336"/>
      <c r="L475" s="126">
        <f t="shared" si="29"/>
        <v>0</v>
      </c>
      <c r="M475" s="339"/>
      <c r="N475" s="318"/>
      <c r="O475" s="25" t="b">
        <f t="shared" si="30"/>
        <v>1</v>
      </c>
      <c r="P475" s="289" t="b">
        <f t="shared" si="31"/>
        <v>1</v>
      </c>
      <c r="Q475" s="25" t="b">
        <f t="shared" si="32"/>
        <v>1</v>
      </c>
    </row>
    <row r="476" spans="1:17" x14ac:dyDescent="0.25">
      <c r="A476" s="67">
        <v>458</v>
      </c>
      <c r="B476" s="316"/>
      <c r="C476" s="317"/>
      <c r="D476" s="316"/>
      <c r="E476" s="335"/>
      <c r="F476" s="335"/>
      <c r="G476" s="335"/>
      <c r="H476" s="335"/>
      <c r="I476" s="336"/>
      <c r="J476" s="336"/>
      <c r="K476" s="336"/>
      <c r="L476" s="126">
        <f t="shared" si="29"/>
        <v>0</v>
      </c>
      <c r="M476" s="339"/>
      <c r="N476" s="318"/>
      <c r="O476" s="25" t="b">
        <f t="shared" si="30"/>
        <v>1</v>
      </c>
      <c r="P476" s="289" t="b">
        <f t="shared" si="31"/>
        <v>1</v>
      </c>
      <c r="Q476" s="25" t="b">
        <f t="shared" si="32"/>
        <v>1</v>
      </c>
    </row>
    <row r="477" spans="1:17" x14ac:dyDescent="0.25">
      <c r="A477" s="67">
        <v>459</v>
      </c>
      <c r="B477" s="316"/>
      <c r="C477" s="317"/>
      <c r="D477" s="316"/>
      <c r="E477" s="335"/>
      <c r="F477" s="335"/>
      <c r="G477" s="335"/>
      <c r="H477" s="335"/>
      <c r="I477" s="336"/>
      <c r="J477" s="336"/>
      <c r="K477" s="336"/>
      <c r="L477" s="126">
        <f t="shared" si="29"/>
        <v>0</v>
      </c>
      <c r="M477" s="339"/>
      <c r="N477" s="318"/>
      <c r="O477" s="25" t="b">
        <f t="shared" si="30"/>
        <v>1</v>
      </c>
      <c r="P477" s="289" t="b">
        <f t="shared" si="31"/>
        <v>1</v>
      </c>
      <c r="Q477" s="25" t="b">
        <f t="shared" si="32"/>
        <v>1</v>
      </c>
    </row>
    <row r="478" spans="1:17" x14ac:dyDescent="0.25">
      <c r="A478" s="67">
        <v>460</v>
      </c>
      <c r="B478" s="316"/>
      <c r="C478" s="317"/>
      <c r="D478" s="316"/>
      <c r="E478" s="335"/>
      <c r="F478" s="335"/>
      <c r="G478" s="335"/>
      <c r="H478" s="335"/>
      <c r="I478" s="336"/>
      <c r="J478" s="336"/>
      <c r="K478" s="336"/>
      <c r="L478" s="126">
        <f t="shared" si="29"/>
        <v>0</v>
      </c>
      <c r="M478" s="339"/>
      <c r="N478" s="318"/>
      <c r="O478" s="25" t="b">
        <f t="shared" si="30"/>
        <v>1</v>
      </c>
      <c r="P478" s="289" t="b">
        <f t="shared" si="31"/>
        <v>1</v>
      </c>
      <c r="Q478" s="25" t="b">
        <f t="shared" si="32"/>
        <v>1</v>
      </c>
    </row>
    <row r="479" spans="1:17" x14ac:dyDescent="0.25">
      <c r="A479" s="67">
        <v>461</v>
      </c>
      <c r="B479" s="316"/>
      <c r="C479" s="317"/>
      <c r="D479" s="316"/>
      <c r="E479" s="335"/>
      <c r="F479" s="335"/>
      <c r="G479" s="335"/>
      <c r="H479" s="335"/>
      <c r="I479" s="336"/>
      <c r="J479" s="336"/>
      <c r="K479" s="336"/>
      <c r="L479" s="126">
        <f t="shared" si="29"/>
        <v>0</v>
      </c>
      <c r="M479" s="339"/>
      <c r="N479" s="318"/>
      <c r="O479" s="25" t="b">
        <f t="shared" si="30"/>
        <v>1</v>
      </c>
      <c r="P479" s="289" t="b">
        <f t="shared" si="31"/>
        <v>1</v>
      </c>
      <c r="Q479" s="25" t="b">
        <f t="shared" si="32"/>
        <v>1</v>
      </c>
    </row>
    <row r="480" spans="1:17" x14ac:dyDescent="0.25">
      <c r="A480" s="67">
        <v>462</v>
      </c>
      <c r="B480" s="316"/>
      <c r="C480" s="317"/>
      <c r="D480" s="316"/>
      <c r="E480" s="335"/>
      <c r="F480" s="335"/>
      <c r="G480" s="335"/>
      <c r="H480" s="335"/>
      <c r="I480" s="336"/>
      <c r="J480" s="336"/>
      <c r="K480" s="336"/>
      <c r="L480" s="126">
        <f t="shared" si="29"/>
        <v>0</v>
      </c>
      <c r="M480" s="339"/>
      <c r="N480" s="318"/>
      <c r="O480" s="25" t="b">
        <f t="shared" si="30"/>
        <v>1</v>
      </c>
      <c r="P480" s="289" t="b">
        <f t="shared" si="31"/>
        <v>1</v>
      </c>
      <c r="Q480" s="25" t="b">
        <f t="shared" si="32"/>
        <v>1</v>
      </c>
    </row>
    <row r="481" spans="1:17" x14ac:dyDescent="0.25">
      <c r="A481" s="67">
        <v>463</v>
      </c>
      <c r="B481" s="316"/>
      <c r="C481" s="317"/>
      <c r="D481" s="316"/>
      <c r="E481" s="335"/>
      <c r="F481" s="335"/>
      <c r="G481" s="335"/>
      <c r="H481" s="335"/>
      <c r="I481" s="336"/>
      <c r="J481" s="336"/>
      <c r="K481" s="336"/>
      <c r="L481" s="126">
        <f t="shared" si="29"/>
        <v>0</v>
      </c>
      <c r="M481" s="339"/>
      <c r="N481" s="318"/>
      <c r="O481" s="25" t="b">
        <f t="shared" si="30"/>
        <v>1</v>
      </c>
      <c r="P481" s="289" t="b">
        <f t="shared" si="31"/>
        <v>1</v>
      </c>
      <c r="Q481" s="25" t="b">
        <f t="shared" si="32"/>
        <v>1</v>
      </c>
    </row>
    <row r="482" spans="1:17" x14ac:dyDescent="0.25">
      <c r="A482" s="67">
        <v>464</v>
      </c>
      <c r="B482" s="316"/>
      <c r="C482" s="317"/>
      <c r="D482" s="316"/>
      <c r="E482" s="335"/>
      <c r="F482" s="335"/>
      <c r="G482" s="335"/>
      <c r="H482" s="335"/>
      <c r="I482" s="336"/>
      <c r="J482" s="336"/>
      <c r="K482" s="336"/>
      <c r="L482" s="126">
        <f t="shared" si="29"/>
        <v>0</v>
      </c>
      <c r="M482" s="339"/>
      <c r="N482" s="318"/>
      <c r="O482" s="25" t="b">
        <f t="shared" si="30"/>
        <v>1</v>
      </c>
      <c r="P482" s="289" t="b">
        <f t="shared" si="31"/>
        <v>1</v>
      </c>
      <c r="Q482" s="25" t="b">
        <f t="shared" si="32"/>
        <v>1</v>
      </c>
    </row>
    <row r="483" spans="1:17" x14ac:dyDescent="0.25">
      <c r="A483" s="67">
        <v>465</v>
      </c>
      <c r="B483" s="316"/>
      <c r="C483" s="317"/>
      <c r="D483" s="316"/>
      <c r="E483" s="335"/>
      <c r="F483" s="335"/>
      <c r="G483" s="335"/>
      <c r="H483" s="335"/>
      <c r="I483" s="336"/>
      <c r="J483" s="336"/>
      <c r="K483" s="336"/>
      <c r="L483" s="126">
        <f t="shared" si="29"/>
        <v>0</v>
      </c>
      <c r="M483" s="339"/>
      <c r="N483" s="318"/>
      <c r="O483" s="25" t="b">
        <f t="shared" si="30"/>
        <v>1</v>
      </c>
      <c r="P483" s="289" t="b">
        <f t="shared" si="31"/>
        <v>1</v>
      </c>
      <c r="Q483" s="25" t="b">
        <f t="shared" si="32"/>
        <v>1</v>
      </c>
    </row>
    <row r="484" spans="1:17" x14ac:dyDescent="0.25">
      <c r="A484" s="67">
        <v>466</v>
      </c>
      <c r="B484" s="316"/>
      <c r="C484" s="317"/>
      <c r="D484" s="316"/>
      <c r="E484" s="335"/>
      <c r="F484" s="335"/>
      <c r="G484" s="335"/>
      <c r="H484" s="335"/>
      <c r="I484" s="336"/>
      <c r="J484" s="336"/>
      <c r="K484" s="336"/>
      <c r="L484" s="126">
        <f t="shared" si="29"/>
        <v>0</v>
      </c>
      <c r="M484" s="339"/>
      <c r="N484" s="318"/>
      <c r="O484" s="25" t="b">
        <f t="shared" si="30"/>
        <v>1</v>
      </c>
      <c r="P484" s="289" t="b">
        <f t="shared" si="31"/>
        <v>1</v>
      </c>
      <c r="Q484" s="25" t="b">
        <f t="shared" si="32"/>
        <v>1</v>
      </c>
    </row>
    <row r="485" spans="1:17" x14ac:dyDescent="0.25">
      <c r="A485" s="67">
        <v>467</v>
      </c>
      <c r="B485" s="316"/>
      <c r="C485" s="317"/>
      <c r="D485" s="316"/>
      <c r="E485" s="335"/>
      <c r="F485" s="335"/>
      <c r="G485" s="335"/>
      <c r="H485" s="335"/>
      <c r="I485" s="336"/>
      <c r="J485" s="336"/>
      <c r="K485" s="336"/>
      <c r="L485" s="126">
        <f t="shared" si="29"/>
        <v>0</v>
      </c>
      <c r="M485" s="339"/>
      <c r="N485" s="318"/>
      <c r="O485" s="25" t="b">
        <f t="shared" si="30"/>
        <v>1</v>
      </c>
      <c r="P485" s="289" t="b">
        <f t="shared" si="31"/>
        <v>1</v>
      </c>
      <c r="Q485" s="25" t="b">
        <f t="shared" si="32"/>
        <v>1</v>
      </c>
    </row>
    <row r="486" spans="1:17" x14ac:dyDescent="0.25">
      <c r="A486" s="67">
        <v>468</v>
      </c>
      <c r="B486" s="316"/>
      <c r="C486" s="317"/>
      <c r="D486" s="316"/>
      <c r="E486" s="335"/>
      <c r="F486" s="335"/>
      <c r="G486" s="335"/>
      <c r="H486" s="335"/>
      <c r="I486" s="336"/>
      <c r="J486" s="336"/>
      <c r="K486" s="336"/>
      <c r="L486" s="126">
        <f t="shared" si="29"/>
        <v>0</v>
      </c>
      <c r="M486" s="339"/>
      <c r="N486" s="318"/>
      <c r="O486" s="25" t="b">
        <f t="shared" si="30"/>
        <v>1</v>
      </c>
      <c r="P486" s="289" t="b">
        <f t="shared" si="31"/>
        <v>1</v>
      </c>
      <c r="Q486" s="25" t="b">
        <f t="shared" si="32"/>
        <v>1</v>
      </c>
    </row>
    <row r="487" spans="1:17" x14ac:dyDescent="0.25">
      <c r="A487" s="67">
        <v>469</v>
      </c>
      <c r="B487" s="316"/>
      <c r="C487" s="317"/>
      <c r="D487" s="316"/>
      <c r="E487" s="335"/>
      <c r="F487" s="335"/>
      <c r="G487" s="335"/>
      <c r="H487" s="335"/>
      <c r="I487" s="336"/>
      <c r="J487" s="336"/>
      <c r="K487" s="336"/>
      <c r="L487" s="126">
        <f t="shared" si="29"/>
        <v>0</v>
      </c>
      <c r="M487" s="339"/>
      <c r="N487" s="318"/>
      <c r="O487" s="25" t="b">
        <f t="shared" si="30"/>
        <v>1</v>
      </c>
      <c r="P487" s="289" t="b">
        <f t="shared" si="31"/>
        <v>1</v>
      </c>
      <c r="Q487" s="25" t="b">
        <f t="shared" si="32"/>
        <v>1</v>
      </c>
    </row>
    <row r="488" spans="1:17" x14ac:dyDescent="0.25">
      <c r="A488" s="67">
        <v>470</v>
      </c>
      <c r="B488" s="316"/>
      <c r="C488" s="317"/>
      <c r="D488" s="316"/>
      <c r="E488" s="335"/>
      <c r="F488" s="335"/>
      <c r="G488" s="335"/>
      <c r="H488" s="335"/>
      <c r="I488" s="336"/>
      <c r="J488" s="336"/>
      <c r="K488" s="336"/>
      <c r="L488" s="126">
        <f t="shared" si="29"/>
        <v>0</v>
      </c>
      <c r="M488" s="339"/>
      <c r="N488" s="318"/>
      <c r="O488" s="25" t="b">
        <f t="shared" si="30"/>
        <v>1</v>
      </c>
      <c r="P488" s="289" t="b">
        <f t="shared" si="31"/>
        <v>1</v>
      </c>
      <c r="Q488" s="25" t="b">
        <f t="shared" si="32"/>
        <v>1</v>
      </c>
    </row>
    <row r="489" spans="1:17" x14ac:dyDescent="0.25">
      <c r="A489" s="67">
        <v>471</v>
      </c>
      <c r="B489" s="316"/>
      <c r="C489" s="317"/>
      <c r="D489" s="316"/>
      <c r="E489" s="335"/>
      <c r="F489" s="335"/>
      <c r="G489" s="335"/>
      <c r="H489" s="335"/>
      <c r="I489" s="336"/>
      <c r="J489" s="336"/>
      <c r="K489" s="336"/>
      <c r="L489" s="126">
        <f t="shared" si="29"/>
        <v>0</v>
      </c>
      <c r="M489" s="339"/>
      <c r="N489" s="318"/>
      <c r="O489" s="25" t="b">
        <f t="shared" si="30"/>
        <v>1</v>
      </c>
      <c r="P489" s="289" t="b">
        <f t="shared" si="31"/>
        <v>1</v>
      </c>
      <c r="Q489" s="25" t="b">
        <f t="shared" si="32"/>
        <v>1</v>
      </c>
    </row>
    <row r="490" spans="1:17" x14ac:dyDescent="0.25">
      <c r="A490" s="67">
        <v>472</v>
      </c>
      <c r="B490" s="316"/>
      <c r="C490" s="317"/>
      <c r="D490" s="316"/>
      <c r="E490" s="335"/>
      <c r="F490" s="335"/>
      <c r="G490" s="335"/>
      <c r="H490" s="335"/>
      <c r="I490" s="336"/>
      <c r="J490" s="336"/>
      <c r="K490" s="336"/>
      <c r="L490" s="126">
        <f t="shared" si="29"/>
        <v>0</v>
      </c>
      <c r="M490" s="339"/>
      <c r="N490" s="318"/>
      <c r="O490" s="25" t="b">
        <f t="shared" si="30"/>
        <v>1</v>
      </c>
      <c r="P490" s="289" t="b">
        <f t="shared" si="31"/>
        <v>1</v>
      </c>
      <c r="Q490" s="25" t="b">
        <f t="shared" si="32"/>
        <v>1</v>
      </c>
    </row>
    <row r="491" spans="1:17" x14ac:dyDescent="0.25">
      <c r="A491" s="67">
        <v>473</v>
      </c>
      <c r="B491" s="316"/>
      <c r="C491" s="317"/>
      <c r="D491" s="316"/>
      <c r="E491" s="335"/>
      <c r="F491" s="335"/>
      <c r="G491" s="335"/>
      <c r="H491" s="335"/>
      <c r="I491" s="336"/>
      <c r="J491" s="336"/>
      <c r="K491" s="336"/>
      <c r="L491" s="126">
        <f t="shared" si="29"/>
        <v>0</v>
      </c>
      <c r="M491" s="339"/>
      <c r="N491" s="318"/>
      <c r="O491" s="25" t="b">
        <f t="shared" si="30"/>
        <v>1</v>
      </c>
      <c r="P491" s="289" t="b">
        <f t="shared" si="31"/>
        <v>1</v>
      </c>
      <c r="Q491" s="25" t="b">
        <f t="shared" si="32"/>
        <v>1</v>
      </c>
    </row>
    <row r="492" spans="1:17" x14ac:dyDescent="0.25">
      <c r="A492" s="67">
        <v>474</v>
      </c>
      <c r="B492" s="316"/>
      <c r="C492" s="317"/>
      <c r="D492" s="316"/>
      <c r="E492" s="335"/>
      <c r="F492" s="335"/>
      <c r="G492" s="335"/>
      <c r="H492" s="335"/>
      <c r="I492" s="336"/>
      <c r="J492" s="336"/>
      <c r="K492" s="336"/>
      <c r="L492" s="126">
        <f t="shared" si="29"/>
        <v>0</v>
      </c>
      <c r="M492" s="339"/>
      <c r="N492" s="318"/>
      <c r="O492" s="25" t="b">
        <f t="shared" si="30"/>
        <v>1</v>
      </c>
      <c r="P492" s="289" t="b">
        <f t="shared" si="31"/>
        <v>1</v>
      </c>
      <c r="Q492" s="25" t="b">
        <f t="shared" si="32"/>
        <v>1</v>
      </c>
    </row>
    <row r="493" spans="1:17" x14ac:dyDescent="0.25">
      <c r="A493" s="67">
        <v>475</v>
      </c>
      <c r="B493" s="316"/>
      <c r="C493" s="317"/>
      <c r="D493" s="316"/>
      <c r="E493" s="335"/>
      <c r="F493" s="335"/>
      <c r="G493" s="335"/>
      <c r="H493" s="335"/>
      <c r="I493" s="336"/>
      <c r="J493" s="336"/>
      <c r="K493" s="336"/>
      <c r="L493" s="126">
        <f t="shared" si="29"/>
        <v>0</v>
      </c>
      <c r="M493" s="339"/>
      <c r="N493" s="318"/>
      <c r="O493" s="25" t="b">
        <f t="shared" si="30"/>
        <v>1</v>
      </c>
      <c r="P493" s="289" t="b">
        <f t="shared" si="31"/>
        <v>1</v>
      </c>
      <c r="Q493" s="25" t="b">
        <f t="shared" si="32"/>
        <v>1</v>
      </c>
    </row>
    <row r="494" spans="1:17" x14ac:dyDescent="0.25">
      <c r="A494" s="67">
        <v>476</v>
      </c>
      <c r="B494" s="316"/>
      <c r="C494" s="317"/>
      <c r="D494" s="316"/>
      <c r="E494" s="335"/>
      <c r="F494" s="335"/>
      <c r="G494" s="335"/>
      <c r="H494" s="335"/>
      <c r="I494" s="336"/>
      <c r="J494" s="336"/>
      <c r="K494" s="336"/>
      <c r="L494" s="126">
        <f t="shared" si="29"/>
        <v>0</v>
      </c>
      <c r="M494" s="339"/>
      <c r="N494" s="318"/>
      <c r="O494" s="25" t="b">
        <f t="shared" si="30"/>
        <v>1</v>
      </c>
      <c r="P494" s="289" t="b">
        <f t="shared" si="31"/>
        <v>1</v>
      </c>
      <c r="Q494" s="25" t="b">
        <f t="shared" si="32"/>
        <v>1</v>
      </c>
    </row>
    <row r="495" spans="1:17" x14ac:dyDescent="0.25">
      <c r="A495" s="67">
        <v>477</v>
      </c>
      <c r="B495" s="316"/>
      <c r="C495" s="317"/>
      <c r="D495" s="316"/>
      <c r="E495" s="335"/>
      <c r="F495" s="335"/>
      <c r="G495" s="335"/>
      <c r="H495" s="335"/>
      <c r="I495" s="336"/>
      <c r="J495" s="336"/>
      <c r="K495" s="336"/>
      <c r="L495" s="126">
        <f t="shared" si="29"/>
        <v>0</v>
      </c>
      <c r="M495" s="339"/>
      <c r="N495" s="318"/>
      <c r="O495" s="25" t="b">
        <f t="shared" si="30"/>
        <v>1</v>
      </c>
      <c r="P495" s="289" t="b">
        <f t="shared" si="31"/>
        <v>1</v>
      </c>
      <c r="Q495" s="25" t="b">
        <f t="shared" si="32"/>
        <v>1</v>
      </c>
    </row>
    <row r="496" spans="1:17" x14ac:dyDescent="0.25">
      <c r="A496" s="67">
        <v>478</v>
      </c>
      <c r="B496" s="316"/>
      <c r="C496" s="317"/>
      <c r="D496" s="316"/>
      <c r="E496" s="335"/>
      <c r="F496" s="335"/>
      <c r="G496" s="335"/>
      <c r="H496" s="335"/>
      <c r="I496" s="336"/>
      <c r="J496" s="336"/>
      <c r="K496" s="336"/>
      <c r="L496" s="126">
        <f t="shared" si="29"/>
        <v>0</v>
      </c>
      <c r="M496" s="339"/>
      <c r="N496" s="318"/>
      <c r="O496" s="25" t="b">
        <f t="shared" si="30"/>
        <v>1</v>
      </c>
      <c r="P496" s="289" t="b">
        <f t="shared" si="31"/>
        <v>1</v>
      </c>
      <c r="Q496" s="25" t="b">
        <f t="shared" si="32"/>
        <v>1</v>
      </c>
    </row>
    <row r="497" spans="1:17" x14ac:dyDescent="0.25">
      <c r="A497" s="67">
        <v>479</v>
      </c>
      <c r="B497" s="316"/>
      <c r="C497" s="317"/>
      <c r="D497" s="316"/>
      <c r="E497" s="335"/>
      <c r="F497" s="335"/>
      <c r="G497" s="335"/>
      <c r="H497" s="335"/>
      <c r="I497" s="336"/>
      <c r="J497" s="336"/>
      <c r="K497" s="336"/>
      <c r="L497" s="126">
        <f t="shared" si="29"/>
        <v>0</v>
      </c>
      <c r="M497" s="339"/>
      <c r="N497" s="318"/>
      <c r="O497" s="25" t="b">
        <f t="shared" si="30"/>
        <v>1</v>
      </c>
      <c r="P497" s="289" t="b">
        <f t="shared" si="31"/>
        <v>1</v>
      </c>
      <c r="Q497" s="25" t="b">
        <f t="shared" si="32"/>
        <v>1</v>
      </c>
    </row>
    <row r="498" spans="1:17" x14ac:dyDescent="0.25">
      <c r="A498" s="67">
        <v>480</v>
      </c>
      <c r="B498" s="316"/>
      <c r="C498" s="317"/>
      <c r="D498" s="316"/>
      <c r="E498" s="335"/>
      <c r="F498" s="335"/>
      <c r="G498" s="335"/>
      <c r="H498" s="335"/>
      <c r="I498" s="336"/>
      <c r="J498" s="336"/>
      <c r="K498" s="336"/>
      <c r="L498" s="126">
        <f t="shared" si="29"/>
        <v>0</v>
      </c>
      <c r="M498" s="339"/>
      <c r="N498" s="318"/>
      <c r="O498" s="25" t="b">
        <f t="shared" si="30"/>
        <v>1</v>
      </c>
      <c r="P498" s="289" t="b">
        <f t="shared" si="31"/>
        <v>1</v>
      </c>
      <c r="Q498" s="25" t="b">
        <f t="shared" si="32"/>
        <v>1</v>
      </c>
    </row>
    <row r="499" spans="1:17" x14ac:dyDescent="0.25">
      <c r="A499" s="67">
        <v>481</v>
      </c>
      <c r="B499" s="316"/>
      <c r="C499" s="317"/>
      <c r="D499" s="316"/>
      <c r="E499" s="335"/>
      <c r="F499" s="335"/>
      <c r="G499" s="335"/>
      <c r="H499" s="335"/>
      <c r="I499" s="336"/>
      <c r="J499" s="336"/>
      <c r="K499" s="336"/>
      <c r="L499" s="126">
        <f t="shared" si="29"/>
        <v>0</v>
      </c>
      <c r="M499" s="339"/>
      <c r="N499" s="318"/>
      <c r="O499" s="25" t="b">
        <f t="shared" si="30"/>
        <v>1</v>
      </c>
      <c r="P499" s="289" t="b">
        <f t="shared" si="31"/>
        <v>1</v>
      </c>
      <c r="Q499" s="25" t="b">
        <f t="shared" si="32"/>
        <v>1</v>
      </c>
    </row>
    <row r="500" spans="1:17" x14ac:dyDescent="0.25">
      <c r="A500" s="67">
        <v>482</v>
      </c>
      <c r="B500" s="316"/>
      <c r="C500" s="317"/>
      <c r="D500" s="316"/>
      <c r="E500" s="335"/>
      <c r="F500" s="335"/>
      <c r="G500" s="335"/>
      <c r="H500" s="335"/>
      <c r="I500" s="336"/>
      <c r="J500" s="336"/>
      <c r="K500" s="336"/>
      <c r="L500" s="126">
        <f t="shared" si="29"/>
        <v>0</v>
      </c>
      <c r="M500" s="339"/>
      <c r="N500" s="318"/>
      <c r="O500" s="25" t="b">
        <f t="shared" si="30"/>
        <v>1</v>
      </c>
      <c r="P500" s="289" t="b">
        <f t="shared" si="31"/>
        <v>1</v>
      </c>
      <c r="Q500" s="25" t="b">
        <f t="shared" si="32"/>
        <v>1</v>
      </c>
    </row>
    <row r="501" spans="1:17" x14ac:dyDescent="0.25">
      <c r="A501" s="67">
        <v>483</v>
      </c>
      <c r="B501" s="316"/>
      <c r="C501" s="317"/>
      <c r="D501" s="316"/>
      <c r="E501" s="335"/>
      <c r="F501" s="335"/>
      <c r="G501" s="335"/>
      <c r="H501" s="335"/>
      <c r="I501" s="336"/>
      <c r="J501" s="336"/>
      <c r="K501" s="336"/>
      <c r="L501" s="126">
        <f t="shared" si="29"/>
        <v>0</v>
      </c>
      <c r="M501" s="339"/>
      <c r="N501" s="318"/>
      <c r="O501" s="25" t="b">
        <f t="shared" si="30"/>
        <v>1</v>
      </c>
      <c r="P501" s="289" t="b">
        <f t="shared" si="31"/>
        <v>1</v>
      </c>
      <c r="Q501" s="25" t="b">
        <f t="shared" si="32"/>
        <v>1</v>
      </c>
    </row>
    <row r="502" spans="1:17" x14ac:dyDescent="0.25">
      <c r="A502" s="67">
        <v>484</v>
      </c>
      <c r="B502" s="316"/>
      <c r="C502" s="317"/>
      <c r="D502" s="316"/>
      <c r="E502" s="335"/>
      <c r="F502" s="335"/>
      <c r="G502" s="335"/>
      <c r="H502" s="335"/>
      <c r="I502" s="336"/>
      <c r="J502" s="336"/>
      <c r="K502" s="336"/>
      <c r="L502" s="126">
        <f t="shared" si="29"/>
        <v>0</v>
      </c>
      <c r="M502" s="339"/>
      <c r="N502" s="318"/>
      <c r="O502" s="25" t="b">
        <f t="shared" si="30"/>
        <v>1</v>
      </c>
      <c r="P502" s="289" t="b">
        <f t="shared" si="31"/>
        <v>1</v>
      </c>
      <c r="Q502" s="25" t="b">
        <f t="shared" si="32"/>
        <v>1</v>
      </c>
    </row>
    <row r="503" spans="1:17" x14ac:dyDescent="0.25">
      <c r="A503" s="67">
        <v>485</v>
      </c>
      <c r="B503" s="316"/>
      <c r="C503" s="317"/>
      <c r="D503" s="316"/>
      <c r="E503" s="335"/>
      <c r="F503" s="335"/>
      <c r="G503" s="335"/>
      <c r="H503" s="335"/>
      <c r="I503" s="336"/>
      <c r="J503" s="336"/>
      <c r="K503" s="336"/>
      <c r="L503" s="126">
        <f t="shared" si="29"/>
        <v>0</v>
      </c>
      <c r="M503" s="339"/>
      <c r="N503" s="318"/>
      <c r="O503" s="25" t="b">
        <f t="shared" si="30"/>
        <v>1</v>
      </c>
      <c r="P503" s="289" t="b">
        <f t="shared" si="31"/>
        <v>1</v>
      </c>
      <c r="Q503" s="25" t="b">
        <f t="shared" si="32"/>
        <v>1</v>
      </c>
    </row>
    <row r="504" spans="1:17" x14ac:dyDescent="0.25">
      <c r="A504" s="67">
        <v>486</v>
      </c>
      <c r="B504" s="316"/>
      <c r="C504" s="317"/>
      <c r="D504" s="316"/>
      <c r="E504" s="335"/>
      <c r="F504" s="335"/>
      <c r="G504" s="335"/>
      <c r="H504" s="335"/>
      <c r="I504" s="336"/>
      <c r="J504" s="336"/>
      <c r="K504" s="336"/>
      <c r="L504" s="126">
        <f t="shared" si="29"/>
        <v>0</v>
      </c>
      <c r="M504" s="339"/>
      <c r="N504" s="318"/>
      <c r="O504" s="25" t="b">
        <f t="shared" si="30"/>
        <v>1</v>
      </c>
      <c r="P504" s="289" t="b">
        <f t="shared" si="31"/>
        <v>1</v>
      </c>
      <c r="Q504" s="25" t="b">
        <f t="shared" si="32"/>
        <v>1</v>
      </c>
    </row>
    <row r="505" spans="1:17" x14ac:dyDescent="0.25">
      <c r="A505" s="67">
        <v>487</v>
      </c>
      <c r="B505" s="316"/>
      <c r="C505" s="317"/>
      <c r="D505" s="316"/>
      <c r="E505" s="335"/>
      <c r="F505" s="335"/>
      <c r="G505" s="335"/>
      <c r="H505" s="335"/>
      <c r="I505" s="336"/>
      <c r="J505" s="336"/>
      <c r="K505" s="336"/>
      <c r="L505" s="126">
        <f t="shared" si="29"/>
        <v>0</v>
      </c>
      <c r="M505" s="339"/>
      <c r="N505" s="318"/>
      <c r="O505" s="25" t="b">
        <f t="shared" si="30"/>
        <v>1</v>
      </c>
      <c r="P505" s="289" t="b">
        <f t="shared" si="31"/>
        <v>1</v>
      </c>
      <c r="Q505" s="25" t="b">
        <f t="shared" si="32"/>
        <v>1</v>
      </c>
    </row>
    <row r="506" spans="1:17" x14ac:dyDescent="0.25">
      <c r="A506" s="67">
        <v>488</v>
      </c>
      <c r="B506" s="316"/>
      <c r="C506" s="317"/>
      <c r="D506" s="316"/>
      <c r="E506" s="335"/>
      <c r="F506" s="335"/>
      <c r="G506" s="335"/>
      <c r="H506" s="335"/>
      <c r="I506" s="336"/>
      <c r="J506" s="336"/>
      <c r="K506" s="336"/>
      <c r="L506" s="126">
        <f t="shared" si="29"/>
        <v>0</v>
      </c>
      <c r="M506" s="339"/>
      <c r="N506" s="318"/>
      <c r="O506" s="25" t="b">
        <f t="shared" si="30"/>
        <v>1</v>
      </c>
      <c r="P506" s="289" t="b">
        <f t="shared" si="31"/>
        <v>1</v>
      </c>
      <c r="Q506" s="25" t="b">
        <f t="shared" si="32"/>
        <v>1</v>
      </c>
    </row>
    <row r="507" spans="1:17" x14ac:dyDescent="0.25">
      <c r="A507" s="67">
        <v>489</v>
      </c>
      <c r="B507" s="316"/>
      <c r="C507" s="317"/>
      <c r="D507" s="316"/>
      <c r="E507" s="335"/>
      <c r="F507" s="335"/>
      <c r="G507" s="335"/>
      <c r="H507" s="335"/>
      <c r="I507" s="336"/>
      <c r="J507" s="336"/>
      <c r="K507" s="336"/>
      <c r="L507" s="126">
        <f t="shared" si="29"/>
        <v>0</v>
      </c>
      <c r="M507" s="339"/>
      <c r="N507" s="318"/>
      <c r="O507" s="25" t="b">
        <f t="shared" si="30"/>
        <v>1</v>
      </c>
      <c r="P507" s="289" t="b">
        <f t="shared" si="31"/>
        <v>1</v>
      </c>
      <c r="Q507" s="25" t="b">
        <f t="shared" si="32"/>
        <v>1</v>
      </c>
    </row>
    <row r="508" spans="1:17" x14ac:dyDescent="0.25">
      <c r="A508" s="67">
        <v>490</v>
      </c>
      <c r="B508" s="316"/>
      <c r="C508" s="317"/>
      <c r="D508" s="316"/>
      <c r="E508" s="335"/>
      <c r="F508" s="335"/>
      <c r="G508" s="335"/>
      <c r="H508" s="335"/>
      <c r="I508" s="336"/>
      <c r="J508" s="336"/>
      <c r="K508" s="336"/>
      <c r="L508" s="126">
        <f t="shared" si="29"/>
        <v>0</v>
      </c>
      <c r="M508" s="339"/>
      <c r="N508" s="318"/>
      <c r="O508" s="25" t="b">
        <f t="shared" si="30"/>
        <v>1</v>
      </c>
      <c r="P508" s="289" t="b">
        <f t="shared" si="31"/>
        <v>1</v>
      </c>
      <c r="Q508" s="25" t="b">
        <f t="shared" si="32"/>
        <v>1</v>
      </c>
    </row>
    <row r="509" spans="1:17" x14ac:dyDescent="0.25">
      <c r="A509" s="67">
        <v>491</v>
      </c>
      <c r="B509" s="316"/>
      <c r="C509" s="317"/>
      <c r="D509" s="316"/>
      <c r="E509" s="335"/>
      <c r="F509" s="335"/>
      <c r="G509" s="335"/>
      <c r="H509" s="335"/>
      <c r="I509" s="336"/>
      <c r="J509" s="336"/>
      <c r="K509" s="336"/>
      <c r="L509" s="126">
        <f t="shared" si="29"/>
        <v>0</v>
      </c>
      <c r="M509" s="339"/>
      <c r="N509" s="318"/>
      <c r="O509" s="25" t="b">
        <f t="shared" si="30"/>
        <v>1</v>
      </c>
      <c r="P509" s="289" t="b">
        <f t="shared" si="31"/>
        <v>1</v>
      </c>
      <c r="Q509" s="25" t="b">
        <f t="shared" si="32"/>
        <v>1</v>
      </c>
    </row>
    <row r="510" spans="1:17" x14ac:dyDescent="0.25">
      <c r="A510" s="67">
        <v>492</v>
      </c>
      <c r="B510" s="316"/>
      <c r="C510" s="317"/>
      <c r="D510" s="316"/>
      <c r="E510" s="335"/>
      <c r="F510" s="335"/>
      <c r="G510" s="335"/>
      <c r="H510" s="335"/>
      <c r="I510" s="336"/>
      <c r="J510" s="336"/>
      <c r="K510" s="336"/>
      <c r="L510" s="126">
        <f t="shared" si="29"/>
        <v>0</v>
      </c>
      <c r="M510" s="339"/>
      <c r="N510" s="318"/>
      <c r="O510" s="25" t="b">
        <f t="shared" si="30"/>
        <v>1</v>
      </c>
      <c r="P510" s="289" t="b">
        <f t="shared" si="31"/>
        <v>1</v>
      </c>
      <c r="Q510" s="25" t="b">
        <f t="shared" si="32"/>
        <v>1</v>
      </c>
    </row>
    <row r="511" spans="1:17" x14ac:dyDescent="0.25">
      <c r="A511" s="67">
        <v>493</v>
      </c>
      <c r="B511" s="316"/>
      <c r="C511" s="317"/>
      <c r="D511" s="316"/>
      <c r="E511" s="335"/>
      <c r="F511" s="335"/>
      <c r="G511" s="335"/>
      <c r="H511" s="335"/>
      <c r="I511" s="336"/>
      <c r="J511" s="336"/>
      <c r="K511" s="336"/>
      <c r="L511" s="126">
        <f t="shared" si="29"/>
        <v>0</v>
      </c>
      <c r="M511" s="339"/>
      <c r="N511" s="318"/>
      <c r="O511" s="25" t="b">
        <f t="shared" si="30"/>
        <v>1</v>
      </c>
      <c r="P511" s="289" t="b">
        <f t="shared" si="31"/>
        <v>1</v>
      </c>
      <c r="Q511" s="25" t="b">
        <f t="shared" si="32"/>
        <v>1</v>
      </c>
    </row>
    <row r="512" spans="1:17" x14ac:dyDescent="0.25">
      <c r="A512" s="67">
        <v>494</v>
      </c>
      <c r="B512" s="316"/>
      <c r="C512" s="317"/>
      <c r="D512" s="316"/>
      <c r="E512" s="335"/>
      <c r="F512" s="335"/>
      <c r="G512" s="335"/>
      <c r="H512" s="335"/>
      <c r="I512" s="336"/>
      <c r="J512" s="336"/>
      <c r="K512" s="336"/>
      <c r="L512" s="126">
        <f t="shared" si="29"/>
        <v>0</v>
      </c>
      <c r="M512" s="339"/>
      <c r="N512" s="318"/>
      <c r="O512" s="25" t="b">
        <f t="shared" si="30"/>
        <v>1</v>
      </c>
      <c r="P512" s="289" t="b">
        <f t="shared" si="31"/>
        <v>1</v>
      </c>
      <c r="Q512" s="25" t="b">
        <f t="shared" si="32"/>
        <v>1</v>
      </c>
    </row>
    <row r="513" spans="1:17" x14ac:dyDescent="0.25">
      <c r="A513" s="67">
        <v>495</v>
      </c>
      <c r="B513" s="316"/>
      <c r="C513" s="317"/>
      <c r="D513" s="316"/>
      <c r="E513" s="335"/>
      <c r="F513" s="335"/>
      <c r="G513" s="335"/>
      <c r="H513" s="335"/>
      <c r="I513" s="336"/>
      <c r="J513" s="336"/>
      <c r="K513" s="336"/>
      <c r="L513" s="126">
        <f t="shared" si="29"/>
        <v>0</v>
      </c>
      <c r="M513" s="339"/>
      <c r="N513" s="318"/>
      <c r="O513" s="25" t="b">
        <f t="shared" si="30"/>
        <v>1</v>
      </c>
      <c r="P513" s="289" t="b">
        <f t="shared" si="31"/>
        <v>1</v>
      </c>
      <c r="Q513" s="25" t="b">
        <f t="shared" si="32"/>
        <v>1</v>
      </c>
    </row>
    <row r="514" spans="1:17" x14ac:dyDescent="0.25">
      <c r="A514" s="67">
        <v>496</v>
      </c>
      <c r="B514" s="316"/>
      <c r="C514" s="317"/>
      <c r="D514" s="316"/>
      <c r="E514" s="335"/>
      <c r="F514" s="335"/>
      <c r="G514" s="335"/>
      <c r="H514" s="335"/>
      <c r="I514" s="336"/>
      <c r="J514" s="336"/>
      <c r="K514" s="336"/>
      <c r="L514" s="126">
        <f t="shared" si="29"/>
        <v>0</v>
      </c>
      <c r="M514" s="339"/>
      <c r="N514" s="318"/>
      <c r="O514" s="25" t="b">
        <f t="shared" si="30"/>
        <v>1</v>
      </c>
      <c r="P514" s="289" t="b">
        <f t="shared" si="31"/>
        <v>1</v>
      </c>
      <c r="Q514" s="25" t="b">
        <f t="shared" si="32"/>
        <v>1</v>
      </c>
    </row>
    <row r="515" spans="1:17" x14ac:dyDescent="0.25">
      <c r="A515" s="67">
        <v>497</v>
      </c>
      <c r="B515" s="316"/>
      <c r="C515" s="317"/>
      <c r="D515" s="316"/>
      <c r="E515" s="335"/>
      <c r="F515" s="335"/>
      <c r="G515" s="335"/>
      <c r="H515" s="335"/>
      <c r="I515" s="336"/>
      <c r="J515" s="336"/>
      <c r="K515" s="336"/>
      <c r="L515" s="126">
        <f t="shared" si="29"/>
        <v>0</v>
      </c>
      <c r="M515" s="339"/>
      <c r="N515" s="318"/>
      <c r="O515" s="25" t="b">
        <f t="shared" si="30"/>
        <v>1</v>
      </c>
      <c r="P515" s="289" t="b">
        <f t="shared" si="31"/>
        <v>1</v>
      </c>
      <c r="Q515" s="25" t="b">
        <f t="shared" si="32"/>
        <v>1</v>
      </c>
    </row>
    <row r="516" spans="1:17" x14ac:dyDescent="0.25">
      <c r="A516" s="67">
        <v>498</v>
      </c>
      <c r="B516" s="316"/>
      <c r="C516" s="317"/>
      <c r="D516" s="316"/>
      <c r="E516" s="335"/>
      <c r="F516" s="335"/>
      <c r="G516" s="335"/>
      <c r="H516" s="335"/>
      <c r="I516" s="336"/>
      <c r="J516" s="336"/>
      <c r="K516" s="336"/>
      <c r="L516" s="126">
        <f t="shared" si="29"/>
        <v>0</v>
      </c>
      <c r="M516" s="339"/>
      <c r="N516" s="318"/>
      <c r="O516" s="25" t="b">
        <f t="shared" si="30"/>
        <v>1</v>
      </c>
      <c r="P516" s="289" t="b">
        <f t="shared" si="31"/>
        <v>1</v>
      </c>
      <c r="Q516" s="25" t="b">
        <f t="shared" si="32"/>
        <v>1</v>
      </c>
    </row>
    <row r="517" spans="1:17" x14ac:dyDescent="0.25">
      <c r="A517" s="67">
        <v>499</v>
      </c>
      <c r="B517" s="316"/>
      <c r="C517" s="317"/>
      <c r="D517" s="316"/>
      <c r="E517" s="335"/>
      <c r="F517" s="335"/>
      <c r="G517" s="335"/>
      <c r="H517" s="335"/>
      <c r="I517" s="336"/>
      <c r="J517" s="336"/>
      <c r="K517" s="336"/>
      <c r="L517" s="126">
        <f t="shared" si="29"/>
        <v>0</v>
      </c>
      <c r="M517" s="339"/>
      <c r="N517" s="318"/>
      <c r="O517" s="25" t="b">
        <f t="shared" si="30"/>
        <v>1</v>
      </c>
      <c r="P517" s="289" t="b">
        <f t="shared" si="31"/>
        <v>1</v>
      </c>
      <c r="Q517" s="25" t="b">
        <f t="shared" si="32"/>
        <v>1</v>
      </c>
    </row>
    <row r="518" spans="1:17" x14ac:dyDescent="0.25">
      <c r="A518" s="67">
        <v>500</v>
      </c>
      <c r="B518" s="316"/>
      <c r="C518" s="317"/>
      <c r="D518" s="316"/>
      <c r="E518" s="335"/>
      <c r="F518" s="335"/>
      <c r="G518" s="335"/>
      <c r="H518" s="335"/>
      <c r="I518" s="336"/>
      <c r="J518" s="336"/>
      <c r="K518" s="336"/>
      <c r="L518" s="126">
        <f t="shared" si="29"/>
        <v>0</v>
      </c>
      <c r="M518" s="339"/>
      <c r="N518" s="318"/>
      <c r="O518" s="25" t="b">
        <f t="shared" si="30"/>
        <v>1</v>
      </c>
      <c r="P518" s="289" t="b">
        <f t="shared" si="31"/>
        <v>1</v>
      </c>
      <c r="Q518" s="25" t="b">
        <f t="shared" si="32"/>
        <v>1</v>
      </c>
    </row>
    <row r="519" spans="1:17" x14ac:dyDescent="0.25">
      <c r="A519" s="67">
        <v>501</v>
      </c>
      <c r="B519" s="316"/>
      <c r="C519" s="317"/>
      <c r="D519" s="316"/>
      <c r="E519" s="335"/>
      <c r="F519" s="335"/>
      <c r="G519" s="335"/>
      <c r="H519" s="335"/>
      <c r="I519" s="336"/>
      <c r="J519" s="336"/>
      <c r="K519" s="336"/>
      <c r="L519" s="126">
        <f t="shared" si="29"/>
        <v>0</v>
      </c>
      <c r="M519" s="339"/>
      <c r="N519" s="318"/>
      <c r="O519" s="25" t="b">
        <f t="shared" si="30"/>
        <v>1</v>
      </c>
      <c r="P519" s="289" t="b">
        <f t="shared" si="31"/>
        <v>1</v>
      </c>
      <c r="Q519" s="25" t="b">
        <f t="shared" si="32"/>
        <v>1</v>
      </c>
    </row>
    <row r="520" spans="1:17" x14ac:dyDescent="0.25">
      <c r="A520" s="67">
        <v>502</v>
      </c>
      <c r="B520" s="316"/>
      <c r="C520" s="317"/>
      <c r="D520" s="316"/>
      <c r="E520" s="335"/>
      <c r="F520" s="335"/>
      <c r="G520" s="335"/>
      <c r="H520" s="335"/>
      <c r="I520" s="336"/>
      <c r="J520" s="336"/>
      <c r="K520" s="336"/>
      <c r="L520" s="126">
        <f t="shared" si="29"/>
        <v>0</v>
      </c>
      <c r="M520" s="339"/>
      <c r="N520" s="318"/>
      <c r="O520" s="25" t="b">
        <f t="shared" si="30"/>
        <v>1</v>
      </c>
      <c r="P520" s="289" t="b">
        <f t="shared" si="31"/>
        <v>1</v>
      </c>
      <c r="Q520" s="25" t="b">
        <f t="shared" si="32"/>
        <v>1</v>
      </c>
    </row>
    <row r="521" spans="1:17" x14ac:dyDescent="0.25">
      <c r="A521" s="67">
        <v>503</v>
      </c>
      <c r="B521" s="316"/>
      <c r="C521" s="317"/>
      <c r="D521" s="316"/>
      <c r="E521" s="335"/>
      <c r="F521" s="335"/>
      <c r="G521" s="335"/>
      <c r="H521" s="335"/>
      <c r="I521" s="336"/>
      <c r="J521" s="336"/>
      <c r="K521" s="336"/>
      <c r="L521" s="126">
        <f t="shared" si="29"/>
        <v>0</v>
      </c>
      <c r="M521" s="339"/>
      <c r="N521" s="318"/>
      <c r="O521" s="25" t="b">
        <f t="shared" si="30"/>
        <v>1</v>
      </c>
      <c r="P521" s="289" t="b">
        <f t="shared" si="31"/>
        <v>1</v>
      </c>
      <c r="Q521" s="25" t="b">
        <f t="shared" si="32"/>
        <v>1</v>
      </c>
    </row>
    <row r="522" spans="1:17" x14ac:dyDescent="0.25">
      <c r="A522" s="67">
        <v>504</v>
      </c>
      <c r="B522" s="316"/>
      <c r="C522" s="317"/>
      <c r="D522" s="316"/>
      <c r="E522" s="335"/>
      <c r="F522" s="335"/>
      <c r="G522" s="335"/>
      <c r="H522" s="335"/>
      <c r="I522" s="336"/>
      <c r="J522" s="336"/>
      <c r="K522" s="336"/>
      <c r="L522" s="126">
        <f t="shared" si="29"/>
        <v>0</v>
      </c>
      <c r="M522" s="339"/>
      <c r="N522" s="318"/>
      <c r="O522" s="25" t="b">
        <f t="shared" si="30"/>
        <v>1</v>
      </c>
      <c r="P522" s="289" t="b">
        <f t="shared" si="31"/>
        <v>1</v>
      </c>
      <c r="Q522" s="25" t="b">
        <f t="shared" si="32"/>
        <v>1</v>
      </c>
    </row>
    <row r="523" spans="1:17" x14ac:dyDescent="0.25">
      <c r="A523" s="67">
        <v>505</v>
      </c>
      <c r="B523" s="316"/>
      <c r="C523" s="317"/>
      <c r="D523" s="316"/>
      <c r="E523" s="335"/>
      <c r="F523" s="335"/>
      <c r="G523" s="335"/>
      <c r="H523" s="335"/>
      <c r="I523" s="336"/>
      <c r="J523" s="336"/>
      <c r="K523" s="336"/>
      <c r="L523" s="126">
        <f t="shared" si="29"/>
        <v>0</v>
      </c>
      <c r="M523" s="339"/>
      <c r="N523" s="318"/>
      <c r="O523" s="25" t="b">
        <f t="shared" si="30"/>
        <v>1</v>
      </c>
      <c r="P523" s="289" t="b">
        <f t="shared" si="31"/>
        <v>1</v>
      </c>
      <c r="Q523" s="25" t="b">
        <f t="shared" si="32"/>
        <v>1</v>
      </c>
    </row>
    <row r="524" spans="1:17" x14ac:dyDescent="0.25">
      <c r="A524" s="67">
        <v>506</v>
      </c>
      <c r="B524" s="316"/>
      <c r="C524" s="317"/>
      <c r="D524" s="316"/>
      <c r="E524" s="335"/>
      <c r="F524" s="335"/>
      <c r="G524" s="335"/>
      <c r="H524" s="335"/>
      <c r="I524" s="336"/>
      <c r="J524" s="336"/>
      <c r="K524" s="336"/>
      <c r="L524" s="126">
        <f t="shared" si="29"/>
        <v>0</v>
      </c>
      <c r="M524" s="339"/>
      <c r="N524" s="318"/>
      <c r="O524" s="25" t="b">
        <f t="shared" si="30"/>
        <v>1</v>
      </c>
      <c r="P524" s="289" t="b">
        <f t="shared" si="31"/>
        <v>1</v>
      </c>
      <c r="Q524" s="25" t="b">
        <f t="shared" si="32"/>
        <v>1</v>
      </c>
    </row>
    <row r="525" spans="1:17" x14ac:dyDescent="0.25">
      <c r="A525" s="67">
        <v>507</v>
      </c>
      <c r="B525" s="316"/>
      <c r="C525" s="317"/>
      <c r="D525" s="316"/>
      <c r="E525" s="335"/>
      <c r="F525" s="335"/>
      <c r="G525" s="335"/>
      <c r="H525" s="335"/>
      <c r="I525" s="336"/>
      <c r="J525" s="336"/>
      <c r="K525" s="336"/>
      <c r="L525" s="126">
        <f t="shared" si="29"/>
        <v>0</v>
      </c>
      <c r="M525" s="339"/>
      <c r="N525" s="318"/>
      <c r="O525" s="25" t="b">
        <f t="shared" si="30"/>
        <v>1</v>
      </c>
      <c r="P525" s="289" t="b">
        <f t="shared" si="31"/>
        <v>1</v>
      </c>
      <c r="Q525" s="25" t="b">
        <f t="shared" si="32"/>
        <v>1</v>
      </c>
    </row>
    <row r="526" spans="1:17" x14ac:dyDescent="0.25">
      <c r="A526" s="67">
        <v>508</v>
      </c>
      <c r="B526" s="316"/>
      <c r="C526" s="317"/>
      <c r="D526" s="316"/>
      <c r="E526" s="335"/>
      <c r="F526" s="335"/>
      <c r="G526" s="335"/>
      <c r="H526" s="335"/>
      <c r="I526" s="336"/>
      <c r="J526" s="336"/>
      <c r="K526" s="336"/>
      <c r="L526" s="126">
        <f t="shared" si="29"/>
        <v>0</v>
      </c>
      <c r="M526" s="339"/>
      <c r="N526" s="318"/>
      <c r="O526" s="25" t="b">
        <f t="shared" si="30"/>
        <v>1</v>
      </c>
      <c r="P526" s="289" t="b">
        <f t="shared" si="31"/>
        <v>1</v>
      </c>
      <c r="Q526" s="25" t="b">
        <f t="shared" si="32"/>
        <v>1</v>
      </c>
    </row>
    <row r="527" spans="1:17" x14ac:dyDescent="0.25">
      <c r="A527" s="67">
        <v>509</v>
      </c>
      <c r="B527" s="316"/>
      <c r="C527" s="317"/>
      <c r="D527" s="316"/>
      <c r="E527" s="335"/>
      <c r="F527" s="335"/>
      <c r="G527" s="335"/>
      <c r="H527" s="335"/>
      <c r="I527" s="336"/>
      <c r="J527" s="336"/>
      <c r="K527" s="336"/>
      <c r="L527" s="126">
        <f t="shared" si="29"/>
        <v>0</v>
      </c>
      <c r="M527" s="339"/>
      <c r="N527" s="318"/>
      <c r="O527" s="25" t="b">
        <f t="shared" si="30"/>
        <v>1</v>
      </c>
      <c r="P527" s="289" t="b">
        <f t="shared" si="31"/>
        <v>1</v>
      </c>
      <c r="Q527" s="25" t="b">
        <f t="shared" si="32"/>
        <v>1</v>
      </c>
    </row>
    <row r="528" spans="1:17" x14ac:dyDescent="0.25">
      <c r="A528" s="67">
        <v>510</v>
      </c>
      <c r="B528" s="316"/>
      <c r="C528" s="317"/>
      <c r="D528" s="316"/>
      <c r="E528" s="335"/>
      <c r="F528" s="335"/>
      <c r="G528" s="335"/>
      <c r="H528" s="335"/>
      <c r="I528" s="336"/>
      <c r="J528" s="336"/>
      <c r="K528" s="336"/>
      <c r="L528" s="126">
        <f t="shared" si="29"/>
        <v>0</v>
      </c>
      <c r="M528" s="339"/>
      <c r="N528" s="318"/>
      <c r="O528" s="25" t="b">
        <f t="shared" si="30"/>
        <v>1</v>
      </c>
      <c r="P528" s="289" t="b">
        <f t="shared" si="31"/>
        <v>1</v>
      </c>
      <c r="Q528" s="25" t="b">
        <f t="shared" si="32"/>
        <v>1</v>
      </c>
    </row>
    <row r="529" spans="1:17" x14ac:dyDescent="0.25">
      <c r="A529" s="67">
        <v>511</v>
      </c>
      <c r="B529" s="316"/>
      <c r="C529" s="317"/>
      <c r="D529" s="316"/>
      <c r="E529" s="335"/>
      <c r="F529" s="335"/>
      <c r="G529" s="335"/>
      <c r="H529" s="335"/>
      <c r="I529" s="336"/>
      <c r="J529" s="336"/>
      <c r="K529" s="336"/>
      <c r="L529" s="126">
        <f t="shared" si="29"/>
        <v>0</v>
      </c>
      <c r="M529" s="339"/>
      <c r="N529" s="318"/>
      <c r="O529" s="25" t="b">
        <f t="shared" si="30"/>
        <v>1</v>
      </c>
      <c r="P529" s="289" t="b">
        <f t="shared" si="31"/>
        <v>1</v>
      </c>
      <c r="Q529" s="25" t="b">
        <f t="shared" si="32"/>
        <v>1</v>
      </c>
    </row>
    <row r="530" spans="1:17" x14ac:dyDescent="0.25">
      <c r="A530" s="67">
        <v>512</v>
      </c>
      <c r="B530" s="316"/>
      <c r="C530" s="317"/>
      <c r="D530" s="316"/>
      <c r="E530" s="335"/>
      <c r="F530" s="335"/>
      <c r="G530" s="335"/>
      <c r="H530" s="335"/>
      <c r="I530" s="336"/>
      <c r="J530" s="336"/>
      <c r="K530" s="336"/>
      <c r="L530" s="126">
        <f t="shared" si="29"/>
        <v>0</v>
      </c>
      <c r="M530" s="339"/>
      <c r="N530" s="318"/>
      <c r="O530" s="25" t="b">
        <f t="shared" si="30"/>
        <v>1</v>
      </c>
      <c r="P530" s="289" t="b">
        <f t="shared" si="31"/>
        <v>1</v>
      </c>
      <c r="Q530" s="25" t="b">
        <f t="shared" si="32"/>
        <v>1</v>
      </c>
    </row>
    <row r="531" spans="1:17" x14ac:dyDescent="0.25">
      <c r="A531" s="67">
        <v>513</v>
      </c>
      <c r="B531" s="316"/>
      <c r="C531" s="317"/>
      <c r="D531" s="316"/>
      <c r="E531" s="335"/>
      <c r="F531" s="335"/>
      <c r="G531" s="335"/>
      <c r="H531" s="335"/>
      <c r="I531" s="336"/>
      <c r="J531" s="336"/>
      <c r="K531" s="336"/>
      <c r="L531" s="126">
        <f t="shared" si="29"/>
        <v>0</v>
      </c>
      <c r="M531" s="339"/>
      <c r="N531" s="318"/>
      <c r="O531" s="25" t="b">
        <f t="shared" si="30"/>
        <v>1</v>
      </c>
      <c r="P531" s="289" t="b">
        <f t="shared" si="31"/>
        <v>1</v>
      </c>
      <c r="Q531" s="25" t="b">
        <f t="shared" si="32"/>
        <v>1</v>
      </c>
    </row>
    <row r="532" spans="1:17" x14ac:dyDescent="0.25">
      <c r="A532" s="67">
        <v>514</v>
      </c>
      <c r="B532" s="316"/>
      <c r="C532" s="317"/>
      <c r="D532" s="316"/>
      <c r="E532" s="335"/>
      <c r="F532" s="335"/>
      <c r="G532" s="335"/>
      <c r="H532" s="335"/>
      <c r="I532" s="336"/>
      <c r="J532" s="336"/>
      <c r="K532" s="336"/>
      <c r="L532" s="126">
        <f t="shared" si="29"/>
        <v>0</v>
      </c>
      <c r="M532" s="339"/>
      <c r="N532" s="318"/>
      <c r="O532" s="25" t="b">
        <f t="shared" si="30"/>
        <v>1</v>
      </c>
      <c r="P532" s="289" t="b">
        <f t="shared" si="31"/>
        <v>1</v>
      </c>
      <c r="Q532" s="25" t="b">
        <f t="shared" si="32"/>
        <v>1</v>
      </c>
    </row>
    <row r="533" spans="1:17" x14ac:dyDescent="0.25">
      <c r="A533" s="67">
        <v>515</v>
      </c>
      <c r="B533" s="316"/>
      <c r="C533" s="317"/>
      <c r="D533" s="316"/>
      <c r="E533" s="335"/>
      <c r="F533" s="335"/>
      <c r="G533" s="335"/>
      <c r="H533" s="335"/>
      <c r="I533" s="336"/>
      <c r="J533" s="336"/>
      <c r="K533" s="336"/>
      <c r="L533" s="126">
        <f t="shared" ref="L533:L596" si="33">SUM(I533:K533)</f>
        <v>0</v>
      </c>
      <c r="M533" s="339"/>
      <c r="N533" s="318"/>
      <c r="O533" s="25" t="b">
        <f t="shared" ref="O533:O596" si="34">IF(ISBLANK(B533),TRUE,IF(OR(ISBLANK(C533),ISBLANK(D533),ISBLANK(E533),ISBLANK(F533),ISBLANK(G533),ISBLANK(H533),ISBLANK(I533),ISBLANK(J533),ISBLANK(K533),ISBLANK(L533),ISBLANK(M533),ISBLANK(N533)),FALSE,TRUE))</f>
        <v>1</v>
      </c>
      <c r="P533" s="289" t="b">
        <f t="shared" ref="P533:P596" si="35">IF(OR(AND(B533="N/A",D533="N/A"),AND(B533&lt;&gt;"N/A",D533&lt;&gt;"N/A"),AND(ISBLANK(B533),ISBLANK(D533)),AND(NOT(ISBLANK(B533)),NOT(ISBLANK(D533)))),TRUE,FALSE)</f>
        <v>1</v>
      </c>
      <c r="Q533" s="25" t="b">
        <f t="shared" ref="Q533:Q596" si="36">IF(OR(AND(B533="N/A",D533="N/A",C533=0,E533=0),AND(ISBLANK(B533),ISBLANK(D533),ISBLANK(C533),ISBLANK(E533)),AND(AND(NOT(ISBLANK(B533)),B533&lt;&gt;"N/A"),AND(NOT(ISBLANK(D533)),D533&lt;&gt;"N/A"),C533&lt;&gt;0,E533&lt;&gt;0)),TRUE,FALSE)</f>
        <v>1</v>
      </c>
    </row>
    <row r="534" spans="1:17" x14ac:dyDescent="0.25">
      <c r="A534" s="67">
        <v>516</v>
      </c>
      <c r="B534" s="316"/>
      <c r="C534" s="317"/>
      <c r="D534" s="316"/>
      <c r="E534" s="335"/>
      <c r="F534" s="335"/>
      <c r="G534" s="335"/>
      <c r="H534" s="335"/>
      <c r="I534" s="336"/>
      <c r="J534" s="336"/>
      <c r="K534" s="336"/>
      <c r="L534" s="126">
        <f t="shared" si="33"/>
        <v>0</v>
      </c>
      <c r="M534" s="339"/>
      <c r="N534" s="318"/>
      <c r="O534" s="25" t="b">
        <f t="shared" si="34"/>
        <v>1</v>
      </c>
      <c r="P534" s="289" t="b">
        <f t="shared" si="35"/>
        <v>1</v>
      </c>
      <c r="Q534" s="25" t="b">
        <f t="shared" si="36"/>
        <v>1</v>
      </c>
    </row>
    <row r="535" spans="1:17" x14ac:dyDescent="0.25">
      <c r="A535" s="67">
        <v>517</v>
      </c>
      <c r="B535" s="316"/>
      <c r="C535" s="317"/>
      <c r="D535" s="316"/>
      <c r="E535" s="335"/>
      <c r="F535" s="335"/>
      <c r="G535" s="335"/>
      <c r="H535" s="335"/>
      <c r="I535" s="336"/>
      <c r="J535" s="336"/>
      <c r="K535" s="336"/>
      <c r="L535" s="126">
        <f t="shared" si="33"/>
        <v>0</v>
      </c>
      <c r="M535" s="339"/>
      <c r="N535" s="318"/>
      <c r="O535" s="25" t="b">
        <f t="shared" si="34"/>
        <v>1</v>
      </c>
      <c r="P535" s="289" t="b">
        <f t="shared" si="35"/>
        <v>1</v>
      </c>
      <c r="Q535" s="25" t="b">
        <f t="shared" si="36"/>
        <v>1</v>
      </c>
    </row>
    <row r="536" spans="1:17" x14ac:dyDescent="0.25">
      <c r="A536" s="67">
        <v>518</v>
      </c>
      <c r="B536" s="316"/>
      <c r="C536" s="317"/>
      <c r="D536" s="316"/>
      <c r="E536" s="335"/>
      <c r="F536" s="335"/>
      <c r="G536" s="335"/>
      <c r="H536" s="335"/>
      <c r="I536" s="336"/>
      <c r="J536" s="336"/>
      <c r="K536" s="336"/>
      <c r="L536" s="126">
        <f t="shared" si="33"/>
        <v>0</v>
      </c>
      <c r="M536" s="339"/>
      <c r="N536" s="318"/>
      <c r="O536" s="25" t="b">
        <f t="shared" si="34"/>
        <v>1</v>
      </c>
      <c r="P536" s="289" t="b">
        <f t="shared" si="35"/>
        <v>1</v>
      </c>
      <c r="Q536" s="25" t="b">
        <f t="shared" si="36"/>
        <v>1</v>
      </c>
    </row>
    <row r="537" spans="1:17" x14ac:dyDescent="0.25">
      <c r="A537" s="67">
        <v>519</v>
      </c>
      <c r="B537" s="316"/>
      <c r="C537" s="317"/>
      <c r="D537" s="316"/>
      <c r="E537" s="335"/>
      <c r="F537" s="335"/>
      <c r="G537" s="335"/>
      <c r="H537" s="335"/>
      <c r="I537" s="336"/>
      <c r="J537" s="336"/>
      <c r="K537" s="336"/>
      <c r="L537" s="126">
        <f t="shared" si="33"/>
        <v>0</v>
      </c>
      <c r="M537" s="339"/>
      <c r="N537" s="318"/>
      <c r="O537" s="25" t="b">
        <f t="shared" si="34"/>
        <v>1</v>
      </c>
      <c r="P537" s="289" t="b">
        <f t="shared" si="35"/>
        <v>1</v>
      </c>
      <c r="Q537" s="25" t="b">
        <f t="shared" si="36"/>
        <v>1</v>
      </c>
    </row>
    <row r="538" spans="1:17" x14ac:dyDescent="0.25">
      <c r="A538" s="67">
        <v>520</v>
      </c>
      <c r="B538" s="316"/>
      <c r="C538" s="317"/>
      <c r="D538" s="316"/>
      <c r="E538" s="335"/>
      <c r="F538" s="335"/>
      <c r="G538" s="335"/>
      <c r="H538" s="335"/>
      <c r="I538" s="336"/>
      <c r="J538" s="336"/>
      <c r="K538" s="336"/>
      <c r="L538" s="126">
        <f t="shared" si="33"/>
        <v>0</v>
      </c>
      <c r="M538" s="339"/>
      <c r="N538" s="318"/>
      <c r="O538" s="25" t="b">
        <f t="shared" si="34"/>
        <v>1</v>
      </c>
      <c r="P538" s="289" t="b">
        <f t="shared" si="35"/>
        <v>1</v>
      </c>
      <c r="Q538" s="25" t="b">
        <f t="shared" si="36"/>
        <v>1</v>
      </c>
    </row>
    <row r="539" spans="1:17" x14ac:dyDescent="0.25">
      <c r="A539" s="67">
        <v>521</v>
      </c>
      <c r="B539" s="316"/>
      <c r="C539" s="317"/>
      <c r="D539" s="316"/>
      <c r="E539" s="335"/>
      <c r="F539" s="335"/>
      <c r="G539" s="335"/>
      <c r="H539" s="335"/>
      <c r="I539" s="336"/>
      <c r="J539" s="336"/>
      <c r="K539" s="336"/>
      <c r="L539" s="126">
        <f t="shared" si="33"/>
        <v>0</v>
      </c>
      <c r="M539" s="339"/>
      <c r="N539" s="318"/>
      <c r="O539" s="25" t="b">
        <f t="shared" si="34"/>
        <v>1</v>
      </c>
      <c r="P539" s="289" t="b">
        <f t="shared" si="35"/>
        <v>1</v>
      </c>
      <c r="Q539" s="25" t="b">
        <f t="shared" si="36"/>
        <v>1</v>
      </c>
    </row>
    <row r="540" spans="1:17" x14ac:dyDescent="0.25">
      <c r="A540" s="67">
        <v>522</v>
      </c>
      <c r="B540" s="316"/>
      <c r="C540" s="317"/>
      <c r="D540" s="316"/>
      <c r="E540" s="335"/>
      <c r="F540" s="335"/>
      <c r="G540" s="335"/>
      <c r="H540" s="335"/>
      <c r="I540" s="336"/>
      <c r="J540" s="336"/>
      <c r="K540" s="336"/>
      <c r="L540" s="126">
        <f t="shared" si="33"/>
        <v>0</v>
      </c>
      <c r="M540" s="339"/>
      <c r="N540" s="318"/>
      <c r="O540" s="25" t="b">
        <f t="shared" si="34"/>
        <v>1</v>
      </c>
      <c r="P540" s="289" t="b">
        <f t="shared" si="35"/>
        <v>1</v>
      </c>
      <c r="Q540" s="25" t="b">
        <f t="shared" si="36"/>
        <v>1</v>
      </c>
    </row>
    <row r="541" spans="1:17" x14ac:dyDescent="0.25">
      <c r="A541" s="67">
        <v>523</v>
      </c>
      <c r="B541" s="316"/>
      <c r="C541" s="317"/>
      <c r="D541" s="316"/>
      <c r="E541" s="335"/>
      <c r="F541" s="335"/>
      <c r="G541" s="335"/>
      <c r="H541" s="335"/>
      <c r="I541" s="336"/>
      <c r="J541" s="336"/>
      <c r="K541" s="336"/>
      <c r="L541" s="126">
        <f t="shared" si="33"/>
        <v>0</v>
      </c>
      <c r="M541" s="339"/>
      <c r="N541" s="318"/>
      <c r="O541" s="25" t="b">
        <f t="shared" si="34"/>
        <v>1</v>
      </c>
      <c r="P541" s="289" t="b">
        <f t="shared" si="35"/>
        <v>1</v>
      </c>
      <c r="Q541" s="25" t="b">
        <f t="shared" si="36"/>
        <v>1</v>
      </c>
    </row>
    <row r="542" spans="1:17" x14ac:dyDescent="0.25">
      <c r="A542" s="67">
        <v>524</v>
      </c>
      <c r="B542" s="316"/>
      <c r="C542" s="317"/>
      <c r="D542" s="316"/>
      <c r="E542" s="335"/>
      <c r="F542" s="335"/>
      <c r="G542" s="335"/>
      <c r="H542" s="335"/>
      <c r="I542" s="336"/>
      <c r="J542" s="336"/>
      <c r="K542" s="336"/>
      <c r="L542" s="126">
        <f t="shared" si="33"/>
        <v>0</v>
      </c>
      <c r="M542" s="339"/>
      <c r="N542" s="318"/>
      <c r="O542" s="25" t="b">
        <f t="shared" si="34"/>
        <v>1</v>
      </c>
      <c r="P542" s="289" t="b">
        <f t="shared" si="35"/>
        <v>1</v>
      </c>
      <c r="Q542" s="25" t="b">
        <f t="shared" si="36"/>
        <v>1</v>
      </c>
    </row>
    <row r="543" spans="1:17" x14ac:dyDescent="0.25">
      <c r="A543" s="67">
        <v>525</v>
      </c>
      <c r="B543" s="316"/>
      <c r="C543" s="317"/>
      <c r="D543" s="316"/>
      <c r="E543" s="335"/>
      <c r="F543" s="335"/>
      <c r="G543" s="335"/>
      <c r="H543" s="335"/>
      <c r="I543" s="336"/>
      <c r="J543" s="336"/>
      <c r="K543" s="336"/>
      <c r="L543" s="126">
        <f t="shared" si="33"/>
        <v>0</v>
      </c>
      <c r="M543" s="339"/>
      <c r="N543" s="318"/>
      <c r="O543" s="25" t="b">
        <f t="shared" si="34"/>
        <v>1</v>
      </c>
      <c r="P543" s="289" t="b">
        <f t="shared" si="35"/>
        <v>1</v>
      </c>
      <c r="Q543" s="25" t="b">
        <f t="shared" si="36"/>
        <v>1</v>
      </c>
    </row>
    <row r="544" spans="1:17" x14ac:dyDescent="0.25">
      <c r="A544" s="67">
        <v>526</v>
      </c>
      <c r="B544" s="316"/>
      <c r="C544" s="317"/>
      <c r="D544" s="316"/>
      <c r="E544" s="335"/>
      <c r="F544" s="335"/>
      <c r="G544" s="335"/>
      <c r="H544" s="335"/>
      <c r="I544" s="336"/>
      <c r="J544" s="336"/>
      <c r="K544" s="336"/>
      <c r="L544" s="126">
        <f t="shared" si="33"/>
        <v>0</v>
      </c>
      <c r="M544" s="339"/>
      <c r="N544" s="318"/>
      <c r="O544" s="25" t="b">
        <f t="shared" si="34"/>
        <v>1</v>
      </c>
      <c r="P544" s="289" t="b">
        <f t="shared" si="35"/>
        <v>1</v>
      </c>
      <c r="Q544" s="25" t="b">
        <f t="shared" si="36"/>
        <v>1</v>
      </c>
    </row>
    <row r="545" spans="1:17" x14ac:dyDescent="0.25">
      <c r="A545" s="67">
        <v>527</v>
      </c>
      <c r="B545" s="316"/>
      <c r="C545" s="317"/>
      <c r="D545" s="316"/>
      <c r="E545" s="335"/>
      <c r="F545" s="335"/>
      <c r="G545" s="335"/>
      <c r="H545" s="335"/>
      <c r="I545" s="336"/>
      <c r="J545" s="336"/>
      <c r="K545" s="336"/>
      <c r="L545" s="126">
        <f t="shared" si="33"/>
        <v>0</v>
      </c>
      <c r="M545" s="339"/>
      <c r="N545" s="318"/>
      <c r="O545" s="25" t="b">
        <f t="shared" si="34"/>
        <v>1</v>
      </c>
      <c r="P545" s="289" t="b">
        <f t="shared" si="35"/>
        <v>1</v>
      </c>
      <c r="Q545" s="25" t="b">
        <f t="shared" si="36"/>
        <v>1</v>
      </c>
    </row>
    <row r="546" spans="1:17" x14ac:dyDescent="0.25">
      <c r="A546" s="67">
        <v>528</v>
      </c>
      <c r="B546" s="316"/>
      <c r="C546" s="317"/>
      <c r="D546" s="316"/>
      <c r="E546" s="335"/>
      <c r="F546" s="335"/>
      <c r="G546" s="335"/>
      <c r="H546" s="335"/>
      <c r="I546" s="336"/>
      <c r="J546" s="336"/>
      <c r="K546" s="336"/>
      <c r="L546" s="126">
        <f t="shared" si="33"/>
        <v>0</v>
      </c>
      <c r="M546" s="339"/>
      <c r="N546" s="318"/>
      <c r="O546" s="25" t="b">
        <f t="shared" si="34"/>
        <v>1</v>
      </c>
      <c r="P546" s="289" t="b">
        <f t="shared" si="35"/>
        <v>1</v>
      </c>
      <c r="Q546" s="25" t="b">
        <f t="shared" si="36"/>
        <v>1</v>
      </c>
    </row>
    <row r="547" spans="1:17" x14ac:dyDescent="0.25">
      <c r="A547" s="67">
        <v>529</v>
      </c>
      <c r="B547" s="316"/>
      <c r="C547" s="317"/>
      <c r="D547" s="316"/>
      <c r="E547" s="335"/>
      <c r="F547" s="335"/>
      <c r="G547" s="335"/>
      <c r="H547" s="335"/>
      <c r="I547" s="336"/>
      <c r="J547" s="336"/>
      <c r="K547" s="336"/>
      <c r="L547" s="126">
        <f t="shared" si="33"/>
        <v>0</v>
      </c>
      <c r="M547" s="339"/>
      <c r="N547" s="318"/>
      <c r="O547" s="25" t="b">
        <f t="shared" si="34"/>
        <v>1</v>
      </c>
      <c r="P547" s="289" t="b">
        <f t="shared" si="35"/>
        <v>1</v>
      </c>
      <c r="Q547" s="25" t="b">
        <f t="shared" si="36"/>
        <v>1</v>
      </c>
    </row>
    <row r="548" spans="1:17" x14ac:dyDescent="0.25">
      <c r="A548" s="67">
        <v>530</v>
      </c>
      <c r="B548" s="316"/>
      <c r="C548" s="317"/>
      <c r="D548" s="316"/>
      <c r="E548" s="335"/>
      <c r="F548" s="335"/>
      <c r="G548" s="335"/>
      <c r="H548" s="335"/>
      <c r="I548" s="336"/>
      <c r="J548" s="336"/>
      <c r="K548" s="336"/>
      <c r="L548" s="126">
        <f t="shared" si="33"/>
        <v>0</v>
      </c>
      <c r="M548" s="339"/>
      <c r="N548" s="318"/>
      <c r="O548" s="25" t="b">
        <f t="shared" si="34"/>
        <v>1</v>
      </c>
      <c r="P548" s="289" t="b">
        <f t="shared" si="35"/>
        <v>1</v>
      </c>
      <c r="Q548" s="25" t="b">
        <f t="shared" si="36"/>
        <v>1</v>
      </c>
    </row>
    <row r="549" spans="1:17" x14ac:dyDescent="0.25">
      <c r="A549" s="67">
        <v>531</v>
      </c>
      <c r="B549" s="316"/>
      <c r="C549" s="317"/>
      <c r="D549" s="316"/>
      <c r="E549" s="335"/>
      <c r="F549" s="335"/>
      <c r="G549" s="335"/>
      <c r="H549" s="335"/>
      <c r="I549" s="336"/>
      <c r="J549" s="336"/>
      <c r="K549" s="336"/>
      <c r="L549" s="126">
        <f t="shared" si="33"/>
        <v>0</v>
      </c>
      <c r="M549" s="339"/>
      <c r="N549" s="318"/>
      <c r="O549" s="25" t="b">
        <f t="shared" si="34"/>
        <v>1</v>
      </c>
      <c r="P549" s="289" t="b">
        <f t="shared" si="35"/>
        <v>1</v>
      </c>
      <c r="Q549" s="25" t="b">
        <f t="shared" si="36"/>
        <v>1</v>
      </c>
    </row>
    <row r="550" spans="1:17" x14ac:dyDescent="0.25">
      <c r="A550" s="67">
        <v>532</v>
      </c>
      <c r="B550" s="316"/>
      <c r="C550" s="317"/>
      <c r="D550" s="316"/>
      <c r="E550" s="335"/>
      <c r="F550" s="335"/>
      <c r="G550" s="335"/>
      <c r="H550" s="335"/>
      <c r="I550" s="336"/>
      <c r="J550" s="336"/>
      <c r="K550" s="336"/>
      <c r="L550" s="126">
        <f t="shared" si="33"/>
        <v>0</v>
      </c>
      <c r="M550" s="339"/>
      <c r="N550" s="318"/>
      <c r="O550" s="25" t="b">
        <f t="shared" si="34"/>
        <v>1</v>
      </c>
      <c r="P550" s="289" t="b">
        <f t="shared" si="35"/>
        <v>1</v>
      </c>
      <c r="Q550" s="25" t="b">
        <f t="shared" si="36"/>
        <v>1</v>
      </c>
    </row>
    <row r="551" spans="1:17" x14ac:dyDescent="0.25">
      <c r="A551" s="67">
        <v>533</v>
      </c>
      <c r="B551" s="316"/>
      <c r="C551" s="317"/>
      <c r="D551" s="316"/>
      <c r="E551" s="335"/>
      <c r="F551" s="335"/>
      <c r="G551" s="335"/>
      <c r="H551" s="335"/>
      <c r="I551" s="336"/>
      <c r="J551" s="336"/>
      <c r="K551" s="336"/>
      <c r="L551" s="126">
        <f t="shared" si="33"/>
        <v>0</v>
      </c>
      <c r="M551" s="339"/>
      <c r="N551" s="318"/>
      <c r="O551" s="25" t="b">
        <f t="shared" si="34"/>
        <v>1</v>
      </c>
      <c r="P551" s="289" t="b">
        <f t="shared" si="35"/>
        <v>1</v>
      </c>
      <c r="Q551" s="25" t="b">
        <f t="shared" si="36"/>
        <v>1</v>
      </c>
    </row>
    <row r="552" spans="1:17" x14ac:dyDescent="0.25">
      <c r="A552" s="67">
        <v>534</v>
      </c>
      <c r="B552" s="316"/>
      <c r="C552" s="317"/>
      <c r="D552" s="316"/>
      <c r="E552" s="335"/>
      <c r="F552" s="335"/>
      <c r="G552" s="335"/>
      <c r="H552" s="335"/>
      <c r="I552" s="336"/>
      <c r="J552" s="336"/>
      <c r="K552" s="336"/>
      <c r="L552" s="126">
        <f t="shared" si="33"/>
        <v>0</v>
      </c>
      <c r="M552" s="339"/>
      <c r="N552" s="318"/>
      <c r="O552" s="25" t="b">
        <f t="shared" si="34"/>
        <v>1</v>
      </c>
      <c r="P552" s="289" t="b">
        <f t="shared" si="35"/>
        <v>1</v>
      </c>
      <c r="Q552" s="25" t="b">
        <f t="shared" si="36"/>
        <v>1</v>
      </c>
    </row>
    <row r="553" spans="1:17" x14ac:dyDescent="0.25">
      <c r="A553" s="67">
        <v>535</v>
      </c>
      <c r="B553" s="316"/>
      <c r="C553" s="317"/>
      <c r="D553" s="316"/>
      <c r="E553" s="335"/>
      <c r="F553" s="335"/>
      <c r="G553" s="335"/>
      <c r="H553" s="335"/>
      <c r="I553" s="336"/>
      <c r="J553" s="336"/>
      <c r="K553" s="336"/>
      <c r="L553" s="126">
        <f t="shared" si="33"/>
        <v>0</v>
      </c>
      <c r="M553" s="339"/>
      <c r="N553" s="318"/>
      <c r="O553" s="25" t="b">
        <f t="shared" si="34"/>
        <v>1</v>
      </c>
      <c r="P553" s="289" t="b">
        <f t="shared" si="35"/>
        <v>1</v>
      </c>
      <c r="Q553" s="25" t="b">
        <f t="shared" si="36"/>
        <v>1</v>
      </c>
    </row>
    <row r="554" spans="1:17" x14ac:dyDescent="0.25">
      <c r="A554" s="67">
        <v>536</v>
      </c>
      <c r="B554" s="316"/>
      <c r="C554" s="317"/>
      <c r="D554" s="316"/>
      <c r="E554" s="335"/>
      <c r="F554" s="335"/>
      <c r="G554" s="335"/>
      <c r="H554" s="335"/>
      <c r="I554" s="336"/>
      <c r="J554" s="336"/>
      <c r="K554" s="336"/>
      <c r="L554" s="126">
        <f t="shared" si="33"/>
        <v>0</v>
      </c>
      <c r="M554" s="339"/>
      <c r="N554" s="318"/>
      <c r="O554" s="25" t="b">
        <f t="shared" si="34"/>
        <v>1</v>
      </c>
      <c r="P554" s="289" t="b">
        <f t="shared" si="35"/>
        <v>1</v>
      </c>
      <c r="Q554" s="25" t="b">
        <f t="shared" si="36"/>
        <v>1</v>
      </c>
    </row>
    <row r="555" spans="1:17" x14ac:dyDescent="0.25">
      <c r="A555" s="67">
        <v>537</v>
      </c>
      <c r="B555" s="316"/>
      <c r="C555" s="317"/>
      <c r="D555" s="316"/>
      <c r="E555" s="335"/>
      <c r="F555" s="335"/>
      <c r="G555" s="335"/>
      <c r="H555" s="335"/>
      <c r="I555" s="336"/>
      <c r="J555" s="336"/>
      <c r="K555" s="336"/>
      <c r="L555" s="126">
        <f t="shared" si="33"/>
        <v>0</v>
      </c>
      <c r="M555" s="339"/>
      <c r="N555" s="318"/>
      <c r="O555" s="25" t="b">
        <f t="shared" si="34"/>
        <v>1</v>
      </c>
      <c r="P555" s="289" t="b">
        <f t="shared" si="35"/>
        <v>1</v>
      </c>
      <c r="Q555" s="25" t="b">
        <f t="shared" si="36"/>
        <v>1</v>
      </c>
    </row>
    <row r="556" spans="1:17" x14ac:dyDescent="0.25">
      <c r="A556" s="67">
        <v>538</v>
      </c>
      <c r="B556" s="316"/>
      <c r="C556" s="317"/>
      <c r="D556" s="316"/>
      <c r="E556" s="335"/>
      <c r="F556" s="335"/>
      <c r="G556" s="335"/>
      <c r="H556" s="335"/>
      <c r="I556" s="336"/>
      <c r="J556" s="336"/>
      <c r="K556" s="336"/>
      <c r="L556" s="126">
        <f t="shared" si="33"/>
        <v>0</v>
      </c>
      <c r="M556" s="339"/>
      <c r="N556" s="318"/>
      <c r="O556" s="25" t="b">
        <f t="shared" si="34"/>
        <v>1</v>
      </c>
      <c r="P556" s="289" t="b">
        <f t="shared" si="35"/>
        <v>1</v>
      </c>
      <c r="Q556" s="25" t="b">
        <f t="shared" si="36"/>
        <v>1</v>
      </c>
    </row>
    <row r="557" spans="1:17" x14ac:dyDescent="0.25">
      <c r="A557" s="67">
        <v>539</v>
      </c>
      <c r="B557" s="316"/>
      <c r="C557" s="317"/>
      <c r="D557" s="316"/>
      <c r="E557" s="335"/>
      <c r="F557" s="335"/>
      <c r="G557" s="335"/>
      <c r="H557" s="335"/>
      <c r="I557" s="336"/>
      <c r="J557" s="336"/>
      <c r="K557" s="336"/>
      <c r="L557" s="126">
        <f t="shared" si="33"/>
        <v>0</v>
      </c>
      <c r="M557" s="339"/>
      <c r="N557" s="318"/>
      <c r="O557" s="25" t="b">
        <f t="shared" si="34"/>
        <v>1</v>
      </c>
      <c r="P557" s="289" t="b">
        <f t="shared" si="35"/>
        <v>1</v>
      </c>
      <c r="Q557" s="25" t="b">
        <f t="shared" si="36"/>
        <v>1</v>
      </c>
    </row>
    <row r="558" spans="1:17" x14ac:dyDescent="0.25">
      <c r="A558" s="67">
        <v>540</v>
      </c>
      <c r="B558" s="316"/>
      <c r="C558" s="317"/>
      <c r="D558" s="316"/>
      <c r="E558" s="335"/>
      <c r="F558" s="335"/>
      <c r="G558" s="335"/>
      <c r="H558" s="335"/>
      <c r="I558" s="336"/>
      <c r="J558" s="336"/>
      <c r="K558" s="336"/>
      <c r="L558" s="126">
        <f t="shared" si="33"/>
        <v>0</v>
      </c>
      <c r="M558" s="339"/>
      <c r="N558" s="318"/>
      <c r="O558" s="25" t="b">
        <f t="shared" si="34"/>
        <v>1</v>
      </c>
      <c r="P558" s="289" t="b">
        <f t="shared" si="35"/>
        <v>1</v>
      </c>
      <c r="Q558" s="25" t="b">
        <f t="shared" si="36"/>
        <v>1</v>
      </c>
    </row>
    <row r="559" spans="1:17" x14ac:dyDescent="0.25">
      <c r="A559" s="67">
        <v>541</v>
      </c>
      <c r="B559" s="316"/>
      <c r="C559" s="317"/>
      <c r="D559" s="316"/>
      <c r="E559" s="335"/>
      <c r="F559" s="335"/>
      <c r="G559" s="335"/>
      <c r="H559" s="335"/>
      <c r="I559" s="336"/>
      <c r="J559" s="336"/>
      <c r="K559" s="336"/>
      <c r="L559" s="126">
        <f t="shared" si="33"/>
        <v>0</v>
      </c>
      <c r="M559" s="339"/>
      <c r="N559" s="318"/>
      <c r="O559" s="25" t="b">
        <f t="shared" si="34"/>
        <v>1</v>
      </c>
      <c r="P559" s="289" t="b">
        <f t="shared" si="35"/>
        <v>1</v>
      </c>
      <c r="Q559" s="25" t="b">
        <f t="shared" si="36"/>
        <v>1</v>
      </c>
    </row>
    <row r="560" spans="1:17" x14ac:dyDescent="0.25">
      <c r="A560" s="67">
        <v>542</v>
      </c>
      <c r="B560" s="316"/>
      <c r="C560" s="317"/>
      <c r="D560" s="316"/>
      <c r="E560" s="335"/>
      <c r="F560" s="335"/>
      <c r="G560" s="335"/>
      <c r="H560" s="335"/>
      <c r="I560" s="336"/>
      <c r="J560" s="336"/>
      <c r="K560" s="336"/>
      <c r="L560" s="126">
        <f t="shared" si="33"/>
        <v>0</v>
      </c>
      <c r="M560" s="339"/>
      <c r="N560" s="318"/>
      <c r="O560" s="25" t="b">
        <f t="shared" si="34"/>
        <v>1</v>
      </c>
      <c r="P560" s="289" t="b">
        <f t="shared" si="35"/>
        <v>1</v>
      </c>
      <c r="Q560" s="25" t="b">
        <f t="shared" si="36"/>
        <v>1</v>
      </c>
    </row>
    <row r="561" spans="1:17" x14ac:dyDescent="0.25">
      <c r="A561" s="67">
        <v>543</v>
      </c>
      <c r="B561" s="316"/>
      <c r="C561" s="317"/>
      <c r="D561" s="316"/>
      <c r="E561" s="335"/>
      <c r="F561" s="335"/>
      <c r="G561" s="335"/>
      <c r="H561" s="335"/>
      <c r="I561" s="336"/>
      <c r="J561" s="336"/>
      <c r="K561" s="336"/>
      <c r="L561" s="126">
        <f t="shared" si="33"/>
        <v>0</v>
      </c>
      <c r="M561" s="339"/>
      <c r="N561" s="318"/>
      <c r="O561" s="25" t="b">
        <f t="shared" si="34"/>
        <v>1</v>
      </c>
      <c r="P561" s="289" t="b">
        <f t="shared" si="35"/>
        <v>1</v>
      </c>
      <c r="Q561" s="25" t="b">
        <f t="shared" si="36"/>
        <v>1</v>
      </c>
    </row>
    <row r="562" spans="1:17" x14ac:dyDescent="0.25">
      <c r="A562" s="67">
        <v>544</v>
      </c>
      <c r="B562" s="316"/>
      <c r="C562" s="317"/>
      <c r="D562" s="316"/>
      <c r="E562" s="335"/>
      <c r="F562" s="335"/>
      <c r="G562" s="335"/>
      <c r="H562" s="335"/>
      <c r="I562" s="336"/>
      <c r="J562" s="336"/>
      <c r="K562" s="336"/>
      <c r="L562" s="126">
        <f t="shared" si="33"/>
        <v>0</v>
      </c>
      <c r="M562" s="339"/>
      <c r="N562" s="318"/>
      <c r="O562" s="25" t="b">
        <f t="shared" si="34"/>
        <v>1</v>
      </c>
      <c r="P562" s="289" t="b">
        <f t="shared" si="35"/>
        <v>1</v>
      </c>
      <c r="Q562" s="25" t="b">
        <f t="shared" si="36"/>
        <v>1</v>
      </c>
    </row>
    <row r="563" spans="1:17" x14ac:dyDescent="0.25">
      <c r="A563" s="67">
        <v>545</v>
      </c>
      <c r="B563" s="316"/>
      <c r="C563" s="317"/>
      <c r="D563" s="316"/>
      <c r="E563" s="335"/>
      <c r="F563" s="335"/>
      <c r="G563" s="335"/>
      <c r="H563" s="335"/>
      <c r="I563" s="336"/>
      <c r="J563" s="336"/>
      <c r="K563" s="336"/>
      <c r="L563" s="126">
        <f t="shared" si="33"/>
        <v>0</v>
      </c>
      <c r="M563" s="339"/>
      <c r="N563" s="318"/>
      <c r="O563" s="25" t="b">
        <f t="shared" si="34"/>
        <v>1</v>
      </c>
      <c r="P563" s="289" t="b">
        <f t="shared" si="35"/>
        <v>1</v>
      </c>
      <c r="Q563" s="25" t="b">
        <f t="shared" si="36"/>
        <v>1</v>
      </c>
    </row>
    <row r="564" spans="1:17" x14ac:dyDescent="0.25">
      <c r="A564" s="67">
        <v>546</v>
      </c>
      <c r="B564" s="316"/>
      <c r="C564" s="317"/>
      <c r="D564" s="316"/>
      <c r="E564" s="335"/>
      <c r="F564" s="335"/>
      <c r="G564" s="335"/>
      <c r="H564" s="335"/>
      <c r="I564" s="336"/>
      <c r="J564" s="336"/>
      <c r="K564" s="336"/>
      <c r="L564" s="126">
        <f t="shared" si="33"/>
        <v>0</v>
      </c>
      <c r="M564" s="339"/>
      <c r="N564" s="318"/>
      <c r="O564" s="25" t="b">
        <f t="shared" si="34"/>
        <v>1</v>
      </c>
      <c r="P564" s="289" t="b">
        <f t="shared" si="35"/>
        <v>1</v>
      </c>
      <c r="Q564" s="25" t="b">
        <f t="shared" si="36"/>
        <v>1</v>
      </c>
    </row>
    <row r="565" spans="1:17" x14ac:dyDescent="0.25">
      <c r="A565" s="67">
        <v>547</v>
      </c>
      <c r="B565" s="316"/>
      <c r="C565" s="317"/>
      <c r="D565" s="316"/>
      <c r="E565" s="335"/>
      <c r="F565" s="335"/>
      <c r="G565" s="335"/>
      <c r="H565" s="335"/>
      <c r="I565" s="336"/>
      <c r="J565" s="336"/>
      <c r="K565" s="336"/>
      <c r="L565" s="126">
        <f t="shared" si="33"/>
        <v>0</v>
      </c>
      <c r="M565" s="339"/>
      <c r="N565" s="318"/>
      <c r="O565" s="25" t="b">
        <f t="shared" si="34"/>
        <v>1</v>
      </c>
      <c r="P565" s="289" t="b">
        <f t="shared" si="35"/>
        <v>1</v>
      </c>
      <c r="Q565" s="25" t="b">
        <f t="shared" si="36"/>
        <v>1</v>
      </c>
    </row>
    <row r="566" spans="1:17" x14ac:dyDescent="0.25">
      <c r="A566" s="67">
        <v>548</v>
      </c>
      <c r="B566" s="316"/>
      <c r="C566" s="317"/>
      <c r="D566" s="316"/>
      <c r="E566" s="335"/>
      <c r="F566" s="335"/>
      <c r="G566" s="335"/>
      <c r="H566" s="335"/>
      <c r="I566" s="336"/>
      <c r="J566" s="336"/>
      <c r="K566" s="336"/>
      <c r="L566" s="126">
        <f t="shared" si="33"/>
        <v>0</v>
      </c>
      <c r="M566" s="339"/>
      <c r="N566" s="318"/>
      <c r="O566" s="25" t="b">
        <f t="shared" si="34"/>
        <v>1</v>
      </c>
      <c r="P566" s="289" t="b">
        <f t="shared" si="35"/>
        <v>1</v>
      </c>
      <c r="Q566" s="25" t="b">
        <f t="shared" si="36"/>
        <v>1</v>
      </c>
    </row>
    <row r="567" spans="1:17" x14ac:dyDescent="0.25">
      <c r="A567" s="67">
        <v>549</v>
      </c>
      <c r="B567" s="316"/>
      <c r="C567" s="317"/>
      <c r="D567" s="316"/>
      <c r="E567" s="335"/>
      <c r="F567" s="335"/>
      <c r="G567" s="335"/>
      <c r="H567" s="335"/>
      <c r="I567" s="336"/>
      <c r="J567" s="336"/>
      <c r="K567" s="336"/>
      <c r="L567" s="126">
        <f t="shared" si="33"/>
        <v>0</v>
      </c>
      <c r="M567" s="339"/>
      <c r="N567" s="318"/>
      <c r="O567" s="25" t="b">
        <f t="shared" si="34"/>
        <v>1</v>
      </c>
      <c r="P567" s="289" t="b">
        <f t="shared" si="35"/>
        <v>1</v>
      </c>
      <c r="Q567" s="25" t="b">
        <f t="shared" si="36"/>
        <v>1</v>
      </c>
    </row>
    <row r="568" spans="1:17" x14ac:dyDescent="0.25">
      <c r="A568" s="67">
        <v>550</v>
      </c>
      <c r="B568" s="316"/>
      <c r="C568" s="317"/>
      <c r="D568" s="316"/>
      <c r="E568" s="335"/>
      <c r="F568" s="335"/>
      <c r="G568" s="335"/>
      <c r="H568" s="335"/>
      <c r="I568" s="336"/>
      <c r="J568" s="336"/>
      <c r="K568" s="336"/>
      <c r="L568" s="126">
        <f t="shared" si="33"/>
        <v>0</v>
      </c>
      <c r="M568" s="339"/>
      <c r="N568" s="318"/>
      <c r="O568" s="25" t="b">
        <f t="shared" si="34"/>
        <v>1</v>
      </c>
      <c r="P568" s="289" t="b">
        <f t="shared" si="35"/>
        <v>1</v>
      </c>
      <c r="Q568" s="25" t="b">
        <f t="shared" si="36"/>
        <v>1</v>
      </c>
    </row>
    <row r="569" spans="1:17" x14ac:dyDescent="0.25">
      <c r="A569" s="67">
        <v>551</v>
      </c>
      <c r="B569" s="316"/>
      <c r="C569" s="317"/>
      <c r="D569" s="316"/>
      <c r="E569" s="335"/>
      <c r="F569" s="335"/>
      <c r="G569" s="335"/>
      <c r="H569" s="335"/>
      <c r="I569" s="336"/>
      <c r="J569" s="336"/>
      <c r="K569" s="336"/>
      <c r="L569" s="126">
        <f t="shared" si="33"/>
        <v>0</v>
      </c>
      <c r="M569" s="339"/>
      <c r="N569" s="318"/>
      <c r="O569" s="25" t="b">
        <f t="shared" si="34"/>
        <v>1</v>
      </c>
      <c r="P569" s="289" t="b">
        <f t="shared" si="35"/>
        <v>1</v>
      </c>
      <c r="Q569" s="25" t="b">
        <f t="shared" si="36"/>
        <v>1</v>
      </c>
    </row>
    <row r="570" spans="1:17" x14ac:dyDescent="0.25">
      <c r="A570" s="67">
        <v>552</v>
      </c>
      <c r="B570" s="316"/>
      <c r="C570" s="317"/>
      <c r="D570" s="316"/>
      <c r="E570" s="335"/>
      <c r="F570" s="335"/>
      <c r="G570" s="335"/>
      <c r="H570" s="335"/>
      <c r="I570" s="336"/>
      <c r="J570" s="336"/>
      <c r="K570" s="336"/>
      <c r="L570" s="126">
        <f t="shared" si="33"/>
        <v>0</v>
      </c>
      <c r="M570" s="339"/>
      <c r="N570" s="318"/>
      <c r="O570" s="25" t="b">
        <f t="shared" si="34"/>
        <v>1</v>
      </c>
      <c r="P570" s="289" t="b">
        <f t="shared" si="35"/>
        <v>1</v>
      </c>
      <c r="Q570" s="25" t="b">
        <f t="shared" si="36"/>
        <v>1</v>
      </c>
    </row>
    <row r="571" spans="1:17" x14ac:dyDescent="0.25">
      <c r="A571" s="67">
        <v>553</v>
      </c>
      <c r="B571" s="316"/>
      <c r="C571" s="317"/>
      <c r="D571" s="316"/>
      <c r="E571" s="335"/>
      <c r="F571" s="335"/>
      <c r="G571" s="335"/>
      <c r="H571" s="335"/>
      <c r="I571" s="336"/>
      <c r="J571" s="336"/>
      <c r="K571" s="336"/>
      <c r="L571" s="126">
        <f t="shared" si="33"/>
        <v>0</v>
      </c>
      <c r="M571" s="339"/>
      <c r="N571" s="318"/>
      <c r="O571" s="25" t="b">
        <f t="shared" si="34"/>
        <v>1</v>
      </c>
      <c r="P571" s="289" t="b">
        <f t="shared" si="35"/>
        <v>1</v>
      </c>
      <c r="Q571" s="25" t="b">
        <f t="shared" si="36"/>
        <v>1</v>
      </c>
    </row>
    <row r="572" spans="1:17" x14ac:dyDescent="0.25">
      <c r="A572" s="67">
        <v>554</v>
      </c>
      <c r="B572" s="316"/>
      <c r="C572" s="317"/>
      <c r="D572" s="316"/>
      <c r="E572" s="335"/>
      <c r="F572" s="335"/>
      <c r="G572" s="335"/>
      <c r="H572" s="335"/>
      <c r="I572" s="336"/>
      <c r="J572" s="336"/>
      <c r="K572" s="336"/>
      <c r="L572" s="126">
        <f t="shared" si="33"/>
        <v>0</v>
      </c>
      <c r="M572" s="339"/>
      <c r="N572" s="318"/>
      <c r="O572" s="25" t="b">
        <f t="shared" si="34"/>
        <v>1</v>
      </c>
      <c r="P572" s="289" t="b">
        <f t="shared" si="35"/>
        <v>1</v>
      </c>
      <c r="Q572" s="25" t="b">
        <f t="shared" si="36"/>
        <v>1</v>
      </c>
    </row>
    <row r="573" spans="1:17" x14ac:dyDescent="0.25">
      <c r="A573" s="67">
        <v>555</v>
      </c>
      <c r="B573" s="316"/>
      <c r="C573" s="317"/>
      <c r="D573" s="316"/>
      <c r="E573" s="335"/>
      <c r="F573" s="335"/>
      <c r="G573" s="335"/>
      <c r="H573" s="335"/>
      <c r="I573" s="336"/>
      <c r="J573" s="336"/>
      <c r="K573" s="336"/>
      <c r="L573" s="126">
        <f t="shared" si="33"/>
        <v>0</v>
      </c>
      <c r="M573" s="339"/>
      <c r="N573" s="318"/>
      <c r="O573" s="25" t="b">
        <f t="shared" si="34"/>
        <v>1</v>
      </c>
      <c r="P573" s="289" t="b">
        <f t="shared" si="35"/>
        <v>1</v>
      </c>
      <c r="Q573" s="25" t="b">
        <f t="shared" si="36"/>
        <v>1</v>
      </c>
    </row>
    <row r="574" spans="1:17" x14ac:dyDescent="0.25">
      <c r="A574" s="67">
        <v>556</v>
      </c>
      <c r="B574" s="316"/>
      <c r="C574" s="317"/>
      <c r="D574" s="316"/>
      <c r="E574" s="335"/>
      <c r="F574" s="335"/>
      <c r="G574" s="335"/>
      <c r="H574" s="335"/>
      <c r="I574" s="336"/>
      <c r="J574" s="336"/>
      <c r="K574" s="336"/>
      <c r="L574" s="126">
        <f t="shared" si="33"/>
        <v>0</v>
      </c>
      <c r="M574" s="339"/>
      <c r="N574" s="318"/>
      <c r="O574" s="25" t="b">
        <f t="shared" si="34"/>
        <v>1</v>
      </c>
      <c r="P574" s="289" t="b">
        <f t="shared" si="35"/>
        <v>1</v>
      </c>
      <c r="Q574" s="25" t="b">
        <f t="shared" si="36"/>
        <v>1</v>
      </c>
    </row>
    <row r="575" spans="1:17" x14ac:dyDescent="0.25">
      <c r="A575" s="67">
        <v>557</v>
      </c>
      <c r="B575" s="316"/>
      <c r="C575" s="317"/>
      <c r="D575" s="316"/>
      <c r="E575" s="335"/>
      <c r="F575" s="335"/>
      <c r="G575" s="335"/>
      <c r="H575" s="335"/>
      <c r="I575" s="336"/>
      <c r="J575" s="336"/>
      <c r="K575" s="336"/>
      <c r="L575" s="126">
        <f t="shared" si="33"/>
        <v>0</v>
      </c>
      <c r="M575" s="339"/>
      <c r="N575" s="318"/>
      <c r="O575" s="25" t="b">
        <f t="shared" si="34"/>
        <v>1</v>
      </c>
      <c r="P575" s="289" t="b">
        <f t="shared" si="35"/>
        <v>1</v>
      </c>
      <c r="Q575" s="25" t="b">
        <f t="shared" si="36"/>
        <v>1</v>
      </c>
    </row>
    <row r="576" spans="1:17" x14ac:dyDescent="0.25">
      <c r="A576" s="67">
        <v>558</v>
      </c>
      <c r="B576" s="316"/>
      <c r="C576" s="317"/>
      <c r="D576" s="316"/>
      <c r="E576" s="335"/>
      <c r="F576" s="335"/>
      <c r="G576" s="335"/>
      <c r="H576" s="335"/>
      <c r="I576" s="336"/>
      <c r="J576" s="336"/>
      <c r="K576" s="336"/>
      <c r="L576" s="126">
        <f t="shared" si="33"/>
        <v>0</v>
      </c>
      <c r="M576" s="339"/>
      <c r="N576" s="318"/>
      <c r="O576" s="25" t="b">
        <f t="shared" si="34"/>
        <v>1</v>
      </c>
      <c r="P576" s="289" t="b">
        <f t="shared" si="35"/>
        <v>1</v>
      </c>
      <c r="Q576" s="25" t="b">
        <f t="shared" si="36"/>
        <v>1</v>
      </c>
    </row>
    <row r="577" spans="1:17" x14ac:dyDescent="0.25">
      <c r="A577" s="67">
        <v>559</v>
      </c>
      <c r="B577" s="316"/>
      <c r="C577" s="317"/>
      <c r="D577" s="316"/>
      <c r="E577" s="335"/>
      <c r="F577" s="335"/>
      <c r="G577" s="335"/>
      <c r="H577" s="335"/>
      <c r="I577" s="336"/>
      <c r="J577" s="336"/>
      <c r="K577" s="336"/>
      <c r="L577" s="126">
        <f t="shared" si="33"/>
        <v>0</v>
      </c>
      <c r="M577" s="339"/>
      <c r="N577" s="318"/>
      <c r="O577" s="25" t="b">
        <f t="shared" si="34"/>
        <v>1</v>
      </c>
      <c r="P577" s="289" t="b">
        <f t="shared" si="35"/>
        <v>1</v>
      </c>
      <c r="Q577" s="25" t="b">
        <f t="shared" si="36"/>
        <v>1</v>
      </c>
    </row>
    <row r="578" spans="1:17" x14ac:dyDescent="0.25">
      <c r="A578" s="67">
        <v>560</v>
      </c>
      <c r="B578" s="316"/>
      <c r="C578" s="317"/>
      <c r="D578" s="316"/>
      <c r="E578" s="335"/>
      <c r="F578" s="335"/>
      <c r="G578" s="335"/>
      <c r="H578" s="335"/>
      <c r="I578" s="336"/>
      <c r="J578" s="336"/>
      <c r="K578" s="336"/>
      <c r="L578" s="126">
        <f t="shared" si="33"/>
        <v>0</v>
      </c>
      <c r="M578" s="339"/>
      <c r="N578" s="318"/>
      <c r="O578" s="25" t="b">
        <f t="shared" si="34"/>
        <v>1</v>
      </c>
      <c r="P578" s="289" t="b">
        <f t="shared" si="35"/>
        <v>1</v>
      </c>
      <c r="Q578" s="25" t="b">
        <f t="shared" si="36"/>
        <v>1</v>
      </c>
    </row>
    <row r="579" spans="1:17" x14ac:dyDescent="0.25">
      <c r="A579" s="67">
        <v>561</v>
      </c>
      <c r="B579" s="316"/>
      <c r="C579" s="317"/>
      <c r="D579" s="316"/>
      <c r="E579" s="335"/>
      <c r="F579" s="335"/>
      <c r="G579" s="335"/>
      <c r="H579" s="335"/>
      <c r="I579" s="336"/>
      <c r="J579" s="336"/>
      <c r="K579" s="336"/>
      <c r="L579" s="126">
        <f t="shared" si="33"/>
        <v>0</v>
      </c>
      <c r="M579" s="339"/>
      <c r="N579" s="318"/>
      <c r="O579" s="25" t="b">
        <f t="shared" si="34"/>
        <v>1</v>
      </c>
      <c r="P579" s="289" t="b">
        <f t="shared" si="35"/>
        <v>1</v>
      </c>
      <c r="Q579" s="25" t="b">
        <f t="shared" si="36"/>
        <v>1</v>
      </c>
    </row>
    <row r="580" spans="1:17" x14ac:dyDescent="0.25">
      <c r="A580" s="67">
        <v>562</v>
      </c>
      <c r="B580" s="316"/>
      <c r="C580" s="317"/>
      <c r="D580" s="316"/>
      <c r="E580" s="335"/>
      <c r="F580" s="335"/>
      <c r="G580" s="335"/>
      <c r="H580" s="335"/>
      <c r="I580" s="336"/>
      <c r="J580" s="336"/>
      <c r="K580" s="336"/>
      <c r="L580" s="126">
        <f t="shared" si="33"/>
        <v>0</v>
      </c>
      <c r="M580" s="339"/>
      <c r="N580" s="318"/>
      <c r="O580" s="25" t="b">
        <f t="shared" si="34"/>
        <v>1</v>
      </c>
      <c r="P580" s="289" t="b">
        <f t="shared" si="35"/>
        <v>1</v>
      </c>
      <c r="Q580" s="25" t="b">
        <f t="shared" si="36"/>
        <v>1</v>
      </c>
    </row>
    <row r="581" spans="1:17" x14ac:dyDescent="0.25">
      <c r="A581" s="67">
        <v>563</v>
      </c>
      <c r="B581" s="316"/>
      <c r="C581" s="317"/>
      <c r="D581" s="316"/>
      <c r="E581" s="335"/>
      <c r="F581" s="335"/>
      <c r="G581" s="335"/>
      <c r="H581" s="335"/>
      <c r="I581" s="336"/>
      <c r="J581" s="336"/>
      <c r="K581" s="336"/>
      <c r="L581" s="126">
        <f t="shared" si="33"/>
        <v>0</v>
      </c>
      <c r="M581" s="339"/>
      <c r="N581" s="318"/>
      <c r="O581" s="25" t="b">
        <f t="shared" si="34"/>
        <v>1</v>
      </c>
      <c r="P581" s="289" t="b">
        <f t="shared" si="35"/>
        <v>1</v>
      </c>
      <c r="Q581" s="25" t="b">
        <f t="shared" si="36"/>
        <v>1</v>
      </c>
    </row>
    <row r="582" spans="1:17" x14ac:dyDescent="0.25">
      <c r="A582" s="67">
        <v>564</v>
      </c>
      <c r="B582" s="316"/>
      <c r="C582" s="317"/>
      <c r="D582" s="316"/>
      <c r="E582" s="335"/>
      <c r="F582" s="335"/>
      <c r="G582" s="335"/>
      <c r="H582" s="335"/>
      <c r="I582" s="336"/>
      <c r="J582" s="336"/>
      <c r="K582" s="336"/>
      <c r="L582" s="126">
        <f t="shared" si="33"/>
        <v>0</v>
      </c>
      <c r="M582" s="339"/>
      <c r="N582" s="318"/>
      <c r="O582" s="25" t="b">
        <f t="shared" si="34"/>
        <v>1</v>
      </c>
      <c r="P582" s="289" t="b">
        <f t="shared" si="35"/>
        <v>1</v>
      </c>
      <c r="Q582" s="25" t="b">
        <f t="shared" si="36"/>
        <v>1</v>
      </c>
    </row>
    <row r="583" spans="1:17" x14ac:dyDescent="0.25">
      <c r="A583" s="67">
        <v>565</v>
      </c>
      <c r="B583" s="316"/>
      <c r="C583" s="317"/>
      <c r="D583" s="316"/>
      <c r="E583" s="335"/>
      <c r="F583" s="335"/>
      <c r="G583" s="335"/>
      <c r="H583" s="335"/>
      <c r="I583" s="336"/>
      <c r="J583" s="336"/>
      <c r="K583" s="336"/>
      <c r="L583" s="126">
        <f t="shared" si="33"/>
        <v>0</v>
      </c>
      <c r="M583" s="339"/>
      <c r="N583" s="318"/>
      <c r="O583" s="25" t="b">
        <f t="shared" si="34"/>
        <v>1</v>
      </c>
      <c r="P583" s="289" t="b">
        <f t="shared" si="35"/>
        <v>1</v>
      </c>
      <c r="Q583" s="25" t="b">
        <f t="shared" si="36"/>
        <v>1</v>
      </c>
    </row>
    <row r="584" spans="1:17" x14ac:dyDescent="0.25">
      <c r="A584" s="67">
        <v>566</v>
      </c>
      <c r="B584" s="316"/>
      <c r="C584" s="317"/>
      <c r="D584" s="316"/>
      <c r="E584" s="335"/>
      <c r="F584" s="335"/>
      <c r="G584" s="335"/>
      <c r="H584" s="335"/>
      <c r="I584" s="336"/>
      <c r="J584" s="336"/>
      <c r="K584" s="336"/>
      <c r="L584" s="126">
        <f t="shared" si="33"/>
        <v>0</v>
      </c>
      <c r="M584" s="339"/>
      <c r="N584" s="318"/>
      <c r="O584" s="25" t="b">
        <f t="shared" si="34"/>
        <v>1</v>
      </c>
      <c r="P584" s="289" t="b">
        <f t="shared" si="35"/>
        <v>1</v>
      </c>
      <c r="Q584" s="25" t="b">
        <f t="shared" si="36"/>
        <v>1</v>
      </c>
    </row>
    <row r="585" spans="1:17" x14ac:dyDescent="0.25">
      <c r="A585" s="67">
        <v>567</v>
      </c>
      <c r="B585" s="316"/>
      <c r="C585" s="317"/>
      <c r="D585" s="316"/>
      <c r="E585" s="335"/>
      <c r="F585" s="335"/>
      <c r="G585" s="335"/>
      <c r="H585" s="335"/>
      <c r="I585" s="336"/>
      <c r="J585" s="336"/>
      <c r="K585" s="336"/>
      <c r="L585" s="126">
        <f t="shared" si="33"/>
        <v>0</v>
      </c>
      <c r="M585" s="339"/>
      <c r="N585" s="318"/>
      <c r="O585" s="25" t="b">
        <f t="shared" si="34"/>
        <v>1</v>
      </c>
      <c r="P585" s="289" t="b">
        <f t="shared" si="35"/>
        <v>1</v>
      </c>
      <c r="Q585" s="25" t="b">
        <f t="shared" si="36"/>
        <v>1</v>
      </c>
    </row>
    <row r="586" spans="1:17" x14ac:dyDescent="0.25">
      <c r="A586" s="67">
        <v>568</v>
      </c>
      <c r="B586" s="316"/>
      <c r="C586" s="317"/>
      <c r="D586" s="316"/>
      <c r="E586" s="335"/>
      <c r="F586" s="335"/>
      <c r="G586" s="335"/>
      <c r="H586" s="335"/>
      <c r="I586" s="336"/>
      <c r="J586" s="336"/>
      <c r="K586" s="336"/>
      <c r="L586" s="126">
        <f t="shared" si="33"/>
        <v>0</v>
      </c>
      <c r="M586" s="339"/>
      <c r="N586" s="318"/>
      <c r="O586" s="25" t="b">
        <f t="shared" si="34"/>
        <v>1</v>
      </c>
      <c r="P586" s="289" t="b">
        <f t="shared" si="35"/>
        <v>1</v>
      </c>
      <c r="Q586" s="25" t="b">
        <f t="shared" si="36"/>
        <v>1</v>
      </c>
    </row>
    <row r="587" spans="1:17" x14ac:dyDescent="0.25">
      <c r="A587" s="67">
        <v>569</v>
      </c>
      <c r="B587" s="316"/>
      <c r="C587" s="317"/>
      <c r="D587" s="316"/>
      <c r="E587" s="335"/>
      <c r="F587" s="335"/>
      <c r="G587" s="335"/>
      <c r="H587" s="335"/>
      <c r="I587" s="336"/>
      <c r="J587" s="336"/>
      <c r="K587" s="336"/>
      <c r="L587" s="126">
        <f t="shared" si="33"/>
        <v>0</v>
      </c>
      <c r="M587" s="339"/>
      <c r="N587" s="318"/>
      <c r="O587" s="25" t="b">
        <f t="shared" si="34"/>
        <v>1</v>
      </c>
      <c r="P587" s="289" t="b">
        <f t="shared" si="35"/>
        <v>1</v>
      </c>
      <c r="Q587" s="25" t="b">
        <f t="shared" si="36"/>
        <v>1</v>
      </c>
    </row>
    <row r="588" spans="1:17" x14ac:dyDescent="0.25">
      <c r="A588" s="67">
        <v>570</v>
      </c>
      <c r="B588" s="316"/>
      <c r="C588" s="317"/>
      <c r="D588" s="316"/>
      <c r="E588" s="335"/>
      <c r="F588" s="335"/>
      <c r="G588" s="335"/>
      <c r="H588" s="335"/>
      <c r="I588" s="336"/>
      <c r="J588" s="336"/>
      <c r="K588" s="336"/>
      <c r="L588" s="126">
        <f t="shared" si="33"/>
        <v>0</v>
      </c>
      <c r="M588" s="339"/>
      <c r="N588" s="318"/>
      <c r="O588" s="25" t="b">
        <f t="shared" si="34"/>
        <v>1</v>
      </c>
      <c r="P588" s="289" t="b">
        <f t="shared" si="35"/>
        <v>1</v>
      </c>
      <c r="Q588" s="25" t="b">
        <f t="shared" si="36"/>
        <v>1</v>
      </c>
    </row>
    <row r="589" spans="1:17" x14ac:dyDescent="0.25">
      <c r="A589" s="67">
        <v>571</v>
      </c>
      <c r="B589" s="316"/>
      <c r="C589" s="317"/>
      <c r="D589" s="316"/>
      <c r="E589" s="335"/>
      <c r="F589" s="335"/>
      <c r="G589" s="335"/>
      <c r="H589" s="335"/>
      <c r="I589" s="336"/>
      <c r="J589" s="336"/>
      <c r="K589" s="336"/>
      <c r="L589" s="126">
        <f t="shared" si="33"/>
        <v>0</v>
      </c>
      <c r="M589" s="339"/>
      <c r="N589" s="318"/>
      <c r="O589" s="25" t="b">
        <f t="shared" si="34"/>
        <v>1</v>
      </c>
      <c r="P589" s="289" t="b">
        <f t="shared" si="35"/>
        <v>1</v>
      </c>
      <c r="Q589" s="25" t="b">
        <f t="shared" si="36"/>
        <v>1</v>
      </c>
    </row>
    <row r="590" spans="1:17" x14ac:dyDescent="0.25">
      <c r="A590" s="67">
        <v>572</v>
      </c>
      <c r="B590" s="316"/>
      <c r="C590" s="317"/>
      <c r="D590" s="316"/>
      <c r="E590" s="335"/>
      <c r="F590" s="335"/>
      <c r="G590" s="335"/>
      <c r="H590" s="335"/>
      <c r="I590" s="336"/>
      <c r="J590" s="336"/>
      <c r="K590" s="336"/>
      <c r="L590" s="126">
        <f t="shared" si="33"/>
        <v>0</v>
      </c>
      <c r="M590" s="339"/>
      <c r="N590" s="318"/>
      <c r="O590" s="25" t="b">
        <f t="shared" si="34"/>
        <v>1</v>
      </c>
      <c r="P590" s="289" t="b">
        <f t="shared" si="35"/>
        <v>1</v>
      </c>
      <c r="Q590" s="25" t="b">
        <f t="shared" si="36"/>
        <v>1</v>
      </c>
    </row>
    <row r="591" spans="1:17" x14ac:dyDescent="0.25">
      <c r="A591" s="67">
        <v>573</v>
      </c>
      <c r="B591" s="316"/>
      <c r="C591" s="317"/>
      <c r="D591" s="316"/>
      <c r="E591" s="335"/>
      <c r="F591" s="335"/>
      <c r="G591" s="335"/>
      <c r="H591" s="335"/>
      <c r="I591" s="336"/>
      <c r="J591" s="336"/>
      <c r="K591" s="336"/>
      <c r="L591" s="126">
        <f t="shared" si="33"/>
        <v>0</v>
      </c>
      <c r="M591" s="339"/>
      <c r="N591" s="318"/>
      <c r="O591" s="25" t="b">
        <f t="shared" si="34"/>
        <v>1</v>
      </c>
      <c r="P591" s="289" t="b">
        <f t="shared" si="35"/>
        <v>1</v>
      </c>
      <c r="Q591" s="25" t="b">
        <f t="shared" si="36"/>
        <v>1</v>
      </c>
    </row>
    <row r="592" spans="1:17" x14ac:dyDescent="0.25">
      <c r="A592" s="67">
        <v>574</v>
      </c>
      <c r="B592" s="316"/>
      <c r="C592" s="317"/>
      <c r="D592" s="316"/>
      <c r="E592" s="335"/>
      <c r="F592" s="335"/>
      <c r="G592" s="335"/>
      <c r="H592" s="335"/>
      <c r="I592" s="336"/>
      <c r="J592" s="336"/>
      <c r="K592" s="336"/>
      <c r="L592" s="126">
        <f t="shared" si="33"/>
        <v>0</v>
      </c>
      <c r="M592" s="339"/>
      <c r="N592" s="318"/>
      <c r="O592" s="25" t="b">
        <f t="shared" si="34"/>
        <v>1</v>
      </c>
      <c r="P592" s="289" t="b">
        <f t="shared" si="35"/>
        <v>1</v>
      </c>
      <c r="Q592" s="25" t="b">
        <f t="shared" si="36"/>
        <v>1</v>
      </c>
    </row>
    <row r="593" spans="1:17" x14ac:dyDescent="0.25">
      <c r="A593" s="67">
        <v>575</v>
      </c>
      <c r="B593" s="316"/>
      <c r="C593" s="317"/>
      <c r="D593" s="316"/>
      <c r="E593" s="335"/>
      <c r="F593" s="335"/>
      <c r="G593" s="335"/>
      <c r="H593" s="335"/>
      <c r="I593" s="336"/>
      <c r="J593" s="336"/>
      <c r="K593" s="336"/>
      <c r="L593" s="126">
        <f t="shared" si="33"/>
        <v>0</v>
      </c>
      <c r="M593" s="339"/>
      <c r="N593" s="318"/>
      <c r="O593" s="25" t="b">
        <f t="shared" si="34"/>
        <v>1</v>
      </c>
      <c r="P593" s="289" t="b">
        <f t="shared" si="35"/>
        <v>1</v>
      </c>
      <c r="Q593" s="25" t="b">
        <f t="shared" si="36"/>
        <v>1</v>
      </c>
    </row>
    <row r="594" spans="1:17" x14ac:dyDescent="0.25">
      <c r="A594" s="67">
        <v>576</v>
      </c>
      <c r="B594" s="316"/>
      <c r="C594" s="317"/>
      <c r="D594" s="316"/>
      <c r="E594" s="335"/>
      <c r="F594" s="335"/>
      <c r="G594" s="335"/>
      <c r="H594" s="335"/>
      <c r="I594" s="336"/>
      <c r="J594" s="336"/>
      <c r="K594" s="336"/>
      <c r="L594" s="126">
        <f t="shared" si="33"/>
        <v>0</v>
      </c>
      <c r="M594" s="339"/>
      <c r="N594" s="318"/>
      <c r="O594" s="25" t="b">
        <f t="shared" si="34"/>
        <v>1</v>
      </c>
      <c r="P594" s="289" t="b">
        <f t="shared" si="35"/>
        <v>1</v>
      </c>
      <c r="Q594" s="25" t="b">
        <f t="shared" si="36"/>
        <v>1</v>
      </c>
    </row>
    <row r="595" spans="1:17" x14ac:dyDescent="0.25">
      <c r="A595" s="67">
        <v>577</v>
      </c>
      <c r="B595" s="316"/>
      <c r="C595" s="317"/>
      <c r="D595" s="316"/>
      <c r="E595" s="335"/>
      <c r="F595" s="335"/>
      <c r="G595" s="335"/>
      <c r="H595" s="335"/>
      <c r="I595" s="336"/>
      <c r="J595" s="336"/>
      <c r="K595" s="336"/>
      <c r="L595" s="126">
        <f t="shared" si="33"/>
        <v>0</v>
      </c>
      <c r="M595" s="339"/>
      <c r="N595" s="318"/>
      <c r="O595" s="25" t="b">
        <f t="shared" si="34"/>
        <v>1</v>
      </c>
      <c r="P595" s="289" t="b">
        <f t="shared" si="35"/>
        <v>1</v>
      </c>
      <c r="Q595" s="25" t="b">
        <f t="shared" si="36"/>
        <v>1</v>
      </c>
    </row>
    <row r="596" spans="1:17" x14ac:dyDescent="0.25">
      <c r="A596" s="67">
        <v>578</v>
      </c>
      <c r="B596" s="316"/>
      <c r="C596" s="317"/>
      <c r="D596" s="316"/>
      <c r="E596" s="335"/>
      <c r="F596" s="335"/>
      <c r="G596" s="335"/>
      <c r="H596" s="335"/>
      <c r="I596" s="336"/>
      <c r="J596" s="336"/>
      <c r="K596" s="336"/>
      <c r="L596" s="126">
        <f t="shared" si="33"/>
        <v>0</v>
      </c>
      <c r="M596" s="339"/>
      <c r="N596" s="318"/>
      <c r="O596" s="25" t="b">
        <f t="shared" si="34"/>
        <v>1</v>
      </c>
      <c r="P596" s="289" t="b">
        <f t="shared" si="35"/>
        <v>1</v>
      </c>
      <c r="Q596" s="25" t="b">
        <f t="shared" si="36"/>
        <v>1</v>
      </c>
    </row>
    <row r="597" spans="1:17" x14ac:dyDescent="0.25">
      <c r="A597" s="67">
        <v>579</v>
      </c>
      <c r="B597" s="316"/>
      <c r="C597" s="317"/>
      <c r="D597" s="316"/>
      <c r="E597" s="335"/>
      <c r="F597" s="335"/>
      <c r="G597" s="335"/>
      <c r="H597" s="335"/>
      <c r="I597" s="336"/>
      <c r="J597" s="336"/>
      <c r="K597" s="336"/>
      <c r="L597" s="126">
        <f t="shared" ref="L597:L660" si="37">SUM(I597:K597)</f>
        <v>0</v>
      </c>
      <c r="M597" s="339"/>
      <c r="N597" s="318"/>
      <c r="O597" s="25" t="b">
        <f t="shared" ref="O597:O660" si="38">IF(ISBLANK(B597),TRUE,IF(OR(ISBLANK(C597),ISBLANK(D597),ISBLANK(E597),ISBLANK(F597),ISBLANK(G597),ISBLANK(H597),ISBLANK(I597),ISBLANK(J597),ISBLANK(K597),ISBLANK(L597),ISBLANK(M597),ISBLANK(N597)),FALSE,TRUE))</f>
        <v>1</v>
      </c>
      <c r="P597" s="289" t="b">
        <f t="shared" ref="P597:P660" si="39">IF(OR(AND(B597="N/A",D597="N/A"),AND(B597&lt;&gt;"N/A",D597&lt;&gt;"N/A"),AND(ISBLANK(B597),ISBLANK(D597)),AND(NOT(ISBLANK(B597)),NOT(ISBLANK(D597)))),TRUE,FALSE)</f>
        <v>1</v>
      </c>
      <c r="Q597" s="25" t="b">
        <f t="shared" ref="Q597:Q660" si="40">IF(OR(AND(B597="N/A",D597="N/A",C597=0,E597=0),AND(ISBLANK(B597),ISBLANK(D597),ISBLANK(C597),ISBLANK(E597)),AND(AND(NOT(ISBLANK(B597)),B597&lt;&gt;"N/A"),AND(NOT(ISBLANK(D597)),D597&lt;&gt;"N/A"),C597&lt;&gt;0,E597&lt;&gt;0)),TRUE,FALSE)</f>
        <v>1</v>
      </c>
    </row>
    <row r="598" spans="1:17" x14ac:dyDescent="0.25">
      <c r="A598" s="67">
        <v>580</v>
      </c>
      <c r="B598" s="316"/>
      <c r="C598" s="317"/>
      <c r="D598" s="316"/>
      <c r="E598" s="335"/>
      <c r="F598" s="335"/>
      <c r="G598" s="335"/>
      <c r="H598" s="335"/>
      <c r="I598" s="336"/>
      <c r="J598" s="336"/>
      <c r="K598" s="336"/>
      <c r="L598" s="126">
        <f t="shared" si="37"/>
        <v>0</v>
      </c>
      <c r="M598" s="339"/>
      <c r="N598" s="318"/>
      <c r="O598" s="25" t="b">
        <f t="shared" si="38"/>
        <v>1</v>
      </c>
      <c r="P598" s="289" t="b">
        <f t="shared" si="39"/>
        <v>1</v>
      </c>
      <c r="Q598" s="25" t="b">
        <f t="shared" si="40"/>
        <v>1</v>
      </c>
    </row>
    <row r="599" spans="1:17" x14ac:dyDescent="0.25">
      <c r="A599" s="67">
        <v>581</v>
      </c>
      <c r="B599" s="316"/>
      <c r="C599" s="317"/>
      <c r="D599" s="316"/>
      <c r="E599" s="335"/>
      <c r="F599" s="335"/>
      <c r="G599" s="335"/>
      <c r="H599" s="335"/>
      <c r="I599" s="336"/>
      <c r="J599" s="336"/>
      <c r="K599" s="336"/>
      <c r="L599" s="126">
        <f t="shared" si="37"/>
        <v>0</v>
      </c>
      <c r="M599" s="339"/>
      <c r="N599" s="318"/>
      <c r="O599" s="25" t="b">
        <f t="shared" si="38"/>
        <v>1</v>
      </c>
      <c r="P599" s="289" t="b">
        <f t="shared" si="39"/>
        <v>1</v>
      </c>
      <c r="Q599" s="25" t="b">
        <f t="shared" si="40"/>
        <v>1</v>
      </c>
    </row>
    <row r="600" spans="1:17" x14ac:dyDescent="0.25">
      <c r="A600" s="67">
        <v>582</v>
      </c>
      <c r="B600" s="316"/>
      <c r="C600" s="317"/>
      <c r="D600" s="316"/>
      <c r="E600" s="335"/>
      <c r="F600" s="335"/>
      <c r="G600" s="335"/>
      <c r="H600" s="335"/>
      <c r="I600" s="336"/>
      <c r="J600" s="336"/>
      <c r="K600" s="336"/>
      <c r="L600" s="126">
        <f t="shared" si="37"/>
        <v>0</v>
      </c>
      <c r="M600" s="339"/>
      <c r="N600" s="318"/>
      <c r="O600" s="25" t="b">
        <f t="shared" si="38"/>
        <v>1</v>
      </c>
      <c r="P600" s="289" t="b">
        <f t="shared" si="39"/>
        <v>1</v>
      </c>
      <c r="Q600" s="25" t="b">
        <f t="shared" si="40"/>
        <v>1</v>
      </c>
    </row>
    <row r="601" spans="1:17" x14ac:dyDescent="0.25">
      <c r="A601" s="67">
        <v>583</v>
      </c>
      <c r="B601" s="316"/>
      <c r="C601" s="317"/>
      <c r="D601" s="316"/>
      <c r="E601" s="335"/>
      <c r="F601" s="335"/>
      <c r="G601" s="335"/>
      <c r="H601" s="335"/>
      <c r="I601" s="336"/>
      <c r="J601" s="336"/>
      <c r="K601" s="336"/>
      <c r="L601" s="126">
        <f t="shared" si="37"/>
        <v>0</v>
      </c>
      <c r="M601" s="339"/>
      <c r="N601" s="318"/>
      <c r="O601" s="25" t="b">
        <f t="shared" si="38"/>
        <v>1</v>
      </c>
      <c r="P601" s="289" t="b">
        <f t="shared" si="39"/>
        <v>1</v>
      </c>
      <c r="Q601" s="25" t="b">
        <f t="shared" si="40"/>
        <v>1</v>
      </c>
    </row>
    <row r="602" spans="1:17" x14ac:dyDescent="0.25">
      <c r="A602" s="67">
        <v>584</v>
      </c>
      <c r="B602" s="316"/>
      <c r="C602" s="317"/>
      <c r="D602" s="316"/>
      <c r="E602" s="335"/>
      <c r="F602" s="335"/>
      <c r="G602" s="335"/>
      <c r="H602" s="335"/>
      <c r="I602" s="336"/>
      <c r="J602" s="336"/>
      <c r="K602" s="336"/>
      <c r="L602" s="126">
        <f t="shared" si="37"/>
        <v>0</v>
      </c>
      <c r="M602" s="339"/>
      <c r="N602" s="318"/>
      <c r="O602" s="25" t="b">
        <f t="shared" si="38"/>
        <v>1</v>
      </c>
      <c r="P602" s="289" t="b">
        <f t="shared" si="39"/>
        <v>1</v>
      </c>
      <c r="Q602" s="25" t="b">
        <f t="shared" si="40"/>
        <v>1</v>
      </c>
    </row>
    <row r="603" spans="1:17" x14ac:dyDescent="0.25">
      <c r="A603" s="67">
        <v>585</v>
      </c>
      <c r="B603" s="316"/>
      <c r="C603" s="317"/>
      <c r="D603" s="316"/>
      <c r="E603" s="335"/>
      <c r="F603" s="335"/>
      <c r="G603" s="335"/>
      <c r="H603" s="335"/>
      <c r="I603" s="336"/>
      <c r="J603" s="336"/>
      <c r="K603" s="336"/>
      <c r="L603" s="126">
        <f t="shared" si="37"/>
        <v>0</v>
      </c>
      <c r="M603" s="339"/>
      <c r="N603" s="318"/>
      <c r="O603" s="25" t="b">
        <f t="shared" si="38"/>
        <v>1</v>
      </c>
      <c r="P603" s="289" t="b">
        <f t="shared" si="39"/>
        <v>1</v>
      </c>
      <c r="Q603" s="25" t="b">
        <f t="shared" si="40"/>
        <v>1</v>
      </c>
    </row>
    <row r="604" spans="1:17" x14ac:dyDescent="0.25">
      <c r="A604" s="67">
        <v>586</v>
      </c>
      <c r="B604" s="316"/>
      <c r="C604" s="317"/>
      <c r="D604" s="316"/>
      <c r="E604" s="335"/>
      <c r="F604" s="335"/>
      <c r="G604" s="335"/>
      <c r="H604" s="335"/>
      <c r="I604" s="336"/>
      <c r="J604" s="336"/>
      <c r="K604" s="336"/>
      <c r="L604" s="126">
        <f t="shared" si="37"/>
        <v>0</v>
      </c>
      <c r="M604" s="339"/>
      <c r="N604" s="318"/>
      <c r="O604" s="25" t="b">
        <f t="shared" si="38"/>
        <v>1</v>
      </c>
      <c r="P604" s="289" t="b">
        <f t="shared" si="39"/>
        <v>1</v>
      </c>
      <c r="Q604" s="25" t="b">
        <f t="shared" si="40"/>
        <v>1</v>
      </c>
    </row>
    <row r="605" spans="1:17" x14ac:dyDescent="0.25">
      <c r="A605" s="67">
        <v>587</v>
      </c>
      <c r="B605" s="316"/>
      <c r="C605" s="317"/>
      <c r="D605" s="316"/>
      <c r="E605" s="335"/>
      <c r="F605" s="335"/>
      <c r="G605" s="335"/>
      <c r="H605" s="335"/>
      <c r="I605" s="336"/>
      <c r="J605" s="336"/>
      <c r="K605" s="336"/>
      <c r="L605" s="126">
        <f t="shared" si="37"/>
        <v>0</v>
      </c>
      <c r="M605" s="339"/>
      <c r="N605" s="318"/>
      <c r="O605" s="25" t="b">
        <f t="shared" si="38"/>
        <v>1</v>
      </c>
      <c r="P605" s="289" t="b">
        <f t="shared" si="39"/>
        <v>1</v>
      </c>
      <c r="Q605" s="25" t="b">
        <f t="shared" si="40"/>
        <v>1</v>
      </c>
    </row>
    <row r="606" spans="1:17" x14ac:dyDescent="0.25">
      <c r="A606" s="67">
        <v>588</v>
      </c>
      <c r="B606" s="316"/>
      <c r="C606" s="317"/>
      <c r="D606" s="316"/>
      <c r="E606" s="335"/>
      <c r="F606" s="335"/>
      <c r="G606" s="335"/>
      <c r="H606" s="335"/>
      <c r="I606" s="336"/>
      <c r="J606" s="336"/>
      <c r="K606" s="336"/>
      <c r="L606" s="126">
        <f t="shared" si="37"/>
        <v>0</v>
      </c>
      <c r="M606" s="339"/>
      <c r="N606" s="318"/>
      <c r="O606" s="25" t="b">
        <f t="shared" si="38"/>
        <v>1</v>
      </c>
      <c r="P606" s="289" t="b">
        <f t="shared" si="39"/>
        <v>1</v>
      </c>
      <c r="Q606" s="25" t="b">
        <f t="shared" si="40"/>
        <v>1</v>
      </c>
    </row>
    <row r="607" spans="1:17" x14ac:dyDescent="0.25">
      <c r="A607" s="67">
        <v>589</v>
      </c>
      <c r="B607" s="316"/>
      <c r="C607" s="317"/>
      <c r="D607" s="316"/>
      <c r="E607" s="335"/>
      <c r="F607" s="335"/>
      <c r="G607" s="335"/>
      <c r="H607" s="335"/>
      <c r="I607" s="336"/>
      <c r="J607" s="336"/>
      <c r="K607" s="336"/>
      <c r="L607" s="126">
        <f t="shared" si="37"/>
        <v>0</v>
      </c>
      <c r="M607" s="339"/>
      <c r="N607" s="318"/>
      <c r="O607" s="25" t="b">
        <f t="shared" si="38"/>
        <v>1</v>
      </c>
      <c r="P607" s="289" t="b">
        <f t="shared" si="39"/>
        <v>1</v>
      </c>
      <c r="Q607" s="25" t="b">
        <f t="shared" si="40"/>
        <v>1</v>
      </c>
    </row>
    <row r="608" spans="1:17" x14ac:dyDescent="0.25">
      <c r="A608" s="67">
        <v>590</v>
      </c>
      <c r="B608" s="316"/>
      <c r="C608" s="317"/>
      <c r="D608" s="316"/>
      <c r="E608" s="335"/>
      <c r="F608" s="335"/>
      <c r="G608" s="335"/>
      <c r="H608" s="335"/>
      <c r="I608" s="336"/>
      <c r="J608" s="336"/>
      <c r="K608" s="336"/>
      <c r="L608" s="126">
        <f t="shared" si="37"/>
        <v>0</v>
      </c>
      <c r="M608" s="339"/>
      <c r="N608" s="318"/>
      <c r="O608" s="25" t="b">
        <f t="shared" si="38"/>
        <v>1</v>
      </c>
      <c r="P608" s="289" t="b">
        <f t="shared" si="39"/>
        <v>1</v>
      </c>
      <c r="Q608" s="25" t="b">
        <f t="shared" si="40"/>
        <v>1</v>
      </c>
    </row>
    <row r="609" spans="1:17" x14ac:dyDescent="0.25">
      <c r="A609" s="67">
        <v>591</v>
      </c>
      <c r="B609" s="316"/>
      <c r="C609" s="317"/>
      <c r="D609" s="316"/>
      <c r="E609" s="335"/>
      <c r="F609" s="335"/>
      <c r="G609" s="335"/>
      <c r="H609" s="335"/>
      <c r="I609" s="336"/>
      <c r="J609" s="336"/>
      <c r="K609" s="336"/>
      <c r="L609" s="126">
        <f t="shared" si="37"/>
        <v>0</v>
      </c>
      <c r="M609" s="339"/>
      <c r="N609" s="318"/>
      <c r="O609" s="25" t="b">
        <f t="shared" si="38"/>
        <v>1</v>
      </c>
      <c r="P609" s="289" t="b">
        <f t="shared" si="39"/>
        <v>1</v>
      </c>
      <c r="Q609" s="25" t="b">
        <f t="shared" si="40"/>
        <v>1</v>
      </c>
    </row>
    <row r="610" spans="1:17" x14ac:dyDescent="0.25">
      <c r="A610" s="67">
        <v>592</v>
      </c>
      <c r="B610" s="316"/>
      <c r="C610" s="317"/>
      <c r="D610" s="316"/>
      <c r="E610" s="335"/>
      <c r="F610" s="335"/>
      <c r="G610" s="335"/>
      <c r="H610" s="335"/>
      <c r="I610" s="336"/>
      <c r="J610" s="336"/>
      <c r="K610" s="336"/>
      <c r="L610" s="126">
        <f t="shared" si="37"/>
        <v>0</v>
      </c>
      <c r="M610" s="339"/>
      <c r="N610" s="318"/>
      <c r="O610" s="25" t="b">
        <f t="shared" si="38"/>
        <v>1</v>
      </c>
      <c r="P610" s="289" t="b">
        <f t="shared" si="39"/>
        <v>1</v>
      </c>
      <c r="Q610" s="25" t="b">
        <f t="shared" si="40"/>
        <v>1</v>
      </c>
    </row>
    <row r="611" spans="1:17" x14ac:dyDescent="0.25">
      <c r="A611" s="67">
        <v>593</v>
      </c>
      <c r="B611" s="316"/>
      <c r="C611" s="317"/>
      <c r="D611" s="316"/>
      <c r="E611" s="335"/>
      <c r="F611" s="335"/>
      <c r="G611" s="335"/>
      <c r="H611" s="335"/>
      <c r="I611" s="336"/>
      <c r="J611" s="336"/>
      <c r="K611" s="336"/>
      <c r="L611" s="126">
        <f t="shared" si="37"/>
        <v>0</v>
      </c>
      <c r="M611" s="339"/>
      <c r="N611" s="318"/>
      <c r="O611" s="25" t="b">
        <f t="shared" si="38"/>
        <v>1</v>
      </c>
      <c r="P611" s="289" t="b">
        <f t="shared" si="39"/>
        <v>1</v>
      </c>
      <c r="Q611" s="25" t="b">
        <f t="shared" si="40"/>
        <v>1</v>
      </c>
    </row>
    <row r="612" spans="1:17" x14ac:dyDescent="0.25">
      <c r="A612" s="67">
        <v>594</v>
      </c>
      <c r="B612" s="316"/>
      <c r="C612" s="317"/>
      <c r="D612" s="316"/>
      <c r="E612" s="335"/>
      <c r="F612" s="335"/>
      <c r="G612" s="335"/>
      <c r="H612" s="335"/>
      <c r="I612" s="336"/>
      <c r="J612" s="336"/>
      <c r="K612" s="336"/>
      <c r="L612" s="126">
        <f t="shared" si="37"/>
        <v>0</v>
      </c>
      <c r="M612" s="339"/>
      <c r="N612" s="318"/>
      <c r="O612" s="25" t="b">
        <f t="shared" si="38"/>
        <v>1</v>
      </c>
      <c r="P612" s="289" t="b">
        <f t="shared" si="39"/>
        <v>1</v>
      </c>
      <c r="Q612" s="25" t="b">
        <f t="shared" si="40"/>
        <v>1</v>
      </c>
    </row>
    <row r="613" spans="1:17" x14ac:dyDescent="0.25">
      <c r="A613" s="67">
        <v>595</v>
      </c>
      <c r="B613" s="316"/>
      <c r="C613" s="317"/>
      <c r="D613" s="316"/>
      <c r="E613" s="335"/>
      <c r="F613" s="335"/>
      <c r="G613" s="335"/>
      <c r="H613" s="335"/>
      <c r="I613" s="336"/>
      <c r="J613" s="336"/>
      <c r="K613" s="336"/>
      <c r="L613" s="126">
        <f t="shared" si="37"/>
        <v>0</v>
      </c>
      <c r="M613" s="339"/>
      <c r="N613" s="318"/>
      <c r="O613" s="25" t="b">
        <f t="shared" si="38"/>
        <v>1</v>
      </c>
      <c r="P613" s="289" t="b">
        <f t="shared" si="39"/>
        <v>1</v>
      </c>
      <c r="Q613" s="25" t="b">
        <f t="shared" si="40"/>
        <v>1</v>
      </c>
    </row>
    <row r="614" spans="1:17" x14ac:dyDescent="0.25">
      <c r="A614" s="67">
        <v>596</v>
      </c>
      <c r="B614" s="316"/>
      <c r="C614" s="317"/>
      <c r="D614" s="316"/>
      <c r="E614" s="335"/>
      <c r="F614" s="335"/>
      <c r="G614" s="335"/>
      <c r="H614" s="335"/>
      <c r="I614" s="336"/>
      <c r="J614" s="336"/>
      <c r="K614" s="336"/>
      <c r="L614" s="126">
        <f t="shared" si="37"/>
        <v>0</v>
      </c>
      <c r="M614" s="339"/>
      <c r="N614" s="318"/>
      <c r="O614" s="25" t="b">
        <f t="shared" si="38"/>
        <v>1</v>
      </c>
      <c r="P614" s="289" t="b">
        <f t="shared" si="39"/>
        <v>1</v>
      </c>
      <c r="Q614" s="25" t="b">
        <f t="shared" si="40"/>
        <v>1</v>
      </c>
    </row>
    <row r="615" spans="1:17" x14ac:dyDescent="0.25">
      <c r="A615" s="67">
        <v>597</v>
      </c>
      <c r="B615" s="316"/>
      <c r="C615" s="317"/>
      <c r="D615" s="316"/>
      <c r="E615" s="335"/>
      <c r="F615" s="335"/>
      <c r="G615" s="335"/>
      <c r="H615" s="335"/>
      <c r="I615" s="336"/>
      <c r="J615" s="336"/>
      <c r="K615" s="336"/>
      <c r="L615" s="126">
        <f t="shared" si="37"/>
        <v>0</v>
      </c>
      <c r="M615" s="339"/>
      <c r="N615" s="318"/>
      <c r="O615" s="25" t="b">
        <f t="shared" si="38"/>
        <v>1</v>
      </c>
      <c r="P615" s="289" t="b">
        <f t="shared" si="39"/>
        <v>1</v>
      </c>
      <c r="Q615" s="25" t="b">
        <f t="shared" si="40"/>
        <v>1</v>
      </c>
    </row>
    <row r="616" spans="1:17" x14ac:dyDescent="0.25">
      <c r="A616" s="67">
        <v>598</v>
      </c>
      <c r="B616" s="316"/>
      <c r="C616" s="317"/>
      <c r="D616" s="316"/>
      <c r="E616" s="335"/>
      <c r="F616" s="335"/>
      <c r="G616" s="335"/>
      <c r="H616" s="335"/>
      <c r="I616" s="336"/>
      <c r="J616" s="336"/>
      <c r="K616" s="336"/>
      <c r="L616" s="126">
        <f t="shared" si="37"/>
        <v>0</v>
      </c>
      <c r="M616" s="339"/>
      <c r="N616" s="318"/>
      <c r="O616" s="25" t="b">
        <f t="shared" si="38"/>
        <v>1</v>
      </c>
      <c r="P616" s="289" t="b">
        <f t="shared" si="39"/>
        <v>1</v>
      </c>
      <c r="Q616" s="25" t="b">
        <f t="shared" si="40"/>
        <v>1</v>
      </c>
    </row>
    <row r="617" spans="1:17" x14ac:dyDescent="0.25">
      <c r="A617" s="67">
        <v>599</v>
      </c>
      <c r="B617" s="316"/>
      <c r="C617" s="317"/>
      <c r="D617" s="316"/>
      <c r="E617" s="335"/>
      <c r="F617" s="335"/>
      <c r="G617" s="335"/>
      <c r="H617" s="335"/>
      <c r="I617" s="336"/>
      <c r="J617" s="336"/>
      <c r="K617" s="336"/>
      <c r="L617" s="126">
        <f t="shared" si="37"/>
        <v>0</v>
      </c>
      <c r="M617" s="339"/>
      <c r="N617" s="318"/>
      <c r="O617" s="25" t="b">
        <f t="shared" si="38"/>
        <v>1</v>
      </c>
      <c r="P617" s="289" t="b">
        <f t="shared" si="39"/>
        <v>1</v>
      </c>
      <c r="Q617" s="25" t="b">
        <f t="shared" si="40"/>
        <v>1</v>
      </c>
    </row>
    <row r="618" spans="1:17" x14ac:dyDescent="0.25">
      <c r="A618" s="67">
        <v>600</v>
      </c>
      <c r="B618" s="316"/>
      <c r="C618" s="317"/>
      <c r="D618" s="316"/>
      <c r="E618" s="335"/>
      <c r="F618" s="335"/>
      <c r="G618" s="335"/>
      <c r="H618" s="335"/>
      <c r="I618" s="336"/>
      <c r="J618" s="336"/>
      <c r="K618" s="336"/>
      <c r="L618" s="126">
        <f t="shared" si="37"/>
        <v>0</v>
      </c>
      <c r="M618" s="339"/>
      <c r="N618" s="318"/>
      <c r="O618" s="25" t="b">
        <f t="shared" si="38"/>
        <v>1</v>
      </c>
      <c r="P618" s="289" t="b">
        <f t="shared" si="39"/>
        <v>1</v>
      </c>
      <c r="Q618" s="25" t="b">
        <f t="shared" si="40"/>
        <v>1</v>
      </c>
    </row>
    <row r="619" spans="1:17" x14ac:dyDescent="0.25">
      <c r="A619" s="67">
        <v>601</v>
      </c>
      <c r="B619" s="316"/>
      <c r="C619" s="317"/>
      <c r="D619" s="316"/>
      <c r="E619" s="335"/>
      <c r="F619" s="335"/>
      <c r="G619" s="335"/>
      <c r="H619" s="335"/>
      <c r="I619" s="336"/>
      <c r="J619" s="336"/>
      <c r="K619" s="336"/>
      <c r="L619" s="126">
        <f t="shared" si="37"/>
        <v>0</v>
      </c>
      <c r="M619" s="339"/>
      <c r="N619" s="318"/>
      <c r="O619" s="25" t="b">
        <f t="shared" si="38"/>
        <v>1</v>
      </c>
      <c r="P619" s="289" t="b">
        <f t="shared" si="39"/>
        <v>1</v>
      </c>
      <c r="Q619" s="25" t="b">
        <f t="shared" si="40"/>
        <v>1</v>
      </c>
    </row>
    <row r="620" spans="1:17" x14ac:dyDescent="0.25">
      <c r="A620" s="67">
        <v>602</v>
      </c>
      <c r="B620" s="316"/>
      <c r="C620" s="317"/>
      <c r="D620" s="316"/>
      <c r="E620" s="335"/>
      <c r="F620" s="335"/>
      <c r="G620" s="335"/>
      <c r="H620" s="335"/>
      <c r="I620" s="336"/>
      <c r="J620" s="336"/>
      <c r="K620" s="336"/>
      <c r="L620" s="126">
        <f t="shared" si="37"/>
        <v>0</v>
      </c>
      <c r="M620" s="339"/>
      <c r="N620" s="318"/>
      <c r="O620" s="25" t="b">
        <f t="shared" si="38"/>
        <v>1</v>
      </c>
      <c r="P620" s="289" t="b">
        <f t="shared" si="39"/>
        <v>1</v>
      </c>
      <c r="Q620" s="25" t="b">
        <f t="shared" si="40"/>
        <v>1</v>
      </c>
    </row>
    <row r="621" spans="1:17" x14ac:dyDescent="0.25">
      <c r="A621" s="67">
        <v>603</v>
      </c>
      <c r="B621" s="316"/>
      <c r="C621" s="317"/>
      <c r="D621" s="316"/>
      <c r="E621" s="335"/>
      <c r="F621" s="335"/>
      <c r="G621" s="335"/>
      <c r="H621" s="335"/>
      <c r="I621" s="336"/>
      <c r="J621" s="336"/>
      <c r="K621" s="336"/>
      <c r="L621" s="126">
        <f t="shared" si="37"/>
        <v>0</v>
      </c>
      <c r="M621" s="339"/>
      <c r="N621" s="318"/>
      <c r="O621" s="25" t="b">
        <f t="shared" si="38"/>
        <v>1</v>
      </c>
      <c r="P621" s="289" t="b">
        <f t="shared" si="39"/>
        <v>1</v>
      </c>
      <c r="Q621" s="25" t="b">
        <f t="shared" si="40"/>
        <v>1</v>
      </c>
    </row>
    <row r="622" spans="1:17" x14ac:dyDescent="0.25">
      <c r="A622" s="67">
        <v>604</v>
      </c>
      <c r="B622" s="316"/>
      <c r="C622" s="317"/>
      <c r="D622" s="316"/>
      <c r="E622" s="335"/>
      <c r="F622" s="335"/>
      <c r="G622" s="335"/>
      <c r="H622" s="335"/>
      <c r="I622" s="336"/>
      <c r="J622" s="336"/>
      <c r="K622" s="336"/>
      <c r="L622" s="126">
        <f t="shared" si="37"/>
        <v>0</v>
      </c>
      <c r="M622" s="339"/>
      <c r="N622" s="318"/>
      <c r="O622" s="25" t="b">
        <f t="shared" si="38"/>
        <v>1</v>
      </c>
      <c r="P622" s="289" t="b">
        <f t="shared" si="39"/>
        <v>1</v>
      </c>
      <c r="Q622" s="25" t="b">
        <f t="shared" si="40"/>
        <v>1</v>
      </c>
    </row>
    <row r="623" spans="1:17" x14ac:dyDescent="0.25">
      <c r="A623" s="67">
        <v>605</v>
      </c>
      <c r="B623" s="316"/>
      <c r="C623" s="317"/>
      <c r="D623" s="316"/>
      <c r="E623" s="335"/>
      <c r="F623" s="335"/>
      <c r="G623" s="335"/>
      <c r="H623" s="335"/>
      <c r="I623" s="336"/>
      <c r="J623" s="336"/>
      <c r="K623" s="336"/>
      <c r="L623" s="126">
        <f t="shared" si="37"/>
        <v>0</v>
      </c>
      <c r="M623" s="339"/>
      <c r="N623" s="318"/>
      <c r="O623" s="25" t="b">
        <f t="shared" si="38"/>
        <v>1</v>
      </c>
      <c r="P623" s="289" t="b">
        <f t="shared" si="39"/>
        <v>1</v>
      </c>
      <c r="Q623" s="25" t="b">
        <f t="shared" si="40"/>
        <v>1</v>
      </c>
    </row>
    <row r="624" spans="1:17" x14ac:dyDescent="0.25">
      <c r="A624" s="67">
        <v>606</v>
      </c>
      <c r="B624" s="316"/>
      <c r="C624" s="317"/>
      <c r="D624" s="316"/>
      <c r="E624" s="335"/>
      <c r="F624" s="335"/>
      <c r="G624" s="335"/>
      <c r="H624" s="335"/>
      <c r="I624" s="336"/>
      <c r="J624" s="336"/>
      <c r="K624" s="336"/>
      <c r="L624" s="126">
        <f t="shared" si="37"/>
        <v>0</v>
      </c>
      <c r="M624" s="339"/>
      <c r="N624" s="318"/>
      <c r="O624" s="25" t="b">
        <f t="shared" si="38"/>
        <v>1</v>
      </c>
      <c r="P624" s="289" t="b">
        <f t="shared" si="39"/>
        <v>1</v>
      </c>
      <c r="Q624" s="25" t="b">
        <f t="shared" si="40"/>
        <v>1</v>
      </c>
    </row>
    <row r="625" spans="1:17" x14ac:dyDescent="0.25">
      <c r="A625" s="67">
        <v>607</v>
      </c>
      <c r="B625" s="316"/>
      <c r="C625" s="317"/>
      <c r="D625" s="316"/>
      <c r="E625" s="335"/>
      <c r="F625" s="335"/>
      <c r="G625" s="335"/>
      <c r="H625" s="335"/>
      <c r="I625" s="336"/>
      <c r="J625" s="336"/>
      <c r="K625" s="336"/>
      <c r="L625" s="126">
        <f t="shared" si="37"/>
        <v>0</v>
      </c>
      <c r="M625" s="339"/>
      <c r="N625" s="318"/>
      <c r="O625" s="25" t="b">
        <f t="shared" si="38"/>
        <v>1</v>
      </c>
      <c r="P625" s="289" t="b">
        <f t="shared" si="39"/>
        <v>1</v>
      </c>
      <c r="Q625" s="25" t="b">
        <f t="shared" si="40"/>
        <v>1</v>
      </c>
    </row>
    <row r="626" spans="1:17" x14ac:dyDescent="0.25">
      <c r="A626" s="67">
        <v>608</v>
      </c>
      <c r="B626" s="316"/>
      <c r="C626" s="317"/>
      <c r="D626" s="316"/>
      <c r="E626" s="335"/>
      <c r="F626" s="335"/>
      <c r="G626" s="335"/>
      <c r="H626" s="335"/>
      <c r="I626" s="336"/>
      <c r="J626" s="336"/>
      <c r="K626" s="336"/>
      <c r="L626" s="126">
        <f t="shared" si="37"/>
        <v>0</v>
      </c>
      <c r="M626" s="339"/>
      <c r="N626" s="318"/>
      <c r="O626" s="25" t="b">
        <f t="shared" si="38"/>
        <v>1</v>
      </c>
      <c r="P626" s="289" t="b">
        <f t="shared" si="39"/>
        <v>1</v>
      </c>
      <c r="Q626" s="25" t="b">
        <f t="shared" si="40"/>
        <v>1</v>
      </c>
    </row>
    <row r="627" spans="1:17" x14ac:dyDescent="0.25">
      <c r="A627" s="67">
        <v>609</v>
      </c>
      <c r="B627" s="316"/>
      <c r="C627" s="317"/>
      <c r="D627" s="316"/>
      <c r="E627" s="335"/>
      <c r="F627" s="335"/>
      <c r="G627" s="335"/>
      <c r="H627" s="335"/>
      <c r="I627" s="336"/>
      <c r="J627" s="336"/>
      <c r="K627" s="336"/>
      <c r="L627" s="126">
        <f t="shared" si="37"/>
        <v>0</v>
      </c>
      <c r="M627" s="339"/>
      <c r="N627" s="318"/>
      <c r="O627" s="25" t="b">
        <f t="shared" si="38"/>
        <v>1</v>
      </c>
      <c r="P627" s="289" t="b">
        <f t="shared" si="39"/>
        <v>1</v>
      </c>
      <c r="Q627" s="25" t="b">
        <f t="shared" si="40"/>
        <v>1</v>
      </c>
    </row>
    <row r="628" spans="1:17" x14ac:dyDescent="0.25">
      <c r="A628" s="67">
        <v>610</v>
      </c>
      <c r="B628" s="316"/>
      <c r="C628" s="317"/>
      <c r="D628" s="316"/>
      <c r="E628" s="335"/>
      <c r="F628" s="335"/>
      <c r="G628" s="335"/>
      <c r="H628" s="335"/>
      <c r="I628" s="336"/>
      <c r="J628" s="336"/>
      <c r="K628" s="336"/>
      <c r="L628" s="126">
        <f t="shared" si="37"/>
        <v>0</v>
      </c>
      <c r="M628" s="339"/>
      <c r="N628" s="318"/>
      <c r="O628" s="25" t="b">
        <f t="shared" si="38"/>
        <v>1</v>
      </c>
      <c r="P628" s="289" t="b">
        <f t="shared" si="39"/>
        <v>1</v>
      </c>
      <c r="Q628" s="25" t="b">
        <f t="shared" si="40"/>
        <v>1</v>
      </c>
    </row>
    <row r="629" spans="1:17" x14ac:dyDescent="0.25">
      <c r="A629" s="67">
        <v>611</v>
      </c>
      <c r="B629" s="316"/>
      <c r="C629" s="317"/>
      <c r="D629" s="316"/>
      <c r="E629" s="335"/>
      <c r="F629" s="335"/>
      <c r="G629" s="335"/>
      <c r="H629" s="335"/>
      <c r="I629" s="336"/>
      <c r="J629" s="336"/>
      <c r="K629" s="336"/>
      <c r="L629" s="126">
        <f t="shared" si="37"/>
        <v>0</v>
      </c>
      <c r="M629" s="339"/>
      <c r="N629" s="318"/>
      <c r="O629" s="25" t="b">
        <f t="shared" si="38"/>
        <v>1</v>
      </c>
      <c r="P629" s="289" t="b">
        <f t="shared" si="39"/>
        <v>1</v>
      </c>
      <c r="Q629" s="25" t="b">
        <f t="shared" si="40"/>
        <v>1</v>
      </c>
    </row>
    <row r="630" spans="1:17" x14ac:dyDescent="0.25">
      <c r="A630" s="67">
        <v>612</v>
      </c>
      <c r="B630" s="316"/>
      <c r="C630" s="317"/>
      <c r="D630" s="316"/>
      <c r="E630" s="335"/>
      <c r="F630" s="335"/>
      <c r="G630" s="335"/>
      <c r="H630" s="335"/>
      <c r="I630" s="336"/>
      <c r="J630" s="336"/>
      <c r="K630" s="336"/>
      <c r="L630" s="126">
        <f t="shared" si="37"/>
        <v>0</v>
      </c>
      <c r="M630" s="339"/>
      <c r="N630" s="318"/>
      <c r="O630" s="25" t="b">
        <f t="shared" si="38"/>
        <v>1</v>
      </c>
      <c r="P630" s="289" t="b">
        <f t="shared" si="39"/>
        <v>1</v>
      </c>
      <c r="Q630" s="25" t="b">
        <f t="shared" si="40"/>
        <v>1</v>
      </c>
    </row>
    <row r="631" spans="1:17" x14ac:dyDescent="0.25">
      <c r="A631" s="67">
        <v>613</v>
      </c>
      <c r="B631" s="316"/>
      <c r="C631" s="317"/>
      <c r="D631" s="316"/>
      <c r="E631" s="335"/>
      <c r="F631" s="335"/>
      <c r="G631" s="335"/>
      <c r="H631" s="335"/>
      <c r="I631" s="336"/>
      <c r="J631" s="336"/>
      <c r="K631" s="336"/>
      <c r="L631" s="126">
        <f t="shared" si="37"/>
        <v>0</v>
      </c>
      <c r="M631" s="339"/>
      <c r="N631" s="318"/>
      <c r="O631" s="25" t="b">
        <f t="shared" si="38"/>
        <v>1</v>
      </c>
      <c r="P631" s="289" t="b">
        <f t="shared" si="39"/>
        <v>1</v>
      </c>
      <c r="Q631" s="25" t="b">
        <f t="shared" si="40"/>
        <v>1</v>
      </c>
    </row>
    <row r="632" spans="1:17" x14ac:dyDescent="0.25">
      <c r="A632" s="67">
        <v>614</v>
      </c>
      <c r="B632" s="316"/>
      <c r="C632" s="317"/>
      <c r="D632" s="316"/>
      <c r="E632" s="335"/>
      <c r="F632" s="335"/>
      <c r="G632" s="335"/>
      <c r="H632" s="335"/>
      <c r="I632" s="336"/>
      <c r="J632" s="336"/>
      <c r="K632" s="336"/>
      <c r="L632" s="126">
        <f t="shared" si="37"/>
        <v>0</v>
      </c>
      <c r="M632" s="339"/>
      <c r="N632" s="318"/>
      <c r="O632" s="25" t="b">
        <f t="shared" si="38"/>
        <v>1</v>
      </c>
      <c r="P632" s="289" t="b">
        <f t="shared" si="39"/>
        <v>1</v>
      </c>
      <c r="Q632" s="25" t="b">
        <f t="shared" si="40"/>
        <v>1</v>
      </c>
    </row>
    <row r="633" spans="1:17" x14ac:dyDescent="0.25">
      <c r="A633" s="67">
        <v>615</v>
      </c>
      <c r="B633" s="316"/>
      <c r="C633" s="317"/>
      <c r="D633" s="316"/>
      <c r="E633" s="335"/>
      <c r="F633" s="335"/>
      <c r="G633" s="335"/>
      <c r="H633" s="335"/>
      <c r="I633" s="336"/>
      <c r="J633" s="336"/>
      <c r="K633" s="336"/>
      <c r="L633" s="126">
        <f t="shared" si="37"/>
        <v>0</v>
      </c>
      <c r="M633" s="339"/>
      <c r="N633" s="318"/>
      <c r="O633" s="25" t="b">
        <f t="shared" si="38"/>
        <v>1</v>
      </c>
      <c r="P633" s="289" t="b">
        <f t="shared" si="39"/>
        <v>1</v>
      </c>
      <c r="Q633" s="25" t="b">
        <f t="shared" si="40"/>
        <v>1</v>
      </c>
    </row>
    <row r="634" spans="1:17" x14ac:dyDescent="0.25">
      <c r="A634" s="67">
        <v>616</v>
      </c>
      <c r="B634" s="316"/>
      <c r="C634" s="317"/>
      <c r="D634" s="316"/>
      <c r="E634" s="335"/>
      <c r="F634" s="335"/>
      <c r="G634" s="335"/>
      <c r="H634" s="335"/>
      <c r="I634" s="336"/>
      <c r="J634" s="336"/>
      <c r="K634" s="336"/>
      <c r="L634" s="126">
        <f t="shared" si="37"/>
        <v>0</v>
      </c>
      <c r="M634" s="339"/>
      <c r="N634" s="318"/>
      <c r="O634" s="25" t="b">
        <f t="shared" si="38"/>
        <v>1</v>
      </c>
      <c r="P634" s="289" t="b">
        <f t="shared" si="39"/>
        <v>1</v>
      </c>
      <c r="Q634" s="25" t="b">
        <f t="shared" si="40"/>
        <v>1</v>
      </c>
    </row>
    <row r="635" spans="1:17" x14ac:dyDescent="0.25">
      <c r="A635" s="67">
        <v>617</v>
      </c>
      <c r="B635" s="316"/>
      <c r="C635" s="317"/>
      <c r="D635" s="316"/>
      <c r="E635" s="335"/>
      <c r="F635" s="335"/>
      <c r="G635" s="335"/>
      <c r="H635" s="335"/>
      <c r="I635" s="336"/>
      <c r="J635" s="336"/>
      <c r="K635" s="336"/>
      <c r="L635" s="126">
        <f t="shared" si="37"/>
        <v>0</v>
      </c>
      <c r="M635" s="339"/>
      <c r="N635" s="318"/>
      <c r="O635" s="25" t="b">
        <f t="shared" si="38"/>
        <v>1</v>
      </c>
      <c r="P635" s="289" t="b">
        <f t="shared" si="39"/>
        <v>1</v>
      </c>
      <c r="Q635" s="25" t="b">
        <f t="shared" si="40"/>
        <v>1</v>
      </c>
    </row>
    <row r="636" spans="1:17" x14ac:dyDescent="0.25">
      <c r="A636" s="67">
        <v>618</v>
      </c>
      <c r="B636" s="316"/>
      <c r="C636" s="317"/>
      <c r="D636" s="316"/>
      <c r="E636" s="335"/>
      <c r="F636" s="335"/>
      <c r="G636" s="335"/>
      <c r="H636" s="335"/>
      <c r="I636" s="336"/>
      <c r="J636" s="336"/>
      <c r="K636" s="336"/>
      <c r="L636" s="126">
        <f t="shared" si="37"/>
        <v>0</v>
      </c>
      <c r="M636" s="339"/>
      <c r="N636" s="318"/>
      <c r="O636" s="25" t="b">
        <f t="shared" si="38"/>
        <v>1</v>
      </c>
      <c r="P636" s="289" t="b">
        <f t="shared" si="39"/>
        <v>1</v>
      </c>
      <c r="Q636" s="25" t="b">
        <f t="shared" si="40"/>
        <v>1</v>
      </c>
    </row>
    <row r="637" spans="1:17" x14ac:dyDescent="0.25">
      <c r="A637" s="67">
        <v>619</v>
      </c>
      <c r="B637" s="316"/>
      <c r="C637" s="317"/>
      <c r="D637" s="316"/>
      <c r="E637" s="335"/>
      <c r="F637" s="335"/>
      <c r="G637" s="335"/>
      <c r="H637" s="335"/>
      <c r="I637" s="336"/>
      <c r="J637" s="336"/>
      <c r="K637" s="336"/>
      <c r="L637" s="126">
        <f t="shared" si="37"/>
        <v>0</v>
      </c>
      <c r="M637" s="339"/>
      <c r="N637" s="318"/>
      <c r="O637" s="25" t="b">
        <f t="shared" si="38"/>
        <v>1</v>
      </c>
      <c r="P637" s="289" t="b">
        <f t="shared" si="39"/>
        <v>1</v>
      </c>
      <c r="Q637" s="25" t="b">
        <f t="shared" si="40"/>
        <v>1</v>
      </c>
    </row>
    <row r="638" spans="1:17" x14ac:dyDescent="0.25">
      <c r="A638" s="67">
        <v>620</v>
      </c>
      <c r="B638" s="316"/>
      <c r="C638" s="317"/>
      <c r="D638" s="316"/>
      <c r="E638" s="335"/>
      <c r="F638" s="335"/>
      <c r="G638" s="335"/>
      <c r="H638" s="335"/>
      <c r="I638" s="336"/>
      <c r="J638" s="336"/>
      <c r="K638" s="336"/>
      <c r="L638" s="126">
        <f t="shared" si="37"/>
        <v>0</v>
      </c>
      <c r="M638" s="339"/>
      <c r="N638" s="318"/>
      <c r="O638" s="25" t="b">
        <f t="shared" si="38"/>
        <v>1</v>
      </c>
      <c r="P638" s="289" t="b">
        <f t="shared" si="39"/>
        <v>1</v>
      </c>
      <c r="Q638" s="25" t="b">
        <f t="shared" si="40"/>
        <v>1</v>
      </c>
    </row>
    <row r="639" spans="1:17" x14ac:dyDescent="0.25">
      <c r="A639" s="67">
        <v>621</v>
      </c>
      <c r="B639" s="316"/>
      <c r="C639" s="317"/>
      <c r="D639" s="316"/>
      <c r="E639" s="335"/>
      <c r="F639" s="335"/>
      <c r="G639" s="335"/>
      <c r="H639" s="335"/>
      <c r="I639" s="336"/>
      <c r="J639" s="336"/>
      <c r="K639" s="336"/>
      <c r="L639" s="126">
        <f t="shared" si="37"/>
        <v>0</v>
      </c>
      <c r="M639" s="339"/>
      <c r="N639" s="318"/>
      <c r="O639" s="25" t="b">
        <f t="shared" si="38"/>
        <v>1</v>
      </c>
      <c r="P639" s="289" t="b">
        <f t="shared" si="39"/>
        <v>1</v>
      </c>
      <c r="Q639" s="25" t="b">
        <f t="shared" si="40"/>
        <v>1</v>
      </c>
    </row>
    <row r="640" spans="1:17" x14ac:dyDescent="0.25">
      <c r="A640" s="67">
        <v>622</v>
      </c>
      <c r="B640" s="316"/>
      <c r="C640" s="317"/>
      <c r="D640" s="316"/>
      <c r="E640" s="335"/>
      <c r="F640" s="335"/>
      <c r="G640" s="335"/>
      <c r="H640" s="335"/>
      <c r="I640" s="336"/>
      <c r="J640" s="336"/>
      <c r="K640" s="336"/>
      <c r="L640" s="126">
        <f t="shared" si="37"/>
        <v>0</v>
      </c>
      <c r="M640" s="339"/>
      <c r="N640" s="318"/>
      <c r="O640" s="25" t="b">
        <f t="shared" si="38"/>
        <v>1</v>
      </c>
      <c r="P640" s="289" t="b">
        <f t="shared" si="39"/>
        <v>1</v>
      </c>
      <c r="Q640" s="25" t="b">
        <f t="shared" si="40"/>
        <v>1</v>
      </c>
    </row>
    <row r="641" spans="1:17" x14ac:dyDescent="0.25">
      <c r="A641" s="67">
        <v>623</v>
      </c>
      <c r="B641" s="316"/>
      <c r="C641" s="317"/>
      <c r="D641" s="316"/>
      <c r="E641" s="335"/>
      <c r="F641" s="335"/>
      <c r="G641" s="335"/>
      <c r="H641" s="335"/>
      <c r="I641" s="336"/>
      <c r="J641" s="336"/>
      <c r="K641" s="336"/>
      <c r="L641" s="126">
        <f t="shared" si="37"/>
        <v>0</v>
      </c>
      <c r="M641" s="339"/>
      <c r="N641" s="318"/>
      <c r="O641" s="25" t="b">
        <f t="shared" si="38"/>
        <v>1</v>
      </c>
      <c r="P641" s="289" t="b">
        <f t="shared" si="39"/>
        <v>1</v>
      </c>
      <c r="Q641" s="25" t="b">
        <f t="shared" si="40"/>
        <v>1</v>
      </c>
    </row>
    <row r="642" spans="1:17" x14ac:dyDescent="0.25">
      <c r="A642" s="67">
        <v>624</v>
      </c>
      <c r="B642" s="316"/>
      <c r="C642" s="317"/>
      <c r="D642" s="316"/>
      <c r="E642" s="335"/>
      <c r="F642" s="335"/>
      <c r="G642" s="335"/>
      <c r="H642" s="335"/>
      <c r="I642" s="336"/>
      <c r="J642" s="336"/>
      <c r="K642" s="336"/>
      <c r="L642" s="126">
        <f t="shared" si="37"/>
        <v>0</v>
      </c>
      <c r="M642" s="339"/>
      <c r="N642" s="318"/>
      <c r="O642" s="25" t="b">
        <f t="shared" si="38"/>
        <v>1</v>
      </c>
      <c r="P642" s="289" t="b">
        <f t="shared" si="39"/>
        <v>1</v>
      </c>
      <c r="Q642" s="25" t="b">
        <f t="shared" si="40"/>
        <v>1</v>
      </c>
    </row>
    <row r="643" spans="1:17" x14ac:dyDescent="0.25">
      <c r="A643" s="67">
        <v>625</v>
      </c>
      <c r="B643" s="316"/>
      <c r="C643" s="317"/>
      <c r="D643" s="316"/>
      <c r="E643" s="335"/>
      <c r="F643" s="335"/>
      <c r="G643" s="335"/>
      <c r="H643" s="335"/>
      <c r="I643" s="336"/>
      <c r="J643" s="336"/>
      <c r="K643" s="336"/>
      <c r="L643" s="126">
        <f t="shared" si="37"/>
        <v>0</v>
      </c>
      <c r="M643" s="339"/>
      <c r="N643" s="318"/>
      <c r="O643" s="25" t="b">
        <f t="shared" si="38"/>
        <v>1</v>
      </c>
      <c r="P643" s="289" t="b">
        <f t="shared" si="39"/>
        <v>1</v>
      </c>
      <c r="Q643" s="25" t="b">
        <f t="shared" si="40"/>
        <v>1</v>
      </c>
    </row>
    <row r="644" spans="1:17" x14ac:dyDescent="0.25">
      <c r="A644" s="67">
        <v>626</v>
      </c>
      <c r="B644" s="316"/>
      <c r="C644" s="317"/>
      <c r="D644" s="316"/>
      <c r="E644" s="335"/>
      <c r="F644" s="335"/>
      <c r="G644" s="335"/>
      <c r="H644" s="335"/>
      <c r="I644" s="336"/>
      <c r="J644" s="336"/>
      <c r="K644" s="336"/>
      <c r="L644" s="126">
        <f t="shared" si="37"/>
        <v>0</v>
      </c>
      <c r="M644" s="339"/>
      <c r="N644" s="318"/>
      <c r="O644" s="25" t="b">
        <f t="shared" si="38"/>
        <v>1</v>
      </c>
      <c r="P644" s="289" t="b">
        <f t="shared" si="39"/>
        <v>1</v>
      </c>
      <c r="Q644" s="25" t="b">
        <f t="shared" si="40"/>
        <v>1</v>
      </c>
    </row>
    <row r="645" spans="1:17" x14ac:dyDescent="0.25">
      <c r="A645" s="67">
        <v>627</v>
      </c>
      <c r="B645" s="316"/>
      <c r="C645" s="317"/>
      <c r="D645" s="316"/>
      <c r="E645" s="335"/>
      <c r="F645" s="335"/>
      <c r="G645" s="335"/>
      <c r="H645" s="335"/>
      <c r="I645" s="336"/>
      <c r="J645" s="336"/>
      <c r="K645" s="336"/>
      <c r="L645" s="126">
        <f t="shared" si="37"/>
        <v>0</v>
      </c>
      <c r="M645" s="339"/>
      <c r="N645" s="318"/>
      <c r="O645" s="25" t="b">
        <f t="shared" si="38"/>
        <v>1</v>
      </c>
      <c r="P645" s="289" t="b">
        <f t="shared" si="39"/>
        <v>1</v>
      </c>
      <c r="Q645" s="25" t="b">
        <f t="shared" si="40"/>
        <v>1</v>
      </c>
    </row>
    <row r="646" spans="1:17" x14ac:dyDescent="0.25">
      <c r="A646" s="67">
        <v>628</v>
      </c>
      <c r="B646" s="316"/>
      <c r="C646" s="317"/>
      <c r="D646" s="316"/>
      <c r="E646" s="335"/>
      <c r="F646" s="335"/>
      <c r="G646" s="335"/>
      <c r="H646" s="335"/>
      <c r="I646" s="336"/>
      <c r="J646" s="336"/>
      <c r="K646" s="336"/>
      <c r="L646" s="126">
        <f t="shared" si="37"/>
        <v>0</v>
      </c>
      <c r="M646" s="339"/>
      <c r="N646" s="318"/>
      <c r="O646" s="25" t="b">
        <f t="shared" si="38"/>
        <v>1</v>
      </c>
      <c r="P646" s="289" t="b">
        <f t="shared" si="39"/>
        <v>1</v>
      </c>
      <c r="Q646" s="25" t="b">
        <f t="shared" si="40"/>
        <v>1</v>
      </c>
    </row>
    <row r="647" spans="1:17" x14ac:dyDescent="0.25">
      <c r="A647" s="67">
        <v>629</v>
      </c>
      <c r="B647" s="316"/>
      <c r="C647" s="317"/>
      <c r="D647" s="316"/>
      <c r="E647" s="335"/>
      <c r="F647" s="335"/>
      <c r="G647" s="335"/>
      <c r="H647" s="335"/>
      <c r="I647" s="336"/>
      <c r="J647" s="336"/>
      <c r="K647" s="336"/>
      <c r="L647" s="126">
        <f t="shared" si="37"/>
        <v>0</v>
      </c>
      <c r="M647" s="339"/>
      <c r="N647" s="318"/>
      <c r="O647" s="25" t="b">
        <f t="shared" si="38"/>
        <v>1</v>
      </c>
      <c r="P647" s="289" t="b">
        <f t="shared" si="39"/>
        <v>1</v>
      </c>
      <c r="Q647" s="25" t="b">
        <f t="shared" si="40"/>
        <v>1</v>
      </c>
    </row>
    <row r="648" spans="1:17" x14ac:dyDescent="0.25">
      <c r="A648" s="67">
        <v>630</v>
      </c>
      <c r="B648" s="316"/>
      <c r="C648" s="317"/>
      <c r="D648" s="316"/>
      <c r="E648" s="335"/>
      <c r="F648" s="335"/>
      <c r="G648" s="335"/>
      <c r="H648" s="335"/>
      <c r="I648" s="336"/>
      <c r="J648" s="336"/>
      <c r="K648" s="336"/>
      <c r="L648" s="126">
        <f t="shared" si="37"/>
        <v>0</v>
      </c>
      <c r="M648" s="339"/>
      <c r="N648" s="318"/>
      <c r="O648" s="25" t="b">
        <f t="shared" si="38"/>
        <v>1</v>
      </c>
      <c r="P648" s="289" t="b">
        <f t="shared" si="39"/>
        <v>1</v>
      </c>
      <c r="Q648" s="25" t="b">
        <f t="shared" si="40"/>
        <v>1</v>
      </c>
    </row>
    <row r="649" spans="1:17" x14ac:dyDescent="0.25">
      <c r="A649" s="67">
        <v>631</v>
      </c>
      <c r="B649" s="316"/>
      <c r="C649" s="317"/>
      <c r="D649" s="316"/>
      <c r="E649" s="335"/>
      <c r="F649" s="335"/>
      <c r="G649" s="335"/>
      <c r="H649" s="335"/>
      <c r="I649" s="336"/>
      <c r="J649" s="336"/>
      <c r="K649" s="336"/>
      <c r="L649" s="126">
        <f t="shared" si="37"/>
        <v>0</v>
      </c>
      <c r="M649" s="339"/>
      <c r="N649" s="318"/>
      <c r="O649" s="25" t="b">
        <f t="shared" si="38"/>
        <v>1</v>
      </c>
      <c r="P649" s="289" t="b">
        <f t="shared" si="39"/>
        <v>1</v>
      </c>
      <c r="Q649" s="25" t="b">
        <f t="shared" si="40"/>
        <v>1</v>
      </c>
    </row>
    <row r="650" spans="1:17" x14ac:dyDescent="0.25">
      <c r="A650" s="67">
        <v>632</v>
      </c>
      <c r="B650" s="316"/>
      <c r="C650" s="317"/>
      <c r="D650" s="316"/>
      <c r="E650" s="335"/>
      <c r="F650" s="335"/>
      <c r="G650" s="335"/>
      <c r="H650" s="335"/>
      <c r="I650" s="336"/>
      <c r="J650" s="336"/>
      <c r="K650" s="336"/>
      <c r="L650" s="126">
        <f t="shared" si="37"/>
        <v>0</v>
      </c>
      <c r="M650" s="339"/>
      <c r="N650" s="318"/>
      <c r="O650" s="25" t="b">
        <f t="shared" si="38"/>
        <v>1</v>
      </c>
      <c r="P650" s="289" t="b">
        <f t="shared" si="39"/>
        <v>1</v>
      </c>
      <c r="Q650" s="25" t="b">
        <f t="shared" si="40"/>
        <v>1</v>
      </c>
    </row>
    <row r="651" spans="1:17" x14ac:dyDescent="0.25">
      <c r="A651" s="67">
        <v>633</v>
      </c>
      <c r="B651" s="316"/>
      <c r="C651" s="317"/>
      <c r="D651" s="316"/>
      <c r="E651" s="335"/>
      <c r="F651" s="335"/>
      <c r="G651" s="335"/>
      <c r="H651" s="335"/>
      <c r="I651" s="336"/>
      <c r="J651" s="336"/>
      <c r="K651" s="336"/>
      <c r="L651" s="126">
        <f t="shared" si="37"/>
        <v>0</v>
      </c>
      <c r="M651" s="339"/>
      <c r="N651" s="318"/>
      <c r="O651" s="25" t="b">
        <f t="shared" si="38"/>
        <v>1</v>
      </c>
      <c r="P651" s="289" t="b">
        <f t="shared" si="39"/>
        <v>1</v>
      </c>
      <c r="Q651" s="25" t="b">
        <f t="shared" si="40"/>
        <v>1</v>
      </c>
    </row>
    <row r="652" spans="1:17" x14ac:dyDescent="0.25">
      <c r="A652" s="67">
        <v>634</v>
      </c>
      <c r="B652" s="316"/>
      <c r="C652" s="317"/>
      <c r="D652" s="316"/>
      <c r="E652" s="335"/>
      <c r="F652" s="335"/>
      <c r="G652" s="335"/>
      <c r="H652" s="335"/>
      <c r="I652" s="336"/>
      <c r="J652" s="336"/>
      <c r="K652" s="336"/>
      <c r="L652" s="126">
        <f t="shared" si="37"/>
        <v>0</v>
      </c>
      <c r="M652" s="339"/>
      <c r="N652" s="318"/>
      <c r="O652" s="25" t="b">
        <f t="shared" si="38"/>
        <v>1</v>
      </c>
      <c r="P652" s="289" t="b">
        <f t="shared" si="39"/>
        <v>1</v>
      </c>
      <c r="Q652" s="25" t="b">
        <f t="shared" si="40"/>
        <v>1</v>
      </c>
    </row>
    <row r="653" spans="1:17" x14ac:dyDescent="0.25">
      <c r="A653" s="67">
        <v>635</v>
      </c>
      <c r="B653" s="316"/>
      <c r="C653" s="317"/>
      <c r="D653" s="316"/>
      <c r="E653" s="335"/>
      <c r="F653" s="335"/>
      <c r="G653" s="335"/>
      <c r="H653" s="335"/>
      <c r="I653" s="336"/>
      <c r="J653" s="336"/>
      <c r="K653" s="336"/>
      <c r="L653" s="126">
        <f t="shared" si="37"/>
        <v>0</v>
      </c>
      <c r="M653" s="339"/>
      <c r="N653" s="318"/>
      <c r="O653" s="25" t="b">
        <f t="shared" si="38"/>
        <v>1</v>
      </c>
      <c r="P653" s="289" t="b">
        <f t="shared" si="39"/>
        <v>1</v>
      </c>
      <c r="Q653" s="25" t="b">
        <f t="shared" si="40"/>
        <v>1</v>
      </c>
    </row>
    <row r="654" spans="1:17" x14ac:dyDescent="0.25">
      <c r="A654" s="67">
        <v>636</v>
      </c>
      <c r="B654" s="316"/>
      <c r="C654" s="317"/>
      <c r="D654" s="316"/>
      <c r="E654" s="335"/>
      <c r="F654" s="335"/>
      <c r="G654" s="335"/>
      <c r="H654" s="335"/>
      <c r="I654" s="336"/>
      <c r="J654" s="336"/>
      <c r="K654" s="336"/>
      <c r="L654" s="126">
        <f t="shared" si="37"/>
        <v>0</v>
      </c>
      <c r="M654" s="339"/>
      <c r="N654" s="318"/>
      <c r="O654" s="25" t="b">
        <f t="shared" si="38"/>
        <v>1</v>
      </c>
      <c r="P654" s="289" t="b">
        <f t="shared" si="39"/>
        <v>1</v>
      </c>
      <c r="Q654" s="25" t="b">
        <f t="shared" si="40"/>
        <v>1</v>
      </c>
    </row>
    <row r="655" spans="1:17" x14ac:dyDescent="0.25">
      <c r="A655" s="67">
        <v>637</v>
      </c>
      <c r="B655" s="316"/>
      <c r="C655" s="317"/>
      <c r="D655" s="316"/>
      <c r="E655" s="335"/>
      <c r="F655" s="335"/>
      <c r="G655" s="335"/>
      <c r="H655" s="335"/>
      <c r="I655" s="336"/>
      <c r="J655" s="336"/>
      <c r="K655" s="336"/>
      <c r="L655" s="126">
        <f t="shared" si="37"/>
        <v>0</v>
      </c>
      <c r="M655" s="339"/>
      <c r="N655" s="318"/>
      <c r="O655" s="25" t="b">
        <f t="shared" si="38"/>
        <v>1</v>
      </c>
      <c r="P655" s="289" t="b">
        <f t="shared" si="39"/>
        <v>1</v>
      </c>
      <c r="Q655" s="25" t="b">
        <f t="shared" si="40"/>
        <v>1</v>
      </c>
    </row>
    <row r="656" spans="1:17" x14ac:dyDescent="0.25">
      <c r="A656" s="67">
        <v>638</v>
      </c>
      <c r="B656" s="316"/>
      <c r="C656" s="317"/>
      <c r="D656" s="316"/>
      <c r="E656" s="335"/>
      <c r="F656" s="335"/>
      <c r="G656" s="335"/>
      <c r="H656" s="335"/>
      <c r="I656" s="336"/>
      <c r="J656" s="336"/>
      <c r="K656" s="336"/>
      <c r="L656" s="126">
        <f t="shared" si="37"/>
        <v>0</v>
      </c>
      <c r="M656" s="339"/>
      <c r="N656" s="318"/>
      <c r="O656" s="25" t="b">
        <f t="shared" si="38"/>
        <v>1</v>
      </c>
      <c r="P656" s="289" t="b">
        <f t="shared" si="39"/>
        <v>1</v>
      </c>
      <c r="Q656" s="25" t="b">
        <f t="shared" si="40"/>
        <v>1</v>
      </c>
    </row>
    <row r="657" spans="1:17" x14ac:dyDescent="0.25">
      <c r="A657" s="67">
        <v>639</v>
      </c>
      <c r="B657" s="316"/>
      <c r="C657" s="317"/>
      <c r="D657" s="316"/>
      <c r="E657" s="335"/>
      <c r="F657" s="335"/>
      <c r="G657" s="335"/>
      <c r="H657" s="335"/>
      <c r="I657" s="336"/>
      <c r="J657" s="336"/>
      <c r="K657" s="336"/>
      <c r="L657" s="126">
        <f t="shared" si="37"/>
        <v>0</v>
      </c>
      <c r="M657" s="339"/>
      <c r="N657" s="318"/>
      <c r="O657" s="25" t="b">
        <f t="shared" si="38"/>
        <v>1</v>
      </c>
      <c r="P657" s="289" t="b">
        <f t="shared" si="39"/>
        <v>1</v>
      </c>
      <c r="Q657" s="25" t="b">
        <f t="shared" si="40"/>
        <v>1</v>
      </c>
    </row>
    <row r="658" spans="1:17" x14ac:dyDescent="0.25">
      <c r="A658" s="67">
        <v>640</v>
      </c>
      <c r="B658" s="316"/>
      <c r="C658" s="317"/>
      <c r="D658" s="316"/>
      <c r="E658" s="335"/>
      <c r="F658" s="335"/>
      <c r="G658" s="335"/>
      <c r="H658" s="335"/>
      <c r="I658" s="336"/>
      <c r="J658" s="336"/>
      <c r="K658" s="336"/>
      <c r="L658" s="126">
        <f t="shared" si="37"/>
        <v>0</v>
      </c>
      <c r="M658" s="339"/>
      <c r="N658" s="318"/>
      <c r="O658" s="25" t="b">
        <f t="shared" si="38"/>
        <v>1</v>
      </c>
      <c r="P658" s="289" t="b">
        <f t="shared" si="39"/>
        <v>1</v>
      </c>
      <c r="Q658" s="25" t="b">
        <f t="shared" si="40"/>
        <v>1</v>
      </c>
    </row>
    <row r="659" spans="1:17" x14ac:dyDescent="0.25">
      <c r="A659" s="67">
        <v>641</v>
      </c>
      <c r="B659" s="316"/>
      <c r="C659" s="317"/>
      <c r="D659" s="316"/>
      <c r="E659" s="335"/>
      <c r="F659" s="335"/>
      <c r="G659" s="335"/>
      <c r="H659" s="335"/>
      <c r="I659" s="336"/>
      <c r="J659" s="336"/>
      <c r="K659" s="336"/>
      <c r="L659" s="126">
        <f t="shared" si="37"/>
        <v>0</v>
      </c>
      <c r="M659" s="339"/>
      <c r="N659" s="318"/>
      <c r="O659" s="25" t="b">
        <f t="shared" si="38"/>
        <v>1</v>
      </c>
      <c r="P659" s="289" t="b">
        <f t="shared" si="39"/>
        <v>1</v>
      </c>
      <c r="Q659" s="25" t="b">
        <f t="shared" si="40"/>
        <v>1</v>
      </c>
    </row>
    <row r="660" spans="1:17" x14ac:dyDescent="0.25">
      <c r="A660" s="67">
        <v>642</v>
      </c>
      <c r="B660" s="316"/>
      <c r="C660" s="317"/>
      <c r="D660" s="316"/>
      <c r="E660" s="335"/>
      <c r="F660" s="335"/>
      <c r="G660" s="335"/>
      <c r="H660" s="335"/>
      <c r="I660" s="336"/>
      <c r="J660" s="336"/>
      <c r="K660" s="336"/>
      <c r="L660" s="126">
        <f t="shared" si="37"/>
        <v>0</v>
      </c>
      <c r="M660" s="339"/>
      <c r="N660" s="318"/>
      <c r="O660" s="25" t="b">
        <f t="shared" si="38"/>
        <v>1</v>
      </c>
      <c r="P660" s="289" t="b">
        <f t="shared" si="39"/>
        <v>1</v>
      </c>
      <c r="Q660" s="25" t="b">
        <f t="shared" si="40"/>
        <v>1</v>
      </c>
    </row>
    <row r="661" spans="1:17" x14ac:dyDescent="0.25">
      <c r="A661" s="67">
        <v>643</v>
      </c>
      <c r="B661" s="316"/>
      <c r="C661" s="317"/>
      <c r="D661" s="316"/>
      <c r="E661" s="335"/>
      <c r="F661" s="335"/>
      <c r="G661" s="335"/>
      <c r="H661" s="335"/>
      <c r="I661" s="336"/>
      <c r="J661" s="336"/>
      <c r="K661" s="336"/>
      <c r="L661" s="126">
        <f t="shared" ref="L661:L724" si="41">SUM(I661:K661)</f>
        <v>0</v>
      </c>
      <c r="M661" s="339"/>
      <c r="N661" s="318"/>
      <c r="O661" s="25" t="b">
        <f t="shared" ref="O661:O724" si="42">IF(ISBLANK(B661),TRUE,IF(OR(ISBLANK(C661),ISBLANK(D661),ISBLANK(E661),ISBLANK(F661),ISBLANK(G661),ISBLANK(H661),ISBLANK(I661),ISBLANK(J661),ISBLANK(K661),ISBLANK(L661),ISBLANK(M661),ISBLANK(N661)),FALSE,TRUE))</f>
        <v>1</v>
      </c>
      <c r="P661" s="289" t="b">
        <f t="shared" ref="P661:P724" si="43">IF(OR(AND(B661="N/A",D661="N/A"),AND(B661&lt;&gt;"N/A",D661&lt;&gt;"N/A"),AND(ISBLANK(B661),ISBLANK(D661)),AND(NOT(ISBLANK(B661)),NOT(ISBLANK(D661)))),TRUE,FALSE)</f>
        <v>1</v>
      </c>
      <c r="Q661" s="25" t="b">
        <f t="shared" ref="Q661:Q724" si="44">IF(OR(AND(B661="N/A",D661="N/A",C661=0,E661=0),AND(ISBLANK(B661),ISBLANK(D661),ISBLANK(C661),ISBLANK(E661)),AND(AND(NOT(ISBLANK(B661)),B661&lt;&gt;"N/A"),AND(NOT(ISBLANK(D661)),D661&lt;&gt;"N/A"),C661&lt;&gt;0,E661&lt;&gt;0)),TRUE,FALSE)</f>
        <v>1</v>
      </c>
    </row>
    <row r="662" spans="1:17" x14ac:dyDescent="0.25">
      <c r="A662" s="67">
        <v>644</v>
      </c>
      <c r="B662" s="316"/>
      <c r="C662" s="317"/>
      <c r="D662" s="316"/>
      <c r="E662" s="335"/>
      <c r="F662" s="335"/>
      <c r="G662" s="335"/>
      <c r="H662" s="335"/>
      <c r="I662" s="336"/>
      <c r="J662" s="336"/>
      <c r="K662" s="336"/>
      <c r="L662" s="126">
        <f t="shared" si="41"/>
        <v>0</v>
      </c>
      <c r="M662" s="339"/>
      <c r="N662" s="318"/>
      <c r="O662" s="25" t="b">
        <f t="shared" si="42"/>
        <v>1</v>
      </c>
      <c r="P662" s="289" t="b">
        <f t="shared" si="43"/>
        <v>1</v>
      </c>
      <c r="Q662" s="25" t="b">
        <f t="shared" si="44"/>
        <v>1</v>
      </c>
    </row>
    <row r="663" spans="1:17" x14ac:dyDescent="0.25">
      <c r="A663" s="67">
        <v>645</v>
      </c>
      <c r="B663" s="316"/>
      <c r="C663" s="317"/>
      <c r="D663" s="316"/>
      <c r="E663" s="335"/>
      <c r="F663" s="335"/>
      <c r="G663" s="335"/>
      <c r="H663" s="335"/>
      <c r="I663" s="336"/>
      <c r="J663" s="336"/>
      <c r="K663" s="336"/>
      <c r="L663" s="126">
        <f t="shared" si="41"/>
        <v>0</v>
      </c>
      <c r="M663" s="339"/>
      <c r="N663" s="318"/>
      <c r="O663" s="25" t="b">
        <f t="shared" si="42"/>
        <v>1</v>
      </c>
      <c r="P663" s="289" t="b">
        <f t="shared" si="43"/>
        <v>1</v>
      </c>
      <c r="Q663" s="25" t="b">
        <f t="shared" si="44"/>
        <v>1</v>
      </c>
    </row>
    <row r="664" spans="1:17" x14ac:dyDescent="0.25">
      <c r="A664" s="67">
        <v>646</v>
      </c>
      <c r="B664" s="316"/>
      <c r="C664" s="317"/>
      <c r="D664" s="316"/>
      <c r="E664" s="335"/>
      <c r="F664" s="335"/>
      <c r="G664" s="335"/>
      <c r="H664" s="335"/>
      <c r="I664" s="336"/>
      <c r="J664" s="336"/>
      <c r="K664" s="336"/>
      <c r="L664" s="126">
        <f t="shared" si="41"/>
        <v>0</v>
      </c>
      <c r="M664" s="339"/>
      <c r="N664" s="318"/>
      <c r="O664" s="25" t="b">
        <f t="shared" si="42"/>
        <v>1</v>
      </c>
      <c r="P664" s="289" t="b">
        <f t="shared" si="43"/>
        <v>1</v>
      </c>
      <c r="Q664" s="25" t="b">
        <f t="shared" si="44"/>
        <v>1</v>
      </c>
    </row>
    <row r="665" spans="1:17" x14ac:dyDescent="0.25">
      <c r="A665" s="67">
        <v>647</v>
      </c>
      <c r="B665" s="316"/>
      <c r="C665" s="317"/>
      <c r="D665" s="316"/>
      <c r="E665" s="335"/>
      <c r="F665" s="335"/>
      <c r="G665" s="335"/>
      <c r="H665" s="335"/>
      <c r="I665" s="336"/>
      <c r="J665" s="336"/>
      <c r="K665" s="336"/>
      <c r="L665" s="126">
        <f t="shared" si="41"/>
        <v>0</v>
      </c>
      <c r="M665" s="339"/>
      <c r="N665" s="318"/>
      <c r="O665" s="25" t="b">
        <f t="shared" si="42"/>
        <v>1</v>
      </c>
      <c r="P665" s="289" t="b">
        <f t="shared" si="43"/>
        <v>1</v>
      </c>
      <c r="Q665" s="25" t="b">
        <f t="shared" si="44"/>
        <v>1</v>
      </c>
    </row>
    <row r="666" spans="1:17" x14ac:dyDescent="0.25">
      <c r="A666" s="67">
        <v>648</v>
      </c>
      <c r="B666" s="316"/>
      <c r="C666" s="317"/>
      <c r="D666" s="316"/>
      <c r="E666" s="335"/>
      <c r="F666" s="335"/>
      <c r="G666" s="335"/>
      <c r="H666" s="335"/>
      <c r="I666" s="336"/>
      <c r="J666" s="336"/>
      <c r="K666" s="336"/>
      <c r="L666" s="126">
        <f t="shared" si="41"/>
        <v>0</v>
      </c>
      <c r="M666" s="339"/>
      <c r="N666" s="318"/>
      <c r="O666" s="25" t="b">
        <f t="shared" si="42"/>
        <v>1</v>
      </c>
      <c r="P666" s="289" t="b">
        <f t="shared" si="43"/>
        <v>1</v>
      </c>
      <c r="Q666" s="25" t="b">
        <f t="shared" si="44"/>
        <v>1</v>
      </c>
    </row>
    <row r="667" spans="1:17" x14ac:dyDescent="0.25">
      <c r="A667" s="67">
        <v>649</v>
      </c>
      <c r="B667" s="316"/>
      <c r="C667" s="317"/>
      <c r="D667" s="316"/>
      <c r="E667" s="335"/>
      <c r="F667" s="335"/>
      <c r="G667" s="335"/>
      <c r="H667" s="335"/>
      <c r="I667" s="336"/>
      <c r="J667" s="336"/>
      <c r="K667" s="336"/>
      <c r="L667" s="126">
        <f t="shared" si="41"/>
        <v>0</v>
      </c>
      <c r="M667" s="339"/>
      <c r="N667" s="318"/>
      <c r="O667" s="25" t="b">
        <f t="shared" si="42"/>
        <v>1</v>
      </c>
      <c r="P667" s="289" t="b">
        <f t="shared" si="43"/>
        <v>1</v>
      </c>
      <c r="Q667" s="25" t="b">
        <f t="shared" si="44"/>
        <v>1</v>
      </c>
    </row>
    <row r="668" spans="1:17" x14ac:dyDescent="0.25">
      <c r="A668" s="67">
        <v>650</v>
      </c>
      <c r="B668" s="316"/>
      <c r="C668" s="317"/>
      <c r="D668" s="316"/>
      <c r="E668" s="335"/>
      <c r="F668" s="335"/>
      <c r="G668" s="335"/>
      <c r="H668" s="335"/>
      <c r="I668" s="336"/>
      <c r="J668" s="336"/>
      <c r="K668" s="336"/>
      <c r="L668" s="126">
        <f t="shared" si="41"/>
        <v>0</v>
      </c>
      <c r="M668" s="339"/>
      <c r="N668" s="318"/>
      <c r="O668" s="25" t="b">
        <f t="shared" si="42"/>
        <v>1</v>
      </c>
      <c r="P668" s="289" t="b">
        <f t="shared" si="43"/>
        <v>1</v>
      </c>
      <c r="Q668" s="25" t="b">
        <f t="shared" si="44"/>
        <v>1</v>
      </c>
    </row>
    <row r="669" spans="1:17" x14ac:dyDescent="0.25">
      <c r="A669" s="67">
        <v>651</v>
      </c>
      <c r="B669" s="316"/>
      <c r="C669" s="317"/>
      <c r="D669" s="316"/>
      <c r="E669" s="335"/>
      <c r="F669" s="335"/>
      <c r="G669" s="335"/>
      <c r="H669" s="335"/>
      <c r="I669" s="336"/>
      <c r="J669" s="336"/>
      <c r="K669" s="336"/>
      <c r="L669" s="126">
        <f t="shared" si="41"/>
        <v>0</v>
      </c>
      <c r="M669" s="339"/>
      <c r="N669" s="318"/>
      <c r="O669" s="25" t="b">
        <f t="shared" si="42"/>
        <v>1</v>
      </c>
      <c r="P669" s="289" t="b">
        <f t="shared" si="43"/>
        <v>1</v>
      </c>
      <c r="Q669" s="25" t="b">
        <f t="shared" si="44"/>
        <v>1</v>
      </c>
    </row>
    <row r="670" spans="1:17" x14ac:dyDescent="0.25">
      <c r="A670" s="67">
        <v>652</v>
      </c>
      <c r="B670" s="316"/>
      <c r="C670" s="317"/>
      <c r="D670" s="316"/>
      <c r="E670" s="335"/>
      <c r="F670" s="335"/>
      <c r="G670" s="335"/>
      <c r="H670" s="335"/>
      <c r="I670" s="336"/>
      <c r="J670" s="336"/>
      <c r="K670" s="336"/>
      <c r="L670" s="126">
        <f t="shared" si="41"/>
        <v>0</v>
      </c>
      <c r="M670" s="339"/>
      <c r="N670" s="318"/>
      <c r="O670" s="25" t="b">
        <f t="shared" si="42"/>
        <v>1</v>
      </c>
      <c r="P670" s="289" t="b">
        <f t="shared" si="43"/>
        <v>1</v>
      </c>
      <c r="Q670" s="25" t="b">
        <f t="shared" si="44"/>
        <v>1</v>
      </c>
    </row>
    <row r="671" spans="1:17" x14ac:dyDescent="0.25">
      <c r="A671" s="67">
        <v>653</v>
      </c>
      <c r="B671" s="316"/>
      <c r="C671" s="317"/>
      <c r="D671" s="316"/>
      <c r="E671" s="335"/>
      <c r="F671" s="335"/>
      <c r="G671" s="335"/>
      <c r="H671" s="335"/>
      <c r="I671" s="336"/>
      <c r="J671" s="336"/>
      <c r="K671" s="336"/>
      <c r="L671" s="126">
        <f t="shared" si="41"/>
        <v>0</v>
      </c>
      <c r="M671" s="339"/>
      <c r="N671" s="318"/>
      <c r="O671" s="25" t="b">
        <f t="shared" si="42"/>
        <v>1</v>
      </c>
      <c r="P671" s="289" t="b">
        <f t="shared" si="43"/>
        <v>1</v>
      </c>
      <c r="Q671" s="25" t="b">
        <f t="shared" si="44"/>
        <v>1</v>
      </c>
    </row>
    <row r="672" spans="1:17" x14ac:dyDescent="0.25">
      <c r="A672" s="67">
        <v>654</v>
      </c>
      <c r="B672" s="316"/>
      <c r="C672" s="317"/>
      <c r="D672" s="316"/>
      <c r="E672" s="335"/>
      <c r="F672" s="335"/>
      <c r="G672" s="335"/>
      <c r="H672" s="335"/>
      <c r="I672" s="336"/>
      <c r="J672" s="336"/>
      <c r="K672" s="336"/>
      <c r="L672" s="126">
        <f t="shared" si="41"/>
        <v>0</v>
      </c>
      <c r="M672" s="339"/>
      <c r="N672" s="318"/>
      <c r="O672" s="25" t="b">
        <f t="shared" si="42"/>
        <v>1</v>
      </c>
      <c r="P672" s="289" t="b">
        <f t="shared" si="43"/>
        <v>1</v>
      </c>
      <c r="Q672" s="25" t="b">
        <f t="shared" si="44"/>
        <v>1</v>
      </c>
    </row>
    <row r="673" spans="1:17" x14ac:dyDescent="0.25">
      <c r="A673" s="67">
        <v>655</v>
      </c>
      <c r="B673" s="316"/>
      <c r="C673" s="317"/>
      <c r="D673" s="316"/>
      <c r="E673" s="335"/>
      <c r="F673" s="335"/>
      <c r="G673" s="335"/>
      <c r="H673" s="335"/>
      <c r="I673" s="336"/>
      <c r="J673" s="336"/>
      <c r="K673" s="336"/>
      <c r="L673" s="126">
        <f t="shared" si="41"/>
        <v>0</v>
      </c>
      <c r="M673" s="339"/>
      <c r="N673" s="318"/>
      <c r="O673" s="25" t="b">
        <f t="shared" si="42"/>
        <v>1</v>
      </c>
      <c r="P673" s="289" t="b">
        <f t="shared" si="43"/>
        <v>1</v>
      </c>
      <c r="Q673" s="25" t="b">
        <f t="shared" si="44"/>
        <v>1</v>
      </c>
    </row>
    <row r="674" spans="1:17" x14ac:dyDescent="0.25">
      <c r="A674" s="67">
        <v>656</v>
      </c>
      <c r="B674" s="316"/>
      <c r="C674" s="317"/>
      <c r="D674" s="316"/>
      <c r="E674" s="335"/>
      <c r="F674" s="335"/>
      <c r="G674" s="335"/>
      <c r="H674" s="335"/>
      <c r="I674" s="336"/>
      <c r="J674" s="336"/>
      <c r="K674" s="336"/>
      <c r="L674" s="126">
        <f t="shared" si="41"/>
        <v>0</v>
      </c>
      <c r="M674" s="339"/>
      <c r="N674" s="318"/>
      <c r="O674" s="25" t="b">
        <f t="shared" si="42"/>
        <v>1</v>
      </c>
      <c r="P674" s="289" t="b">
        <f t="shared" si="43"/>
        <v>1</v>
      </c>
      <c r="Q674" s="25" t="b">
        <f t="shared" si="44"/>
        <v>1</v>
      </c>
    </row>
    <row r="675" spans="1:17" x14ac:dyDescent="0.25">
      <c r="A675" s="67">
        <v>657</v>
      </c>
      <c r="B675" s="316"/>
      <c r="C675" s="317"/>
      <c r="D675" s="316"/>
      <c r="E675" s="335"/>
      <c r="F675" s="335"/>
      <c r="G675" s="335"/>
      <c r="H675" s="335"/>
      <c r="I675" s="336"/>
      <c r="J675" s="336"/>
      <c r="K675" s="336"/>
      <c r="L675" s="126">
        <f t="shared" si="41"/>
        <v>0</v>
      </c>
      <c r="M675" s="339"/>
      <c r="N675" s="318"/>
      <c r="O675" s="25" t="b">
        <f t="shared" si="42"/>
        <v>1</v>
      </c>
      <c r="P675" s="289" t="b">
        <f t="shared" si="43"/>
        <v>1</v>
      </c>
      <c r="Q675" s="25" t="b">
        <f t="shared" si="44"/>
        <v>1</v>
      </c>
    </row>
    <row r="676" spans="1:17" x14ac:dyDescent="0.25">
      <c r="A676" s="67">
        <v>658</v>
      </c>
      <c r="B676" s="316"/>
      <c r="C676" s="317"/>
      <c r="D676" s="316"/>
      <c r="E676" s="335"/>
      <c r="F676" s="335"/>
      <c r="G676" s="335"/>
      <c r="H676" s="335"/>
      <c r="I676" s="336"/>
      <c r="J676" s="336"/>
      <c r="K676" s="336"/>
      <c r="L676" s="126">
        <f t="shared" si="41"/>
        <v>0</v>
      </c>
      <c r="M676" s="339"/>
      <c r="N676" s="318"/>
      <c r="O676" s="25" t="b">
        <f t="shared" si="42"/>
        <v>1</v>
      </c>
      <c r="P676" s="289" t="b">
        <f t="shared" si="43"/>
        <v>1</v>
      </c>
      <c r="Q676" s="25" t="b">
        <f t="shared" si="44"/>
        <v>1</v>
      </c>
    </row>
    <row r="677" spans="1:17" x14ac:dyDescent="0.25">
      <c r="A677" s="67">
        <v>659</v>
      </c>
      <c r="B677" s="316"/>
      <c r="C677" s="317"/>
      <c r="D677" s="316"/>
      <c r="E677" s="335"/>
      <c r="F677" s="335"/>
      <c r="G677" s="335"/>
      <c r="H677" s="335"/>
      <c r="I677" s="336"/>
      <c r="J677" s="336"/>
      <c r="K677" s="336"/>
      <c r="L677" s="126">
        <f t="shared" si="41"/>
        <v>0</v>
      </c>
      <c r="M677" s="339"/>
      <c r="N677" s="318"/>
      <c r="O677" s="25" t="b">
        <f t="shared" si="42"/>
        <v>1</v>
      </c>
      <c r="P677" s="289" t="b">
        <f t="shared" si="43"/>
        <v>1</v>
      </c>
      <c r="Q677" s="25" t="b">
        <f t="shared" si="44"/>
        <v>1</v>
      </c>
    </row>
    <row r="678" spans="1:17" x14ac:dyDescent="0.25">
      <c r="A678" s="67">
        <v>660</v>
      </c>
      <c r="B678" s="316"/>
      <c r="C678" s="317"/>
      <c r="D678" s="316"/>
      <c r="E678" s="335"/>
      <c r="F678" s="335"/>
      <c r="G678" s="335"/>
      <c r="H678" s="335"/>
      <c r="I678" s="336"/>
      <c r="J678" s="336"/>
      <c r="K678" s="336"/>
      <c r="L678" s="126">
        <f t="shared" si="41"/>
        <v>0</v>
      </c>
      <c r="M678" s="339"/>
      <c r="N678" s="318"/>
      <c r="O678" s="25" t="b">
        <f t="shared" si="42"/>
        <v>1</v>
      </c>
      <c r="P678" s="289" t="b">
        <f t="shared" si="43"/>
        <v>1</v>
      </c>
      <c r="Q678" s="25" t="b">
        <f t="shared" si="44"/>
        <v>1</v>
      </c>
    </row>
    <row r="679" spans="1:17" x14ac:dyDescent="0.25">
      <c r="A679" s="67">
        <v>661</v>
      </c>
      <c r="B679" s="316"/>
      <c r="C679" s="317"/>
      <c r="D679" s="316"/>
      <c r="E679" s="335"/>
      <c r="F679" s="335"/>
      <c r="G679" s="335"/>
      <c r="H679" s="335"/>
      <c r="I679" s="336"/>
      <c r="J679" s="336"/>
      <c r="K679" s="336"/>
      <c r="L679" s="126">
        <f t="shared" si="41"/>
        <v>0</v>
      </c>
      <c r="M679" s="339"/>
      <c r="N679" s="318"/>
      <c r="O679" s="25" t="b">
        <f t="shared" si="42"/>
        <v>1</v>
      </c>
      <c r="P679" s="289" t="b">
        <f t="shared" si="43"/>
        <v>1</v>
      </c>
      <c r="Q679" s="25" t="b">
        <f t="shared" si="44"/>
        <v>1</v>
      </c>
    </row>
    <row r="680" spans="1:17" x14ac:dyDescent="0.25">
      <c r="A680" s="67">
        <v>662</v>
      </c>
      <c r="B680" s="316"/>
      <c r="C680" s="317"/>
      <c r="D680" s="316"/>
      <c r="E680" s="335"/>
      <c r="F680" s="335"/>
      <c r="G680" s="335"/>
      <c r="H680" s="335"/>
      <c r="I680" s="336"/>
      <c r="J680" s="336"/>
      <c r="K680" s="336"/>
      <c r="L680" s="126">
        <f t="shared" si="41"/>
        <v>0</v>
      </c>
      <c r="M680" s="339"/>
      <c r="N680" s="318"/>
      <c r="O680" s="25" t="b">
        <f t="shared" si="42"/>
        <v>1</v>
      </c>
      <c r="P680" s="289" t="b">
        <f t="shared" si="43"/>
        <v>1</v>
      </c>
      <c r="Q680" s="25" t="b">
        <f t="shared" si="44"/>
        <v>1</v>
      </c>
    </row>
    <row r="681" spans="1:17" x14ac:dyDescent="0.25">
      <c r="A681" s="67">
        <v>663</v>
      </c>
      <c r="B681" s="316"/>
      <c r="C681" s="317"/>
      <c r="D681" s="316"/>
      <c r="E681" s="335"/>
      <c r="F681" s="335"/>
      <c r="G681" s="335"/>
      <c r="H681" s="335"/>
      <c r="I681" s="336"/>
      <c r="J681" s="336"/>
      <c r="K681" s="336"/>
      <c r="L681" s="126">
        <f t="shared" si="41"/>
        <v>0</v>
      </c>
      <c r="M681" s="339"/>
      <c r="N681" s="318"/>
      <c r="O681" s="25" t="b">
        <f t="shared" si="42"/>
        <v>1</v>
      </c>
      <c r="P681" s="289" t="b">
        <f t="shared" si="43"/>
        <v>1</v>
      </c>
      <c r="Q681" s="25" t="b">
        <f t="shared" si="44"/>
        <v>1</v>
      </c>
    </row>
    <row r="682" spans="1:17" x14ac:dyDescent="0.25">
      <c r="A682" s="67">
        <v>664</v>
      </c>
      <c r="B682" s="316"/>
      <c r="C682" s="317"/>
      <c r="D682" s="316"/>
      <c r="E682" s="335"/>
      <c r="F682" s="335"/>
      <c r="G682" s="335"/>
      <c r="H682" s="335"/>
      <c r="I682" s="336"/>
      <c r="J682" s="336"/>
      <c r="K682" s="336"/>
      <c r="L682" s="126">
        <f t="shared" si="41"/>
        <v>0</v>
      </c>
      <c r="M682" s="339"/>
      <c r="N682" s="318"/>
      <c r="O682" s="25" t="b">
        <f t="shared" si="42"/>
        <v>1</v>
      </c>
      <c r="P682" s="289" t="b">
        <f t="shared" si="43"/>
        <v>1</v>
      </c>
      <c r="Q682" s="25" t="b">
        <f t="shared" si="44"/>
        <v>1</v>
      </c>
    </row>
    <row r="683" spans="1:17" x14ac:dyDescent="0.25">
      <c r="A683" s="67">
        <v>665</v>
      </c>
      <c r="B683" s="316"/>
      <c r="C683" s="317"/>
      <c r="D683" s="316"/>
      <c r="E683" s="335"/>
      <c r="F683" s="335"/>
      <c r="G683" s="335"/>
      <c r="H683" s="335"/>
      <c r="I683" s="336"/>
      <c r="J683" s="336"/>
      <c r="K683" s="336"/>
      <c r="L683" s="126">
        <f t="shared" si="41"/>
        <v>0</v>
      </c>
      <c r="M683" s="339"/>
      <c r="N683" s="318"/>
      <c r="O683" s="25" t="b">
        <f t="shared" si="42"/>
        <v>1</v>
      </c>
      <c r="P683" s="289" t="b">
        <f t="shared" si="43"/>
        <v>1</v>
      </c>
      <c r="Q683" s="25" t="b">
        <f t="shared" si="44"/>
        <v>1</v>
      </c>
    </row>
    <row r="684" spans="1:17" x14ac:dyDescent="0.25">
      <c r="A684" s="67">
        <v>666</v>
      </c>
      <c r="B684" s="316"/>
      <c r="C684" s="317"/>
      <c r="D684" s="316"/>
      <c r="E684" s="335"/>
      <c r="F684" s="335"/>
      <c r="G684" s="335"/>
      <c r="H684" s="335"/>
      <c r="I684" s="336"/>
      <c r="J684" s="336"/>
      <c r="K684" s="336"/>
      <c r="L684" s="126">
        <f t="shared" si="41"/>
        <v>0</v>
      </c>
      <c r="M684" s="339"/>
      <c r="N684" s="318"/>
      <c r="O684" s="25" t="b">
        <f t="shared" si="42"/>
        <v>1</v>
      </c>
      <c r="P684" s="289" t="b">
        <f t="shared" si="43"/>
        <v>1</v>
      </c>
      <c r="Q684" s="25" t="b">
        <f t="shared" si="44"/>
        <v>1</v>
      </c>
    </row>
    <row r="685" spans="1:17" x14ac:dyDescent="0.25">
      <c r="A685" s="67">
        <v>667</v>
      </c>
      <c r="B685" s="316"/>
      <c r="C685" s="317"/>
      <c r="D685" s="316"/>
      <c r="E685" s="335"/>
      <c r="F685" s="335"/>
      <c r="G685" s="335"/>
      <c r="H685" s="335"/>
      <c r="I685" s="336"/>
      <c r="J685" s="336"/>
      <c r="K685" s="336"/>
      <c r="L685" s="126">
        <f t="shared" si="41"/>
        <v>0</v>
      </c>
      <c r="M685" s="339"/>
      <c r="N685" s="318"/>
      <c r="O685" s="25" t="b">
        <f t="shared" si="42"/>
        <v>1</v>
      </c>
      <c r="P685" s="289" t="b">
        <f t="shared" si="43"/>
        <v>1</v>
      </c>
      <c r="Q685" s="25" t="b">
        <f t="shared" si="44"/>
        <v>1</v>
      </c>
    </row>
    <row r="686" spans="1:17" x14ac:dyDescent="0.25">
      <c r="A686" s="67">
        <v>668</v>
      </c>
      <c r="B686" s="316"/>
      <c r="C686" s="317"/>
      <c r="D686" s="316"/>
      <c r="E686" s="335"/>
      <c r="F686" s="335"/>
      <c r="G686" s="335"/>
      <c r="H686" s="335"/>
      <c r="I686" s="336"/>
      <c r="J686" s="336"/>
      <c r="K686" s="336"/>
      <c r="L686" s="126">
        <f t="shared" si="41"/>
        <v>0</v>
      </c>
      <c r="M686" s="339"/>
      <c r="N686" s="318"/>
      <c r="O686" s="25" t="b">
        <f t="shared" si="42"/>
        <v>1</v>
      </c>
      <c r="P686" s="289" t="b">
        <f t="shared" si="43"/>
        <v>1</v>
      </c>
      <c r="Q686" s="25" t="b">
        <f t="shared" si="44"/>
        <v>1</v>
      </c>
    </row>
    <row r="687" spans="1:17" x14ac:dyDescent="0.25">
      <c r="A687" s="67">
        <v>669</v>
      </c>
      <c r="B687" s="316"/>
      <c r="C687" s="317"/>
      <c r="D687" s="316"/>
      <c r="E687" s="335"/>
      <c r="F687" s="335"/>
      <c r="G687" s="335"/>
      <c r="H687" s="335"/>
      <c r="I687" s="336"/>
      <c r="J687" s="336"/>
      <c r="K687" s="336"/>
      <c r="L687" s="126">
        <f t="shared" si="41"/>
        <v>0</v>
      </c>
      <c r="M687" s="339"/>
      <c r="N687" s="318"/>
      <c r="O687" s="25" t="b">
        <f t="shared" si="42"/>
        <v>1</v>
      </c>
      <c r="P687" s="289" t="b">
        <f t="shared" si="43"/>
        <v>1</v>
      </c>
      <c r="Q687" s="25" t="b">
        <f t="shared" si="44"/>
        <v>1</v>
      </c>
    </row>
    <row r="688" spans="1:17" x14ac:dyDescent="0.25">
      <c r="A688" s="67">
        <v>670</v>
      </c>
      <c r="B688" s="316"/>
      <c r="C688" s="317"/>
      <c r="D688" s="316"/>
      <c r="E688" s="335"/>
      <c r="F688" s="335"/>
      <c r="G688" s="335"/>
      <c r="H688" s="335"/>
      <c r="I688" s="336"/>
      <c r="J688" s="336"/>
      <c r="K688" s="336"/>
      <c r="L688" s="126">
        <f t="shared" si="41"/>
        <v>0</v>
      </c>
      <c r="M688" s="339"/>
      <c r="N688" s="318"/>
      <c r="O688" s="25" t="b">
        <f t="shared" si="42"/>
        <v>1</v>
      </c>
      <c r="P688" s="289" t="b">
        <f t="shared" si="43"/>
        <v>1</v>
      </c>
      <c r="Q688" s="25" t="b">
        <f t="shared" si="44"/>
        <v>1</v>
      </c>
    </row>
    <row r="689" spans="1:17" x14ac:dyDescent="0.25">
      <c r="A689" s="67">
        <v>671</v>
      </c>
      <c r="B689" s="316"/>
      <c r="C689" s="317"/>
      <c r="D689" s="316"/>
      <c r="E689" s="335"/>
      <c r="F689" s="335"/>
      <c r="G689" s="335"/>
      <c r="H689" s="335"/>
      <c r="I689" s="336"/>
      <c r="J689" s="336"/>
      <c r="K689" s="336"/>
      <c r="L689" s="126">
        <f t="shared" si="41"/>
        <v>0</v>
      </c>
      <c r="M689" s="339"/>
      <c r="N689" s="318"/>
      <c r="O689" s="25" t="b">
        <f t="shared" si="42"/>
        <v>1</v>
      </c>
      <c r="P689" s="289" t="b">
        <f t="shared" si="43"/>
        <v>1</v>
      </c>
      <c r="Q689" s="25" t="b">
        <f t="shared" si="44"/>
        <v>1</v>
      </c>
    </row>
    <row r="690" spans="1:17" x14ac:dyDescent="0.25">
      <c r="A690" s="67">
        <v>672</v>
      </c>
      <c r="B690" s="316"/>
      <c r="C690" s="317"/>
      <c r="D690" s="316"/>
      <c r="E690" s="335"/>
      <c r="F690" s="335"/>
      <c r="G690" s="335"/>
      <c r="H690" s="335"/>
      <c r="I690" s="336"/>
      <c r="J690" s="336"/>
      <c r="K690" s="336"/>
      <c r="L690" s="126">
        <f t="shared" si="41"/>
        <v>0</v>
      </c>
      <c r="M690" s="339"/>
      <c r="N690" s="318"/>
      <c r="O690" s="25" t="b">
        <f t="shared" si="42"/>
        <v>1</v>
      </c>
      <c r="P690" s="289" t="b">
        <f t="shared" si="43"/>
        <v>1</v>
      </c>
      <c r="Q690" s="25" t="b">
        <f t="shared" si="44"/>
        <v>1</v>
      </c>
    </row>
    <row r="691" spans="1:17" x14ac:dyDescent="0.25">
      <c r="A691" s="67">
        <v>673</v>
      </c>
      <c r="B691" s="316"/>
      <c r="C691" s="317"/>
      <c r="D691" s="316"/>
      <c r="E691" s="335"/>
      <c r="F691" s="335"/>
      <c r="G691" s="335"/>
      <c r="H691" s="335"/>
      <c r="I691" s="336"/>
      <c r="J691" s="336"/>
      <c r="K691" s="336"/>
      <c r="L691" s="126">
        <f t="shared" si="41"/>
        <v>0</v>
      </c>
      <c r="M691" s="339"/>
      <c r="N691" s="318"/>
      <c r="O691" s="25" t="b">
        <f t="shared" si="42"/>
        <v>1</v>
      </c>
      <c r="P691" s="289" t="b">
        <f t="shared" si="43"/>
        <v>1</v>
      </c>
      <c r="Q691" s="25" t="b">
        <f t="shared" si="44"/>
        <v>1</v>
      </c>
    </row>
    <row r="692" spans="1:17" x14ac:dyDescent="0.25">
      <c r="A692" s="67">
        <v>674</v>
      </c>
      <c r="B692" s="316"/>
      <c r="C692" s="317"/>
      <c r="D692" s="316"/>
      <c r="E692" s="335"/>
      <c r="F692" s="335"/>
      <c r="G692" s="335"/>
      <c r="H692" s="335"/>
      <c r="I692" s="336"/>
      <c r="J692" s="336"/>
      <c r="K692" s="336"/>
      <c r="L692" s="126">
        <f t="shared" si="41"/>
        <v>0</v>
      </c>
      <c r="M692" s="339"/>
      <c r="N692" s="318"/>
      <c r="O692" s="25" t="b">
        <f t="shared" si="42"/>
        <v>1</v>
      </c>
      <c r="P692" s="289" t="b">
        <f t="shared" si="43"/>
        <v>1</v>
      </c>
      <c r="Q692" s="25" t="b">
        <f t="shared" si="44"/>
        <v>1</v>
      </c>
    </row>
    <row r="693" spans="1:17" x14ac:dyDescent="0.25">
      <c r="A693" s="67">
        <v>675</v>
      </c>
      <c r="B693" s="316"/>
      <c r="C693" s="317"/>
      <c r="D693" s="316"/>
      <c r="E693" s="335"/>
      <c r="F693" s="335"/>
      <c r="G693" s="335"/>
      <c r="H693" s="335"/>
      <c r="I693" s="336"/>
      <c r="J693" s="336"/>
      <c r="K693" s="336"/>
      <c r="L693" s="126">
        <f t="shared" si="41"/>
        <v>0</v>
      </c>
      <c r="M693" s="339"/>
      <c r="N693" s="318"/>
      <c r="O693" s="25" t="b">
        <f t="shared" si="42"/>
        <v>1</v>
      </c>
      <c r="P693" s="289" t="b">
        <f t="shared" si="43"/>
        <v>1</v>
      </c>
      <c r="Q693" s="25" t="b">
        <f t="shared" si="44"/>
        <v>1</v>
      </c>
    </row>
    <row r="694" spans="1:17" x14ac:dyDescent="0.25">
      <c r="A694" s="67">
        <v>676</v>
      </c>
      <c r="B694" s="316"/>
      <c r="C694" s="317"/>
      <c r="D694" s="316"/>
      <c r="E694" s="335"/>
      <c r="F694" s="335"/>
      <c r="G694" s="335"/>
      <c r="H694" s="335"/>
      <c r="I694" s="336"/>
      <c r="J694" s="336"/>
      <c r="K694" s="336"/>
      <c r="L694" s="126">
        <f t="shared" si="41"/>
        <v>0</v>
      </c>
      <c r="M694" s="339"/>
      <c r="N694" s="318"/>
      <c r="O694" s="25" t="b">
        <f t="shared" si="42"/>
        <v>1</v>
      </c>
      <c r="P694" s="289" t="b">
        <f t="shared" si="43"/>
        <v>1</v>
      </c>
      <c r="Q694" s="25" t="b">
        <f t="shared" si="44"/>
        <v>1</v>
      </c>
    </row>
    <row r="695" spans="1:17" x14ac:dyDescent="0.25">
      <c r="A695" s="67">
        <v>677</v>
      </c>
      <c r="B695" s="316"/>
      <c r="C695" s="317"/>
      <c r="D695" s="316"/>
      <c r="E695" s="335"/>
      <c r="F695" s="335"/>
      <c r="G695" s="335"/>
      <c r="H695" s="335"/>
      <c r="I695" s="336"/>
      <c r="J695" s="336"/>
      <c r="K695" s="336"/>
      <c r="L695" s="126">
        <f t="shared" si="41"/>
        <v>0</v>
      </c>
      <c r="M695" s="339"/>
      <c r="N695" s="318"/>
      <c r="O695" s="25" t="b">
        <f t="shared" si="42"/>
        <v>1</v>
      </c>
      <c r="P695" s="289" t="b">
        <f t="shared" si="43"/>
        <v>1</v>
      </c>
      <c r="Q695" s="25" t="b">
        <f t="shared" si="44"/>
        <v>1</v>
      </c>
    </row>
    <row r="696" spans="1:17" x14ac:dyDescent="0.25">
      <c r="A696" s="67">
        <v>678</v>
      </c>
      <c r="B696" s="316"/>
      <c r="C696" s="317"/>
      <c r="D696" s="316"/>
      <c r="E696" s="335"/>
      <c r="F696" s="335"/>
      <c r="G696" s="335"/>
      <c r="H696" s="335"/>
      <c r="I696" s="336"/>
      <c r="J696" s="336"/>
      <c r="K696" s="336"/>
      <c r="L696" s="126">
        <f t="shared" si="41"/>
        <v>0</v>
      </c>
      <c r="M696" s="339"/>
      <c r="N696" s="318"/>
      <c r="O696" s="25" t="b">
        <f t="shared" si="42"/>
        <v>1</v>
      </c>
      <c r="P696" s="289" t="b">
        <f t="shared" si="43"/>
        <v>1</v>
      </c>
      <c r="Q696" s="25" t="b">
        <f t="shared" si="44"/>
        <v>1</v>
      </c>
    </row>
    <row r="697" spans="1:17" x14ac:dyDescent="0.25">
      <c r="A697" s="67">
        <v>679</v>
      </c>
      <c r="B697" s="316"/>
      <c r="C697" s="317"/>
      <c r="D697" s="316"/>
      <c r="E697" s="335"/>
      <c r="F697" s="335"/>
      <c r="G697" s="335"/>
      <c r="H697" s="335"/>
      <c r="I697" s="336"/>
      <c r="J697" s="336"/>
      <c r="K697" s="336"/>
      <c r="L697" s="126">
        <f t="shared" si="41"/>
        <v>0</v>
      </c>
      <c r="M697" s="339"/>
      <c r="N697" s="318"/>
      <c r="O697" s="25" t="b">
        <f t="shared" si="42"/>
        <v>1</v>
      </c>
      <c r="P697" s="289" t="b">
        <f t="shared" si="43"/>
        <v>1</v>
      </c>
      <c r="Q697" s="25" t="b">
        <f t="shared" si="44"/>
        <v>1</v>
      </c>
    </row>
    <row r="698" spans="1:17" x14ac:dyDescent="0.25">
      <c r="A698" s="67">
        <v>680</v>
      </c>
      <c r="B698" s="316"/>
      <c r="C698" s="317"/>
      <c r="D698" s="316"/>
      <c r="E698" s="335"/>
      <c r="F698" s="335"/>
      <c r="G698" s="335"/>
      <c r="H698" s="335"/>
      <c r="I698" s="336"/>
      <c r="J698" s="336"/>
      <c r="K698" s="336"/>
      <c r="L698" s="126">
        <f t="shared" si="41"/>
        <v>0</v>
      </c>
      <c r="M698" s="339"/>
      <c r="N698" s="318"/>
      <c r="O698" s="25" t="b">
        <f t="shared" si="42"/>
        <v>1</v>
      </c>
      <c r="P698" s="289" t="b">
        <f t="shared" si="43"/>
        <v>1</v>
      </c>
      <c r="Q698" s="25" t="b">
        <f t="shared" si="44"/>
        <v>1</v>
      </c>
    </row>
    <row r="699" spans="1:17" x14ac:dyDescent="0.25">
      <c r="A699" s="67">
        <v>681</v>
      </c>
      <c r="B699" s="316"/>
      <c r="C699" s="317"/>
      <c r="D699" s="316"/>
      <c r="E699" s="335"/>
      <c r="F699" s="335"/>
      <c r="G699" s="335"/>
      <c r="H699" s="335"/>
      <c r="I699" s="336"/>
      <c r="J699" s="336"/>
      <c r="K699" s="336"/>
      <c r="L699" s="126">
        <f t="shared" si="41"/>
        <v>0</v>
      </c>
      <c r="M699" s="339"/>
      <c r="N699" s="318"/>
      <c r="O699" s="25" t="b">
        <f t="shared" si="42"/>
        <v>1</v>
      </c>
      <c r="P699" s="289" t="b">
        <f t="shared" si="43"/>
        <v>1</v>
      </c>
      <c r="Q699" s="25" t="b">
        <f t="shared" si="44"/>
        <v>1</v>
      </c>
    </row>
    <row r="700" spans="1:17" x14ac:dyDescent="0.25">
      <c r="A700" s="67">
        <v>682</v>
      </c>
      <c r="B700" s="316"/>
      <c r="C700" s="317"/>
      <c r="D700" s="316"/>
      <c r="E700" s="335"/>
      <c r="F700" s="335"/>
      <c r="G700" s="335"/>
      <c r="H700" s="335"/>
      <c r="I700" s="336"/>
      <c r="J700" s="336"/>
      <c r="K700" s="336"/>
      <c r="L700" s="126">
        <f t="shared" si="41"/>
        <v>0</v>
      </c>
      <c r="M700" s="339"/>
      <c r="N700" s="318"/>
      <c r="O700" s="25" t="b">
        <f t="shared" si="42"/>
        <v>1</v>
      </c>
      <c r="P700" s="289" t="b">
        <f t="shared" si="43"/>
        <v>1</v>
      </c>
      <c r="Q700" s="25" t="b">
        <f t="shared" si="44"/>
        <v>1</v>
      </c>
    </row>
    <row r="701" spans="1:17" x14ac:dyDescent="0.25">
      <c r="A701" s="67">
        <v>683</v>
      </c>
      <c r="B701" s="316"/>
      <c r="C701" s="317"/>
      <c r="D701" s="316"/>
      <c r="E701" s="335"/>
      <c r="F701" s="335"/>
      <c r="G701" s="335"/>
      <c r="H701" s="335"/>
      <c r="I701" s="336"/>
      <c r="J701" s="336"/>
      <c r="K701" s="336"/>
      <c r="L701" s="126">
        <f t="shared" si="41"/>
        <v>0</v>
      </c>
      <c r="M701" s="339"/>
      <c r="N701" s="318"/>
      <c r="O701" s="25" t="b">
        <f t="shared" si="42"/>
        <v>1</v>
      </c>
      <c r="P701" s="289" t="b">
        <f t="shared" si="43"/>
        <v>1</v>
      </c>
      <c r="Q701" s="25" t="b">
        <f t="shared" si="44"/>
        <v>1</v>
      </c>
    </row>
    <row r="702" spans="1:17" x14ac:dyDescent="0.25">
      <c r="A702" s="67">
        <v>684</v>
      </c>
      <c r="B702" s="316"/>
      <c r="C702" s="317"/>
      <c r="D702" s="316"/>
      <c r="E702" s="335"/>
      <c r="F702" s="335"/>
      <c r="G702" s="335"/>
      <c r="H702" s="335"/>
      <c r="I702" s="336"/>
      <c r="J702" s="336"/>
      <c r="K702" s="336"/>
      <c r="L702" s="126">
        <f t="shared" si="41"/>
        <v>0</v>
      </c>
      <c r="M702" s="339"/>
      <c r="N702" s="318"/>
      <c r="O702" s="25" t="b">
        <f t="shared" si="42"/>
        <v>1</v>
      </c>
      <c r="P702" s="289" t="b">
        <f t="shared" si="43"/>
        <v>1</v>
      </c>
      <c r="Q702" s="25" t="b">
        <f t="shared" si="44"/>
        <v>1</v>
      </c>
    </row>
    <row r="703" spans="1:17" x14ac:dyDescent="0.25">
      <c r="A703" s="67">
        <v>685</v>
      </c>
      <c r="B703" s="316"/>
      <c r="C703" s="317"/>
      <c r="D703" s="316"/>
      <c r="E703" s="335"/>
      <c r="F703" s="335"/>
      <c r="G703" s="335"/>
      <c r="H703" s="335"/>
      <c r="I703" s="336"/>
      <c r="J703" s="336"/>
      <c r="K703" s="336"/>
      <c r="L703" s="126">
        <f t="shared" si="41"/>
        <v>0</v>
      </c>
      <c r="M703" s="339"/>
      <c r="N703" s="318"/>
      <c r="O703" s="25" t="b">
        <f t="shared" si="42"/>
        <v>1</v>
      </c>
      <c r="P703" s="289" t="b">
        <f t="shared" si="43"/>
        <v>1</v>
      </c>
      <c r="Q703" s="25" t="b">
        <f t="shared" si="44"/>
        <v>1</v>
      </c>
    </row>
    <row r="704" spans="1:17" x14ac:dyDescent="0.25">
      <c r="A704" s="67">
        <v>686</v>
      </c>
      <c r="B704" s="316"/>
      <c r="C704" s="317"/>
      <c r="D704" s="316"/>
      <c r="E704" s="335"/>
      <c r="F704" s="335"/>
      <c r="G704" s="335"/>
      <c r="H704" s="335"/>
      <c r="I704" s="336"/>
      <c r="J704" s="336"/>
      <c r="K704" s="336"/>
      <c r="L704" s="126">
        <f t="shared" si="41"/>
        <v>0</v>
      </c>
      <c r="M704" s="339"/>
      <c r="N704" s="318"/>
      <c r="O704" s="25" t="b">
        <f t="shared" si="42"/>
        <v>1</v>
      </c>
      <c r="P704" s="289" t="b">
        <f t="shared" si="43"/>
        <v>1</v>
      </c>
      <c r="Q704" s="25" t="b">
        <f t="shared" si="44"/>
        <v>1</v>
      </c>
    </row>
    <row r="705" spans="1:17" x14ac:dyDescent="0.25">
      <c r="A705" s="67">
        <v>687</v>
      </c>
      <c r="B705" s="316"/>
      <c r="C705" s="317"/>
      <c r="D705" s="316"/>
      <c r="E705" s="335"/>
      <c r="F705" s="335"/>
      <c r="G705" s="335"/>
      <c r="H705" s="335"/>
      <c r="I705" s="336"/>
      <c r="J705" s="336"/>
      <c r="K705" s="336"/>
      <c r="L705" s="126">
        <f t="shared" si="41"/>
        <v>0</v>
      </c>
      <c r="M705" s="339"/>
      <c r="N705" s="318"/>
      <c r="O705" s="25" t="b">
        <f t="shared" si="42"/>
        <v>1</v>
      </c>
      <c r="P705" s="289" t="b">
        <f t="shared" si="43"/>
        <v>1</v>
      </c>
      <c r="Q705" s="25" t="b">
        <f t="shared" si="44"/>
        <v>1</v>
      </c>
    </row>
    <row r="706" spans="1:17" x14ac:dyDescent="0.25">
      <c r="A706" s="67">
        <v>688</v>
      </c>
      <c r="B706" s="316"/>
      <c r="C706" s="317"/>
      <c r="D706" s="316"/>
      <c r="E706" s="335"/>
      <c r="F706" s="335"/>
      <c r="G706" s="335"/>
      <c r="H706" s="335"/>
      <c r="I706" s="336"/>
      <c r="J706" s="336"/>
      <c r="K706" s="336"/>
      <c r="L706" s="126">
        <f t="shared" si="41"/>
        <v>0</v>
      </c>
      <c r="M706" s="339"/>
      <c r="N706" s="318"/>
      <c r="O706" s="25" t="b">
        <f t="shared" si="42"/>
        <v>1</v>
      </c>
      <c r="P706" s="289" t="b">
        <f t="shared" si="43"/>
        <v>1</v>
      </c>
      <c r="Q706" s="25" t="b">
        <f t="shared" si="44"/>
        <v>1</v>
      </c>
    </row>
    <row r="707" spans="1:17" x14ac:dyDescent="0.25">
      <c r="A707" s="67">
        <v>689</v>
      </c>
      <c r="B707" s="316"/>
      <c r="C707" s="317"/>
      <c r="D707" s="316"/>
      <c r="E707" s="335"/>
      <c r="F707" s="335"/>
      <c r="G707" s="335"/>
      <c r="H707" s="335"/>
      <c r="I707" s="336"/>
      <c r="J707" s="336"/>
      <c r="K707" s="336"/>
      <c r="L707" s="126">
        <f t="shared" si="41"/>
        <v>0</v>
      </c>
      <c r="M707" s="339"/>
      <c r="N707" s="318"/>
      <c r="O707" s="25" t="b">
        <f t="shared" si="42"/>
        <v>1</v>
      </c>
      <c r="P707" s="289" t="b">
        <f t="shared" si="43"/>
        <v>1</v>
      </c>
      <c r="Q707" s="25" t="b">
        <f t="shared" si="44"/>
        <v>1</v>
      </c>
    </row>
    <row r="708" spans="1:17" x14ac:dyDescent="0.25">
      <c r="A708" s="67">
        <v>690</v>
      </c>
      <c r="B708" s="316"/>
      <c r="C708" s="317"/>
      <c r="D708" s="316"/>
      <c r="E708" s="335"/>
      <c r="F708" s="335"/>
      <c r="G708" s="335"/>
      <c r="H708" s="335"/>
      <c r="I708" s="336"/>
      <c r="J708" s="336"/>
      <c r="K708" s="336"/>
      <c r="L708" s="126">
        <f t="shared" si="41"/>
        <v>0</v>
      </c>
      <c r="M708" s="339"/>
      <c r="N708" s="318"/>
      <c r="O708" s="25" t="b">
        <f t="shared" si="42"/>
        <v>1</v>
      </c>
      <c r="P708" s="289" t="b">
        <f t="shared" si="43"/>
        <v>1</v>
      </c>
      <c r="Q708" s="25" t="b">
        <f t="shared" si="44"/>
        <v>1</v>
      </c>
    </row>
    <row r="709" spans="1:17" x14ac:dyDescent="0.25">
      <c r="A709" s="67">
        <v>691</v>
      </c>
      <c r="B709" s="316"/>
      <c r="C709" s="317"/>
      <c r="D709" s="316"/>
      <c r="E709" s="335"/>
      <c r="F709" s="335"/>
      <c r="G709" s="335"/>
      <c r="H709" s="335"/>
      <c r="I709" s="336"/>
      <c r="J709" s="336"/>
      <c r="K709" s="336"/>
      <c r="L709" s="126">
        <f t="shared" si="41"/>
        <v>0</v>
      </c>
      <c r="M709" s="339"/>
      <c r="N709" s="318"/>
      <c r="O709" s="25" t="b">
        <f t="shared" si="42"/>
        <v>1</v>
      </c>
      <c r="P709" s="289" t="b">
        <f t="shared" si="43"/>
        <v>1</v>
      </c>
      <c r="Q709" s="25" t="b">
        <f t="shared" si="44"/>
        <v>1</v>
      </c>
    </row>
    <row r="710" spans="1:17" x14ac:dyDescent="0.25">
      <c r="A710" s="67">
        <v>692</v>
      </c>
      <c r="B710" s="316"/>
      <c r="C710" s="317"/>
      <c r="D710" s="316"/>
      <c r="E710" s="335"/>
      <c r="F710" s="335"/>
      <c r="G710" s="335"/>
      <c r="H710" s="335"/>
      <c r="I710" s="336"/>
      <c r="J710" s="336"/>
      <c r="K710" s="336"/>
      <c r="L710" s="126">
        <f t="shared" si="41"/>
        <v>0</v>
      </c>
      <c r="M710" s="339"/>
      <c r="N710" s="318"/>
      <c r="O710" s="25" t="b">
        <f t="shared" si="42"/>
        <v>1</v>
      </c>
      <c r="P710" s="289" t="b">
        <f t="shared" si="43"/>
        <v>1</v>
      </c>
      <c r="Q710" s="25" t="b">
        <f t="shared" si="44"/>
        <v>1</v>
      </c>
    </row>
    <row r="711" spans="1:17" x14ac:dyDescent="0.25">
      <c r="A711" s="67">
        <v>693</v>
      </c>
      <c r="B711" s="316"/>
      <c r="C711" s="317"/>
      <c r="D711" s="316"/>
      <c r="E711" s="335"/>
      <c r="F711" s="335"/>
      <c r="G711" s="335"/>
      <c r="H711" s="335"/>
      <c r="I711" s="336"/>
      <c r="J711" s="336"/>
      <c r="K711" s="336"/>
      <c r="L711" s="126">
        <f t="shared" si="41"/>
        <v>0</v>
      </c>
      <c r="M711" s="339"/>
      <c r="N711" s="318"/>
      <c r="O711" s="25" t="b">
        <f t="shared" si="42"/>
        <v>1</v>
      </c>
      <c r="P711" s="289" t="b">
        <f t="shared" si="43"/>
        <v>1</v>
      </c>
      <c r="Q711" s="25" t="b">
        <f t="shared" si="44"/>
        <v>1</v>
      </c>
    </row>
    <row r="712" spans="1:17" x14ac:dyDescent="0.25">
      <c r="A712" s="67">
        <v>694</v>
      </c>
      <c r="B712" s="316"/>
      <c r="C712" s="317"/>
      <c r="D712" s="316"/>
      <c r="E712" s="335"/>
      <c r="F712" s="335"/>
      <c r="G712" s="335"/>
      <c r="H712" s="335"/>
      <c r="I712" s="336"/>
      <c r="J712" s="336"/>
      <c r="K712" s="336"/>
      <c r="L712" s="126">
        <f t="shared" si="41"/>
        <v>0</v>
      </c>
      <c r="M712" s="339"/>
      <c r="N712" s="318"/>
      <c r="O712" s="25" t="b">
        <f t="shared" si="42"/>
        <v>1</v>
      </c>
      <c r="P712" s="289" t="b">
        <f t="shared" si="43"/>
        <v>1</v>
      </c>
      <c r="Q712" s="25" t="b">
        <f t="shared" si="44"/>
        <v>1</v>
      </c>
    </row>
    <row r="713" spans="1:17" x14ac:dyDescent="0.25">
      <c r="A713" s="67">
        <v>695</v>
      </c>
      <c r="B713" s="316"/>
      <c r="C713" s="317"/>
      <c r="D713" s="316"/>
      <c r="E713" s="335"/>
      <c r="F713" s="335"/>
      <c r="G713" s="335"/>
      <c r="H713" s="335"/>
      <c r="I713" s="336"/>
      <c r="J713" s="336"/>
      <c r="K713" s="336"/>
      <c r="L713" s="126">
        <f t="shared" si="41"/>
        <v>0</v>
      </c>
      <c r="M713" s="339"/>
      <c r="N713" s="318"/>
      <c r="O713" s="25" t="b">
        <f t="shared" si="42"/>
        <v>1</v>
      </c>
      <c r="P713" s="289" t="b">
        <f t="shared" si="43"/>
        <v>1</v>
      </c>
      <c r="Q713" s="25" t="b">
        <f t="shared" si="44"/>
        <v>1</v>
      </c>
    </row>
    <row r="714" spans="1:17" x14ac:dyDescent="0.25">
      <c r="A714" s="67">
        <v>696</v>
      </c>
      <c r="B714" s="316"/>
      <c r="C714" s="317"/>
      <c r="D714" s="316"/>
      <c r="E714" s="335"/>
      <c r="F714" s="335"/>
      <c r="G714" s="335"/>
      <c r="H714" s="335"/>
      <c r="I714" s="336"/>
      <c r="J714" s="336"/>
      <c r="K714" s="336"/>
      <c r="L714" s="126">
        <f t="shared" si="41"/>
        <v>0</v>
      </c>
      <c r="M714" s="339"/>
      <c r="N714" s="318"/>
      <c r="O714" s="25" t="b">
        <f t="shared" si="42"/>
        <v>1</v>
      </c>
      <c r="P714" s="289" t="b">
        <f t="shared" si="43"/>
        <v>1</v>
      </c>
      <c r="Q714" s="25" t="b">
        <f t="shared" si="44"/>
        <v>1</v>
      </c>
    </row>
    <row r="715" spans="1:17" x14ac:dyDescent="0.25">
      <c r="A715" s="67">
        <v>697</v>
      </c>
      <c r="B715" s="316"/>
      <c r="C715" s="317"/>
      <c r="D715" s="316"/>
      <c r="E715" s="335"/>
      <c r="F715" s="335"/>
      <c r="G715" s="335"/>
      <c r="H715" s="335"/>
      <c r="I715" s="336"/>
      <c r="J715" s="336"/>
      <c r="K715" s="336"/>
      <c r="L715" s="126">
        <f t="shared" si="41"/>
        <v>0</v>
      </c>
      <c r="M715" s="339"/>
      <c r="N715" s="318"/>
      <c r="O715" s="25" t="b">
        <f t="shared" si="42"/>
        <v>1</v>
      </c>
      <c r="P715" s="289" t="b">
        <f t="shared" si="43"/>
        <v>1</v>
      </c>
      <c r="Q715" s="25" t="b">
        <f t="shared" si="44"/>
        <v>1</v>
      </c>
    </row>
    <row r="716" spans="1:17" x14ac:dyDescent="0.25">
      <c r="A716" s="67">
        <v>698</v>
      </c>
      <c r="B716" s="316"/>
      <c r="C716" s="317"/>
      <c r="D716" s="316"/>
      <c r="E716" s="335"/>
      <c r="F716" s="335"/>
      <c r="G716" s="335"/>
      <c r="H716" s="335"/>
      <c r="I716" s="336"/>
      <c r="J716" s="336"/>
      <c r="K716" s="336"/>
      <c r="L716" s="126">
        <f t="shared" si="41"/>
        <v>0</v>
      </c>
      <c r="M716" s="339"/>
      <c r="N716" s="318"/>
      <c r="O716" s="25" t="b">
        <f t="shared" si="42"/>
        <v>1</v>
      </c>
      <c r="P716" s="289" t="b">
        <f t="shared" si="43"/>
        <v>1</v>
      </c>
      <c r="Q716" s="25" t="b">
        <f t="shared" si="44"/>
        <v>1</v>
      </c>
    </row>
    <row r="717" spans="1:17" x14ac:dyDescent="0.25">
      <c r="A717" s="67">
        <v>699</v>
      </c>
      <c r="B717" s="316"/>
      <c r="C717" s="317"/>
      <c r="D717" s="316"/>
      <c r="E717" s="335"/>
      <c r="F717" s="335"/>
      <c r="G717" s="335"/>
      <c r="H717" s="335"/>
      <c r="I717" s="336"/>
      <c r="J717" s="336"/>
      <c r="K717" s="336"/>
      <c r="L717" s="126">
        <f t="shared" si="41"/>
        <v>0</v>
      </c>
      <c r="M717" s="339"/>
      <c r="N717" s="318"/>
      <c r="O717" s="25" t="b">
        <f t="shared" si="42"/>
        <v>1</v>
      </c>
      <c r="P717" s="289" t="b">
        <f t="shared" si="43"/>
        <v>1</v>
      </c>
      <c r="Q717" s="25" t="b">
        <f t="shared" si="44"/>
        <v>1</v>
      </c>
    </row>
    <row r="718" spans="1:17" x14ac:dyDescent="0.25">
      <c r="A718" s="67">
        <v>700</v>
      </c>
      <c r="B718" s="316"/>
      <c r="C718" s="317"/>
      <c r="D718" s="316"/>
      <c r="E718" s="335"/>
      <c r="F718" s="335"/>
      <c r="G718" s="335"/>
      <c r="H718" s="335"/>
      <c r="I718" s="336"/>
      <c r="J718" s="336"/>
      <c r="K718" s="336"/>
      <c r="L718" s="126">
        <f t="shared" si="41"/>
        <v>0</v>
      </c>
      <c r="M718" s="339"/>
      <c r="N718" s="318"/>
      <c r="O718" s="25" t="b">
        <f t="shared" si="42"/>
        <v>1</v>
      </c>
      <c r="P718" s="289" t="b">
        <f t="shared" si="43"/>
        <v>1</v>
      </c>
      <c r="Q718" s="25" t="b">
        <f t="shared" si="44"/>
        <v>1</v>
      </c>
    </row>
    <row r="719" spans="1:17" x14ac:dyDescent="0.25">
      <c r="A719" s="67">
        <v>701</v>
      </c>
      <c r="B719" s="316"/>
      <c r="C719" s="317"/>
      <c r="D719" s="316"/>
      <c r="E719" s="335"/>
      <c r="F719" s="335"/>
      <c r="G719" s="335"/>
      <c r="H719" s="335"/>
      <c r="I719" s="336"/>
      <c r="J719" s="336"/>
      <c r="K719" s="336"/>
      <c r="L719" s="126">
        <f t="shared" si="41"/>
        <v>0</v>
      </c>
      <c r="M719" s="339"/>
      <c r="N719" s="318"/>
      <c r="O719" s="25" t="b">
        <f t="shared" si="42"/>
        <v>1</v>
      </c>
      <c r="P719" s="289" t="b">
        <f t="shared" si="43"/>
        <v>1</v>
      </c>
      <c r="Q719" s="25" t="b">
        <f t="shared" si="44"/>
        <v>1</v>
      </c>
    </row>
    <row r="720" spans="1:17" x14ac:dyDescent="0.25">
      <c r="A720" s="67">
        <v>702</v>
      </c>
      <c r="B720" s="316"/>
      <c r="C720" s="317"/>
      <c r="D720" s="316"/>
      <c r="E720" s="335"/>
      <c r="F720" s="335"/>
      <c r="G720" s="335"/>
      <c r="H720" s="335"/>
      <c r="I720" s="336"/>
      <c r="J720" s="336"/>
      <c r="K720" s="336"/>
      <c r="L720" s="126">
        <f t="shared" si="41"/>
        <v>0</v>
      </c>
      <c r="M720" s="339"/>
      <c r="N720" s="318"/>
      <c r="O720" s="25" t="b">
        <f t="shared" si="42"/>
        <v>1</v>
      </c>
      <c r="P720" s="289" t="b">
        <f t="shared" si="43"/>
        <v>1</v>
      </c>
      <c r="Q720" s="25" t="b">
        <f t="shared" si="44"/>
        <v>1</v>
      </c>
    </row>
    <row r="721" spans="1:17" x14ac:dyDescent="0.25">
      <c r="A721" s="67">
        <v>703</v>
      </c>
      <c r="B721" s="316"/>
      <c r="C721" s="317"/>
      <c r="D721" s="316"/>
      <c r="E721" s="335"/>
      <c r="F721" s="335"/>
      <c r="G721" s="335"/>
      <c r="H721" s="335"/>
      <c r="I721" s="336"/>
      <c r="J721" s="336"/>
      <c r="K721" s="336"/>
      <c r="L721" s="126">
        <f t="shared" si="41"/>
        <v>0</v>
      </c>
      <c r="M721" s="339"/>
      <c r="N721" s="318"/>
      <c r="O721" s="25" t="b">
        <f t="shared" si="42"/>
        <v>1</v>
      </c>
      <c r="P721" s="289" t="b">
        <f t="shared" si="43"/>
        <v>1</v>
      </c>
      <c r="Q721" s="25" t="b">
        <f t="shared" si="44"/>
        <v>1</v>
      </c>
    </row>
    <row r="722" spans="1:17" x14ac:dyDescent="0.25">
      <c r="A722" s="67">
        <v>704</v>
      </c>
      <c r="B722" s="316"/>
      <c r="C722" s="317"/>
      <c r="D722" s="316"/>
      <c r="E722" s="335"/>
      <c r="F722" s="335"/>
      <c r="G722" s="335"/>
      <c r="H722" s="335"/>
      <c r="I722" s="336"/>
      <c r="J722" s="336"/>
      <c r="K722" s="336"/>
      <c r="L722" s="126">
        <f t="shared" si="41"/>
        <v>0</v>
      </c>
      <c r="M722" s="339"/>
      <c r="N722" s="318"/>
      <c r="O722" s="25" t="b">
        <f t="shared" si="42"/>
        <v>1</v>
      </c>
      <c r="P722" s="289" t="b">
        <f t="shared" si="43"/>
        <v>1</v>
      </c>
      <c r="Q722" s="25" t="b">
        <f t="shared" si="44"/>
        <v>1</v>
      </c>
    </row>
    <row r="723" spans="1:17" x14ac:dyDescent="0.25">
      <c r="A723" s="67">
        <v>705</v>
      </c>
      <c r="B723" s="316"/>
      <c r="C723" s="317"/>
      <c r="D723" s="316"/>
      <c r="E723" s="335"/>
      <c r="F723" s="335"/>
      <c r="G723" s="335"/>
      <c r="H723" s="335"/>
      <c r="I723" s="336"/>
      <c r="J723" s="336"/>
      <c r="K723" s="336"/>
      <c r="L723" s="126">
        <f t="shared" si="41"/>
        <v>0</v>
      </c>
      <c r="M723" s="339"/>
      <c r="N723" s="318"/>
      <c r="O723" s="25" t="b">
        <f t="shared" si="42"/>
        <v>1</v>
      </c>
      <c r="P723" s="289" t="b">
        <f t="shared" si="43"/>
        <v>1</v>
      </c>
      <c r="Q723" s="25" t="b">
        <f t="shared" si="44"/>
        <v>1</v>
      </c>
    </row>
    <row r="724" spans="1:17" x14ac:dyDescent="0.25">
      <c r="A724" s="67">
        <v>706</v>
      </c>
      <c r="B724" s="316"/>
      <c r="C724" s="317"/>
      <c r="D724" s="316"/>
      <c r="E724" s="335"/>
      <c r="F724" s="335"/>
      <c r="G724" s="335"/>
      <c r="H724" s="335"/>
      <c r="I724" s="336"/>
      <c r="J724" s="336"/>
      <c r="K724" s="336"/>
      <c r="L724" s="126">
        <f t="shared" si="41"/>
        <v>0</v>
      </c>
      <c r="M724" s="339"/>
      <c r="N724" s="318"/>
      <c r="O724" s="25" t="b">
        <f t="shared" si="42"/>
        <v>1</v>
      </c>
      <c r="P724" s="289" t="b">
        <f t="shared" si="43"/>
        <v>1</v>
      </c>
      <c r="Q724" s="25" t="b">
        <f t="shared" si="44"/>
        <v>1</v>
      </c>
    </row>
    <row r="725" spans="1:17" x14ac:dyDescent="0.25">
      <c r="A725" s="67">
        <v>707</v>
      </c>
      <c r="B725" s="316"/>
      <c r="C725" s="317"/>
      <c r="D725" s="316"/>
      <c r="E725" s="335"/>
      <c r="F725" s="335"/>
      <c r="G725" s="335"/>
      <c r="H725" s="335"/>
      <c r="I725" s="336"/>
      <c r="J725" s="336"/>
      <c r="K725" s="336"/>
      <c r="L725" s="126">
        <f t="shared" ref="L725:L788" si="45">SUM(I725:K725)</f>
        <v>0</v>
      </c>
      <c r="M725" s="339"/>
      <c r="N725" s="318"/>
      <c r="O725" s="25" t="b">
        <f t="shared" ref="O725:O788" si="46">IF(ISBLANK(B725),TRUE,IF(OR(ISBLANK(C725),ISBLANK(D725),ISBLANK(E725),ISBLANK(F725),ISBLANK(G725),ISBLANK(H725),ISBLANK(I725),ISBLANK(J725),ISBLANK(K725),ISBLANK(L725),ISBLANK(M725),ISBLANK(N725)),FALSE,TRUE))</f>
        <v>1</v>
      </c>
      <c r="P725" s="289" t="b">
        <f t="shared" ref="P725:P788" si="47">IF(OR(AND(B725="N/A",D725="N/A"),AND(B725&lt;&gt;"N/A",D725&lt;&gt;"N/A"),AND(ISBLANK(B725),ISBLANK(D725)),AND(NOT(ISBLANK(B725)),NOT(ISBLANK(D725)))),TRUE,FALSE)</f>
        <v>1</v>
      </c>
      <c r="Q725" s="25" t="b">
        <f t="shared" ref="Q725:Q788" si="48">IF(OR(AND(B725="N/A",D725="N/A",C725=0,E725=0),AND(ISBLANK(B725),ISBLANK(D725),ISBLANK(C725),ISBLANK(E725)),AND(AND(NOT(ISBLANK(B725)),B725&lt;&gt;"N/A"),AND(NOT(ISBLANK(D725)),D725&lt;&gt;"N/A"),C725&lt;&gt;0,E725&lt;&gt;0)),TRUE,FALSE)</f>
        <v>1</v>
      </c>
    </row>
    <row r="726" spans="1:17" x14ac:dyDescent="0.25">
      <c r="A726" s="67">
        <v>708</v>
      </c>
      <c r="B726" s="316"/>
      <c r="C726" s="317"/>
      <c r="D726" s="316"/>
      <c r="E726" s="335"/>
      <c r="F726" s="335"/>
      <c r="G726" s="335"/>
      <c r="H726" s="335"/>
      <c r="I726" s="336"/>
      <c r="J726" s="336"/>
      <c r="K726" s="336"/>
      <c r="L726" s="126">
        <f t="shared" si="45"/>
        <v>0</v>
      </c>
      <c r="M726" s="339"/>
      <c r="N726" s="318"/>
      <c r="O726" s="25" t="b">
        <f t="shared" si="46"/>
        <v>1</v>
      </c>
      <c r="P726" s="289" t="b">
        <f t="shared" si="47"/>
        <v>1</v>
      </c>
      <c r="Q726" s="25" t="b">
        <f t="shared" si="48"/>
        <v>1</v>
      </c>
    </row>
    <row r="727" spans="1:17" x14ac:dyDescent="0.25">
      <c r="A727" s="67">
        <v>709</v>
      </c>
      <c r="B727" s="316"/>
      <c r="C727" s="317"/>
      <c r="D727" s="316"/>
      <c r="E727" s="335"/>
      <c r="F727" s="335"/>
      <c r="G727" s="335"/>
      <c r="H727" s="335"/>
      <c r="I727" s="336"/>
      <c r="J727" s="336"/>
      <c r="K727" s="336"/>
      <c r="L727" s="126">
        <f t="shared" si="45"/>
        <v>0</v>
      </c>
      <c r="M727" s="339"/>
      <c r="N727" s="318"/>
      <c r="O727" s="25" t="b">
        <f t="shared" si="46"/>
        <v>1</v>
      </c>
      <c r="P727" s="289" t="b">
        <f t="shared" si="47"/>
        <v>1</v>
      </c>
      <c r="Q727" s="25" t="b">
        <f t="shared" si="48"/>
        <v>1</v>
      </c>
    </row>
    <row r="728" spans="1:17" x14ac:dyDescent="0.25">
      <c r="A728" s="67">
        <v>710</v>
      </c>
      <c r="B728" s="316"/>
      <c r="C728" s="317"/>
      <c r="D728" s="316"/>
      <c r="E728" s="335"/>
      <c r="F728" s="335"/>
      <c r="G728" s="335"/>
      <c r="H728" s="335"/>
      <c r="I728" s="336"/>
      <c r="J728" s="336"/>
      <c r="K728" s="336"/>
      <c r="L728" s="126">
        <f t="shared" si="45"/>
        <v>0</v>
      </c>
      <c r="M728" s="339"/>
      <c r="N728" s="318"/>
      <c r="O728" s="25" t="b">
        <f t="shared" si="46"/>
        <v>1</v>
      </c>
      <c r="P728" s="289" t="b">
        <f t="shared" si="47"/>
        <v>1</v>
      </c>
      <c r="Q728" s="25" t="b">
        <f t="shared" si="48"/>
        <v>1</v>
      </c>
    </row>
    <row r="729" spans="1:17" x14ac:dyDescent="0.25">
      <c r="A729" s="67">
        <v>711</v>
      </c>
      <c r="B729" s="316"/>
      <c r="C729" s="317"/>
      <c r="D729" s="316"/>
      <c r="E729" s="335"/>
      <c r="F729" s="335"/>
      <c r="G729" s="335"/>
      <c r="H729" s="335"/>
      <c r="I729" s="336"/>
      <c r="J729" s="336"/>
      <c r="K729" s="336"/>
      <c r="L729" s="126">
        <f t="shared" si="45"/>
        <v>0</v>
      </c>
      <c r="M729" s="339"/>
      <c r="N729" s="318"/>
      <c r="O729" s="25" t="b">
        <f t="shared" si="46"/>
        <v>1</v>
      </c>
      <c r="P729" s="289" t="b">
        <f t="shared" si="47"/>
        <v>1</v>
      </c>
      <c r="Q729" s="25" t="b">
        <f t="shared" si="48"/>
        <v>1</v>
      </c>
    </row>
    <row r="730" spans="1:17" x14ac:dyDescent="0.25">
      <c r="A730" s="67">
        <v>712</v>
      </c>
      <c r="B730" s="316"/>
      <c r="C730" s="317"/>
      <c r="D730" s="316"/>
      <c r="E730" s="335"/>
      <c r="F730" s="335"/>
      <c r="G730" s="335"/>
      <c r="H730" s="335"/>
      <c r="I730" s="336"/>
      <c r="J730" s="336"/>
      <c r="K730" s="336"/>
      <c r="L730" s="126">
        <f t="shared" si="45"/>
        <v>0</v>
      </c>
      <c r="M730" s="339"/>
      <c r="N730" s="318"/>
      <c r="O730" s="25" t="b">
        <f t="shared" si="46"/>
        <v>1</v>
      </c>
      <c r="P730" s="289" t="b">
        <f t="shared" si="47"/>
        <v>1</v>
      </c>
      <c r="Q730" s="25" t="b">
        <f t="shared" si="48"/>
        <v>1</v>
      </c>
    </row>
    <row r="731" spans="1:17" x14ac:dyDescent="0.25">
      <c r="A731" s="67">
        <v>713</v>
      </c>
      <c r="B731" s="316"/>
      <c r="C731" s="317"/>
      <c r="D731" s="316"/>
      <c r="E731" s="335"/>
      <c r="F731" s="335"/>
      <c r="G731" s="335"/>
      <c r="H731" s="335"/>
      <c r="I731" s="336"/>
      <c r="J731" s="336"/>
      <c r="K731" s="336"/>
      <c r="L731" s="126">
        <f t="shared" si="45"/>
        <v>0</v>
      </c>
      <c r="M731" s="339"/>
      <c r="N731" s="318"/>
      <c r="O731" s="25" t="b">
        <f t="shared" si="46"/>
        <v>1</v>
      </c>
      <c r="P731" s="289" t="b">
        <f t="shared" si="47"/>
        <v>1</v>
      </c>
      <c r="Q731" s="25" t="b">
        <f t="shared" si="48"/>
        <v>1</v>
      </c>
    </row>
    <row r="732" spans="1:17" x14ac:dyDescent="0.25">
      <c r="A732" s="67">
        <v>714</v>
      </c>
      <c r="B732" s="316"/>
      <c r="C732" s="317"/>
      <c r="D732" s="316"/>
      <c r="E732" s="335"/>
      <c r="F732" s="335"/>
      <c r="G732" s="335"/>
      <c r="H732" s="335"/>
      <c r="I732" s="336"/>
      <c r="J732" s="336"/>
      <c r="K732" s="336"/>
      <c r="L732" s="126">
        <f t="shared" si="45"/>
        <v>0</v>
      </c>
      <c r="M732" s="339"/>
      <c r="N732" s="318"/>
      <c r="O732" s="25" t="b">
        <f t="shared" si="46"/>
        <v>1</v>
      </c>
      <c r="P732" s="289" t="b">
        <f t="shared" si="47"/>
        <v>1</v>
      </c>
      <c r="Q732" s="25" t="b">
        <f t="shared" si="48"/>
        <v>1</v>
      </c>
    </row>
    <row r="733" spans="1:17" x14ac:dyDescent="0.25">
      <c r="A733" s="67">
        <v>715</v>
      </c>
      <c r="B733" s="316"/>
      <c r="C733" s="317"/>
      <c r="D733" s="316"/>
      <c r="E733" s="335"/>
      <c r="F733" s="335"/>
      <c r="G733" s="335"/>
      <c r="H733" s="335"/>
      <c r="I733" s="336"/>
      <c r="J733" s="336"/>
      <c r="K733" s="336"/>
      <c r="L733" s="126">
        <f t="shared" si="45"/>
        <v>0</v>
      </c>
      <c r="M733" s="339"/>
      <c r="N733" s="318"/>
      <c r="O733" s="25" t="b">
        <f t="shared" si="46"/>
        <v>1</v>
      </c>
      <c r="P733" s="289" t="b">
        <f t="shared" si="47"/>
        <v>1</v>
      </c>
      <c r="Q733" s="25" t="b">
        <f t="shared" si="48"/>
        <v>1</v>
      </c>
    </row>
    <row r="734" spans="1:17" x14ac:dyDescent="0.25">
      <c r="A734" s="67">
        <v>716</v>
      </c>
      <c r="B734" s="316"/>
      <c r="C734" s="317"/>
      <c r="D734" s="316"/>
      <c r="E734" s="335"/>
      <c r="F734" s="335"/>
      <c r="G734" s="335"/>
      <c r="H734" s="335"/>
      <c r="I734" s="336"/>
      <c r="J734" s="336"/>
      <c r="K734" s="336"/>
      <c r="L734" s="126">
        <f t="shared" si="45"/>
        <v>0</v>
      </c>
      <c r="M734" s="339"/>
      <c r="N734" s="318"/>
      <c r="O734" s="25" t="b">
        <f t="shared" si="46"/>
        <v>1</v>
      </c>
      <c r="P734" s="289" t="b">
        <f t="shared" si="47"/>
        <v>1</v>
      </c>
      <c r="Q734" s="25" t="b">
        <f t="shared" si="48"/>
        <v>1</v>
      </c>
    </row>
    <row r="735" spans="1:17" x14ac:dyDescent="0.25">
      <c r="A735" s="67">
        <v>717</v>
      </c>
      <c r="B735" s="316"/>
      <c r="C735" s="317"/>
      <c r="D735" s="316"/>
      <c r="E735" s="335"/>
      <c r="F735" s="335"/>
      <c r="G735" s="335"/>
      <c r="H735" s="335"/>
      <c r="I735" s="336"/>
      <c r="J735" s="336"/>
      <c r="K735" s="336"/>
      <c r="L735" s="126">
        <f t="shared" si="45"/>
        <v>0</v>
      </c>
      <c r="M735" s="339"/>
      <c r="N735" s="318"/>
      <c r="O735" s="25" t="b">
        <f t="shared" si="46"/>
        <v>1</v>
      </c>
      <c r="P735" s="289" t="b">
        <f t="shared" si="47"/>
        <v>1</v>
      </c>
      <c r="Q735" s="25" t="b">
        <f t="shared" si="48"/>
        <v>1</v>
      </c>
    </row>
    <row r="736" spans="1:17" x14ac:dyDescent="0.25">
      <c r="A736" s="67">
        <v>718</v>
      </c>
      <c r="B736" s="316"/>
      <c r="C736" s="317"/>
      <c r="D736" s="316"/>
      <c r="E736" s="335"/>
      <c r="F736" s="335"/>
      <c r="G736" s="335"/>
      <c r="H736" s="335"/>
      <c r="I736" s="336"/>
      <c r="J736" s="336"/>
      <c r="K736" s="336"/>
      <c r="L736" s="126">
        <f t="shared" si="45"/>
        <v>0</v>
      </c>
      <c r="M736" s="339"/>
      <c r="N736" s="318"/>
      <c r="O736" s="25" t="b">
        <f t="shared" si="46"/>
        <v>1</v>
      </c>
      <c r="P736" s="289" t="b">
        <f t="shared" si="47"/>
        <v>1</v>
      </c>
      <c r="Q736" s="25" t="b">
        <f t="shared" si="48"/>
        <v>1</v>
      </c>
    </row>
    <row r="737" spans="1:17" x14ac:dyDescent="0.25">
      <c r="A737" s="67">
        <v>719</v>
      </c>
      <c r="B737" s="316"/>
      <c r="C737" s="317"/>
      <c r="D737" s="316"/>
      <c r="E737" s="335"/>
      <c r="F737" s="335"/>
      <c r="G737" s="335"/>
      <c r="H737" s="335"/>
      <c r="I737" s="336"/>
      <c r="J737" s="336"/>
      <c r="K737" s="336"/>
      <c r="L737" s="126">
        <f t="shared" si="45"/>
        <v>0</v>
      </c>
      <c r="M737" s="339"/>
      <c r="N737" s="318"/>
      <c r="O737" s="25" t="b">
        <f t="shared" si="46"/>
        <v>1</v>
      </c>
      <c r="P737" s="289" t="b">
        <f t="shared" si="47"/>
        <v>1</v>
      </c>
      <c r="Q737" s="25" t="b">
        <f t="shared" si="48"/>
        <v>1</v>
      </c>
    </row>
    <row r="738" spans="1:17" x14ac:dyDescent="0.25">
      <c r="A738" s="67">
        <v>720</v>
      </c>
      <c r="B738" s="316"/>
      <c r="C738" s="317"/>
      <c r="D738" s="316"/>
      <c r="E738" s="335"/>
      <c r="F738" s="335"/>
      <c r="G738" s="335"/>
      <c r="H738" s="335"/>
      <c r="I738" s="336"/>
      <c r="J738" s="336"/>
      <c r="K738" s="336"/>
      <c r="L738" s="126">
        <f t="shared" si="45"/>
        <v>0</v>
      </c>
      <c r="M738" s="339"/>
      <c r="N738" s="318"/>
      <c r="O738" s="25" t="b">
        <f t="shared" si="46"/>
        <v>1</v>
      </c>
      <c r="P738" s="289" t="b">
        <f t="shared" si="47"/>
        <v>1</v>
      </c>
      <c r="Q738" s="25" t="b">
        <f t="shared" si="48"/>
        <v>1</v>
      </c>
    </row>
    <row r="739" spans="1:17" x14ac:dyDescent="0.25">
      <c r="A739" s="67">
        <v>721</v>
      </c>
      <c r="B739" s="316"/>
      <c r="C739" s="317"/>
      <c r="D739" s="316"/>
      <c r="E739" s="335"/>
      <c r="F739" s="335"/>
      <c r="G739" s="335"/>
      <c r="H739" s="335"/>
      <c r="I739" s="336"/>
      <c r="J739" s="336"/>
      <c r="K739" s="336"/>
      <c r="L739" s="126">
        <f t="shared" si="45"/>
        <v>0</v>
      </c>
      <c r="M739" s="339"/>
      <c r="N739" s="318"/>
      <c r="O739" s="25" t="b">
        <f t="shared" si="46"/>
        <v>1</v>
      </c>
      <c r="P739" s="289" t="b">
        <f t="shared" si="47"/>
        <v>1</v>
      </c>
      <c r="Q739" s="25" t="b">
        <f t="shared" si="48"/>
        <v>1</v>
      </c>
    </row>
    <row r="740" spans="1:17" x14ac:dyDescent="0.25">
      <c r="A740" s="67">
        <v>722</v>
      </c>
      <c r="B740" s="316"/>
      <c r="C740" s="317"/>
      <c r="D740" s="316"/>
      <c r="E740" s="335"/>
      <c r="F740" s="335"/>
      <c r="G740" s="335"/>
      <c r="H740" s="335"/>
      <c r="I740" s="336"/>
      <c r="J740" s="336"/>
      <c r="K740" s="336"/>
      <c r="L740" s="126">
        <f t="shared" si="45"/>
        <v>0</v>
      </c>
      <c r="M740" s="339"/>
      <c r="N740" s="318"/>
      <c r="O740" s="25" t="b">
        <f t="shared" si="46"/>
        <v>1</v>
      </c>
      <c r="P740" s="289" t="b">
        <f t="shared" si="47"/>
        <v>1</v>
      </c>
      <c r="Q740" s="25" t="b">
        <f t="shared" si="48"/>
        <v>1</v>
      </c>
    </row>
    <row r="741" spans="1:17" x14ac:dyDescent="0.25">
      <c r="A741" s="67">
        <v>723</v>
      </c>
      <c r="B741" s="316"/>
      <c r="C741" s="317"/>
      <c r="D741" s="316"/>
      <c r="E741" s="335"/>
      <c r="F741" s="335"/>
      <c r="G741" s="335"/>
      <c r="H741" s="335"/>
      <c r="I741" s="336"/>
      <c r="J741" s="336"/>
      <c r="K741" s="336"/>
      <c r="L741" s="126">
        <f t="shared" si="45"/>
        <v>0</v>
      </c>
      <c r="M741" s="339"/>
      <c r="N741" s="318"/>
      <c r="O741" s="25" t="b">
        <f t="shared" si="46"/>
        <v>1</v>
      </c>
      <c r="P741" s="289" t="b">
        <f t="shared" si="47"/>
        <v>1</v>
      </c>
      <c r="Q741" s="25" t="b">
        <f t="shared" si="48"/>
        <v>1</v>
      </c>
    </row>
    <row r="742" spans="1:17" x14ac:dyDescent="0.25">
      <c r="A742" s="67">
        <v>724</v>
      </c>
      <c r="B742" s="316"/>
      <c r="C742" s="317"/>
      <c r="D742" s="316"/>
      <c r="E742" s="335"/>
      <c r="F742" s="335"/>
      <c r="G742" s="335"/>
      <c r="H742" s="335"/>
      <c r="I742" s="336"/>
      <c r="J742" s="336"/>
      <c r="K742" s="336"/>
      <c r="L742" s="126">
        <f t="shared" si="45"/>
        <v>0</v>
      </c>
      <c r="M742" s="339"/>
      <c r="N742" s="318"/>
      <c r="O742" s="25" t="b">
        <f t="shared" si="46"/>
        <v>1</v>
      </c>
      <c r="P742" s="289" t="b">
        <f t="shared" si="47"/>
        <v>1</v>
      </c>
      <c r="Q742" s="25" t="b">
        <f t="shared" si="48"/>
        <v>1</v>
      </c>
    </row>
    <row r="743" spans="1:17" x14ac:dyDescent="0.25">
      <c r="A743" s="67">
        <v>725</v>
      </c>
      <c r="B743" s="316"/>
      <c r="C743" s="317"/>
      <c r="D743" s="316"/>
      <c r="E743" s="335"/>
      <c r="F743" s="335"/>
      <c r="G743" s="335"/>
      <c r="H743" s="335"/>
      <c r="I743" s="336"/>
      <c r="J743" s="336"/>
      <c r="K743" s="336"/>
      <c r="L743" s="126">
        <f t="shared" si="45"/>
        <v>0</v>
      </c>
      <c r="M743" s="339"/>
      <c r="N743" s="318"/>
      <c r="O743" s="25" t="b">
        <f t="shared" si="46"/>
        <v>1</v>
      </c>
      <c r="P743" s="289" t="b">
        <f t="shared" si="47"/>
        <v>1</v>
      </c>
      <c r="Q743" s="25" t="b">
        <f t="shared" si="48"/>
        <v>1</v>
      </c>
    </row>
    <row r="744" spans="1:17" x14ac:dyDescent="0.25">
      <c r="A744" s="67">
        <v>726</v>
      </c>
      <c r="B744" s="316"/>
      <c r="C744" s="317"/>
      <c r="D744" s="316"/>
      <c r="E744" s="335"/>
      <c r="F744" s="335"/>
      <c r="G744" s="335"/>
      <c r="H744" s="335"/>
      <c r="I744" s="336"/>
      <c r="J744" s="336"/>
      <c r="K744" s="336"/>
      <c r="L744" s="126">
        <f t="shared" si="45"/>
        <v>0</v>
      </c>
      <c r="M744" s="339"/>
      <c r="N744" s="318"/>
      <c r="O744" s="25" t="b">
        <f t="shared" si="46"/>
        <v>1</v>
      </c>
      <c r="P744" s="289" t="b">
        <f t="shared" si="47"/>
        <v>1</v>
      </c>
      <c r="Q744" s="25" t="b">
        <f t="shared" si="48"/>
        <v>1</v>
      </c>
    </row>
    <row r="745" spans="1:17" x14ac:dyDescent="0.25">
      <c r="A745" s="67">
        <v>727</v>
      </c>
      <c r="B745" s="316"/>
      <c r="C745" s="317"/>
      <c r="D745" s="316"/>
      <c r="E745" s="335"/>
      <c r="F745" s="335"/>
      <c r="G745" s="335"/>
      <c r="H745" s="335"/>
      <c r="I745" s="336"/>
      <c r="J745" s="336"/>
      <c r="K745" s="336"/>
      <c r="L745" s="126">
        <f t="shared" si="45"/>
        <v>0</v>
      </c>
      <c r="M745" s="339"/>
      <c r="N745" s="318"/>
      <c r="O745" s="25" t="b">
        <f t="shared" si="46"/>
        <v>1</v>
      </c>
      <c r="P745" s="289" t="b">
        <f t="shared" si="47"/>
        <v>1</v>
      </c>
      <c r="Q745" s="25" t="b">
        <f t="shared" si="48"/>
        <v>1</v>
      </c>
    </row>
    <row r="746" spans="1:17" x14ac:dyDescent="0.25">
      <c r="A746" s="67">
        <v>728</v>
      </c>
      <c r="B746" s="316"/>
      <c r="C746" s="317"/>
      <c r="D746" s="316"/>
      <c r="E746" s="335"/>
      <c r="F746" s="335"/>
      <c r="G746" s="335"/>
      <c r="H746" s="335"/>
      <c r="I746" s="336"/>
      <c r="J746" s="336"/>
      <c r="K746" s="336"/>
      <c r="L746" s="126">
        <f t="shared" si="45"/>
        <v>0</v>
      </c>
      <c r="M746" s="339"/>
      <c r="N746" s="318"/>
      <c r="O746" s="25" t="b">
        <f t="shared" si="46"/>
        <v>1</v>
      </c>
      <c r="P746" s="289" t="b">
        <f t="shared" si="47"/>
        <v>1</v>
      </c>
      <c r="Q746" s="25" t="b">
        <f t="shared" si="48"/>
        <v>1</v>
      </c>
    </row>
    <row r="747" spans="1:17" x14ac:dyDescent="0.25">
      <c r="A747" s="67">
        <v>729</v>
      </c>
      <c r="B747" s="316"/>
      <c r="C747" s="317"/>
      <c r="D747" s="316"/>
      <c r="E747" s="335"/>
      <c r="F747" s="335"/>
      <c r="G747" s="335"/>
      <c r="H747" s="335"/>
      <c r="I747" s="336"/>
      <c r="J747" s="336"/>
      <c r="K747" s="336"/>
      <c r="L747" s="126">
        <f t="shared" si="45"/>
        <v>0</v>
      </c>
      <c r="M747" s="339"/>
      <c r="N747" s="318"/>
      <c r="O747" s="25" t="b">
        <f t="shared" si="46"/>
        <v>1</v>
      </c>
      <c r="P747" s="289" t="b">
        <f t="shared" si="47"/>
        <v>1</v>
      </c>
      <c r="Q747" s="25" t="b">
        <f t="shared" si="48"/>
        <v>1</v>
      </c>
    </row>
    <row r="748" spans="1:17" x14ac:dyDescent="0.25">
      <c r="A748" s="67">
        <v>730</v>
      </c>
      <c r="B748" s="316"/>
      <c r="C748" s="317"/>
      <c r="D748" s="316"/>
      <c r="E748" s="335"/>
      <c r="F748" s="335"/>
      <c r="G748" s="335"/>
      <c r="H748" s="335"/>
      <c r="I748" s="336"/>
      <c r="J748" s="336"/>
      <c r="K748" s="336"/>
      <c r="L748" s="126">
        <f t="shared" si="45"/>
        <v>0</v>
      </c>
      <c r="M748" s="339"/>
      <c r="N748" s="318"/>
      <c r="O748" s="25" t="b">
        <f t="shared" si="46"/>
        <v>1</v>
      </c>
      <c r="P748" s="289" t="b">
        <f t="shared" si="47"/>
        <v>1</v>
      </c>
      <c r="Q748" s="25" t="b">
        <f t="shared" si="48"/>
        <v>1</v>
      </c>
    </row>
    <row r="749" spans="1:17" x14ac:dyDescent="0.25">
      <c r="A749" s="67">
        <v>731</v>
      </c>
      <c r="B749" s="316"/>
      <c r="C749" s="317"/>
      <c r="D749" s="316"/>
      <c r="E749" s="335"/>
      <c r="F749" s="335"/>
      <c r="G749" s="335"/>
      <c r="H749" s="335"/>
      <c r="I749" s="336"/>
      <c r="J749" s="336"/>
      <c r="K749" s="336"/>
      <c r="L749" s="126">
        <f t="shared" si="45"/>
        <v>0</v>
      </c>
      <c r="M749" s="339"/>
      <c r="N749" s="318"/>
      <c r="O749" s="25" t="b">
        <f t="shared" si="46"/>
        <v>1</v>
      </c>
      <c r="P749" s="289" t="b">
        <f t="shared" si="47"/>
        <v>1</v>
      </c>
      <c r="Q749" s="25" t="b">
        <f t="shared" si="48"/>
        <v>1</v>
      </c>
    </row>
    <row r="750" spans="1:17" x14ac:dyDescent="0.25">
      <c r="A750" s="67">
        <v>732</v>
      </c>
      <c r="B750" s="316"/>
      <c r="C750" s="317"/>
      <c r="D750" s="316"/>
      <c r="E750" s="335"/>
      <c r="F750" s="335"/>
      <c r="G750" s="335"/>
      <c r="H750" s="335"/>
      <c r="I750" s="336"/>
      <c r="J750" s="336"/>
      <c r="K750" s="336"/>
      <c r="L750" s="126">
        <f t="shared" si="45"/>
        <v>0</v>
      </c>
      <c r="M750" s="339"/>
      <c r="N750" s="318"/>
      <c r="O750" s="25" t="b">
        <f t="shared" si="46"/>
        <v>1</v>
      </c>
      <c r="P750" s="289" t="b">
        <f t="shared" si="47"/>
        <v>1</v>
      </c>
      <c r="Q750" s="25" t="b">
        <f t="shared" si="48"/>
        <v>1</v>
      </c>
    </row>
    <row r="751" spans="1:17" x14ac:dyDescent="0.25">
      <c r="A751" s="67">
        <v>733</v>
      </c>
      <c r="B751" s="316"/>
      <c r="C751" s="317"/>
      <c r="D751" s="316"/>
      <c r="E751" s="335"/>
      <c r="F751" s="335"/>
      <c r="G751" s="335"/>
      <c r="H751" s="335"/>
      <c r="I751" s="336"/>
      <c r="J751" s="336"/>
      <c r="K751" s="336"/>
      <c r="L751" s="126">
        <f t="shared" si="45"/>
        <v>0</v>
      </c>
      <c r="M751" s="339"/>
      <c r="N751" s="318"/>
      <c r="O751" s="25" t="b">
        <f t="shared" si="46"/>
        <v>1</v>
      </c>
      <c r="P751" s="289" t="b">
        <f t="shared" si="47"/>
        <v>1</v>
      </c>
      <c r="Q751" s="25" t="b">
        <f t="shared" si="48"/>
        <v>1</v>
      </c>
    </row>
    <row r="752" spans="1:17" x14ac:dyDescent="0.25">
      <c r="A752" s="67">
        <v>734</v>
      </c>
      <c r="B752" s="316"/>
      <c r="C752" s="317"/>
      <c r="D752" s="316"/>
      <c r="E752" s="335"/>
      <c r="F752" s="335"/>
      <c r="G752" s="335"/>
      <c r="H752" s="335"/>
      <c r="I752" s="336"/>
      <c r="J752" s="336"/>
      <c r="K752" s="336"/>
      <c r="L752" s="126">
        <f t="shared" si="45"/>
        <v>0</v>
      </c>
      <c r="M752" s="339"/>
      <c r="N752" s="318"/>
      <c r="O752" s="25" t="b">
        <f t="shared" si="46"/>
        <v>1</v>
      </c>
      <c r="P752" s="289" t="b">
        <f t="shared" si="47"/>
        <v>1</v>
      </c>
      <c r="Q752" s="25" t="b">
        <f t="shared" si="48"/>
        <v>1</v>
      </c>
    </row>
    <row r="753" spans="1:17" x14ac:dyDescent="0.25">
      <c r="A753" s="67">
        <v>735</v>
      </c>
      <c r="B753" s="316"/>
      <c r="C753" s="317"/>
      <c r="D753" s="316"/>
      <c r="E753" s="335"/>
      <c r="F753" s="335"/>
      <c r="G753" s="335"/>
      <c r="H753" s="335"/>
      <c r="I753" s="336"/>
      <c r="J753" s="336"/>
      <c r="K753" s="336"/>
      <c r="L753" s="126">
        <f t="shared" si="45"/>
        <v>0</v>
      </c>
      <c r="M753" s="339"/>
      <c r="N753" s="318"/>
      <c r="O753" s="25" t="b">
        <f t="shared" si="46"/>
        <v>1</v>
      </c>
      <c r="P753" s="289" t="b">
        <f t="shared" si="47"/>
        <v>1</v>
      </c>
      <c r="Q753" s="25" t="b">
        <f t="shared" si="48"/>
        <v>1</v>
      </c>
    </row>
    <row r="754" spans="1:17" x14ac:dyDescent="0.25">
      <c r="A754" s="67">
        <v>736</v>
      </c>
      <c r="B754" s="316"/>
      <c r="C754" s="317"/>
      <c r="D754" s="316"/>
      <c r="E754" s="335"/>
      <c r="F754" s="335"/>
      <c r="G754" s="335"/>
      <c r="H754" s="335"/>
      <c r="I754" s="336"/>
      <c r="J754" s="336"/>
      <c r="K754" s="336"/>
      <c r="L754" s="126">
        <f t="shared" si="45"/>
        <v>0</v>
      </c>
      <c r="M754" s="339"/>
      <c r="N754" s="318"/>
      <c r="O754" s="25" t="b">
        <f t="shared" si="46"/>
        <v>1</v>
      </c>
      <c r="P754" s="289" t="b">
        <f t="shared" si="47"/>
        <v>1</v>
      </c>
      <c r="Q754" s="25" t="b">
        <f t="shared" si="48"/>
        <v>1</v>
      </c>
    </row>
    <row r="755" spans="1:17" x14ac:dyDescent="0.25">
      <c r="A755" s="67">
        <v>737</v>
      </c>
      <c r="B755" s="316"/>
      <c r="C755" s="317"/>
      <c r="D755" s="316"/>
      <c r="E755" s="335"/>
      <c r="F755" s="335"/>
      <c r="G755" s="335"/>
      <c r="H755" s="335"/>
      <c r="I755" s="336"/>
      <c r="J755" s="336"/>
      <c r="K755" s="336"/>
      <c r="L755" s="126">
        <f t="shared" si="45"/>
        <v>0</v>
      </c>
      <c r="M755" s="339"/>
      <c r="N755" s="318"/>
      <c r="O755" s="25" t="b">
        <f t="shared" si="46"/>
        <v>1</v>
      </c>
      <c r="P755" s="289" t="b">
        <f t="shared" si="47"/>
        <v>1</v>
      </c>
      <c r="Q755" s="25" t="b">
        <f t="shared" si="48"/>
        <v>1</v>
      </c>
    </row>
    <row r="756" spans="1:17" x14ac:dyDescent="0.25">
      <c r="A756" s="67">
        <v>738</v>
      </c>
      <c r="B756" s="316"/>
      <c r="C756" s="317"/>
      <c r="D756" s="316"/>
      <c r="E756" s="335"/>
      <c r="F756" s="335"/>
      <c r="G756" s="335"/>
      <c r="H756" s="335"/>
      <c r="I756" s="336"/>
      <c r="J756" s="336"/>
      <c r="K756" s="336"/>
      <c r="L756" s="126">
        <f t="shared" si="45"/>
        <v>0</v>
      </c>
      <c r="M756" s="339"/>
      <c r="N756" s="318"/>
      <c r="O756" s="25" t="b">
        <f t="shared" si="46"/>
        <v>1</v>
      </c>
      <c r="P756" s="289" t="b">
        <f t="shared" si="47"/>
        <v>1</v>
      </c>
      <c r="Q756" s="25" t="b">
        <f t="shared" si="48"/>
        <v>1</v>
      </c>
    </row>
    <row r="757" spans="1:17" x14ac:dyDescent="0.25">
      <c r="A757" s="67">
        <v>739</v>
      </c>
      <c r="B757" s="316"/>
      <c r="C757" s="317"/>
      <c r="D757" s="316"/>
      <c r="E757" s="335"/>
      <c r="F757" s="335"/>
      <c r="G757" s="335"/>
      <c r="H757" s="335"/>
      <c r="I757" s="336"/>
      <c r="J757" s="336"/>
      <c r="K757" s="336"/>
      <c r="L757" s="126">
        <f t="shared" si="45"/>
        <v>0</v>
      </c>
      <c r="M757" s="339"/>
      <c r="N757" s="318"/>
      <c r="O757" s="25" t="b">
        <f t="shared" si="46"/>
        <v>1</v>
      </c>
      <c r="P757" s="289" t="b">
        <f t="shared" si="47"/>
        <v>1</v>
      </c>
      <c r="Q757" s="25" t="b">
        <f t="shared" si="48"/>
        <v>1</v>
      </c>
    </row>
    <row r="758" spans="1:17" x14ac:dyDescent="0.25">
      <c r="A758" s="67">
        <v>740</v>
      </c>
      <c r="B758" s="316"/>
      <c r="C758" s="317"/>
      <c r="D758" s="316"/>
      <c r="E758" s="335"/>
      <c r="F758" s="335"/>
      <c r="G758" s="335"/>
      <c r="H758" s="335"/>
      <c r="I758" s="336"/>
      <c r="J758" s="336"/>
      <c r="K758" s="336"/>
      <c r="L758" s="126">
        <f t="shared" si="45"/>
        <v>0</v>
      </c>
      <c r="M758" s="339"/>
      <c r="N758" s="318"/>
      <c r="O758" s="25" t="b">
        <f t="shared" si="46"/>
        <v>1</v>
      </c>
      <c r="P758" s="289" t="b">
        <f t="shared" si="47"/>
        <v>1</v>
      </c>
      <c r="Q758" s="25" t="b">
        <f t="shared" si="48"/>
        <v>1</v>
      </c>
    </row>
    <row r="759" spans="1:17" x14ac:dyDescent="0.25">
      <c r="A759" s="67">
        <v>741</v>
      </c>
      <c r="B759" s="316"/>
      <c r="C759" s="317"/>
      <c r="D759" s="316"/>
      <c r="E759" s="335"/>
      <c r="F759" s="335"/>
      <c r="G759" s="335"/>
      <c r="H759" s="335"/>
      <c r="I759" s="336"/>
      <c r="J759" s="336"/>
      <c r="K759" s="336"/>
      <c r="L759" s="126">
        <f t="shared" si="45"/>
        <v>0</v>
      </c>
      <c r="M759" s="339"/>
      <c r="N759" s="318"/>
      <c r="O759" s="25" t="b">
        <f t="shared" si="46"/>
        <v>1</v>
      </c>
      <c r="P759" s="289" t="b">
        <f t="shared" si="47"/>
        <v>1</v>
      </c>
      <c r="Q759" s="25" t="b">
        <f t="shared" si="48"/>
        <v>1</v>
      </c>
    </row>
    <row r="760" spans="1:17" x14ac:dyDescent="0.25">
      <c r="A760" s="67">
        <v>742</v>
      </c>
      <c r="B760" s="316"/>
      <c r="C760" s="317"/>
      <c r="D760" s="316"/>
      <c r="E760" s="335"/>
      <c r="F760" s="335"/>
      <c r="G760" s="335"/>
      <c r="H760" s="335"/>
      <c r="I760" s="336"/>
      <c r="J760" s="336"/>
      <c r="K760" s="336"/>
      <c r="L760" s="126">
        <f t="shared" si="45"/>
        <v>0</v>
      </c>
      <c r="M760" s="339"/>
      <c r="N760" s="318"/>
      <c r="O760" s="25" t="b">
        <f t="shared" si="46"/>
        <v>1</v>
      </c>
      <c r="P760" s="289" t="b">
        <f t="shared" si="47"/>
        <v>1</v>
      </c>
      <c r="Q760" s="25" t="b">
        <f t="shared" si="48"/>
        <v>1</v>
      </c>
    </row>
    <row r="761" spans="1:17" x14ac:dyDescent="0.25">
      <c r="A761" s="67">
        <v>743</v>
      </c>
      <c r="B761" s="316"/>
      <c r="C761" s="317"/>
      <c r="D761" s="316"/>
      <c r="E761" s="335"/>
      <c r="F761" s="335"/>
      <c r="G761" s="335"/>
      <c r="H761" s="335"/>
      <c r="I761" s="336"/>
      <c r="J761" s="336"/>
      <c r="K761" s="336"/>
      <c r="L761" s="126">
        <f t="shared" si="45"/>
        <v>0</v>
      </c>
      <c r="M761" s="339"/>
      <c r="N761" s="318"/>
      <c r="O761" s="25" t="b">
        <f t="shared" si="46"/>
        <v>1</v>
      </c>
      <c r="P761" s="289" t="b">
        <f t="shared" si="47"/>
        <v>1</v>
      </c>
      <c r="Q761" s="25" t="b">
        <f t="shared" si="48"/>
        <v>1</v>
      </c>
    </row>
    <row r="762" spans="1:17" x14ac:dyDescent="0.25">
      <c r="A762" s="67">
        <v>744</v>
      </c>
      <c r="B762" s="316"/>
      <c r="C762" s="317"/>
      <c r="D762" s="316"/>
      <c r="E762" s="335"/>
      <c r="F762" s="335"/>
      <c r="G762" s="335"/>
      <c r="H762" s="335"/>
      <c r="I762" s="336"/>
      <c r="J762" s="336"/>
      <c r="K762" s="336"/>
      <c r="L762" s="126">
        <f t="shared" si="45"/>
        <v>0</v>
      </c>
      <c r="M762" s="339"/>
      <c r="N762" s="318"/>
      <c r="O762" s="25" t="b">
        <f t="shared" si="46"/>
        <v>1</v>
      </c>
      <c r="P762" s="289" t="b">
        <f t="shared" si="47"/>
        <v>1</v>
      </c>
      <c r="Q762" s="25" t="b">
        <f t="shared" si="48"/>
        <v>1</v>
      </c>
    </row>
    <row r="763" spans="1:17" x14ac:dyDescent="0.25">
      <c r="A763" s="67">
        <v>745</v>
      </c>
      <c r="B763" s="316"/>
      <c r="C763" s="317"/>
      <c r="D763" s="316"/>
      <c r="E763" s="335"/>
      <c r="F763" s="335"/>
      <c r="G763" s="335"/>
      <c r="H763" s="335"/>
      <c r="I763" s="336"/>
      <c r="J763" s="336"/>
      <c r="K763" s="336"/>
      <c r="L763" s="126">
        <f t="shared" si="45"/>
        <v>0</v>
      </c>
      <c r="M763" s="339"/>
      <c r="N763" s="318"/>
      <c r="O763" s="25" t="b">
        <f t="shared" si="46"/>
        <v>1</v>
      </c>
      <c r="P763" s="289" t="b">
        <f t="shared" si="47"/>
        <v>1</v>
      </c>
      <c r="Q763" s="25" t="b">
        <f t="shared" si="48"/>
        <v>1</v>
      </c>
    </row>
    <row r="764" spans="1:17" x14ac:dyDescent="0.25">
      <c r="A764" s="67">
        <v>746</v>
      </c>
      <c r="B764" s="316"/>
      <c r="C764" s="317"/>
      <c r="D764" s="316"/>
      <c r="E764" s="335"/>
      <c r="F764" s="335"/>
      <c r="G764" s="335"/>
      <c r="H764" s="335"/>
      <c r="I764" s="336"/>
      <c r="J764" s="336"/>
      <c r="K764" s="336"/>
      <c r="L764" s="126">
        <f t="shared" si="45"/>
        <v>0</v>
      </c>
      <c r="M764" s="339"/>
      <c r="N764" s="318"/>
      <c r="O764" s="25" t="b">
        <f t="shared" si="46"/>
        <v>1</v>
      </c>
      <c r="P764" s="289" t="b">
        <f t="shared" si="47"/>
        <v>1</v>
      </c>
      <c r="Q764" s="25" t="b">
        <f t="shared" si="48"/>
        <v>1</v>
      </c>
    </row>
    <row r="765" spans="1:17" x14ac:dyDescent="0.25">
      <c r="A765" s="67">
        <v>747</v>
      </c>
      <c r="B765" s="316"/>
      <c r="C765" s="317"/>
      <c r="D765" s="316"/>
      <c r="E765" s="335"/>
      <c r="F765" s="335"/>
      <c r="G765" s="335"/>
      <c r="H765" s="335"/>
      <c r="I765" s="336"/>
      <c r="J765" s="336"/>
      <c r="K765" s="336"/>
      <c r="L765" s="126">
        <f t="shared" si="45"/>
        <v>0</v>
      </c>
      <c r="M765" s="339"/>
      <c r="N765" s="318"/>
      <c r="O765" s="25" t="b">
        <f t="shared" si="46"/>
        <v>1</v>
      </c>
      <c r="P765" s="289" t="b">
        <f t="shared" si="47"/>
        <v>1</v>
      </c>
      <c r="Q765" s="25" t="b">
        <f t="shared" si="48"/>
        <v>1</v>
      </c>
    </row>
    <row r="766" spans="1:17" x14ac:dyDescent="0.25">
      <c r="A766" s="67">
        <v>748</v>
      </c>
      <c r="B766" s="316"/>
      <c r="C766" s="317"/>
      <c r="D766" s="316"/>
      <c r="E766" s="335"/>
      <c r="F766" s="335"/>
      <c r="G766" s="335"/>
      <c r="H766" s="335"/>
      <c r="I766" s="336"/>
      <c r="J766" s="336"/>
      <c r="K766" s="336"/>
      <c r="L766" s="126">
        <f t="shared" si="45"/>
        <v>0</v>
      </c>
      <c r="M766" s="339"/>
      <c r="N766" s="318"/>
      <c r="O766" s="25" t="b">
        <f t="shared" si="46"/>
        <v>1</v>
      </c>
      <c r="P766" s="289" t="b">
        <f t="shared" si="47"/>
        <v>1</v>
      </c>
      <c r="Q766" s="25" t="b">
        <f t="shared" si="48"/>
        <v>1</v>
      </c>
    </row>
    <row r="767" spans="1:17" x14ac:dyDescent="0.25">
      <c r="A767" s="67">
        <v>749</v>
      </c>
      <c r="B767" s="316"/>
      <c r="C767" s="317"/>
      <c r="D767" s="316"/>
      <c r="E767" s="335"/>
      <c r="F767" s="335"/>
      <c r="G767" s="335"/>
      <c r="H767" s="335"/>
      <c r="I767" s="336"/>
      <c r="J767" s="336"/>
      <c r="K767" s="336"/>
      <c r="L767" s="126">
        <f t="shared" si="45"/>
        <v>0</v>
      </c>
      <c r="M767" s="339"/>
      <c r="N767" s="318"/>
      <c r="O767" s="25" t="b">
        <f t="shared" si="46"/>
        <v>1</v>
      </c>
      <c r="P767" s="289" t="b">
        <f t="shared" si="47"/>
        <v>1</v>
      </c>
      <c r="Q767" s="25" t="b">
        <f t="shared" si="48"/>
        <v>1</v>
      </c>
    </row>
    <row r="768" spans="1:17" x14ac:dyDescent="0.25">
      <c r="A768" s="67">
        <v>750</v>
      </c>
      <c r="B768" s="316"/>
      <c r="C768" s="317"/>
      <c r="D768" s="316"/>
      <c r="E768" s="335"/>
      <c r="F768" s="335"/>
      <c r="G768" s="335"/>
      <c r="H768" s="335"/>
      <c r="I768" s="336"/>
      <c r="J768" s="336"/>
      <c r="K768" s="336"/>
      <c r="L768" s="126">
        <f t="shared" si="45"/>
        <v>0</v>
      </c>
      <c r="M768" s="339"/>
      <c r="N768" s="318"/>
      <c r="O768" s="25" t="b">
        <f t="shared" si="46"/>
        <v>1</v>
      </c>
      <c r="P768" s="289" t="b">
        <f t="shared" si="47"/>
        <v>1</v>
      </c>
      <c r="Q768" s="25" t="b">
        <f t="shared" si="48"/>
        <v>1</v>
      </c>
    </row>
    <row r="769" spans="1:17" x14ac:dyDescent="0.25">
      <c r="A769" s="67">
        <v>751</v>
      </c>
      <c r="B769" s="316"/>
      <c r="C769" s="317"/>
      <c r="D769" s="316"/>
      <c r="E769" s="335"/>
      <c r="F769" s="335"/>
      <c r="G769" s="335"/>
      <c r="H769" s="335"/>
      <c r="I769" s="336"/>
      <c r="J769" s="336"/>
      <c r="K769" s="336"/>
      <c r="L769" s="126">
        <f t="shared" si="45"/>
        <v>0</v>
      </c>
      <c r="M769" s="339"/>
      <c r="N769" s="318"/>
      <c r="O769" s="25" t="b">
        <f t="shared" si="46"/>
        <v>1</v>
      </c>
      <c r="P769" s="289" t="b">
        <f t="shared" si="47"/>
        <v>1</v>
      </c>
      <c r="Q769" s="25" t="b">
        <f t="shared" si="48"/>
        <v>1</v>
      </c>
    </row>
    <row r="770" spans="1:17" x14ac:dyDescent="0.25">
      <c r="A770" s="67">
        <v>752</v>
      </c>
      <c r="B770" s="316"/>
      <c r="C770" s="317"/>
      <c r="D770" s="316"/>
      <c r="E770" s="335"/>
      <c r="F770" s="335"/>
      <c r="G770" s="335"/>
      <c r="H770" s="335"/>
      <c r="I770" s="336"/>
      <c r="J770" s="336"/>
      <c r="K770" s="336"/>
      <c r="L770" s="126">
        <f t="shared" si="45"/>
        <v>0</v>
      </c>
      <c r="M770" s="339"/>
      <c r="N770" s="318"/>
      <c r="O770" s="25" t="b">
        <f t="shared" si="46"/>
        <v>1</v>
      </c>
      <c r="P770" s="289" t="b">
        <f t="shared" si="47"/>
        <v>1</v>
      </c>
      <c r="Q770" s="25" t="b">
        <f t="shared" si="48"/>
        <v>1</v>
      </c>
    </row>
    <row r="771" spans="1:17" x14ac:dyDescent="0.25">
      <c r="A771" s="67">
        <v>753</v>
      </c>
      <c r="B771" s="316"/>
      <c r="C771" s="317"/>
      <c r="D771" s="316"/>
      <c r="E771" s="335"/>
      <c r="F771" s="335"/>
      <c r="G771" s="335"/>
      <c r="H771" s="335"/>
      <c r="I771" s="336"/>
      <c r="J771" s="336"/>
      <c r="K771" s="336"/>
      <c r="L771" s="126">
        <f t="shared" si="45"/>
        <v>0</v>
      </c>
      <c r="M771" s="339"/>
      <c r="N771" s="318"/>
      <c r="O771" s="25" t="b">
        <f t="shared" si="46"/>
        <v>1</v>
      </c>
      <c r="P771" s="289" t="b">
        <f t="shared" si="47"/>
        <v>1</v>
      </c>
      <c r="Q771" s="25" t="b">
        <f t="shared" si="48"/>
        <v>1</v>
      </c>
    </row>
    <row r="772" spans="1:17" x14ac:dyDescent="0.25">
      <c r="A772" s="67">
        <v>754</v>
      </c>
      <c r="B772" s="316"/>
      <c r="C772" s="317"/>
      <c r="D772" s="316"/>
      <c r="E772" s="335"/>
      <c r="F772" s="335"/>
      <c r="G772" s="335"/>
      <c r="H772" s="335"/>
      <c r="I772" s="336"/>
      <c r="J772" s="336"/>
      <c r="K772" s="336"/>
      <c r="L772" s="126">
        <f t="shared" si="45"/>
        <v>0</v>
      </c>
      <c r="M772" s="339"/>
      <c r="N772" s="318"/>
      <c r="O772" s="25" t="b">
        <f t="shared" si="46"/>
        <v>1</v>
      </c>
      <c r="P772" s="289" t="b">
        <f t="shared" si="47"/>
        <v>1</v>
      </c>
      <c r="Q772" s="25" t="b">
        <f t="shared" si="48"/>
        <v>1</v>
      </c>
    </row>
    <row r="773" spans="1:17" x14ac:dyDescent="0.25">
      <c r="A773" s="67">
        <v>755</v>
      </c>
      <c r="B773" s="316"/>
      <c r="C773" s="317"/>
      <c r="D773" s="316"/>
      <c r="E773" s="335"/>
      <c r="F773" s="335"/>
      <c r="G773" s="335"/>
      <c r="H773" s="335"/>
      <c r="I773" s="336"/>
      <c r="J773" s="336"/>
      <c r="K773" s="336"/>
      <c r="L773" s="126">
        <f t="shared" si="45"/>
        <v>0</v>
      </c>
      <c r="M773" s="339"/>
      <c r="N773" s="318"/>
      <c r="O773" s="25" t="b">
        <f t="shared" si="46"/>
        <v>1</v>
      </c>
      <c r="P773" s="289" t="b">
        <f t="shared" si="47"/>
        <v>1</v>
      </c>
      <c r="Q773" s="25" t="b">
        <f t="shared" si="48"/>
        <v>1</v>
      </c>
    </row>
    <row r="774" spans="1:17" x14ac:dyDescent="0.25">
      <c r="A774" s="67">
        <v>756</v>
      </c>
      <c r="B774" s="316"/>
      <c r="C774" s="317"/>
      <c r="D774" s="316"/>
      <c r="E774" s="335"/>
      <c r="F774" s="335"/>
      <c r="G774" s="335"/>
      <c r="H774" s="335"/>
      <c r="I774" s="336"/>
      <c r="J774" s="336"/>
      <c r="K774" s="336"/>
      <c r="L774" s="126">
        <f t="shared" si="45"/>
        <v>0</v>
      </c>
      <c r="M774" s="339"/>
      <c r="N774" s="318"/>
      <c r="O774" s="25" t="b">
        <f t="shared" si="46"/>
        <v>1</v>
      </c>
      <c r="P774" s="289" t="b">
        <f t="shared" si="47"/>
        <v>1</v>
      </c>
      <c r="Q774" s="25" t="b">
        <f t="shared" si="48"/>
        <v>1</v>
      </c>
    </row>
    <row r="775" spans="1:17" x14ac:dyDescent="0.25">
      <c r="A775" s="67">
        <v>757</v>
      </c>
      <c r="B775" s="316"/>
      <c r="C775" s="317"/>
      <c r="D775" s="316"/>
      <c r="E775" s="335"/>
      <c r="F775" s="335"/>
      <c r="G775" s="335"/>
      <c r="H775" s="335"/>
      <c r="I775" s="336"/>
      <c r="J775" s="336"/>
      <c r="K775" s="336"/>
      <c r="L775" s="126">
        <f t="shared" si="45"/>
        <v>0</v>
      </c>
      <c r="M775" s="339"/>
      <c r="N775" s="318"/>
      <c r="O775" s="25" t="b">
        <f t="shared" si="46"/>
        <v>1</v>
      </c>
      <c r="P775" s="289" t="b">
        <f t="shared" si="47"/>
        <v>1</v>
      </c>
      <c r="Q775" s="25" t="b">
        <f t="shared" si="48"/>
        <v>1</v>
      </c>
    </row>
    <row r="776" spans="1:17" x14ac:dyDescent="0.25">
      <c r="A776" s="67">
        <v>758</v>
      </c>
      <c r="B776" s="316"/>
      <c r="C776" s="317"/>
      <c r="D776" s="316"/>
      <c r="E776" s="335"/>
      <c r="F776" s="335"/>
      <c r="G776" s="335"/>
      <c r="H776" s="335"/>
      <c r="I776" s="336"/>
      <c r="J776" s="336"/>
      <c r="K776" s="336"/>
      <c r="L776" s="126">
        <f t="shared" si="45"/>
        <v>0</v>
      </c>
      <c r="M776" s="339"/>
      <c r="N776" s="318"/>
      <c r="O776" s="25" t="b">
        <f t="shared" si="46"/>
        <v>1</v>
      </c>
      <c r="P776" s="289" t="b">
        <f t="shared" si="47"/>
        <v>1</v>
      </c>
      <c r="Q776" s="25" t="b">
        <f t="shared" si="48"/>
        <v>1</v>
      </c>
    </row>
    <row r="777" spans="1:17" x14ac:dyDescent="0.25">
      <c r="A777" s="67">
        <v>759</v>
      </c>
      <c r="B777" s="316"/>
      <c r="C777" s="317"/>
      <c r="D777" s="316"/>
      <c r="E777" s="335"/>
      <c r="F777" s="335"/>
      <c r="G777" s="335"/>
      <c r="H777" s="335"/>
      <c r="I777" s="336"/>
      <c r="J777" s="336"/>
      <c r="K777" s="336"/>
      <c r="L777" s="126">
        <f t="shared" si="45"/>
        <v>0</v>
      </c>
      <c r="M777" s="339"/>
      <c r="N777" s="318"/>
      <c r="O777" s="25" t="b">
        <f t="shared" si="46"/>
        <v>1</v>
      </c>
      <c r="P777" s="289" t="b">
        <f t="shared" si="47"/>
        <v>1</v>
      </c>
      <c r="Q777" s="25" t="b">
        <f t="shared" si="48"/>
        <v>1</v>
      </c>
    </row>
    <row r="778" spans="1:17" x14ac:dyDescent="0.25">
      <c r="A778" s="67">
        <v>760</v>
      </c>
      <c r="B778" s="316"/>
      <c r="C778" s="317"/>
      <c r="D778" s="316"/>
      <c r="E778" s="335"/>
      <c r="F778" s="335"/>
      <c r="G778" s="335"/>
      <c r="H778" s="335"/>
      <c r="I778" s="336"/>
      <c r="J778" s="336"/>
      <c r="K778" s="336"/>
      <c r="L778" s="126">
        <f t="shared" si="45"/>
        <v>0</v>
      </c>
      <c r="M778" s="339"/>
      <c r="N778" s="318"/>
      <c r="O778" s="25" t="b">
        <f t="shared" si="46"/>
        <v>1</v>
      </c>
      <c r="P778" s="289" t="b">
        <f t="shared" si="47"/>
        <v>1</v>
      </c>
      <c r="Q778" s="25" t="b">
        <f t="shared" si="48"/>
        <v>1</v>
      </c>
    </row>
    <row r="779" spans="1:17" x14ac:dyDescent="0.25">
      <c r="A779" s="67">
        <v>761</v>
      </c>
      <c r="B779" s="316"/>
      <c r="C779" s="317"/>
      <c r="D779" s="316"/>
      <c r="E779" s="335"/>
      <c r="F779" s="335"/>
      <c r="G779" s="335"/>
      <c r="H779" s="335"/>
      <c r="I779" s="336"/>
      <c r="J779" s="336"/>
      <c r="K779" s="336"/>
      <c r="L779" s="126">
        <f t="shared" si="45"/>
        <v>0</v>
      </c>
      <c r="M779" s="339"/>
      <c r="N779" s="318"/>
      <c r="O779" s="25" t="b">
        <f t="shared" si="46"/>
        <v>1</v>
      </c>
      <c r="P779" s="289" t="b">
        <f t="shared" si="47"/>
        <v>1</v>
      </c>
      <c r="Q779" s="25" t="b">
        <f t="shared" si="48"/>
        <v>1</v>
      </c>
    </row>
    <row r="780" spans="1:17" x14ac:dyDescent="0.25">
      <c r="A780" s="67">
        <v>762</v>
      </c>
      <c r="B780" s="316"/>
      <c r="C780" s="317"/>
      <c r="D780" s="316"/>
      <c r="E780" s="335"/>
      <c r="F780" s="335"/>
      <c r="G780" s="335"/>
      <c r="H780" s="335"/>
      <c r="I780" s="336"/>
      <c r="J780" s="336"/>
      <c r="K780" s="336"/>
      <c r="L780" s="126">
        <f t="shared" si="45"/>
        <v>0</v>
      </c>
      <c r="M780" s="339"/>
      <c r="N780" s="318"/>
      <c r="O780" s="25" t="b">
        <f t="shared" si="46"/>
        <v>1</v>
      </c>
      <c r="P780" s="289" t="b">
        <f t="shared" si="47"/>
        <v>1</v>
      </c>
      <c r="Q780" s="25" t="b">
        <f t="shared" si="48"/>
        <v>1</v>
      </c>
    </row>
    <row r="781" spans="1:17" x14ac:dyDescent="0.25">
      <c r="A781" s="67">
        <v>763</v>
      </c>
      <c r="B781" s="316"/>
      <c r="C781" s="317"/>
      <c r="D781" s="316"/>
      <c r="E781" s="335"/>
      <c r="F781" s="335"/>
      <c r="G781" s="335"/>
      <c r="H781" s="335"/>
      <c r="I781" s="336"/>
      <c r="J781" s="336"/>
      <c r="K781" s="336"/>
      <c r="L781" s="126">
        <f t="shared" si="45"/>
        <v>0</v>
      </c>
      <c r="M781" s="339"/>
      <c r="N781" s="318"/>
      <c r="O781" s="25" t="b">
        <f t="shared" si="46"/>
        <v>1</v>
      </c>
      <c r="P781" s="289" t="b">
        <f t="shared" si="47"/>
        <v>1</v>
      </c>
      <c r="Q781" s="25" t="b">
        <f t="shared" si="48"/>
        <v>1</v>
      </c>
    </row>
    <row r="782" spans="1:17" x14ac:dyDescent="0.25">
      <c r="A782" s="67">
        <v>764</v>
      </c>
      <c r="B782" s="316"/>
      <c r="C782" s="317"/>
      <c r="D782" s="316"/>
      <c r="E782" s="335"/>
      <c r="F782" s="335"/>
      <c r="G782" s="335"/>
      <c r="H782" s="335"/>
      <c r="I782" s="336"/>
      <c r="J782" s="336"/>
      <c r="K782" s="336"/>
      <c r="L782" s="126">
        <f t="shared" si="45"/>
        <v>0</v>
      </c>
      <c r="M782" s="339"/>
      <c r="N782" s="318"/>
      <c r="O782" s="25" t="b">
        <f t="shared" si="46"/>
        <v>1</v>
      </c>
      <c r="P782" s="289" t="b">
        <f t="shared" si="47"/>
        <v>1</v>
      </c>
      <c r="Q782" s="25" t="b">
        <f t="shared" si="48"/>
        <v>1</v>
      </c>
    </row>
    <row r="783" spans="1:17" x14ac:dyDescent="0.25">
      <c r="A783" s="67">
        <v>765</v>
      </c>
      <c r="B783" s="316"/>
      <c r="C783" s="317"/>
      <c r="D783" s="316"/>
      <c r="E783" s="335"/>
      <c r="F783" s="335"/>
      <c r="G783" s="335"/>
      <c r="H783" s="335"/>
      <c r="I783" s="336"/>
      <c r="J783" s="336"/>
      <c r="K783" s="336"/>
      <c r="L783" s="126">
        <f t="shared" si="45"/>
        <v>0</v>
      </c>
      <c r="M783" s="339"/>
      <c r="N783" s="318"/>
      <c r="O783" s="25" t="b">
        <f t="shared" si="46"/>
        <v>1</v>
      </c>
      <c r="P783" s="289" t="b">
        <f t="shared" si="47"/>
        <v>1</v>
      </c>
      <c r="Q783" s="25" t="b">
        <f t="shared" si="48"/>
        <v>1</v>
      </c>
    </row>
    <row r="784" spans="1:17" x14ac:dyDescent="0.25">
      <c r="A784" s="67">
        <v>766</v>
      </c>
      <c r="B784" s="316"/>
      <c r="C784" s="317"/>
      <c r="D784" s="316"/>
      <c r="E784" s="335"/>
      <c r="F784" s="335"/>
      <c r="G784" s="335"/>
      <c r="H784" s="335"/>
      <c r="I784" s="336"/>
      <c r="J784" s="336"/>
      <c r="K784" s="336"/>
      <c r="L784" s="126">
        <f t="shared" si="45"/>
        <v>0</v>
      </c>
      <c r="M784" s="339"/>
      <c r="N784" s="318"/>
      <c r="O784" s="25" t="b">
        <f t="shared" si="46"/>
        <v>1</v>
      </c>
      <c r="P784" s="289" t="b">
        <f t="shared" si="47"/>
        <v>1</v>
      </c>
      <c r="Q784" s="25" t="b">
        <f t="shared" si="48"/>
        <v>1</v>
      </c>
    </row>
    <row r="785" spans="1:17" x14ac:dyDescent="0.25">
      <c r="A785" s="67">
        <v>767</v>
      </c>
      <c r="B785" s="316"/>
      <c r="C785" s="317"/>
      <c r="D785" s="316"/>
      <c r="E785" s="335"/>
      <c r="F785" s="335"/>
      <c r="G785" s="335"/>
      <c r="H785" s="335"/>
      <c r="I785" s="336"/>
      <c r="J785" s="336"/>
      <c r="K785" s="336"/>
      <c r="L785" s="126">
        <f t="shared" si="45"/>
        <v>0</v>
      </c>
      <c r="M785" s="339"/>
      <c r="N785" s="318"/>
      <c r="O785" s="25" t="b">
        <f t="shared" si="46"/>
        <v>1</v>
      </c>
      <c r="P785" s="289" t="b">
        <f t="shared" si="47"/>
        <v>1</v>
      </c>
      <c r="Q785" s="25" t="b">
        <f t="shared" si="48"/>
        <v>1</v>
      </c>
    </row>
    <row r="786" spans="1:17" x14ac:dyDescent="0.25">
      <c r="A786" s="67">
        <v>768</v>
      </c>
      <c r="B786" s="316"/>
      <c r="C786" s="317"/>
      <c r="D786" s="316"/>
      <c r="E786" s="335"/>
      <c r="F786" s="335"/>
      <c r="G786" s="335"/>
      <c r="H786" s="335"/>
      <c r="I786" s="336"/>
      <c r="J786" s="336"/>
      <c r="K786" s="336"/>
      <c r="L786" s="126">
        <f t="shared" si="45"/>
        <v>0</v>
      </c>
      <c r="M786" s="339"/>
      <c r="N786" s="318"/>
      <c r="O786" s="25" t="b">
        <f t="shared" si="46"/>
        <v>1</v>
      </c>
      <c r="P786" s="289" t="b">
        <f t="shared" si="47"/>
        <v>1</v>
      </c>
      <c r="Q786" s="25" t="b">
        <f t="shared" si="48"/>
        <v>1</v>
      </c>
    </row>
    <row r="787" spans="1:17" x14ac:dyDescent="0.25">
      <c r="A787" s="67">
        <v>769</v>
      </c>
      <c r="B787" s="316"/>
      <c r="C787" s="317"/>
      <c r="D787" s="316"/>
      <c r="E787" s="335"/>
      <c r="F787" s="335"/>
      <c r="G787" s="335"/>
      <c r="H787" s="335"/>
      <c r="I787" s="336"/>
      <c r="J787" s="336"/>
      <c r="K787" s="336"/>
      <c r="L787" s="126">
        <f t="shared" si="45"/>
        <v>0</v>
      </c>
      <c r="M787" s="339"/>
      <c r="N787" s="318"/>
      <c r="O787" s="25" t="b">
        <f t="shared" si="46"/>
        <v>1</v>
      </c>
      <c r="P787" s="289" t="b">
        <f t="shared" si="47"/>
        <v>1</v>
      </c>
      <c r="Q787" s="25" t="b">
        <f t="shared" si="48"/>
        <v>1</v>
      </c>
    </row>
    <row r="788" spans="1:17" x14ac:dyDescent="0.25">
      <c r="A788" s="67">
        <v>770</v>
      </c>
      <c r="B788" s="316"/>
      <c r="C788" s="317"/>
      <c r="D788" s="316"/>
      <c r="E788" s="335"/>
      <c r="F788" s="335"/>
      <c r="G788" s="335"/>
      <c r="H788" s="335"/>
      <c r="I788" s="336"/>
      <c r="J788" s="336"/>
      <c r="K788" s="336"/>
      <c r="L788" s="126">
        <f t="shared" si="45"/>
        <v>0</v>
      </c>
      <c r="M788" s="339"/>
      <c r="N788" s="318"/>
      <c r="O788" s="25" t="b">
        <f t="shared" si="46"/>
        <v>1</v>
      </c>
      <c r="P788" s="289" t="b">
        <f t="shared" si="47"/>
        <v>1</v>
      </c>
      <c r="Q788" s="25" t="b">
        <f t="shared" si="48"/>
        <v>1</v>
      </c>
    </row>
    <row r="789" spans="1:17" x14ac:dyDescent="0.25">
      <c r="A789" s="67">
        <v>771</v>
      </c>
      <c r="B789" s="316"/>
      <c r="C789" s="317"/>
      <c r="D789" s="316"/>
      <c r="E789" s="335"/>
      <c r="F789" s="335"/>
      <c r="G789" s="335"/>
      <c r="H789" s="335"/>
      <c r="I789" s="336"/>
      <c r="J789" s="336"/>
      <c r="K789" s="336"/>
      <c r="L789" s="126">
        <f t="shared" ref="L789:L852" si="49">SUM(I789:K789)</f>
        <v>0</v>
      </c>
      <c r="M789" s="339"/>
      <c r="N789" s="318"/>
      <c r="O789" s="25" t="b">
        <f t="shared" ref="O789:O852" si="50">IF(ISBLANK(B789),TRUE,IF(OR(ISBLANK(C789),ISBLANK(D789),ISBLANK(E789),ISBLANK(F789),ISBLANK(G789),ISBLANK(H789),ISBLANK(I789),ISBLANK(J789),ISBLANK(K789),ISBLANK(L789),ISBLANK(M789),ISBLANK(N789)),FALSE,TRUE))</f>
        <v>1</v>
      </c>
      <c r="P789" s="289" t="b">
        <f t="shared" ref="P789:P852" si="51">IF(OR(AND(B789="N/A",D789="N/A"),AND(B789&lt;&gt;"N/A",D789&lt;&gt;"N/A"),AND(ISBLANK(B789),ISBLANK(D789)),AND(NOT(ISBLANK(B789)),NOT(ISBLANK(D789)))),TRUE,FALSE)</f>
        <v>1</v>
      </c>
      <c r="Q789" s="25" t="b">
        <f t="shared" ref="Q789:Q852" si="52">IF(OR(AND(B789="N/A",D789="N/A",C789=0,E789=0),AND(ISBLANK(B789),ISBLANK(D789),ISBLANK(C789),ISBLANK(E789)),AND(AND(NOT(ISBLANK(B789)),B789&lt;&gt;"N/A"),AND(NOT(ISBLANK(D789)),D789&lt;&gt;"N/A"),C789&lt;&gt;0,E789&lt;&gt;0)),TRUE,FALSE)</f>
        <v>1</v>
      </c>
    </row>
    <row r="790" spans="1:17" x14ac:dyDescent="0.25">
      <c r="A790" s="67">
        <v>772</v>
      </c>
      <c r="B790" s="316"/>
      <c r="C790" s="317"/>
      <c r="D790" s="316"/>
      <c r="E790" s="335"/>
      <c r="F790" s="335"/>
      <c r="G790" s="335"/>
      <c r="H790" s="335"/>
      <c r="I790" s="336"/>
      <c r="J790" s="336"/>
      <c r="K790" s="336"/>
      <c r="L790" s="126">
        <f t="shared" si="49"/>
        <v>0</v>
      </c>
      <c r="M790" s="339"/>
      <c r="N790" s="318"/>
      <c r="O790" s="25" t="b">
        <f t="shared" si="50"/>
        <v>1</v>
      </c>
      <c r="P790" s="289" t="b">
        <f t="shared" si="51"/>
        <v>1</v>
      </c>
      <c r="Q790" s="25" t="b">
        <f t="shared" si="52"/>
        <v>1</v>
      </c>
    </row>
    <row r="791" spans="1:17" x14ac:dyDescent="0.25">
      <c r="A791" s="67">
        <v>773</v>
      </c>
      <c r="B791" s="316"/>
      <c r="C791" s="317"/>
      <c r="D791" s="316"/>
      <c r="E791" s="335"/>
      <c r="F791" s="335"/>
      <c r="G791" s="335"/>
      <c r="H791" s="335"/>
      <c r="I791" s="336"/>
      <c r="J791" s="336"/>
      <c r="K791" s="336"/>
      <c r="L791" s="126">
        <f t="shared" si="49"/>
        <v>0</v>
      </c>
      <c r="M791" s="339"/>
      <c r="N791" s="318"/>
      <c r="O791" s="25" t="b">
        <f t="shared" si="50"/>
        <v>1</v>
      </c>
      <c r="P791" s="289" t="b">
        <f t="shared" si="51"/>
        <v>1</v>
      </c>
      <c r="Q791" s="25" t="b">
        <f t="shared" si="52"/>
        <v>1</v>
      </c>
    </row>
    <row r="792" spans="1:17" x14ac:dyDescent="0.25">
      <c r="A792" s="67">
        <v>774</v>
      </c>
      <c r="B792" s="316"/>
      <c r="C792" s="317"/>
      <c r="D792" s="316"/>
      <c r="E792" s="335"/>
      <c r="F792" s="335"/>
      <c r="G792" s="335"/>
      <c r="H792" s="335"/>
      <c r="I792" s="336"/>
      <c r="J792" s="336"/>
      <c r="K792" s="336"/>
      <c r="L792" s="126">
        <f t="shared" si="49"/>
        <v>0</v>
      </c>
      <c r="M792" s="339"/>
      <c r="N792" s="318"/>
      <c r="O792" s="25" t="b">
        <f t="shared" si="50"/>
        <v>1</v>
      </c>
      <c r="P792" s="289" t="b">
        <f t="shared" si="51"/>
        <v>1</v>
      </c>
      <c r="Q792" s="25" t="b">
        <f t="shared" si="52"/>
        <v>1</v>
      </c>
    </row>
    <row r="793" spans="1:17" x14ac:dyDescent="0.25">
      <c r="A793" s="67">
        <v>775</v>
      </c>
      <c r="B793" s="316"/>
      <c r="C793" s="317"/>
      <c r="D793" s="316"/>
      <c r="E793" s="335"/>
      <c r="F793" s="335"/>
      <c r="G793" s="335"/>
      <c r="H793" s="335"/>
      <c r="I793" s="336"/>
      <c r="J793" s="336"/>
      <c r="K793" s="336"/>
      <c r="L793" s="126">
        <f t="shared" si="49"/>
        <v>0</v>
      </c>
      <c r="M793" s="339"/>
      <c r="N793" s="318"/>
      <c r="O793" s="25" t="b">
        <f t="shared" si="50"/>
        <v>1</v>
      </c>
      <c r="P793" s="289" t="b">
        <f t="shared" si="51"/>
        <v>1</v>
      </c>
      <c r="Q793" s="25" t="b">
        <f t="shared" si="52"/>
        <v>1</v>
      </c>
    </row>
    <row r="794" spans="1:17" x14ac:dyDescent="0.25">
      <c r="A794" s="67">
        <v>776</v>
      </c>
      <c r="B794" s="316"/>
      <c r="C794" s="317"/>
      <c r="D794" s="316"/>
      <c r="E794" s="335"/>
      <c r="F794" s="335"/>
      <c r="G794" s="335"/>
      <c r="H794" s="335"/>
      <c r="I794" s="336"/>
      <c r="J794" s="336"/>
      <c r="K794" s="336"/>
      <c r="L794" s="126">
        <f t="shared" si="49"/>
        <v>0</v>
      </c>
      <c r="M794" s="339"/>
      <c r="N794" s="318"/>
      <c r="O794" s="25" t="b">
        <f t="shared" si="50"/>
        <v>1</v>
      </c>
      <c r="P794" s="289" t="b">
        <f t="shared" si="51"/>
        <v>1</v>
      </c>
      <c r="Q794" s="25" t="b">
        <f t="shared" si="52"/>
        <v>1</v>
      </c>
    </row>
    <row r="795" spans="1:17" x14ac:dyDescent="0.25">
      <c r="A795" s="67">
        <v>777</v>
      </c>
      <c r="B795" s="316"/>
      <c r="C795" s="317"/>
      <c r="D795" s="316"/>
      <c r="E795" s="335"/>
      <c r="F795" s="335"/>
      <c r="G795" s="335"/>
      <c r="H795" s="335"/>
      <c r="I795" s="336"/>
      <c r="J795" s="336"/>
      <c r="K795" s="336"/>
      <c r="L795" s="126">
        <f t="shared" si="49"/>
        <v>0</v>
      </c>
      <c r="M795" s="339"/>
      <c r="N795" s="318"/>
      <c r="O795" s="25" t="b">
        <f t="shared" si="50"/>
        <v>1</v>
      </c>
      <c r="P795" s="289" t="b">
        <f t="shared" si="51"/>
        <v>1</v>
      </c>
      <c r="Q795" s="25" t="b">
        <f t="shared" si="52"/>
        <v>1</v>
      </c>
    </row>
    <row r="796" spans="1:17" x14ac:dyDescent="0.25">
      <c r="A796" s="67">
        <v>778</v>
      </c>
      <c r="B796" s="316"/>
      <c r="C796" s="317"/>
      <c r="D796" s="316"/>
      <c r="E796" s="335"/>
      <c r="F796" s="335"/>
      <c r="G796" s="335"/>
      <c r="H796" s="335"/>
      <c r="I796" s="336"/>
      <c r="J796" s="336"/>
      <c r="K796" s="336"/>
      <c r="L796" s="126">
        <f t="shared" si="49"/>
        <v>0</v>
      </c>
      <c r="M796" s="339"/>
      <c r="N796" s="318"/>
      <c r="O796" s="25" t="b">
        <f t="shared" si="50"/>
        <v>1</v>
      </c>
      <c r="P796" s="289" t="b">
        <f t="shared" si="51"/>
        <v>1</v>
      </c>
      <c r="Q796" s="25" t="b">
        <f t="shared" si="52"/>
        <v>1</v>
      </c>
    </row>
    <row r="797" spans="1:17" x14ac:dyDescent="0.25">
      <c r="A797" s="67">
        <v>779</v>
      </c>
      <c r="B797" s="316"/>
      <c r="C797" s="317"/>
      <c r="D797" s="316"/>
      <c r="E797" s="335"/>
      <c r="F797" s="335"/>
      <c r="G797" s="335"/>
      <c r="H797" s="335"/>
      <c r="I797" s="336"/>
      <c r="J797" s="336"/>
      <c r="K797" s="336"/>
      <c r="L797" s="126">
        <f t="shared" si="49"/>
        <v>0</v>
      </c>
      <c r="M797" s="339"/>
      <c r="N797" s="318"/>
      <c r="O797" s="25" t="b">
        <f t="shared" si="50"/>
        <v>1</v>
      </c>
      <c r="P797" s="289" t="b">
        <f t="shared" si="51"/>
        <v>1</v>
      </c>
      <c r="Q797" s="25" t="b">
        <f t="shared" si="52"/>
        <v>1</v>
      </c>
    </row>
    <row r="798" spans="1:17" x14ac:dyDescent="0.25">
      <c r="A798" s="67">
        <v>780</v>
      </c>
      <c r="B798" s="316"/>
      <c r="C798" s="317"/>
      <c r="D798" s="316"/>
      <c r="E798" s="335"/>
      <c r="F798" s="335"/>
      <c r="G798" s="335"/>
      <c r="H798" s="335"/>
      <c r="I798" s="336"/>
      <c r="J798" s="336"/>
      <c r="K798" s="336"/>
      <c r="L798" s="126">
        <f t="shared" si="49"/>
        <v>0</v>
      </c>
      <c r="M798" s="339"/>
      <c r="N798" s="318"/>
      <c r="O798" s="25" t="b">
        <f t="shared" si="50"/>
        <v>1</v>
      </c>
      <c r="P798" s="289" t="b">
        <f t="shared" si="51"/>
        <v>1</v>
      </c>
      <c r="Q798" s="25" t="b">
        <f t="shared" si="52"/>
        <v>1</v>
      </c>
    </row>
    <row r="799" spans="1:17" x14ac:dyDescent="0.25">
      <c r="A799" s="67">
        <v>781</v>
      </c>
      <c r="B799" s="316"/>
      <c r="C799" s="317"/>
      <c r="D799" s="316"/>
      <c r="E799" s="335"/>
      <c r="F799" s="335"/>
      <c r="G799" s="335"/>
      <c r="H799" s="335"/>
      <c r="I799" s="336"/>
      <c r="J799" s="336"/>
      <c r="K799" s="336"/>
      <c r="L799" s="126">
        <f t="shared" si="49"/>
        <v>0</v>
      </c>
      <c r="M799" s="339"/>
      <c r="N799" s="318"/>
      <c r="O799" s="25" t="b">
        <f t="shared" si="50"/>
        <v>1</v>
      </c>
      <c r="P799" s="289" t="b">
        <f t="shared" si="51"/>
        <v>1</v>
      </c>
      <c r="Q799" s="25" t="b">
        <f t="shared" si="52"/>
        <v>1</v>
      </c>
    </row>
    <row r="800" spans="1:17" x14ac:dyDescent="0.25">
      <c r="A800" s="67">
        <v>782</v>
      </c>
      <c r="B800" s="316"/>
      <c r="C800" s="317"/>
      <c r="D800" s="316"/>
      <c r="E800" s="335"/>
      <c r="F800" s="335"/>
      <c r="G800" s="335"/>
      <c r="H800" s="335"/>
      <c r="I800" s="336"/>
      <c r="J800" s="336"/>
      <c r="K800" s="336"/>
      <c r="L800" s="126">
        <f t="shared" si="49"/>
        <v>0</v>
      </c>
      <c r="M800" s="339"/>
      <c r="N800" s="318"/>
      <c r="O800" s="25" t="b">
        <f t="shared" si="50"/>
        <v>1</v>
      </c>
      <c r="P800" s="289" t="b">
        <f t="shared" si="51"/>
        <v>1</v>
      </c>
      <c r="Q800" s="25" t="b">
        <f t="shared" si="52"/>
        <v>1</v>
      </c>
    </row>
    <row r="801" spans="1:17" x14ac:dyDescent="0.25">
      <c r="A801" s="67">
        <v>783</v>
      </c>
      <c r="B801" s="316"/>
      <c r="C801" s="317"/>
      <c r="D801" s="316"/>
      <c r="E801" s="335"/>
      <c r="F801" s="335"/>
      <c r="G801" s="335"/>
      <c r="H801" s="335"/>
      <c r="I801" s="336"/>
      <c r="J801" s="336"/>
      <c r="K801" s="336"/>
      <c r="L801" s="126">
        <f t="shared" si="49"/>
        <v>0</v>
      </c>
      <c r="M801" s="339"/>
      <c r="N801" s="318"/>
      <c r="O801" s="25" t="b">
        <f t="shared" si="50"/>
        <v>1</v>
      </c>
      <c r="P801" s="289" t="b">
        <f t="shared" si="51"/>
        <v>1</v>
      </c>
      <c r="Q801" s="25" t="b">
        <f t="shared" si="52"/>
        <v>1</v>
      </c>
    </row>
    <row r="802" spans="1:17" x14ac:dyDescent="0.25">
      <c r="A802" s="67">
        <v>784</v>
      </c>
      <c r="B802" s="316"/>
      <c r="C802" s="317"/>
      <c r="D802" s="316"/>
      <c r="E802" s="335"/>
      <c r="F802" s="335"/>
      <c r="G802" s="335"/>
      <c r="H802" s="335"/>
      <c r="I802" s="336"/>
      <c r="J802" s="336"/>
      <c r="K802" s="336"/>
      <c r="L802" s="126">
        <f t="shared" si="49"/>
        <v>0</v>
      </c>
      <c r="M802" s="339"/>
      <c r="N802" s="318"/>
      <c r="O802" s="25" t="b">
        <f t="shared" si="50"/>
        <v>1</v>
      </c>
      <c r="P802" s="289" t="b">
        <f t="shared" si="51"/>
        <v>1</v>
      </c>
      <c r="Q802" s="25" t="b">
        <f t="shared" si="52"/>
        <v>1</v>
      </c>
    </row>
    <row r="803" spans="1:17" x14ac:dyDescent="0.25">
      <c r="A803" s="67">
        <v>785</v>
      </c>
      <c r="B803" s="316"/>
      <c r="C803" s="317"/>
      <c r="D803" s="316"/>
      <c r="E803" s="335"/>
      <c r="F803" s="335"/>
      <c r="G803" s="335"/>
      <c r="H803" s="335"/>
      <c r="I803" s="336"/>
      <c r="J803" s="336"/>
      <c r="K803" s="336"/>
      <c r="L803" s="126">
        <f t="shared" si="49"/>
        <v>0</v>
      </c>
      <c r="M803" s="339"/>
      <c r="N803" s="318"/>
      <c r="O803" s="25" t="b">
        <f t="shared" si="50"/>
        <v>1</v>
      </c>
      <c r="P803" s="289" t="b">
        <f t="shared" si="51"/>
        <v>1</v>
      </c>
      <c r="Q803" s="25" t="b">
        <f t="shared" si="52"/>
        <v>1</v>
      </c>
    </row>
    <row r="804" spans="1:17" x14ac:dyDescent="0.25">
      <c r="A804" s="67">
        <v>786</v>
      </c>
      <c r="B804" s="316"/>
      <c r="C804" s="317"/>
      <c r="D804" s="316"/>
      <c r="E804" s="335"/>
      <c r="F804" s="335"/>
      <c r="G804" s="335"/>
      <c r="H804" s="335"/>
      <c r="I804" s="336"/>
      <c r="J804" s="336"/>
      <c r="K804" s="336"/>
      <c r="L804" s="126">
        <f t="shared" si="49"/>
        <v>0</v>
      </c>
      <c r="M804" s="339"/>
      <c r="N804" s="318"/>
      <c r="O804" s="25" t="b">
        <f t="shared" si="50"/>
        <v>1</v>
      </c>
      <c r="P804" s="289" t="b">
        <f t="shared" si="51"/>
        <v>1</v>
      </c>
      <c r="Q804" s="25" t="b">
        <f t="shared" si="52"/>
        <v>1</v>
      </c>
    </row>
    <row r="805" spans="1:17" x14ac:dyDescent="0.25">
      <c r="A805" s="67">
        <v>787</v>
      </c>
      <c r="B805" s="316"/>
      <c r="C805" s="317"/>
      <c r="D805" s="316"/>
      <c r="E805" s="335"/>
      <c r="F805" s="335"/>
      <c r="G805" s="335"/>
      <c r="H805" s="335"/>
      <c r="I805" s="336"/>
      <c r="J805" s="336"/>
      <c r="K805" s="336"/>
      <c r="L805" s="126">
        <f t="shared" si="49"/>
        <v>0</v>
      </c>
      <c r="M805" s="339"/>
      <c r="N805" s="318"/>
      <c r="O805" s="25" t="b">
        <f t="shared" si="50"/>
        <v>1</v>
      </c>
      <c r="P805" s="289" t="b">
        <f t="shared" si="51"/>
        <v>1</v>
      </c>
      <c r="Q805" s="25" t="b">
        <f t="shared" si="52"/>
        <v>1</v>
      </c>
    </row>
    <row r="806" spans="1:17" x14ac:dyDescent="0.25">
      <c r="A806" s="67">
        <v>788</v>
      </c>
      <c r="B806" s="316"/>
      <c r="C806" s="317"/>
      <c r="D806" s="316"/>
      <c r="E806" s="335"/>
      <c r="F806" s="335"/>
      <c r="G806" s="335"/>
      <c r="H806" s="335"/>
      <c r="I806" s="336"/>
      <c r="J806" s="336"/>
      <c r="K806" s="336"/>
      <c r="L806" s="126">
        <f t="shared" si="49"/>
        <v>0</v>
      </c>
      <c r="M806" s="339"/>
      <c r="N806" s="318"/>
      <c r="O806" s="25" t="b">
        <f t="shared" si="50"/>
        <v>1</v>
      </c>
      <c r="P806" s="289" t="b">
        <f t="shared" si="51"/>
        <v>1</v>
      </c>
      <c r="Q806" s="25" t="b">
        <f t="shared" si="52"/>
        <v>1</v>
      </c>
    </row>
    <row r="807" spans="1:17" x14ac:dyDescent="0.25">
      <c r="A807" s="67">
        <v>789</v>
      </c>
      <c r="B807" s="316"/>
      <c r="C807" s="317"/>
      <c r="D807" s="316"/>
      <c r="E807" s="335"/>
      <c r="F807" s="335"/>
      <c r="G807" s="335"/>
      <c r="H807" s="335"/>
      <c r="I807" s="336"/>
      <c r="J807" s="336"/>
      <c r="K807" s="336"/>
      <c r="L807" s="126">
        <f t="shared" si="49"/>
        <v>0</v>
      </c>
      <c r="M807" s="339"/>
      <c r="N807" s="318"/>
      <c r="O807" s="25" t="b">
        <f t="shared" si="50"/>
        <v>1</v>
      </c>
      <c r="P807" s="289" t="b">
        <f t="shared" si="51"/>
        <v>1</v>
      </c>
      <c r="Q807" s="25" t="b">
        <f t="shared" si="52"/>
        <v>1</v>
      </c>
    </row>
    <row r="808" spans="1:17" x14ac:dyDescent="0.25">
      <c r="A808" s="67">
        <v>790</v>
      </c>
      <c r="B808" s="316"/>
      <c r="C808" s="317"/>
      <c r="D808" s="316"/>
      <c r="E808" s="335"/>
      <c r="F808" s="335"/>
      <c r="G808" s="335"/>
      <c r="H808" s="335"/>
      <c r="I808" s="336"/>
      <c r="J808" s="336"/>
      <c r="K808" s="336"/>
      <c r="L808" s="126">
        <f t="shared" si="49"/>
        <v>0</v>
      </c>
      <c r="M808" s="339"/>
      <c r="N808" s="318"/>
      <c r="O808" s="25" t="b">
        <f t="shared" si="50"/>
        <v>1</v>
      </c>
      <c r="P808" s="289" t="b">
        <f t="shared" si="51"/>
        <v>1</v>
      </c>
      <c r="Q808" s="25" t="b">
        <f t="shared" si="52"/>
        <v>1</v>
      </c>
    </row>
    <row r="809" spans="1:17" x14ac:dyDescent="0.25">
      <c r="A809" s="67">
        <v>791</v>
      </c>
      <c r="B809" s="316"/>
      <c r="C809" s="317"/>
      <c r="D809" s="316"/>
      <c r="E809" s="335"/>
      <c r="F809" s="335"/>
      <c r="G809" s="335"/>
      <c r="H809" s="335"/>
      <c r="I809" s="336"/>
      <c r="J809" s="336"/>
      <c r="K809" s="336"/>
      <c r="L809" s="126">
        <f t="shared" si="49"/>
        <v>0</v>
      </c>
      <c r="M809" s="339"/>
      <c r="N809" s="318"/>
      <c r="O809" s="25" t="b">
        <f t="shared" si="50"/>
        <v>1</v>
      </c>
      <c r="P809" s="289" t="b">
        <f t="shared" si="51"/>
        <v>1</v>
      </c>
      <c r="Q809" s="25" t="b">
        <f t="shared" si="52"/>
        <v>1</v>
      </c>
    </row>
    <row r="810" spans="1:17" x14ac:dyDescent="0.25">
      <c r="A810" s="67">
        <v>792</v>
      </c>
      <c r="B810" s="316"/>
      <c r="C810" s="317"/>
      <c r="D810" s="316"/>
      <c r="E810" s="335"/>
      <c r="F810" s="335"/>
      <c r="G810" s="335"/>
      <c r="H810" s="335"/>
      <c r="I810" s="336"/>
      <c r="J810" s="336"/>
      <c r="K810" s="336"/>
      <c r="L810" s="126">
        <f t="shared" si="49"/>
        <v>0</v>
      </c>
      <c r="M810" s="339"/>
      <c r="N810" s="318"/>
      <c r="O810" s="25" t="b">
        <f t="shared" si="50"/>
        <v>1</v>
      </c>
      <c r="P810" s="289" t="b">
        <f t="shared" si="51"/>
        <v>1</v>
      </c>
      <c r="Q810" s="25" t="b">
        <f t="shared" si="52"/>
        <v>1</v>
      </c>
    </row>
    <row r="811" spans="1:17" x14ac:dyDescent="0.25">
      <c r="A811" s="67">
        <v>793</v>
      </c>
      <c r="B811" s="316"/>
      <c r="C811" s="317"/>
      <c r="D811" s="316"/>
      <c r="E811" s="335"/>
      <c r="F811" s="335"/>
      <c r="G811" s="335"/>
      <c r="H811" s="335"/>
      <c r="I811" s="336"/>
      <c r="J811" s="336"/>
      <c r="K811" s="336"/>
      <c r="L811" s="126">
        <f t="shared" si="49"/>
        <v>0</v>
      </c>
      <c r="M811" s="339"/>
      <c r="N811" s="318"/>
      <c r="O811" s="25" t="b">
        <f t="shared" si="50"/>
        <v>1</v>
      </c>
      <c r="P811" s="289" t="b">
        <f t="shared" si="51"/>
        <v>1</v>
      </c>
      <c r="Q811" s="25" t="b">
        <f t="shared" si="52"/>
        <v>1</v>
      </c>
    </row>
    <row r="812" spans="1:17" x14ac:dyDescent="0.25">
      <c r="A812" s="67">
        <v>794</v>
      </c>
      <c r="B812" s="316"/>
      <c r="C812" s="317"/>
      <c r="D812" s="316"/>
      <c r="E812" s="335"/>
      <c r="F812" s="335"/>
      <c r="G812" s="335"/>
      <c r="H812" s="335"/>
      <c r="I812" s="336"/>
      <c r="J812" s="336"/>
      <c r="K812" s="336"/>
      <c r="L812" s="126">
        <f t="shared" si="49"/>
        <v>0</v>
      </c>
      <c r="M812" s="339"/>
      <c r="N812" s="318"/>
      <c r="O812" s="25" t="b">
        <f t="shared" si="50"/>
        <v>1</v>
      </c>
      <c r="P812" s="289" t="b">
        <f t="shared" si="51"/>
        <v>1</v>
      </c>
      <c r="Q812" s="25" t="b">
        <f t="shared" si="52"/>
        <v>1</v>
      </c>
    </row>
    <row r="813" spans="1:17" x14ac:dyDescent="0.25">
      <c r="A813" s="67">
        <v>795</v>
      </c>
      <c r="B813" s="316"/>
      <c r="C813" s="317"/>
      <c r="D813" s="316"/>
      <c r="E813" s="335"/>
      <c r="F813" s="335"/>
      <c r="G813" s="335"/>
      <c r="H813" s="335"/>
      <c r="I813" s="336"/>
      <c r="J813" s="336"/>
      <c r="K813" s="336"/>
      <c r="L813" s="126">
        <f t="shared" si="49"/>
        <v>0</v>
      </c>
      <c r="M813" s="339"/>
      <c r="N813" s="318"/>
      <c r="O813" s="25" t="b">
        <f t="shared" si="50"/>
        <v>1</v>
      </c>
      <c r="P813" s="289" t="b">
        <f t="shared" si="51"/>
        <v>1</v>
      </c>
      <c r="Q813" s="25" t="b">
        <f t="shared" si="52"/>
        <v>1</v>
      </c>
    </row>
    <row r="814" spans="1:17" x14ac:dyDescent="0.25">
      <c r="A814" s="67">
        <v>796</v>
      </c>
      <c r="B814" s="316"/>
      <c r="C814" s="317"/>
      <c r="D814" s="316"/>
      <c r="E814" s="335"/>
      <c r="F814" s="335"/>
      <c r="G814" s="335"/>
      <c r="H814" s="335"/>
      <c r="I814" s="336"/>
      <c r="J814" s="336"/>
      <c r="K814" s="336"/>
      <c r="L814" s="126">
        <f t="shared" si="49"/>
        <v>0</v>
      </c>
      <c r="M814" s="339"/>
      <c r="N814" s="318"/>
      <c r="O814" s="25" t="b">
        <f t="shared" si="50"/>
        <v>1</v>
      </c>
      <c r="P814" s="289" t="b">
        <f t="shared" si="51"/>
        <v>1</v>
      </c>
      <c r="Q814" s="25" t="b">
        <f t="shared" si="52"/>
        <v>1</v>
      </c>
    </row>
    <row r="815" spans="1:17" x14ac:dyDescent="0.25">
      <c r="A815" s="67">
        <v>797</v>
      </c>
      <c r="B815" s="316"/>
      <c r="C815" s="317"/>
      <c r="D815" s="316"/>
      <c r="E815" s="335"/>
      <c r="F815" s="335"/>
      <c r="G815" s="335"/>
      <c r="H815" s="335"/>
      <c r="I815" s="336"/>
      <c r="J815" s="336"/>
      <c r="K815" s="336"/>
      <c r="L815" s="126">
        <f t="shared" si="49"/>
        <v>0</v>
      </c>
      <c r="M815" s="339"/>
      <c r="N815" s="318"/>
      <c r="O815" s="25" t="b">
        <f t="shared" si="50"/>
        <v>1</v>
      </c>
      <c r="P815" s="289" t="b">
        <f t="shared" si="51"/>
        <v>1</v>
      </c>
      <c r="Q815" s="25" t="b">
        <f t="shared" si="52"/>
        <v>1</v>
      </c>
    </row>
    <row r="816" spans="1:17" x14ac:dyDescent="0.25">
      <c r="A816" s="67">
        <v>798</v>
      </c>
      <c r="B816" s="316"/>
      <c r="C816" s="317"/>
      <c r="D816" s="316"/>
      <c r="E816" s="335"/>
      <c r="F816" s="335"/>
      <c r="G816" s="335"/>
      <c r="H816" s="335"/>
      <c r="I816" s="336"/>
      <c r="J816" s="336"/>
      <c r="K816" s="336"/>
      <c r="L816" s="126">
        <f t="shared" si="49"/>
        <v>0</v>
      </c>
      <c r="M816" s="339"/>
      <c r="N816" s="318"/>
      <c r="O816" s="25" t="b">
        <f t="shared" si="50"/>
        <v>1</v>
      </c>
      <c r="P816" s="289" t="b">
        <f t="shared" si="51"/>
        <v>1</v>
      </c>
      <c r="Q816" s="25" t="b">
        <f t="shared" si="52"/>
        <v>1</v>
      </c>
    </row>
    <row r="817" spans="1:17" x14ac:dyDescent="0.25">
      <c r="A817" s="67">
        <v>799</v>
      </c>
      <c r="B817" s="316"/>
      <c r="C817" s="317"/>
      <c r="D817" s="316"/>
      <c r="E817" s="335"/>
      <c r="F817" s="335"/>
      <c r="G817" s="335"/>
      <c r="H817" s="335"/>
      <c r="I817" s="336"/>
      <c r="J817" s="336"/>
      <c r="K817" s="336"/>
      <c r="L817" s="126">
        <f t="shared" si="49"/>
        <v>0</v>
      </c>
      <c r="M817" s="339"/>
      <c r="N817" s="318"/>
      <c r="O817" s="25" t="b">
        <f t="shared" si="50"/>
        <v>1</v>
      </c>
      <c r="P817" s="289" t="b">
        <f t="shared" si="51"/>
        <v>1</v>
      </c>
      <c r="Q817" s="25" t="b">
        <f t="shared" si="52"/>
        <v>1</v>
      </c>
    </row>
    <row r="818" spans="1:17" x14ac:dyDescent="0.25">
      <c r="A818" s="67">
        <v>800</v>
      </c>
      <c r="B818" s="316"/>
      <c r="C818" s="317"/>
      <c r="D818" s="316"/>
      <c r="E818" s="335"/>
      <c r="F818" s="335"/>
      <c r="G818" s="335"/>
      <c r="H818" s="335"/>
      <c r="I818" s="336"/>
      <c r="J818" s="336"/>
      <c r="K818" s="336"/>
      <c r="L818" s="126">
        <f t="shared" si="49"/>
        <v>0</v>
      </c>
      <c r="M818" s="339"/>
      <c r="N818" s="318"/>
      <c r="O818" s="25" t="b">
        <f t="shared" si="50"/>
        <v>1</v>
      </c>
      <c r="P818" s="289" t="b">
        <f t="shared" si="51"/>
        <v>1</v>
      </c>
      <c r="Q818" s="25" t="b">
        <f t="shared" si="52"/>
        <v>1</v>
      </c>
    </row>
    <row r="819" spans="1:17" x14ac:dyDescent="0.25">
      <c r="A819" s="67">
        <v>801</v>
      </c>
      <c r="B819" s="316"/>
      <c r="C819" s="317"/>
      <c r="D819" s="316"/>
      <c r="E819" s="335"/>
      <c r="F819" s="335"/>
      <c r="G819" s="335"/>
      <c r="H819" s="335"/>
      <c r="I819" s="336"/>
      <c r="J819" s="336"/>
      <c r="K819" s="336"/>
      <c r="L819" s="126">
        <f t="shared" si="49"/>
        <v>0</v>
      </c>
      <c r="M819" s="339"/>
      <c r="N819" s="318"/>
      <c r="O819" s="25" t="b">
        <f t="shared" si="50"/>
        <v>1</v>
      </c>
      <c r="P819" s="289" t="b">
        <f t="shared" si="51"/>
        <v>1</v>
      </c>
      <c r="Q819" s="25" t="b">
        <f t="shared" si="52"/>
        <v>1</v>
      </c>
    </row>
    <row r="820" spans="1:17" x14ac:dyDescent="0.25">
      <c r="A820" s="67">
        <v>802</v>
      </c>
      <c r="B820" s="316"/>
      <c r="C820" s="317"/>
      <c r="D820" s="316"/>
      <c r="E820" s="335"/>
      <c r="F820" s="335"/>
      <c r="G820" s="335"/>
      <c r="H820" s="335"/>
      <c r="I820" s="336"/>
      <c r="J820" s="336"/>
      <c r="K820" s="336"/>
      <c r="L820" s="126">
        <f t="shared" si="49"/>
        <v>0</v>
      </c>
      <c r="M820" s="339"/>
      <c r="N820" s="318"/>
      <c r="O820" s="25" t="b">
        <f t="shared" si="50"/>
        <v>1</v>
      </c>
      <c r="P820" s="289" t="b">
        <f t="shared" si="51"/>
        <v>1</v>
      </c>
      <c r="Q820" s="25" t="b">
        <f t="shared" si="52"/>
        <v>1</v>
      </c>
    </row>
    <row r="821" spans="1:17" x14ac:dyDescent="0.25">
      <c r="A821" s="67">
        <v>803</v>
      </c>
      <c r="B821" s="316"/>
      <c r="C821" s="317"/>
      <c r="D821" s="316"/>
      <c r="E821" s="335"/>
      <c r="F821" s="335"/>
      <c r="G821" s="335"/>
      <c r="H821" s="335"/>
      <c r="I821" s="336"/>
      <c r="J821" s="336"/>
      <c r="K821" s="336"/>
      <c r="L821" s="126">
        <f t="shared" si="49"/>
        <v>0</v>
      </c>
      <c r="M821" s="339"/>
      <c r="N821" s="318"/>
      <c r="O821" s="25" t="b">
        <f t="shared" si="50"/>
        <v>1</v>
      </c>
      <c r="P821" s="289" t="b">
        <f t="shared" si="51"/>
        <v>1</v>
      </c>
      <c r="Q821" s="25" t="b">
        <f t="shared" si="52"/>
        <v>1</v>
      </c>
    </row>
    <row r="822" spans="1:17" x14ac:dyDescent="0.25">
      <c r="A822" s="67">
        <v>804</v>
      </c>
      <c r="B822" s="316"/>
      <c r="C822" s="317"/>
      <c r="D822" s="316"/>
      <c r="E822" s="335"/>
      <c r="F822" s="335"/>
      <c r="G822" s="335"/>
      <c r="H822" s="335"/>
      <c r="I822" s="336"/>
      <c r="J822" s="336"/>
      <c r="K822" s="336"/>
      <c r="L822" s="126">
        <f t="shared" si="49"/>
        <v>0</v>
      </c>
      <c r="M822" s="339"/>
      <c r="N822" s="318"/>
      <c r="O822" s="25" t="b">
        <f t="shared" si="50"/>
        <v>1</v>
      </c>
      <c r="P822" s="289" t="b">
        <f t="shared" si="51"/>
        <v>1</v>
      </c>
      <c r="Q822" s="25" t="b">
        <f t="shared" si="52"/>
        <v>1</v>
      </c>
    </row>
    <row r="823" spans="1:17" x14ac:dyDescent="0.25">
      <c r="A823" s="67">
        <v>805</v>
      </c>
      <c r="B823" s="316"/>
      <c r="C823" s="317"/>
      <c r="D823" s="316"/>
      <c r="E823" s="335"/>
      <c r="F823" s="335"/>
      <c r="G823" s="335"/>
      <c r="H823" s="335"/>
      <c r="I823" s="336"/>
      <c r="J823" s="336"/>
      <c r="K823" s="336"/>
      <c r="L823" s="126">
        <f t="shared" si="49"/>
        <v>0</v>
      </c>
      <c r="M823" s="339"/>
      <c r="N823" s="318"/>
      <c r="O823" s="25" t="b">
        <f t="shared" si="50"/>
        <v>1</v>
      </c>
      <c r="P823" s="289" t="b">
        <f t="shared" si="51"/>
        <v>1</v>
      </c>
      <c r="Q823" s="25" t="b">
        <f t="shared" si="52"/>
        <v>1</v>
      </c>
    </row>
    <row r="824" spans="1:17" x14ac:dyDescent="0.25">
      <c r="A824" s="67">
        <v>806</v>
      </c>
      <c r="B824" s="316"/>
      <c r="C824" s="317"/>
      <c r="D824" s="316"/>
      <c r="E824" s="335"/>
      <c r="F824" s="335"/>
      <c r="G824" s="335"/>
      <c r="H824" s="335"/>
      <c r="I824" s="336"/>
      <c r="J824" s="336"/>
      <c r="K824" s="336"/>
      <c r="L824" s="126">
        <f t="shared" si="49"/>
        <v>0</v>
      </c>
      <c r="M824" s="339"/>
      <c r="N824" s="318"/>
      <c r="O824" s="25" t="b">
        <f t="shared" si="50"/>
        <v>1</v>
      </c>
      <c r="P824" s="289" t="b">
        <f t="shared" si="51"/>
        <v>1</v>
      </c>
      <c r="Q824" s="25" t="b">
        <f t="shared" si="52"/>
        <v>1</v>
      </c>
    </row>
    <row r="825" spans="1:17" x14ac:dyDescent="0.25">
      <c r="A825" s="67">
        <v>807</v>
      </c>
      <c r="B825" s="316"/>
      <c r="C825" s="317"/>
      <c r="D825" s="316"/>
      <c r="E825" s="335"/>
      <c r="F825" s="335"/>
      <c r="G825" s="335"/>
      <c r="H825" s="335"/>
      <c r="I825" s="336"/>
      <c r="J825" s="336"/>
      <c r="K825" s="336"/>
      <c r="L825" s="126">
        <f t="shared" si="49"/>
        <v>0</v>
      </c>
      <c r="M825" s="339"/>
      <c r="N825" s="318"/>
      <c r="O825" s="25" t="b">
        <f t="shared" si="50"/>
        <v>1</v>
      </c>
      <c r="P825" s="289" t="b">
        <f t="shared" si="51"/>
        <v>1</v>
      </c>
      <c r="Q825" s="25" t="b">
        <f t="shared" si="52"/>
        <v>1</v>
      </c>
    </row>
    <row r="826" spans="1:17" x14ac:dyDescent="0.25">
      <c r="A826" s="67">
        <v>808</v>
      </c>
      <c r="B826" s="316"/>
      <c r="C826" s="317"/>
      <c r="D826" s="316"/>
      <c r="E826" s="335"/>
      <c r="F826" s="335"/>
      <c r="G826" s="335"/>
      <c r="H826" s="335"/>
      <c r="I826" s="336"/>
      <c r="J826" s="336"/>
      <c r="K826" s="336"/>
      <c r="L826" s="126">
        <f t="shared" si="49"/>
        <v>0</v>
      </c>
      <c r="M826" s="339"/>
      <c r="N826" s="318"/>
      <c r="O826" s="25" t="b">
        <f t="shared" si="50"/>
        <v>1</v>
      </c>
      <c r="P826" s="289" t="b">
        <f t="shared" si="51"/>
        <v>1</v>
      </c>
      <c r="Q826" s="25" t="b">
        <f t="shared" si="52"/>
        <v>1</v>
      </c>
    </row>
    <row r="827" spans="1:17" x14ac:dyDescent="0.25">
      <c r="A827" s="67">
        <v>809</v>
      </c>
      <c r="B827" s="316"/>
      <c r="C827" s="317"/>
      <c r="D827" s="316"/>
      <c r="E827" s="335"/>
      <c r="F827" s="335"/>
      <c r="G827" s="335"/>
      <c r="H827" s="335"/>
      <c r="I827" s="336"/>
      <c r="J827" s="336"/>
      <c r="K827" s="336"/>
      <c r="L827" s="126">
        <f t="shared" si="49"/>
        <v>0</v>
      </c>
      <c r="M827" s="339"/>
      <c r="N827" s="318"/>
      <c r="O827" s="25" t="b">
        <f t="shared" si="50"/>
        <v>1</v>
      </c>
      <c r="P827" s="289" t="b">
        <f t="shared" si="51"/>
        <v>1</v>
      </c>
      <c r="Q827" s="25" t="b">
        <f t="shared" si="52"/>
        <v>1</v>
      </c>
    </row>
    <row r="828" spans="1:17" x14ac:dyDescent="0.25">
      <c r="A828" s="67">
        <v>810</v>
      </c>
      <c r="B828" s="316"/>
      <c r="C828" s="317"/>
      <c r="D828" s="316"/>
      <c r="E828" s="335"/>
      <c r="F828" s="335"/>
      <c r="G828" s="335"/>
      <c r="H828" s="335"/>
      <c r="I828" s="336"/>
      <c r="J828" s="336"/>
      <c r="K828" s="336"/>
      <c r="L828" s="126">
        <f t="shared" si="49"/>
        <v>0</v>
      </c>
      <c r="M828" s="339"/>
      <c r="N828" s="318"/>
      <c r="O828" s="25" t="b">
        <f t="shared" si="50"/>
        <v>1</v>
      </c>
      <c r="P828" s="289" t="b">
        <f t="shared" si="51"/>
        <v>1</v>
      </c>
      <c r="Q828" s="25" t="b">
        <f t="shared" si="52"/>
        <v>1</v>
      </c>
    </row>
    <row r="829" spans="1:17" x14ac:dyDescent="0.25">
      <c r="A829" s="67">
        <v>811</v>
      </c>
      <c r="B829" s="316"/>
      <c r="C829" s="317"/>
      <c r="D829" s="316"/>
      <c r="E829" s="335"/>
      <c r="F829" s="335"/>
      <c r="G829" s="335"/>
      <c r="H829" s="335"/>
      <c r="I829" s="336"/>
      <c r="J829" s="336"/>
      <c r="K829" s="336"/>
      <c r="L829" s="126">
        <f t="shared" si="49"/>
        <v>0</v>
      </c>
      <c r="M829" s="339"/>
      <c r="N829" s="318"/>
      <c r="O829" s="25" t="b">
        <f t="shared" si="50"/>
        <v>1</v>
      </c>
      <c r="P829" s="289" t="b">
        <f t="shared" si="51"/>
        <v>1</v>
      </c>
      <c r="Q829" s="25" t="b">
        <f t="shared" si="52"/>
        <v>1</v>
      </c>
    </row>
    <row r="830" spans="1:17" x14ac:dyDescent="0.25">
      <c r="A830" s="67">
        <v>812</v>
      </c>
      <c r="B830" s="316"/>
      <c r="C830" s="317"/>
      <c r="D830" s="316"/>
      <c r="E830" s="335"/>
      <c r="F830" s="335"/>
      <c r="G830" s="335"/>
      <c r="H830" s="335"/>
      <c r="I830" s="336"/>
      <c r="J830" s="336"/>
      <c r="K830" s="336"/>
      <c r="L830" s="126">
        <f t="shared" si="49"/>
        <v>0</v>
      </c>
      <c r="M830" s="339"/>
      <c r="N830" s="318"/>
      <c r="O830" s="25" t="b">
        <f t="shared" si="50"/>
        <v>1</v>
      </c>
      <c r="P830" s="289" t="b">
        <f t="shared" si="51"/>
        <v>1</v>
      </c>
      <c r="Q830" s="25" t="b">
        <f t="shared" si="52"/>
        <v>1</v>
      </c>
    </row>
    <row r="831" spans="1:17" x14ac:dyDescent="0.25">
      <c r="A831" s="67">
        <v>813</v>
      </c>
      <c r="B831" s="316"/>
      <c r="C831" s="317"/>
      <c r="D831" s="316"/>
      <c r="E831" s="335"/>
      <c r="F831" s="335"/>
      <c r="G831" s="335"/>
      <c r="H831" s="335"/>
      <c r="I831" s="336"/>
      <c r="J831" s="336"/>
      <c r="K831" s="336"/>
      <c r="L831" s="126">
        <f t="shared" si="49"/>
        <v>0</v>
      </c>
      <c r="M831" s="339"/>
      <c r="N831" s="318"/>
      <c r="O831" s="25" t="b">
        <f t="shared" si="50"/>
        <v>1</v>
      </c>
      <c r="P831" s="289" t="b">
        <f t="shared" si="51"/>
        <v>1</v>
      </c>
      <c r="Q831" s="25" t="b">
        <f t="shared" si="52"/>
        <v>1</v>
      </c>
    </row>
    <row r="832" spans="1:17" x14ac:dyDescent="0.25">
      <c r="A832" s="67">
        <v>814</v>
      </c>
      <c r="B832" s="316"/>
      <c r="C832" s="317"/>
      <c r="D832" s="316"/>
      <c r="E832" s="335"/>
      <c r="F832" s="335"/>
      <c r="G832" s="335"/>
      <c r="H832" s="335"/>
      <c r="I832" s="336"/>
      <c r="J832" s="336"/>
      <c r="K832" s="336"/>
      <c r="L832" s="126">
        <f t="shared" si="49"/>
        <v>0</v>
      </c>
      <c r="M832" s="339"/>
      <c r="N832" s="318"/>
      <c r="O832" s="25" t="b">
        <f t="shared" si="50"/>
        <v>1</v>
      </c>
      <c r="P832" s="289" t="b">
        <f t="shared" si="51"/>
        <v>1</v>
      </c>
      <c r="Q832" s="25" t="b">
        <f t="shared" si="52"/>
        <v>1</v>
      </c>
    </row>
    <row r="833" spans="1:17" x14ac:dyDescent="0.25">
      <c r="A833" s="67">
        <v>815</v>
      </c>
      <c r="B833" s="316"/>
      <c r="C833" s="317"/>
      <c r="D833" s="316"/>
      <c r="E833" s="335"/>
      <c r="F833" s="335"/>
      <c r="G833" s="335"/>
      <c r="H833" s="335"/>
      <c r="I833" s="336"/>
      <c r="J833" s="336"/>
      <c r="K833" s="336"/>
      <c r="L833" s="126">
        <f t="shared" si="49"/>
        <v>0</v>
      </c>
      <c r="M833" s="339"/>
      <c r="N833" s="318"/>
      <c r="O833" s="25" t="b">
        <f t="shared" si="50"/>
        <v>1</v>
      </c>
      <c r="P833" s="289" t="b">
        <f t="shared" si="51"/>
        <v>1</v>
      </c>
      <c r="Q833" s="25" t="b">
        <f t="shared" si="52"/>
        <v>1</v>
      </c>
    </row>
    <row r="834" spans="1:17" x14ac:dyDescent="0.25">
      <c r="A834" s="67">
        <v>816</v>
      </c>
      <c r="B834" s="316"/>
      <c r="C834" s="317"/>
      <c r="D834" s="316"/>
      <c r="E834" s="335"/>
      <c r="F834" s="335"/>
      <c r="G834" s="335"/>
      <c r="H834" s="335"/>
      <c r="I834" s="336"/>
      <c r="J834" s="336"/>
      <c r="K834" s="336"/>
      <c r="L834" s="126">
        <f t="shared" si="49"/>
        <v>0</v>
      </c>
      <c r="M834" s="339"/>
      <c r="N834" s="318"/>
      <c r="O834" s="25" t="b">
        <f t="shared" si="50"/>
        <v>1</v>
      </c>
      <c r="P834" s="289" t="b">
        <f t="shared" si="51"/>
        <v>1</v>
      </c>
      <c r="Q834" s="25" t="b">
        <f t="shared" si="52"/>
        <v>1</v>
      </c>
    </row>
    <row r="835" spans="1:17" x14ac:dyDescent="0.25">
      <c r="A835" s="67">
        <v>817</v>
      </c>
      <c r="B835" s="316"/>
      <c r="C835" s="317"/>
      <c r="D835" s="316"/>
      <c r="E835" s="335"/>
      <c r="F835" s="335"/>
      <c r="G835" s="335"/>
      <c r="H835" s="335"/>
      <c r="I835" s="336"/>
      <c r="J835" s="336"/>
      <c r="K835" s="336"/>
      <c r="L835" s="126">
        <f t="shared" si="49"/>
        <v>0</v>
      </c>
      <c r="M835" s="339"/>
      <c r="N835" s="318"/>
      <c r="O835" s="25" t="b">
        <f t="shared" si="50"/>
        <v>1</v>
      </c>
      <c r="P835" s="289" t="b">
        <f t="shared" si="51"/>
        <v>1</v>
      </c>
      <c r="Q835" s="25" t="b">
        <f t="shared" si="52"/>
        <v>1</v>
      </c>
    </row>
    <row r="836" spans="1:17" x14ac:dyDescent="0.25">
      <c r="A836" s="67">
        <v>818</v>
      </c>
      <c r="B836" s="316"/>
      <c r="C836" s="317"/>
      <c r="D836" s="316"/>
      <c r="E836" s="335"/>
      <c r="F836" s="335"/>
      <c r="G836" s="335"/>
      <c r="H836" s="335"/>
      <c r="I836" s="336"/>
      <c r="J836" s="336"/>
      <c r="K836" s="336"/>
      <c r="L836" s="126">
        <f t="shared" si="49"/>
        <v>0</v>
      </c>
      <c r="M836" s="339"/>
      <c r="N836" s="318"/>
      <c r="O836" s="25" t="b">
        <f t="shared" si="50"/>
        <v>1</v>
      </c>
      <c r="P836" s="289" t="b">
        <f t="shared" si="51"/>
        <v>1</v>
      </c>
      <c r="Q836" s="25" t="b">
        <f t="shared" si="52"/>
        <v>1</v>
      </c>
    </row>
    <row r="837" spans="1:17" x14ac:dyDescent="0.25">
      <c r="A837" s="67">
        <v>819</v>
      </c>
      <c r="B837" s="316"/>
      <c r="C837" s="317"/>
      <c r="D837" s="316"/>
      <c r="E837" s="335"/>
      <c r="F837" s="335"/>
      <c r="G837" s="335"/>
      <c r="H837" s="335"/>
      <c r="I837" s="336"/>
      <c r="J837" s="336"/>
      <c r="K837" s="336"/>
      <c r="L837" s="126">
        <f t="shared" si="49"/>
        <v>0</v>
      </c>
      <c r="M837" s="339"/>
      <c r="N837" s="318"/>
      <c r="O837" s="25" t="b">
        <f t="shared" si="50"/>
        <v>1</v>
      </c>
      <c r="P837" s="289" t="b">
        <f t="shared" si="51"/>
        <v>1</v>
      </c>
      <c r="Q837" s="25" t="b">
        <f t="shared" si="52"/>
        <v>1</v>
      </c>
    </row>
    <row r="838" spans="1:17" x14ac:dyDescent="0.25">
      <c r="A838" s="67">
        <v>820</v>
      </c>
      <c r="B838" s="316"/>
      <c r="C838" s="317"/>
      <c r="D838" s="316"/>
      <c r="E838" s="335"/>
      <c r="F838" s="335"/>
      <c r="G838" s="335"/>
      <c r="H838" s="335"/>
      <c r="I838" s="336"/>
      <c r="J838" s="336"/>
      <c r="K838" s="336"/>
      <c r="L838" s="126">
        <f t="shared" si="49"/>
        <v>0</v>
      </c>
      <c r="M838" s="339"/>
      <c r="N838" s="318"/>
      <c r="O838" s="25" t="b">
        <f t="shared" si="50"/>
        <v>1</v>
      </c>
      <c r="P838" s="289" t="b">
        <f t="shared" si="51"/>
        <v>1</v>
      </c>
      <c r="Q838" s="25" t="b">
        <f t="shared" si="52"/>
        <v>1</v>
      </c>
    </row>
    <row r="839" spans="1:17" x14ac:dyDescent="0.25">
      <c r="A839" s="67">
        <v>821</v>
      </c>
      <c r="B839" s="316"/>
      <c r="C839" s="317"/>
      <c r="D839" s="316"/>
      <c r="E839" s="335"/>
      <c r="F839" s="335"/>
      <c r="G839" s="335"/>
      <c r="H839" s="335"/>
      <c r="I839" s="336"/>
      <c r="J839" s="336"/>
      <c r="K839" s="336"/>
      <c r="L839" s="126">
        <f t="shared" si="49"/>
        <v>0</v>
      </c>
      <c r="M839" s="339"/>
      <c r="N839" s="318"/>
      <c r="O839" s="25" t="b">
        <f t="shared" si="50"/>
        <v>1</v>
      </c>
      <c r="P839" s="289" t="b">
        <f t="shared" si="51"/>
        <v>1</v>
      </c>
      <c r="Q839" s="25" t="b">
        <f t="shared" si="52"/>
        <v>1</v>
      </c>
    </row>
    <row r="840" spans="1:17" x14ac:dyDescent="0.25">
      <c r="A840" s="67">
        <v>822</v>
      </c>
      <c r="B840" s="316"/>
      <c r="C840" s="317"/>
      <c r="D840" s="316"/>
      <c r="E840" s="335"/>
      <c r="F840" s="335"/>
      <c r="G840" s="335"/>
      <c r="H840" s="335"/>
      <c r="I840" s="336"/>
      <c r="J840" s="336"/>
      <c r="K840" s="336"/>
      <c r="L840" s="126">
        <f t="shared" si="49"/>
        <v>0</v>
      </c>
      <c r="M840" s="339"/>
      <c r="N840" s="318"/>
      <c r="O840" s="25" t="b">
        <f t="shared" si="50"/>
        <v>1</v>
      </c>
      <c r="P840" s="289" t="b">
        <f t="shared" si="51"/>
        <v>1</v>
      </c>
      <c r="Q840" s="25" t="b">
        <f t="shared" si="52"/>
        <v>1</v>
      </c>
    </row>
    <row r="841" spans="1:17" x14ac:dyDescent="0.25">
      <c r="A841" s="67">
        <v>823</v>
      </c>
      <c r="B841" s="316"/>
      <c r="C841" s="317"/>
      <c r="D841" s="316"/>
      <c r="E841" s="335"/>
      <c r="F841" s="335"/>
      <c r="G841" s="335"/>
      <c r="H841" s="335"/>
      <c r="I841" s="336"/>
      <c r="J841" s="336"/>
      <c r="K841" s="336"/>
      <c r="L841" s="126">
        <f t="shared" si="49"/>
        <v>0</v>
      </c>
      <c r="M841" s="339"/>
      <c r="N841" s="318"/>
      <c r="O841" s="25" t="b">
        <f t="shared" si="50"/>
        <v>1</v>
      </c>
      <c r="P841" s="289" t="b">
        <f t="shared" si="51"/>
        <v>1</v>
      </c>
      <c r="Q841" s="25" t="b">
        <f t="shared" si="52"/>
        <v>1</v>
      </c>
    </row>
    <row r="842" spans="1:17" x14ac:dyDescent="0.25">
      <c r="A842" s="67">
        <v>824</v>
      </c>
      <c r="B842" s="316"/>
      <c r="C842" s="317"/>
      <c r="D842" s="316"/>
      <c r="E842" s="335"/>
      <c r="F842" s="335"/>
      <c r="G842" s="335"/>
      <c r="H842" s="335"/>
      <c r="I842" s="336"/>
      <c r="J842" s="336"/>
      <c r="K842" s="336"/>
      <c r="L842" s="126">
        <f t="shared" si="49"/>
        <v>0</v>
      </c>
      <c r="M842" s="339"/>
      <c r="N842" s="318"/>
      <c r="O842" s="25" t="b">
        <f t="shared" si="50"/>
        <v>1</v>
      </c>
      <c r="P842" s="289" t="b">
        <f t="shared" si="51"/>
        <v>1</v>
      </c>
      <c r="Q842" s="25" t="b">
        <f t="shared" si="52"/>
        <v>1</v>
      </c>
    </row>
    <row r="843" spans="1:17" x14ac:dyDescent="0.25">
      <c r="A843" s="67">
        <v>825</v>
      </c>
      <c r="B843" s="316"/>
      <c r="C843" s="317"/>
      <c r="D843" s="316"/>
      <c r="E843" s="335"/>
      <c r="F843" s="335"/>
      <c r="G843" s="335"/>
      <c r="H843" s="335"/>
      <c r="I843" s="336"/>
      <c r="J843" s="336"/>
      <c r="K843" s="336"/>
      <c r="L843" s="126">
        <f t="shared" si="49"/>
        <v>0</v>
      </c>
      <c r="M843" s="339"/>
      <c r="N843" s="318"/>
      <c r="O843" s="25" t="b">
        <f t="shared" si="50"/>
        <v>1</v>
      </c>
      <c r="P843" s="289" t="b">
        <f t="shared" si="51"/>
        <v>1</v>
      </c>
      <c r="Q843" s="25" t="b">
        <f t="shared" si="52"/>
        <v>1</v>
      </c>
    </row>
    <row r="844" spans="1:17" x14ac:dyDescent="0.25">
      <c r="A844" s="67">
        <v>826</v>
      </c>
      <c r="B844" s="316"/>
      <c r="C844" s="317"/>
      <c r="D844" s="316"/>
      <c r="E844" s="335"/>
      <c r="F844" s="335"/>
      <c r="G844" s="335"/>
      <c r="H844" s="335"/>
      <c r="I844" s="336"/>
      <c r="J844" s="336"/>
      <c r="K844" s="336"/>
      <c r="L844" s="126">
        <f t="shared" si="49"/>
        <v>0</v>
      </c>
      <c r="M844" s="339"/>
      <c r="N844" s="318"/>
      <c r="O844" s="25" t="b">
        <f t="shared" si="50"/>
        <v>1</v>
      </c>
      <c r="P844" s="289" t="b">
        <f t="shared" si="51"/>
        <v>1</v>
      </c>
      <c r="Q844" s="25" t="b">
        <f t="shared" si="52"/>
        <v>1</v>
      </c>
    </row>
    <row r="845" spans="1:17" x14ac:dyDescent="0.25">
      <c r="A845" s="67">
        <v>827</v>
      </c>
      <c r="B845" s="316"/>
      <c r="C845" s="317"/>
      <c r="D845" s="316"/>
      <c r="E845" s="335"/>
      <c r="F845" s="335"/>
      <c r="G845" s="335"/>
      <c r="H845" s="335"/>
      <c r="I845" s="336"/>
      <c r="J845" s="336"/>
      <c r="K845" s="336"/>
      <c r="L845" s="126">
        <f t="shared" si="49"/>
        <v>0</v>
      </c>
      <c r="M845" s="339"/>
      <c r="N845" s="318"/>
      <c r="O845" s="25" t="b">
        <f t="shared" si="50"/>
        <v>1</v>
      </c>
      <c r="P845" s="289" t="b">
        <f t="shared" si="51"/>
        <v>1</v>
      </c>
      <c r="Q845" s="25" t="b">
        <f t="shared" si="52"/>
        <v>1</v>
      </c>
    </row>
    <row r="846" spans="1:17" x14ac:dyDescent="0.25">
      <c r="A846" s="67">
        <v>828</v>
      </c>
      <c r="B846" s="316"/>
      <c r="C846" s="317"/>
      <c r="D846" s="316"/>
      <c r="E846" s="335"/>
      <c r="F846" s="335"/>
      <c r="G846" s="335"/>
      <c r="H846" s="335"/>
      <c r="I846" s="336"/>
      <c r="J846" s="336"/>
      <c r="K846" s="336"/>
      <c r="L846" s="126">
        <f t="shared" si="49"/>
        <v>0</v>
      </c>
      <c r="M846" s="339"/>
      <c r="N846" s="318"/>
      <c r="O846" s="25" t="b">
        <f t="shared" si="50"/>
        <v>1</v>
      </c>
      <c r="P846" s="289" t="b">
        <f t="shared" si="51"/>
        <v>1</v>
      </c>
      <c r="Q846" s="25" t="b">
        <f t="shared" si="52"/>
        <v>1</v>
      </c>
    </row>
    <row r="847" spans="1:17" x14ac:dyDescent="0.25">
      <c r="A847" s="67">
        <v>829</v>
      </c>
      <c r="B847" s="316"/>
      <c r="C847" s="317"/>
      <c r="D847" s="316"/>
      <c r="E847" s="335"/>
      <c r="F847" s="335"/>
      <c r="G847" s="335"/>
      <c r="H847" s="335"/>
      <c r="I847" s="336"/>
      <c r="J847" s="336"/>
      <c r="K847" s="336"/>
      <c r="L847" s="126">
        <f t="shared" si="49"/>
        <v>0</v>
      </c>
      <c r="M847" s="339"/>
      <c r="N847" s="318"/>
      <c r="O847" s="25" t="b">
        <f t="shared" si="50"/>
        <v>1</v>
      </c>
      <c r="P847" s="289" t="b">
        <f t="shared" si="51"/>
        <v>1</v>
      </c>
      <c r="Q847" s="25" t="b">
        <f t="shared" si="52"/>
        <v>1</v>
      </c>
    </row>
    <row r="848" spans="1:17" x14ac:dyDescent="0.25">
      <c r="A848" s="67">
        <v>830</v>
      </c>
      <c r="B848" s="316"/>
      <c r="C848" s="317"/>
      <c r="D848" s="316"/>
      <c r="E848" s="335"/>
      <c r="F848" s="335"/>
      <c r="G848" s="335"/>
      <c r="H848" s="335"/>
      <c r="I848" s="336"/>
      <c r="J848" s="336"/>
      <c r="K848" s="336"/>
      <c r="L848" s="126">
        <f t="shared" si="49"/>
        <v>0</v>
      </c>
      <c r="M848" s="339"/>
      <c r="N848" s="318"/>
      <c r="O848" s="25" t="b">
        <f t="shared" si="50"/>
        <v>1</v>
      </c>
      <c r="P848" s="289" t="b">
        <f t="shared" si="51"/>
        <v>1</v>
      </c>
      <c r="Q848" s="25" t="b">
        <f t="shared" si="52"/>
        <v>1</v>
      </c>
    </row>
    <row r="849" spans="1:17" x14ac:dyDescent="0.25">
      <c r="A849" s="67">
        <v>831</v>
      </c>
      <c r="B849" s="316"/>
      <c r="C849" s="317"/>
      <c r="D849" s="316"/>
      <c r="E849" s="335"/>
      <c r="F849" s="335"/>
      <c r="G849" s="335"/>
      <c r="H849" s="335"/>
      <c r="I849" s="336"/>
      <c r="J849" s="336"/>
      <c r="K849" s="336"/>
      <c r="L849" s="126">
        <f t="shared" si="49"/>
        <v>0</v>
      </c>
      <c r="M849" s="339"/>
      <c r="N849" s="318"/>
      <c r="O849" s="25" t="b">
        <f t="shared" si="50"/>
        <v>1</v>
      </c>
      <c r="P849" s="289" t="b">
        <f t="shared" si="51"/>
        <v>1</v>
      </c>
      <c r="Q849" s="25" t="b">
        <f t="shared" si="52"/>
        <v>1</v>
      </c>
    </row>
    <row r="850" spans="1:17" x14ac:dyDescent="0.25">
      <c r="A850" s="67">
        <v>832</v>
      </c>
      <c r="B850" s="316"/>
      <c r="C850" s="317"/>
      <c r="D850" s="316"/>
      <c r="E850" s="335"/>
      <c r="F850" s="335"/>
      <c r="G850" s="335"/>
      <c r="H850" s="335"/>
      <c r="I850" s="336"/>
      <c r="J850" s="336"/>
      <c r="K850" s="336"/>
      <c r="L850" s="126">
        <f t="shared" si="49"/>
        <v>0</v>
      </c>
      <c r="M850" s="339"/>
      <c r="N850" s="318"/>
      <c r="O850" s="25" t="b">
        <f t="shared" si="50"/>
        <v>1</v>
      </c>
      <c r="P850" s="289" t="b">
        <f t="shared" si="51"/>
        <v>1</v>
      </c>
      <c r="Q850" s="25" t="b">
        <f t="shared" si="52"/>
        <v>1</v>
      </c>
    </row>
    <row r="851" spans="1:17" x14ac:dyDescent="0.25">
      <c r="A851" s="67">
        <v>833</v>
      </c>
      <c r="B851" s="316"/>
      <c r="C851" s="317"/>
      <c r="D851" s="316"/>
      <c r="E851" s="335"/>
      <c r="F851" s="335"/>
      <c r="G851" s="335"/>
      <c r="H851" s="335"/>
      <c r="I851" s="336"/>
      <c r="J851" s="336"/>
      <c r="K851" s="336"/>
      <c r="L851" s="126">
        <f t="shared" si="49"/>
        <v>0</v>
      </c>
      <c r="M851" s="339"/>
      <c r="N851" s="318"/>
      <c r="O851" s="25" t="b">
        <f t="shared" si="50"/>
        <v>1</v>
      </c>
      <c r="P851" s="289" t="b">
        <f t="shared" si="51"/>
        <v>1</v>
      </c>
      <c r="Q851" s="25" t="b">
        <f t="shared" si="52"/>
        <v>1</v>
      </c>
    </row>
    <row r="852" spans="1:17" x14ac:dyDescent="0.25">
      <c r="A852" s="67">
        <v>834</v>
      </c>
      <c r="B852" s="316"/>
      <c r="C852" s="317"/>
      <c r="D852" s="316"/>
      <c r="E852" s="335"/>
      <c r="F852" s="335"/>
      <c r="G852" s="335"/>
      <c r="H852" s="335"/>
      <c r="I852" s="336"/>
      <c r="J852" s="336"/>
      <c r="K852" s="336"/>
      <c r="L852" s="126">
        <f t="shared" si="49"/>
        <v>0</v>
      </c>
      <c r="M852" s="339"/>
      <c r="N852" s="318"/>
      <c r="O852" s="25" t="b">
        <f t="shared" si="50"/>
        <v>1</v>
      </c>
      <c r="P852" s="289" t="b">
        <f t="shared" si="51"/>
        <v>1</v>
      </c>
      <c r="Q852" s="25" t="b">
        <f t="shared" si="52"/>
        <v>1</v>
      </c>
    </row>
    <row r="853" spans="1:17" x14ac:dyDescent="0.25">
      <c r="A853" s="67">
        <v>835</v>
      </c>
      <c r="B853" s="316"/>
      <c r="C853" s="317"/>
      <c r="D853" s="316"/>
      <c r="E853" s="335"/>
      <c r="F853" s="335"/>
      <c r="G853" s="335"/>
      <c r="H853" s="335"/>
      <c r="I853" s="336"/>
      <c r="J853" s="336"/>
      <c r="K853" s="336"/>
      <c r="L853" s="126">
        <f t="shared" ref="L853:L916" si="53">SUM(I853:K853)</f>
        <v>0</v>
      </c>
      <c r="M853" s="339"/>
      <c r="N853" s="318"/>
      <c r="O853" s="25" t="b">
        <f t="shared" ref="O853:O916" si="54">IF(ISBLANK(B853),TRUE,IF(OR(ISBLANK(C853),ISBLANK(D853),ISBLANK(E853),ISBLANK(F853),ISBLANK(G853),ISBLANK(H853),ISBLANK(I853),ISBLANK(J853),ISBLANK(K853),ISBLANK(L853),ISBLANK(M853),ISBLANK(N853)),FALSE,TRUE))</f>
        <v>1</v>
      </c>
      <c r="P853" s="289" t="b">
        <f t="shared" ref="P853:P916" si="55">IF(OR(AND(B853="N/A",D853="N/A"),AND(B853&lt;&gt;"N/A",D853&lt;&gt;"N/A"),AND(ISBLANK(B853),ISBLANK(D853)),AND(NOT(ISBLANK(B853)),NOT(ISBLANK(D853)))),TRUE,FALSE)</f>
        <v>1</v>
      </c>
      <c r="Q853" s="25" t="b">
        <f t="shared" ref="Q853:Q916" si="56">IF(OR(AND(B853="N/A",D853="N/A",C853=0,E853=0),AND(ISBLANK(B853),ISBLANK(D853),ISBLANK(C853),ISBLANK(E853)),AND(AND(NOT(ISBLANK(B853)),B853&lt;&gt;"N/A"),AND(NOT(ISBLANK(D853)),D853&lt;&gt;"N/A"),C853&lt;&gt;0,E853&lt;&gt;0)),TRUE,FALSE)</f>
        <v>1</v>
      </c>
    </row>
    <row r="854" spans="1:17" x14ac:dyDescent="0.25">
      <c r="A854" s="67">
        <v>836</v>
      </c>
      <c r="B854" s="316"/>
      <c r="C854" s="317"/>
      <c r="D854" s="316"/>
      <c r="E854" s="335"/>
      <c r="F854" s="335"/>
      <c r="G854" s="335"/>
      <c r="H854" s="335"/>
      <c r="I854" s="336"/>
      <c r="J854" s="336"/>
      <c r="K854" s="336"/>
      <c r="L854" s="126">
        <f t="shared" si="53"/>
        <v>0</v>
      </c>
      <c r="M854" s="339"/>
      <c r="N854" s="318"/>
      <c r="O854" s="25" t="b">
        <f t="shared" si="54"/>
        <v>1</v>
      </c>
      <c r="P854" s="289" t="b">
        <f t="shared" si="55"/>
        <v>1</v>
      </c>
      <c r="Q854" s="25" t="b">
        <f t="shared" si="56"/>
        <v>1</v>
      </c>
    </row>
    <row r="855" spans="1:17" x14ac:dyDescent="0.25">
      <c r="A855" s="67">
        <v>837</v>
      </c>
      <c r="B855" s="316"/>
      <c r="C855" s="317"/>
      <c r="D855" s="316"/>
      <c r="E855" s="335"/>
      <c r="F855" s="335"/>
      <c r="G855" s="335"/>
      <c r="H855" s="335"/>
      <c r="I855" s="336"/>
      <c r="J855" s="336"/>
      <c r="K855" s="336"/>
      <c r="L855" s="126">
        <f t="shared" si="53"/>
        <v>0</v>
      </c>
      <c r="M855" s="339"/>
      <c r="N855" s="318"/>
      <c r="O855" s="25" t="b">
        <f t="shared" si="54"/>
        <v>1</v>
      </c>
      <c r="P855" s="289" t="b">
        <f t="shared" si="55"/>
        <v>1</v>
      </c>
      <c r="Q855" s="25" t="b">
        <f t="shared" si="56"/>
        <v>1</v>
      </c>
    </row>
    <row r="856" spans="1:17" x14ac:dyDescent="0.25">
      <c r="A856" s="67">
        <v>838</v>
      </c>
      <c r="B856" s="316"/>
      <c r="C856" s="317"/>
      <c r="D856" s="316"/>
      <c r="E856" s="335"/>
      <c r="F856" s="335"/>
      <c r="G856" s="335"/>
      <c r="H856" s="335"/>
      <c r="I856" s="336"/>
      <c r="J856" s="336"/>
      <c r="K856" s="336"/>
      <c r="L856" s="126">
        <f t="shared" si="53"/>
        <v>0</v>
      </c>
      <c r="M856" s="339"/>
      <c r="N856" s="318"/>
      <c r="O856" s="25" t="b">
        <f t="shared" si="54"/>
        <v>1</v>
      </c>
      <c r="P856" s="289" t="b">
        <f t="shared" si="55"/>
        <v>1</v>
      </c>
      <c r="Q856" s="25" t="b">
        <f t="shared" si="56"/>
        <v>1</v>
      </c>
    </row>
    <row r="857" spans="1:17" x14ac:dyDescent="0.25">
      <c r="A857" s="67">
        <v>839</v>
      </c>
      <c r="B857" s="316"/>
      <c r="C857" s="317"/>
      <c r="D857" s="316"/>
      <c r="E857" s="335"/>
      <c r="F857" s="335"/>
      <c r="G857" s="335"/>
      <c r="H857" s="335"/>
      <c r="I857" s="336"/>
      <c r="J857" s="336"/>
      <c r="K857" s="336"/>
      <c r="L857" s="126">
        <f t="shared" si="53"/>
        <v>0</v>
      </c>
      <c r="M857" s="339"/>
      <c r="N857" s="318"/>
      <c r="O857" s="25" t="b">
        <f t="shared" si="54"/>
        <v>1</v>
      </c>
      <c r="P857" s="289" t="b">
        <f t="shared" si="55"/>
        <v>1</v>
      </c>
      <c r="Q857" s="25" t="b">
        <f t="shared" si="56"/>
        <v>1</v>
      </c>
    </row>
    <row r="858" spans="1:17" x14ac:dyDescent="0.25">
      <c r="A858" s="67">
        <v>840</v>
      </c>
      <c r="B858" s="316"/>
      <c r="C858" s="317"/>
      <c r="D858" s="316"/>
      <c r="E858" s="335"/>
      <c r="F858" s="335"/>
      <c r="G858" s="335"/>
      <c r="H858" s="335"/>
      <c r="I858" s="336"/>
      <c r="J858" s="336"/>
      <c r="K858" s="336"/>
      <c r="L858" s="126">
        <f t="shared" si="53"/>
        <v>0</v>
      </c>
      <c r="M858" s="339"/>
      <c r="N858" s="318"/>
      <c r="O858" s="25" t="b">
        <f t="shared" si="54"/>
        <v>1</v>
      </c>
      <c r="P858" s="289" t="b">
        <f t="shared" si="55"/>
        <v>1</v>
      </c>
      <c r="Q858" s="25" t="b">
        <f t="shared" si="56"/>
        <v>1</v>
      </c>
    </row>
    <row r="859" spans="1:17" x14ac:dyDescent="0.25">
      <c r="A859" s="67">
        <v>841</v>
      </c>
      <c r="B859" s="316"/>
      <c r="C859" s="317"/>
      <c r="D859" s="316"/>
      <c r="E859" s="335"/>
      <c r="F859" s="335"/>
      <c r="G859" s="335"/>
      <c r="H859" s="335"/>
      <c r="I859" s="336"/>
      <c r="J859" s="336"/>
      <c r="K859" s="336"/>
      <c r="L859" s="126">
        <f t="shared" si="53"/>
        <v>0</v>
      </c>
      <c r="M859" s="339"/>
      <c r="N859" s="318"/>
      <c r="O859" s="25" t="b">
        <f t="shared" si="54"/>
        <v>1</v>
      </c>
      <c r="P859" s="289" t="b">
        <f t="shared" si="55"/>
        <v>1</v>
      </c>
      <c r="Q859" s="25" t="b">
        <f t="shared" si="56"/>
        <v>1</v>
      </c>
    </row>
    <row r="860" spans="1:17" x14ac:dyDescent="0.25">
      <c r="A860" s="67">
        <v>842</v>
      </c>
      <c r="B860" s="316"/>
      <c r="C860" s="317"/>
      <c r="D860" s="316"/>
      <c r="E860" s="335"/>
      <c r="F860" s="335"/>
      <c r="G860" s="335"/>
      <c r="H860" s="335"/>
      <c r="I860" s="336"/>
      <c r="J860" s="336"/>
      <c r="K860" s="336"/>
      <c r="L860" s="126">
        <f t="shared" si="53"/>
        <v>0</v>
      </c>
      <c r="M860" s="339"/>
      <c r="N860" s="318"/>
      <c r="O860" s="25" t="b">
        <f t="shared" si="54"/>
        <v>1</v>
      </c>
      <c r="P860" s="289" t="b">
        <f t="shared" si="55"/>
        <v>1</v>
      </c>
      <c r="Q860" s="25" t="b">
        <f t="shared" si="56"/>
        <v>1</v>
      </c>
    </row>
    <row r="861" spans="1:17" x14ac:dyDescent="0.25">
      <c r="A861" s="67">
        <v>843</v>
      </c>
      <c r="B861" s="316"/>
      <c r="C861" s="317"/>
      <c r="D861" s="316"/>
      <c r="E861" s="335"/>
      <c r="F861" s="335"/>
      <c r="G861" s="335"/>
      <c r="H861" s="335"/>
      <c r="I861" s="336"/>
      <c r="J861" s="336"/>
      <c r="K861" s="336"/>
      <c r="L861" s="126">
        <f t="shared" si="53"/>
        <v>0</v>
      </c>
      <c r="M861" s="339"/>
      <c r="N861" s="318"/>
      <c r="O861" s="25" t="b">
        <f t="shared" si="54"/>
        <v>1</v>
      </c>
      <c r="P861" s="289" t="b">
        <f t="shared" si="55"/>
        <v>1</v>
      </c>
      <c r="Q861" s="25" t="b">
        <f t="shared" si="56"/>
        <v>1</v>
      </c>
    </row>
    <row r="862" spans="1:17" x14ac:dyDescent="0.25">
      <c r="A862" s="67">
        <v>844</v>
      </c>
      <c r="B862" s="316"/>
      <c r="C862" s="317"/>
      <c r="D862" s="316"/>
      <c r="E862" s="335"/>
      <c r="F862" s="335"/>
      <c r="G862" s="335"/>
      <c r="H862" s="335"/>
      <c r="I862" s="336"/>
      <c r="J862" s="336"/>
      <c r="K862" s="336"/>
      <c r="L862" s="126">
        <f t="shared" si="53"/>
        <v>0</v>
      </c>
      <c r="M862" s="339"/>
      <c r="N862" s="318"/>
      <c r="O862" s="25" t="b">
        <f t="shared" si="54"/>
        <v>1</v>
      </c>
      <c r="P862" s="289" t="b">
        <f t="shared" si="55"/>
        <v>1</v>
      </c>
      <c r="Q862" s="25" t="b">
        <f t="shared" si="56"/>
        <v>1</v>
      </c>
    </row>
    <row r="863" spans="1:17" x14ac:dyDescent="0.25">
      <c r="A863" s="67">
        <v>845</v>
      </c>
      <c r="B863" s="316"/>
      <c r="C863" s="317"/>
      <c r="D863" s="316"/>
      <c r="E863" s="335"/>
      <c r="F863" s="335"/>
      <c r="G863" s="335"/>
      <c r="H863" s="335"/>
      <c r="I863" s="336"/>
      <c r="J863" s="336"/>
      <c r="K863" s="336"/>
      <c r="L863" s="126">
        <f t="shared" si="53"/>
        <v>0</v>
      </c>
      <c r="M863" s="339"/>
      <c r="N863" s="318"/>
      <c r="O863" s="25" t="b">
        <f t="shared" si="54"/>
        <v>1</v>
      </c>
      <c r="P863" s="289" t="b">
        <f t="shared" si="55"/>
        <v>1</v>
      </c>
      <c r="Q863" s="25" t="b">
        <f t="shared" si="56"/>
        <v>1</v>
      </c>
    </row>
    <row r="864" spans="1:17" x14ac:dyDescent="0.25">
      <c r="A864" s="67">
        <v>846</v>
      </c>
      <c r="B864" s="316"/>
      <c r="C864" s="317"/>
      <c r="D864" s="316"/>
      <c r="E864" s="335"/>
      <c r="F864" s="335"/>
      <c r="G864" s="335"/>
      <c r="H864" s="335"/>
      <c r="I864" s="336"/>
      <c r="J864" s="336"/>
      <c r="K864" s="336"/>
      <c r="L864" s="126">
        <f t="shared" si="53"/>
        <v>0</v>
      </c>
      <c r="M864" s="339"/>
      <c r="N864" s="318"/>
      <c r="O864" s="25" t="b">
        <f t="shared" si="54"/>
        <v>1</v>
      </c>
      <c r="P864" s="289" t="b">
        <f t="shared" si="55"/>
        <v>1</v>
      </c>
      <c r="Q864" s="25" t="b">
        <f t="shared" si="56"/>
        <v>1</v>
      </c>
    </row>
    <row r="865" spans="1:17" x14ac:dyDescent="0.25">
      <c r="A865" s="67">
        <v>847</v>
      </c>
      <c r="B865" s="316"/>
      <c r="C865" s="317"/>
      <c r="D865" s="316"/>
      <c r="E865" s="335"/>
      <c r="F865" s="335"/>
      <c r="G865" s="335"/>
      <c r="H865" s="335"/>
      <c r="I865" s="336"/>
      <c r="J865" s="336"/>
      <c r="K865" s="336"/>
      <c r="L865" s="126">
        <f t="shared" si="53"/>
        <v>0</v>
      </c>
      <c r="M865" s="339"/>
      <c r="N865" s="318"/>
      <c r="O865" s="25" t="b">
        <f t="shared" si="54"/>
        <v>1</v>
      </c>
      <c r="P865" s="289" t="b">
        <f t="shared" si="55"/>
        <v>1</v>
      </c>
      <c r="Q865" s="25" t="b">
        <f t="shared" si="56"/>
        <v>1</v>
      </c>
    </row>
    <row r="866" spans="1:17" x14ac:dyDescent="0.25">
      <c r="A866" s="67">
        <v>848</v>
      </c>
      <c r="B866" s="316"/>
      <c r="C866" s="317"/>
      <c r="D866" s="316"/>
      <c r="E866" s="335"/>
      <c r="F866" s="335"/>
      <c r="G866" s="335"/>
      <c r="H866" s="335"/>
      <c r="I866" s="336"/>
      <c r="J866" s="336"/>
      <c r="K866" s="336"/>
      <c r="L866" s="126">
        <f t="shared" si="53"/>
        <v>0</v>
      </c>
      <c r="M866" s="339"/>
      <c r="N866" s="318"/>
      <c r="O866" s="25" t="b">
        <f t="shared" si="54"/>
        <v>1</v>
      </c>
      <c r="P866" s="289" t="b">
        <f t="shared" si="55"/>
        <v>1</v>
      </c>
      <c r="Q866" s="25" t="b">
        <f t="shared" si="56"/>
        <v>1</v>
      </c>
    </row>
    <row r="867" spans="1:17" x14ac:dyDescent="0.25">
      <c r="A867" s="67">
        <v>849</v>
      </c>
      <c r="B867" s="316"/>
      <c r="C867" s="317"/>
      <c r="D867" s="316"/>
      <c r="E867" s="335"/>
      <c r="F867" s="335"/>
      <c r="G867" s="335"/>
      <c r="H867" s="335"/>
      <c r="I867" s="336"/>
      <c r="J867" s="336"/>
      <c r="K867" s="336"/>
      <c r="L867" s="126">
        <f t="shared" si="53"/>
        <v>0</v>
      </c>
      <c r="M867" s="339"/>
      <c r="N867" s="318"/>
      <c r="O867" s="25" t="b">
        <f t="shared" si="54"/>
        <v>1</v>
      </c>
      <c r="P867" s="289" t="b">
        <f t="shared" si="55"/>
        <v>1</v>
      </c>
      <c r="Q867" s="25" t="b">
        <f t="shared" si="56"/>
        <v>1</v>
      </c>
    </row>
    <row r="868" spans="1:17" x14ac:dyDescent="0.25">
      <c r="A868" s="67">
        <v>850</v>
      </c>
      <c r="B868" s="316"/>
      <c r="C868" s="317"/>
      <c r="D868" s="316"/>
      <c r="E868" s="335"/>
      <c r="F868" s="335"/>
      <c r="G868" s="335"/>
      <c r="H868" s="335"/>
      <c r="I868" s="336"/>
      <c r="J868" s="336"/>
      <c r="K868" s="336"/>
      <c r="L868" s="126">
        <f t="shared" si="53"/>
        <v>0</v>
      </c>
      <c r="M868" s="339"/>
      <c r="N868" s="318"/>
      <c r="O868" s="25" t="b">
        <f t="shared" si="54"/>
        <v>1</v>
      </c>
      <c r="P868" s="289" t="b">
        <f t="shared" si="55"/>
        <v>1</v>
      </c>
      <c r="Q868" s="25" t="b">
        <f t="shared" si="56"/>
        <v>1</v>
      </c>
    </row>
    <row r="869" spans="1:17" x14ac:dyDescent="0.25">
      <c r="A869" s="67">
        <v>851</v>
      </c>
      <c r="B869" s="316"/>
      <c r="C869" s="317"/>
      <c r="D869" s="316"/>
      <c r="E869" s="335"/>
      <c r="F869" s="335"/>
      <c r="G869" s="335"/>
      <c r="H869" s="335"/>
      <c r="I869" s="336"/>
      <c r="J869" s="336"/>
      <c r="K869" s="336"/>
      <c r="L869" s="126">
        <f t="shared" si="53"/>
        <v>0</v>
      </c>
      <c r="M869" s="339"/>
      <c r="N869" s="318"/>
      <c r="O869" s="25" t="b">
        <f t="shared" si="54"/>
        <v>1</v>
      </c>
      <c r="P869" s="289" t="b">
        <f t="shared" si="55"/>
        <v>1</v>
      </c>
      <c r="Q869" s="25" t="b">
        <f t="shared" si="56"/>
        <v>1</v>
      </c>
    </row>
    <row r="870" spans="1:17" x14ac:dyDescent="0.25">
      <c r="A870" s="67">
        <v>852</v>
      </c>
      <c r="B870" s="316"/>
      <c r="C870" s="317"/>
      <c r="D870" s="316"/>
      <c r="E870" s="335"/>
      <c r="F870" s="335"/>
      <c r="G870" s="335"/>
      <c r="H870" s="335"/>
      <c r="I870" s="336"/>
      <c r="J870" s="336"/>
      <c r="K870" s="336"/>
      <c r="L870" s="126">
        <f t="shared" si="53"/>
        <v>0</v>
      </c>
      <c r="M870" s="339"/>
      <c r="N870" s="318"/>
      <c r="O870" s="25" t="b">
        <f t="shared" si="54"/>
        <v>1</v>
      </c>
      <c r="P870" s="289" t="b">
        <f t="shared" si="55"/>
        <v>1</v>
      </c>
      <c r="Q870" s="25" t="b">
        <f t="shared" si="56"/>
        <v>1</v>
      </c>
    </row>
    <row r="871" spans="1:17" x14ac:dyDescent="0.25">
      <c r="A871" s="67">
        <v>853</v>
      </c>
      <c r="B871" s="316"/>
      <c r="C871" s="317"/>
      <c r="D871" s="316"/>
      <c r="E871" s="335"/>
      <c r="F871" s="335"/>
      <c r="G871" s="335"/>
      <c r="H871" s="335"/>
      <c r="I871" s="336"/>
      <c r="J871" s="336"/>
      <c r="K871" s="336"/>
      <c r="L871" s="126">
        <f t="shared" si="53"/>
        <v>0</v>
      </c>
      <c r="M871" s="339"/>
      <c r="N871" s="318"/>
      <c r="O871" s="25" t="b">
        <f t="shared" si="54"/>
        <v>1</v>
      </c>
      <c r="P871" s="289" t="b">
        <f t="shared" si="55"/>
        <v>1</v>
      </c>
      <c r="Q871" s="25" t="b">
        <f t="shared" si="56"/>
        <v>1</v>
      </c>
    </row>
    <row r="872" spans="1:17" x14ac:dyDescent="0.25">
      <c r="A872" s="67">
        <v>854</v>
      </c>
      <c r="B872" s="316"/>
      <c r="C872" s="317"/>
      <c r="D872" s="316"/>
      <c r="E872" s="335"/>
      <c r="F872" s="335"/>
      <c r="G872" s="335"/>
      <c r="H872" s="335"/>
      <c r="I872" s="336"/>
      <c r="J872" s="336"/>
      <c r="K872" s="336"/>
      <c r="L872" s="126">
        <f t="shared" si="53"/>
        <v>0</v>
      </c>
      <c r="M872" s="339"/>
      <c r="N872" s="318"/>
      <c r="O872" s="25" t="b">
        <f t="shared" si="54"/>
        <v>1</v>
      </c>
      <c r="P872" s="289" t="b">
        <f t="shared" si="55"/>
        <v>1</v>
      </c>
      <c r="Q872" s="25" t="b">
        <f t="shared" si="56"/>
        <v>1</v>
      </c>
    </row>
    <row r="873" spans="1:17" x14ac:dyDescent="0.25">
      <c r="A873" s="67">
        <v>855</v>
      </c>
      <c r="B873" s="316"/>
      <c r="C873" s="317"/>
      <c r="D873" s="316"/>
      <c r="E873" s="335"/>
      <c r="F873" s="335"/>
      <c r="G873" s="335"/>
      <c r="H873" s="335"/>
      <c r="I873" s="336"/>
      <c r="J873" s="336"/>
      <c r="K873" s="336"/>
      <c r="L873" s="126">
        <f t="shared" si="53"/>
        <v>0</v>
      </c>
      <c r="M873" s="339"/>
      <c r="N873" s="318"/>
      <c r="O873" s="25" t="b">
        <f t="shared" si="54"/>
        <v>1</v>
      </c>
      <c r="P873" s="289" t="b">
        <f t="shared" si="55"/>
        <v>1</v>
      </c>
      <c r="Q873" s="25" t="b">
        <f t="shared" si="56"/>
        <v>1</v>
      </c>
    </row>
    <row r="874" spans="1:17" x14ac:dyDescent="0.25">
      <c r="A874" s="67">
        <v>856</v>
      </c>
      <c r="B874" s="316"/>
      <c r="C874" s="317"/>
      <c r="D874" s="316"/>
      <c r="E874" s="335"/>
      <c r="F874" s="335"/>
      <c r="G874" s="335"/>
      <c r="H874" s="335"/>
      <c r="I874" s="336"/>
      <c r="J874" s="336"/>
      <c r="K874" s="336"/>
      <c r="L874" s="126">
        <f t="shared" si="53"/>
        <v>0</v>
      </c>
      <c r="M874" s="339"/>
      <c r="N874" s="318"/>
      <c r="O874" s="25" t="b">
        <f t="shared" si="54"/>
        <v>1</v>
      </c>
      <c r="P874" s="289" t="b">
        <f t="shared" si="55"/>
        <v>1</v>
      </c>
      <c r="Q874" s="25" t="b">
        <f t="shared" si="56"/>
        <v>1</v>
      </c>
    </row>
    <row r="875" spans="1:17" x14ac:dyDescent="0.25">
      <c r="A875" s="67">
        <v>857</v>
      </c>
      <c r="B875" s="316"/>
      <c r="C875" s="317"/>
      <c r="D875" s="316"/>
      <c r="E875" s="335"/>
      <c r="F875" s="335"/>
      <c r="G875" s="335"/>
      <c r="H875" s="335"/>
      <c r="I875" s="336"/>
      <c r="J875" s="336"/>
      <c r="K875" s="336"/>
      <c r="L875" s="126">
        <f t="shared" si="53"/>
        <v>0</v>
      </c>
      <c r="M875" s="339"/>
      <c r="N875" s="318"/>
      <c r="O875" s="25" t="b">
        <f t="shared" si="54"/>
        <v>1</v>
      </c>
      <c r="P875" s="289" t="b">
        <f t="shared" si="55"/>
        <v>1</v>
      </c>
      <c r="Q875" s="25" t="b">
        <f t="shared" si="56"/>
        <v>1</v>
      </c>
    </row>
    <row r="876" spans="1:17" x14ac:dyDescent="0.25">
      <c r="A876" s="67">
        <v>858</v>
      </c>
      <c r="B876" s="316"/>
      <c r="C876" s="317"/>
      <c r="D876" s="316"/>
      <c r="E876" s="335"/>
      <c r="F876" s="335"/>
      <c r="G876" s="335"/>
      <c r="H876" s="335"/>
      <c r="I876" s="336"/>
      <c r="J876" s="336"/>
      <c r="K876" s="336"/>
      <c r="L876" s="126">
        <f t="shared" si="53"/>
        <v>0</v>
      </c>
      <c r="M876" s="339"/>
      <c r="N876" s="318"/>
      <c r="O876" s="25" t="b">
        <f t="shared" si="54"/>
        <v>1</v>
      </c>
      <c r="P876" s="289" t="b">
        <f t="shared" si="55"/>
        <v>1</v>
      </c>
      <c r="Q876" s="25" t="b">
        <f t="shared" si="56"/>
        <v>1</v>
      </c>
    </row>
    <row r="877" spans="1:17" x14ac:dyDescent="0.25">
      <c r="A877" s="67">
        <v>859</v>
      </c>
      <c r="B877" s="316"/>
      <c r="C877" s="317"/>
      <c r="D877" s="316"/>
      <c r="E877" s="335"/>
      <c r="F877" s="335"/>
      <c r="G877" s="335"/>
      <c r="H877" s="335"/>
      <c r="I877" s="336"/>
      <c r="J877" s="336"/>
      <c r="K877" s="336"/>
      <c r="L877" s="126">
        <f t="shared" si="53"/>
        <v>0</v>
      </c>
      <c r="M877" s="339"/>
      <c r="N877" s="318"/>
      <c r="O877" s="25" t="b">
        <f t="shared" si="54"/>
        <v>1</v>
      </c>
      <c r="P877" s="289" t="b">
        <f t="shared" si="55"/>
        <v>1</v>
      </c>
      <c r="Q877" s="25" t="b">
        <f t="shared" si="56"/>
        <v>1</v>
      </c>
    </row>
    <row r="878" spans="1:17" x14ac:dyDescent="0.25">
      <c r="A878" s="67">
        <v>860</v>
      </c>
      <c r="B878" s="316"/>
      <c r="C878" s="317"/>
      <c r="D878" s="316"/>
      <c r="E878" s="335"/>
      <c r="F878" s="335"/>
      <c r="G878" s="335"/>
      <c r="H878" s="335"/>
      <c r="I878" s="336"/>
      <c r="J878" s="336"/>
      <c r="K878" s="336"/>
      <c r="L878" s="126">
        <f t="shared" si="53"/>
        <v>0</v>
      </c>
      <c r="M878" s="339"/>
      <c r="N878" s="318"/>
      <c r="O878" s="25" t="b">
        <f t="shared" si="54"/>
        <v>1</v>
      </c>
      <c r="P878" s="289" t="b">
        <f t="shared" si="55"/>
        <v>1</v>
      </c>
      <c r="Q878" s="25" t="b">
        <f t="shared" si="56"/>
        <v>1</v>
      </c>
    </row>
    <row r="879" spans="1:17" x14ac:dyDescent="0.25">
      <c r="A879" s="67">
        <v>861</v>
      </c>
      <c r="B879" s="316"/>
      <c r="C879" s="317"/>
      <c r="D879" s="316"/>
      <c r="E879" s="335"/>
      <c r="F879" s="335"/>
      <c r="G879" s="335"/>
      <c r="H879" s="335"/>
      <c r="I879" s="336"/>
      <c r="J879" s="336"/>
      <c r="K879" s="336"/>
      <c r="L879" s="126">
        <f t="shared" si="53"/>
        <v>0</v>
      </c>
      <c r="M879" s="339"/>
      <c r="N879" s="318"/>
      <c r="O879" s="25" t="b">
        <f t="shared" si="54"/>
        <v>1</v>
      </c>
      <c r="P879" s="289" t="b">
        <f t="shared" si="55"/>
        <v>1</v>
      </c>
      <c r="Q879" s="25" t="b">
        <f t="shared" si="56"/>
        <v>1</v>
      </c>
    </row>
    <row r="880" spans="1:17" x14ac:dyDescent="0.25">
      <c r="A880" s="67">
        <v>862</v>
      </c>
      <c r="B880" s="316"/>
      <c r="C880" s="317"/>
      <c r="D880" s="316"/>
      <c r="E880" s="335"/>
      <c r="F880" s="335"/>
      <c r="G880" s="335"/>
      <c r="H880" s="335"/>
      <c r="I880" s="336"/>
      <c r="J880" s="336"/>
      <c r="K880" s="336"/>
      <c r="L880" s="126">
        <f t="shared" si="53"/>
        <v>0</v>
      </c>
      <c r="M880" s="339"/>
      <c r="N880" s="318"/>
      <c r="O880" s="25" t="b">
        <f t="shared" si="54"/>
        <v>1</v>
      </c>
      <c r="P880" s="289" t="b">
        <f t="shared" si="55"/>
        <v>1</v>
      </c>
      <c r="Q880" s="25" t="b">
        <f t="shared" si="56"/>
        <v>1</v>
      </c>
    </row>
    <row r="881" spans="1:17" x14ac:dyDescent="0.25">
      <c r="A881" s="67">
        <v>863</v>
      </c>
      <c r="B881" s="316"/>
      <c r="C881" s="317"/>
      <c r="D881" s="316"/>
      <c r="E881" s="335"/>
      <c r="F881" s="335"/>
      <c r="G881" s="335"/>
      <c r="H881" s="335"/>
      <c r="I881" s="336"/>
      <c r="J881" s="336"/>
      <c r="K881" s="336"/>
      <c r="L881" s="126">
        <f t="shared" si="53"/>
        <v>0</v>
      </c>
      <c r="M881" s="339"/>
      <c r="N881" s="318"/>
      <c r="O881" s="25" t="b">
        <f t="shared" si="54"/>
        <v>1</v>
      </c>
      <c r="P881" s="289" t="b">
        <f t="shared" si="55"/>
        <v>1</v>
      </c>
      <c r="Q881" s="25" t="b">
        <f t="shared" si="56"/>
        <v>1</v>
      </c>
    </row>
    <row r="882" spans="1:17" x14ac:dyDescent="0.25">
      <c r="A882" s="67">
        <v>864</v>
      </c>
      <c r="B882" s="316"/>
      <c r="C882" s="317"/>
      <c r="D882" s="316"/>
      <c r="E882" s="335"/>
      <c r="F882" s="335"/>
      <c r="G882" s="335"/>
      <c r="H882" s="335"/>
      <c r="I882" s="336"/>
      <c r="J882" s="336"/>
      <c r="K882" s="336"/>
      <c r="L882" s="126">
        <f t="shared" si="53"/>
        <v>0</v>
      </c>
      <c r="M882" s="339"/>
      <c r="N882" s="318"/>
      <c r="O882" s="25" t="b">
        <f t="shared" si="54"/>
        <v>1</v>
      </c>
      <c r="P882" s="289" t="b">
        <f t="shared" si="55"/>
        <v>1</v>
      </c>
      <c r="Q882" s="25" t="b">
        <f t="shared" si="56"/>
        <v>1</v>
      </c>
    </row>
    <row r="883" spans="1:17" x14ac:dyDescent="0.25">
      <c r="A883" s="67">
        <v>865</v>
      </c>
      <c r="B883" s="316"/>
      <c r="C883" s="317"/>
      <c r="D883" s="316"/>
      <c r="E883" s="335"/>
      <c r="F883" s="335"/>
      <c r="G883" s="335"/>
      <c r="H883" s="335"/>
      <c r="I883" s="336"/>
      <c r="J883" s="336"/>
      <c r="K883" s="336"/>
      <c r="L883" s="126">
        <f t="shared" si="53"/>
        <v>0</v>
      </c>
      <c r="M883" s="339"/>
      <c r="N883" s="318"/>
      <c r="O883" s="25" t="b">
        <f t="shared" si="54"/>
        <v>1</v>
      </c>
      <c r="P883" s="289" t="b">
        <f t="shared" si="55"/>
        <v>1</v>
      </c>
      <c r="Q883" s="25" t="b">
        <f t="shared" si="56"/>
        <v>1</v>
      </c>
    </row>
    <row r="884" spans="1:17" x14ac:dyDescent="0.25">
      <c r="A884" s="67">
        <v>866</v>
      </c>
      <c r="B884" s="316"/>
      <c r="C884" s="317"/>
      <c r="D884" s="316"/>
      <c r="E884" s="335"/>
      <c r="F884" s="335"/>
      <c r="G884" s="335"/>
      <c r="H884" s="335"/>
      <c r="I884" s="336"/>
      <c r="J884" s="336"/>
      <c r="K884" s="336"/>
      <c r="L884" s="126">
        <f t="shared" si="53"/>
        <v>0</v>
      </c>
      <c r="M884" s="339"/>
      <c r="N884" s="318"/>
      <c r="O884" s="25" t="b">
        <f t="shared" si="54"/>
        <v>1</v>
      </c>
      <c r="P884" s="289" t="b">
        <f t="shared" si="55"/>
        <v>1</v>
      </c>
      <c r="Q884" s="25" t="b">
        <f t="shared" si="56"/>
        <v>1</v>
      </c>
    </row>
    <row r="885" spans="1:17" x14ac:dyDescent="0.25">
      <c r="A885" s="67">
        <v>867</v>
      </c>
      <c r="B885" s="316"/>
      <c r="C885" s="317"/>
      <c r="D885" s="316"/>
      <c r="E885" s="335"/>
      <c r="F885" s="335"/>
      <c r="G885" s="335"/>
      <c r="H885" s="335"/>
      <c r="I885" s="336"/>
      <c r="J885" s="336"/>
      <c r="K885" s="336"/>
      <c r="L885" s="126">
        <f t="shared" si="53"/>
        <v>0</v>
      </c>
      <c r="M885" s="339"/>
      <c r="N885" s="318"/>
      <c r="O885" s="25" t="b">
        <f t="shared" si="54"/>
        <v>1</v>
      </c>
      <c r="P885" s="289" t="b">
        <f t="shared" si="55"/>
        <v>1</v>
      </c>
      <c r="Q885" s="25" t="b">
        <f t="shared" si="56"/>
        <v>1</v>
      </c>
    </row>
    <row r="886" spans="1:17" x14ac:dyDescent="0.25">
      <c r="A886" s="67">
        <v>868</v>
      </c>
      <c r="B886" s="316"/>
      <c r="C886" s="317"/>
      <c r="D886" s="316"/>
      <c r="E886" s="335"/>
      <c r="F886" s="335"/>
      <c r="G886" s="335"/>
      <c r="H886" s="335"/>
      <c r="I886" s="336"/>
      <c r="J886" s="336"/>
      <c r="K886" s="336"/>
      <c r="L886" s="126">
        <f t="shared" si="53"/>
        <v>0</v>
      </c>
      <c r="M886" s="339"/>
      <c r="N886" s="318"/>
      <c r="O886" s="25" t="b">
        <f t="shared" si="54"/>
        <v>1</v>
      </c>
      <c r="P886" s="289" t="b">
        <f t="shared" si="55"/>
        <v>1</v>
      </c>
      <c r="Q886" s="25" t="b">
        <f t="shared" si="56"/>
        <v>1</v>
      </c>
    </row>
    <row r="887" spans="1:17" x14ac:dyDescent="0.25">
      <c r="A887" s="67">
        <v>869</v>
      </c>
      <c r="B887" s="316"/>
      <c r="C887" s="317"/>
      <c r="D887" s="316"/>
      <c r="E887" s="335"/>
      <c r="F887" s="335"/>
      <c r="G887" s="335"/>
      <c r="H887" s="335"/>
      <c r="I887" s="336"/>
      <c r="J887" s="336"/>
      <c r="K887" s="336"/>
      <c r="L887" s="126">
        <f t="shared" si="53"/>
        <v>0</v>
      </c>
      <c r="M887" s="339"/>
      <c r="N887" s="318"/>
      <c r="O887" s="25" t="b">
        <f t="shared" si="54"/>
        <v>1</v>
      </c>
      <c r="P887" s="289" t="b">
        <f t="shared" si="55"/>
        <v>1</v>
      </c>
      <c r="Q887" s="25" t="b">
        <f t="shared" si="56"/>
        <v>1</v>
      </c>
    </row>
    <row r="888" spans="1:17" x14ac:dyDescent="0.25">
      <c r="A888" s="67">
        <v>870</v>
      </c>
      <c r="B888" s="316"/>
      <c r="C888" s="317"/>
      <c r="D888" s="316"/>
      <c r="E888" s="335"/>
      <c r="F888" s="335"/>
      <c r="G888" s="335"/>
      <c r="H888" s="335"/>
      <c r="I888" s="336"/>
      <c r="J888" s="336"/>
      <c r="K888" s="336"/>
      <c r="L888" s="126">
        <f t="shared" si="53"/>
        <v>0</v>
      </c>
      <c r="M888" s="339"/>
      <c r="N888" s="318"/>
      <c r="O888" s="25" t="b">
        <f t="shared" si="54"/>
        <v>1</v>
      </c>
      <c r="P888" s="289" t="b">
        <f t="shared" si="55"/>
        <v>1</v>
      </c>
      <c r="Q888" s="25" t="b">
        <f t="shared" si="56"/>
        <v>1</v>
      </c>
    </row>
    <row r="889" spans="1:17" x14ac:dyDescent="0.25">
      <c r="A889" s="67">
        <v>871</v>
      </c>
      <c r="B889" s="316"/>
      <c r="C889" s="317"/>
      <c r="D889" s="316"/>
      <c r="E889" s="335"/>
      <c r="F889" s="335"/>
      <c r="G889" s="335"/>
      <c r="H889" s="335"/>
      <c r="I889" s="336"/>
      <c r="J889" s="336"/>
      <c r="K889" s="336"/>
      <c r="L889" s="126">
        <f t="shared" si="53"/>
        <v>0</v>
      </c>
      <c r="M889" s="339"/>
      <c r="N889" s="318"/>
      <c r="O889" s="25" t="b">
        <f t="shared" si="54"/>
        <v>1</v>
      </c>
      <c r="P889" s="289" t="b">
        <f t="shared" si="55"/>
        <v>1</v>
      </c>
      <c r="Q889" s="25" t="b">
        <f t="shared" si="56"/>
        <v>1</v>
      </c>
    </row>
    <row r="890" spans="1:17" x14ac:dyDescent="0.25">
      <c r="A890" s="67">
        <v>872</v>
      </c>
      <c r="B890" s="316"/>
      <c r="C890" s="317"/>
      <c r="D890" s="316"/>
      <c r="E890" s="335"/>
      <c r="F890" s="335"/>
      <c r="G890" s="335"/>
      <c r="H890" s="335"/>
      <c r="I890" s="336"/>
      <c r="J890" s="336"/>
      <c r="K890" s="336"/>
      <c r="L890" s="126">
        <f t="shared" si="53"/>
        <v>0</v>
      </c>
      <c r="M890" s="339"/>
      <c r="N890" s="318"/>
      <c r="O890" s="25" t="b">
        <f t="shared" si="54"/>
        <v>1</v>
      </c>
      <c r="P890" s="289" t="b">
        <f t="shared" si="55"/>
        <v>1</v>
      </c>
      <c r="Q890" s="25" t="b">
        <f t="shared" si="56"/>
        <v>1</v>
      </c>
    </row>
    <row r="891" spans="1:17" x14ac:dyDescent="0.25">
      <c r="A891" s="67">
        <v>873</v>
      </c>
      <c r="B891" s="316"/>
      <c r="C891" s="317"/>
      <c r="D891" s="316"/>
      <c r="E891" s="335"/>
      <c r="F891" s="335"/>
      <c r="G891" s="335"/>
      <c r="H891" s="335"/>
      <c r="I891" s="336"/>
      <c r="J891" s="336"/>
      <c r="K891" s="336"/>
      <c r="L891" s="126">
        <f t="shared" si="53"/>
        <v>0</v>
      </c>
      <c r="M891" s="339"/>
      <c r="N891" s="318"/>
      <c r="O891" s="25" t="b">
        <f t="shared" si="54"/>
        <v>1</v>
      </c>
      <c r="P891" s="289" t="b">
        <f t="shared" si="55"/>
        <v>1</v>
      </c>
      <c r="Q891" s="25" t="b">
        <f t="shared" si="56"/>
        <v>1</v>
      </c>
    </row>
    <row r="892" spans="1:17" x14ac:dyDescent="0.25">
      <c r="A892" s="67">
        <v>874</v>
      </c>
      <c r="B892" s="316"/>
      <c r="C892" s="317"/>
      <c r="D892" s="316"/>
      <c r="E892" s="335"/>
      <c r="F892" s="335"/>
      <c r="G892" s="335"/>
      <c r="H892" s="335"/>
      <c r="I892" s="336"/>
      <c r="J892" s="336"/>
      <c r="K892" s="336"/>
      <c r="L892" s="126">
        <f t="shared" si="53"/>
        <v>0</v>
      </c>
      <c r="M892" s="339"/>
      <c r="N892" s="318"/>
      <c r="O892" s="25" t="b">
        <f t="shared" si="54"/>
        <v>1</v>
      </c>
      <c r="P892" s="289" t="b">
        <f t="shared" si="55"/>
        <v>1</v>
      </c>
      <c r="Q892" s="25" t="b">
        <f t="shared" si="56"/>
        <v>1</v>
      </c>
    </row>
    <row r="893" spans="1:17" x14ac:dyDescent="0.25">
      <c r="A893" s="67">
        <v>875</v>
      </c>
      <c r="B893" s="316"/>
      <c r="C893" s="317"/>
      <c r="D893" s="316"/>
      <c r="E893" s="335"/>
      <c r="F893" s="335"/>
      <c r="G893" s="335"/>
      <c r="H893" s="335"/>
      <c r="I893" s="336"/>
      <c r="J893" s="336"/>
      <c r="K893" s="336"/>
      <c r="L893" s="126">
        <f t="shared" si="53"/>
        <v>0</v>
      </c>
      <c r="M893" s="339"/>
      <c r="N893" s="318"/>
      <c r="O893" s="25" t="b">
        <f t="shared" si="54"/>
        <v>1</v>
      </c>
      <c r="P893" s="289" t="b">
        <f t="shared" si="55"/>
        <v>1</v>
      </c>
      <c r="Q893" s="25" t="b">
        <f t="shared" si="56"/>
        <v>1</v>
      </c>
    </row>
    <row r="894" spans="1:17" x14ac:dyDescent="0.25">
      <c r="A894" s="67">
        <v>876</v>
      </c>
      <c r="B894" s="316"/>
      <c r="C894" s="317"/>
      <c r="D894" s="316"/>
      <c r="E894" s="335"/>
      <c r="F894" s="335"/>
      <c r="G894" s="335"/>
      <c r="H894" s="335"/>
      <c r="I894" s="336"/>
      <c r="J894" s="336"/>
      <c r="K894" s="336"/>
      <c r="L894" s="126">
        <f t="shared" si="53"/>
        <v>0</v>
      </c>
      <c r="M894" s="339"/>
      <c r="N894" s="318"/>
      <c r="O894" s="25" t="b">
        <f t="shared" si="54"/>
        <v>1</v>
      </c>
      <c r="P894" s="289" t="b">
        <f t="shared" si="55"/>
        <v>1</v>
      </c>
      <c r="Q894" s="25" t="b">
        <f t="shared" si="56"/>
        <v>1</v>
      </c>
    </row>
    <row r="895" spans="1:17" x14ac:dyDescent="0.25">
      <c r="A895" s="67">
        <v>877</v>
      </c>
      <c r="B895" s="316"/>
      <c r="C895" s="317"/>
      <c r="D895" s="316"/>
      <c r="E895" s="335"/>
      <c r="F895" s="335"/>
      <c r="G895" s="335"/>
      <c r="H895" s="335"/>
      <c r="I895" s="336"/>
      <c r="J895" s="336"/>
      <c r="K895" s="336"/>
      <c r="L895" s="126">
        <f t="shared" si="53"/>
        <v>0</v>
      </c>
      <c r="M895" s="339"/>
      <c r="N895" s="318"/>
      <c r="O895" s="25" t="b">
        <f t="shared" si="54"/>
        <v>1</v>
      </c>
      <c r="P895" s="289" t="b">
        <f t="shared" si="55"/>
        <v>1</v>
      </c>
      <c r="Q895" s="25" t="b">
        <f t="shared" si="56"/>
        <v>1</v>
      </c>
    </row>
    <row r="896" spans="1:17" x14ac:dyDescent="0.25">
      <c r="A896" s="67">
        <v>878</v>
      </c>
      <c r="B896" s="316"/>
      <c r="C896" s="317"/>
      <c r="D896" s="316"/>
      <c r="E896" s="335"/>
      <c r="F896" s="335"/>
      <c r="G896" s="335"/>
      <c r="H896" s="335"/>
      <c r="I896" s="336"/>
      <c r="J896" s="336"/>
      <c r="K896" s="336"/>
      <c r="L896" s="126">
        <f t="shared" si="53"/>
        <v>0</v>
      </c>
      <c r="M896" s="339"/>
      <c r="N896" s="318"/>
      <c r="O896" s="25" t="b">
        <f t="shared" si="54"/>
        <v>1</v>
      </c>
      <c r="P896" s="289" t="b">
        <f t="shared" si="55"/>
        <v>1</v>
      </c>
      <c r="Q896" s="25" t="b">
        <f t="shared" si="56"/>
        <v>1</v>
      </c>
    </row>
    <row r="897" spans="1:17" x14ac:dyDescent="0.25">
      <c r="A897" s="67">
        <v>879</v>
      </c>
      <c r="B897" s="316"/>
      <c r="C897" s="317"/>
      <c r="D897" s="316"/>
      <c r="E897" s="335"/>
      <c r="F897" s="335"/>
      <c r="G897" s="335"/>
      <c r="H897" s="335"/>
      <c r="I897" s="336"/>
      <c r="J897" s="336"/>
      <c r="K897" s="336"/>
      <c r="L897" s="126">
        <f t="shared" si="53"/>
        <v>0</v>
      </c>
      <c r="M897" s="339"/>
      <c r="N897" s="318"/>
      <c r="O897" s="25" t="b">
        <f t="shared" si="54"/>
        <v>1</v>
      </c>
      <c r="P897" s="289" t="b">
        <f t="shared" si="55"/>
        <v>1</v>
      </c>
      <c r="Q897" s="25" t="b">
        <f t="shared" si="56"/>
        <v>1</v>
      </c>
    </row>
    <row r="898" spans="1:17" x14ac:dyDescent="0.25">
      <c r="A898" s="67">
        <v>880</v>
      </c>
      <c r="B898" s="316"/>
      <c r="C898" s="317"/>
      <c r="D898" s="316"/>
      <c r="E898" s="335"/>
      <c r="F898" s="335"/>
      <c r="G898" s="335"/>
      <c r="H898" s="335"/>
      <c r="I898" s="336"/>
      <c r="J898" s="336"/>
      <c r="K898" s="336"/>
      <c r="L898" s="126">
        <f t="shared" si="53"/>
        <v>0</v>
      </c>
      <c r="M898" s="339"/>
      <c r="N898" s="318"/>
      <c r="O898" s="25" t="b">
        <f t="shared" si="54"/>
        <v>1</v>
      </c>
      <c r="P898" s="289" t="b">
        <f t="shared" si="55"/>
        <v>1</v>
      </c>
      <c r="Q898" s="25" t="b">
        <f t="shared" si="56"/>
        <v>1</v>
      </c>
    </row>
    <row r="899" spans="1:17" x14ac:dyDescent="0.25">
      <c r="A899" s="67">
        <v>881</v>
      </c>
      <c r="B899" s="316"/>
      <c r="C899" s="317"/>
      <c r="D899" s="316"/>
      <c r="E899" s="335"/>
      <c r="F899" s="335"/>
      <c r="G899" s="335"/>
      <c r="H899" s="335"/>
      <c r="I899" s="336"/>
      <c r="J899" s="336"/>
      <c r="K899" s="336"/>
      <c r="L899" s="126">
        <f t="shared" si="53"/>
        <v>0</v>
      </c>
      <c r="M899" s="339"/>
      <c r="N899" s="318"/>
      <c r="O899" s="25" t="b">
        <f t="shared" si="54"/>
        <v>1</v>
      </c>
      <c r="P899" s="289" t="b">
        <f t="shared" si="55"/>
        <v>1</v>
      </c>
      <c r="Q899" s="25" t="b">
        <f t="shared" si="56"/>
        <v>1</v>
      </c>
    </row>
    <row r="900" spans="1:17" x14ac:dyDescent="0.25">
      <c r="A900" s="67">
        <v>882</v>
      </c>
      <c r="B900" s="316"/>
      <c r="C900" s="317"/>
      <c r="D900" s="316"/>
      <c r="E900" s="335"/>
      <c r="F900" s="335"/>
      <c r="G900" s="335"/>
      <c r="H900" s="335"/>
      <c r="I900" s="336"/>
      <c r="J900" s="336"/>
      <c r="K900" s="336"/>
      <c r="L900" s="126">
        <f t="shared" si="53"/>
        <v>0</v>
      </c>
      <c r="M900" s="339"/>
      <c r="N900" s="318"/>
      <c r="O900" s="25" t="b">
        <f t="shared" si="54"/>
        <v>1</v>
      </c>
      <c r="P900" s="289" t="b">
        <f t="shared" si="55"/>
        <v>1</v>
      </c>
      <c r="Q900" s="25" t="b">
        <f t="shared" si="56"/>
        <v>1</v>
      </c>
    </row>
    <row r="901" spans="1:17" x14ac:dyDescent="0.25">
      <c r="A901" s="67">
        <v>883</v>
      </c>
      <c r="B901" s="316"/>
      <c r="C901" s="317"/>
      <c r="D901" s="316"/>
      <c r="E901" s="335"/>
      <c r="F901" s="335"/>
      <c r="G901" s="335"/>
      <c r="H901" s="335"/>
      <c r="I901" s="336"/>
      <c r="J901" s="336"/>
      <c r="K901" s="336"/>
      <c r="L901" s="126">
        <f t="shared" si="53"/>
        <v>0</v>
      </c>
      <c r="M901" s="339"/>
      <c r="N901" s="318"/>
      <c r="O901" s="25" t="b">
        <f t="shared" si="54"/>
        <v>1</v>
      </c>
      <c r="P901" s="289" t="b">
        <f t="shared" si="55"/>
        <v>1</v>
      </c>
      <c r="Q901" s="25" t="b">
        <f t="shared" si="56"/>
        <v>1</v>
      </c>
    </row>
    <row r="902" spans="1:17" x14ac:dyDescent="0.25">
      <c r="A902" s="67">
        <v>884</v>
      </c>
      <c r="B902" s="316"/>
      <c r="C902" s="317"/>
      <c r="D902" s="316"/>
      <c r="E902" s="335"/>
      <c r="F902" s="335"/>
      <c r="G902" s="335"/>
      <c r="H902" s="335"/>
      <c r="I902" s="336"/>
      <c r="J902" s="336"/>
      <c r="K902" s="336"/>
      <c r="L902" s="126">
        <f t="shared" si="53"/>
        <v>0</v>
      </c>
      <c r="M902" s="339"/>
      <c r="N902" s="318"/>
      <c r="O902" s="25" t="b">
        <f t="shared" si="54"/>
        <v>1</v>
      </c>
      <c r="P902" s="289" t="b">
        <f t="shared" si="55"/>
        <v>1</v>
      </c>
      <c r="Q902" s="25" t="b">
        <f t="shared" si="56"/>
        <v>1</v>
      </c>
    </row>
    <row r="903" spans="1:17" x14ac:dyDescent="0.25">
      <c r="A903" s="67">
        <v>885</v>
      </c>
      <c r="B903" s="316"/>
      <c r="C903" s="317"/>
      <c r="D903" s="316"/>
      <c r="E903" s="335"/>
      <c r="F903" s="335"/>
      <c r="G903" s="335"/>
      <c r="H903" s="335"/>
      <c r="I903" s="336"/>
      <c r="J903" s="336"/>
      <c r="K903" s="336"/>
      <c r="L903" s="126">
        <f t="shared" si="53"/>
        <v>0</v>
      </c>
      <c r="M903" s="339"/>
      <c r="N903" s="318"/>
      <c r="O903" s="25" t="b">
        <f t="shared" si="54"/>
        <v>1</v>
      </c>
      <c r="P903" s="289" t="b">
        <f t="shared" si="55"/>
        <v>1</v>
      </c>
      <c r="Q903" s="25" t="b">
        <f t="shared" si="56"/>
        <v>1</v>
      </c>
    </row>
    <row r="904" spans="1:17" x14ac:dyDescent="0.25">
      <c r="A904" s="67">
        <v>886</v>
      </c>
      <c r="B904" s="316"/>
      <c r="C904" s="317"/>
      <c r="D904" s="316"/>
      <c r="E904" s="335"/>
      <c r="F904" s="335"/>
      <c r="G904" s="335"/>
      <c r="H904" s="335"/>
      <c r="I904" s="336"/>
      <c r="J904" s="336"/>
      <c r="K904" s="336"/>
      <c r="L904" s="126">
        <f t="shared" si="53"/>
        <v>0</v>
      </c>
      <c r="M904" s="339"/>
      <c r="N904" s="318"/>
      <c r="O904" s="25" t="b">
        <f t="shared" si="54"/>
        <v>1</v>
      </c>
      <c r="P904" s="289" t="b">
        <f t="shared" si="55"/>
        <v>1</v>
      </c>
      <c r="Q904" s="25" t="b">
        <f t="shared" si="56"/>
        <v>1</v>
      </c>
    </row>
    <row r="905" spans="1:17" x14ac:dyDescent="0.25">
      <c r="A905" s="67">
        <v>887</v>
      </c>
      <c r="B905" s="316"/>
      <c r="C905" s="317"/>
      <c r="D905" s="316"/>
      <c r="E905" s="335"/>
      <c r="F905" s="335"/>
      <c r="G905" s="335"/>
      <c r="H905" s="335"/>
      <c r="I905" s="336"/>
      <c r="J905" s="336"/>
      <c r="K905" s="336"/>
      <c r="L905" s="126">
        <f t="shared" si="53"/>
        <v>0</v>
      </c>
      <c r="M905" s="339"/>
      <c r="N905" s="318"/>
      <c r="O905" s="25" t="b">
        <f t="shared" si="54"/>
        <v>1</v>
      </c>
      <c r="P905" s="289" t="b">
        <f t="shared" si="55"/>
        <v>1</v>
      </c>
      <c r="Q905" s="25" t="b">
        <f t="shared" si="56"/>
        <v>1</v>
      </c>
    </row>
    <row r="906" spans="1:17" x14ac:dyDescent="0.25">
      <c r="A906" s="67">
        <v>888</v>
      </c>
      <c r="B906" s="316"/>
      <c r="C906" s="317"/>
      <c r="D906" s="316"/>
      <c r="E906" s="335"/>
      <c r="F906" s="335"/>
      <c r="G906" s="335"/>
      <c r="H906" s="335"/>
      <c r="I906" s="336"/>
      <c r="J906" s="336"/>
      <c r="K906" s="336"/>
      <c r="L906" s="126">
        <f t="shared" si="53"/>
        <v>0</v>
      </c>
      <c r="M906" s="339"/>
      <c r="N906" s="318"/>
      <c r="O906" s="25" t="b">
        <f t="shared" si="54"/>
        <v>1</v>
      </c>
      <c r="P906" s="289" t="b">
        <f t="shared" si="55"/>
        <v>1</v>
      </c>
      <c r="Q906" s="25" t="b">
        <f t="shared" si="56"/>
        <v>1</v>
      </c>
    </row>
    <row r="907" spans="1:17" x14ac:dyDescent="0.25">
      <c r="A907" s="67">
        <v>889</v>
      </c>
      <c r="B907" s="316"/>
      <c r="C907" s="317"/>
      <c r="D907" s="316"/>
      <c r="E907" s="335"/>
      <c r="F907" s="335"/>
      <c r="G907" s="335"/>
      <c r="H907" s="335"/>
      <c r="I907" s="336"/>
      <c r="J907" s="336"/>
      <c r="K907" s="336"/>
      <c r="L907" s="126">
        <f t="shared" si="53"/>
        <v>0</v>
      </c>
      <c r="M907" s="339"/>
      <c r="N907" s="318"/>
      <c r="O907" s="25" t="b">
        <f t="shared" si="54"/>
        <v>1</v>
      </c>
      <c r="P907" s="289" t="b">
        <f t="shared" si="55"/>
        <v>1</v>
      </c>
      <c r="Q907" s="25" t="b">
        <f t="shared" si="56"/>
        <v>1</v>
      </c>
    </row>
    <row r="908" spans="1:17" x14ac:dyDescent="0.25">
      <c r="A908" s="67">
        <v>890</v>
      </c>
      <c r="B908" s="316"/>
      <c r="C908" s="317"/>
      <c r="D908" s="316"/>
      <c r="E908" s="335"/>
      <c r="F908" s="335"/>
      <c r="G908" s="335"/>
      <c r="H908" s="335"/>
      <c r="I908" s="336"/>
      <c r="J908" s="336"/>
      <c r="K908" s="336"/>
      <c r="L908" s="126">
        <f t="shared" si="53"/>
        <v>0</v>
      </c>
      <c r="M908" s="339"/>
      <c r="N908" s="318"/>
      <c r="O908" s="25" t="b">
        <f t="shared" si="54"/>
        <v>1</v>
      </c>
      <c r="P908" s="289" t="b">
        <f t="shared" si="55"/>
        <v>1</v>
      </c>
      <c r="Q908" s="25" t="b">
        <f t="shared" si="56"/>
        <v>1</v>
      </c>
    </row>
    <row r="909" spans="1:17" x14ac:dyDescent="0.25">
      <c r="A909" s="67">
        <v>891</v>
      </c>
      <c r="B909" s="316"/>
      <c r="C909" s="317"/>
      <c r="D909" s="316"/>
      <c r="E909" s="335"/>
      <c r="F909" s="335"/>
      <c r="G909" s="335"/>
      <c r="H909" s="335"/>
      <c r="I909" s="336"/>
      <c r="J909" s="336"/>
      <c r="K909" s="336"/>
      <c r="L909" s="126">
        <f t="shared" si="53"/>
        <v>0</v>
      </c>
      <c r="M909" s="339"/>
      <c r="N909" s="318"/>
      <c r="O909" s="25" t="b">
        <f t="shared" si="54"/>
        <v>1</v>
      </c>
      <c r="P909" s="289" t="b">
        <f t="shared" si="55"/>
        <v>1</v>
      </c>
      <c r="Q909" s="25" t="b">
        <f t="shared" si="56"/>
        <v>1</v>
      </c>
    </row>
    <row r="910" spans="1:17" x14ac:dyDescent="0.25">
      <c r="A910" s="67">
        <v>892</v>
      </c>
      <c r="B910" s="316"/>
      <c r="C910" s="317"/>
      <c r="D910" s="316"/>
      <c r="E910" s="335"/>
      <c r="F910" s="335"/>
      <c r="G910" s="335"/>
      <c r="H910" s="335"/>
      <c r="I910" s="336"/>
      <c r="J910" s="336"/>
      <c r="K910" s="336"/>
      <c r="L910" s="126">
        <f t="shared" si="53"/>
        <v>0</v>
      </c>
      <c r="M910" s="339"/>
      <c r="N910" s="318"/>
      <c r="O910" s="25" t="b">
        <f t="shared" si="54"/>
        <v>1</v>
      </c>
      <c r="P910" s="289" t="b">
        <f t="shared" si="55"/>
        <v>1</v>
      </c>
      <c r="Q910" s="25" t="b">
        <f t="shared" si="56"/>
        <v>1</v>
      </c>
    </row>
    <row r="911" spans="1:17" x14ac:dyDescent="0.25">
      <c r="A911" s="67">
        <v>893</v>
      </c>
      <c r="B911" s="316"/>
      <c r="C911" s="317"/>
      <c r="D911" s="316"/>
      <c r="E911" s="335"/>
      <c r="F911" s="335"/>
      <c r="G911" s="335"/>
      <c r="H911" s="335"/>
      <c r="I911" s="336"/>
      <c r="J911" s="336"/>
      <c r="K911" s="336"/>
      <c r="L911" s="126">
        <f t="shared" si="53"/>
        <v>0</v>
      </c>
      <c r="M911" s="339"/>
      <c r="N911" s="318"/>
      <c r="O911" s="25" t="b">
        <f t="shared" si="54"/>
        <v>1</v>
      </c>
      <c r="P911" s="289" t="b">
        <f t="shared" si="55"/>
        <v>1</v>
      </c>
      <c r="Q911" s="25" t="b">
        <f t="shared" si="56"/>
        <v>1</v>
      </c>
    </row>
    <row r="912" spans="1:17" x14ac:dyDescent="0.25">
      <c r="A912" s="67">
        <v>894</v>
      </c>
      <c r="B912" s="316"/>
      <c r="C912" s="317"/>
      <c r="D912" s="316"/>
      <c r="E912" s="335"/>
      <c r="F912" s="335"/>
      <c r="G912" s="335"/>
      <c r="H912" s="335"/>
      <c r="I912" s="336"/>
      <c r="J912" s="336"/>
      <c r="K912" s="336"/>
      <c r="L912" s="126">
        <f t="shared" si="53"/>
        <v>0</v>
      </c>
      <c r="M912" s="339"/>
      <c r="N912" s="318"/>
      <c r="O912" s="25" t="b">
        <f t="shared" si="54"/>
        <v>1</v>
      </c>
      <c r="P912" s="289" t="b">
        <f t="shared" si="55"/>
        <v>1</v>
      </c>
      <c r="Q912" s="25" t="b">
        <f t="shared" si="56"/>
        <v>1</v>
      </c>
    </row>
    <row r="913" spans="1:17" x14ac:dyDescent="0.25">
      <c r="A913" s="67">
        <v>895</v>
      </c>
      <c r="B913" s="316"/>
      <c r="C913" s="317"/>
      <c r="D913" s="316"/>
      <c r="E913" s="335"/>
      <c r="F913" s="335"/>
      <c r="G913" s="335"/>
      <c r="H913" s="335"/>
      <c r="I913" s="336"/>
      <c r="J913" s="336"/>
      <c r="K913" s="336"/>
      <c r="L913" s="126">
        <f t="shared" si="53"/>
        <v>0</v>
      </c>
      <c r="M913" s="339"/>
      <c r="N913" s="318"/>
      <c r="O913" s="25" t="b">
        <f t="shared" si="54"/>
        <v>1</v>
      </c>
      <c r="P913" s="289" t="b">
        <f t="shared" si="55"/>
        <v>1</v>
      </c>
      <c r="Q913" s="25" t="b">
        <f t="shared" si="56"/>
        <v>1</v>
      </c>
    </row>
    <row r="914" spans="1:17" x14ac:dyDescent="0.25">
      <c r="A914" s="67">
        <v>896</v>
      </c>
      <c r="B914" s="316"/>
      <c r="C914" s="317"/>
      <c r="D914" s="316"/>
      <c r="E914" s="335"/>
      <c r="F914" s="335"/>
      <c r="G914" s="335"/>
      <c r="H914" s="335"/>
      <c r="I914" s="336"/>
      <c r="J914" s="336"/>
      <c r="K914" s="336"/>
      <c r="L914" s="126">
        <f t="shared" si="53"/>
        <v>0</v>
      </c>
      <c r="M914" s="339"/>
      <c r="N914" s="318"/>
      <c r="O914" s="25" t="b">
        <f t="shared" si="54"/>
        <v>1</v>
      </c>
      <c r="P914" s="289" t="b">
        <f t="shared" si="55"/>
        <v>1</v>
      </c>
      <c r="Q914" s="25" t="b">
        <f t="shared" si="56"/>
        <v>1</v>
      </c>
    </row>
    <row r="915" spans="1:17" x14ac:dyDescent="0.25">
      <c r="A915" s="67">
        <v>897</v>
      </c>
      <c r="B915" s="316"/>
      <c r="C915" s="317"/>
      <c r="D915" s="316"/>
      <c r="E915" s="335"/>
      <c r="F915" s="335"/>
      <c r="G915" s="335"/>
      <c r="H915" s="335"/>
      <c r="I915" s="336"/>
      <c r="J915" s="336"/>
      <c r="K915" s="336"/>
      <c r="L915" s="126">
        <f t="shared" si="53"/>
        <v>0</v>
      </c>
      <c r="M915" s="339"/>
      <c r="N915" s="318"/>
      <c r="O915" s="25" t="b">
        <f t="shared" si="54"/>
        <v>1</v>
      </c>
      <c r="P915" s="289" t="b">
        <f t="shared" si="55"/>
        <v>1</v>
      </c>
      <c r="Q915" s="25" t="b">
        <f t="shared" si="56"/>
        <v>1</v>
      </c>
    </row>
    <row r="916" spans="1:17" x14ac:dyDescent="0.25">
      <c r="A916" s="67">
        <v>898</v>
      </c>
      <c r="B916" s="316"/>
      <c r="C916" s="317"/>
      <c r="D916" s="316"/>
      <c r="E916" s="335"/>
      <c r="F916" s="335"/>
      <c r="G916" s="335"/>
      <c r="H916" s="335"/>
      <c r="I916" s="336"/>
      <c r="J916" s="336"/>
      <c r="K916" s="336"/>
      <c r="L916" s="126">
        <f t="shared" si="53"/>
        <v>0</v>
      </c>
      <c r="M916" s="339"/>
      <c r="N916" s="318"/>
      <c r="O916" s="25" t="b">
        <f t="shared" si="54"/>
        <v>1</v>
      </c>
      <c r="P916" s="289" t="b">
        <f t="shared" si="55"/>
        <v>1</v>
      </c>
      <c r="Q916" s="25" t="b">
        <f t="shared" si="56"/>
        <v>1</v>
      </c>
    </row>
    <row r="917" spans="1:17" x14ac:dyDescent="0.25">
      <c r="A917" s="67">
        <v>899</v>
      </c>
      <c r="B917" s="316"/>
      <c r="C917" s="317"/>
      <c r="D917" s="316"/>
      <c r="E917" s="335"/>
      <c r="F917" s="335"/>
      <c r="G917" s="335"/>
      <c r="H917" s="335"/>
      <c r="I917" s="336"/>
      <c r="J917" s="336"/>
      <c r="K917" s="336"/>
      <c r="L917" s="126">
        <f t="shared" ref="L917:L980" si="57">SUM(I917:K917)</f>
        <v>0</v>
      </c>
      <c r="M917" s="339"/>
      <c r="N917" s="318"/>
      <c r="O917" s="25" t="b">
        <f t="shared" ref="O917:O980" si="58">IF(ISBLANK(B917),TRUE,IF(OR(ISBLANK(C917),ISBLANK(D917),ISBLANK(E917),ISBLANK(F917),ISBLANK(G917),ISBLANK(H917),ISBLANK(I917),ISBLANK(J917),ISBLANK(K917),ISBLANK(L917),ISBLANK(M917),ISBLANK(N917)),FALSE,TRUE))</f>
        <v>1</v>
      </c>
      <c r="P917" s="289" t="b">
        <f t="shared" ref="P917:P980" si="59">IF(OR(AND(B917="N/A",D917="N/A"),AND(B917&lt;&gt;"N/A",D917&lt;&gt;"N/A"),AND(ISBLANK(B917),ISBLANK(D917)),AND(NOT(ISBLANK(B917)),NOT(ISBLANK(D917)))),TRUE,FALSE)</f>
        <v>1</v>
      </c>
      <c r="Q917" s="25" t="b">
        <f t="shared" ref="Q917:Q980" si="60">IF(OR(AND(B917="N/A",D917="N/A",C917=0,E917=0),AND(ISBLANK(B917),ISBLANK(D917),ISBLANK(C917),ISBLANK(E917)),AND(AND(NOT(ISBLANK(B917)),B917&lt;&gt;"N/A"),AND(NOT(ISBLANK(D917)),D917&lt;&gt;"N/A"),C917&lt;&gt;0,E917&lt;&gt;0)),TRUE,FALSE)</f>
        <v>1</v>
      </c>
    </row>
    <row r="918" spans="1:17" x14ac:dyDescent="0.25">
      <c r="A918" s="67">
        <v>900</v>
      </c>
      <c r="B918" s="316"/>
      <c r="C918" s="317"/>
      <c r="D918" s="316"/>
      <c r="E918" s="335"/>
      <c r="F918" s="335"/>
      <c r="G918" s="335"/>
      <c r="H918" s="335"/>
      <c r="I918" s="336"/>
      <c r="J918" s="336"/>
      <c r="K918" s="336"/>
      <c r="L918" s="126">
        <f t="shared" si="57"/>
        <v>0</v>
      </c>
      <c r="M918" s="339"/>
      <c r="N918" s="318"/>
      <c r="O918" s="25" t="b">
        <f t="shared" si="58"/>
        <v>1</v>
      </c>
      <c r="P918" s="289" t="b">
        <f t="shared" si="59"/>
        <v>1</v>
      </c>
      <c r="Q918" s="25" t="b">
        <f t="shared" si="60"/>
        <v>1</v>
      </c>
    </row>
    <row r="919" spans="1:17" x14ac:dyDescent="0.25">
      <c r="A919" s="67">
        <v>901</v>
      </c>
      <c r="B919" s="316"/>
      <c r="C919" s="317"/>
      <c r="D919" s="316"/>
      <c r="E919" s="335"/>
      <c r="F919" s="335"/>
      <c r="G919" s="335"/>
      <c r="H919" s="335"/>
      <c r="I919" s="336"/>
      <c r="J919" s="336"/>
      <c r="K919" s="336"/>
      <c r="L919" s="126">
        <f t="shared" si="57"/>
        <v>0</v>
      </c>
      <c r="M919" s="339"/>
      <c r="N919" s="318"/>
      <c r="O919" s="25" t="b">
        <f t="shared" si="58"/>
        <v>1</v>
      </c>
      <c r="P919" s="289" t="b">
        <f t="shared" si="59"/>
        <v>1</v>
      </c>
      <c r="Q919" s="25" t="b">
        <f t="shared" si="60"/>
        <v>1</v>
      </c>
    </row>
    <row r="920" spans="1:17" x14ac:dyDescent="0.25">
      <c r="A920" s="67">
        <v>902</v>
      </c>
      <c r="B920" s="316"/>
      <c r="C920" s="317"/>
      <c r="D920" s="316"/>
      <c r="E920" s="335"/>
      <c r="F920" s="335"/>
      <c r="G920" s="335"/>
      <c r="H920" s="335"/>
      <c r="I920" s="336"/>
      <c r="J920" s="336"/>
      <c r="K920" s="336"/>
      <c r="L920" s="126">
        <f t="shared" si="57"/>
        <v>0</v>
      </c>
      <c r="M920" s="339"/>
      <c r="N920" s="318"/>
      <c r="O920" s="25" t="b">
        <f t="shared" si="58"/>
        <v>1</v>
      </c>
      <c r="P920" s="289" t="b">
        <f t="shared" si="59"/>
        <v>1</v>
      </c>
      <c r="Q920" s="25" t="b">
        <f t="shared" si="60"/>
        <v>1</v>
      </c>
    </row>
    <row r="921" spans="1:17" x14ac:dyDescent="0.25">
      <c r="A921" s="67">
        <v>903</v>
      </c>
      <c r="B921" s="316"/>
      <c r="C921" s="317"/>
      <c r="D921" s="316"/>
      <c r="E921" s="335"/>
      <c r="F921" s="335"/>
      <c r="G921" s="335"/>
      <c r="H921" s="335"/>
      <c r="I921" s="336"/>
      <c r="J921" s="336"/>
      <c r="K921" s="336"/>
      <c r="L921" s="126">
        <f t="shared" si="57"/>
        <v>0</v>
      </c>
      <c r="M921" s="339"/>
      <c r="N921" s="318"/>
      <c r="O921" s="25" t="b">
        <f t="shared" si="58"/>
        <v>1</v>
      </c>
      <c r="P921" s="289" t="b">
        <f t="shared" si="59"/>
        <v>1</v>
      </c>
      <c r="Q921" s="25" t="b">
        <f t="shared" si="60"/>
        <v>1</v>
      </c>
    </row>
    <row r="922" spans="1:17" x14ac:dyDescent="0.25">
      <c r="A922" s="67">
        <v>904</v>
      </c>
      <c r="B922" s="316"/>
      <c r="C922" s="317"/>
      <c r="D922" s="316"/>
      <c r="E922" s="335"/>
      <c r="F922" s="335"/>
      <c r="G922" s="335"/>
      <c r="H922" s="335"/>
      <c r="I922" s="336"/>
      <c r="J922" s="336"/>
      <c r="K922" s="336"/>
      <c r="L922" s="126">
        <f t="shared" si="57"/>
        <v>0</v>
      </c>
      <c r="M922" s="339"/>
      <c r="N922" s="318"/>
      <c r="O922" s="25" t="b">
        <f t="shared" si="58"/>
        <v>1</v>
      </c>
      <c r="P922" s="289" t="b">
        <f t="shared" si="59"/>
        <v>1</v>
      </c>
      <c r="Q922" s="25" t="b">
        <f t="shared" si="60"/>
        <v>1</v>
      </c>
    </row>
    <row r="923" spans="1:17" x14ac:dyDescent="0.25">
      <c r="A923" s="67">
        <v>905</v>
      </c>
      <c r="B923" s="316"/>
      <c r="C923" s="317"/>
      <c r="D923" s="316"/>
      <c r="E923" s="335"/>
      <c r="F923" s="335"/>
      <c r="G923" s="335"/>
      <c r="H923" s="335"/>
      <c r="I923" s="336"/>
      <c r="J923" s="336"/>
      <c r="K923" s="336"/>
      <c r="L923" s="126">
        <f t="shared" si="57"/>
        <v>0</v>
      </c>
      <c r="M923" s="339"/>
      <c r="N923" s="318"/>
      <c r="O923" s="25" t="b">
        <f t="shared" si="58"/>
        <v>1</v>
      </c>
      <c r="P923" s="289" t="b">
        <f t="shared" si="59"/>
        <v>1</v>
      </c>
      <c r="Q923" s="25" t="b">
        <f t="shared" si="60"/>
        <v>1</v>
      </c>
    </row>
    <row r="924" spans="1:17" x14ac:dyDescent="0.25">
      <c r="A924" s="67">
        <v>906</v>
      </c>
      <c r="B924" s="316"/>
      <c r="C924" s="317"/>
      <c r="D924" s="316"/>
      <c r="E924" s="335"/>
      <c r="F924" s="335"/>
      <c r="G924" s="335"/>
      <c r="H924" s="335"/>
      <c r="I924" s="336"/>
      <c r="J924" s="336"/>
      <c r="K924" s="336"/>
      <c r="L924" s="126">
        <f t="shared" si="57"/>
        <v>0</v>
      </c>
      <c r="M924" s="339"/>
      <c r="N924" s="318"/>
      <c r="O924" s="25" t="b">
        <f t="shared" si="58"/>
        <v>1</v>
      </c>
      <c r="P924" s="289" t="b">
        <f t="shared" si="59"/>
        <v>1</v>
      </c>
      <c r="Q924" s="25" t="b">
        <f t="shared" si="60"/>
        <v>1</v>
      </c>
    </row>
    <row r="925" spans="1:17" x14ac:dyDescent="0.25">
      <c r="A925" s="67">
        <v>907</v>
      </c>
      <c r="B925" s="316"/>
      <c r="C925" s="317"/>
      <c r="D925" s="316"/>
      <c r="E925" s="335"/>
      <c r="F925" s="335"/>
      <c r="G925" s="335"/>
      <c r="H925" s="335"/>
      <c r="I925" s="336"/>
      <c r="J925" s="336"/>
      <c r="K925" s="336"/>
      <c r="L925" s="126">
        <f t="shared" si="57"/>
        <v>0</v>
      </c>
      <c r="M925" s="339"/>
      <c r="N925" s="318"/>
      <c r="O925" s="25" t="b">
        <f t="shared" si="58"/>
        <v>1</v>
      </c>
      <c r="P925" s="289" t="b">
        <f t="shared" si="59"/>
        <v>1</v>
      </c>
      <c r="Q925" s="25" t="b">
        <f t="shared" si="60"/>
        <v>1</v>
      </c>
    </row>
    <row r="926" spans="1:17" x14ac:dyDescent="0.25">
      <c r="A926" s="67">
        <v>908</v>
      </c>
      <c r="B926" s="316"/>
      <c r="C926" s="317"/>
      <c r="D926" s="316"/>
      <c r="E926" s="335"/>
      <c r="F926" s="335"/>
      <c r="G926" s="335"/>
      <c r="H926" s="335"/>
      <c r="I926" s="336"/>
      <c r="J926" s="336"/>
      <c r="K926" s="336"/>
      <c r="L926" s="126">
        <f t="shared" si="57"/>
        <v>0</v>
      </c>
      <c r="M926" s="339"/>
      <c r="N926" s="318"/>
      <c r="O926" s="25" t="b">
        <f t="shared" si="58"/>
        <v>1</v>
      </c>
      <c r="P926" s="289" t="b">
        <f t="shared" si="59"/>
        <v>1</v>
      </c>
      <c r="Q926" s="25" t="b">
        <f t="shared" si="60"/>
        <v>1</v>
      </c>
    </row>
    <row r="927" spans="1:17" x14ac:dyDescent="0.25">
      <c r="A927" s="67">
        <v>909</v>
      </c>
      <c r="B927" s="316"/>
      <c r="C927" s="317"/>
      <c r="D927" s="316"/>
      <c r="E927" s="335"/>
      <c r="F927" s="335"/>
      <c r="G927" s="335"/>
      <c r="H927" s="335"/>
      <c r="I927" s="336"/>
      <c r="J927" s="336"/>
      <c r="K927" s="336"/>
      <c r="L927" s="126">
        <f t="shared" si="57"/>
        <v>0</v>
      </c>
      <c r="M927" s="339"/>
      <c r="N927" s="318"/>
      <c r="O927" s="25" t="b">
        <f t="shared" si="58"/>
        <v>1</v>
      </c>
      <c r="P927" s="289" t="b">
        <f t="shared" si="59"/>
        <v>1</v>
      </c>
      <c r="Q927" s="25" t="b">
        <f t="shared" si="60"/>
        <v>1</v>
      </c>
    </row>
    <row r="928" spans="1:17" x14ac:dyDescent="0.25">
      <c r="A928" s="67">
        <v>910</v>
      </c>
      <c r="B928" s="316"/>
      <c r="C928" s="317"/>
      <c r="D928" s="316"/>
      <c r="E928" s="335"/>
      <c r="F928" s="335"/>
      <c r="G928" s="335"/>
      <c r="H928" s="335"/>
      <c r="I928" s="336"/>
      <c r="J928" s="336"/>
      <c r="K928" s="336"/>
      <c r="L928" s="126">
        <f t="shared" si="57"/>
        <v>0</v>
      </c>
      <c r="M928" s="339"/>
      <c r="N928" s="318"/>
      <c r="O928" s="25" t="b">
        <f t="shared" si="58"/>
        <v>1</v>
      </c>
      <c r="P928" s="289" t="b">
        <f t="shared" si="59"/>
        <v>1</v>
      </c>
      <c r="Q928" s="25" t="b">
        <f t="shared" si="60"/>
        <v>1</v>
      </c>
    </row>
    <row r="929" spans="1:17" x14ac:dyDescent="0.25">
      <c r="A929" s="67">
        <v>911</v>
      </c>
      <c r="B929" s="316"/>
      <c r="C929" s="317"/>
      <c r="D929" s="316"/>
      <c r="E929" s="335"/>
      <c r="F929" s="335"/>
      <c r="G929" s="335"/>
      <c r="H929" s="335"/>
      <c r="I929" s="336"/>
      <c r="J929" s="336"/>
      <c r="K929" s="336"/>
      <c r="L929" s="126">
        <f t="shared" si="57"/>
        <v>0</v>
      </c>
      <c r="M929" s="339"/>
      <c r="N929" s="318"/>
      <c r="O929" s="25" t="b">
        <f t="shared" si="58"/>
        <v>1</v>
      </c>
      <c r="P929" s="289" t="b">
        <f t="shared" si="59"/>
        <v>1</v>
      </c>
      <c r="Q929" s="25" t="b">
        <f t="shared" si="60"/>
        <v>1</v>
      </c>
    </row>
    <row r="930" spans="1:17" x14ac:dyDescent="0.25">
      <c r="A930" s="67">
        <v>912</v>
      </c>
      <c r="B930" s="316"/>
      <c r="C930" s="317"/>
      <c r="D930" s="316"/>
      <c r="E930" s="335"/>
      <c r="F930" s="335"/>
      <c r="G930" s="335"/>
      <c r="H930" s="335"/>
      <c r="I930" s="336"/>
      <c r="J930" s="336"/>
      <c r="K930" s="336"/>
      <c r="L930" s="126">
        <f t="shared" si="57"/>
        <v>0</v>
      </c>
      <c r="M930" s="339"/>
      <c r="N930" s="318"/>
      <c r="O930" s="25" t="b">
        <f t="shared" si="58"/>
        <v>1</v>
      </c>
      <c r="P930" s="289" t="b">
        <f t="shared" si="59"/>
        <v>1</v>
      </c>
      <c r="Q930" s="25" t="b">
        <f t="shared" si="60"/>
        <v>1</v>
      </c>
    </row>
    <row r="931" spans="1:17" x14ac:dyDescent="0.25">
      <c r="A931" s="67">
        <v>913</v>
      </c>
      <c r="B931" s="316"/>
      <c r="C931" s="317"/>
      <c r="D931" s="316"/>
      <c r="E931" s="335"/>
      <c r="F931" s="335"/>
      <c r="G931" s="335"/>
      <c r="H931" s="335"/>
      <c r="I931" s="336"/>
      <c r="J931" s="336"/>
      <c r="K931" s="336"/>
      <c r="L931" s="126">
        <f t="shared" si="57"/>
        <v>0</v>
      </c>
      <c r="M931" s="339"/>
      <c r="N931" s="318"/>
      <c r="O931" s="25" t="b">
        <f t="shared" si="58"/>
        <v>1</v>
      </c>
      <c r="P931" s="289" t="b">
        <f t="shared" si="59"/>
        <v>1</v>
      </c>
      <c r="Q931" s="25" t="b">
        <f t="shared" si="60"/>
        <v>1</v>
      </c>
    </row>
    <row r="932" spans="1:17" x14ac:dyDescent="0.25">
      <c r="A932" s="67">
        <v>914</v>
      </c>
      <c r="B932" s="316"/>
      <c r="C932" s="317"/>
      <c r="D932" s="316"/>
      <c r="E932" s="335"/>
      <c r="F932" s="335"/>
      <c r="G932" s="335"/>
      <c r="H932" s="335"/>
      <c r="I932" s="336"/>
      <c r="J932" s="336"/>
      <c r="K932" s="336"/>
      <c r="L932" s="126">
        <f t="shared" si="57"/>
        <v>0</v>
      </c>
      <c r="M932" s="339"/>
      <c r="N932" s="318"/>
      <c r="O932" s="25" t="b">
        <f t="shared" si="58"/>
        <v>1</v>
      </c>
      <c r="P932" s="289" t="b">
        <f t="shared" si="59"/>
        <v>1</v>
      </c>
      <c r="Q932" s="25" t="b">
        <f t="shared" si="60"/>
        <v>1</v>
      </c>
    </row>
    <row r="933" spans="1:17" x14ac:dyDescent="0.25">
      <c r="A933" s="67">
        <v>915</v>
      </c>
      <c r="B933" s="316"/>
      <c r="C933" s="317"/>
      <c r="D933" s="316"/>
      <c r="E933" s="335"/>
      <c r="F933" s="335"/>
      <c r="G933" s="335"/>
      <c r="H933" s="335"/>
      <c r="I933" s="336"/>
      <c r="J933" s="336"/>
      <c r="K933" s="336"/>
      <c r="L933" s="126">
        <f t="shared" si="57"/>
        <v>0</v>
      </c>
      <c r="M933" s="339"/>
      <c r="N933" s="318"/>
      <c r="O933" s="25" t="b">
        <f t="shared" si="58"/>
        <v>1</v>
      </c>
      <c r="P933" s="289" t="b">
        <f t="shared" si="59"/>
        <v>1</v>
      </c>
      <c r="Q933" s="25" t="b">
        <f t="shared" si="60"/>
        <v>1</v>
      </c>
    </row>
    <row r="934" spans="1:17" x14ac:dyDescent="0.25">
      <c r="A934" s="67">
        <v>916</v>
      </c>
      <c r="B934" s="316"/>
      <c r="C934" s="317"/>
      <c r="D934" s="316"/>
      <c r="E934" s="335"/>
      <c r="F934" s="335"/>
      <c r="G934" s="335"/>
      <c r="H934" s="335"/>
      <c r="I934" s="336"/>
      <c r="J934" s="336"/>
      <c r="K934" s="336"/>
      <c r="L934" s="126">
        <f t="shared" si="57"/>
        <v>0</v>
      </c>
      <c r="M934" s="339"/>
      <c r="N934" s="318"/>
      <c r="O934" s="25" t="b">
        <f t="shared" si="58"/>
        <v>1</v>
      </c>
      <c r="P934" s="289" t="b">
        <f t="shared" si="59"/>
        <v>1</v>
      </c>
      <c r="Q934" s="25" t="b">
        <f t="shared" si="60"/>
        <v>1</v>
      </c>
    </row>
    <row r="935" spans="1:17" x14ac:dyDescent="0.25">
      <c r="A935" s="67">
        <v>917</v>
      </c>
      <c r="B935" s="316"/>
      <c r="C935" s="317"/>
      <c r="D935" s="316"/>
      <c r="E935" s="335"/>
      <c r="F935" s="335"/>
      <c r="G935" s="335"/>
      <c r="H935" s="335"/>
      <c r="I935" s="336"/>
      <c r="J935" s="336"/>
      <c r="K935" s="336"/>
      <c r="L935" s="126">
        <f t="shared" si="57"/>
        <v>0</v>
      </c>
      <c r="M935" s="339"/>
      <c r="N935" s="318"/>
      <c r="O935" s="25" t="b">
        <f t="shared" si="58"/>
        <v>1</v>
      </c>
      <c r="P935" s="289" t="b">
        <f t="shared" si="59"/>
        <v>1</v>
      </c>
      <c r="Q935" s="25" t="b">
        <f t="shared" si="60"/>
        <v>1</v>
      </c>
    </row>
    <row r="936" spans="1:17" x14ac:dyDescent="0.25">
      <c r="A936" s="67">
        <v>918</v>
      </c>
      <c r="B936" s="316"/>
      <c r="C936" s="317"/>
      <c r="D936" s="316"/>
      <c r="E936" s="335"/>
      <c r="F936" s="335"/>
      <c r="G936" s="335"/>
      <c r="H936" s="335"/>
      <c r="I936" s="336"/>
      <c r="J936" s="336"/>
      <c r="K936" s="336"/>
      <c r="L936" s="126">
        <f t="shared" si="57"/>
        <v>0</v>
      </c>
      <c r="M936" s="339"/>
      <c r="N936" s="318"/>
      <c r="O936" s="25" t="b">
        <f t="shared" si="58"/>
        <v>1</v>
      </c>
      <c r="P936" s="289" t="b">
        <f t="shared" si="59"/>
        <v>1</v>
      </c>
      <c r="Q936" s="25" t="b">
        <f t="shared" si="60"/>
        <v>1</v>
      </c>
    </row>
    <row r="937" spans="1:17" x14ac:dyDescent="0.25">
      <c r="A937" s="67">
        <v>919</v>
      </c>
      <c r="B937" s="316"/>
      <c r="C937" s="317"/>
      <c r="D937" s="316"/>
      <c r="E937" s="335"/>
      <c r="F937" s="335"/>
      <c r="G937" s="335"/>
      <c r="H937" s="335"/>
      <c r="I937" s="336"/>
      <c r="J937" s="336"/>
      <c r="K937" s="336"/>
      <c r="L937" s="126">
        <f t="shared" si="57"/>
        <v>0</v>
      </c>
      <c r="M937" s="339"/>
      <c r="N937" s="318"/>
      <c r="O937" s="25" t="b">
        <f t="shared" si="58"/>
        <v>1</v>
      </c>
      <c r="P937" s="289" t="b">
        <f t="shared" si="59"/>
        <v>1</v>
      </c>
      <c r="Q937" s="25" t="b">
        <f t="shared" si="60"/>
        <v>1</v>
      </c>
    </row>
    <row r="938" spans="1:17" x14ac:dyDescent="0.25">
      <c r="A938" s="67">
        <v>920</v>
      </c>
      <c r="B938" s="316"/>
      <c r="C938" s="317"/>
      <c r="D938" s="316"/>
      <c r="E938" s="335"/>
      <c r="F938" s="335"/>
      <c r="G938" s="335"/>
      <c r="H938" s="335"/>
      <c r="I938" s="336"/>
      <c r="J938" s="336"/>
      <c r="K938" s="336"/>
      <c r="L938" s="126">
        <f t="shared" si="57"/>
        <v>0</v>
      </c>
      <c r="M938" s="339"/>
      <c r="N938" s="318"/>
      <c r="O938" s="25" t="b">
        <f t="shared" si="58"/>
        <v>1</v>
      </c>
      <c r="P938" s="289" t="b">
        <f t="shared" si="59"/>
        <v>1</v>
      </c>
      <c r="Q938" s="25" t="b">
        <f t="shared" si="60"/>
        <v>1</v>
      </c>
    </row>
    <row r="939" spans="1:17" x14ac:dyDescent="0.25">
      <c r="A939" s="67">
        <v>921</v>
      </c>
      <c r="B939" s="316"/>
      <c r="C939" s="317"/>
      <c r="D939" s="316"/>
      <c r="E939" s="335"/>
      <c r="F939" s="335"/>
      <c r="G939" s="335"/>
      <c r="H939" s="335"/>
      <c r="I939" s="336"/>
      <c r="J939" s="336"/>
      <c r="K939" s="336"/>
      <c r="L939" s="126">
        <f t="shared" si="57"/>
        <v>0</v>
      </c>
      <c r="M939" s="339"/>
      <c r="N939" s="318"/>
      <c r="O939" s="25" t="b">
        <f t="shared" si="58"/>
        <v>1</v>
      </c>
      <c r="P939" s="289" t="b">
        <f t="shared" si="59"/>
        <v>1</v>
      </c>
      <c r="Q939" s="25" t="b">
        <f t="shared" si="60"/>
        <v>1</v>
      </c>
    </row>
    <row r="940" spans="1:17" x14ac:dyDescent="0.25">
      <c r="A940" s="67">
        <v>922</v>
      </c>
      <c r="B940" s="316"/>
      <c r="C940" s="317"/>
      <c r="D940" s="316"/>
      <c r="E940" s="335"/>
      <c r="F940" s="335"/>
      <c r="G940" s="335"/>
      <c r="H940" s="335"/>
      <c r="I940" s="336"/>
      <c r="J940" s="336"/>
      <c r="K940" s="336"/>
      <c r="L940" s="126">
        <f t="shared" si="57"/>
        <v>0</v>
      </c>
      <c r="M940" s="339"/>
      <c r="N940" s="318"/>
      <c r="O940" s="25" t="b">
        <f t="shared" si="58"/>
        <v>1</v>
      </c>
      <c r="P940" s="289" t="b">
        <f t="shared" si="59"/>
        <v>1</v>
      </c>
      <c r="Q940" s="25" t="b">
        <f t="shared" si="60"/>
        <v>1</v>
      </c>
    </row>
    <row r="941" spans="1:17" x14ac:dyDescent="0.25">
      <c r="A941" s="67">
        <v>923</v>
      </c>
      <c r="B941" s="316"/>
      <c r="C941" s="317"/>
      <c r="D941" s="316"/>
      <c r="E941" s="335"/>
      <c r="F941" s="335"/>
      <c r="G941" s="335"/>
      <c r="H941" s="335"/>
      <c r="I941" s="336"/>
      <c r="J941" s="336"/>
      <c r="K941" s="336"/>
      <c r="L941" s="126">
        <f t="shared" si="57"/>
        <v>0</v>
      </c>
      <c r="M941" s="339"/>
      <c r="N941" s="318"/>
      <c r="O941" s="25" t="b">
        <f t="shared" si="58"/>
        <v>1</v>
      </c>
      <c r="P941" s="289" t="b">
        <f t="shared" si="59"/>
        <v>1</v>
      </c>
      <c r="Q941" s="25" t="b">
        <f t="shared" si="60"/>
        <v>1</v>
      </c>
    </row>
    <row r="942" spans="1:17" x14ac:dyDescent="0.25">
      <c r="A942" s="67">
        <v>924</v>
      </c>
      <c r="B942" s="316"/>
      <c r="C942" s="317"/>
      <c r="D942" s="316"/>
      <c r="E942" s="335"/>
      <c r="F942" s="335"/>
      <c r="G942" s="335"/>
      <c r="H942" s="335"/>
      <c r="I942" s="336"/>
      <c r="J942" s="336"/>
      <c r="K942" s="336"/>
      <c r="L942" s="126">
        <f t="shared" si="57"/>
        <v>0</v>
      </c>
      <c r="M942" s="339"/>
      <c r="N942" s="318"/>
      <c r="O942" s="25" t="b">
        <f t="shared" si="58"/>
        <v>1</v>
      </c>
      <c r="P942" s="289" t="b">
        <f t="shared" si="59"/>
        <v>1</v>
      </c>
      <c r="Q942" s="25" t="b">
        <f t="shared" si="60"/>
        <v>1</v>
      </c>
    </row>
    <row r="943" spans="1:17" x14ac:dyDescent="0.25">
      <c r="A943" s="67">
        <v>925</v>
      </c>
      <c r="B943" s="316"/>
      <c r="C943" s="317"/>
      <c r="D943" s="316"/>
      <c r="E943" s="335"/>
      <c r="F943" s="335"/>
      <c r="G943" s="335"/>
      <c r="H943" s="335"/>
      <c r="I943" s="336"/>
      <c r="J943" s="336"/>
      <c r="K943" s="336"/>
      <c r="L943" s="126">
        <f t="shared" si="57"/>
        <v>0</v>
      </c>
      <c r="M943" s="339"/>
      <c r="N943" s="318"/>
      <c r="O943" s="25" t="b">
        <f t="shared" si="58"/>
        <v>1</v>
      </c>
      <c r="P943" s="289" t="b">
        <f t="shared" si="59"/>
        <v>1</v>
      </c>
      <c r="Q943" s="25" t="b">
        <f t="shared" si="60"/>
        <v>1</v>
      </c>
    </row>
    <row r="944" spans="1:17" x14ac:dyDescent="0.25">
      <c r="A944" s="67">
        <v>926</v>
      </c>
      <c r="B944" s="316"/>
      <c r="C944" s="317"/>
      <c r="D944" s="316"/>
      <c r="E944" s="335"/>
      <c r="F944" s="335"/>
      <c r="G944" s="335"/>
      <c r="H944" s="335"/>
      <c r="I944" s="336"/>
      <c r="J944" s="336"/>
      <c r="K944" s="336"/>
      <c r="L944" s="126">
        <f t="shared" si="57"/>
        <v>0</v>
      </c>
      <c r="M944" s="339"/>
      <c r="N944" s="318"/>
      <c r="O944" s="25" t="b">
        <f t="shared" si="58"/>
        <v>1</v>
      </c>
      <c r="P944" s="289" t="b">
        <f t="shared" si="59"/>
        <v>1</v>
      </c>
      <c r="Q944" s="25" t="b">
        <f t="shared" si="60"/>
        <v>1</v>
      </c>
    </row>
    <row r="945" spans="1:17" x14ac:dyDescent="0.25">
      <c r="A945" s="67">
        <v>927</v>
      </c>
      <c r="B945" s="316"/>
      <c r="C945" s="317"/>
      <c r="D945" s="316"/>
      <c r="E945" s="335"/>
      <c r="F945" s="335"/>
      <c r="G945" s="335"/>
      <c r="H945" s="335"/>
      <c r="I945" s="336"/>
      <c r="J945" s="336"/>
      <c r="K945" s="336"/>
      <c r="L945" s="126">
        <f t="shared" si="57"/>
        <v>0</v>
      </c>
      <c r="M945" s="339"/>
      <c r="N945" s="318"/>
      <c r="O945" s="25" t="b">
        <f t="shared" si="58"/>
        <v>1</v>
      </c>
      <c r="P945" s="289" t="b">
        <f t="shared" si="59"/>
        <v>1</v>
      </c>
      <c r="Q945" s="25" t="b">
        <f t="shared" si="60"/>
        <v>1</v>
      </c>
    </row>
    <row r="946" spans="1:17" x14ac:dyDescent="0.25">
      <c r="A946" s="67">
        <v>928</v>
      </c>
      <c r="B946" s="316"/>
      <c r="C946" s="317"/>
      <c r="D946" s="316"/>
      <c r="E946" s="335"/>
      <c r="F946" s="335"/>
      <c r="G946" s="335"/>
      <c r="H946" s="335"/>
      <c r="I946" s="336"/>
      <c r="J946" s="336"/>
      <c r="K946" s="336"/>
      <c r="L946" s="126">
        <f t="shared" si="57"/>
        <v>0</v>
      </c>
      <c r="M946" s="339"/>
      <c r="N946" s="318"/>
      <c r="O946" s="25" t="b">
        <f t="shared" si="58"/>
        <v>1</v>
      </c>
      <c r="P946" s="289" t="b">
        <f t="shared" si="59"/>
        <v>1</v>
      </c>
      <c r="Q946" s="25" t="b">
        <f t="shared" si="60"/>
        <v>1</v>
      </c>
    </row>
    <row r="947" spans="1:17" x14ac:dyDescent="0.25">
      <c r="A947" s="67">
        <v>929</v>
      </c>
      <c r="B947" s="316"/>
      <c r="C947" s="317"/>
      <c r="D947" s="316"/>
      <c r="E947" s="335"/>
      <c r="F947" s="335"/>
      <c r="G947" s="335"/>
      <c r="H947" s="335"/>
      <c r="I947" s="336"/>
      <c r="J947" s="336"/>
      <c r="K947" s="336"/>
      <c r="L947" s="126">
        <f t="shared" si="57"/>
        <v>0</v>
      </c>
      <c r="M947" s="339"/>
      <c r="N947" s="318"/>
      <c r="O947" s="25" t="b">
        <f t="shared" si="58"/>
        <v>1</v>
      </c>
      <c r="P947" s="289" t="b">
        <f t="shared" si="59"/>
        <v>1</v>
      </c>
      <c r="Q947" s="25" t="b">
        <f t="shared" si="60"/>
        <v>1</v>
      </c>
    </row>
    <row r="948" spans="1:17" x14ac:dyDescent="0.25">
      <c r="A948" s="67">
        <v>930</v>
      </c>
      <c r="B948" s="316"/>
      <c r="C948" s="317"/>
      <c r="D948" s="316"/>
      <c r="E948" s="335"/>
      <c r="F948" s="335"/>
      <c r="G948" s="335"/>
      <c r="H948" s="335"/>
      <c r="I948" s="336"/>
      <c r="J948" s="336"/>
      <c r="K948" s="336"/>
      <c r="L948" s="126">
        <f t="shared" si="57"/>
        <v>0</v>
      </c>
      <c r="M948" s="339"/>
      <c r="N948" s="318"/>
      <c r="O948" s="25" t="b">
        <f t="shared" si="58"/>
        <v>1</v>
      </c>
      <c r="P948" s="289" t="b">
        <f t="shared" si="59"/>
        <v>1</v>
      </c>
      <c r="Q948" s="25" t="b">
        <f t="shared" si="60"/>
        <v>1</v>
      </c>
    </row>
    <row r="949" spans="1:17" x14ac:dyDescent="0.25">
      <c r="A949" s="67">
        <v>931</v>
      </c>
      <c r="B949" s="316"/>
      <c r="C949" s="317"/>
      <c r="D949" s="316"/>
      <c r="E949" s="335"/>
      <c r="F949" s="335"/>
      <c r="G949" s="335"/>
      <c r="H949" s="335"/>
      <c r="I949" s="336"/>
      <c r="J949" s="336"/>
      <c r="K949" s="336"/>
      <c r="L949" s="126">
        <f t="shared" si="57"/>
        <v>0</v>
      </c>
      <c r="M949" s="339"/>
      <c r="N949" s="318"/>
      <c r="O949" s="25" t="b">
        <f t="shared" si="58"/>
        <v>1</v>
      </c>
      <c r="P949" s="289" t="b">
        <f t="shared" si="59"/>
        <v>1</v>
      </c>
      <c r="Q949" s="25" t="b">
        <f t="shared" si="60"/>
        <v>1</v>
      </c>
    </row>
    <row r="950" spans="1:17" x14ac:dyDescent="0.25">
      <c r="A950" s="67">
        <v>932</v>
      </c>
      <c r="B950" s="316"/>
      <c r="C950" s="317"/>
      <c r="D950" s="316"/>
      <c r="E950" s="335"/>
      <c r="F950" s="335"/>
      <c r="G950" s="335"/>
      <c r="H950" s="335"/>
      <c r="I950" s="336"/>
      <c r="J950" s="336"/>
      <c r="K950" s="336"/>
      <c r="L950" s="126">
        <f t="shared" si="57"/>
        <v>0</v>
      </c>
      <c r="M950" s="339"/>
      <c r="N950" s="318"/>
      <c r="O950" s="25" t="b">
        <f t="shared" si="58"/>
        <v>1</v>
      </c>
      <c r="P950" s="289" t="b">
        <f t="shared" si="59"/>
        <v>1</v>
      </c>
      <c r="Q950" s="25" t="b">
        <f t="shared" si="60"/>
        <v>1</v>
      </c>
    </row>
    <row r="951" spans="1:17" x14ac:dyDescent="0.25">
      <c r="A951" s="67">
        <v>933</v>
      </c>
      <c r="B951" s="316"/>
      <c r="C951" s="317"/>
      <c r="D951" s="316"/>
      <c r="E951" s="335"/>
      <c r="F951" s="335"/>
      <c r="G951" s="335"/>
      <c r="H951" s="335"/>
      <c r="I951" s="336"/>
      <c r="J951" s="336"/>
      <c r="K951" s="336"/>
      <c r="L951" s="126">
        <f t="shared" si="57"/>
        <v>0</v>
      </c>
      <c r="M951" s="339"/>
      <c r="N951" s="318"/>
      <c r="O951" s="25" t="b">
        <f t="shared" si="58"/>
        <v>1</v>
      </c>
      <c r="P951" s="289" t="b">
        <f t="shared" si="59"/>
        <v>1</v>
      </c>
      <c r="Q951" s="25" t="b">
        <f t="shared" si="60"/>
        <v>1</v>
      </c>
    </row>
    <row r="952" spans="1:17" x14ac:dyDescent="0.25">
      <c r="A952" s="67">
        <v>934</v>
      </c>
      <c r="B952" s="316"/>
      <c r="C952" s="317"/>
      <c r="D952" s="316"/>
      <c r="E952" s="335"/>
      <c r="F952" s="335"/>
      <c r="G952" s="335"/>
      <c r="H952" s="335"/>
      <c r="I952" s="336"/>
      <c r="J952" s="336"/>
      <c r="K952" s="336"/>
      <c r="L952" s="126">
        <f t="shared" si="57"/>
        <v>0</v>
      </c>
      <c r="M952" s="339"/>
      <c r="N952" s="318"/>
      <c r="O952" s="25" t="b">
        <f t="shared" si="58"/>
        <v>1</v>
      </c>
      <c r="P952" s="289" t="b">
        <f t="shared" si="59"/>
        <v>1</v>
      </c>
      <c r="Q952" s="25" t="b">
        <f t="shared" si="60"/>
        <v>1</v>
      </c>
    </row>
    <row r="953" spans="1:17" x14ac:dyDescent="0.25">
      <c r="A953" s="67">
        <v>935</v>
      </c>
      <c r="B953" s="316"/>
      <c r="C953" s="317"/>
      <c r="D953" s="316"/>
      <c r="E953" s="335"/>
      <c r="F953" s="335"/>
      <c r="G953" s="335"/>
      <c r="H953" s="335"/>
      <c r="I953" s="336"/>
      <c r="J953" s="336"/>
      <c r="K953" s="336"/>
      <c r="L953" s="126">
        <f t="shared" si="57"/>
        <v>0</v>
      </c>
      <c r="M953" s="339"/>
      <c r="N953" s="318"/>
      <c r="O953" s="25" t="b">
        <f t="shared" si="58"/>
        <v>1</v>
      </c>
      <c r="P953" s="289" t="b">
        <f t="shared" si="59"/>
        <v>1</v>
      </c>
      <c r="Q953" s="25" t="b">
        <f t="shared" si="60"/>
        <v>1</v>
      </c>
    </row>
    <row r="954" spans="1:17" x14ac:dyDescent="0.25">
      <c r="A954" s="67">
        <v>936</v>
      </c>
      <c r="B954" s="316"/>
      <c r="C954" s="317"/>
      <c r="D954" s="316"/>
      <c r="E954" s="335"/>
      <c r="F954" s="335"/>
      <c r="G954" s="335"/>
      <c r="H954" s="335"/>
      <c r="I954" s="336"/>
      <c r="J954" s="336"/>
      <c r="K954" s="336"/>
      <c r="L954" s="126">
        <f t="shared" si="57"/>
        <v>0</v>
      </c>
      <c r="M954" s="339"/>
      <c r="N954" s="318"/>
      <c r="O954" s="25" t="b">
        <f t="shared" si="58"/>
        <v>1</v>
      </c>
      <c r="P954" s="289" t="b">
        <f t="shared" si="59"/>
        <v>1</v>
      </c>
      <c r="Q954" s="25" t="b">
        <f t="shared" si="60"/>
        <v>1</v>
      </c>
    </row>
    <row r="955" spans="1:17" x14ac:dyDescent="0.25">
      <c r="A955" s="67">
        <v>937</v>
      </c>
      <c r="B955" s="316"/>
      <c r="C955" s="317"/>
      <c r="D955" s="316"/>
      <c r="E955" s="335"/>
      <c r="F955" s="335"/>
      <c r="G955" s="335"/>
      <c r="H955" s="335"/>
      <c r="I955" s="336"/>
      <c r="J955" s="336"/>
      <c r="K955" s="336"/>
      <c r="L955" s="126">
        <f t="shared" si="57"/>
        <v>0</v>
      </c>
      <c r="M955" s="339"/>
      <c r="N955" s="318"/>
      <c r="O955" s="25" t="b">
        <f t="shared" si="58"/>
        <v>1</v>
      </c>
      <c r="P955" s="289" t="b">
        <f t="shared" si="59"/>
        <v>1</v>
      </c>
      <c r="Q955" s="25" t="b">
        <f t="shared" si="60"/>
        <v>1</v>
      </c>
    </row>
    <row r="956" spans="1:17" x14ac:dyDescent="0.25">
      <c r="A956" s="67">
        <v>938</v>
      </c>
      <c r="B956" s="316"/>
      <c r="C956" s="317"/>
      <c r="D956" s="316"/>
      <c r="E956" s="335"/>
      <c r="F956" s="335"/>
      <c r="G956" s="335"/>
      <c r="H956" s="335"/>
      <c r="I956" s="336"/>
      <c r="J956" s="336"/>
      <c r="K956" s="336"/>
      <c r="L956" s="126">
        <f t="shared" si="57"/>
        <v>0</v>
      </c>
      <c r="M956" s="339"/>
      <c r="N956" s="318"/>
      <c r="O956" s="25" t="b">
        <f t="shared" si="58"/>
        <v>1</v>
      </c>
      <c r="P956" s="289" t="b">
        <f t="shared" si="59"/>
        <v>1</v>
      </c>
      <c r="Q956" s="25" t="b">
        <f t="shared" si="60"/>
        <v>1</v>
      </c>
    </row>
    <row r="957" spans="1:17" x14ac:dyDescent="0.25">
      <c r="A957" s="67">
        <v>939</v>
      </c>
      <c r="B957" s="316"/>
      <c r="C957" s="317"/>
      <c r="D957" s="316"/>
      <c r="E957" s="335"/>
      <c r="F957" s="335"/>
      <c r="G957" s="335"/>
      <c r="H957" s="335"/>
      <c r="I957" s="336"/>
      <c r="J957" s="336"/>
      <c r="K957" s="336"/>
      <c r="L957" s="126">
        <f t="shared" si="57"/>
        <v>0</v>
      </c>
      <c r="M957" s="339"/>
      <c r="N957" s="318"/>
      <c r="O957" s="25" t="b">
        <f t="shared" si="58"/>
        <v>1</v>
      </c>
      <c r="P957" s="289" t="b">
        <f t="shared" si="59"/>
        <v>1</v>
      </c>
      <c r="Q957" s="25" t="b">
        <f t="shared" si="60"/>
        <v>1</v>
      </c>
    </row>
    <row r="958" spans="1:17" x14ac:dyDescent="0.25">
      <c r="A958" s="67">
        <v>940</v>
      </c>
      <c r="B958" s="316"/>
      <c r="C958" s="317"/>
      <c r="D958" s="316"/>
      <c r="E958" s="335"/>
      <c r="F958" s="335"/>
      <c r="G958" s="335"/>
      <c r="H958" s="335"/>
      <c r="I958" s="336"/>
      <c r="J958" s="336"/>
      <c r="K958" s="336"/>
      <c r="L958" s="126">
        <f t="shared" si="57"/>
        <v>0</v>
      </c>
      <c r="M958" s="339"/>
      <c r="N958" s="318"/>
      <c r="O958" s="25" t="b">
        <f t="shared" si="58"/>
        <v>1</v>
      </c>
      <c r="P958" s="289" t="b">
        <f t="shared" si="59"/>
        <v>1</v>
      </c>
      <c r="Q958" s="25" t="b">
        <f t="shared" si="60"/>
        <v>1</v>
      </c>
    </row>
    <row r="959" spans="1:17" x14ac:dyDescent="0.25">
      <c r="A959" s="67">
        <v>941</v>
      </c>
      <c r="B959" s="316"/>
      <c r="C959" s="317"/>
      <c r="D959" s="316"/>
      <c r="E959" s="335"/>
      <c r="F959" s="335"/>
      <c r="G959" s="335"/>
      <c r="H959" s="335"/>
      <c r="I959" s="336"/>
      <c r="J959" s="336"/>
      <c r="K959" s="336"/>
      <c r="L959" s="126">
        <f t="shared" si="57"/>
        <v>0</v>
      </c>
      <c r="M959" s="339"/>
      <c r="N959" s="318"/>
      <c r="O959" s="25" t="b">
        <f t="shared" si="58"/>
        <v>1</v>
      </c>
      <c r="P959" s="289" t="b">
        <f t="shared" si="59"/>
        <v>1</v>
      </c>
      <c r="Q959" s="25" t="b">
        <f t="shared" si="60"/>
        <v>1</v>
      </c>
    </row>
    <row r="960" spans="1:17" x14ac:dyDescent="0.25">
      <c r="A960" s="67">
        <v>942</v>
      </c>
      <c r="B960" s="316"/>
      <c r="C960" s="317"/>
      <c r="D960" s="316"/>
      <c r="E960" s="335"/>
      <c r="F960" s="335"/>
      <c r="G960" s="335"/>
      <c r="H960" s="335"/>
      <c r="I960" s="336"/>
      <c r="J960" s="336"/>
      <c r="K960" s="336"/>
      <c r="L960" s="126">
        <f t="shared" si="57"/>
        <v>0</v>
      </c>
      <c r="M960" s="339"/>
      <c r="N960" s="318"/>
      <c r="O960" s="25" t="b">
        <f t="shared" si="58"/>
        <v>1</v>
      </c>
      <c r="P960" s="289" t="b">
        <f t="shared" si="59"/>
        <v>1</v>
      </c>
      <c r="Q960" s="25" t="b">
        <f t="shared" si="60"/>
        <v>1</v>
      </c>
    </row>
    <row r="961" spans="1:17" x14ac:dyDescent="0.25">
      <c r="A961" s="67">
        <v>943</v>
      </c>
      <c r="B961" s="316"/>
      <c r="C961" s="317"/>
      <c r="D961" s="316"/>
      <c r="E961" s="335"/>
      <c r="F961" s="335"/>
      <c r="G961" s="335"/>
      <c r="H961" s="335"/>
      <c r="I961" s="336"/>
      <c r="J961" s="336"/>
      <c r="K961" s="336"/>
      <c r="L961" s="126">
        <f t="shared" si="57"/>
        <v>0</v>
      </c>
      <c r="M961" s="339"/>
      <c r="N961" s="318"/>
      <c r="O961" s="25" t="b">
        <f t="shared" si="58"/>
        <v>1</v>
      </c>
      <c r="P961" s="289" t="b">
        <f t="shared" si="59"/>
        <v>1</v>
      </c>
      <c r="Q961" s="25" t="b">
        <f t="shared" si="60"/>
        <v>1</v>
      </c>
    </row>
    <row r="962" spans="1:17" x14ac:dyDescent="0.25">
      <c r="A962" s="67">
        <v>944</v>
      </c>
      <c r="B962" s="316"/>
      <c r="C962" s="317"/>
      <c r="D962" s="316"/>
      <c r="E962" s="335"/>
      <c r="F962" s="335"/>
      <c r="G962" s="335"/>
      <c r="H962" s="335"/>
      <c r="I962" s="336"/>
      <c r="J962" s="336"/>
      <c r="K962" s="336"/>
      <c r="L962" s="126">
        <f t="shared" si="57"/>
        <v>0</v>
      </c>
      <c r="M962" s="339"/>
      <c r="N962" s="318"/>
      <c r="O962" s="25" t="b">
        <f t="shared" si="58"/>
        <v>1</v>
      </c>
      <c r="P962" s="289" t="b">
        <f t="shared" si="59"/>
        <v>1</v>
      </c>
      <c r="Q962" s="25" t="b">
        <f t="shared" si="60"/>
        <v>1</v>
      </c>
    </row>
    <row r="963" spans="1:17" x14ac:dyDescent="0.25">
      <c r="A963" s="67">
        <v>945</v>
      </c>
      <c r="B963" s="316"/>
      <c r="C963" s="317"/>
      <c r="D963" s="316"/>
      <c r="E963" s="335"/>
      <c r="F963" s="335"/>
      <c r="G963" s="335"/>
      <c r="H963" s="335"/>
      <c r="I963" s="336"/>
      <c r="J963" s="336"/>
      <c r="K963" s="336"/>
      <c r="L963" s="126">
        <f t="shared" si="57"/>
        <v>0</v>
      </c>
      <c r="M963" s="339"/>
      <c r="N963" s="318"/>
      <c r="O963" s="25" t="b">
        <f t="shared" si="58"/>
        <v>1</v>
      </c>
      <c r="P963" s="289" t="b">
        <f t="shared" si="59"/>
        <v>1</v>
      </c>
      <c r="Q963" s="25" t="b">
        <f t="shared" si="60"/>
        <v>1</v>
      </c>
    </row>
    <row r="964" spans="1:17" x14ac:dyDescent="0.25">
      <c r="A964" s="67">
        <v>946</v>
      </c>
      <c r="B964" s="316"/>
      <c r="C964" s="317"/>
      <c r="D964" s="316"/>
      <c r="E964" s="335"/>
      <c r="F964" s="335"/>
      <c r="G964" s="335"/>
      <c r="H964" s="335"/>
      <c r="I964" s="336"/>
      <c r="J964" s="336"/>
      <c r="K964" s="336"/>
      <c r="L964" s="126">
        <f t="shared" si="57"/>
        <v>0</v>
      </c>
      <c r="M964" s="339"/>
      <c r="N964" s="318"/>
      <c r="O964" s="25" t="b">
        <f t="shared" si="58"/>
        <v>1</v>
      </c>
      <c r="P964" s="289" t="b">
        <f t="shared" si="59"/>
        <v>1</v>
      </c>
      <c r="Q964" s="25" t="b">
        <f t="shared" si="60"/>
        <v>1</v>
      </c>
    </row>
    <row r="965" spans="1:17" x14ac:dyDescent="0.25">
      <c r="A965" s="67">
        <v>947</v>
      </c>
      <c r="B965" s="316"/>
      <c r="C965" s="317"/>
      <c r="D965" s="316"/>
      <c r="E965" s="335"/>
      <c r="F965" s="335"/>
      <c r="G965" s="335"/>
      <c r="H965" s="335"/>
      <c r="I965" s="336"/>
      <c r="J965" s="336"/>
      <c r="K965" s="336"/>
      <c r="L965" s="126">
        <f t="shared" si="57"/>
        <v>0</v>
      </c>
      <c r="M965" s="339"/>
      <c r="N965" s="318"/>
      <c r="O965" s="25" t="b">
        <f t="shared" si="58"/>
        <v>1</v>
      </c>
      <c r="P965" s="289" t="b">
        <f t="shared" si="59"/>
        <v>1</v>
      </c>
      <c r="Q965" s="25" t="b">
        <f t="shared" si="60"/>
        <v>1</v>
      </c>
    </row>
    <row r="966" spans="1:17" x14ac:dyDescent="0.25">
      <c r="A966" s="67">
        <v>948</v>
      </c>
      <c r="B966" s="316"/>
      <c r="C966" s="317"/>
      <c r="D966" s="316"/>
      <c r="E966" s="335"/>
      <c r="F966" s="335"/>
      <c r="G966" s="335"/>
      <c r="H966" s="335"/>
      <c r="I966" s="336"/>
      <c r="J966" s="336"/>
      <c r="K966" s="336"/>
      <c r="L966" s="126">
        <f t="shared" si="57"/>
        <v>0</v>
      </c>
      <c r="M966" s="339"/>
      <c r="N966" s="318"/>
      <c r="O966" s="25" t="b">
        <f t="shared" si="58"/>
        <v>1</v>
      </c>
      <c r="P966" s="289" t="b">
        <f t="shared" si="59"/>
        <v>1</v>
      </c>
      <c r="Q966" s="25" t="b">
        <f t="shared" si="60"/>
        <v>1</v>
      </c>
    </row>
    <row r="967" spans="1:17" x14ac:dyDescent="0.25">
      <c r="A967" s="67">
        <v>949</v>
      </c>
      <c r="B967" s="316"/>
      <c r="C967" s="317"/>
      <c r="D967" s="316"/>
      <c r="E967" s="335"/>
      <c r="F967" s="335"/>
      <c r="G967" s="335"/>
      <c r="H967" s="335"/>
      <c r="I967" s="336"/>
      <c r="J967" s="336"/>
      <c r="K967" s="336"/>
      <c r="L967" s="126">
        <f t="shared" si="57"/>
        <v>0</v>
      </c>
      <c r="M967" s="339"/>
      <c r="N967" s="318"/>
      <c r="O967" s="25" t="b">
        <f t="shared" si="58"/>
        <v>1</v>
      </c>
      <c r="P967" s="289" t="b">
        <f t="shared" si="59"/>
        <v>1</v>
      </c>
      <c r="Q967" s="25" t="b">
        <f t="shared" si="60"/>
        <v>1</v>
      </c>
    </row>
    <row r="968" spans="1:17" x14ac:dyDescent="0.25">
      <c r="A968" s="67">
        <v>950</v>
      </c>
      <c r="B968" s="316"/>
      <c r="C968" s="317"/>
      <c r="D968" s="316"/>
      <c r="E968" s="335"/>
      <c r="F968" s="335"/>
      <c r="G968" s="335"/>
      <c r="H968" s="335"/>
      <c r="I968" s="336"/>
      <c r="J968" s="336"/>
      <c r="K968" s="336"/>
      <c r="L968" s="126">
        <f t="shared" si="57"/>
        <v>0</v>
      </c>
      <c r="M968" s="339"/>
      <c r="N968" s="318"/>
      <c r="O968" s="25" t="b">
        <f t="shared" si="58"/>
        <v>1</v>
      </c>
      <c r="P968" s="289" t="b">
        <f t="shared" si="59"/>
        <v>1</v>
      </c>
      <c r="Q968" s="25" t="b">
        <f t="shared" si="60"/>
        <v>1</v>
      </c>
    </row>
    <row r="969" spans="1:17" x14ac:dyDescent="0.25">
      <c r="A969" s="67">
        <v>951</v>
      </c>
      <c r="B969" s="316"/>
      <c r="C969" s="317"/>
      <c r="D969" s="316"/>
      <c r="E969" s="335"/>
      <c r="F969" s="335"/>
      <c r="G969" s="335"/>
      <c r="H969" s="335"/>
      <c r="I969" s="336"/>
      <c r="J969" s="336"/>
      <c r="K969" s="336"/>
      <c r="L969" s="126">
        <f t="shared" si="57"/>
        <v>0</v>
      </c>
      <c r="M969" s="339"/>
      <c r="N969" s="318"/>
      <c r="O969" s="25" t="b">
        <f t="shared" si="58"/>
        <v>1</v>
      </c>
      <c r="P969" s="289" t="b">
        <f t="shared" si="59"/>
        <v>1</v>
      </c>
      <c r="Q969" s="25" t="b">
        <f t="shared" si="60"/>
        <v>1</v>
      </c>
    </row>
    <row r="970" spans="1:17" x14ac:dyDescent="0.25">
      <c r="A970" s="67">
        <v>952</v>
      </c>
      <c r="B970" s="316"/>
      <c r="C970" s="317"/>
      <c r="D970" s="316"/>
      <c r="E970" s="335"/>
      <c r="F970" s="335"/>
      <c r="G970" s="335"/>
      <c r="H970" s="335"/>
      <c r="I970" s="336"/>
      <c r="J970" s="336"/>
      <c r="K970" s="336"/>
      <c r="L970" s="126">
        <f t="shared" si="57"/>
        <v>0</v>
      </c>
      <c r="M970" s="339"/>
      <c r="N970" s="318"/>
      <c r="O970" s="25" t="b">
        <f t="shared" si="58"/>
        <v>1</v>
      </c>
      <c r="P970" s="289" t="b">
        <f t="shared" si="59"/>
        <v>1</v>
      </c>
      <c r="Q970" s="25" t="b">
        <f t="shared" si="60"/>
        <v>1</v>
      </c>
    </row>
    <row r="971" spans="1:17" x14ac:dyDescent="0.25">
      <c r="A971" s="67">
        <v>953</v>
      </c>
      <c r="B971" s="316"/>
      <c r="C971" s="317"/>
      <c r="D971" s="316"/>
      <c r="E971" s="335"/>
      <c r="F971" s="335"/>
      <c r="G971" s="335"/>
      <c r="H971" s="335"/>
      <c r="I971" s="336"/>
      <c r="J971" s="336"/>
      <c r="K971" s="336"/>
      <c r="L971" s="126">
        <f t="shared" si="57"/>
        <v>0</v>
      </c>
      <c r="M971" s="339"/>
      <c r="N971" s="318"/>
      <c r="O971" s="25" t="b">
        <f t="shared" si="58"/>
        <v>1</v>
      </c>
      <c r="P971" s="289" t="b">
        <f t="shared" si="59"/>
        <v>1</v>
      </c>
      <c r="Q971" s="25" t="b">
        <f t="shared" si="60"/>
        <v>1</v>
      </c>
    </row>
    <row r="972" spans="1:17" x14ac:dyDescent="0.25">
      <c r="A972" s="67">
        <v>954</v>
      </c>
      <c r="B972" s="316"/>
      <c r="C972" s="317"/>
      <c r="D972" s="316"/>
      <c r="E972" s="335"/>
      <c r="F972" s="335"/>
      <c r="G972" s="335"/>
      <c r="H972" s="335"/>
      <c r="I972" s="336"/>
      <c r="J972" s="336"/>
      <c r="K972" s="336"/>
      <c r="L972" s="126">
        <f t="shared" si="57"/>
        <v>0</v>
      </c>
      <c r="M972" s="339"/>
      <c r="N972" s="318"/>
      <c r="O972" s="25" t="b">
        <f t="shared" si="58"/>
        <v>1</v>
      </c>
      <c r="P972" s="289" t="b">
        <f t="shared" si="59"/>
        <v>1</v>
      </c>
      <c r="Q972" s="25" t="b">
        <f t="shared" si="60"/>
        <v>1</v>
      </c>
    </row>
    <row r="973" spans="1:17" x14ac:dyDescent="0.25">
      <c r="A973" s="67">
        <v>955</v>
      </c>
      <c r="B973" s="316"/>
      <c r="C973" s="317"/>
      <c r="D973" s="316"/>
      <c r="E973" s="335"/>
      <c r="F973" s="335"/>
      <c r="G973" s="335"/>
      <c r="H973" s="335"/>
      <c r="I973" s="336"/>
      <c r="J973" s="336"/>
      <c r="K973" s="336"/>
      <c r="L973" s="126">
        <f t="shared" si="57"/>
        <v>0</v>
      </c>
      <c r="M973" s="339"/>
      <c r="N973" s="318"/>
      <c r="O973" s="25" t="b">
        <f t="shared" si="58"/>
        <v>1</v>
      </c>
      <c r="P973" s="289" t="b">
        <f t="shared" si="59"/>
        <v>1</v>
      </c>
      <c r="Q973" s="25" t="b">
        <f t="shared" si="60"/>
        <v>1</v>
      </c>
    </row>
    <row r="974" spans="1:17" x14ac:dyDescent="0.25">
      <c r="A974" s="67">
        <v>956</v>
      </c>
      <c r="B974" s="316"/>
      <c r="C974" s="317"/>
      <c r="D974" s="316"/>
      <c r="E974" s="335"/>
      <c r="F974" s="335"/>
      <c r="G974" s="335"/>
      <c r="H974" s="335"/>
      <c r="I974" s="336"/>
      <c r="J974" s="336"/>
      <c r="K974" s="336"/>
      <c r="L974" s="126">
        <f t="shared" si="57"/>
        <v>0</v>
      </c>
      <c r="M974" s="339"/>
      <c r="N974" s="318"/>
      <c r="O974" s="25" t="b">
        <f t="shared" si="58"/>
        <v>1</v>
      </c>
      <c r="P974" s="289" t="b">
        <f t="shared" si="59"/>
        <v>1</v>
      </c>
      <c r="Q974" s="25" t="b">
        <f t="shared" si="60"/>
        <v>1</v>
      </c>
    </row>
    <row r="975" spans="1:17" x14ac:dyDescent="0.25">
      <c r="A975" s="67">
        <v>957</v>
      </c>
      <c r="B975" s="316"/>
      <c r="C975" s="317"/>
      <c r="D975" s="316"/>
      <c r="E975" s="335"/>
      <c r="F975" s="335"/>
      <c r="G975" s="335"/>
      <c r="H975" s="335"/>
      <c r="I975" s="336"/>
      <c r="J975" s="336"/>
      <c r="K975" s="336"/>
      <c r="L975" s="126">
        <f t="shared" si="57"/>
        <v>0</v>
      </c>
      <c r="M975" s="339"/>
      <c r="N975" s="318"/>
      <c r="O975" s="25" t="b">
        <f t="shared" si="58"/>
        <v>1</v>
      </c>
      <c r="P975" s="289" t="b">
        <f t="shared" si="59"/>
        <v>1</v>
      </c>
      <c r="Q975" s="25" t="b">
        <f t="shared" si="60"/>
        <v>1</v>
      </c>
    </row>
    <row r="976" spans="1:17" x14ac:dyDescent="0.25">
      <c r="A976" s="67">
        <v>958</v>
      </c>
      <c r="B976" s="316"/>
      <c r="C976" s="317"/>
      <c r="D976" s="316"/>
      <c r="E976" s="335"/>
      <c r="F976" s="335"/>
      <c r="G976" s="335"/>
      <c r="H976" s="335"/>
      <c r="I976" s="336"/>
      <c r="J976" s="336"/>
      <c r="K976" s="336"/>
      <c r="L976" s="126">
        <f t="shared" si="57"/>
        <v>0</v>
      </c>
      <c r="M976" s="339"/>
      <c r="N976" s="318"/>
      <c r="O976" s="25" t="b">
        <f t="shared" si="58"/>
        <v>1</v>
      </c>
      <c r="P976" s="289" t="b">
        <f t="shared" si="59"/>
        <v>1</v>
      </c>
      <c r="Q976" s="25" t="b">
        <f t="shared" si="60"/>
        <v>1</v>
      </c>
    </row>
    <row r="977" spans="1:17" x14ac:dyDescent="0.25">
      <c r="A977" s="67">
        <v>959</v>
      </c>
      <c r="B977" s="316"/>
      <c r="C977" s="317"/>
      <c r="D977" s="316"/>
      <c r="E977" s="335"/>
      <c r="F977" s="335"/>
      <c r="G977" s="335"/>
      <c r="H977" s="335"/>
      <c r="I977" s="336"/>
      <c r="J977" s="336"/>
      <c r="K977" s="336"/>
      <c r="L977" s="126">
        <f t="shared" si="57"/>
        <v>0</v>
      </c>
      <c r="M977" s="339"/>
      <c r="N977" s="318"/>
      <c r="O977" s="25" t="b">
        <f t="shared" si="58"/>
        <v>1</v>
      </c>
      <c r="P977" s="289" t="b">
        <f t="shared" si="59"/>
        <v>1</v>
      </c>
      <c r="Q977" s="25" t="b">
        <f t="shared" si="60"/>
        <v>1</v>
      </c>
    </row>
    <row r="978" spans="1:17" x14ac:dyDescent="0.25">
      <c r="A978" s="67">
        <v>960</v>
      </c>
      <c r="B978" s="316"/>
      <c r="C978" s="317"/>
      <c r="D978" s="316"/>
      <c r="E978" s="335"/>
      <c r="F978" s="335"/>
      <c r="G978" s="335"/>
      <c r="H978" s="335"/>
      <c r="I978" s="336"/>
      <c r="J978" s="336"/>
      <c r="K978" s="336"/>
      <c r="L978" s="126">
        <f t="shared" si="57"/>
        <v>0</v>
      </c>
      <c r="M978" s="339"/>
      <c r="N978" s="318"/>
      <c r="O978" s="25" t="b">
        <f t="shared" si="58"/>
        <v>1</v>
      </c>
      <c r="P978" s="289" t="b">
        <f t="shared" si="59"/>
        <v>1</v>
      </c>
      <c r="Q978" s="25" t="b">
        <f t="shared" si="60"/>
        <v>1</v>
      </c>
    </row>
    <row r="979" spans="1:17" x14ac:dyDescent="0.25">
      <c r="A979" s="67">
        <v>961</v>
      </c>
      <c r="B979" s="316"/>
      <c r="C979" s="317"/>
      <c r="D979" s="316"/>
      <c r="E979" s="335"/>
      <c r="F979" s="335"/>
      <c r="G979" s="335"/>
      <c r="H979" s="335"/>
      <c r="I979" s="336"/>
      <c r="J979" s="336"/>
      <c r="K979" s="336"/>
      <c r="L979" s="126">
        <f t="shared" si="57"/>
        <v>0</v>
      </c>
      <c r="M979" s="339"/>
      <c r="N979" s="318"/>
      <c r="O979" s="25" t="b">
        <f t="shared" si="58"/>
        <v>1</v>
      </c>
      <c r="P979" s="289" t="b">
        <f t="shared" si="59"/>
        <v>1</v>
      </c>
      <c r="Q979" s="25" t="b">
        <f t="shared" si="60"/>
        <v>1</v>
      </c>
    </row>
    <row r="980" spans="1:17" x14ac:dyDescent="0.25">
      <c r="A980" s="67">
        <v>962</v>
      </c>
      <c r="B980" s="316"/>
      <c r="C980" s="317"/>
      <c r="D980" s="316"/>
      <c r="E980" s="335"/>
      <c r="F980" s="335"/>
      <c r="G980" s="335"/>
      <c r="H980" s="335"/>
      <c r="I980" s="336"/>
      <c r="J980" s="336"/>
      <c r="K980" s="336"/>
      <c r="L980" s="126">
        <f t="shared" si="57"/>
        <v>0</v>
      </c>
      <c r="M980" s="339"/>
      <c r="N980" s="318"/>
      <c r="O980" s="25" t="b">
        <f t="shared" si="58"/>
        <v>1</v>
      </c>
      <c r="P980" s="289" t="b">
        <f t="shared" si="59"/>
        <v>1</v>
      </c>
      <c r="Q980" s="25" t="b">
        <f t="shared" si="60"/>
        <v>1</v>
      </c>
    </row>
    <row r="981" spans="1:17" x14ac:dyDescent="0.25">
      <c r="A981" s="67">
        <v>963</v>
      </c>
      <c r="B981" s="316"/>
      <c r="C981" s="317"/>
      <c r="D981" s="316"/>
      <c r="E981" s="335"/>
      <c r="F981" s="335"/>
      <c r="G981" s="335"/>
      <c r="H981" s="335"/>
      <c r="I981" s="336"/>
      <c r="J981" s="336"/>
      <c r="K981" s="336"/>
      <c r="L981" s="126">
        <f t="shared" ref="L981:L1018" si="61">SUM(I981:K981)</f>
        <v>0</v>
      </c>
      <c r="M981" s="339"/>
      <c r="N981" s="318"/>
      <c r="O981" s="25" t="b">
        <f t="shared" ref="O981:O1018" si="62">IF(ISBLANK(B981),TRUE,IF(OR(ISBLANK(C981),ISBLANK(D981),ISBLANK(E981),ISBLANK(F981),ISBLANK(G981),ISBLANK(H981),ISBLANK(I981),ISBLANK(J981),ISBLANK(K981),ISBLANK(L981),ISBLANK(M981),ISBLANK(N981)),FALSE,TRUE))</f>
        <v>1</v>
      </c>
      <c r="P981" s="289" t="b">
        <f t="shared" ref="P981:P1018" si="63">IF(OR(AND(B981="N/A",D981="N/A"),AND(B981&lt;&gt;"N/A",D981&lt;&gt;"N/A"),AND(ISBLANK(B981),ISBLANK(D981)),AND(NOT(ISBLANK(B981)),NOT(ISBLANK(D981)))),TRUE,FALSE)</f>
        <v>1</v>
      </c>
      <c r="Q981" s="25" t="b">
        <f t="shared" ref="Q981:Q1018" si="64">IF(OR(AND(B981="N/A",D981="N/A",C981=0,E981=0),AND(ISBLANK(B981),ISBLANK(D981),ISBLANK(C981),ISBLANK(E981)),AND(AND(NOT(ISBLANK(B981)),B981&lt;&gt;"N/A"),AND(NOT(ISBLANK(D981)),D981&lt;&gt;"N/A"),C981&lt;&gt;0,E981&lt;&gt;0)),TRUE,FALSE)</f>
        <v>1</v>
      </c>
    </row>
    <row r="982" spans="1:17" x14ac:dyDescent="0.25">
      <c r="A982" s="67">
        <v>964</v>
      </c>
      <c r="B982" s="316"/>
      <c r="C982" s="317"/>
      <c r="D982" s="316"/>
      <c r="E982" s="335"/>
      <c r="F982" s="335"/>
      <c r="G982" s="335"/>
      <c r="H982" s="335"/>
      <c r="I982" s="336"/>
      <c r="J982" s="336"/>
      <c r="K982" s="336"/>
      <c r="L982" s="126">
        <f t="shared" si="61"/>
        <v>0</v>
      </c>
      <c r="M982" s="339"/>
      <c r="N982" s="318"/>
      <c r="O982" s="25" t="b">
        <f t="shared" si="62"/>
        <v>1</v>
      </c>
      <c r="P982" s="289" t="b">
        <f t="shared" si="63"/>
        <v>1</v>
      </c>
      <c r="Q982" s="25" t="b">
        <f t="shared" si="64"/>
        <v>1</v>
      </c>
    </row>
    <row r="983" spans="1:17" x14ac:dyDescent="0.25">
      <c r="A983" s="67">
        <v>965</v>
      </c>
      <c r="B983" s="316"/>
      <c r="C983" s="317"/>
      <c r="D983" s="316"/>
      <c r="E983" s="335"/>
      <c r="F983" s="335"/>
      <c r="G983" s="335"/>
      <c r="H983" s="335"/>
      <c r="I983" s="336"/>
      <c r="J983" s="336"/>
      <c r="K983" s="336"/>
      <c r="L983" s="126">
        <f t="shared" si="61"/>
        <v>0</v>
      </c>
      <c r="M983" s="339"/>
      <c r="N983" s="318"/>
      <c r="O983" s="25" t="b">
        <f t="shared" si="62"/>
        <v>1</v>
      </c>
      <c r="P983" s="289" t="b">
        <f t="shared" si="63"/>
        <v>1</v>
      </c>
      <c r="Q983" s="25" t="b">
        <f t="shared" si="64"/>
        <v>1</v>
      </c>
    </row>
    <row r="984" spans="1:17" x14ac:dyDescent="0.25">
      <c r="A984" s="67">
        <v>966</v>
      </c>
      <c r="B984" s="316"/>
      <c r="C984" s="317"/>
      <c r="D984" s="316"/>
      <c r="E984" s="335"/>
      <c r="F984" s="335"/>
      <c r="G984" s="335"/>
      <c r="H984" s="335"/>
      <c r="I984" s="336"/>
      <c r="J984" s="336"/>
      <c r="K984" s="336"/>
      <c r="L984" s="126">
        <f t="shared" si="61"/>
        <v>0</v>
      </c>
      <c r="M984" s="339"/>
      <c r="N984" s="318"/>
      <c r="O984" s="25" t="b">
        <f t="shared" si="62"/>
        <v>1</v>
      </c>
      <c r="P984" s="289" t="b">
        <f t="shared" si="63"/>
        <v>1</v>
      </c>
      <c r="Q984" s="25" t="b">
        <f t="shared" si="64"/>
        <v>1</v>
      </c>
    </row>
    <row r="985" spans="1:17" x14ac:dyDescent="0.25">
      <c r="A985" s="67">
        <v>967</v>
      </c>
      <c r="B985" s="316"/>
      <c r="C985" s="317"/>
      <c r="D985" s="316"/>
      <c r="E985" s="335"/>
      <c r="F985" s="335"/>
      <c r="G985" s="335"/>
      <c r="H985" s="335"/>
      <c r="I985" s="336"/>
      <c r="J985" s="336"/>
      <c r="K985" s="336"/>
      <c r="L985" s="126">
        <f t="shared" si="61"/>
        <v>0</v>
      </c>
      <c r="M985" s="339"/>
      <c r="N985" s="318"/>
      <c r="O985" s="25" t="b">
        <f t="shared" si="62"/>
        <v>1</v>
      </c>
      <c r="P985" s="289" t="b">
        <f t="shared" si="63"/>
        <v>1</v>
      </c>
      <c r="Q985" s="25" t="b">
        <f t="shared" si="64"/>
        <v>1</v>
      </c>
    </row>
    <row r="986" spans="1:17" x14ac:dyDescent="0.25">
      <c r="A986" s="67">
        <v>968</v>
      </c>
      <c r="B986" s="316"/>
      <c r="C986" s="317"/>
      <c r="D986" s="316"/>
      <c r="E986" s="335"/>
      <c r="F986" s="335"/>
      <c r="G986" s="335"/>
      <c r="H986" s="335"/>
      <c r="I986" s="336"/>
      <c r="J986" s="336"/>
      <c r="K986" s="336"/>
      <c r="L986" s="126">
        <f t="shared" si="61"/>
        <v>0</v>
      </c>
      <c r="M986" s="339"/>
      <c r="N986" s="318"/>
      <c r="O986" s="25" t="b">
        <f t="shared" si="62"/>
        <v>1</v>
      </c>
      <c r="P986" s="289" t="b">
        <f t="shared" si="63"/>
        <v>1</v>
      </c>
      <c r="Q986" s="25" t="b">
        <f t="shared" si="64"/>
        <v>1</v>
      </c>
    </row>
    <row r="987" spans="1:17" x14ac:dyDescent="0.25">
      <c r="A987" s="67">
        <v>969</v>
      </c>
      <c r="B987" s="316"/>
      <c r="C987" s="317"/>
      <c r="D987" s="316"/>
      <c r="E987" s="335"/>
      <c r="F987" s="335"/>
      <c r="G987" s="335"/>
      <c r="H987" s="335"/>
      <c r="I987" s="336"/>
      <c r="J987" s="336"/>
      <c r="K987" s="336"/>
      <c r="L987" s="126">
        <f t="shared" si="61"/>
        <v>0</v>
      </c>
      <c r="M987" s="339"/>
      <c r="N987" s="318"/>
      <c r="O987" s="25" t="b">
        <f t="shared" si="62"/>
        <v>1</v>
      </c>
      <c r="P987" s="289" t="b">
        <f t="shared" si="63"/>
        <v>1</v>
      </c>
      <c r="Q987" s="25" t="b">
        <f t="shared" si="64"/>
        <v>1</v>
      </c>
    </row>
    <row r="988" spans="1:17" x14ac:dyDescent="0.25">
      <c r="A988" s="67">
        <v>970</v>
      </c>
      <c r="B988" s="316"/>
      <c r="C988" s="317"/>
      <c r="D988" s="316"/>
      <c r="E988" s="335"/>
      <c r="F988" s="335"/>
      <c r="G988" s="335"/>
      <c r="H988" s="335"/>
      <c r="I988" s="336"/>
      <c r="J988" s="336"/>
      <c r="K988" s="336"/>
      <c r="L988" s="126">
        <f t="shared" si="61"/>
        <v>0</v>
      </c>
      <c r="M988" s="339"/>
      <c r="N988" s="318"/>
      <c r="O988" s="25" t="b">
        <f t="shared" si="62"/>
        <v>1</v>
      </c>
      <c r="P988" s="289" t="b">
        <f t="shared" si="63"/>
        <v>1</v>
      </c>
      <c r="Q988" s="25" t="b">
        <f t="shared" si="64"/>
        <v>1</v>
      </c>
    </row>
    <row r="989" spans="1:17" x14ac:dyDescent="0.25">
      <c r="A989" s="67">
        <v>971</v>
      </c>
      <c r="B989" s="316"/>
      <c r="C989" s="317"/>
      <c r="D989" s="316"/>
      <c r="E989" s="335"/>
      <c r="F989" s="335"/>
      <c r="G989" s="335"/>
      <c r="H989" s="335"/>
      <c r="I989" s="336"/>
      <c r="J989" s="336"/>
      <c r="K989" s="336"/>
      <c r="L989" s="126">
        <f t="shared" si="61"/>
        <v>0</v>
      </c>
      <c r="M989" s="339"/>
      <c r="N989" s="318"/>
      <c r="O989" s="25" t="b">
        <f t="shared" si="62"/>
        <v>1</v>
      </c>
      <c r="P989" s="289" t="b">
        <f t="shared" si="63"/>
        <v>1</v>
      </c>
      <c r="Q989" s="25" t="b">
        <f t="shared" si="64"/>
        <v>1</v>
      </c>
    </row>
    <row r="990" spans="1:17" x14ac:dyDescent="0.25">
      <c r="A990" s="67">
        <v>972</v>
      </c>
      <c r="B990" s="316"/>
      <c r="C990" s="317"/>
      <c r="D990" s="316"/>
      <c r="E990" s="335"/>
      <c r="F990" s="335"/>
      <c r="G990" s="335"/>
      <c r="H990" s="335"/>
      <c r="I990" s="336"/>
      <c r="J990" s="336"/>
      <c r="K990" s="336"/>
      <c r="L990" s="126">
        <f t="shared" si="61"/>
        <v>0</v>
      </c>
      <c r="M990" s="339"/>
      <c r="N990" s="318"/>
      <c r="O990" s="25" t="b">
        <f t="shared" si="62"/>
        <v>1</v>
      </c>
      <c r="P990" s="289" t="b">
        <f t="shared" si="63"/>
        <v>1</v>
      </c>
      <c r="Q990" s="25" t="b">
        <f t="shared" si="64"/>
        <v>1</v>
      </c>
    </row>
    <row r="991" spans="1:17" x14ac:dyDescent="0.25">
      <c r="A991" s="67">
        <v>973</v>
      </c>
      <c r="B991" s="316"/>
      <c r="C991" s="317"/>
      <c r="D991" s="316"/>
      <c r="E991" s="335"/>
      <c r="F991" s="335"/>
      <c r="G991" s="335"/>
      <c r="H991" s="335"/>
      <c r="I991" s="336"/>
      <c r="J991" s="336"/>
      <c r="K991" s="336"/>
      <c r="L991" s="126">
        <f t="shared" si="61"/>
        <v>0</v>
      </c>
      <c r="M991" s="339"/>
      <c r="N991" s="318"/>
      <c r="O991" s="25" t="b">
        <f t="shared" si="62"/>
        <v>1</v>
      </c>
      <c r="P991" s="289" t="b">
        <f t="shared" si="63"/>
        <v>1</v>
      </c>
      <c r="Q991" s="25" t="b">
        <f t="shared" si="64"/>
        <v>1</v>
      </c>
    </row>
    <row r="992" spans="1:17" x14ac:dyDescent="0.25">
      <c r="A992" s="67">
        <v>974</v>
      </c>
      <c r="B992" s="316"/>
      <c r="C992" s="317"/>
      <c r="D992" s="316"/>
      <c r="E992" s="335"/>
      <c r="F992" s="335"/>
      <c r="G992" s="335"/>
      <c r="H992" s="335"/>
      <c r="I992" s="336"/>
      <c r="J992" s="336"/>
      <c r="K992" s="336"/>
      <c r="L992" s="126">
        <f t="shared" si="61"/>
        <v>0</v>
      </c>
      <c r="M992" s="339"/>
      <c r="N992" s="318"/>
      <c r="O992" s="25" t="b">
        <f t="shared" si="62"/>
        <v>1</v>
      </c>
      <c r="P992" s="289" t="b">
        <f t="shared" si="63"/>
        <v>1</v>
      </c>
      <c r="Q992" s="25" t="b">
        <f t="shared" si="64"/>
        <v>1</v>
      </c>
    </row>
    <row r="993" spans="1:17" x14ac:dyDescent="0.25">
      <c r="A993" s="67">
        <v>975</v>
      </c>
      <c r="B993" s="316"/>
      <c r="C993" s="317"/>
      <c r="D993" s="316"/>
      <c r="E993" s="335"/>
      <c r="F993" s="335"/>
      <c r="G993" s="335"/>
      <c r="H993" s="335"/>
      <c r="I993" s="336"/>
      <c r="J993" s="336"/>
      <c r="K993" s="336"/>
      <c r="L993" s="126">
        <f t="shared" si="61"/>
        <v>0</v>
      </c>
      <c r="M993" s="339"/>
      <c r="N993" s="318"/>
      <c r="O993" s="25" t="b">
        <f t="shared" si="62"/>
        <v>1</v>
      </c>
      <c r="P993" s="289" t="b">
        <f t="shared" si="63"/>
        <v>1</v>
      </c>
      <c r="Q993" s="25" t="b">
        <f t="shared" si="64"/>
        <v>1</v>
      </c>
    </row>
    <row r="994" spans="1:17" x14ac:dyDescent="0.25">
      <c r="A994" s="67">
        <v>976</v>
      </c>
      <c r="B994" s="316"/>
      <c r="C994" s="317"/>
      <c r="D994" s="316"/>
      <c r="E994" s="335"/>
      <c r="F994" s="335"/>
      <c r="G994" s="335"/>
      <c r="H994" s="335"/>
      <c r="I994" s="336"/>
      <c r="J994" s="336"/>
      <c r="K994" s="336"/>
      <c r="L994" s="126">
        <f t="shared" si="61"/>
        <v>0</v>
      </c>
      <c r="M994" s="339"/>
      <c r="N994" s="318"/>
      <c r="O994" s="25" t="b">
        <f t="shared" si="62"/>
        <v>1</v>
      </c>
      <c r="P994" s="289" t="b">
        <f t="shared" si="63"/>
        <v>1</v>
      </c>
      <c r="Q994" s="25" t="b">
        <f t="shared" si="64"/>
        <v>1</v>
      </c>
    </row>
    <row r="995" spans="1:17" x14ac:dyDescent="0.25">
      <c r="A995" s="67">
        <v>977</v>
      </c>
      <c r="B995" s="316"/>
      <c r="C995" s="317"/>
      <c r="D995" s="316"/>
      <c r="E995" s="335"/>
      <c r="F995" s="335"/>
      <c r="G995" s="335"/>
      <c r="H995" s="335"/>
      <c r="I995" s="336"/>
      <c r="J995" s="336"/>
      <c r="K995" s="336"/>
      <c r="L995" s="126">
        <f t="shared" si="61"/>
        <v>0</v>
      </c>
      <c r="M995" s="339"/>
      <c r="N995" s="318"/>
      <c r="O995" s="25" t="b">
        <f t="shared" si="62"/>
        <v>1</v>
      </c>
      <c r="P995" s="289" t="b">
        <f t="shared" si="63"/>
        <v>1</v>
      </c>
      <c r="Q995" s="25" t="b">
        <f t="shared" si="64"/>
        <v>1</v>
      </c>
    </row>
    <row r="996" spans="1:17" x14ac:dyDescent="0.25">
      <c r="A996" s="67">
        <v>978</v>
      </c>
      <c r="B996" s="316"/>
      <c r="C996" s="317"/>
      <c r="D996" s="316"/>
      <c r="E996" s="335"/>
      <c r="F996" s="335"/>
      <c r="G996" s="335"/>
      <c r="H996" s="335"/>
      <c r="I996" s="336"/>
      <c r="J996" s="336"/>
      <c r="K996" s="336"/>
      <c r="L996" s="126">
        <f t="shared" si="61"/>
        <v>0</v>
      </c>
      <c r="M996" s="339"/>
      <c r="N996" s="318"/>
      <c r="O996" s="25" t="b">
        <f t="shared" si="62"/>
        <v>1</v>
      </c>
      <c r="P996" s="289" t="b">
        <f t="shared" si="63"/>
        <v>1</v>
      </c>
      <c r="Q996" s="25" t="b">
        <f t="shared" si="64"/>
        <v>1</v>
      </c>
    </row>
    <row r="997" spans="1:17" x14ac:dyDescent="0.25">
      <c r="A997" s="67">
        <v>979</v>
      </c>
      <c r="B997" s="316"/>
      <c r="C997" s="317"/>
      <c r="D997" s="316"/>
      <c r="E997" s="335"/>
      <c r="F997" s="335"/>
      <c r="G997" s="335"/>
      <c r="H997" s="335"/>
      <c r="I997" s="336"/>
      <c r="J997" s="336"/>
      <c r="K997" s="336"/>
      <c r="L997" s="126">
        <f t="shared" si="61"/>
        <v>0</v>
      </c>
      <c r="M997" s="339"/>
      <c r="N997" s="318"/>
      <c r="O997" s="25" t="b">
        <f t="shared" si="62"/>
        <v>1</v>
      </c>
      <c r="P997" s="289" t="b">
        <f t="shared" si="63"/>
        <v>1</v>
      </c>
      <c r="Q997" s="25" t="b">
        <f t="shared" si="64"/>
        <v>1</v>
      </c>
    </row>
    <row r="998" spans="1:17" x14ac:dyDescent="0.25">
      <c r="A998" s="67">
        <v>980</v>
      </c>
      <c r="B998" s="316"/>
      <c r="C998" s="317"/>
      <c r="D998" s="316"/>
      <c r="E998" s="335"/>
      <c r="F998" s="335"/>
      <c r="G998" s="335"/>
      <c r="H998" s="335"/>
      <c r="I998" s="336"/>
      <c r="J998" s="336"/>
      <c r="K998" s="336"/>
      <c r="L998" s="126">
        <f t="shared" si="61"/>
        <v>0</v>
      </c>
      <c r="M998" s="339"/>
      <c r="N998" s="318"/>
      <c r="O998" s="25" t="b">
        <f t="shared" si="62"/>
        <v>1</v>
      </c>
      <c r="P998" s="289" t="b">
        <f t="shared" si="63"/>
        <v>1</v>
      </c>
      <c r="Q998" s="25" t="b">
        <f t="shared" si="64"/>
        <v>1</v>
      </c>
    </row>
    <row r="999" spans="1:17" x14ac:dyDescent="0.25">
      <c r="A999" s="67">
        <v>981</v>
      </c>
      <c r="B999" s="316"/>
      <c r="C999" s="317"/>
      <c r="D999" s="316"/>
      <c r="E999" s="335"/>
      <c r="F999" s="335"/>
      <c r="G999" s="335"/>
      <c r="H999" s="335"/>
      <c r="I999" s="336"/>
      <c r="J999" s="336"/>
      <c r="K999" s="336"/>
      <c r="L999" s="126">
        <f t="shared" si="61"/>
        <v>0</v>
      </c>
      <c r="M999" s="339"/>
      <c r="N999" s="318"/>
      <c r="O999" s="25" t="b">
        <f t="shared" si="62"/>
        <v>1</v>
      </c>
      <c r="P999" s="289" t="b">
        <f t="shared" si="63"/>
        <v>1</v>
      </c>
      <c r="Q999" s="25" t="b">
        <f t="shared" si="64"/>
        <v>1</v>
      </c>
    </row>
    <row r="1000" spans="1:17" x14ac:dyDescent="0.25">
      <c r="A1000" s="67">
        <v>982</v>
      </c>
      <c r="B1000" s="316"/>
      <c r="C1000" s="317"/>
      <c r="D1000" s="316"/>
      <c r="E1000" s="335"/>
      <c r="F1000" s="335"/>
      <c r="G1000" s="335"/>
      <c r="H1000" s="335"/>
      <c r="I1000" s="336"/>
      <c r="J1000" s="336"/>
      <c r="K1000" s="336"/>
      <c r="L1000" s="126">
        <f t="shared" si="61"/>
        <v>0</v>
      </c>
      <c r="M1000" s="339"/>
      <c r="N1000" s="318"/>
      <c r="O1000" s="25" t="b">
        <f t="shared" si="62"/>
        <v>1</v>
      </c>
      <c r="P1000" s="289" t="b">
        <f t="shared" si="63"/>
        <v>1</v>
      </c>
      <c r="Q1000" s="25" t="b">
        <f t="shared" si="64"/>
        <v>1</v>
      </c>
    </row>
    <row r="1001" spans="1:17" x14ac:dyDescent="0.25">
      <c r="A1001" s="67">
        <v>983</v>
      </c>
      <c r="B1001" s="316"/>
      <c r="C1001" s="317"/>
      <c r="D1001" s="316"/>
      <c r="E1001" s="335"/>
      <c r="F1001" s="335"/>
      <c r="G1001" s="335"/>
      <c r="H1001" s="335"/>
      <c r="I1001" s="336"/>
      <c r="J1001" s="336"/>
      <c r="K1001" s="336"/>
      <c r="L1001" s="126">
        <f t="shared" si="61"/>
        <v>0</v>
      </c>
      <c r="M1001" s="339"/>
      <c r="N1001" s="318"/>
      <c r="O1001" s="25" t="b">
        <f t="shared" si="62"/>
        <v>1</v>
      </c>
      <c r="P1001" s="289" t="b">
        <f t="shared" si="63"/>
        <v>1</v>
      </c>
      <c r="Q1001" s="25" t="b">
        <f t="shared" si="64"/>
        <v>1</v>
      </c>
    </row>
    <row r="1002" spans="1:17" x14ac:dyDescent="0.25">
      <c r="A1002" s="67">
        <v>984</v>
      </c>
      <c r="B1002" s="316"/>
      <c r="C1002" s="317"/>
      <c r="D1002" s="316"/>
      <c r="E1002" s="335"/>
      <c r="F1002" s="335"/>
      <c r="G1002" s="335"/>
      <c r="H1002" s="335"/>
      <c r="I1002" s="336"/>
      <c r="J1002" s="336"/>
      <c r="K1002" s="336"/>
      <c r="L1002" s="126">
        <f t="shared" si="61"/>
        <v>0</v>
      </c>
      <c r="M1002" s="339"/>
      <c r="N1002" s="318"/>
      <c r="O1002" s="25" t="b">
        <f t="shared" si="62"/>
        <v>1</v>
      </c>
      <c r="P1002" s="289" t="b">
        <f t="shared" si="63"/>
        <v>1</v>
      </c>
      <c r="Q1002" s="25" t="b">
        <f t="shared" si="64"/>
        <v>1</v>
      </c>
    </row>
    <row r="1003" spans="1:17" x14ac:dyDescent="0.25">
      <c r="A1003" s="67">
        <v>985</v>
      </c>
      <c r="B1003" s="316"/>
      <c r="C1003" s="317"/>
      <c r="D1003" s="316"/>
      <c r="E1003" s="335"/>
      <c r="F1003" s="335"/>
      <c r="G1003" s="335"/>
      <c r="H1003" s="335"/>
      <c r="I1003" s="336"/>
      <c r="J1003" s="336"/>
      <c r="K1003" s="336"/>
      <c r="L1003" s="126">
        <f t="shared" si="61"/>
        <v>0</v>
      </c>
      <c r="M1003" s="339"/>
      <c r="N1003" s="318"/>
      <c r="O1003" s="25" t="b">
        <f t="shared" si="62"/>
        <v>1</v>
      </c>
      <c r="P1003" s="289" t="b">
        <f t="shared" si="63"/>
        <v>1</v>
      </c>
      <c r="Q1003" s="25" t="b">
        <f t="shared" si="64"/>
        <v>1</v>
      </c>
    </row>
    <row r="1004" spans="1:17" x14ac:dyDescent="0.25">
      <c r="A1004" s="67">
        <v>986</v>
      </c>
      <c r="B1004" s="316"/>
      <c r="C1004" s="317"/>
      <c r="D1004" s="316"/>
      <c r="E1004" s="335"/>
      <c r="F1004" s="335"/>
      <c r="G1004" s="335"/>
      <c r="H1004" s="335"/>
      <c r="I1004" s="336"/>
      <c r="J1004" s="336"/>
      <c r="K1004" s="336"/>
      <c r="L1004" s="126">
        <f t="shared" si="61"/>
        <v>0</v>
      </c>
      <c r="M1004" s="339"/>
      <c r="N1004" s="318"/>
      <c r="O1004" s="25" t="b">
        <f t="shared" si="62"/>
        <v>1</v>
      </c>
      <c r="P1004" s="289" t="b">
        <f t="shared" si="63"/>
        <v>1</v>
      </c>
      <c r="Q1004" s="25" t="b">
        <f t="shared" si="64"/>
        <v>1</v>
      </c>
    </row>
    <row r="1005" spans="1:17" x14ac:dyDescent="0.25">
      <c r="A1005" s="67">
        <v>987</v>
      </c>
      <c r="B1005" s="316"/>
      <c r="C1005" s="317"/>
      <c r="D1005" s="316"/>
      <c r="E1005" s="335"/>
      <c r="F1005" s="335"/>
      <c r="G1005" s="335"/>
      <c r="H1005" s="335"/>
      <c r="I1005" s="336"/>
      <c r="J1005" s="336"/>
      <c r="K1005" s="336"/>
      <c r="L1005" s="126">
        <f t="shared" si="61"/>
        <v>0</v>
      </c>
      <c r="M1005" s="339"/>
      <c r="N1005" s="318"/>
      <c r="O1005" s="25" t="b">
        <f t="shared" si="62"/>
        <v>1</v>
      </c>
      <c r="P1005" s="289" t="b">
        <f t="shared" si="63"/>
        <v>1</v>
      </c>
      <c r="Q1005" s="25" t="b">
        <f t="shared" si="64"/>
        <v>1</v>
      </c>
    </row>
    <row r="1006" spans="1:17" x14ac:dyDescent="0.25">
      <c r="A1006" s="67">
        <v>988</v>
      </c>
      <c r="B1006" s="316"/>
      <c r="C1006" s="317"/>
      <c r="D1006" s="316"/>
      <c r="E1006" s="335"/>
      <c r="F1006" s="335"/>
      <c r="G1006" s="335"/>
      <c r="H1006" s="335"/>
      <c r="I1006" s="336"/>
      <c r="J1006" s="336"/>
      <c r="K1006" s="336"/>
      <c r="L1006" s="126">
        <f t="shared" si="61"/>
        <v>0</v>
      </c>
      <c r="M1006" s="339"/>
      <c r="N1006" s="318"/>
      <c r="O1006" s="25" t="b">
        <f t="shared" si="62"/>
        <v>1</v>
      </c>
      <c r="P1006" s="289" t="b">
        <f t="shared" si="63"/>
        <v>1</v>
      </c>
      <c r="Q1006" s="25" t="b">
        <f t="shared" si="64"/>
        <v>1</v>
      </c>
    </row>
    <row r="1007" spans="1:17" x14ac:dyDescent="0.25">
      <c r="A1007" s="67">
        <v>989</v>
      </c>
      <c r="B1007" s="316"/>
      <c r="C1007" s="317"/>
      <c r="D1007" s="316"/>
      <c r="E1007" s="335"/>
      <c r="F1007" s="335"/>
      <c r="G1007" s="335"/>
      <c r="H1007" s="335"/>
      <c r="I1007" s="336"/>
      <c r="J1007" s="336"/>
      <c r="K1007" s="336"/>
      <c r="L1007" s="126">
        <f t="shared" si="61"/>
        <v>0</v>
      </c>
      <c r="M1007" s="339"/>
      <c r="N1007" s="318"/>
      <c r="O1007" s="25" t="b">
        <f t="shared" si="62"/>
        <v>1</v>
      </c>
      <c r="P1007" s="289" t="b">
        <f t="shared" si="63"/>
        <v>1</v>
      </c>
      <c r="Q1007" s="25" t="b">
        <f t="shared" si="64"/>
        <v>1</v>
      </c>
    </row>
    <row r="1008" spans="1:17" x14ac:dyDescent="0.25">
      <c r="A1008" s="67">
        <v>990</v>
      </c>
      <c r="B1008" s="316"/>
      <c r="C1008" s="317"/>
      <c r="D1008" s="316"/>
      <c r="E1008" s="335"/>
      <c r="F1008" s="335"/>
      <c r="G1008" s="335"/>
      <c r="H1008" s="335"/>
      <c r="I1008" s="336"/>
      <c r="J1008" s="336"/>
      <c r="K1008" s="336"/>
      <c r="L1008" s="126">
        <f t="shared" si="61"/>
        <v>0</v>
      </c>
      <c r="M1008" s="339"/>
      <c r="N1008" s="318"/>
      <c r="O1008" s="25" t="b">
        <f t="shared" si="62"/>
        <v>1</v>
      </c>
      <c r="P1008" s="289" t="b">
        <f t="shared" si="63"/>
        <v>1</v>
      </c>
      <c r="Q1008" s="25" t="b">
        <f t="shared" si="64"/>
        <v>1</v>
      </c>
    </row>
    <row r="1009" spans="1:43" x14ac:dyDescent="0.25">
      <c r="A1009" s="67">
        <v>991</v>
      </c>
      <c r="B1009" s="316"/>
      <c r="C1009" s="317"/>
      <c r="D1009" s="316"/>
      <c r="E1009" s="335"/>
      <c r="F1009" s="335"/>
      <c r="G1009" s="335"/>
      <c r="H1009" s="335"/>
      <c r="I1009" s="336"/>
      <c r="J1009" s="336"/>
      <c r="K1009" s="336"/>
      <c r="L1009" s="126">
        <f t="shared" si="61"/>
        <v>0</v>
      </c>
      <c r="M1009" s="339"/>
      <c r="N1009" s="318"/>
      <c r="O1009" s="25" t="b">
        <f t="shared" si="62"/>
        <v>1</v>
      </c>
      <c r="P1009" s="289" t="b">
        <f t="shared" si="63"/>
        <v>1</v>
      </c>
      <c r="Q1009" s="25" t="b">
        <f t="shared" si="64"/>
        <v>1</v>
      </c>
    </row>
    <row r="1010" spans="1:43" x14ac:dyDescent="0.25">
      <c r="A1010" s="67">
        <v>992</v>
      </c>
      <c r="B1010" s="316"/>
      <c r="C1010" s="317"/>
      <c r="D1010" s="316"/>
      <c r="E1010" s="335"/>
      <c r="F1010" s="335"/>
      <c r="G1010" s="335"/>
      <c r="H1010" s="335"/>
      <c r="I1010" s="336"/>
      <c r="J1010" s="336"/>
      <c r="K1010" s="336"/>
      <c r="L1010" s="126">
        <f t="shared" si="61"/>
        <v>0</v>
      </c>
      <c r="M1010" s="339"/>
      <c r="N1010" s="318"/>
      <c r="O1010" s="25" t="b">
        <f t="shared" si="62"/>
        <v>1</v>
      </c>
      <c r="P1010" s="289" t="b">
        <f t="shared" si="63"/>
        <v>1</v>
      </c>
      <c r="Q1010" s="25" t="b">
        <f t="shared" si="64"/>
        <v>1</v>
      </c>
    </row>
    <row r="1011" spans="1:43" x14ac:dyDescent="0.25">
      <c r="A1011" s="67">
        <v>993</v>
      </c>
      <c r="B1011" s="316"/>
      <c r="C1011" s="317"/>
      <c r="D1011" s="316"/>
      <c r="E1011" s="335"/>
      <c r="F1011" s="335"/>
      <c r="G1011" s="335"/>
      <c r="H1011" s="335"/>
      <c r="I1011" s="336"/>
      <c r="J1011" s="336"/>
      <c r="K1011" s="336"/>
      <c r="L1011" s="126">
        <f t="shared" si="61"/>
        <v>0</v>
      </c>
      <c r="M1011" s="339"/>
      <c r="N1011" s="318"/>
      <c r="O1011" s="25" t="b">
        <f t="shared" si="62"/>
        <v>1</v>
      </c>
      <c r="P1011" s="289" t="b">
        <f t="shared" si="63"/>
        <v>1</v>
      </c>
      <c r="Q1011" s="25" t="b">
        <f t="shared" si="64"/>
        <v>1</v>
      </c>
    </row>
    <row r="1012" spans="1:43" x14ac:dyDescent="0.25">
      <c r="A1012" s="67">
        <v>994</v>
      </c>
      <c r="B1012" s="316"/>
      <c r="C1012" s="317"/>
      <c r="D1012" s="316"/>
      <c r="E1012" s="335"/>
      <c r="F1012" s="335"/>
      <c r="G1012" s="335"/>
      <c r="H1012" s="335"/>
      <c r="I1012" s="336"/>
      <c r="J1012" s="336"/>
      <c r="K1012" s="336"/>
      <c r="L1012" s="126">
        <f t="shared" si="61"/>
        <v>0</v>
      </c>
      <c r="M1012" s="339"/>
      <c r="N1012" s="318"/>
      <c r="O1012" s="25" t="b">
        <f t="shared" si="62"/>
        <v>1</v>
      </c>
      <c r="P1012" s="289" t="b">
        <f t="shared" si="63"/>
        <v>1</v>
      </c>
      <c r="Q1012" s="25" t="b">
        <f t="shared" si="64"/>
        <v>1</v>
      </c>
    </row>
    <row r="1013" spans="1:43" x14ac:dyDescent="0.25">
      <c r="A1013" s="67">
        <v>995</v>
      </c>
      <c r="B1013" s="316"/>
      <c r="C1013" s="317"/>
      <c r="D1013" s="316"/>
      <c r="E1013" s="335"/>
      <c r="F1013" s="335"/>
      <c r="G1013" s="335"/>
      <c r="H1013" s="335"/>
      <c r="I1013" s="336"/>
      <c r="J1013" s="336"/>
      <c r="K1013" s="336"/>
      <c r="L1013" s="126">
        <f t="shared" si="61"/>
        <v>0</v>
      </c>
      <c r="M1013" s="339"/>
      <c r="N1013" s="318"/>
      <c r="O1013" s="25" t="b">
        <f t="shared" si="62"/>
        <v>1</v>
      </c>
      <c r="P1013" s="289" t="b">
        <f t="shared" si="63"/>
        <v>1</v>
      </c>
      <c r="Q1013" s="25" t="b">
        <f t="shared" si="64"/>
        <v>1</v>
      </c>
    </row>
    <row r="1014" spans="1:43" x14ac:dyDescent="0.25">
      <c r="A1014" s="67">
        <v>996</v>
      </c>
      <c r="B1014" s="316"/>
      <c r="C1014" s="317"/>
      <c r="D1014" s="316"/>
      <c r="E1014" s="335"/>
      <c r="F1014" s="335"/>
      <c r="G1014" s="335"/>
      <c r="H1014" s="335"/>
      <c r="I1014" s="336"/>
      <c r="J1014" s="336"/>
      <c r="K1014" s="336"/>
      <c r="L1014" s="126">
        <f t="shared" si="61"/>
        <v>0</v>
      </c>
      <c r="M1014" s="339"/>
      <c r="N1014" s="318"/>
      <c r="O1014" s="25" t="b">
        <f t="shared" si="62"/>
        <v>1</v>
      </c>
      <c r="P1014" s="289" t="b">
        <f t="shared" si="63"/>
        <v>1</v>
      </c>
      <c r="Q1014" s="25" t="b">
        <f t="shared" si="64"/>
        <v>1</v>
      </c>
    </row>
    <row r="1015" spans="1:43" x14ac:dyDescent="0.25">
      <c r="A1015" s="67">
        <v>997</v>
      </c>
      <c r="B1015" s="316"/>
      <c r="C1015" s="317"/>
      <c r="D1015" s="316"/>
      <c r="E1015" s="335"/>
      <c r="F1015" s="335"/>
      <c r="G1015" s="335"/>
      <c r="H1015" s="335"/>
      <c r="I1015" s="336"/>
      <c r="J1015" s="336"/>
      <c r="K1015" s="336"/>
      <c r="L1015" s="126">
        <f t="shared" si="61"/>
        <v>0</v>
      </c>
      <c r="M1015" s="339"/>
      <c r="N1015" s="318"/>
      <c r="O1015" s="25" t="b">
        <f t="shared" si="62"/>
        <v>1</v>
      </c>
      <c r="P1015" s="289" t="b">
        <f t="shared" si="63"/>
        <v>1</v>
      </c>
      <c r="Q1015" s="25" t="b">
        <f t="shared" si="64"/>
        <v>1</v>
      </c>
    </row>
    <row r="1016" spans="1:43" x14ac:dyDescent="0.25">
      <c r="A1016" s="67">
        <v>998</v>
      </c>
      <c r="B1016" s="316"/>
      <c r="C1016" s="317"/>
      <c r="D1016" s="316"/>
      <c r="E1016" s="335"/>
      <c r="F1016" s="335"/>
      <c r="G1016" s="335"/>
      <c r="H1016" s="335"/>
      <c r="I1016" s="336"/>
      <c r="J1016" s="336"/>
      <c r="K1016" s="336"/>
      <c r="L1016" s="126">
        <f t="shared" si="61"/>
        <v>0</v>
      </c>
      <c r="M1016" s="339"/>
      <c r="N1016" s="318"/>
      <c r="O1016" s="25" t="b">
        <f t="shared" si="62"/>
        <v>1</v>
      </c>
      <c r="P1016" s="289" t="b">
        <f t="shared" si="63"/>
        <v>1</v>
      </c>
      <c r="Q1016" s="25" t="b">
        <f t="shared" si="64"/>
        <v>1</v>
      </c>
    </row>
    <row r="1017" spans="1:43" x14ac:dyDescent="0.25">
      <c r="A1017" s="67">
        <v>999</v>
      </c>
      <c r="B1017" s="316"/>
      <c r="C1017" s="317"/>
      <c r="D1017" s="316"/>
      <c r="E1017" s="335"/>
      <c r="F1017" s="335"/>
      <c r="G1017" s="335"/>
      <c r="H1017" s="335"/>
      <c r="I1017" s="336"/>
      <c r="J1017" s="336"/>
      <c r="K1017" s="336"/>
      <c r="L1017" s="126">
        <f t="shared" si="61"/>
        <v>0</v>
      </c>
      <c r="M1017" s="339"/>
      <c r="N1017" s="318"/>
      <c r="O1017" s="25" t="b">
        <f t="shared" si="62"/>
        <v>1</v>
      </c>
      <c r="P1017" s="289" t="b">
        <f t="shared" si="63"/>
        <v>1</v>
      </c>
      <c r="Q1017" s="25" t="b">
        <f t="shared" si="64"/>
        <v>1</v>
      </c>
    </row>
    <row r="1018" spans="1:43" ht="16.5" thickBot="1" x14ac:dyDescent="0.3">
      <c r="A1018" s="68">
        <v>1000</v>
      </c>
      <c r="B1018" s="319"/>
      <c r="C1018" s="320"/>
      <c r="D1018" s="319"/>
      <c r="E1018" s="337"/>
      <c r="F1018" s="337"/>
      <c r="G1018" s="337"/>
      <c r="H1018" s="337"/>
      <c r="I1018" s="338"/>
      <c r="J1018" s="338"/>
      <c r="K1018" s="338"/>
      <c r="L1018" s="127">
        <f t="shared" si="61"/>
        <v>0</v>
      </c>
      <c r="M1018" s="340"/>
      <c r="N1018" s="321"/>
      <c r="O1018" s="25" t="b">
        <f t="shared" si="62"/>
        <v>1</v>
      </c>
      <c r="P1018" s="289" t="b">
        <f t="shared" si="63"/>
        <v>1</v>
      </c>
      <c r="Q1018" s="25" t="b">
        <f t="shared" si="64"/>
        <v>1</v>
      </c>
    </row>
    <row r="1019" spans="1:43" s="22" customFormat="1" ht="15" x14ac:dyDescent="0.25">
      <c r="A1019" s="20"/>
      <c r="B1019" s="20"/>
      <c r="C1019" s="20"/>
      <c r="D1019" s="20"/>
      <c r="E1019" s="20"/>
      <c r="F1019" s="20"/>
      <c r="G1019" s="20"/>
      <c r="H1019" s="20"/>
      <c r="I1019" s="20"/>
      <c r="J1019" s="20"/>
      <c r="K1019" s="20"/>
      <c r="L1019" s="20"/>
      <c r="M1019" s="20"/>
      <c r="N1019" s="20"/>
      <c r="O1019" s="25"/>
      <c r="P1019" s="25"/>
      <c r="Q1019" s="25"/>
      <c r="R1019" s="25"/>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row>
    <row r="1020" spans="1:43" s="22" customFormat="1" ht="15" x14ac:dyDescent="0.25">
      <c r="A1020" s="20"/>
      <c r="B1020" s="20"/>
      <c r="C1020" s="20"/>
      <c r="D1020" s="20"/>
      <c r="E1020" s="20"/>
      <c r="F1020" s="20"/>
      <c r="G1020" s="20"/>
      <c r="H1020" s="20"/>
      <c r="I1020" s="20"/>
      <c r="J1020" s="20"/>
      <c r="K1020" s="20"/>
      <c r="L1020" s="20"/>
      <c r="M1020" s="20"/>
      <c r="N1020" s="20"/>
      <c r="O1020" s="25"/>
      <c r="P1020" s="25"/>
      <c r="Q1020" s="25"/>
      <c r="R1020" s="25"/>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row>
    <row r="1021" spans="1:43" s="22" customFormat="1" ht="15" x14ac:dyDescent="0.25">
      <c r="A1021" s="20"/>
      <c r="B1021" s="20"/>
      <c r="C1021" s="20"/>
      <c r="D1021" s="20"/>
      <c r="E1021" s="20"/>
      <c r="F1021" s="20"/>
      <c r="G1021" s="20"/>
      <c r="H1021" s="20"/>
      <c r="I1021" s="20"/>
      <c r="J1021" s="20"/>
      <c r="K1021" s="20"/>
      <c r="L1021" s="20"/>
      <c r="M1021" s="20"/>
      <c r="N1021" s="20"/>
      <c r="O1021" s="25"/>
      <c r="P1021" s="25"/>
      <c r="Q1021" s="25"/>
      <c r="R1021" s="25"/>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row>
    <row r="1022" spans="1:43" s="22" customFormat="1" ht="15" x14ac:dyDescent="0.25">
      <c r="A1022" s="20"/>
      <c r="B1022" s="20"/>
      <c r="C1022" s="20"/>
      <c r="D1022" s="20"/>
      <c r="E1022" s="20"/>
      <c r="F1022" s="20"/>
      <c r="G1022" s="20"/>
      <c r="H1022" s="20"/>
      <c r="I1022" s="20"/>
      <c r="J1022" s="20"/>
      <c r="K1022" s="20"/>
      <c r="L1022" s="20"/>
      <c r="M1022" s="20"/>
      <c r="N1022" s="20"/>
      <c r="O1022" s="25"/>
      <c r="P1022" s="25"/>
      <c r="Q1022" s="25"/>
      <c r="R1022" s="25"/>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row>
    <row r="1023" spans="1:43" s="22" customFormat="1" ht="15" x14ac:dyDescent="0.25">
      <c r="A1023" s="20"/>
      <c r="B1023" s="20"/>
      <c r="C1023" s="20"/>
      <c r="D1023" s="20"/>
      <c r="E1023" s="20"/>
      <c r="F1023" s="20"/>
      <c r="G1023" s="20"/>
      <c r="H1023" s="20"/>
      <c r="I1023" s="20"/>
      <c r="J1023" s="20"/>
      <c r="K1023" s="20"/>
      <c r="L1023" s="20"/>
      <c r="M1023" s="20"/>
      <c r="N1023" s="20"/>
      <c r="O1023" s="25"/>
      <c r="P1023" s="25"/>
      <c r="Q1023" s="25"/>
      <c r="R1023" s="25"/>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row>
    <row r="1024" spans="1:43" s="22" customFormat="1" ht="15" x14ac:dyDescent="0.25">
      <c r="A1024" s="20"/>
      <c r="B1024" s="20"/>
      <c r="C1024" s="20"/>
      <c r="D1024" s="20"/>
      <c r="E1024" s="20"/>
      <c r="F1024" s="20"/>
      <c r="G1024" s="20"/>
      <c r="H1024" s="20"/>
      <c r="I1024" s="20"/>
      <c r="J1024" s="20"/>
      <c r="K1024" s="20"/>
      <c r="L1024" s="20"/>
      <c r="M1024" s="20"/>
      <c r="N1024" s="20"/>
      <c r="O1024" s="25"/>
      <c r="P1024" s="25"/>
      <c r="Q1024" s="25"/>
      <c r="R1024" s="25"/>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row>
    <row r="1025" spans="1:43" s="22" customFormat="1" ht="15" x14ac:dyDescent="0.25">
      <c r="A1025" s="20"/>
      <c r="B1025" s="20"/>
      <c r="C1025" s="20"/>
      <c r="D1025" s="20"/>
      <c r="E1025" s="20"/>
      <c r="F1025" s="20"/>
      <c r="G1025" s="20"/>
      <c r="H1025" s="20"/>
      <c r="I1025" s="20"/>
      <c r="J1025" s="20"/>
      <c r="K1025" s="20"/>
      <c r="L1025" s="20"/>
      <c r="M1025" s="20"/>
      <c r="N1025" s="20"/>
      <c r="O1025" s="25"/>
      <c r="P1025" s="25"/>
      <c r="Q1025" s="25"/>
      <c r="R1025" s="25"/>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row>
    <row r="1026" spans="1:43" s="22" customFormat="1" ht="15" x14ac:dyDescent="0.25">
      <c r="A1026" s="20"/>
      <c r="B1026" s="20"/>
      <c r="C1026" s="20"/>
      <c r="D1026" s="20"/>
      <c r="E1026" s="20"/>
      <c r="F1026" s="20"/>
      <c r="G1026" s="20"/>
      <c r="H1026" s="20"/>
      <c r="I1026" s="20"/>
      <c r="J1026" s="20"/>
      <c r="K1026" s="20"/>
      <c r="L1026" s="20"/>
      <c r="M1026" s="20"/>
      <c r="N1026" s="20"/>
      <c r="O1026" s="25"/>
      <c r="P1026" s="25"/>
      <c r="Q1026" s="25"/>
      <c r="R1026" s="25"/>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row>
    <row r="1027" spans="1:43" s="22" customFormat="1" ht="15" x14ac:dyDescent="0.25">
      <c r="A1027" s="20"/>
      <c r="B1027" s="20"/>
      <c r="C1027" s="20"/>
      <c r="D1027" s="20"/>
      <c r="E1027" s="20"/>
      <c r="F1027" s="20"/>
      <c r="G1027" s="20"/>
      <c r="H1027" s="20"/>
      <c r="I1027" s="20"/>
      <c r="J1027" s="20"/>
      <c r="K1027" s="20"/>
      <c r="L1027" s="20"/>
      <c r="M1027" s="20"/>
      <c r="N1027" s="20"/>
      <c r="O1027" s="25"/>
      <c r="P1027" s="25"/>
      <c r="Q1027" s="25"/>
      <c r="R1027" s="25"/>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row>
    <row r="1028" spans="1:43" s="22" customFormat="1" ht="15" x14ac:dyDescent="0.25">
      <c r="A1028" s="20"/>
      <c r="B1028" s="20"/>
      <c r="C1028" s="20"/>
      <c r="D1028" s="20"/>
      <c r="E1028" s="20"/>
      <c r="F1028" s="20"/>
      <c r="G1028" s="20"/>
      <c r="H1028" s="20"/>
      <c r="I1028" s="20"/>
      <c r="J1028" s="20"/>
      <c r="K1028" s="20"/>
      <c r="L1028" s="20"/>
      <c r="M1028" s="20"/>
      <c r="N1028" s="20"/>
      <c r="O1028" s="25"/>
      <c r="P1028" s="25"/>
      <c r="Q1028" s="25"/>
      <c r="R1028" s="25"/>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row>
    <row r="1029" spans="1:43" s="22" customFormat="1" ht="15" x14ac:dyDescent="0.25">
      <c r="A1029" s="20"/>
      <c r="B1029" s="20"/>
      <c r="C1029" s="20"/>
      <c r="D1029" s="20"/>
      <c r="E1029" s="20"/>
      <c r="F1029" s="20"/>
      <c r="G1029" s="20"/>
      <c r="H1029" s="20"/>
      <c r="I1029" s="20"/>
      <c r="J1029" s="20"/>
      <c r="K1029" s="20"/>
      <c r="L1029" s="20"/>
      <c r="M1029" s="20"/>
      <c r="N1029" s="20"/>
      <c r="O1029" s="25"/>
      <c r="P1029" s="25"/>
      <c r="Q1029" s="25"/>
      <c r="R1029" s="25"/>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row>
    <row r="1030" spans="1:43" s="22" customFormat="1" ht="15" x14ac:dyDescent="0.25">
      <c r="A1030" s="20"/>
      <c r="B1030" s="20"/>
      <c r="C1030" s="20"/>
      <c r="D1030" s="20"/>
      <c r="E1030" s="20"/>
      <c r="F1030" s="20"/>
      <c r="G1030" s="20"/>
      <c r="H1030" s="20"/>
      <c r="I1030" s="20"/>
      <c r="J1030" s="20"/>
      <c r="K1030" s="20"/>
      <c r="L1030" s="20"/>
      <c r="M1030" s="20"/>
      <c r="N1030" s="20"/>
      <c r="O1030" s="25"/>
      <c r="P1030" s="25"/>
      <c r="Q1030" s="25"/>
      <c r="R1030" s="25"/>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row>
    <row r="1031" spans="1:43" s="22" customFormat="1" ht="15" x14ac:dyDescent="0.25">
      <c r="A1031" s="20"/>
      <c r="B1031" s="20"/>
      <c r="C1031" s="20"/>
      <c r="D1031" s="20"/>
      <c r="E1031" s="20"/>
      <c r="F1031" s="20"/>
      <c r="G1031" s="20"/>
      <c r="H1031" s="20"/>
      <c r="I1031" s="20"/>
      <c r="J1031" s="20"/>
      <c r="K1031" s="20"/>
      <c r="L1031" s="20"/>
      <c r="M1031" s="20"/>
      <c r="N1031" s="20"/>
      <c r="O1031" s="25"/>
      <c r="P1031" s="25"/>
      <c r="Q1031" s="25"/>
      <c r="R1031" s="25"/>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row>
    <row r="1032" spans="1:43" s="22" customFormat="1" ht="15" x14ac:dyDescent="0.25">
      <c r="A1032" s="20"/>
      <c r="B1032" s="20"/>
      <c r="C1032" s="20"/>
      <c r="D1032" s="20"/>
      <c r="E1032" s="20"/>
      <c r="F1032" s="20"/>
      <c r="G1032" s="20"/>
      <c r="H1032" s="20"/>
      <c r="I1032" s="20"/>
      <c r="J1032" s="20"/>
      <c r="K1032" s="20"/>
      <c r="L1032" s="20"/>
      <c r="M1032" s="20"/>
      <c r="N1032" s="20"/>
      <c r="O1032" s="25"/>
      <c r="P1032" s="25"/>
      <c r="Q1032" s="25"/>
      <c r="R1032" s="25"/>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row>
    <row r="1033" spans="1:43" s="22" customFormat="1" ht="15" x14ac:dyDescent="0.25">
      <c r="A1033" s="20"/>
      <c r="B1033" s="20"/>
      <c r="C1033" s="20"/>
      <c r="D1033" s="20"/>
      <c r="E1033" s="20"/>
      <c r="F1033" s="20"/>
      <c r="G1033" s="20"/>
      <c r="H1033" s="20"/>
      <c r="I1033" s="20"/>
      <c r="J1033" s="20"/>
      <c r="K1033" s="20"/>
      <c r="L1033" s="20"/>
      <c r="M1033" s="20"/>
      <c r="N1033" s="20"/>
      <c r="O1033" s="25"/>
      <c r="P1033" s="25"/>
      <c r="Q1033" s="25"/>
      <c r="R1033" s="25"/>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row>
    <row r="1034" spans="1:43" s="22" customFormat="1" ht="15" x14ac:dyDescent="0.25">
      <c r="A1034" s="20"/>
      <c r="B1034" s="20"/>
      <c r="C1034" s="20"/>
      <c r="D1034" s="20"/>
      <c r="E1034" s="20"/>
      <c r="F1034" s="20"/>
      <c r="G1034" s="20"/>
      <c r="H1034" s="20"/>
      <c r="I1034" s="20"/>
      <c r="J1034" s="20"/>
      <c r="K1034" s="20"/>
      <c r="L1034" s="20"/>
      <c r="M1034" s="20"/>
      <c r="N1034" s="20"/>
      <c r="O1034" s="25"/>
      <c r="P1034" s="25"/>
      <c r="Q1034" s="25"/>
      <c r="R1034" s="25"/>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row>
    <row r="1035" spans="1:43" s="22" customFormat="1" ht="15" x14ac:dyDescent="0.25">
      <c r="A1035" s="20"/>
      <c r="B1035" s="20"/>
      <c r="C1035" s="20"/>
      <c r="D1035" s="20"/>
      <c r="E1035" s="20"/>
      <c r="F1035" s="20"/>
      <c r="G1035" s="20"/>
      <c r="H1035" s="20"/>
      <c r="I1035" s="20"/>
      <c r="J1035" s="20"/>
      <c r="K1035" s="20"/>
      <c r="L1035" s="20"/>
      <c r="M1035" s="20"/>
      <c r="N1035" s="20"/>
      <c r="O1035" s="25"/>
      <c r="P1035" s="25"/>
      <c r="Q1035" s="25"/>
      <c r="R1035" s="25"/>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row>
    <row r="1036" spans="1:43" s="22" customFormat="1" ht="15" x14ac:dyDescent="0.25">
      <c r="A1036" s="20"/>
      <c r="B1036" s="20"/>
      <c r="C1036" s="20"/>
      <c r="D1036" s="20"/>
      <c r="E1036" s="20"/>
      <c r="F1036" s="20"/>
      <c r="G1036" s="20"/>
      <c r="H1036" s="20"/>
      <c r="I1036" s="20"/>
      <c r="J1036" s="20"/>
      <c r="K1036" s="20"/>
      <c r="L1036" s="20"/>
      <c r="M1036" s="20"/>
      <c r="N1036" s="20"/>
      <c r="O1036" s="25"/>
      <c r="P1036" s="25"/>
      <c r="Q1036" s="25"/>
      <c r="R1036" s="25"/>
      <c r="S1036" s="20"/>
      <c r="T1036" s="20"/>
      <c r="U1036" s="20"/>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row>
    <row r="1037" spans="1:43" s="22" customFormat="1" ht="15" x14ac:dyDescent="0.25">
      <c r="A1037" s="20"/>
      <c r="B1037" s="20"/>
      <c r="C1037" s="20"/>
      <c r="D1037" s="20"/>
      <c r="E1037" s="20"/>
      <c r="F1037" s="20"/>
      <c r="G1037" s="20"/>
      <c r="H1037" s="20"/>
      <c r="I1037" s="20"/>
      <c r="J1037" s="20"/>
      <c r="K1037" s="20"/>
      <c r="L1037" s="20"/>
      <c r="M1037" s="20"/>
      <c r="N1037" s="20"/>
      <c r="O1037" s="25"/>
      <c r="P1037" s="25"/>
      <c r="Q1037" s="25"/>
      <c r="R1037" s="25"/>
      <c r="S1037" s="20"/>
      <c r="T1037" s="20"/>
      <c r="U1037" s="20"/>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row>
    <row r="1038" spans="1:43" s="22" customFormat="1" ht="15" x14ac:dyDescent="0.25">
      <c r="A1038" s="20"/>
      <c r="B1038" s="20"/>
      <c r="C1038" s="20"/>
      <c r="D1038" s="20"/>
      <c r="E1038" s="20"/>
      <c r="F1038" s="20"/>
      <c r="G1038" s="20"/>
      <c r="H1038" s="20"/>
      <c r="I1038" s="20"/>
      <c r="J1038" s="20"/>
      <c r="K1038" s="20"/>
      <c r="L1038" s="20"/>
      <c r="M1038" s="20"/>
      <c r="N1038" s="20"/>
      <c r="O1038" s="25"/>
      <c r="P1038" s="25"/>
      <c r="Q1038" s="25"/>
      <c r="R1038" s="25"/>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row>
    <row r="1039" spans="1:43" s="22" customFormat="1" ht="15" x14ac:dyDescent="0.25">
      <c r="A1039" s="20"/>
      <c r="B1039" s="20"/>
      <c r="C1039" s="20"/>
      <c r="D1039" s="20"/>
      <c r="E1039" s="20"/>
      <c r="F1039" s="20"/>
      <c r="G1039" s="20"/>
      <c r="H1039" s="20"/>
      <c r="I1039" s="20"/>
      <c r="J1039" s="20"/>
      <c r="K1039" s="20"/>
      <c r="L1039" s="20"/>
      <c r="M1039" s="20"/>
      <c r="N1039" s="20"/>
      <c r="O1039" s="25"/>
      <c r="P1039" s="25"/>
      <c r="Q1039" s="25"/>
      <c r="R1039" s="25"/>
      <c r="S1039" s="20"/>
      <c r="T1039" s="20"/>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row>
    <row r="1040" spans="1:43" s="22" customFormat="1" ht="15" x14ac:dyDescent="0.25">
      <c r="A1040" s="20"/>
      <c r="B1040" s="20"/>
      <c r="C1040" s="20"/>
      <c r="D1040" s="20"/>
      <c r="E1040" s="20"/>
      <c r="F1040" s="20"/>
      <c r="G1040" s="20"/>
      <c r="H1040" s="20"/>
      <c r="I1040" s="20"/>
      <c r="J1040" s="20"/>
      <c r="K1040" s="20"/>
      <c r="L1040" s="20"/>
      <c r="M1040" s="20"/>
      <c r="N1040" s="20"/>
      <c r="O1040" s="25"/>
      <c r="P1040" s="25"/>
      <c r="Q1040" s="25"/>
      <c r="R1040" s="25"/>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row>
    <row r="1041" spans="1:43" s="22" customFormat="1" ht="15" x14ac:dyDescent="0.25">
      <c r="A1041" s="20"/>
      <c r="B1041" s="20"/>
      <c r="C1041" s="20"/>
      <c r="D1041" s="20"/>
      <c r="E1041" s="20"/>
      <c r="F1041" s="20"/>
      <c r="G1041" s="20"/>
      <c r="H1041" s="20"/>
      <c r="I1041" s="20"/>
      <c r="J1041" s="20"/>
      <c r="K1041" s="20"/>
      <c r="L1041" s="20"/>
      <c r="M1041" s="20"/>
      <c r="N1041" s="20"/>
      <c r="O1041" s="25"/>
      <c r="P1041" s="25"/>
      <c r="Q1041" s="25"/>
      <c r="R1041" s="25"/>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row>
    <row r="1042" spans="1:43" s="22" customFormat="1" ht="15" x14ac:dyDescent="0.25">
      <c r="A1042" s="20"/>
      <c r="B1042" s="20"/>
      <c r="C1042" s="20"/>
      <c r="D1042" s="20"/>
      <c r="E1042" s="20"/>
      <c r="F1042" s="20"/>
      <c r="G1042" s="20"/>
      <c r="H1042" s="20"/>
      <c r="I1042" s="20"/>
      <c r="J1042" s="20"/>
      <c r="K1042" s="20"/>
      <c r="L1042" s="20"/>
      <c r="M1042" s="20"/>
      <c r="N1042" s="20"/>
      <c r="O1042" s="25"/>
      <c r="P1042" s="25"/>
      <c r="Q1042" s="25"/>
      <c r="R1042" s="25"/>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row>
    <row r="1043" spans="1:43" s="22" customFormat="1" ht="15" x14ac:dyDescent="0.25">
      <c r="A1043" s="20"/>
      <c r="B1043" s="20"/>
      <c r="C1043" s="20"/>
      <c r="D1043" s="20"/>
      <c r="E1043" s="20"/>
      <c r="F1043" s="20"/>
      <c r="G1043" s="20"/>
      <c r="H1043" s="20"/>
      <c r="I1043" s="20"/>
      <c r="J1043" s="20"/>
      <c r="K1043" s="20"/>
      <c r="L1043" s="20"/>
      <c r="M1043" s="20"/>
      <c r="N1043" s="20"/>
      <c r="O1043" s="25"/>
      <c r="P1043" s="25"/>
      <c r="Q1043" s="25"/>
      <c r="R1043" s="25"/>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row>
    <row r="1044" spans="1:43" s="22" customFormat="1" ht="15" x14ac:dyDescent="0.25">
      <c r="A1044" s="20"/>
      <c r="B1044" s="20"/>
      <c r="C1044" s="20"/>
      <c r="D1044" s="20"/>
      <c r="E1044" s="20"/>
      <c r="F1044" s="20"/>
      <c r="G1044" s="20"/>
      <c r="H1044" s="20"/>
      <c r="I1044" s="20"/>
      <c r="J1044" s="20"/>
      <c r="K1044" s="20"/>
      <c r="L1044" s="20"/>
      <c r="M1044" s="20"/>
      <c r="N1044" s="20"/>
      <c r="O1044" s="25"/>
      <c r="P1044" s="25"/>
      <c r="Q1044" s="25"/>
      <c r="R1044" s="25"/>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row>
    <row r="1045" spans="1:43" s="22" customFormat="1" ht="15" x14ac:dyDescent="0.25">
      <c r="A1045" s="20"/>
      <c r="B1045" s="20"/>
      <c r="C1045" s="20"/>
      <c r="D1045" s="20"/>
      <c r="E1045" s="20"/>
      <c r="F1045" s="20"/>
      <c r="G1045" s="20"/>
      <c r="H1045" s="20"/>
      <c r="I1045" s="20"/>
      <c r="J1045" s="20"/>
      <c r="K1045" s="20"/>
      <c r="L1045" s="20"/>
      <c r="M1045" s="20"/>
      <c r="N1045" s="20"/>
      <c r="O1045" s="25"/>
      <c r="P1045" s="25"/>
      <c r="Q1045" s="25"/>
      <c r="R1045" s="25"/>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row>
    <row r="1046" spans="1:43" s="22" customFormat="1" ht="15" x14ac:dyDescent="0.25">
      <c r="A1046" s="20"/>
      <c r="B1046" s="20"/>
      <c r="C1046" s="20"/>
      <c r="D1046" s="20"/>
      <c r="E1046" s="20"/>
      <c r="F1046" s="20"/>
      <c r="G1046" s="20"/>
      <c r="H1046" s="20"/>
      <c r="I1046" s="20"/>
      <c r="J1046" s="20"/>
      <c r="K1046" s="20"/>
      <c r="L1046" s="20"/>
      <c r="M1046" s="20"/>
      <c r="N1046" s="20"/>
      <c r="O1046" s="25"/>
      <c r="P1046" s="25"/>
      <c r="Q1046" s="25"/>
      <c r="R1046" s="25"/>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row>
    <row r="1047" spans="1:43" s="22" customFormat="1" ht="15" x14ac:dyDescent="0.25">
      <c r="A1047" s="20"/>
      <c r="B1047" s="20"/>
      <c r="C1047" s="20"/>
      <c r="D1047" s="20"/>
      <c r="E1047" s="20"/>
      <c r="F1047" s="20"/>
      <c r="G1047" s="20"/>
      <c r="H1047" s="20"/>
      <c r="I1047" s="20"/>
      <c r="J1047" s="20"/>
      <c r="K1047" s="20"/>
      <c r="L1047" s="20"/>
      <c r="M1047" s="20"/>
      <c r="N1047" s="20"/>
      <c r="O1047" s="25"/>
      <c r="P1047" s="25"/>
      <c r="Q1047" s="25"/>
      <c r="R1047" s="25"/>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row>
    <row r="1048" spans="1:43" s="22" customFormat="1" ht="15" x14ac:dyDescent="0.25">
      <c r="A1048" s="20"/>
      <c r="B1048" s="20"/>
      <c r="C1048" s="20"/>
      <c r="D1048" s="20"/>
      <c r="E1048" s="20"/>
      <c r="F1048" s="20"/>
      <c r="G1048" s="20"/>
      <c r="H1048" s="20"/>
      <c r="I1048" s="20"/>
      <c r="J1048" s="20"/>
      <c r="K1048" s="20"/>
      <c r="L1048" s="20"/>
      <c r="M1048" s="20"/>
      <c r="N1048" s="20"/>
      <c r="O1048" s="25"/>
      <c r="P1048" s="25"/>
      <c r="Q1048" s="25"/>
      <c r="R1048" s="25"/>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row>
    <row r="1049" spans="1:43" s="22" customFormat="1" ht="15" x14ac:dyDescent="0.25">
      <c r="A1049" s="20"/>
      <c r="B1049" s="20"/>
      <c r="C1049" s="20"/>
      <c r="D1049" s="20"/>
      <c r="E1049" s="20"/>
      <c r="F1049" s="20"/>
      <c r="G1049" s="20"/>
      <c r="H1049" s="20"/>
      <c r="I1049" s="20"/>
      <c r="J1049" s="20"/>
      <c r="K1049" s="20"/>
      <c r="L1049" s="20"/>
      <c r="M1049" s="20"/>
      <c r="N1049" s="20"/>
      <c r="O1049" s="25"/>
      <c r="P1049" s="25"/>
      <c r="Q1049" s="25"/>
      <c r="R1049" s="25"/>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row>
    <row r="1050" spans="1:43" s="22" customFormat="1" ht="15" x14ac:dyDescent="0.25">
      <c r="A1050" s="20"/>
      <c r="B1050" s="20"/>
      <c r="C1050" s="20"/>
      <c r="D1050" s="20"/>
      <c r="E1050" s="20"/>
      <c r="F1050" s="20"/>
      <c r="G1050" s="20"/>
      <c r="H1050" s="20"/>
      <c r="I1050" s="20"/>
      <c r="J1050" s="20"/>
      <c r="K1050" s="20"/>
      <c r="L1050" s="20"/>
      <c r="M1050" s="20"/>
      <c r="N1050" s="20"/>
      <c r="O1050" s="25"/>
      <c r="P1050" s="25"/>
      <c r="Q1050" s="25"/>
      <c r="R1050" s="25"/>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row>
    <row r="1051" spans="1:43" s="22" customFormat="1" ht="15" x14ac:dyDescent="0.25">
      <c r="A1051" s="20"/>
      <c r="B1051" s="20"/>
      <c r="C1051" s="20"/>
      <c r="D1051" s="20"/>
      <c r="E1051" s="20"/>
      <c r="F1051" s="20"/>
      <c r="G1051" s="20"/>
      <c r="H1051" s="20"/>
      <c r="I1051" s="20"/>
      <c r="J1051" s="20"/>
      <c r="K1051" s="20"/>
      <c r="L1051" s="20"/>
      <c r="M1051" s="20"/>
      <c r="N1051" s="20"/>
      <c r="O1051" s="25"/>
      <c r="P1051" s="25"/>
      <c r="Q1051" s="25"/>
      <c r="R1051" s="25"/>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row>
    <row r="1052" spans="1:43" s="22" customFormat="1" ht="15" x14ac:dyDescent="0.25">
      <c r="A1052" s="20"/>
      <c r="B1052" s="20"/>
      <c r="C1052" s="20"/>
      <c r="D1052" s="20"/>
      <c r="E1052" s="20"/>
      <c r="F1052" s="20"/>
      <c r="G1052" s="20"/>
      <c r="H1052" s="20"/>
      <c r="I1052" s="20"/>
      <c r="J1052" s="20"/>
      <c r="K1052" s="20"/>
      <c r="L1052" s="20"/>
      <c r="M1052" s="20"/>
      <c r="N1052" s="20"/>
      <c r="O1052" s="25"/>
      <c r="P1052" s="25"/>
      <c r="Q1052" s="25"/>
      <c r="R1052" s="25"/>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row>
    <row r="1053" spans="1:43" s="22" customFormat="1" ht="15" x14ac:dyDescent="0.25">
      <c r="A1053" s="20"/>
      <c r="B1053" s="20"/>
      <c r="C1053" s="20"/>
      <c r="D1053" s="20"/>
      <c r="E1053" s="20"/>
      <c r="F1053" s="20"/>
      <c r="G1053" s="20"/>
      <c r="H1053" s="20"/>
      <c r="I1053" s="20"/>
      <c r="J1053" s="20"/>
      <c r="K1053" s="20"/>
      <c r="L1053" s="20"/>
      <c r="M1053" s="20"/>
      <c r="N1053" s="20"/>
      <c r="O1053" s="25"/>
      <c r="P1053" s="25"/>
      <c r="Q1053" s="25"/>
      <c r="R1053" s="25"/>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row>
    <row r="1054" spans="1:43" s="22" customFormat="1" ht="15" x14ac:dyDescent="0.25">
      <c r="A1054" s="20"/>
      <c r="B1054" s="20"/>
      <c r="C1054" s="20"/>
      <c r="D1054" s="20"/>
      <c r="E1054" s="20"/>
      <c r="F1054" s="20"/>
      <c r="G1054" s="20"/>
      <c r="H1054" s="20"/>
      <c r="I1054" s="20"/>
      <c r="J1054" s="20"/>
      <c r="K1054" s="20"/>
      <c r="L1054" s="20"/>
      <c r="M1054" s="20"/>
      <c r="N1054" s="20"/>
      <c r="O1054" s="25"/>
      <c r="P1054" s="25"/>
      <c r="Q1054" s="25"/>
      <c r="R1054" s="25"/>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row>
    <row r="1055" spans="1:43" s="22" customFormat="1" ht="15" x14ac:dyDescent="0.25">
      <c r="A1055" s="20"/>
      <c r="B1055" s="20"/>
      <c r="C1055" s="20"/>
      <c r="D1055" s="20"/>
      <c r="E1055" s="20"/>
      <c r="F1055" s="20"/>
      <c r="G1055" s="20"/>
      <c r="H1055" s="20"/>
      <c r="I1055" s="20"/>
      <c r="J1055" s="20"/>
      <c r="K1055" s="20"/>
      <c r="L1055" s="20"/>
      <c r="M1055" s="20"/>
      <c r="N1055" s="20"/>
      <c r="O1055" s="25"/>
      <c r="P1055" s="25"/>
      <c r="Q1055" s="25"/>
      <c r="R1055" s="25"/>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row>
    <row r="1056" spans="1:43" s="22" customFormat="1" ht="15" x14ac:dyDescent="0.25">
      <c r="A1056" s="20"/>
      <c r="B1056" s="20"/>
      <c r="C1056" s="20"/>
      <c r="D1056" s="20"/>
      <c r="E1056" s="20"/>
      <c r="F1056" s="20"/>
      <c r="G1056" s="20"/>
      <c r="H1056" s="20"/>
      <c r="I1056" s="20"/>
      <c r="J1056" s="20"/>
      <c r="K1056" s="20"/>
      <c r="L1056" s="20"/>
      <c r="M1056" s="20"/>
      <c r="N1056" s="20"/>
      <c r="O1056" s="25"/>
      <c r="P1056" s="25"/>
      <c r="Q1056" s="25"/>
      <c r="R1056" s="25"/>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row>
    <row r="1057" spans="1:43" s="22" customFormat="1" ht="15" x14ac:dyDescent="0.25">
      <c r="A1057" s="20"/>
      <c r="B1057" s="20"/>
      <c r="C1057" s="20"/>
      <c r="D1057" s="20"/>
      <c r="E1057" s="20"/>
      <c r="F1057" s="20"/>
      <c r="G1057" s="20"/>
      <c r="H1057" s="20"/>
      <c r="I1057" s="20"/>
      <c r="J1057" s="20"/>
      <c r="K1057" s="20"/>
      <c r="L1057" s="20"/>
      <c r="M1057" s="20"/>
      <c r="N1057" s="20"/>
      <c r="O1057" s="25"/>
      <c r="P1057" s="25"/>
      <c r="Q1057" s="25"/>
      <c r="R1057" s="25"/>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row>
    <row r="1058" spans="1:43" s="22" customFormat="1" ht="15" x14ac:dyDescent="0.25">
      <c r="A1058" s="20"/>
      <c r="B1058" s="20"/>
      <c r="C1058" s="20"/>
      <c r="D1058" s="20"/>
      <c r="E1058" s="20"/>
      <c r="F1058" s="20"/>
      <c r="G1058" s="20"/>
      <c r="H1058" s="20"/>
      <c r="I1058" s="20"/>
      <c r="J1058" s="20"/>
      <c r="K1058" s="20"/>
      <c r="L1058" s="20"/>
      <c r="M1058" s="20"/>
      <c r="N1058" s="20"/>
      <c r="O1058" s="25"/>
      <c r="P1058" s="25"/>
      <c r="Q1058" s="25"/>
      <c r="R1058" s="25"/>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row>
    <row r="1059" spans="1:43" s="22" customFormat="1" ht="15" x14ac:dyDescent="0.25">
      <c r="A1059" s="20"/>
      <c r="B1059" s="20"/>
      <c r="C1059" s="20"/>
      <c r="D1059" s="20"/>
      <c r="E1059" s="20"/>
      <c r="F1059" s="20"/>
      <c r="G1059" s="20"/>
      <c r="H1059" s="20"/>
      <c r="I1059" s="20"/>
      <c r="J1059" s="20"/>
      <c r="K1059" s="20"/>
      <c r="L1059" s="20"/>
      <c r="M1059" s="20"/>
      <c r="N1059" s="20"/>
      <c r="O1059" s="25"/>
      <c r="P1059" s="25"/>
      <c r="Q1059" s="25"/>
      <c r="R1059" s="25"/>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row>
    <row r="1060" spans="1:43" s="22" customFormat="1" ht="15" x14ac:dyDescent="0.25">
      <c r="A1060" s="20"/>
      <c r="B1060" s="20"/>
      <c r="C1060" s="20"/>
      <c r="D1060" s="20"/>
      <c r="E1060" s="20"/>
      <c r="F1060" s="20"/>
      <c r="G1060" s="20"/>
      <c r="H1060" s="20"/>
      <c r="I1060" s="20"/>
      <c r="J1060" s="20"/>
      <c r="K1060" s="20"/>
      <c r="L1060" s="20"/>
      <c r="M1060" s="20"/>
      <c r="N1060" s="20"/>
      <c r="O1060" s="25"/>
      <c r="P1060" s="25"/>
      <c r="Q1060" s="25"/>
      <c r="R1060" s="25"/>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row>
    <row r="1061" spans="1:43" s="22" customFormat="1" ht="15" x14ac:dyDescent="0.25">
      <c r="A1061" s="20"/>
      <c r="B1061" s="20"/>
      <c r="C1061" s="20"/>
      <c r="D1061" s="20"/>
      <c r="E1061" s="20"/>
      <c r="F1061" s="20"/>
      <c r="G1061" s="20"/>
      <c r="H1061" s="20"/>
      <c r="I1061" s="20"/>
      <c r="J1061" s="20"/>
      <c r="K1061" s="20"/>
      <c r="L1061" s="20"/>
      <c r="M1061" s="20"/>
      <c r="N1061" s="20"/>
      <c r="O1061" s="25"/>
      <c r="P1061" s="25"/>
      <c r="Q1061" s="25"/>
      <c r="R1061" s="25"/>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row>
    <row r="1062" spans="1:43" s="22" customFormat="1" ht="15" x14ac:dyDescent="0.25">
      <c r="A1062" s="20"/>
      <c r="B1062" s="20"/>
      <c r="C1062" s="20"/>
      <c r="D1062" s="20"/>
      <c r="E1062" s="20"/>
      <c r="F1062" s="20"/>
      <c r="G1062" s="20"/>
      <c r="H1062" s="20"/>
      <c r="I1062" s="20"/>
      <c r="J1062" s="20"/>
      <c r="K1062" s="20"/>
      <c r="L1062" s="20"/>
      <c r="M1062" s="20"/>
      <c r="N1062" s="20"/>
      <c r="O1062" s="25"/>
      <c r="P1062" s="25"/>
      <c r="Q1062" s="25"/>
      <c r="R1062" s="25"/>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row>
    <row r="1063" spans="1:43" s="22" customFormat="1" ht="15" x14ac:dyDescent="0.25">
      <c r="A1063" s="20"/>
      <c r="B1063" s="20"/>
      <c r="C1063" s="20"/>
      <c r="D1063" s="20"/>
      <c r="E1063" s="20"/>
      <c r="F1063" s="20"/>
      <c r="G1063" s="20"/>
      <c r="H1063" s="20"/>
      <c r="I1063" s="20"/>
      <c r="J1063" s="20"/>
      <c r="K1063" s="20"/>
      <c r="L1063" s="20"/>
      <c r="M1063" s="20"/>
      <c r="N1063" s="20"/>
      <c r="O1063" s="25"/>
      <c r="P1063" s="25"/>
      <c r="Q1063" s="25"/>
      <c r="R1063" s="25"/>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row>
    <row r="1064" spans="1:43" s="22" customFormat="1" ht="15" x14ac:dyDescent="0.25">
      <c r="A1064" s="20"/>
      <c r="B1064" s="20"/>
      <c r="C1064" s="20"/>
      <c r="D1064" s="20"/>
      <c r="E1064" s="20"/>
      <c r="F1064" s="20"/>
      <c r="G1064" s="20"/>
      <c r="H1064" s="20"/>
      <c r="I1064" s="20"/>
      <c r="J1064" s="20"/>
      <c r="K1064" s="20"/>
      <c r="L1064" s="20"/>
      <c r="M1064" s="20"/>
      <c r="N1064" s="20"/>
      <c r="O1064" s="25"/>
      <c r="P1064" s="25"/>
      <c r="Q1064" s="25"/>
      <c r="R1064" s="25"/>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row>
    <row r="1065" spans="1:43" s="22" customFormat="1" ht="15" x14ac:dyDescent="0.25">
      <c r="A1065" s="20"/>
      <c r="B1065" s="20"/>
      <c r="C1065" s="20"/>
      <c r="D1065" s="20"/>
      <c r="E1065" s="20"/>
      <c r="F1065" s="20"/>
      <c r="G1065" s="20"/>
      <c r="H1065" s="20"/>
      <c r="I1065" s="20"/>
      <c r="J1065" s="20"/>
      <c r="K1065" s="20"/>
      <c r="L1065" s="20"/>
      <c r="M1065" s="20"/>
      <c r="N1065" s="20"/>
      <c r="O1065" s="25"/>
      <c r="P1065" s="25"/>
      <c r="Q1065" s="25"/>
      <c r="R1065" s="25"/>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row>
    <row r="1066" spans="1:43" s="22" customFormat="1" ht="15" x14ac:dyDescent="0.25">
      <c r="A1066" s="20"/>
      <c r="B1066" s="20"/>
      <c r="C1066" s="20"/>
      <c r="D1066" s="20"/>
      <c r="E1066" s="20"/>
      <c r="F1066" s="20"/>
      <c r="G1066" s="20"/>
      <c r="H1066" s="20"/>
      <c r="I1066" s="20"/>
      <c r="J1066" s="20"/>
      <c r="K1066" s="20"/>
      <c r="L1066" s="20"/>
      <c r="M1066" s="20"/>
      <c r="N1066" s="20"/>
      <c r="O1066" s="25"/>
      <c r="P1066" s="25"/>
      <c r="Q1066" s="25"/>
      <c r="R1066" s="25"/>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row>
    <row r="1067" spans="1:43" s="22" customFormat="1" ht="15" x14ac:dyDescent="0.25">
      <c r="A1067" s="20"/>
      <c r="B1067" s="20"/>
      <c r="C1067" s="20"/>
      <c r="D1067" s="20"/>
      <c r="E1067" s="20"/>
      <c r="F1067" s="20"/>
      <c r="G1067" s="20"/>
      <c r="H1067" s="20"/>
      <c r="I1067" s="20"/>
      <c r="J1067" s="20"/>
      <c r="K1067" s="20"/>
      <c r="L1067" s="20"/>
      <c r="M1067" s="20"/>
      <c r="N1067" s="20"/>
      <c r="O1067" s="25"/>
      <c r="P1067" s="25"/>
      <c r="Q1067" s="25"/>
      <c r="R1067" s="25"/>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row>
    <row r="1068" spans="1:43" s="22" customFormat="1" ht="15" x14ac:dyDescent="0.25">
      <c r="A1068" s="20"/>
      <c r="B1068" s="20"/>
      <c r="C1068" s="20"/>
      <c r="D1068" s="20"/>
      <c r="E1068" s="20"/>
      <c r="F1068" s="20"/>
      <c r="G1068" s="20"/>
      <c r="H1068" s="20"/>
      <c r="I1068" s="20"/>
      <c r="J1068" s="20"/>
      <c r="K1068" s="20"/>
      <c r="L1068" s="20"/>
      <c r="M1068" s="20"/>
      <c r="N1068" s="20"/>
      <c r="O1068" s="25"/>
      <c r="P1068" s="25"/>
      <c r="Q1068" s="25"/>
      <c r="R1068" s="25"/>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row>
    <row r="1069" spans="1:43" s="22" customFormat="1" ht="15" x14ac:dyDescent="0.25">
      <c r="A1069" s="20"/>
      <c r="B1069" s="20"/>
      <c r="C1069" s="20"/>
      <c r="D1069" s="20"/>
      <c r="E1069" s="20"/>
      <c r="F1069" s="20"/>
      <c r="G1069" s="20"/>
      <c r="H1069" s="20"/>
      <c r="I1069" s="20"/>
      <c r="J1069" s="20"/>
      <c r="K1069" s="20"/>
      <c r="L1069" s="20"/>
      <c r="M1069" s="20"/>
      <c r="N1069" s="20"/>
      <c r="O1069" s="25"/>
      <c r="P1069" s="25"/>
      <c r="Q1069" s="25"/>
      <c r="R1069" s="25"/>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row>
    <row r="1070" spans="1:43" s="22" customFormat="1" ht="15" x14ac:dyDescent="0.25">
      <c r="A1070" s="20"/>
      <c r="B1070" s="20"/>
      <c r="C1070" s="20"/>
      <c r="D1070" s="20"/>
      <c r="E1070" s="20"/>
      <c r="F1070" s="20"/>
      <c r="G1070" s="20"/>
      <c r="H1070" s="20"/>
      <c r="I1070" s="20"/>
      <c r="J1070" s="20"/>
      <c r="K1070" s="20"/>
      <c r="L1070" s="20"/>
      <c r="M1070" s="20"/>
      <c r="N1070" s="20"/>
      <c r="O1070" s="25"/>
      <c r="P1070" s="25"/>
      <c r="Q1070" s="25"/>
      <c r="R1070" s="25"/>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row>
    <row r="1071" spans="1:43" s="22" customFormat="1" ht="15" x14ac:dyDescent="0.25">
      <c r="A1071" s="20"/>
      <c r="B1071" s="20"/>
      <c r="C1071" s="20"/>
      <c r="D1071" s="20"/>
      <c r="E1071" s="20"/>
      <c r="F1071" s="20"/>
      <c r="G1071" s="20"/>
      <c r="H1071" s="20"/>
      <c r="I1071" s="20"/>
      <c r="J1071" s="20"/>
      <c r="K1071" s="20"/>
      <c r="L1071" s="20"/>
      <c r="M1071" s="20"/>
      <c r="N1071" s="20"/>
      <c r="O1071" s="25"/>
      <c r="P1071" s="25"/>
      <c r="Q1071" s="25"/>
      <c r="R1071" s="25"/>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row>
    <row r="1072" spans="1:43" s="22" customFormat="1" ht="15" x14ac:dyDescent="0.25">
      <c r="A1072" s="20"/>
      <c r="B1072" s="20"/>
      <c r="C1072" s="20"/>
      <c r="D1072" s="20"/>
      <c r="E1072" s="20"/>
      <c r="F1072" s="20"/>
      <c r="G1072" s="20"/>
      <c r="H1072" s="20"/>
      <c r="I1072" s="20"/>
      <c r="J1072" s="20"/>
      <c r="K1072" s="20"/>
      <c r="L1072" s="20"/>
      <c r="M1072" s="20"/>
      <c r="N1072" s="20"/>
      <c r="O1072" s="25"/>
      <c r="P1072" s="25"/>
      <c r="Q1072" s="25"/>
      <c r="R1072" s="25"/>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row>
    <row r="1073" spans="1:43" s="22" customFormat="1" ht="15" x14ac:dyDescent="0.25">
      <c r="A1073" s="20"/>
      <c r="B1073" s="20"/>
      <c r="C1073" s="20"/>
      <c r="D1073" s="20"/>
      <c r="E1073" s="20"/>
      <c r="F1073" s="20"/>
      <c r="G1073" s="20"/>
      <c r="H1073" s="20"/>
      <c r="I1073" s="20"/>
      <c r="J1073" s="20"/>
      <c r="K1073" s="20"/>
      <c r="L1073" s="20"/>
      <c r="M1073" s="20"/>
      <c r="N1073" s="20"/>
      <c r="O1073" s="25"/>
      <c r="P1073" s="25"/>
      <c r="Q1073" s="25"/>
      <c r="R1073" s="25"/>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row>
    <row r="1074" spans="1:43" s="22" customFormat="1" ht="15" x14ac:dyDescent="0.25">
      <c r="A1074" s="20"/>
      <c r="B1074" s="20"/>
      <c r="C1074" s="20"/>
      <c r="D1074" s="20"/>
      <c r="E1074" s="20"/>
      <c r="F1074" s="20"/>
      <c r="G1074" s="20"/>
      <c r="H1074" s="20"/>
      <c r="I1074" s="20"/>
      <c r="J1074" s="20"/>
      <c r="K1074" s="20"/>
      <c r="L1074" s="20"/>
      <c r="M1074" s="20"/>
      <c r="N1074" s="20"/>
      <c r="O1074" s="25"/>
      <c r="P1074" s="25"/>
      <c r="Q1074" s="25"/>
      <c r="R1074" s="25"/>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row>
    <row r="1075" spans="1:43" s="22" customFormat="1" ht="15" x14ac:dyDescent="0.25">
      <c r="A1075" s="20"/>
      <c r="B1075" s="20"/>
      <c r="C1075" s="20"/>
      <c r="D1075" s="20"/>
      <c r="E1075" s="20"/>
      <c r="F1075" s="20"/>
      <c r="G1075" s="20"/>
      <c r="H1075" s="20"/>
      <c r="I1075" s="20"/>
      <c r="J1075" s="20"/>
      <c r="K1075" s="20"/>
      <c r="L1075" s="20"/>
      <c r="M1075" s="20"/>
      <c r="N1075" s="20"/>
      <c r="O1075" s="25"/>
      <c r="P1075" s="25"/>
      <c r="Q1075" s="25"/>
      <c r="R1075" s="25"/>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row>
    <row r="1076" spans="1:43" s="22" customFormat="1" ht="15" x14ac:dyDescent="0.25">
      <c r="A1076" s="20"/>
      <c r="B1076" s="20"/>
      <c r="C1076" s="20"/>
      <c r="D1076" s="20"/>
      <c r="E1076" s="20"/>
      <c r="F1076" s="20"/>
      <c r="G1076" s="20"/>
      <c r="H1076" s="20"/>
      <c r="I1076" s="20"/>
      <c r="J1076" s="20"/>
      <c r="K1076" s="20"/>
      <c r="L1076" s="20"/>
      <c r="M1076" s="20"/>
      <c r="N1076" s="20"/>
      <c r="O1076" s="25"/>
      <c r="P1076" s="25"/>
      <c r="Q1076" s="25"/>
      <c r="R1076" s="25"/>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row>
    <row r="1077" spans="1:43" s="22" customFormat="1" ht="15" x14ac:dyDescent="0.25">
      <c r="A1077" s="20"/>
      <c r="B1077" s="20"/>
      <c r="C1077" s="20"/>
      <c r="D1077" s="20"/>
      <c r="E1077" s="20"/>
      <c r="F1077" s="20"/>
      <c r="G1077" s="20"/>
      <c r="H1077" s="20"/>
      <c r="I1077" s="20"/>
      <c r="J1077" s="20"/>
      <c r="K1077" s="20"/>
      <c r="L1077" s="20"/>
      <c r="M1077" s="20"/>
      <c r="N1077" s="20"/>
      <c r="O1077" s="25"/>
      <c r="P1077" s="25"/>
      <c r="Q1077" s="25"/>
      <c r="R1077" s="25"/>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row>
    <row r="1078" spans="1:43" s="22" customFormat="1" ht="15" x14ac:dyDescent="0.25">
      <c r="A1078" s="20"/>
      <c r="B1078" s="20"/>
      <c r="C1078" s="20"/>
      <c r="D1078" s="20"/>
      <c r="E1078" s="20"/>
      <c r="F1078" s="20"/>
      <c r="G1078" s="20"/>
      <c r="H1078" s="20"/>
      <c r="I1078" s="20"/>
      <c r="J1078" s="20"/>
      <c r="K1078" s="20"/>
      <c r="L1078" s="20"/>
      <c r="M1078" s="20"/>
      <c r="N1078" s="20"/>
      <c r="O1078" s="25"/>
      <c r="P1078" s="25"/>
      <c r="Q1078" s="25"/>
      <c r="R1078" s="25"/>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row>
    <row r="1079" spans="1:43" s="22" customFormat="1" ht="15" x14ac:dyDescent="0.25">
      <c r="A1079" s="20"/>
      <c r="B1079" s="20"/>
      <c r="C1079" s="20"/>
      <c r="D1079" s="20"/>
      <c r="E1079" s="20"/>
      <c r="F1079" s="20"/>
      <c r="G1079" s="20"/>
      <c r="H1079" s="20"/>
      <c r="I1079" s="20"/>
      <c r="J1079" s="20"/>
      <c r="K1079" s="20"/>
      <c r="L1079" s="20"/>
      <c r="M1079" s="20"/>
      <c r="N1079" s="20"/>
      <c r="O1079" s="25"/>
      <c r="P1079" s="25"/>
      <c r="Q1079" s="25"/>
      <c r="R1079" s="25"/>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row>
    <row r="1080" spans="1:43" s="22" customFormat="1" ht="15" x14ac:dyDescent="0.25">
      <c r="A1080" s="20"/>
      <c r="B1080" s="20"/>
      <c r="C1080" s="20"/>
      <c r="D1080" s="20"/>
      <c r="E1080" s="20"/>
      <c r="F1080" s="20"/>
      <c r="G1080" s="20"/>
      <c r="H1080" s="20"/>
      <c r="I1080" s="20"/>
      <c r="J1080" s="20"/>
      <c r="K1080" s="20"/>
      <c r="L1080" s="20"/>
      <c r="M1080" s="20"/>
      <c r="N1080" s="20"/>
      <c r="O1080" s="25"/>
      <c r="P1080" s="25"/>
      <c r="Q1080" s="25"/>
      <c r="R1080" s="25"/>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row>
    <row r="1081" spans="1:43" s="22" customFormat="1" ht="15" x14ac:dyDescent="0.25">
      <c r="A1081" s="20"/>
      <c r="B1081" s="20"/>
      <c r="C1081" s="20"/>
      <c r="D1081" s="20"/>
      <c r="E1081" s="20"/>
      <c r="F1081" s="20"/>
      <c r="G1081" s="20"/>
      <c r="H1081" s="20"/>
      <c r="I1081" s="20"/>
      <c r="J1081" s="20"/>
      <c r="K1081" s="20"/>
      <c r="L1081" s="20"/>
      <c r="M1081" s="20"/>
      <c r="N1081" s="20"/>
      <c r="O1081" s="25"/>
      <c r="P1081" s="25"/>
      <c r="Q1081" s="25"/>
      <c r="R1081" s="25"/>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row>
    <row r="1082" spans="1:43" s="22" customFormat="1" ht="15" x14ac:dyDescent="0.25">
      <c r="A1082" s="20"/>
      <c r="B1082" s="20"/>
      <c r="C1082" s="20"/>
      <c r="D1082" s="20"/>
      <c r="E1082" s="20"/>
      <c r="F1082" s="20"/>
      <c r="G1082" s="20"/>
      <c r="H1082" s="20"/>
      <c r="I1082" s="20"/>
      <c r="J1082" s="20"/>
      <c r="K1082" s="20"/>
      <c r="L1082" s="20"/>
      <c r="M1082" s="20"/>
      <c r="N1082" s="20"/>
      <c r="O1082" s="25"/>
      <c r="P1082" s="25"/>
      <c r="Q1082" s="25"/>
      <c r="R1082" s="25"/>
      <c r="S1082" s="20"/>
      <c r="T1082" s="20"/>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row>
    <row r="1083" spans="1:43" s="22" customFormat="1" ht="15" x14ac:dyDescent="0.25">
      <c r="A1083" s="20"/>
      <c r="B1083" s="20"/>
      <c r="C1083" s="20"/>
      <c r="D1083" s="20"/>
      <c r="E1083" s="20"/>
      <c r="F1083" s="20"/>
      <c r="G1083" s="20"/>
      <c r="H1083" s="20"/>
      <c r="I1083" s="20"/>
      <c r="J1083" s="20"/>
      <c r="K1083" s="20"/>
      <c r="L1083" s="20"/>
      <c r="M1083" s="20"/>
      <c r="N1083" s="20"/>
      <c r="O1083" s="25"/>
      <c r="P1083" s="25"/>
      <c r="Q1083" s="25"/>
      <c r="R1083" s="25"/>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row>
    <row r="1084" spans="1:43" s="22" customFormat="1" ht="15" x14ac:dyDescent="0.25">
      <c r="A1084" s="20"/>
      <c r="B1084" s="20"/>
      <c r="C1084" s="20"/>
      <c r="D1084" s="20"/>
      <c r="E1084" s="20"/>
      <c r="F1084" s="20"/>
      <c r="G1084" s="20"/>
      <c r="H1084" s="20"/>
      <c r="I1084" s="20"/>
      <c r="J1084" s="20"/>
      <c r="K1084" s="20"/>
      <c r="L1084" s="20"/>
      <c r="M1084" s="20"/>
      <c r="N1084" s="20"/>
      <c r="O1084" s="25"/>
      <c r="P1084" s="25"/>
      <c r="Q1084" s="25"/>
      <c r="R1084" s="25"/>
      <c r="S1084" s="20"/>
      <c r="T1084" s="20"/>
      <c r="U1084" s="20"/>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row>
    <row r="1085" spans="1:43" s="22" customFormat="1" ht="15" x14ac:dyDescent="0.25">
      <c r="A1085" s="20"/>
      <c r="B1085" s="20"/>
      <c r="C1085" s="20"/>
      <c r="D1085" s="20"/>
      <c r="E1085" s="20"/>
      <c r="F1085" s="20"/>
      <c r="G1085" s="20"/>
      <c r="H1085" s="20"/>
      <c r="I1085" s="20"/>
      <c r="J1085" s="20"/>
      <c r="K1085" s="20"/>
      <c r="L1085" s="20"/>
      <c r="M1085" s="20"/>
      <c r="N1085" s="20"/>
      <c r="O1085" s="25"/>
      <c r="P1085" s="25"/>
      <c r="Q1085" s="25"/>
      <c r="R1085" s="25"/>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row>
    <row r="1086" spans="1:43" s="22" customFormat="1" ht="15" x14ac:dyDescent="0.25">
      <c r="A1086" s="20"/>
      <c r="B1086" s="20"/>
      <c r="C1086" s="20"/>
      <c r="D1086" s="20"/>
      <c r="E1086" s="20"/>
      <c r="F1086" s="20"/>
      <c r="G1086" s="20"/>
      <c r="H1086" s="20"/>
      <c r="I1086" s="20"/>
      <c r="J1086" s="20"/>
      <c r="K1086" s="20"/>
      <c r="L1086" s="20"/>
      <c r="M1086" s="20"/>
      <c r="N1086" s="20"/>
      <c r="O1086" s="25"/>
      <c r="P1086" s="25"/>
      <c r="Q1086" s="25"/>
      <c r="R1086" s="25"/>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row>
    <row r="1087" spans="1:43" s="22" customFormat="1" ht="15" x14ac:dyDescent="0.25">
      <c r="A1087" s="20"/>
      <c r="B1087" s="20"/>
      <c r="C1087" s="20"/>
      <c r="D1087" s="20"/>
      <c r="E1087" s="20"/>
      <c r="F1087" s="20"/>
      <c r="G1087" s="20"/>
      <c r="H1087" s="20"/>
      <c r="I1087" s="20"/>
      <c r="J1087" s="20"/>
      <c r="K1087" s="20"/>
      <c r="L1087" s="20"/>
      <c r="M1087" s="20"/>
      <c r="N1087" s="20"/>
      <c r="O1087" s="25"/>
      <c r="P1087" s="25"/>
      <c r="Q1087" s="25"/>
      <c r="R1087" s="25"/>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row>
    <row r="1088" spans="1:43" s="22" customFormat="1" ht="15" x14ac:dyDescent="0.25">
      <c r="A1088" s="20"/>
      <c r="B1088" s="20"/>
      <c r="C1088" s="20"/>
      <c r="D1088" s="20"/>
      <c r="E1088" s="20"/>
      <c r="F1088" s="20"/>
      <c r="G1088" s="20"/>
      <c r="H1088" s="20"/>
      <c r="I1088" s="20"/>
      <c r="J1088" s="20"/>
      <c r="K1088" s="20"/>
      <c r="L1088" s="20"/>
      <c r="M1088" s="20"/>
      <c r="N1088" s="20"/>
      <c r="O1088" s="25"/>
      <c r="P1088" s="25"/>
      <c r="Q1088" s="25"/>
      <c r="R1088" s="25"/>
      <c r="S1088" s="20"/>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row>
    <row r="1089" spans="1:43" s="22" customFormat="1" ht="15" x14ac:dyDescent="0.25">
      <c r="A1089" s="20"/>
      <c r="B1089" s="20"/>
      <c r="C1089" s="20"/>
      <c r="D1089" s="20"/>
      <c r="E1089" s="20"/>
      <c r="F1089" s="20"/>
      <c r="G1089" s="20"/>
      <c r="H1089" s="20"/>
      <c r="I1089" s="20"/>
      <c r="J1089" s="20"/>
      <c r="K1089" s="20"/>
      <c r="L1089" s="20"/>
      <c r="M1089" s="20"/>
      <c r="N1089" s="20"/>
      <c r="O1089" s="25"/>
      <c r="P1089" s="25"/>
      <c r="Q1089" s="25"/>
      <c r="R1089" s="25"/>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row>
    <row r="1090" spans="1:43" s="22" customFormat="1" ht="15" x14ac:dyDescent="0.25">
      <c r="A1090" s="20"/>
      <c r="B1090" s="20"/>
      <c r="C1090" s="20"/>
      <c r="D1090" s="20"/>
      <c r="E1090" s="20"/>
      <c r="F1090" s="20"/>
      <c r="G1090" s="20"/>
      <c r="H1090" s="20"/>
      <c r="I1090" s="20"/>
      <c r="J1090" s="20"/>
      <c r="K1090" s="20"/>
      <c r="L1090" s="20"/>
      <c r="M1090" s="20"/>
      <c r="N1090" s="20"/>
      <c r="O1090" s="25"/>
      <c r="P1090" s="25"/>
      <c r="Q1090" s="25"/>
      <c r="R1090" s="25"/>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row>
    <row r="1091" spans="1:43" s="22" customFormat="1" ht="15" x14ac:dyDescent="0.25">
      <c r="A1091" s="20"/>
      <c r="B1091" s="20"/>
      <c r="C1091" s="20"/>
      <c r="D1091" s="20"/>
      <c r="E1091" s="20"/>
      <c r="F1091" s="20"/>
      <c r="G1091" s="20"/>
      <c r="H1091" s="20"/>
      <c r="I1091" s="20"/>
      <c r="J1091" s="20"/>
      <c r="K1091" s="20"/>
      <c r="L1091" s="20"/>
      <c r="M1091" s="20"/>
      <c r="N1091" s="20"/>
      <c r="O1091" s="25"/>
      <c r="P1091" s="25"/>
      <c r="Q1091" s="25"/>
      <c r="R1091" s="25"/>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row>
    <row r="1092" spans="1:43" s="22" customFormat="1" ht="15" x14ac:dyDescent="0.25">
      <c r="A1092" s="20"/>
      <c r="B1092" s="20"/>
      <c r="C1092" s="20"/>
      <c r="D1092" s="20"/>
      <c r="E1092" s="20"/>
      <c r="F1092" s="20"/>
      <c r="G1092" s="20"/>
      <c r="H1092" s="20"/>
      <c r="I1092" s="20"/>
      <c r="J1092" s="20"/>
      <c r="K1092" s="20"/>
      <c r="L1092" s="20"/>
      <c r="M1092" s="20"/>
      <c r="N1092" s="20"/>
      <c r="O1092" s="25"/>
      <c r="P1092" s="25"/>
      <c r="Q1092" s="25"/>
      <c r="R1092" s="25"/>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row>
    <row r="1093" spans="1:43" s="22" customFormat="1" ht="15" x14ac:dyDescent="0.25">
      <c r="A1093" s="20"/>
      <c r="B1093" s="20"/>
      <c r="C1093" s="20"/>
      <c r="D1093" s="20"/>
      <c r="E1093" s="20"/>
      <c r="F1093" s="20"/>
      <c r="G1093" s="20"/>
      <c r="H1093" s="20"/>
      <c r="I1093" s="20"/>
      <c r="J1093" s="20"/>
      <c r="K1093" s="20"/>
      <c r="L1093" s="20"/>
      <c r="M1093" s="20"/>
      <c r="N1093" s="20"/>
      <c r="O1093" s="25"/>
      <c r="P1093" s="25"/>
      <c r="Q1093" s="25"/>
      <c r="R1093" s="25"/>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row>
    <row r="1094" spans="1:43" s="22" customFormat="1" ht="15" x14ac:dyDescent="0.25">
      <c r="A1094" s="20"/>
      <c r="B1094" s="20"/>
      <c r="C1094" s="20"/>
      <c r="D1094" s="20"/>
      <c r="E1094" s="20"/>
      <c r="F1094" s="20"/>
      <c r="G1094" s="20"/>
      <c r="H1094" s="20"/>
      <c r="I1094" s="20"/>
      <c r="J1094" s="20"/>
      <c r="K1094" s="20"/>
      <c r="L1094" s="20"/>
      <c r="M1094" s="20"/>
      <c r="N1094" s="20"/>
      <c r="O1094" s="25"/>
      <c r="P1094" s="25"/>
      <c r="Q1094" s="25"/>
      <c r="R1094" s="25"/>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row>
    <row r="1095" spans="1:43" s="22" customFormat="1" ht="15" x14ac:dyDescent="0.25">
      <c r="A1095" s="20"/>
      <c r="B1095" s="20"/>
      <c r="C1095" s="20"/>
      <c r="D1095" s="20"/>
      <c r="E1095" s="20"/>
      <c r="F1095" s="20"/>
      <c r="G1095" s="20"/>
      <c r="H1095" s="20"/>
      <c r="I1095" s="20"/>
      <c r="J1095" s="20"/>
      <c r="K1095" s="20"/>
      <c r="L1095" s="20"/>
      <c r="M1095" s="20"/>
      <c r="N1095" s="20"/>
      <c r="O1095" s="25"/>
      <c r="P1095" s="25"/>
      <c r="Q1095" s="25"/>
      <c r="R1095" s="25"/>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row>
    <row r="1096" spans="1:43" s="22" customFormat="1" ht="15" x14ac:dyDescent="0.25">
      <c r="A1096" s="20"/>
      <c r="B1096" s="20"/>
      <c r="C1096" s="20"/>
      <c r="D1096" s="20"/>
      <c r="E1096" s="20"/>
      <c r="F1096" s="20"/>
      <c r="G1096" s="20"/>
      <c r="H1096" s="20"/>
      <c r="I1096" s="20"/>
      <c r="J1096" s="20"/>
      <c r="K1096" s="20"/>
      <c r="L1096" s="20"/>
      <c r="M1096" s="20"/>
      <c r="N1096" s="20"/>
      <c r="O1096" s="25"/>
      <c r="P1096" s="25"/>
      <c r="Q1096" s="25"/>
      <c r="R1096" s="25"/>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row>
    <row r="1097" spans="1:43" s="22" customFormat="1" ht="15" x14ac:dyDescent="0.25">
      <c r="A1097" s="20"/>
      <c r="B1097" s="20"/>
      <c r="C1097" s="20"/>
      <c r="D1097" s="20"/>
      <c r="E1097" s="20"/>
      <c r="F1097" s="20"/>
      <c r="G1097" s="20"/>
      <c r="H1097" s="20"/>
      <c r="I1097" s="20"/>
      <c r="J1097" s="20"/>
      <c r="K1097" s="20"/>
      <c r="L1097" s="20"/>
      <c r="M1097" s="20"/>
      <c r="N1097" s="20"/>
      <c r="O1097" s="25"/>
      <c r="P1097" s="25"/>
      <c r="Q1097" s="25"/>
      <c r="R1097" s="25"/>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row>
    <row r="1098" spans="1:43" s="22" customFormat="1" ht="15" x14ac:dyDescent="0.25">
      <c r="A1098" s="20"/>
      <c r="B1098" s="20"/>
      <c r="C1098" s="20"/>
      <c r="D1098" s="20"/>
      <c r="E1098" s="20"/>
      <c r="F1098" s="20"/>
      <c r="G1098" s="20"/>
      <c r="H1098" s="20"/>
      <c r="I1098" s="20"/>
      <c r="J1098" s="20"/>
      <c r="K1098" s="20"/>
      <c r="L1098" s="20"/>
      <c r="M1098" s="20"/>
      <c r="N1098" s="20"/>
      <c r="O1098" s="25"/>
      <c r="P1098" s="25"/>
      <c r="Q1098" s="25"/>
      <c r="R1098" s="25"/>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row>
    <row r="1099" spans="1:43" s="22" customFormat="1" ht="15" x14ac:dyDescent="0.25">
      <c r="A1099" s="20"/>
      <c r="B1099" s="20"/>
      <c r="C1099" s="20"/>
      <c r="D1099" s="20"/>
      <c r="E1099" s="20"/>
      <c r="F1099" s="20"/>
      <c r="G1099" s="20"/>
      <c r="H1099" s="20"/>
      <c r="I1099" s="20"/>
      <c r="J1099" s="20"/>
      <c r="K1099" s="20"/>
      <c r="L1099" s="20"/>
      <c r="M1099" s="20"/>
      <c r="N1099" s="20"/>
      <c r="O1099" s="25"/>
      <c r="P1099" s="25"/>
      <c r="Q1099" s="25"/>
      <c r="R1099" s="25"/>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row>
    <row r="1100" spans="1:43" s="22" customFormat="1" ht="15" x14ac:dyDescent="0.25">
      <c r="A1100" s="20"/>
      <c r="B1100" s="20"/>
      <c r="C1100" s="20"/>
      <c r="D1100" s="20"/>
      <c r="E1100" s="20"/>
      <c r="F1100" s="20"/>
      <c r="G1100" s="20"/>
      <c r="H1100" s="20"/>
      <c r="I1100" s="20"/>
      <c r="J1100" s="20"/>
      <c r="K1100" s="20"/>
      <c r="L1100" s="20"/>
      <c r="M1100" s="20"/>
      <c r="N1100" s="20"/>
      <c r="O1100" s="25"/>
      <c r="P1100" s="25"/>
      <c r="Q1100" s="25"/>
      <c r="R1100" s="25"/>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row>
    <row r="1101" spans="1:43" s="22" customFormat="1" ht="15" x14ac:dyDescent="0.25">
      <c r="A1101" s="20"/>
      <c r="B1101" s="20"/>
      <c r="C1101" s="20"/>
      <c r="D1101" s="20"/>
      <c r="E1101" s="20"/>
      <c r="F1101" s="20"/>
      <c r="G1101" s="20"/>
      <c r="H1101" s="20"/>
      <c r="I1101" s="20"/>
      <c r="J1101" s="20"/>
      <c r="K1101" s="20"/>
      <c r="L1101" s="20"/>
      <c r="M1101" s="20"/>
      <c r="N1101" s="20"/>
      <c r="O1101" s="25"/>
      <c r="P1101" s="25"/>
      <c r="Q1101" s="25"/>
      <c r="R1101" s="25"/>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row>
    <row r="1102" spans="1:43" s="22" customFormat="1" ht="15" x14ac:dyDescent="0.25">
      <c r="A1102" s="20"/>
      <c r="B1102" s="20"/>
      <c r="C1102" s="20"/>
      <c r="D1102" s="20"/>
      <c r="E1102" s="20"/>
      <c r="F1102" s="20"/>
      <c r="G1102" s="20"/>
      <c r="H1102" s="20"/>
      <c r="I1102" s="20"/>
      <c r="J1102" s="20"/>
      <c r="K1102" s="20"/>
      <c r="L1102" s="20"/>
      <c r="M1102" s="20"/>
      <c r="N1102" s="20"/>
      <c r="O1102" s="25"/>
      <c r="P1102" s="25"/>
      <c r="Q1102" s="25"/>
      <c r="R1102" s="25"/>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row>
    <row r="1103" spans="1:43" s="22" customFormat="1" ht="15" x14ac:dyDescent="0.25">
      <c r="A1103" s="20"/>
      <c r="B1103" s="20"/>
      <c r="C1103" s="20"/>
      <c r="D1103" s="20"/>
      <c r="E1103" s="20"/>
      <c r="F1103" s="20"/>
      <c r="G1103" s="20"/>
      <c r="H1103" s="20"/>
      <c r="I1103" s="20"/>
      <c r="J1103" s="20"/>
      <c r="K1103" s="20"/>
      <c r="L1103" s="20"/>
      <c r="M1103" s="20"/>
      <c r="N1103" s="20"/>
      <c r="O1103" s="25"/>
      <c r="P1103" s="25"/>
      <c r="Q1103" s="25"/>
      <c r="R1103" s="25"/>
      <c r="S1103" s="20"/>
      <c r="T1103" s="20"/>
      <c r="U1103" s="20"/>
      <c r="V1103" s="20"/>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row>
    <row r="1104" spans="1:43" s="22" customFormat="1" ht="15" x14ac:dyDescent="0.25">
      <c r="A1104" s="20"/>
      <c r="B1104" s="20"/>
      <c r="C1104" s="20"/>
      <c r="D1104" s="20"/>
      <c r="E1104" s="20"/>
      <c r="F1104" s="20"/>
      <c r="G1104" s="20"/>
      <c r="H1104" s="20"/>
      <c r="I1104" s="20"/>
      <c r="J1104" s="20"/>
      <c r="K1104" s="20"/>
      <c r="L1104" s="20"/>
      <c r="M1104" s="20"/>
      <c r="N1104" s="20"/>
      <c r="O1104" s="25"/>
      <c r="P1104" s="25"/>
      <c r="Q1104" s="25"/>
      <c r="R1104" s="25"/>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row>
    <row r="1105" spans="1:43" s="22" customFormat="1" ht="15" x14ac:dyDescent="0.25">
      <c r="A1105" s="20"/>
      <c r="B1105" s="20"/>
      <c r="C1105" s="20"/>
      <c r="D1105" s="20"/>
      <c r="E1105" s="20"/>
      <c r="F1105" s="20"/>
      <c r="G1105" s="20"/>
      <c r="H1105" s="20"/>
      <c r="I1105" s="20"/>
      <c r="J1105" s="20"/>
      <c r="K1105" s="20"/>
      <c r="L1105" s="20"/>
      <c r="M1105" s="20"/>
      <c r="N1105" s="20"/>
      <c r="O1105" s="25"/>
      <c r="P1105" s="25"/>
      <c r="Q1105" s="25"/>
      <c r="R1105" s="25"/>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row>
    <row r="1106" spans="1:43" s="22" customFormat="1" ht="15" x14ac:dyDescent="0.25">
      <c r="A1106" s="20"/>
      <c r="B1106" s="20"/>
      <c r="C1106" s="20"/>
      <c r="D1106" s="20"/>
      <c r="E1106" s="20"/>
      <c r="F1106" s="20"/>
      <c r="G1106" s="20"/>
      <c r="H1106" s="20"/>
      <c r="I1106" s="20"/>
      <c r="J1106" s="20"/>
      <c r="K1106" s="20"/>
      <c r="L1106" s="20"/>
      <c r="M1106" s="20"/>
      <c r="N1106" s="20"/>
      <c r="O1106" s="25"/>
      <c r="P1106" s="25"/>
      <c r="Q1106" s="25"/>
      <c r="R1106" s="25"/>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row>
    <row r="1107" spans="1:43" s="22" customFormat="1" ht="15" x14ac:dyDescent="0.25">
      <c r="A1107" s="20"/>
      <c r="B1107" s="20"/>
      <c r="C1107" s="20"/>
      <c r="D1107" s="20"/>
      <c r="E1107" s="20"/>
      <c r="F1107" s="20"/>
      <c r="G1107" s="20"/>
      <c r="H1107" s="20"/>
      <c r="I1107" s="20"/>
      <c r="J1107" s="20"/>
      <c r="K1107" s="20"/>
      <c r="L1107" s="20"/>
      <c r="M1107" s="20"/>
      <c r="N1107" s="20"/>
      <c r="O1107" s="25"/>
      <c r="P1107" s="25"/>
      <c r="Q1107" s="25"/>
      <c r="R1107" s="25"/>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row>
    <row r="1108" spans="1:43" s="22" customFormat="1" ht="15" x14ac:dyDescent="0.25">
      <c r="A1108" s="20"/>
      <c r="B1108" s="20"/>
      <c r="C1108" s="20"/>
      <c r="D1108" s="20"/>
      <c r="E1108" s="20"/>
      <c r="F1108" s="20"/>
      <c r="G1108" s="20"/>
      <c r="H1108" s="20"/>
      <c r="I1108" s="20"/>
      <c r="J1108" s="20"/>
      <c r="K1108" s="20"/>
      <c r="L1108" s="20"/>
      <c r="M1108" s="20"/>
      <c r="N1108" s="20"/>
      <c r="O1108" s="25"/>
      <c r="P1108" s="25"/>
      <c r="Q1108" s="25"/>
      <c r="R1108" s="25"/>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row>
    <row r="1109" spans="1:43" s="22" customFormat="1" ht="15" x14ac:dyDescent="0.25">
      <c r="A1109" s="20"/>
      <c r="B1109" s="20"/>
      <c r="C1109" s="20"/>
      <c r="D1109" s="20"/>
      <c r="E1109" s="20"/>
      <c r="F1109" s="20"/>
      <c r="G1109" s="20"/>
      <c r="H1109" s="20"/>
      <c r="I1109" s="20"/>
      <c r="J1109" s="20"/>
      <c r="K1109" s="20"/>
      <c r="L1109" s="20"/>
      <c r="M1109" s="20"/>
      <c r="N1109" s="20"/>
      <c r="O1109" s="25"/>
      <c r="P1109" s="25"/>
      <c r="Q1109" s="25"/>
      <c r="R1109" s="25"/>
      <c r="S1109" s="20"/>
      <c r="T1109" s="20"/>
      <c r="U1109" s="20"/>
      <c r="V1109" s="20"/>
      <c r="W1109" s="20"/>
      <c r="X1109" s="20"/>
      <c r="Y1109" s="20"/>
      <c r="Z1109" s="20"/>
      <c r="AA1109" s="20"/>
      <c r="AB1109" s="20"/>
      <c r="AC1109" s="20"/>
      <c r="AD1109" s="20"/>
      <c r="AE1109" s="20"/>
      <c r="AF1109" s="20"/>
      <c r="AG1109" s="20"/>
      <c r="AH1109" s="20"/>
      <c r="AI1109" s="20"/>
      <c r="AJ1109" s="20"/>
      <c r="AK1109" s="20"/>
      <c r="AL1109" s="20"/>
      <c r="AM1109" s="20"/>
      <c r="AN1109" s="20"/>
      <c r="AO1109" s="20"/>
      <c r="AP1109" s="20"/>
      <c r="AQ1109" s="20"/>
    </row>
    <row r="1110" spans="1:43" s="22" customFormat="1" ht="15" x14ac:dyDescent="0.25">
      <c r="A1110" s="20"/>
      <c r="B1110" s="20"/>
      <c r="C1110" s="20"/>
      <c r="D1110" s="20"/>
      <c r="E1110" s="20"/>
      <c r="F1110" s="20"/>
      <c r="G1110" s="20"/>
      <c r="H1110" s="20"/>
      <c r="I1110" s="20"/>
      <c r="J1110" s="20"/>
      <c r="K1110" s="20"/>
      <c r="L1110" s="20"/>
      <c r="M1110" s="20"/>
      <c r="N1110" s="20"/>
      <c r="O1110" s="25"/>
      <c r="P1110" s="25"/>
      <c r="Q1110" s="25"/>
      <c r="R1110" s="25"/>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row>
    <row r="1111" spans="1:43" s="22" customFormat="1" ht="15" x14ac:dyDescent="0.25">
      <c r="A1111" s="20"/>
      <c r="B1111" s="20"/>
      <c r="C1111" s="20"/>
      <c r="D1111" s="20"/>
      <c r="E1111" s="20"/>
      <c r="F1111" s="20"/>
      <c r="G1111" s="20"/>
      <c r="H1111" s="20"/>
      <c r="I1111" s="20"/>
      <c r="J1111" s="20"/>
      <c r="K1111" s="20"/>
      <c r="L1111" s="20"/>
      <c r="M1111" s="20"/>
      <c r="N1111" s="20"/>
      <c r="O1111" s="25"/>
      <c r="P1111" s="25"/>
      <c r="Q1111" s="25"/>
      <c r="R1111" s="25"/>
      <c r="S1111" s="20"/>
      <c r="T1111" s="20"/>
      <c r="U1111" s="20"/>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row>
    <row r="1112" spans="1:43" s="22" customFormat="1" ht="15" x14ac:dyDescent="0.25">
      <c r="A1112" s="20"/>
      <c r="B1112" s="20"/>
      <c r="C1112" s="20"/>
      <c r="D1112" s="20"/>
      <c r="E1112" s="20"/>
      <c r="F1112" s="20"/>
      <c r="G1112" s="20"/>
      <c r="H1112" s="20"/>
      <c r="I1112" s="20"/>
      <c r="J1112" s="20"/>
      <c r="K1112" s="20"/>
      <c r="L1112" s="20"/>
      <c r="M1112" s="20"/>
      <c r="N1112" s="20"/>
      <c r="O1112" s="25"/>
      <c r="P1112" s="25"/>
      <c r="Q1112" s="25"/>
      <c r="R1112" s="25"/>
      <c r="S1112" s="20"/>
      <c r="T1112" s="20"/>
      <c r="U1112" s="20"/>
      <c r="V1112" s="20"/>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row>
    <row r="1113" spans="1:43" s="22" customFormat="1" ht="15" x14ac:dyDescent="0.25">
      <c r="A1113" s="20"/>
      <c r="B1113" s="20"/>
      <c r="C1113" s="20"/>
      <c r="D1113" s="20"/>
      <c r="E1113" s="20"/>
      <c r="F1113" s="20"/>
      <c r="G1113" s="20"/>
      <c r="H1113" s="20"/>
      <c r="I1113" s="20"/>
      <c r="J1113" s="20"/>
      <c r="K1113" s="20"/>
      <c r="L1113" s="20"/>
      <c r="M1113" s="20"/>
      <c r="N1113" s="20"/>
      <c r="O1113" s="25"/>
      <c r="P1113" s="25"/>
      <c r="Q1113" s="25"/>
      <c r="R1113" s="25"/>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row>
    <row r="1114" spans="1:43" s="22" customFormat="1" ht="15" x14ac:dyDescent="0.25">
      <c r="A1114" s="20"/>
      <c r="B1114" s="20"/>
      <c r="C1114" s="20"/>
      <c r="D1114" s="20"/>
      <c r="E1114" s="20"/>
      <c r="F1114" s="20"/>
      <c r="G1114" s="20"/>
      <c r="H1114" s="20"/>
      <c r="I1114" s="20"/>
      <c r="J1114" s="20"/>
      <c r="K1114" s="20"/>
      <c r="L1114" s="20"/>
      <c r="M1114" s="20"/>
      <c r="N1114" s="20"/>
      <c r="O1114" s="25"/>
      <c r="P1114" s="25"/>
      <c r="Q1114" s="25"/>
      <c r="R1114" s="25"/>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row>
    <row r="1115" spans="1:43" s="22" customFormat="1" ht="15" x14ac:dyDescent="0.25">
      <c r="A1115" s="20"/>
      <c r="B1115" s="20"/>
      <c r="C1115" s="20"/>
      <c r="D1115" s="20"/>
      <c r="E1115" s="20"/>
      <c r="F1115" s="20"/>
      <c r="G1115" s="20"/>
      <c r="H1115" s="20"/>
      <c r="I1115" s="20"/>
      <c r="J1115" s="20"/>
      <c r="K1115" s="20"/>
      <c r="L1115" s="20"/>
      <c r="M1115" s="20"/>
      <c r="N1115" s="20"/>
      <c r="O1115" s="25"/>
      <c r="P1115" s="25"/>
      <c r="Q1115" s="25"/>
      <c r="R1115" s="25"/>
      <c r="S1115" s="20"/>
      <c r="T1115" s="20"/>
      <c r="U1115" s="20"/>
      <c r="V1115" s="20"/>
      <c r="W1115" s="20"/>
      <c r="X1115" s="20"/>
      <c r="Y1115" s="20"/>
      <c r="Z1115" s="20"/>
      <c r="AA1115" s="20"/>
      <c r="AB1115" s="20"/>
      <c r="AC1115" s="20"/>
      <c r="AD1115" s="20"/>
      <c r="AE1115" s="20"/>
      <c r="AF1115" s="20"/>
      <c r="AG1115" s="20"/>
      <c r="AH1115" s="20"/>
      <c r="AI1115" s="20"/>
      <c r="AJ1115" s="20"/>
      <c r="AK1115" s="20"/>
      <c r="AL1115" s="20"/>
      <c r="AM1115" s="20"/>
      <c r="AN1115" s="20"/>
      <c r="AO1115" s="20"/>
      <c r="AP1115" s="20"/>
      <c r="AQ1115" s="20"/>
    </row>
    <row r="1116" spans="1:43" s="22" customFormat="1" ht="15" x14ac:dyDescent="0.25">
      <c r="A1116" s="20"/>
      <c r="B1116" s="20"/>
      <c r="C1116" s="20"/>
      <c r="D1116" s="20"/>
      <c r="E1116" s="20"/>
      <c r="F1116" s="20"/>
      <c r="G1116" s="20"/>
      <c r="H1116" s="20"/>
      <c r="I1116" s="20"/>
      <c r="J1116" s="20"/>
      <c r="K1116" s="20"/>
      <c r="L1116" s="20"/>
      <c r="M1116" s="20"/>
      <c r="N1116" s="20"/>
      <c r="O1116" s="25"/>
      <c r="P1116" s="25"/>
      <c r="Q1116" s="25"/>
      <c r="R1116" s="25"/>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row>
    <row r="1117" spans="1:43" s="22" customFormat="1" ht="15" x14ac:dyDescent="0.25">
      <c r="A1117" s="20"/>
      <c r="B1117" s="20"/>
      <c r="C1117" s="20"/>
      <c r="D1117" s="20"/>
      <c r="E1117" s="20"/>
      <c r="F1117" s="20"/>
      <c r="G1117" s="20"/>
      <c r="H1117" s="20"/>
      <c r="I1117" s="20"/>
      <c r="J1117" s="20"/>
      <c r="K1117" s="20"/>
      <c r="L1117" s="20"/>
      <c r="M1117" s="20"/>
      <c r="N1117" s="20"/>
      <c r="O1117" s="25"/>
      <c r="P1117" s="25"/>
      <c r="Q1117" s="25"/>
      <c r="R1117" s="25"/>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row>
    <row r="1118" spans="1:43" s="22" customFormat="1" ht="15" x14ac:dyDescent="0.25">
      <c r="A1118" s="20"/>
      <c r="B1118" s="20"/>
      <c r="C1118" s="20"/>
      <c r="D1118" s="20"/>
      <c r="E1118" s="20"/>
      <c r="F1118" s="20"/>
      <c r="G1118" s="20"/>
      <c r="H1118" s="20"/>
      <c r="I1118" s="20"/>
      <c r="J1118" s="20"/>
      <c r="K1118" s="20"/>
      <c r="L1118" s="20"/>
      <c r="M1118" s="20"/>
      <c r="N1118" s="20"/>
      <c r="O1118" s="25"/>
      <c r="P1118" s="25"/>
      <c r="Q1118" s="25"/>
      <c r="R1118" s="25"/>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row>
    <row r="1119" spans="1:43" s="22" customFormat="1" ht="15" x14ac:dyDescent="0.25">
      <c r="A1119" s="20"/>
      <c r="B1119" s="20"/>
      <c r="C1119" s="20"/>
      <c r="D1119" s="20"/>
      <c r="E1119" s="20"/>
      <c r="F1119" s="20"/>
      <c r="G1119" s="20"/>
      <c r="H1119" s="20"/>
      <c r="I1119" s="20"/>
      <c r="J1119" s="20"/>
      <c r="K1119" s="20"/>
      <c r="L1119" s="20"/>
      <c r="M1119" s="20"/>
      <c r="N1119" s="20"/>
      <c r="O1119" s="25"/>
      <c r="P1119" s="25"/>
      <c r="Q1119" s="25"/>
      <c r="R1119" s="25"/>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row>
    <row r="1120" spans="1:43" s="22" customFormat="1" ht="15" x14ac:dyDescent="0.25">
      <c r="A1120" s="20"/>
      <c r="B1120" s="20"/>
      <c r="C1120" s="20"/>
      <c r="D1120" s="20"/>
      <c r="E1120" s="20"/>
      <c r="F1120" s="20"/>
      <c r="G1120" s="20"/>
      <c r="H1120" s="20"/>
      <c r="I1120" s="20"/>
      <c r="J1120" s="20"/>
      <c r="K1120" s="20"/>
      <c r="L1120" s="20"/>
      <c r="M1120" s="20"/>
      <c r="N1120" s="20"/>
      <c r="O1120" s="25"/>
      <c r="P1120" s="25"/>
      <c r="Q1120" s="25"/>
      <c r="R1120" s="25"/>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row>
    <row r="1121" spans="1:43" s="22" customFormat="1" ht="15" x14ac:dyDescent="0.25">
      <c r="A1121" s="20"/>
      <c r="B1121" s="20"/>
      <c r="C1121" s="20"/>
      <c r="D1121" s="20"/>
      <c r="E1121" s="20"/>
      <c r="F1121" s="20"/>
      <c r="G1121" s="20"/>
      <c r="H1121" s="20"/>
      <c r="I1121" s="20"/>
      <c r="J1121" s="20"/>
      <c r="K1121" s="20"/>
      <c r="L1121" s="20"/>
      <c r="M1121" s="20"/>
      <c r="N1121" s="20"/>
      <c r="O1121" s="25"/>
      <c r="P1121" s="25"/>
      <c r="Q1121" s="25"/>
      <c r="R1121" s="25"/>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row>
    <row r="1122" spans="1:43" s="22" customFormat="1" ht="15" x14ac:dyDescent="0.25">
      <c r="A1122" s="20"/>
      <c r="B1122" s="20"/>
      <c r="C1122" s="20"/>
      <c r="D1122" s="20"/>
      <c r="E1122" s="20"/>
      <c r="F1122" s="20"/>
      <c r="G1122" s="20"/>
      <c r="H1122" s="20"/>
      <c r="I1122" s="20"/>
      <c r="J1122" s="20"/>
      <c r="K1122" s="20"/>
      <c r="L1122" s="20"/>
      <c r="M1122" s="20"/>
      <c r="N1122" s="20"/>
      <c r="O1122" s="25"/>
      <c r="P1122" s="25"/>
      <c r="Q1122" s="25"/>
      <c r="R1122" s="25"/>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row>
    <row r="1123" spans="1:43" s="22" customFormat="1" ht="15" x14ac:dyDescent="0.25">
      <c r="A1123" s="20"/>
      <c r="B1123" s="20"/>
      <c r="C1123" s="20"/>
      <c r="D1123" s="20"/>
      <c r="E1123" s="20"/>
      <c r="F1123" s="20"/>
      <c r="G1123" s="20"/>
      <c r="H1123" s="20"/>
      <c r="I1123" s="20"/>
      <c r="J1123" s="20"/>
      <c r="K1123" s="20"/>
      <c r="L1123" s="20"/>
      <c r="M1123" s="20"/>
      <c r="N1123" s="20"/>
      <c r="O1123" s="25"/>
      <c r="P1123" s="25"/>
      <c r="Q1123" s="25"/>
      <c r="R1123" s="25"/>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row>
    <row r="1124" spans="1:43" s="22" customFormat="1" ht="15" x14ac:dyDescent="0.25">
      <c r="A1124" s="20"/>
      <c r="B1124" s="20"/>
      <c r="C1124" s="20"/>
      <c r="D1124" s="20"/>
      <c r="E1124" s="20"/>
      <c r="F1124" s="20"/>
      <c r="G1124" s="20"/>
      <c r="H1124" s="20"/>
      <c r="I1124" s="20"/>
      <c r="J1124" s="20"/>
      <c r="K1124" s="20"/>
      <c r="L1124" s="20"/>
      <c r="M1124" s="20"/>
      <c r="N1124" s="20"/>
      <c r="O1124" s="25"/>
      <c r="P1124" s="25"/>
      <c r="Q1124" s="25"/>
      <c r="R1124" s="25"/>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row>
    <row r="1125" spans="1:43" s="22" customFormat="1" ht="15" x14ac:dyDescent="0.25">
      <c r="A1125" s="20"/>
      <c r="B1125" s="20"/>
      <c r="C1125" s="20"/>
      <c r="D1125" s="20"/>
      <c r="E1125" s="20"/>
      <c r="F1125" s="20"/>
      <c r="G1125" s="20"/>
      <c r="H1125" s="20"/>
      <c r="I1125" s="20"/>
      <c r="J1125" s="20"/>
      <c r="K1125" s="20"/>
      <c r="L1125" s="20"/>
      <c r="M1125" s="20"/>
      <c r="N1125" s="20"/>
      <c r="O1125" s="25"/>
      <c r="P1125" s="25"/>
      <c r="Q1125" s="25"/>
      <c r="R1125" s="25"/>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row>
    <row r="1126" spans="1:43" s="22" customFormat="1" ht="15" x14ac:dyDescent="0.25">
      <c r="A1126" s="20"/>
      <c r="B1126" s="20"/>
      <c r="C1126" s="20"/>
      <c r="D1126" s="20"/>
      <c r="E1126" s="20"/>
      <c r="F1126" s="20"/>
      <c r="G1126" s="20"/>
      <c r="H1126" s="20"/>
      <c r="I1126" s="20"/>
      <c r="J1126" s="20"/>
      <c r="K1126" s="20"/>
      <c r="L1126" s="20"/>
      <c r="M1126" s="20"/>
      <c r="N1126" s="20"/>
      <c r="O1126" s="25"/>
      <c r="P1126" s="25"/>
      <c r="Q1126" s="25"/>
      <c r="R1126" s="25"/>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row>
    <row r="1127" spans="1:43" s="22" customFormat="1" ht="15" x14ac:dyDescent="0.25">
      <c r="A1127" s="20"/>
      <c r="B1127" s="20"/>
      <c r="C1127" s="20"/>
      <c r="D1127" s="20"/>
      <c r="E1127" s="20"/>
      <c r="F1127" s="20"/>
      <c r="G1127" s="20"/>
      <c r="H1127" s="20"/>
      <c r="I1127" s="20"/>
      <c r="J1127" s="20"/>
      <c r="K1127" s="20"/>
      <c r="L1127" s="20"/>
      <c r="M1127" s="20"/>
      <c r="N1127" s="20"/>
      <c r="O1127" s="25"/>
      <c r="P1127" s="25"/>
      <c r="Q1127" s="25"/>
      <c r="R1127" s="25"/>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row>
    <row r="1128" spans="1:43" s="22" customFormat="1" ht="15" x14ac:dyDescent="0.25">
      <c r="A1128" s="20"/>
      <c r="B1128" s="20"/>
      <c r="C1128" s="20"/>
      <c r="D1128" s="20"/>
      <c r="E1128" s="20"/>
      <c r="F1128" s="20"/>
      <c r="G1128" s="20"/>
      <c r="H1128" s="20"/>
      <c r="I1128" s="20"/>
      <c r="J1128" s="20"/>
      <c r="K1128" s="20"/>
      <c r="L1128" s="20"/>
      <c r="M1128" s="20"/>
      <c r="N1128" s="20"/>
      <c r="O1128" s="25"/>
      <c r="P1128" s="25"/>
      <c r="Q1128" s="25"/>
      <c r="R1128" s="25"/>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row>
    <row r="1129" spans="1:43" s="22" customFormat="1" ht="15" x14ac:dyDescent="0.25">
      <c r="A1129" s="20"/>
      <c r="B1129" s="20"/>
      <c r="C1129" s="20"/>
      <c r="D1129" s="20"/>
      <c r="E1129" s="20"/>
      <c r="F1129" s="20"/>
      <c r="G1129" s="20"/>
      <c r="H1129" s="20"/>
      <c r="I1129" s="20"/>
      <c r="J1129" s="20"/>
      <c r="K1129" s="20"/>
      <c r="L1129" s="20"/>
      <c r="M1129" s="20"/>
      <c r="N1129" s="20"/>
      <c r="O1129" s="25"/>
      <c r="P1129" s="25"/>
      <c r="Q1129" s="25"/>
      <c r="R1129" s="25"/>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row>
    <row r="1130" spans="1:43" s="22" customFormat="1" ht="15" x14ac:dyDescent="0.25">
      <c r="A1130" s="20"/>
      <c r="B1130" s="20"/>
      <c r="C1130" s="20"/>
      <c r="D1130" s="20"/>
      <c r="E1130" s="20"/>
      <c r="F1130" s="20"/>
      <c r="G1130" s="20"/>
      <c r="H1130" s="20"/>
      <c r="I1130" s="20"/>
      <c r="J1130" s="20"/>
      <c r="K1130" s="20"/>
      <c r="L1130" s="20"/>
      <c r="M1130" s="20"/>
      <c r="N1130" s="20"/>
      <c r="O1130" s="25"/>
      <c r="P1130" s="25"/>
      <c r="Q1130" s="25"/>
      <c r="R1130" s="25"/>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row>
    <row r="1131" spans="1:43" s="22" customFormat="1" ht="15" x14ac:dyDescent="0.25">
      <c r="A1131" s="20"/>
      <c r="B1131" s="20"/>
      <c r="C1131" s="20"/>
      <c r="D1131" s="20"/>
      <c r="E1131" s="20"/>
      <c r="F1131" s="20"/>
      <c r="G1131" s="20"/>
      <c r="H1131" s="20"/>
      <c r="I1131" s="20"/>
      <c r="J1131" s="20"/>
      <c r="K1131" s="20"/>
      <c r="L1131" s="20"/>
      <c r="M1131" s="20"/>
      <c r="N1131" s="20"/>
      <c r="O1131" s="25"/>
      <c r="P1131" s="25"/>
      <c r="Q1131" s="25"/>
      <c r="R1131" s="25"/>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row>
    <row r="1132" spans="1:43" s="22" customFormat="1" ht="15" x14ac:dyDescent="0.25">
      <c r="A1132" s="20"/>
      <c r="B1132" s="20"/>
      <c r="C1132" s="20"/>
      <c r="D1132" s="20"/>
      <c r="E1132" s="20"/>
      <c r="F1132" s="20"/>
      <c r="G1132" s="20"/>
      <c r="H1132" s="20"/>
      <c r="I1132" s="20"/>
      <c r="J1132" s="20"/>
      <c r="K1132" s="20"/>
      <c r="L1132" s="20"/>
      <c r="M1132" s="20"/>
      <c r="N1132" s="20"/>
      <c r="O1132" s="25"/>
      <c r="P1132" s="25"/>
      <c r="Q1132" s="25"/>
      <c r="R1132" s="25"/>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row>
    <row r="1133" spans="1:43" s="22" customFormat="1" ht="15" x14ac:dyDescent="0.25">
      <c r="A1133" s="20"/>
      <c r="B1133" s="20"/>
      <c r="C1133" s="20"/>
      <c r="D1133" s="20"/>
      <c r="E1133" s="20"/>
      <c r="F1133" s="20"/>
      <c r="G1133" s="20"/>
      <c r="H1133" s="20"/>
      <c r="I1133" s="20"/>
      <c r="J1133" s="20"/>
      <c r="K1133" s="20"/>
      <c r="L1133" s="20"/>
      <c r="M1133" s="20"/>
      <c r="N1133" s="20"/>
      <c r="O1133" s="25"/>
      <c r="P1133" s="25"/>
      <c r="Q1133" s="25"/>
      <c r="R1133" s="25"/>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row>
    <row r="1134" spans="1:43" s="22" customFormat="1" ht="15" x14ac:dyDescent="0.25">
      <c r="A1134" s="20"/>
      <c r="B1134" s="20"/>
      <c r="C1134" s="20"/>
      <c r="D1134" s="20"/>
      <c r="E1134" s="20"/>
      <c r="F1134" s="20"/>
      <c r="G1134" s="20"/>
      <c r="H1134" s="20"/>
      <c r="I1134" s="20"/>
      <c r="J1134" s="20"/>
      <c r="K1134" s="20"/>
      <c r="L1134" s="20"/>
      <c r="M1134" s="20"/>
      <c r="N1134" s="20"/>
      <c r="O1134" s="25"/>
      <c r="P1134" s="25"/>
      <c r="Q1134" s="25"/>
      <c r="R1134" s="25"/>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row>
    <row r="1135" spans="1:43" s="22" customFormat="1" ht="15" x14ac:dyDescent="0.25">
      <c r="A1135" s="20"/>
      <c r="B1135" s="20"/>
      <c r="C1135" s="20"/>
      <c r="D1135" s="20"/>
      <c r="E1135" s="20"/>
      <c r="F1135" s="20"/>
      <c r="G1135" s="20"/>
      <c r="H1135" s="20"/>
      <c r="I1135" s="20"/>
      <c r="J1135" s="20"/>
      <c r="K1135" s="20"/>
      <c r="L1135" s="20"/>
      <c r="M1135" s="20"/>
      <c r="N1135" s="20"/>
      <c r="O1135" s="25"/>
      <c r="P1135" s="25"/>
      <c r="Q1135" s="25"/>
      <c r="R1135" s="25"/>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row>
    <row r="1136" spans="1:43" s="22" customFormat="1" ht="15" x14ac:dyDescent="0.25">
      <c r="A1136" s="20"/>
      <c r="B1136" s="20"/>
      <c r="C1136" s="20"/>
      <c r="D1136" s="20"/>
      <c r="E1136" s="20"/>
      <c r="F1136" s="20"/>
      <c r="G1136" s="20"/>
      <c r="H1136" s="20"/>
      <c r="I1136" s="20"/>
      <c r="J1136" s="20"/>
      <c r="K1136" s="20"/>
      <c r="L1136" s="20"/>
      <c r="M1136" s="20"/>
      <c r="N1136" s="20"/>
      <c r="O1136" s="25"/>
      <c r="P1136" s="25"/>
      <c r="Q1136" s="25"/>
      <c r="R1136" s="25"/>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row>
    <row r="1137" spans="1:43" s="22" customFormat="1" ht="15" x14ac:dyDescent="0.25">
      <c r="A1137" s="20"/>
      <c r="B1137" s="20"/>
      <c r="C1137" s="20"/>
      <c r="D1137" s="20"/>
      <c r="E1137" s="20"/>
      <c r="F1137" s="20"/>
      <c r="G1137" s="20"/>
      <c r="H1137" s="20"/>
      <c r="I1137" s="20"/>
      <c r="J1137" s="20"/>
      <c r="K1137" s="20"/>
      <c r="L1137" s="20"/>
      <c r="M1137" s="20"/>
      <c r="N1137" s="20"/>
      <c r="O1137" s="25"/>
      <c r="P1137" s="25"/>
      <c r="Q1137" s="25"/>
      <c r="R1137" s="25"/>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row>
    <row r="1138" spans="1:43" s="22" customFormat="1" ht="15" x14ac:dyDescent="0.25">
      <c r="A1138" s="20"/>
      <c r="B1138" s="20"/>
      <c r="C1138" s="20"/>
      <c r="D1138" s="20"/>
      <c r="E1138" s="20"/>
      <c r="F1138" s="20"/>
      <c r="G1138" s="20"/>
      <c r="H1138" s="20"/>
      <c r="I1138" s="20"/>
      <c r="J1138" s="20"/>
      <c r="K1138" s="20"/>
      <c r="L1138" s="20"/>
      <c r="M1138" s="20"/>
      <c r="N1138" s="20"/>
      <c r="O1138" s="25"/>
      <c r="P1138" s="25"/>
      <c r="Q1138" s="25"/>
      <c r="R1138" s="25"/>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row>
    <row r="1139" spans="1:43" s="22" customFormat="1" ht="15" x14ac:dyDescent="0.25">
      <c r="A1139" s="20"/>
      <c r="B1139" s="20"/>
      <c r="C1139" s="20"/>
      <c r="D1139" s="20"/>
      <c r="E1139" s="20"/>
      <c r="F1139" s="20"/>
      <c r="G1139" s="20"/>
      <c r="H1139" s="20"/>
      <c r="I1139" s="20"/>
      <c r="J1139" s="20"/>
      <c r="K1139" s="20"/>
      <c r="L1139" s="20"/>
      <c r="M1139" s="20"/>
      <c r="N1139" s="20"/>
      <c r="O1139" s="25"/>
      <c r="P1139" s="25"/>
      <c r="Q1139" s="25"/>
      <c r="R1139" s="25"/>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row>
    <row r="1140" spans="1:43" s="22" customFormat="1" ht="15" x14ac:dyDescent="0.25">
      <c r="A1140" s="20"/>
      <c r="B1140" s="20"/>
      <c r="C1140" s="20"/>
      <c r="D1140" s="20"/>
      <c r="E1140" s="20"/>
      <c r="F1140" s="20"/>
      <c r="G1140" s="20"/>
      <c r="H1140" s="20"/>
      <c r="I1140" s="20"/>
      <c r="J1140" s="20"/>
      <c r="K1140" s="20"/>
      <c r="L1140" s="20"/>
      <c r="M1140" s="20"/>
      <c r="N1140" s="20"/>
      <c r="O1140" s="25"/>
      <c r="P1140" s="25"/>
      <c r="Q1140" s="25"/>
      <c r="R1140" s="25"/>
      <c r="S1140" s="20"/>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row>
    <row r="1141" spans="1:43" s="22" customFormat="1" ht="15" x14ac:dyDescent="0.25">
      <c r="A1141" s="20"/>
      <c r="B1141" s="20"/>
      <c r="C1141" s="20"/>
      <c r="D1141" s="20"/>
      <c r="E1141" s="20"/>
      <c r="F1141" s="20"/>
      <c r="G1141" s="20"/>
      <c r="H1141" s="20"/>
      <c r="I1141" s="20"/>
      <c r="J1141" s="20"/>
      <c r="K1141" s="20"/>
      <c r="L1141" s="20"/>
      <c r="M1141" s="20"/>
      <c r="N1141" s="20"/>
      <c r="O1141" s="25"/>
      <c r="P1141" s="25"/>
      <c r="Q1141" s="25"/>
      <c r="R1141" s="25"/>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row>
    <row r="1142" spans="1:43" s="22" customFormat="1" ht="15" x14ac:dyDescent="0.25">
      <c r="A1142" s="20"/>
      <c r="B1142" s="20"/>
      <c r="C1142" s="20"/>
      <c r="D1142" s="20"/>
      <c r="E1142" s="20"/>
      <c r="F1142" s="20"/>
      <c r="G1142" s="20"/>
      <c r="H1142" s="20"/>
      <c r="I1142" s="20"/>
      <c r="J1142" s="20"/>
      <c r="K1142" s="20"/>
      <c r="L1142" s="20"/>
      <c r="M1142" s="20"/>
      <c r="N1142" s="20"/>
      <c r="O1142" s="25"/>
      <c r="P1142" s="25"/>
      <c r="Q1142" s="25"/>
      <c r="R1142" s="25"/>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row>
    <row r="1143" spans="1:43" s="22" customFormat="1" ht="15" x14ac:dyDescent="0.25">
      <c r="A1143" s="20"/>
      <c r="B1143" s="20"/>
      <c r="C1143" s="20"/>
      <c r="D1143" s="20"/>
      <c r="E1143" s="20"/>
      <c r="F1143" s="20"/>
      <c r="G1143" s="20"/>
      <c r="H1143" s="20"/>
      <c r="I1143" s="20"/>
      <c r="J1143" s="20"/>
      <c r="K1143" s="20"/>
      <c r="L1143" s="20"/>
      <c r="M1143" s="20"/>
      <c r="N1143" s="20"/>
      <c r="O1143" s="25"/>
      <c r="P1143" s="25"/>
      <c r="Q1143" s="25"/>
      <c r="R1143" s="25"/>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row>
    <row r="1144" spans="1:43" s="22" customFormat="1" ht="15" x14ac:dyDescent="0.25">
      <c r="A1144" s="20"/>
      <c r="B1144" s="20"/>
      <c r="C1144" s="20"/>
      <c r="D1144" s="20"/>
      <c r="E1144" s="20"/>
      <c r="F1144" s="20"/>
      <c r="G1144" s="20"/>
      <c r="H1144" s="20"/>
      <c r="I1144" s="20"/>
      <c r="J1144" s="20"/>
      <c r="K1144" s="20"/>
      <c r="L1144" s="20"/>
      <c r="M1144" s="20"/>
      <c r="N1144" s="20"/>
      <c r="O1144" s="25"/>
      <c r="P1144" s="25"/>
      <c r="Q1144" s="25"/>
      <c r="R1144" s="25"/>
      <c r="S1144" s="20"/>
      <c r="T1144" s="20"/>
      <c r="U1144" s="20"/>
      <c r="V1144" s="20"/>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row>
    <row r="1145" spans="1:43" s="22" customFormat="1" ht="15" x14ac:dyDescent="0.25">
      <c r="A1145" s="20"/>
      <c r="B1145" s="20"/>
      <c r="C1145" s="20"/>
      <c r="D1145" s="20"/>
      <c r="E1145" s="20"/>
      <c r="F1145" s="20"/>
      <c r="G1145" s="20"/>
      <c r="H1145" s="20"/>
      <c r="I1145" s="20"/>
      <c r="J1145" s="20"/>
      <c r="K1145" s="20"/>
      <c r="L1145" s="20"/>
      <c r="M1145" s="20"/>
      <c r="N1145" s="20"/>
      <c r="O1145" s="25"/>
      <c r="P1145" s="25"/>
      <c r="Q1145" s="25"/>
      <c r="R1145" s="25"/>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row>
    <row r="1146" spans="1:43" s="22" customFormat="1" ht="15" x14ac:dyDescent="0.25">
      <c r="A1146" s="20"/>
      <c r="B1146" s="20"/>
      <c r="C1146" s="20"/>
      <c r="D1146" s="20"/>
      <c r="E1146" s="20"/>
      <c r="F1146" s="20"/>
      <c r="G1146" s="20"/>
      <c r="H1146" s="20"/>
      <c r="I1146" s="20"/>
      <c r="J1146" s="20"/>
      <c r="K1146" s="20"/>
      <c r="L1146" s="20"/>
      <c r="M1146" s="20"/>
      <c r="N1146" s="20"/>
      <c r="O1146" s="25"/>
      <c r="P1146" s="25"/>
      <c r="Q1146" s="25"/>
      <c r="R1146" s="25"/>
      <c r="S1146" s="20"/>
      <c r="T1146" s="20"/>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row>
    <row r="1147" spans="1:43" s="22" customFormat="1" ht="15" x14ac:dyDescent="0.25">
      <c r="A1147" s="20"/>
      <c r="B1147" s="20"/>
      <c r="C1147" s="20"/>
      <c r="D1147" s="20"/>
      <c r="E1147" s="20"/>
      <c r="F1147" s="20"/>
      <c r="G1147" s="20"/>
      <c r="H1147" s="20"/>
      <c r="I1147" s="20"/>
      <c r="J1147" s="20"/>
      <c r="K1147" s="20"/>
      <c r="L1147" s="20"/>
      <c r="M1147" s="20"/>
      <c r="N1147" s="20"/>
      <c r="O1147" s="25"/>
      <c r="P1147" s="25"/>
      <c r="Q1147" s="25"/>
      <c r="R1147" s="25"/>
      <c r="S1147" s="20"/>
      <c r="T1147" s="20"/>
      <c r="U1147" s="20"/>
      <c r="V1147" s="20"/>
      <c r="W1147" s="20"/>
      <c r="X1147" s="20"/>
      <c r="Y1147" s="20"/>
      <c r="Z1147" s="20"/>
      <c r="AA1147" s="20"/>
      <c r="AB1147" s="20"/>
      <c r="AC1147" s="20"/>
      <c r="AD1147" s="20"/>
      <c r="AE1147" s="20"/>
      <c r="AF1147" s="20"/>
      <c r="AG1147" s="20"/>
      <c r="AH1147" s="20"/>
      <c r="AI1147" s="20"/>
      <c r="AJ1147" s="20"/>
      <c r="AK1147" s="20"/>
      <c r="AL1147" s="20"/>
      <c r="AM1147" s="20"/>
      <c r="AN1147" s="20"/>
      <c r="AO1147" s="20"/>
      <c r="AP1147" s="20"/>
      <c r="AQ1147" s="20"/>
    </row>
    <row r="1148" spans="1:43" s="22" customFormat="1" ht="15" x14ac:dyDescent="0.25">
      <c r="A1148" s="20"/>
      <c r="B1148" s="20"/>
      <c r="C1148" s="20"/>
      <c r="D1148" s="20"/>
      <c r="E1148" s="20"/>
      <c r="F1148" s="20"/>
      <c r="G1148" s="20"/>
      <c r="H1148" s="20"/>
      <c r="I1148" s="20"/>
      <c r="J1148" s="20"/>
      <c r="K1148" s="20"/>
      <c r="L1148" s="20"/>
      <c r="M1148" s="20"/>
      <c r="N1148" s="20"/>
      <c r="O1148" s="25"/>
      <c r="P1148" s="25"/>
      <c r="Q1148" s="25"/>
      <c r="R1148" s="25"/>
      <c r="S1148" s="20"/>
      <c r="T1148" s="20"/>
      <c r="U1148" s="20"/>
      <c r="V1148" s="20"/>
      <c r="W1148" s="20"/>
      <c r="X1148" s="20"/>
      <c r="Y1148" s="20"/>
      <c r="Z1148" s="20"/>
      <c r="AA1148" s="20"/>
      <c r="AB1148" s="20"/>
      <c r="AC1148" s="20"/>
      <c r="AD1148" s="20"/>
      <c r="AE1148" s="20"/>
      <c r="AF1148" s="20"/>
      <c r="AG1148" s="20"/>
      <c r="AH1148" s="20"/>
      <c r="AI1148" s="20"/>
      <c r="AJ1148" s="20"/>
      <c r="AK1148" s="20"/>
      <c r="AL1148" s="20"/>
      <c r="AM1148" s="20"/>
      <c r="AN1148" s="20"/>
      <c r="AO1148" s="20"/>
      <c r="AP1148" s="20"/>
      <c r="AQ1148" s="20"/>
    </row>
    <row r="1149" spans="1:43" s="22" customFormat="1" ht="15" x14ac:dyDescent="0.25">
      <c r="A1149" s="20"/>
      <c r="B1149" s="20"/>
      <c r="C1149" s="20"/>
      <c r="D1149" s="20"/>
      <c r="E1149" s="20"/>
      <c r="F1149" s="20"/>
      <c r="G1149" s="20"/>
      <c r="H1149" s="20"/>
      <c r="I1149" s="20"/>
      <c r="J1149" s="20"/>
      <c r="K1149" s="20"/>
      <c r="L1149" s="20"/>
      <c r="M1149" s="20"/>
      <c r="N1149" s="20"/>
      <c r="O1149" s="25"/>
      <c r="P1149" s="25"/>
      <c r="Q1149" s="25"/>
      <c r="R1149" s="25"/>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row>
    <row r="1150" spans="1:43" s="22" customFormat="1" ht="15" x14ac:dyDescent="0.25">
      <c r="A1150" s="20"/>
      <c r="B1150" s="20"/>
      <c r="C1150" s="20"/>
      <c r="D1150" s="20"/>
      <c r="E1150" s="20"/>
      <c r="F1150" s="20"/>
      <c r="G1150" s="20"/>
      <c r="H1150" s="20"/>
      <c r="I1150" s="20"/>
      <c r="J1150" s="20"/>
      <c r="K1150" s="20"/>
      <c r="L1150" s="20"/>
      <c r="M1150" s="20"/>
      <c r="N1150" s="20"/>
      <c r="O1150" s="25"/>
      <c r="P1150" s="25"/>
      <c r="Q1150" s="25"/>
      <c r="R1150" s="25"/>
      <c r="S1150" s="20"/>
      <c r="T1150" s="20"/>
      <c r="U1150" s="20"/>
      <c r="V1150" s="20"/>
      <c r="W1150" s="20"/>
      <c r="X1150" s="20"/>
      <c r="Y1150" s="20"/>
      <c r="Z1150" s="20"/>
      <c r="AA1150" s="20"/>
      <c r="AB1150" s="20"/>
      <c r="AC1150" s="20"/>
      <c r="AD1150" s="20"/>
      <c r="AE1150" s="20"/>
      <c r="AF1150" s="20"/>
      <c r="AG1150" s="20"/>
      <c r="AH1150" s="20"/>
      <c r="AI1150" s="20"/>
      <c r="AJ1150" s="20"/>
      <c r="AK1150" s="20"/>
      <c r="AL1150" s="20"/>
      <c r="AM1150" s="20"/>
      <c r="AN1150" s="20"/>
      <c r="AO1150" s="20"/>
      <c r="AP1150" s="20"/>
      <c r="AQ1150" s="20"/>
    </row>
    <row r="1151" spans="1:43" s="22" customFormat="1" ht="15" x14ac:dyDescent="0.25">
      <c r="A1151" s="20"/>
      <c r="B1151" s="20"/>
      <c r="C1151" s="20"/>
      <c r="D1151" s="20"/>
      <c r="E1151" s="20"/>
      <c r="F1151" s="20"/>
      <c r="G1151" s="20"/>
      <c r="H1151" s="20"/>
      <c r="I1151" s="20"/>
      <c r="J1151" s="20"/>
      <c r="K1151" s="20"/>
      <c r="L1151" s="20"/>
      <c r="M1151" s="20"/>
      <c r="N1151" s="20"/>
      <c r="O1151" s="25"/>
      <c r="P1151" s="25"/>
      <c r="Q1151" s="25"/>
      <c r="R1151" s="25"/>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row>
    <row r="1152" spans="1:43" s="22" customFormat="1" ht="15" x14ac:dyDescent="0.25">
      <c r="A1152" s="20"/>
      <c r="B1152" s="20"/>
      <c r="C1152" s="20"/>
      <c r="D1152" s="20"/>
      <c r="E1152" s="20"/>
      <c r="F1152" s="20"/>
      <c r="G1152" s="20"/>
      <c r="H1152" s="20"/>
      <c r="I1152" s="20"/>
      <c r="J1152" s="20"/>
      <c r="K1152" s="20"/>
      <c r="L1152" s="20"/>
      <c r="M1152" s="20"/>
      <c r="N1152" s="20"/>
      <c r="O1152" s="25"/>
      <c r="P1152" s="25"/>
      <c r="Q1152" s="25"/>
      <c r="R1152" s="25"/>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row>
    <row r="1153" spans="1:43" s="22" customFormat="1" ht="15" x14ac:dyDescent="0.25">
      <c r="A1153" s="20"/>
      <c r="B1153" s="20"/>
      <c r="C1153" s="20"/>
      <c r="D1153" s="20"/>
      <c r="E1153" s="20"/>
      <c r="F1153" s="20"/>
      <c r="G1153" s="20"/>
      <c r="H1153" s="20"/>
      <c r="I1153" s="20"/>
      <c r="J1153" s="20"/>
      <c r="K1153" s="20"/>
      <c r="L1153" s="20"/>
      <c r="M1153" s="20"/>
      <c r="N1153" s="20"/>
      <c r="O1153" s="25"/>
      <c r="P1153" s="25"/>
      <c r="Q1153" s="25"/>
      <c r="R1153" s="25"/>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row>
    <row r="1154" spans="1:43" s="22" customFormat="1" ht="15" x14ac:dyDescent="0.25">
      <c r="A1154" s="20"/>
      <c r="B1154" s="20"/>
      <c r="C1154" s="20"/>
      <c r="D1154" s="20"/>
      <c r="E1154" s="20"/>
      <c r="F1154" s="20"/>
      <c r="G1154" s="20"/>
      <c r="H1154" s="20"/>
      <c r="I1154" s="20"/>
      <c r="J1154" s="20"/>
      <c r="K1154" s="20"/>
      <c r="L1154" s="20"/>
      <c r="M1154" s="20"/>
      <c r="N1154" s="20"/>
      <c r="O1154" s="25"/>
      <c r="P1154" s="25"/>
      <c r="Q1154" s="25"/>
      <c r="R1154" s="25"/>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row>
    <row r="1155" spans="1:43" s="22" customFormat="1" ht="15" x14ac:dyDescent="0.25">
      <c r="A1155" s="20"/>
      <c r="B1155" s="20"/>
      <c r="C1155" s="20"/>
      <c r="D1155" s="20"/>
      <c r="E1155" s="20"/>
      <c r="F1155" s="20"/>
      <c r="G1155" s="20"/>
      <c r="H1155" s="20"/>
      <c r="I1155" s="20"/>
      <c r="J1155" s="20"/>
      <c r="K1155" s="20"/>
      <c r="L1155" s="20"/>
      <c r="M1155" s="20"/>
      <c r="N1155" s="20"/>
      <c r="O1155" s="25"/>
      <c r="P1155" s="25"/>
      <c r="Q1155" s="25"/>
      <c r="R1155" s="25"/>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row>
    <row r="1156" spans="1:43" s="22" customFormat="1" ht="15" x14ac:dyDescent="0.25">
      <c r="A1156" s="20"/>
      <c r="B1156" s="20"/>
      <c r="C1156" s="20"/>
      <c r="D1156" s="20"/>
      <c r="E1156" s="20"/>
      <c r="F1156" s="20"/>
      <c r="G1156" s="20"/>
      <c r="H1156" s="20"/>
      <c r="I1156" s="20"/>
      <c r="J1156" s="20"/>
      <c r="K1156" s="20"/>
      <c r="L1156" s="20"/>
      <c r="M1156" s="20"/>
      <c r="N1156" s="20"/>
      <c r="O1156" s="25"/>
      <c r="P1156" s="25"/>
      <c r="Q1156" s="25"/>
      <c r="R1156" s="25"/>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row>
    <row r="1157" spans="1:43" s="22" customFormat="1" ht="15" x14ac:dyDescent="0.25">
      <c r="A1157" s="20"/>
      <c r="B1157" s="20"/>
      <c r="C1157" s="20"/>
      <c r="D1157" s="20"/>
      <c r="E1157" s="20"/>
      <c r="F1157" s="20"/>
      <c r="G1157" s="20"/>
      <c r="H1157" s="20"/>
      <c r="I1157" s="20"/>
      <c r="J1157" s="20"/>
      <c r="K1157" s="20"/>
      <c r="L1157" s="20"/>
      <c r="M1157" s="20"/>
      <c r="N1157" s="20"/>
      <c r="O1157" s="25"/>
      <c r="P1157" s="25"/>
      <c r="Q1157" s="25"/>
      <c r="R1157" s="25"/>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row>
    <row r="1158" spans="1:43" s="22" customFormat="1" ht="15" x14ac:dyDescent="0.25">
      <c r="A1158" s="20"/>
      <c r="B1158" s="20"/>
      <c r="C1158" s="20"/>
      <c r="D1158" s="20"/>
      <c r="E1158" s="20"/>
      <c r="F1158" s="20"/>
      <c r="G1158" s="20"/>
      <c r="H1158" s="20"/>
      <c r="I1158" s="20"/>
      <c r="J1158" s="20"/>
      <c r="K1158" s="20"/>
      <c r="L1158" s="20"/>
      <c r="M1158" s="20"/>
      <c r="N1158" s="20"/>
      <c r="O1158" s="25"/>
      <c r="P1158" s="25"/>
      <c r="Q1158" s="25"/>
      <c r="R1158" s="25"/>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row>
    <row r="1159" spans="1:43" s="22" customFormat="1" ht="15" x14ac:dyDescent="0.25">
      <c r="A1159" s="20"/>
      <c r="B1159" s="20"/>
      <c r="C1159" s="20"/>
      <c r="D1159" s="20"/>
      <c r="E1159" s="20"/>
      <c r="F1159" s="20"/>
      <c r="G1159" s="20"/>
      <c r="H1159" s="20"/>
      <c r="I1159" s="20"/>
      <c r="J1159" s="20"/>
      <c r="K1159" s="20"/>
      <c r="L1159" s="20"/>
      <c r="M1159" s="20"/>
      <c r="N1159" s="20"/>
      <c r="O1159" s="25"/>
      <c r="P1159" s="25"/>
      <c r="Q1159" s="25"/>
      <c r="R1159" s="25"/>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row>
    <row r="1160" spans="1:43" s="22" customFormat="1" ht="15" x14ac:dyDescent="0.25">
      <c r="A1160" s="20"/>
      <c r="B1160" s="20"/>
      <c r="C1160" s="20"/>
      <c r="D1160" s="20"/>
      <c r="E1160" s="20"/>
      <c r="F1160" s="20"/>
      <c r="G1160" s="20"/>
      <c r="H1160" s="20"/>
      <c r="I1160" s="20"/>
      <c r="J1160" s="20"/>
      <c r="K1160" s="20"/>
      <c r="L1160" s="20"/>
      <c r="M1160" s="20"/>
      <c r="N1160" s="20"/>
      <c r="O1160" s="25"/>
      <c r="P1160" s="25"/>
      <c r="Q1160" s="25"/>
      <c r="R1160" s="25"/>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row>
    <row r="1161" spans="1:43" s="22" customFormat="1" ht="15" x14ac:dyDescent="0.25">
      <c r="A1161" s="20"/>
      <c r="B1161" s="20"/>
      <c r="C1161" s="20"/>
      <c r="D1161" s="20"/>
      <c r="E1161" s="20"/>
      <c r="F1161" s="20"/>
      <c r="G1161" s="20"/>
      <c r="H1161" s="20"/>
      <c r="I1161" s="20"/>
      <c r="J1161" s="20"/>
      <c r="K1161" s="20"/>
      <c r="L1161" s="20"/>
      <c r="M1161" s="20"/>
      <c r="N1161" s="20"/>
      <c r="O1161" s="25"/>
      <c r="P1161" s="25"/>
      <c r="Q1161" s="25"/>
      <c r="R1161" s="25"/>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row>
    <row r="1162" spans="1:43" s="22" customFormat="1" ht="15" x14ac:dyDescent="0.25">
      <c r="A1162" s="20"/>
      <c r="B1162" s="20"/>
      <c r="C1162" s="20"/>
      <c r="D1162" s="20"/>
      <c r="E1162" s="20"/>
      <c r="F1162" s="20"/>
      <c r="G1162" s="20"/>
      <c r="H1162" s="20"/>
      <c r="I1162" s="20"/>
      <c r="J1162" s="20"/>
      <c r="K1162" s="20"/>
      <c r="L1162" s="20"/>
      <c r="M1162" s="20"/>
      <c r="N1162" s="20"/>
      <c r="O1162" s="25"/>
      <c r="P1162" s="25"/>
      <c r="Q1162" s="25"/>
      <c r="R1162" s="25"/>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row>
    <row r="1163" spans="1:43" s="22" customFormat="1" ht="15" x14ac:dyDescent="0.25">
      <c r="A1163" s="20"/>
      <c r="B1163" s="20"/>
      <c r="C1163" s="20"/>
      <c r="D1163" s="20"/>
      <c r="E1163" s="20"/>
      <c r="F1163" s="20"/>
      <c r="G1163" s="20"/>
      <c r="H1163" s="20"/>
      <c r="I1163" s="20"/>
      <c r="J1163" s="20"/>
      <c r="K1163" s="20"/>
      <c r="L1163" s="20"/>
      <c r="M1163" s="20"/>
      <c r="N1163" s="20"/>
      <c r="O1163" s="25"/>
      <c r="P1163" s="25"/>
      <c r="Q1163" s="25"/>
      <c r="R1163" s="25"/>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row>
    <row r="1164" spans="1:43" s="22" customFormat="1" ht="15" x14ac:dyDescent="0.25">
      <c r="A1164" s="20"/>
      <c r="B1164" s="20"/>
      <c r="C1164" s="20"/>
      <c r="D1164" s="20"/>
      <c r="E1164" s="20"/>
      <c r="F1164" s="20"/>
      <c r="G1164" s="20"/>
      <c r="H1164" s="20"/>
      <c r="I1164" s="20"/>
      <c r="J1164" s="20"/>
      <c r="K1164" s="20"/>
      <c r="L1164" s="20"/>
      <c r="M1164" s="20"/>
      <c r="N1164" s="20"/>
      <c r="O1164" s="25"/>
      <c r="P1164" s="25"/>
      <c r="Q1164" s="25"/>
      <c r="R1164" s="25"/>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row>
    <row r="1165" spans="1:43" s="22" customFormat="1" ht="15" x14ac:dyDescent="0.25">
      <c r="A1165" s="20"/>
      <c r="B1165" s="20"/>
      <c r="C1165" s="20"/>
      <c r="D1165" s="20"/>
      <c r="E1165" s="20"/>
      <c r="F1165" s="20"/>
      <c r="G1165" s="20"/>
      <c r="H1165" s="20"/>
      <c r="I1165" s="20"/>
      <c r="J1165" s="20"/>
      <c r="K1165" s="20"/>
      <c r="L1165" s="20"/>
      <c r="M1165" s="20"/>
      <c r="N1165" s="20"/>
      <c r="O1165" s="25"/>
      <c r="P1165" s="25"/>
      <c r="Q1165" s="25"/>
      <c r="R1165" s="25"/>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row>
    <row r="1166" spans="1:43" s="22" customFormat="1" ht="15" x14ac:dyDescent="0.25">
      <c r="A1166" s="20"/>
      <c r="B1166" s="20"/>
      <c r="C1166" s="20"/>
      <c r="D1166" s="20"/>
      <c r="E1166" s="20"/>
      <c r="F1166" s="20"/>
      <c r="G1166" s="20"/>
      <c r="H1166" s="20"/>
      <c r="I1166" s="20"/>
      <c r="J1166" s="20"/>
      <c r="K1166" s="20"/>
      <c r="L1166" s="20"/>
      <c r="M1166" s="20"/>
      <c r="N1166" s="20"/>
      <c r="O1166" s="25"/>
      <c r="P1166" s="25"/>
      <c r="Q1166" s="25"/>
      <c r="R1166" s="25"/>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row>
    <row r="1167" spans="1:43" s="22" customFormat="1" ht="15" x14ac:dyDescent="0.25">
      <c r="A1167" s="20"/>
      <c r="B1167" s="20"/>
      <c r="C1167" s="20"/>
      <c r="D1167" s="20"/>
      <c r="E1167" s="20"/>
      <c r="F1167" s="20"/>
      <c r="G1167" s="20"/>
      <c r="H1167" s="20"/>
      <c r="I1167" s="20"/>
      <c r="J1167" s="20"/>
      <c r="K1167" s="20"/>
      <c r="L1167" s="20"/>
      <c r="M1167" s="20"/>
      <c r="N1167" s="20"/>
      <c r="O1167" s="25"/>
      <c r="P1167" s="25"/>
      <c r="Q1167" s="25"/>
      <c r="R1167" s="25"/>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row>
    <row r="1168" spans="1:43" s="22" customFormat="1" ht="15" x14ac:dyDescent="0.25">
      <c r="A1168" s="20"/>
      <c r="B1168" s="20"/>
      <c r="C1168" s="20"/>
      <c r="D1168" s="20"/>
      <c r="E1168" s="20"/>
      <c r="F1168" s="20"/>
      <c r="G1168" s="20"/>
      <c r="H1168" s="20"/>
      <c r="I1168" s="20"/>
      <c r="J1168" s="20"/>
      <c r="K1168" s="20"/>
      <c r="L1168" s="20"/>
      <c r="M1168" s="20"/>
      <c r="N1168" s="20"/>
      <c r="O1168" s="25"/>
      <c r="P1168" s="25"/>
      <c r="Q1168" s="25"/>
      <c r="R1168" s="25"/>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row>
    <row r="1169" spans="1:43" s="22" customFormat="1" ht="15" x14ac:dyDescent="0.25">
      <c r="A1169" s="20"/>
      <c r="B1169" s="20"/>
      <c r="C1169" s="20"/>
      <c r="D1169" s="20"/>
      <c r="E1169" s="20"/>
      <c r="F1169" s="20"/>
      <c r="G1169" s="20"/>
      <c r="H1169" s="20"/>
      <c r="I1169" s="20"/>
      <c r="J1169" s="20"/>
      <c r="K1169" s="20"/>
      <c r="L1169" s="20"/>
      <c r="M1169" s="20"/>
      <c r="N1169" s="20"/>
      <c r="O1169" s="25"/>
      <c r="P1169" s="25"/>
      <c r="Q1169" s="25"/>
      <c r="R1169" s="25"/>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row>
    <row r="1170" spans="1:43" s="22" customFormat="1" ht="15" x14ac:dyDescent="0.25">
      <c r="A1170" s="20"/>
      <c r="B1170" s="20"/>
      <c r="C1170" s="20"/>
      <c r="D1170" s="20"/>
      <c r="E1170" s="20"/>
      <c r="F1170" s="20"/>
      <c r="G1170" s="20"/>
      <c r="H1170" s="20"/>
      <c r="I1170" s="20"/>
      <c r="J1170" s="20"/>
      <c r="K1170" s="20"/>
      <c r="L1170" s="20"/>
      <c r="M1170" s="20"/>
      <c r="N1170" s="20"/>
      <c r="O1170" s="25"/>
      <c r="P1170" s="25"/>
      <c r="Q1170" s="25"/>
      <c r="R1170" s="25"/>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row>
    <row r="1171" spans="1:43" s="22" customFormat="1" ht="15" x14ac:dyDescent="0.25">
      <c r="A1171" s="20"/>
      <c r="B1171" s="20"/>
      <c r="C1171" s="20"/>
      <c r="D1171" s="20"/>
      <c r="E1171" s="20"/>
      <c r="F1171" s="20"/>
      <c r="G1171" s="20"/>
      <c r="H1171" s="20"/>
      <c r="I1171" s="20"/>
      <c r="J1171" s="20"/>
      <c r="K1171" s="20"/>
      <c r="L1171" s="20"/>
      <c r="M1171" s="20"/>
      <c r="N1171" s="20"/>
      <c r="O1171" s="25"/>
      <c r="P1171" s="25"/>
      <c r="Q1171" s="25"/>
      <c r="R1171" s="25"/>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row>
    <row r="1172" spans="1:43" s="22" customFormat="1" ht="15" x14ac:dyDescent="0.25">
      <c r="A1172" s="20"/>
      <c r="B1172" s="20"/>
      <c r="C1172" s="20"/>
      <c r="D1172" s="20"/>
      <c r="E1172" s="20"/>
      <c r="F1172" s="20"/>
      <c r="G1172" s="20"/>
      <c r="H1172" s="20"/>
      <c r="I1172" s="20"/>
      <c r="J1172" s="20"/>
      <c r="K1172" s="20"/>
      <c r="L1172" s="20"/>
      <c r="M1172" s="20"/>
      <c r="N1172" s="20"/>
      <c r="O1172" s="25"/>
      <c r="P1172" s="25"/>
      <c r="Q1172" s="25"/>
      <c r="R1172" s="25"/>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row>
    <row r="1173" spans="1:43" s="22" customFormat="1" ht="15" x14ac:dyDescent="0.25">
      <c r="A1173" s="20"/>
      <c r="B1173" s="20"/>
      <c r="C1173" s="20"/>
      <c r="D1173" s="20"/>
      <c r="E1173" s="20"/>
      <c r="F1173" s="20"/>
      <c r="G1173" s="20"/>
      <c r="H1173" s="20"/>
      <c r="I1173" s="20"/>
      <c r="J1173" s="20"/>
      <c r="K1173" s="20"/>
      <c r="L1173" s="20"/>
      <c r="M1173" s="20"/>
      <c r="N1173" s="20"/>
      <c r="O1173" s="25"/>
      <c r="P1173" s="25"/>
      <c r="Q1173" s="25"/>
      <c r="R1173" s="25"/>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row>
    <row r="1174" spans="1:43" s="22" customFormat="1" ht="15" x14ac:dyDescent="0.25">
      <c r="A1174" s="20"/>
      <c r="B1174" s="20"/>
      <c r="C1174" s="20"/>
      <c r="D1174" s="20"/>
      <c r="E1174" s="20"/>
      <c r="F1174" s="20"/>
      <c r="G1174" s="20"/>
      <c r="H1174" s="20"/>
      <c r="I1174" s="20"/>
      <c r="J1174" s="20"/>
      <c r="K1174" s="20"/>
      <c r="L1174" s="20"/>
      <c r="M1174" s="20"/>
      <c r="N1174" s="20"/>
      <c r="O1174" s="25"/>
      <c r="P1174" s="25"/>
      <c r="Q1174" s="25"/>
      <c r="R1174" s="25"/>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row>
    <row r="1175" spans="1:43" s="22" customFormat="1" ht="15" x14ac:dyDescent="0.25">
      <c r="A1175" s="20"/>
      <c r="B1175" s="20"/>
      <c r="C1175" s="20"/>
      <c r="D1175" s="20"/>
      <c r="E1175" s="20"/>
      <c r="F1175" s="20"/>
      <c r="G1175" s="20"/>
      <c r="H1175" s="20"/>
      <c r="I1175" s="20"/>
      <c r="J1175" s="20"/>
      <c r="K1175" s="20"/>
      <c r="L1175" s="20"/>
      <c r="M1175" s="20"/>
      <c r="N1175" s="20"/>
      <c r="O1175" s="25"/>
      <c r="P1175" s="25"/>
      <c r="Q1175" s="25"/>
      <c r="R1175" s="25"/>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row>
    <row r="1176" spans="1:43" s="22" customFormat="1" ht="15" x14ac:dyDescent="0.25">
      <c r="A1176" s="20"/>
      <c r="B1176" s="20"/>
      <c r="C1176" s="20"/>
      <c r="D1176" s="20"/>
      <c r="E1176" s="20"/>
      <c r="F1176" s="20"/>
      <c r="G1176" s="20"/>
      <c r="H1176" s="20"/>
      <c r="I1176" s="20"/>
      <c r="J1176" s="20"/>
      <c r="K1176" s="20"/>
      <c r="L1176" s="20"/>
      <c r="M1176" s="20"/>
      <c r="N1176" s="20"/>
      <c r="O1176" s="25"/>
      <c r="P1176" s="25"/>
      <c r="Q1176" s="25"/>
      <c r="R1176" s="25"/>
      <c r="S1176" s="20"/>
      <c r="T1176" s="20"/>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row>
    <row r="1177" spans="1:43" s="22" customFormat="1" ht="15" x14ac:dyDescent="0.25">
      <c r="A1177" s="20"/>
      <c r="B1177" s="20"/>
      <c r="C1177" s="20"/>
      <c r="D1177" s="20"/>
      <c r="E1177" s="20"/>
      <c r="F1177" s="20"/>
      <c r="G1177" s="20"/>
      <c r="H1177" s="20"/>
      <c r="I1177" s="20"/>
      <c r="J1177" s="20"/>
      <c r="K1177" s="20"/>
      <c r="L1177" s="20"/>
      <c r="M1177" s="20"/>
      <c r="N1177" s="20"/>
      <c r="O1177" s="25"/>
      <c r="P1177" s="25"/>
      <c r="Q1177" s="25"/>
      <c r="R1177" s="25"/>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row>
    <row r="1178" spans="1:43" s="22" customFormat="1" ht="15" x14ac:dyDescent="0.25">
      <c r="A1178" s="20"/>
      <c r="B1178" s="20"/>
      <c r="C1178" s="20"/>
      <c r="D1178" s="20"/>
      <c r="E1178" s="20"/>
      <c r="F1178" s="20"/>
      <c r="G1178" s="20"/>
      <c r="H1178" s="20"/>
      <c r="I1178" s="20"/>
      <c r="J1178" s="20"/>
      <c r="K1178" s="20"/>
      <c r="L1178" s="20"/>
      <c r="M1178" s="20"/>
      <c r="N1178" s="20"/>
      <c r="O1178" s="25"/>
      <c r="P1178" s="25"/>
      <c r="Q1178" s="25"/>
      <c r="R1178" s="25"/>
      <c r="S1178" s="20"/>
      <c r="T1178" s="20"/>
      <c r="U1178" s="20"/>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row>
    <row r="1179" spans="1:43" s="22" customFormat="1" ht="15" x14ac:dyDescent="0.25">
      <c r="A1179" s="20"/>
      <c r="B1179" s="20"/>
      <c r="C1179" s="20"/>
      <c r="D1179" s="20"/>
      <c r="E1179" s="20"/>
      <c r="F1179" s="20"/>
      <c r="G1179" s="20"/>
      <c r="H1179" s="20"/>
      <c r="I1179" s="20"/>
      <c r="J1179" s="20"/>
      <c r="K1179" s="20"/>
      <c r="L1179" s="20"/>
      <c r="M1179" s="20"/>
      <c r="N1179" s="20"/>
      <c r="O1179" s="25"/>
      <c r="P1179" s="25"/>
      <c r="Q1179" s="25"/>
      <c r="R1179" s="25"/>
      <c r="S1179" s="20"/>
      <c r="T1179" s="20"/>
      <c r="U1179" s="20"/>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row>
    <row r="1180" spans="1:43" s="22" customFormat="1" ht="15" x14ac:dyDescent="0.25">
      <c r="A1180" s="20"/>
      <c r="B1180" s="20"/>
      <c r="C1180" s="20"/>
      <c r="D1180" s="20"/>
      <c r="E1180" s="20"/>
      <c r="F1180" s="20"/>
      <c r="G1180" s="20"/>
      <c r="H1180" s="20"/>
      <c r="I1180" s="20"/>
      <c r="J1180" s="20"/>
      <c r="K1180" s="20"/>
      <c r="L1180" s="20"/>
      <c r="M1180" s="20"/>
      <c r="N1180" s="20"/>
      <c r="O1180" s="25"/>
      <c r="P1180" s="25"/>
      <c r="Q1180" s="25"/>
      <c r="R1180" s="25"/>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row>
    <row r="1181" spans="1:43" s="22" customFormat="1" ht="15" x14ac:dyDescent="0.25">
      <c r="A1181" s="20"/>
      <c r="B1181" s="20"/>
      <c r="C1181" s="20"/>
      <c r="D1181" s="20"/>
      <c r="E1181" s="20"/>
      <c r="F1181" s="20"/>
      <c r="G1181" s="20"/>
      <c r="H1181" s="20"/>
      <c r="I1181" s="20"/>
      <c r="J1181" s="20"/>
      <c r="K1181" s="20"/>
      <c r="L1181" s="20"/>
      <c r="M1181" s="20"/>
      <c r="N1181" s="20"/>
      <c r="O1181" s="25"/>
      <c r="P1181" s="25"/>
      <c r="Q1181" s="25"/>
      <c r="R1181" s="25"/>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row>
    <row r="1182" spans="1:43" s="22" customFormat="1" ht="15" x14ac:dyDescent="0.25">
      <c r="A1182" s="20"/>
      <c r="B1182" s="20"/>
      <c r="C1182" s="20"/>
      <c r="D1182" s="20"/>
      <c r="E1182" s="20"/>
      <c r="F1182" s="20"/>
      <c r="G1182" s="20"/>
      <c r="H1182" s="20"/>
      <c r="I1182" s="20"/>
      <c r="J1182" s="20"/>
      <c r="K1182" s="20"/>
      <c r="L1182" s="20"/>
      <c r="M1182" s="20"/>
      <c r="N1182" s="20"/>
      <c r="O1182" s="25"/>
      <c r="P1182" s="25"/>
      <c r="Q1182" s="25"/>
      <c r="R1182" s="25"/>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row>
    <row r="1183" spans="1:43" s="22" customFormat="1" ht="15" x14ac:dyDescent="0.25">
      <c r="A1183" s="20"/>
      <c r="B1183" s="20"/>
      <c r="C1183" s="20"/>
      <c r="D1183" s="20"/>
      <c r="E1183" s="20"/>
      <c r="F1183" s="20"/>
      <c r="G1183" s="20"/>
      <c r="H1183" s="20"/>
      <c r="I1183" s="20"/>
      <c r="J1183" s="20"/>
      <c r="K1183" s="20"/>
      <c r="L1183" s="20"/>
      <c r="M1183" s="20"/>
      <c r="N1183" s="20"/>
      <c r="O1183" s="25"/>
      <c r="P1183" s="25"/>
      <c r="Q1183" s="25"/>
      <c r="R1183" s="25"/>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row>
    <row r="1184" spans="1:43" s="22" customFormat="1" ht="15" x14ac:dyDescent="0.25">
      <c r="A1184" s="20"/>
      <c r="B1184" s="20"/>
      <c r="C1184" s="20"/>
      <c r="D1184" s="20"/>
      <c r="E1184" s="20"/>
      <c r="F1184" s="20"/>
      <c r="G1184" s="20"/>
      <c r="H1184" s="20"/>
      <c r="I1184" s="20"/>
      <c r="J1184" s="20"/>
      <c r="K1184" s="20"/>
      <c r="L1184" s="20"/>
      <c r="M1184" s="20"/>
      <c r="N1184" s="20"/>
      <c r="O1184" s="25"/>
      <c r="P1184" s="25"/>
      <c r="Q1184" s="25"/>
      <c r="R1184" s="25"/>
      <c r="S1184" s="20"/>
      <c r="T1184" s="20"/>
      <c r="U1184" s="20"/>
      <c r="V1184" s="20"/>
      <c r="W1184" s="20"/>
      <c r="X1184" s="20"/>
      <c r="Y1184" s="20"/>
      <c r="Z1184" s="20"/>
      <c r="AA1184" s="20"/>
      <c r="AB1184" s="20"/>
      <c r="AC1184" s="20"/>
      <c r="AD1184" s="20"/>
      <c r="AE1184" s="20"/>
      <c r="AF1184" s="20"/>
      <c r="AG1184" s="20"/>
      <c r="AH1184" s="20"/>
      <c r="AI1184" s="20"/>
      <c r="AJ1184" s="20"/>
      <c r="AK1184" s="20"/>
      <c r="AL1184" s="20"/>
      <c r="AM1184" s="20"/>
      <c r="AN1184" s="20"/>
      <c r="AO1184" s="20"/>
      <c r="AP1184" s="20"/>
      <c r="AQ1184" s="20"/>
    </row>
    <row r="1185" spans="1:43" s="22" customFormat="1" ht="15" x14ac:dyDescent="0.25">
      <c r="A1185" s="20"/>
      <c r="B1185" s="20"/>
      <c r="C1185" s="20"/>
      <c r="D1185" s="20"/>
      <c r="E1185" s="20"/>
      <c r="F1185" s="20"/>
      <c r="G1185" s="20"/>
      <c r="H1185" s="20"/>
      <c r="I1185" s="20"/>
      <c r="J1185" s="20"/>
      <c r="K1185" s="20"/>
      <c r="L1185" s="20"/>
      <c r="M1185" s="20"/>
      <c r="N1185" s="20"/>
      <c r="O1185" s="25"/>
      <c r="P1185" s="25"/>
      <c r="Q1185" s="25"/>
      <c r="R1185" s="25"/>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row>
    <row r="1186" spans="1:43" s="22" customFormat="1" ht="15" x14ac:dyDescent="0.25">
      <c r="A1186" s="20"/>
      <c r="B1186" s="20"/>
      <c r="C1186" s="20"/>
      <c r="D1186" s="20"/>
      <c r="E1186" s="20"/>
      <c r="F1186" s="20"/>
      <c r="G1186" s="20"/>
      <c r="H1186" s="20"/>
      <c r="I1186" s="20"/>
      <c r="J1186" s="20"/>
      <c r="K1186" s="20"/>
      <c r="L1186" s="20"/>
      <c r="M1186" s="20"/>
      <c r="N1186" s="20"/>
      <c r="O1186" s="25"/>
      <c r="P1186" s="25"/>
      <c r="Q1186" s="25"/>
      <c r="R1186" s="25"/>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row>
    <row r="1187" spans="1:43" s="22" customFormat="1" ht="15" x14ac:dyDescent="0.25">
      <c r="A1187" s="20"/>
      <c r="B1187" s="20"/>
      <c r="C1187" s="20"/>
      <c r="D1187" s="20"/>
      <c r="E1187" s="20"/>
      <c r="F1187" s="20"/>
      <c r="G1187" s="20"/>
      <c r="H1187" s="20"/>
      <c r="I1187" s="20"/>
      <c r="J1187" s="20"/>
      <c r="K1187" s="20"/>
      <c r="L1187" s="20"/>
      <c r="M1187" s="20"/>
      <c r="N1187" s="20"/>
      <c r="O1187" s="25"/>
      <c r="P1187" s="25"/>
      <c r="Q1187" s="25"/>
      <c r="R1187" s="25"/>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row>
    <row r="1188" spans="1:43" s="22" customFormat="1" ht="15" x14ac:dyDescent="0.25">
      <c r="A1188" s="20"/>
      <c r="B1188" s="20"/>
      <c r="C1188" s="20"/>
      <c r="D1188" s="20"/>
      <c r="E1188" s="20"/>
      <c r="F1188" s="20"/>
      <c r="G1188" s="20"/>
      <c r="H1188" s="20"/>
      <c r="I1188" s="20"/>
      <c r="J1188" s="20"/>
      <c r="K1188" s="20"/>
      <c r="L1188" s="20"/>
      <c r="M1188" s="20"/>
      <c r="N1188" s="20"/>
      <c r="O1188" s="25"/>
      <c r="P1188" s="25"/>
      <c r="Q1188" s="25"/>
      <c r="R1188" s="25"/>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row>
    <row r="1189" spans="1:43" s="22" customFormat="1" ht="15" x14ac:dyDescent="0.25">
      <c r="A1189" s="20"/>
      <c r="B1189" s="20"/>
      <c r="C1189" s="20"/>
      <c r="D1189" s="20"/>
      <c r="E1189" s="20"/>
      <c r="F1189" s="20"/>
      <c r="G1189" s="20"/>
      <c r="H1189" s="20"/>
      <c r="I1189" s="20"/>
      <c r="J1189" s="20"/>
      <c r="K1189" s="20"/>
      <c r="L1189" s="20"/>
      <c r="M1189" s="20"/>
      <c r="N1189" s="20"/>
      <c r="O1189" s="25"/>
      <c r="P1189" s="25"/>
      <c r="Q1189" s="25"/>
      <c r="R1189" s="25"/>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row>
    <row r="1190" spans="1:43" s="22" customFormat="1" ht="15" x14ac:dyDescent="0.25">
      <c r="A1190" s="20"/>
      <c r="B1190" s="20"/>
      <c r="C1190" s="20"/>
      <c r="D1190" s="20"/>
      <c r="E1190" s="20"/>
      <c r="F1190" s="20"/>
      <c r="G1190" s="20"/>
      <c r="H1190" s="20"/>
      <c r="I1190" s="20"/>
      <c r="J1190" s="20"/>
      <c r="K1190" s="20"/>
      <c r="L1190" s="20"/>
      <c r="M1190" s="20"/>
      <c r="N1190" s="20"/>
      <c r="O1190" s="25"/>
      <c r="P1190" s="25"/>
      <c r="Q1190" s="25"/>
      <c r="R1190" s="25"/>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row>
    <row r="1191" spans="1:43" s="22" customFormat="1" ht="15" x14ac:dyDescent="0.25">
      <c r="A1191" s="20"/>
      <c r="B1191" s="20"/>
      <c r="C1191" s="20"/>
      <c r="D1191" s="20"/>
      <c r="E1191" s="20"/>
      <c r="F1191" s="20"/>
      <c r="G1191" s="20"/>
      <c r="H1191" s="20"/>
      <c r="I1191" s="20"/>
      <c r="J1191" s="20"/>
      <c r="K1191" s="20"/>
      <c r="L1191" s="20"/>
      <c r="M1191" s="20"/>
      <c r="N1191" s="20"/>
      <c r="O1191" s="25"/>
      <c r="P1191" s="25"/>
      <c r="Q1191" s="25"/>
      <c r="R1191" s="25"/>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row>
    <row r="1192" spans="1:43" s="22" customFormat="1" ht="15" x14ac:dyDescent="0.25">
      <c r="A1192" s="20"/>
      <c r="B1192" s="20"/>
      <c r="C1192" s="20"/>
      <c r="D1192" s="20"/>
      <c r="E1192" s="20"/>
      <c r="F1192" s="20"/>
      <c r="G1192" s="20"/>
      <c r="H1192" s="20"/>
      <c r="I1192" s="20"/>
      <c r="J1192" s="20"/>
      <c r="K1192" s="20"/>
      <c r="L1192" s="20"/>
      <c r="M1192" s="20"/>
      <c r="N1192" s="20"/>
      <c r="O1192" s="25"/>
      <c r="P1192" s="25"/>
      <c r="Q1192" s="25"/>
      <c r="R1192" s="25"/>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row>
    <row r="1193" spans="1:43" s="22" customFormat="1" ht="15" x14ac:dyDescent="0.25">
      <c r="A1193" s="20"/>
      <c r="B1193" s="20"/>
      <c r="C1193" s="20"/>
      <c r="D1193" s="20"/>
      <c r="E1193" s="20"/>
      <c r="F1193" s="20"/>
      <c r="G1193" s="20"/>
      <c r="H1193" s="20"/>
      <c r="I1193" s="20"/>
      <c r="J1193" s="20"/>
      <c r="K1193" s="20"/>
      <c r="L1193" s="20"/>
      <c r="M1193" s="20"/>
      <c r="N1193" s="20"/>
      <c r="O1193" s="25"/>
      <c r="P1193" s="25"/>
      <c r="Q1193" s="25"/>
      <c r="R1193" s="25"/>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row>
    <row r="1194" spans="1:43" s="22" customFormat="1" ht="15" x14ac:dyDescent="0.25">
      <c r="A1194" s="20"/>
      <c r="B1194" s="20"/>
      <c r="C1194" s="20"/>
      <c r="D1194" s="20"/>
      <c r="E1194" s="20"/>
      <c r="F1194" s="20"/>
      <c r="G1194" s="20"/>
      <c r="H1194" s="20"/>
      <c r="I1194" s="20"/>
      <c r="J1194" s="20"/>
      <c r="K1194" s="20"/>
      <c r="L1194" s="20"/>
      <c r="M1194" s="20"/>
      <c r="N1194" s="20"/>
      <c r="O1194" s="25"/>
      <c r="P1194" s="25"/>
      <c r="Q1194" s="25"/>
      <c r="R1194" s="25"/>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row>
    <row r="1195" spans="1:43" s="22" customFormat="1" ht="15" x14ac:dyDescent="0.25">
      <c r="A1195" s="20"/>
      <c r="B1195" s="20"/>
      <c r="C1195" s="20"/>
      <c r="D1195" s="20"/>
      <c r="E1195" s="20"/>
      <c r="F1195" s="20"/>
      <c r="G1195" s="20"/>
      <c r="H1195" s="20"/>
      <c r="I1195" s="20"/>
      <c r="J1195" s="20"/>
      <c r="K1195" s="20"/>
      <c r="L1195" s="20"/>
      <c r="M1195" s="20"/>
      <c r="N1195" s="20"/>
      <c r="O1195" s="25"/>
      <c r="P1195" s="25"/>
      <c r="Q1195" s="25"/>
      <c r="R1195" s="25"/>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row>
    <row r="1196" spans="1:43" s="22" customFormat="1" ht="15" x14ac:dyDescent="0.25">
      <c r="A1196" s="20"/>
      <c r="B1196" s="20"/>
      <c r="C1196" s="20"/>
      <c r="D1196" s="20"/>
      <c r="E1196" s="20"/>
      <c r="F1196" s="20"/>
      <c r="G1196" s="20"/>
      <c r="H1196" s="20"/>
      <c r="I1196" s="20"/>
      <c r="J1196" s="20"/>
      <c r="K1196" s="20"/>
      <c r="L1196" s="20"/>
      <c r="M1196" s="20"/>
      <c r="N1196" s="20"/>
      <c r="O1196" s="25"/>
      <c r="P1196" s="25"/>
      <c r="Q1196" s="25"/>
      <c r="R1196" s="25"/>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row>
    <row r="1197" spans="1:43" s="22" customFormat="1" ht="15" x14ac:dyDescent="0.25">
      <c r="A1197" s="20"/>
      <c r="B1197" s="20"/>
      <c r="C1197" s="20"/>
      <c r="D1197" s="20"/>
      <c r="E1197" s="20"/>
      <c r="F1197" s="20"/>
      <c r="G1197" s="20"/>
      <c r="H1197" s="20"/>
      <c r="I1197" s="20"/>
      <c r="J1197" s="20"/>
      <c r="K1197" s="20"/>
      <c r="L1197" s="20"/>
      <c r="M1197" s="20"/>
      <c r="N1197" s="20"/>
      <c r="O1197" s="25"/>
      <c r="P1197" s="25"/>
      <c r="Q1197" s="25"/>
      <c r="R1197" s="25"/>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row>
    <row r="1198" spans="1:43" s="22" customFormat="1" ht="15" x14ac:dyDescent="0.25">
      <c r="A1198" s="20"/>
      <c r="B1198" s="20"/>
      <c r="C1198" s="20"/>
      <c r="D1198" s="20"/>
      <c r="E1198" s="20"/>
      <c r="F1198" s="20"/>
      <c r="G1198" s="20"/>
      <c r="H1198" s="20"/>
      <c r="I1198" s="20"/>
      <c r="J1198" s="20"/>
      <c r="K1198" s="20"/>
      <c r="L1198" s="20"/>
      <c r="M1198" s="20"/>
      <c r="N1198" s="20"/>
      <c r="O1198" s="25"/>
      <c r="P1198" s="25"/>
      <c r="Q1198" s="25"/>
      <c r="R1198" s="25"/>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row>
    <row r="1199" spans="1:43" s="22" customFormat="1" ht="15" x14ac:dyDescent="0.25">
      <c r="A1199" s="20"/>
      <c r="B1199" s="20"/>
      <c r="C1199" s="20"/>
      <c r="D1199" s="20"/>
      <c r="E1199" s="20"/>
      <c r="F1199" s="20"/>
      <c r="G1199" s="20"/>
      <c r="H1199" s="20"/>
      <c r="I1199" s="20"/>
      <c r="J1199" s="20"/>
      <c r="K1199" s="20"/>
      <c r="L1199" s="20"/>
      <c r="M1199" s="20"/>
      <c r="N1199" s="20"/>
      <c r="O1199" s="25"/>
      <c r="P1199" s="25"/>
      <c r="Q1199" s="25"/>
      <c r="R1199" s="25"/>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row>
    <row r="1200" spans="1:43" s="22" customFormat="1" ht="15" x14ac:dyDescent="0.25">
      <c r="A1200" s="20"/>
      <c r="B1200" s="20"/>
      <c r="C1200" s="20"/>
      <c r="D1200" s="20"/>
      <c r="E1200" s="20"/>
      <c r="F1200" s="20"/>
      <c r="G1200" s="20"/>
      <c r="H1200" s="20"/>
      <c r="I1200" s="20"/>
      <c r="J1200" s="20"/>
      <c r="K1200" s="20"/>
      <c r="L1200" s="20"/>
      <c r="M1200" s="20"/>
      <c r="N1200" s="20"/>
      <c r="O1200" s="25"/>
      <c r="P1200" s="25"/>
      <c r="Q1200" s="25"/>
      <c r="R1200" s="25"/>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row>
    <row r="1201" spans="1:43" s="22" customFormat="1" ht="15" x14ac:dyDescent="0.25">
      <c r="A1201" s="20"/>
      <c r="B1201" s="20"/>
      <c r="C1201" s="20"/>
      <c r="D1201" s="20"/>
      <c r="E1201" s="20"/>
      <c r="F1201" s="20"/>
      <c r="G1201" s="20"/>
      <c r="H1201" s="20"/>
      <c r="I1201" s="20"/>
      <c r="J1201" s="20"/>
      <c r="K1201" s="20"/>
      <c r="L1201" s="20"/>
      <c r="M1201" s="20"/>
      <c r="N1201" s="20"/>
      <c r="O1201" s="25"/>
      <c r="P1201" s="25"/>
      <c r="Q1201" s="25"/>
      <c r="R1201" s="25"/>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row>
    <row r="1202" spans="1:43" s="22" customFormat="1" ht="15" x14ac:dyDescent="0.25">
      <c r="A1202" s="20"/>
      <c r="B1202" s="20"/>
      <c r="C1202" s="20"/>
      <c r="D1202" s="20"/>
      <c r="E1202" s="20"/>
      <c r="F1202" s="20"/>
      <c r="G1202" s="20"/>
      <c r="H1202" s="20"/>
      <c r="I1202" s="20"/>
      <c r="J1202" s="20"/>
      <c r="K1202" s="20"/>
      <c r="L1202" s="20"/>
      <c r="M1202" s="20"/>
      <c r="N1202" s="20"/>
      <c r="O1202" s="25"/>
      <c r="P1202" s="25"/>
      <c r="Q1202" s="25"/>
      <c r="R1202" s="25"/>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row>
    <row r="1203" spans="1:43" s="22" customFormat="1" ht="15" x14ac:dyDescent="0.25">
      <c r="A1203" s="20"/>
      <c r="B1203" s="20"/>
      <c r="C1203" s="20"/>
      <c r="D1203" s="20"/>
      <c r="E1203" s="20"/>
      <c r="F1203" s="20"/>
      <c r="G1203" s="20"/>
      <c r="H1203" s="20"/>
      <c r="I1203" s="20"/>
      <c r="J1203" s="20"/>
      <c r="K1203" s="20"/>
      <c r="L1203" s="20"/>
      <c r="M1203" s="20"/>
      <c r="N1203" s="20"/>
      <c r="O1203" s="25"/>
      <c r="P1203" s="25"/>
      <c r="Q1203" s="25"/>
      <c r="R1203" s="25"/>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row>
    <row r="1204" spans="1:43" s="22" customFormat="1" ht="15" x14ac:dyDescent="0.25">
      <c r="A1204" s="20"/>
      <c r="B1204" s="20"/>
      <c r="C1204" s="20"/>
      <c r="D1204" s="20"/>
      <c r="E1204" s="20"/>
      <c r="F1204" s="20"/>
      <c r="G1204" s="20"/>
      <c r="H1204" s="20"/>
      <c r="I1204" s="20"/>
      <c r="J1204" s="20"/>
      <c r="K1204" s="20"/>
      <c r="L1204" s="20"/>
      <c r="M1204" s="20"/>
      <c r="N1204" s="20"/>
      <c r="O1204" s="25"/>
      <c r="P1204" s="25"/>
      <c r="Q1204" s="25"/>
      <c r="R1204" s="25"/>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row>
    <row r="1205" spans="1:43" s="22" customFormat="1" ht="15" x14ac:dyDescent="0.25">
      <c r="A1205" s="20"/>
      <c r="B1205" s="20"/>
      <c r="C1205" s="20"/>
      <c r="D1205" s="20"/>
      <c r="E1205" s="20"/>
      <c r="F1205" s="20"/>
      <c r="G1205" s="20"/>
      <c r="H1205" s="20"/>
      <c r="I1205" s="20"/>
      <c r="J1205" s="20"/>
      <c r="K1205" s="20"/>
      <c r="L1205" s="20"/>
      <c r="M1205" s="20"/>
      <c r="N1205" s="20"/>
      <c r="O1205" s="25"/>
      <c r="P1205" s="25"/>
      <c r="Q1205" s="25"/>
      <c r="R1205" s="25"/>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row>
    <row r="1206" spans="1:43" s="22" customFormat="1" ht="15" x14ac:dyDescent="0.25">
      <c r="A1206" s="20"/>
      <c r="B1206" s="20"/>
      <c r="C1206" s="20"/>
      <c r="D1206" s="20"/>
      <c r="E1206" s="20"/>
      <c r="F1206" s="20"/>
      <c r="G1206" s="20"/>
      <c r="H1206" s="20"/>
      <c r="I1206" s="20"/>
      <c r="J1206" s="20"/>
      <c r="K1206" s="20"/>
      <c r="L1206" s="20"/>
      <c r="M1206" s="20"/>
      <c r="N1206" s="20"/>
      <c r="O1206" s="25"/>
      <c r="P1206" s="25"/>
      <c r="Q1206" s="25"/>
      <c r="R1206" s="25"/>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row>
    <row r="1207" spans="1:43" s="22" customFormat="1" ht="15" x14ac:dyDescent="0.25">
      <c r="A1207" s="20"/>
      <c r="B1207" s="20"/>
      <c r="C1207" s="20"/>
      <c r="D1207" s="20"/>
      <c r="E1207" s="20"/>
      <c r="F1207" s="20"/>
      <c r="G1207" s="20"/>
      <c r="H1207" s="20"/>
      <c r="I1207" s="20"/>
      <c r="J1207" s="20"/>
      <c r="K1207" s="20"/>
      <c r="L1207" s="20"/>
      <c r="M1207" s="20"/>
      <c r="N1207" s="20"/>
      <c r="O1207" s="25"/>
      <c r="P1207" s="25"/>
      <c r="Q1207" s="25"/>
      <c r="R1207" s="25"/>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row>
    <row r="1208" spans="1:43" s="22" customFormat="1" ht="15" x14ac:dyDescent="0.25">
      <c r="A1208" s="20"/>
      <c r="B1208" s="20"/>
      <c r="C1208" s="20"/>
      <c r="D1208" s="20"/>
      <c r="E1208" s="20"/>
      <c r="F1208" s="20"/>
      <c r="G1208" s="20"/>
      <c r="H1208" s="20"/>
      <c r="I1208" s="20"/>
      <c r="J1208" s="20"/>
      <c r="K1208" s="20"/>
      <c r="L1208" s="20"/>
      <c r="M1208" s="20"/>
      <c r="N1208" s="20"/>
      <c r="O1208" s="25"/>
      <c r="P1208" s="25"/>
      <c r="Q1208" s="25"/>
      <c r="R1208" s="25"/>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row>
    <row r="1209" spans="1:43" s="22" customFormat="1" ht="15" x14ac:dyDescent="0.25">
      <c r="A1209" s="20"/>
      <c r="B1209" s="20"/>
      <c r="C1209" s="20"/>
      <c r="D1209" s="20"/>
      <c r="E1209" s="20"/>
      <c r="F1209" s="20"/>
      <c r="G1209" s="20"/>
      <c r="H1209" s="20"/>
      <c r="I1209" s="20"/>
      <c r="J1209" s="20"/>
      <c r="K1209" s="20"/>
      <c r="L1209" s="20"/>
      <c r="M1209" s="20"/>
      <c r="N1209" s="20"/>
      <c r="O1209" s="25"/>
      <c r="P1209" s="25"/>
      <c r="Q1209" s="25"/>
      <c r="R1209" s="25"/>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row>
    <row r="1210" spans="1:43" s="22" customFormat="1" ht="15" x14ac:dyDescent="0.25">
      <c r="A1210" s="20"/>
      <c r="B1210" s="20"/>
      <c r="C1210" s="20"/>
      <c r="D1210" s="20"/>
      <c r="E1210" s="20"/>
      <c r="F1210" s="20"/>
      <c r="G1210" s="20"/>
      <c r="H1210" s="20"/>
      <c r="I1210" s="20"/>
      <c r="J1210" s="20"/>
      <c r="K1210" s="20"/>
      <c r="L1210" s="20"/>
      <c r="M1210" s="20"/>
      <c r="N1210" s="20"/>
      <c r="O1210" s="25"/>
      <c r="P1210" s="25"/>
      <c r="Q1210" s="25"/>
      <c r="R1210" s="25"/>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row>
    <row r="1211" spans="1:43" s="22" customFormat="1" ht="15" x14ac:dyDescent="0.25">
      <c r="A1211" s="20"/>
      <c r="B1211" s="20"/>
      <c r="C1211" s="20"/>
      <c r="D1211" s="20"/>
      <c r="E1211" s="20"/>
      <c r="F1211" s="20"/>
      <c r="G1211" s="20"/>
      <c r="H1211" s="20"/>
      <c r="I1211" s="20"/>
      <c r="J1211" s="20"/>
      <c r="K1211" s="20"/>
      <c r="L1211" s="20"/>
      <c r="M1211" s="20"/>
      <c r="N1211" s="20"/>
      <c r="O1211" s="25"/>
      <c r="P1211" s="25"/>
      <c r="Q1211" s="25"/>
      <c r="R1211" s="25"/>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row>
    <row r="1212" spans="1:43" s="22" customFormat="1" ht="15" x14ac:dyDescent="0.25">
      <c r="A1212" s="20"/>
      <c r="B1212" s="20"/>
      <c r="C1212" s="20"/>
      <c r="D1212" s="20"/>
      <c r="E1212" s="20"/>
      <c r="F1212" s="20"/>
      <c r="G1212" s="20"/>
      <c r="H1212" s="20"/>
      <c r="I1212" s="20"/>
      <c r="J1212" s="20"/>
      <c r="K1212" s="20"/>
      <c r="L1212" s="20"/>
      <c r="M1212" s="20"/>
      <c r="N1212" s="20"/>
      <c r="O1212" s="25"/>
      <c r="P1212" s="25"/>
      <c r="Q1212" s="25"/>
      <c r="R1212" s="25"/>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row>
    <row r="1213" spans="1:43" s="22" customFormat="1" ht="15" x14ac:dyDescent="0.25">
      <c r="A1213" s="20"/>
      <c r="B1213" s="20"/>
      <c r="C1213" s="20"/>
      <c r="D1213" s="20"/>
      <c r="E1213" s="20"/>
      <c r="F1213" s="20"/>
      <c r="G1213" s="20"/>
      <c r="H1213" s="20"/>
      <c r="I1213" s="20"/>
      <c r="J1213" s="20"/>
      <c r="K1213" s="20"/>
      <c r="L1213" s="20"/>
      <c r="M1213" s="20"/>
      <c r="N1213" s="20"/>
      <c r="O1213" s="25"/>
      <c r="P1213" s="25"/>
      <c r="Q1213" s="25"/>
      <c r="R1213" s="25"/>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row>
    <row r="1214" spans="1:43" s="22" customFormat="1" ht="15" x14ac:dyDescent="0.25">
      <c r="A1214" s="20"/>
      <c r="B1214" s="20"/>
      <c r="C1214" s="20"/>
      <c r="D1214" s="20"/>
      <c r="E1214" s="20"/>
      <c r="F1214" s="20"/>
      <c r="G1214" s="20"/>
      <c r="H1214" s="20"/>
      <c r="I1214" s="20"/>
      <c r="J1214" s="20"/>
      <c r="K1214" s="20"/>
      <c r="L1214" s="20"/>
      <c r="M1214" s="20"/>
      <c r="N1214" s="20"/>
      <c r="O1214" s="25"/>
      <c r="P1214" s="25"/>
      <c r="Q1214" s="25"/>
      <c r="R1214" s="25"/>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row>
    <row r="1215" spans="1:43" s="22" customFormat="1" ht="15" x14ac:dyDescent="0.25">
      <c r="A1215" s="20"/>
      <c r="B1215" s="20"/>
      <c r="C1215" s="20"/>
      <c r="D1215" s="20"/>
      <c r="E1215" s="20"/>
      <c r="F1215" s="20"/>
      <c r="G1215" s="20"/>
      <c r="H1215" s="20"/>
      <c r="I1215" s="20"/>
      <c r="J1215" s="20"/>
      <c r="K1215" s="20"/>
      <c r="L1215" s="20"/>
      <c r="M1215" s="20"/>
      <c r="N1215" s="20"/>
      <c r="O1215" s="25"/>
      <c r="P1215" s="25"/>
      <c r="Q1215" s="25"/>
      <c r="R1215" s="25"/>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row>
    <row r="1216" spans="1:43" s="22" customFormat="1" ht="15" x14ac:dyDescent="0.25">
      <c r="A1216" s="20"/>
      <c r="B1216" s="20"/>
      <c r="C1216" s="20"/>
      <c r="D1216" s="20"/>
      <c r="E1216" s="20"/>
      <c r="F1216" s="20"/>
      <c r="G1216" s="20"/>
      <c r="H1216" s="20"/>
      <c r="I1216" s="20"/>
      <c r="J1216" s="20"/>
      <c r="K1216" s="20"/>
      <c r="L1216" s="20"/>
      <c r="M1216" s="20"/>
      <c r="N1216" s="20"/>
      <c r="O1216" s="25"/>
      <c r="P1216" s="25"/>
      <c r="Q1216" s="25"/>
      <c r="R1216" s="25"/>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row>
    <row r="1217" spans="1:43" s="22" customFormat="1" ht="15" x14ac:dyDescent="0.25">
      <c r="A1217" s="20"/>
      <c r="B1217" s="20"/>
      <c r="C1217" s="20"/>
      <c r="D1217" s="20"/>
      <c r="E1217" s="20"/>
      <c r="F1217" s="20"/>
      <c r="G1217" s="20"/>
      <c r="H1217" s="20"/>
      <c r="I1217" s="20"/>
      <c r="J1217" s="20"/>
      <c r="K1217" s="20"/>
      <c r="L1217" s="20"/>
      <c r="M1217" s="20"/>
      <c r="N1217" s="20"/>
      <c r="O1217" s="25"/>
      <c r="P1217" s="25"/>
      <c r="Q1217" s="25"/>
      <c r="R1217" s="25"/>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row>
    <row r="1218" spans="1:43" s="22" customFormat="1" ht="15" x14ac:dyDescent="0.25">
      <c r="A1218" s="20"/>
      <c r="B1218" s="20"/>
      <c r="C1218" s="20"/>
      <c r="D1218" s="20"/>
      <c r="E1218" s="20"/>
      <c r="F1218" s="20"/>
      <c r="G1218" s="20"/>
      <c r="H1218" s="20"/>
      <c r="I1218" s="20"/>
      <c r="J1218" s="20"/>
      <c r="K1218" s="20"/>
      <c r="L1218" s="20"/>
      <c r="M1218" s="20"/>
      <c r="N1218" s="20"/>
      <c r="O1218" s="25"/>
      <c r="P1218" s="25"/>
      <c r="Q1218" s="25"/>
      <c r="R1218" s="25"/>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row>
    <row r="1219" spans="1:43" s="22" customFormat="1" ht="15" x14ac:dyDescent="0.25">
      <c r="A1219" s="20"/>
      <c r="B1219" s="20"/>
      <c r="C1219" s="20"/>
      <c r="D1219" s="20"/>
      <c r="E1219" s="20"/>
      <c r="F1219" s="20"/>
      <c r="G1219" s="20"/>
      <c r="H1219" s="20"/>
      <c r="I1219" s="20"/>
      <c r="J1219" s="20"/>
      <c r="K1219" s="20"/>
      <c r="L1219" s="20"/>
      <c r="M1219" s="20"/>
      <c r="N1219" s="20"/>
      <c r="O1219" s="25"/>
      <c r="P1219" s="25"/>
      <c r="Q1219" s="25"/>
      <c r="R1219" s="25"/>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row>
    <row r="1220" spans="1:43" s="22" customFormat="1" ht="15" x14ac:dyDescent="0.25">
      <c r="A1220" s="20"/>
      <c r="B1220" s="20"/>
      <c r="C1220" s="20"/>
      <c r="D1220" s="20"/>
      <c r="E1220" s="20"/>
      <c r="F1220" s="20"/>
      <c r="G1220" s="20"/>
      <c r="H1220" s="20"/>
      <c r="I1220" s="20"/>
      <c r="J1220" s="20"/>
      <c r="K1220" s="20"/>
      <c r="L1220" s="20"/>
      <c r="M1220" s="20"/>
      <c r="N1220" s="20"/>
      <c r="O1220" s="25"/>
      <c r="P1220" s="25"/>
      <c r="Q1220" s="25"/>
      <c r="R1220" s="25"/>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row>
    <row r="1221" spans="1:43" s="22" customFormat="1" ht="15" x14ac:dyDescent="0.25">
      <c r="A1221" s="20"/>
      <c r="B1221" s="20"/>
      <c r="C1221" s="20"/>
      <c r="D1221" s="20"/>
      <c r="E1221" s="20"/>
      <c r="F1221" s="20"/>
      <c r="G1221" s="20"/>
      <c r="H1221" s="20"/>
      <c r="I1221" s="20"/>
      <c r="J1221" s="20"/>
      <c r="K1221" s="20"/>
      <c r="L1221" s="20"/>
      <c r="M1221" s="20"/>
      <c r="N1221" s="20"/>
      <c r="O1221" s="25"/>
      <c r="P1221" s="25"/>
      <c r="Q1221" s="25"/>
      <c r="R1221" s="25"/>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row>
    <row r="1222" spans="1:43" s="22" customFormat="1" ht="15" x14ac:dyDescent="0.25">
      <c r="A1222" s="20"/>
      <c r="B1222" s="20"/>
      <c r="C1222" s="20"/>
      <c r="D1222" s="20"/>
      <c r="E1222" s="20"/>
      <c r="F1222" s="20"/>
      <c r="G1222" s="20"/>
      <c r="H1222" s="20"/>
      <c r="I1222" s="20"/>
      <c r="J1222" s="20"/>
      <c r="K1222" s="20"/>
      <c r="L1222" s="20"/>
      <c r="M1222" s="20"/>
      <c r="N1222" s="20"/>
      <c r="O1222" s="25"/>
      <c r="P1222" s="25"/>
      <c r="Q1222" s="25"/>
      <c r="R1222" s="25"/>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row>
    <row r="1223" spans="1:43" s="22" customFormat="1" ht="15" x14ac:dyDescent="0.25">
      <c r="A1223" s="20"/>
      <c r="B1223" s="20"/>
      <c r="C1223" s="20"/>
      <c r="D1223" s="20"/>
      <c r="E1223" s="20"/>
      <c r="F1223" s="20"/>
      <c r="G1223" s="20"/>
      <c r="H1223" s="20"/>
      <c r="I1223" s="20"/>
      <c r="J1223" s="20"/>
      <c r="K1223" s="20"/>
      <c r="L1223" s="20"/>
      <c r="M1223" s="20"/>
      <c r="N1223" s="20"/>
      <c r="O1223" s="25"/>
      <c r="P1223" s="25"/>
      <c r="Q1223" s="25"/>
      <c r="R1223" s="25"/>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row>
    <row r="1224" spans="1:43" s="22" customFormat="1" ht="15" x14ac:dyDescent="0.25">
      <c r="A1224" s="20"/>
      <c r="B1224" s="20"/>
      <c r="C1224" s="20"/>
      <c r="D1224" s="20"/>
      <c r="E1224" s="20"/>
      <c r="F1224" s="20"/>
      <c r="G1224" s="20"/>
      <c r="H1224" s="20"/>
      <c r="I1224" s="20"/>
      <c r="J1224" s="20"/>
      <c r="K1224" s="20"/>
      <c r="L1224" s="20"/>
      <c r="M1224" s="20"/>
      <c r="N1224" s="20"/>
      <c r="O1224" s="25"/>
      <c r="P1224" s="25"/>
      <c r="Q1224" s="25"/>
      <c r="R1224" s="25"/>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row>
    <row r="1225" spans="1:43" s="22" customFormat="1" ht="15" x14ac:dyDescent="0.25">
      <c r="A1225" s="20"/>
      <c r="B1225" s="20"/>
      <c r="C1225" s="20"/>
      <c r="D1225" s="20"/>
      <c r="E1225" s="20"/>
      <c r="F1225" s="20"/>
      <c r="G1225" s="20"/>
      <c r="H1225" s="20"/>
      <c r="I1225" s="20"/>
      <c r="J1225" s="20"/>
      <c r="K1225" s="20"/>
      <c r="L1225" s="20"/>
      <c r="M1225" s="20"/>
      <c r="N1225" s="20"/>
      <c r="O1225" s="25"/>
      <c r="P1225" s="25"/>
      <c r="Q1225" s="25"/>
      <c r="R1225" s="25"/>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row>
    <row r="1226" spans="1:43" s="22" customFormat="1" ht="15" x14ac:dyDescent="0.25">
      <c r="A1226" s="20"/>
      <c r="B1226" s="20"/>
      <c r="C1226" s="20"/>
      <c r="D1226" s="20"/>
      <c r="E1226" s="20"/>
      <c r="F1226" s="20"/>
      <c r="G1226" s="20"/>
      <c r="H1226" s="20"/>
      <c r="I1226" s="20"/>
      <c r="J1226" s="20"/>
      <c r="K1226" s="20"/>
      <c r="L1226" s="20"/>
      <c r="M1226" s="20"/>
      <c r="N1226" s="20"/>
      <c r="O1226" s="25"/>
      <c r="P1226" s="25"/>
      <c r="Q1226" s="25"/>
      <c r="R1226" s="25"/>
      <c r="S1226" s="20"/>
      <c r="T1226" s="20"/>
      <c r="U1226" s="20"/>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row>
    <row r="1227" spans="1:43" s="22" customFormat="1" ht="15" x14ac:dyDescent="0.25">
      <c r="A1227" s="20"/>
      <c r="B1227" s="20"/>
      <c r="C1227" s="20"/>
      <c r="D1227" s="20"/>
      <c r="E1227" s="20"/>
      <c r="F1227" s="20"/>
      <c r="G1227" s="20"/>
      <c r="H1227" s="20"/>
      <c r="I1227" s="20"/>
      <c r="J1227" s="20"/>
      <c r="K1227" s="20"/>
      <c r="L1227" s="20"/>
      <c r="M1227" s="20"/>
      <c r="N1227" s="20"/>
      <c r="O1227" s="25"/>
      <c r="P1227" s="25"/>
      <c r="Q1227" s="25"/>
      <c r="R1227" s="25"/>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row>
    <row r="1228" spans="1:43" s="22" customFormat="1" ht="15" x14ac:dyDescent="0.25">
      <c r="A1228" s="20"/>
      <c r="B1228" s="20"/>
      <c r="C1228" s="20"/>
      <c r="D1228" s="20"/>
      <c r="E1228" s="20"/>
      <c r="F1228" s="20"/>
      <c r="G1228" s="20"/>
      <c r="H1228" s="20"/>
      <c r="I1228" s="20"/>
      <c r="J1228" s="20"/>
      <c r="K1228" s="20"/>
      <c r="L1228" s="20"/>
      <c r="M1228" s="20"/>
      <c r="N1228" s="20"/>
      <c r="O1228" s="25"/>
      <c r="P1228" s="25"/>
      <c r="Q1228" s="25"/>
      <c r="R1228" s="25"/>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row>
    <row r="1229" spans="1:43" s="22" customFormat="1" ht="15" x14ac:dyDescent="0.25">
      <c r="A1229" s="20"/>
      <c r="B1229" s="20"/>
      <c r="C1229" s="20"/>
      <c r="D1229" s="20"/>
      <c r="E1229" s="20"/>
      <c r="F1229" s="20"/>
      <c r="G1229" s="20"/>
      <c r="H1229" s="20"/>
      <c r="I1229" s="20"/>
      <c r="J1229" s="20"/>
      <c r="K1229" s="20"/>
      <c r="L1229" s="20"/>
      <c r="M1229" s="20"/>
      <c r="N1229" s="20"/>
      <c r="O1229" s="25"/>
      <c r="P1229" s="25"/>
      <c r="Q1229" s="25"/>
      <c r="R1229" s="25"/>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row>
    <row r="1230" spans="1:43" s="22" customFormat="1" ht="15" x14ac:dyDescent="0.25">
      <c r="A1230" s="20"/>
      <c r="B1230" s="20"/>
      <c r="C1230" s="20"/>
      <c r="D1230" s="20"/>
      <c r="E1230" s="20"/>
      <c r="F1230" s="20"/>
      <c r="G1230" s="20"/>
      <c r="H1230" s="20"/>
      <c r="I1230" s="20"/>
      <c r="J1230" s="20"/>
      <c r="K1230" s="20"/>
      <c r="L1230" s="20"/>
      <c r="M1230" s="20"/>
      <c r="N1230" s="20"/>
      <c r="O1230" s="25"/>
      <c r="P1230" s="25"/>
      <c r="Q1230" s="25"/>
      <c r="R1230" s="25"/>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row>
    <row r="1231" spans="1:43" s="22" customFormat="1" ht="15" x14ac:dyDescent="0.25">
      <c r="A1231" s="20"/>
      <c r="B1231" s="20"/>
      <c r="C1231" s="20"/>
      <c r="D1231" s="20"/>
      <c r="E1231" s="20"/>
      <c r="F1231" s="20"/>
      <c r="G1231" s="20"/>
      <c r="H1231" s="20"/>
      <c r="I1231" s="20"/>
      <c r="J1231" s="20"/>
      <c r="K1231" s="20"/>
      <c r="L1231" s="20"/>
      <c r="M1231" s="20"/>
      <c r="N1231" s="20"/>
      <c r="O1231" s="25"/>
      <c r="P1231" s="25"/>
      <c r="Q1231" s="25"/>
      <c r="R1231" s="25"/>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row>
    <row r="1232" spans="1:43" s="22" customFormat="1" ht="15" x14ac:dyDescent="0.25">
      <c r="A1232" s="20"/>
      <c r="B1232" s="20"/>
      <c r="C1232" s="20"/>
      <c r="D1232" s="20"/>
      <c r="E1232" s="20"/>
      <c r="F1232" s="20"/>
      <c r="G1232" s="20"/>
      <c r="H1232" s="20"/>
      <c r="I1232" s="20"/>
      <c r="J1232" s="20"/>
      <c r="K1232" s="20"/>
      <c r="L1232" s="20"/>
      <c r="M1232" s="20"/>
      <c r="N1232" s="20"/>
      <c r="O1232" s="25"/>
      <c r="P1232" s="25"/>
      <c r="Q1232" s="25"/>
      <c r="R1232" s="25"/>
      <c r="S1232" s="20"/>
      <c r="T1232" s="20"/>
      <c r="U1232" s="20"/>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row>
    <row r="1233" spans="1:43" s="22" customFormat="1" ht="15" x14ac:dyDescent="0.25">
      <c r="A1233" s="20"/>
      <c r="B1233" s="20"/>
      <c r="C1233" s="20"/>
      <c r="D1233" s="20"/>
      <c r="E1233" s="20"/>
      <c r="F1233" s="20"/>
      <c r="G1233" s="20"/>
      <c r="H1233" s="20"/>
      <c r="I1233" s="20"/>
      <c r="J1233" s="20"/>
      <c r="K1233" s="20"/>
      <c r="L1233" s="20"/>
      <c r="M1233" s="20"/>
      <c r="N1233" s="20"/>
      <c r="O1233" s="25"/>
      <c r="P1233" s="25"/>
      <c r="Q1233" s="25"/>
      <c r="R1233" s="25"/>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row>
    <row r="1234" spans="1:43" s="22" customFormat="1" ht="15" x14ac:dyDescent="0.25">
      <c r="A1234" s="20"/>
      <c r="B1234" s="20"/>
      <c r="C1234" s="20"/>
      <c r="D1234" s="20"/>
      <c r="E1234" s="20"/>
      <c r="F1234" s="20"/>
      <c r="G1234" s="20"/>
      <c r="H1234" s="20"/>
      <c r="I1234" s="20"/>
      <c r="J1234" s="20"/>
      <c r="K1234" s="20"/>
      <c r="L1234" s="20"/>
      <c r="M1234" s="20"/>
      <c r="N1234" s="20"/>
      <c r="O1234" s="25"/>
      <c r="P1234" s="25"/>
      <c r="Q1234" s="25"/>
      <c r="R1234" s="25"/>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row>
    <row r="1235" spans="1:43" s="22" customFormat="1" ht="15" x14ac:dyDescent="0.25">
      <c r="A1235" s="20"/>
      <c r="B1235" s="20"/>
      <c r="C1235" s="20"/>
      <c r="D1235" s="20"/>
      <c r="E1235" s="20"/>
      <c r="F1235" s="20"/>
      <c r="G1235" s="20"/>
      <c r="H1235" s="20"/>
      <c r="I1235" s="20"/>
      <c r="J1235" s="20"/>
      <c r="K1235" s="20"/>
      <c r="L1235" s="20"/>
      <c r="M1235" s="20"/>
      <c r="N1235" s="20"/>
      <c r="O1235" s="25"/>
      <c r="P1235" s="25"/>
      <c r="Q1235" s="25"/>
      <c r="R1235" s="25"/>
      <c r="S1235" s="20"/>
      <c r="T1235" s="20"/>
      <c r="U1235" s="20"/>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row>
    <row r="1236" spans="1:43" s="22" customFormat="1" ht="15" x14ac:dyDescent="0.25">
      <c r="A1236" s="20"/>
      <c r="B1236" s="20"/>
      <c r="C1236" s="20"/>
      <c r="D1236" s="20"/>
      <c r="E1236" s="20"/>
      <c r="F1236" s="20"/>
      <c r="G1236" s="20"/>
      <c r="H1236" s="20"/>
      <c r="I1236" s="20"/>
      <c r="J1236" s="20"/>
      <c r="K1236" s="20"/>
      <c r="L1236" s="20"/>
      <c r="M1236" s="20"/>
      <c r="N1236" s="20"/>
      <c r="O1236" s="25"/>
      <c r="P1236" s="25"/>
      <c r="Q1236" s="25"/>
      <c r="R1236" s="25"/>
      <c r="S1236" s="20"/>
      <c r="T1236" s="20"/>
      <c r="U1236" s="20"/>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row>
    <row r="1237" spans="1:43" s="22" customFormat="1" ht="15" x14ac:dyDescent="0.25">
      <c r="A1237" s="20"/>
      <c r="B1237" s="20"/>
      <c r="C1237" s="20"/>
      <c r="D1237" s="20"/>
      <c r="E1237" s="20"/>
      <c r="F1237" s="20"/>
      <c r="G1237" s="20"/>
      <c r="H1237" s="20"/>
      <c r="I1237" s="20"/>
      <c r="J1237" s="20"/>
      <c r="K1237" s="20"/>
      <c r="L1237" s="20"/>
      <c r="M1237" s="20"/>
      <c r="N1237" s="20"/>
      <c r="O1237" s="25"/>
      <c r="P1237" s="25"/>
      <c r="Q1237" s="25"/>
      <c r="R1237" s="25"/>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row>
    <row r="1238" spans="1:43" s="22" customFormat="1" ht="15" x14ac:dyDescent="0.25">
      <c r="A1238" s="20"/>
      <c r="B1238" s="20"/>
      <c r="C1238" s="20"/>
      <c r="D1238" s="20"/>
      <c r="E1238" s="20"/>
      <c r="F1238" s="20"/>
      <c r="G1238" s="20"/>
      <c r="H1238" s="20"/>
      <c r="I1238" s="20"/>
      <c r="J1238" s="20"/>
      <c r="K1238" s="20"/>
      <c r="L1238" s="20"/>
      <c r="M1238" s="20"/>
      <c r="N1238" s="20"/>
      <c r="O1238" s="25"/>
      <c r="P1238" s="25"/>
      <c r="Q1238" s="25"/>
      <c r="R1238" s="25"/>
      <c r="S1238" s="20"/>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row>
    <row r="1239" spans="1:43" s="22" customFormat="1" ht="15" x14ac:dyDescent="0.25">
      <c r="A1239" s="20"/>
      <c r="B1239" s="20"/>
      <c r="C1239" s="20"/>
      <c r="D1239" s="20"/>
      <c r="E1239" s="20"/>
      <c r="F1239" s="20"/>
      <c r="G1239" s="20"/>
      <c r="H1239" s="20"/>
      <c r="I1239" s="20"/>
      <c r="J1239" s="20"/>
      <c r="K1239" s="20"/>
      <c r="L1239" s="20"/>
      <c r="M1239" s="20"/>
      <c r="N1239" s="20"/>
      <c r="O1239" s="25"/>
      <c r="P1239" s="25"/>
      <c r="Q1239" s="25"/>
      <c r="R1239" s="25"/>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row>
    <row r="1240" spans="1:43" s="22" customFormat="1" ht="15" x14ac:dyDescent="0.25">
      <c r="A1240" s="20"/>
      <c r="B1240" s="20"/>
      <c r="C1240" s="20"/>
      <c r="D1240" s="20"/>
      <c r="E1240" s="20"/>
      <c r="F1240" s="20"/>
      <c r="G1240" s="20"/>
      <c r="H1240" s="20"/>
      <c r="I1240" s="20"/>
      <c r="J1240" s="20"/>
      <c r="K1240" s="20"/>
      <c r="L1240" s="20"/>
      <c r="M1240" s="20"/>
      <c r="N1240" s="20"/>
      <c r="O1240" s="25"/>
      <c r="P1240" s="25"/>
      <c r="Q1240" s="25"/>
      <c r="R1240" s="25"/>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row>
    <row r="1241" spans="1:43" s="22" customFormat="1" ht="15" x14ac:dyDescent="0.25">
      <c r="A1241" s="20"/>
      <c r="B1241" s="20"/>
      <c r="C1241" s="20"/>
      <c r="D1241" s="20"/>
      <c r="E1241" s="20"/>
      <c r="F1241" s="20"/>
      <c r="G1241" s="20"/>
      <c r="H1241" s="20"/>
      <c r="I1241" s="20"/>
      <c r="J1241" s="20"/>
      <c r="K1241" s="20"/>
      <c r="L1241" s="20"/>
      <c r="M1241" s="20"/>
      <c r="N1241" s="20"/>
      <c r="O1241" s="25"/>
      <c r="P1241" s="25"/>
      <c r="Q1241" s="25"/>
      <c r="R1241" s="25"/>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row>
    <row r="1242" spans="1:43" s="22" customFormat="1" ht="15" x14ac:dyDescent="0.25">
      <c r="A1242" s="20"/>
      <c r="B1242" s="20"/>
      <c r="C1242" s="20"/>
      <c r="D1242" s="20"/>
      <c r="E1242" s="20"/>
      <c r="F1242" s="20"/>
      <c r="G1242" s="20"/>
      <c r="H1242" s="20"/>
      <c r="I1242" s="20"/>
      <c r="J1242" s="20"/>
      <c r="K1242" s="20"/>
      <c r="L1242" s="20"/>
      <c r="M1242" s="20"/>
      <c r="N1242" s="20"/>
      <c r="O1242" s="25"/>
      <c r="P1242" s="25"/>
      <c r="Q1242" s="25"/>
      <c r="R1242" s="25"/>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row>
    <row r="1243" spans="1:43" s="22" customFormat="1" ht="15" x14ac:dyDescent="0.25">
      <c r="A1243" s="20"/>
      <c r="B1243" s="20"/>
      <c r="C1243" s="20"/>
      <c r="D1243" s="20"/>
      <c r="E1243" s="20"/>
      <c r="F1243" s="20"/>
      <c r="G1243" s="20"/>
      <c r="H1243" s="20"/>
      <c r="I1243" s="20"/>
      <c r="J1243" s="20"/>
      <c r="K1243" s="20"/>
      <c r="L1243" s="20"/>
      <c r="M1243" s="20"/>
      <c r="N1243" s="20"/>
      <c r="O1243" s="25"/>
      <c r="P1243" s="25"/>
      <c r="Q1243" s="25"/>
      <c r="R1243" s="25"/>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row>
    <row r="1244" spans="1:43" s="22" customFormat="1" ht="15" x14ac:dyDescent="0.25">
      <c r="A1244" s="20"/>
      <c r="B1244" s="20"/>
      <c r="C1244" s="20"/>
      <c r="D1244" s="20"/>
      <c r="E1244" s="20"/>
      <c r="F1244" s="20"/>
      <c r="G1244" s="20"/>
      <c r="H1244" s="20"/>
      <c r="I1244" s="20"/>
      <c r="J1244" s="20"/>
      <c r="K1244" s="20"/>
      <c r="L1244" s="20"/>
      <c r="M1244" s="20"/>
      <c r="N1244" s="20"/>
      <c r="O1244" s="25"/>
      <c r="P1244" s="25"/>
      <c r="Q1244" s="25"/>
      <c r="R1244" s="25"/>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row>
    <row r="1245" spans="1:43" s="22" customFormat="1" ht="15" x14ac:dyDescent="0.25">
      <c r="A1245" s="20"/>
      <c r="B1245" s="20"/>
      <c r="C1245" s="20"/>
      <c r="D1245" s="20"/>
      <c r="E1245" s="20"/>
      <c r="F1245" s="20"/>
      <c r="G1245" s="20"/>
      <c r="H1245" s="20"/>
      <c r="I1245" s="20"/>
      <c r="J1245" s="20"/>
      <c r="K1245" s="20"/>
      <c r="L1245" s="20"/>
      <c r="M1245" s="20"/>
      <c r="N1245" s="20"/>
      <c r="O1245" s="25"/>
      <c r="P1245" s="25"/>
      <c r="Q1245" s="25"/>
      <c r="R1245" s="25"/>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row>
    <row r="1246" spans="1:43" s="22" customFormat="1" ht="15" x14ac:dyDescent="0.25">
      <c r="A1246" s="20"/>
      <c r="B1246" s="20"/>
      <c r="C1246" s="20"/>
      <c r="D1246" s="20"/>
      <c r="E1246" s="20"/>
      <c r="F1246" s="20"/>
      <c r="G1246" s="20"/>
      <c r="H1246" s="20"/>
      <c r="I1246" s="20"/>
      <c r="J1246" s="20"/>
      <c r="K1246" s="20"/>
      <c r="L1246" s="20"/>
      <c r="M1246" s="20"/>
      <c r="N1246" s="20"/>
      <c r="O1246" s="25"/>
      <c r="P1246" s="25"/>
      <c r="Q1246" s="25"/>
      <c r="R1246" s="25"/>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row>
    <row r="1247" spans="1:43" s="22" customFormat="1" ht="15" x14ac:dyDescent="0.25">
      <c r="A1247" s="20"/>
      <c r="B1247" s="20"/>
      <c r="C1247" s="20"/>
      <c r="D1247" s="20"/>
      <c r="E1247" s="20"/>
      <c r="F1247" s="20"/>
      <c r="G1247" s="20"/>
      <c r="H1247" s="20"/>
      <c r="I1247" s="20"/>
      <c r="J1247" s="20"/>
      <c r="K1247" s="20"/>
      <c r="L1247" s="20"/>
      <c r="M1247" s="20"/>
      <c r="N1247" s="20"/>
      <c r="O1247" s="25"/>
      <c r="P1247" s="25"/>
      <c r="Q1247" s="25"/>
      <c r="R1247" s="25"/>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row>
    <row r="1248" spans="1:43" s="22" customFormat="1" ht="15" x14ac:dyDescent="0.25">
      <c r="A1248" s="20"/>
      <c r="B1248" s="20"/>
      <c r="C1248" s="20"/>
      <c r="D1248" s="20"/>
      <c r="E1248" s="20"/>
      <c r="F1248" s="20"/>
      <c r="G1248" s="20"/>
      <c r="H1248" s="20"/>
      <c r="I1248" s="20"/>
      <c r="J1248" s="20"/>
      <c r="K1248" s="20"/>
      <c r="L1248" s="20"/>
      <c r="M1248" s="20"/>
      <c r="N1248" s="20"/>
      <c r="O1248" s="25"/>
      <c r="P1248" s="25"/>
      <c r="Q1248" s="25"/>
      <c r="R1248" s="25"/>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row>
    <row r="1249" spans="1:43" s="22" customFormat="1" ht="15" x14ac:dyDescent="0.25">
      <c r="A1249" s="20"/>
      <c r="B1249" s="20"/>
      <c r="C1249" s="20"/>
      <c r="D1249" s="20"/>
      <c r="E1249" s="20"/>
      <c r="F1249" s="20"/>
      <c r="G1249" s="20"/>
      <c r="H1249" s="20"/>
      <c r="I1249" s="20"/>
      <c r="J1249" s="20"/>
      <c r="K1249" s="20"/>
      <c r="L1249" s="20"/>
      <c r="M1249" s="20"/>
      <c r="N1249" s="20"/>
      <c r="O1249" s="25"/>
      <c r="P1249" s="25"/>
      <c r="Q1249" s="25"/>
      <c r="R1249" s="25"/>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row>
    <row r="1250" spans="1:43" s="22" customFormat="1" ht="15" x14ac:dyDescent="0.25">
      <c r="A1250" s="20"/>
      <c r="B1250" s="20"/>
      <c r="C1250" s="20"/>
      <c r="D1250" s="20"/>
      <c r="E1250" s="20"/>
      <c r="F1250" s="20"/>
      <c r="G1250" s="20"/>
      <c r="H1250" s="20"/>
      <c r="I1250" s="20"/>
      <c r="J1250" s="20"/>
      <c r="K1250" s="20"/>
      <c r="L1250" s="20"/>
      <c r="M1250" s="20"/>
      <c r="N1250" s="20"/>
      <c r="O1250" s="25"/>
      <c r="P1250" s="25"/>
      <c r="Q1250" s="25"/>
      <c r="R1250" s="25"/>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row>
    <row r="1251" spans="1:43" s="22" customFormat="1" ht="15" x14ac:dyDescent="0.25">
      <c r="A1251" s="20"/>
      <c r="B1251" s="20"/>
      <c r="C1251" s="20"/>
      <c r="D1251" s="20"/>
      <c r="E1251" s="20"/>
      <c r="F1251" s="20"/>
      <c r="G1251" s="20"/>
      <c r="H1251" s="20"/>
      <c r="I1251" s="20"/>
      <c r="J1251" s="20"/>
      <c r="K1251" s="20"/>
      <c r="L1251" s="20"/>
      <c r="M1251" s="20"/>
      <c r="N1251" s="20"/>
      <c r="O1251" s="25"/>
      <c r="P1251" s="25"/>
      <c r="Q1251" s="25"/>
      <c r="R1251" s="25"/>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row>
    <row r="1252" spans="1:43" s="22" customFormat="1" ht="15" x14ac:dyDescent="0.25">
      <c r="A1252" s="20"/>
      <c r="B1252" s="20"/>
      <c r="C1252" s="20"/>
      <c r="D1252" s="20"/>
      <c r="E1252" s="20"/>
      <c r="F1252" s="20"/>
      <c r="G1252" s="20"/>
      <c r="H1252" s="20"/>
      <c r="I1252" s="20"/>
      <c r="J1252" s="20"/>
      <c r="K1252" s="20"/>
      <c r="L1252" s="20"/>
      <c r="M1252" s="20"/>
      <c r="N1252" s="20"/>
      <c r="O1252" s="25"/>
      <c r="P1252" s="25"/>
      <c r="Q1252" s="25"/>
      <c r="R1252" s="25"/>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row>
    <row r="1253" spans="1:43" s="22" customFormat="1" ht="15" x14ac:dyDescent="0.25">
      <c r="A1253" s="20"/>
      <c r="B1253" s="20"/>
      <c r="C1253" s="20"/>
      <c r="D1253" s="20"/>
      <c r="E1253" s="20"/>
      <c r="F1253" s="20"/>
      <c r="G1253" s="20"/>
      <c r="H1253" s="20"/>
      <c r="I1253" s="20"/>
      <c r="J1253" s="20"/>
      <c r="K1253" s="20"/>
      <c r="L1253" s="20"/>
      <c r="M1253" s="20"/>
      <c r="N1253" s="20"/>
      <c r="O1253" s="25"/>
      <c r="P1253" s="25"/>
      <c r="Q1253" s="25"/>
      <c r="R1253" s="25"/>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row>
    <row r="1254" spans="1:43" s="22" customFormat="1" ht="15" x14ac:dyDescent="0.25">
      <c r="A1254" s="20"/>
      <c r="B1254" s="20"/>
      <c r="C1254" s="20"/>
      <c r="D1254" s="20"/>
      <c r="E1254" s="20"/>
      <c r="F1254" s="20"/>
      <c r="G1254" s="20"/>
      <c r="H1254" s="20"/>
      <c r="I1254" s="20"/>
      <c r="J1254" s="20"/>
      <c r="K1254" s="20"/>
      <c r="L1254" s="20"/>
      <c r="M1254" s="20"/>
      <c r="N1254" s="20"/>
      <c r="O1254" s="25"/>
      <c r="P1254" s="25"/>
      <c r="Q1254" s="25"/>
      <c r="R1254" s="25"/>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row>
    <row r="1255" spans="1:43" s="22" customFormat="1" ht="15" x14ac:dyDescent="0.25">
      <c r="A1255" s="20"/>
      <c r="B1255" s="20"/>
      <c r="C1255" s="20"/>
      <c r="D1255" s="20"/>
      <c r="E1255" s="20"/>
      <c r="F1255" s="20"/>
      <c r="G1255" s="20"/>
      <c r="H1255" s="20"/>
      <c r="I1255" s="20"/>
      <c r="J1255" s="20"/>
      <c r="K1255" s="20"/>
      <c r="L1255" s="20"/>
      <c r="M1255" s="20"/>
      <c r="N1255" s="20"/>
      <c r="O1255" s="25"/>
      <c r="P1255" s="25"/>
      <c r="Q1255" s="25"/>
      <c r="R1255" s="25"/>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row>
    <row r="1256" spans="1:43" s="22" customFormat="1" ht="15" x14ac:dyDescent="0.25">
      <c r="A1256" s="20"/>
      <c r="B1256" s="20"/>
      <c r="C1256" s="20"/>
      <c r="D1256" s="20"/>
      <c r="E1256" s="20"/>
      <c r="F1256" s="20"/>
      <c r="G1256" s="20"/>
      <c r="H1256" s="20"/>
      <c r="I1256" s="20"/>
      <c r="J1256" s="20"/>
      <c r="K1256" s="20"/>
      <c r="L1256" s="20"/>
      <c r="M1256" s="20"/>
      <c r="N1256" s="20"/>
      <c r="O1256" s="25"/>
      <c r="P1256" s="25"/>
      <c r="Q1256" s="25"/>
      <c r="R1256" s="25"/>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row>
    <row r="1257" spans="1:43" s="22" customFormat="1" ht="15" x14ac:dyDescent="0.25">
      <c r="A1257" s="20"/>
      <c r="B1257" s="20"/>
      <c r="C1257" s="20"/>
      <c r="D1257" s="20"/>
      <c r="E1257" s="20"/>
      <c r="F1257" s="20"/>
      <c r="G1257" s="20"/>
      <c r="H1257" s="20"/>
      <c r="I1257" s="20"/>
      <c r="J1257" s="20"/>
      <c r="K1257" s="20"/>
      <c r="L1257" s="20"/>
      <c r="M1257" s="20"/>
      <c r="N1257" s="20"/>
      <c r="O1257" s="25"/>
      <c r="P1257" s="25"/>
      <c r="Q1257" s="25"/>
      <c r="R1257" s="25"/>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row>
    <row r="1258" spans="1:43" s="22" customFormat="1" ht="15" x14ac:dyDescent="0.25">
      <c r="A1258" s="20"/>
      <c r="B1258" s="20"/>
      <c r="C1258" s="20"/>
      <c r="D1258" s="20"/>
      <c r="E1258" s="20"/>
      <c r="F1258" s="20"/>
      <c r="G1258" s="20"/>
      <c r="H1258" s="20"/>
      <c r="I1258" s="20"/>
      <c r="J1258" s="20"/>
      <c r="K1258" s="20"/>
      <c r="L1258" s="20"/>
      <c r="M1258" s="20"/>
      <c r="N1258" s="20"/>
      <c r="O1258" s="25"/>
      <c r="P1258" s="25"/>
      <c r="Q1258" s="25"/>
      <c r="R1258" s="25"/>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row>
    <row r="1259" spans="1:43" s="22" customFormat="1" ht="15" x14ac:dyDescent="0.25">
      <c r="A1259" s="20"/>
      <c r="B1259" s="20"/>
      <c r="C1259" s="20"/>
      <c r="D1259" s="20"/>
      <c r="E1259" s="20"/>
      <c r="F1259" s="20"/>
      <c r="G1259" s="20"/>
      <c r="H1259" s="20"/>
      <c r="I1259" s="20"/>
      <c r="J1259" s="20"/>
      <c r="K1259" s="20"/>
      <c r="L1259" s="20"/>
      <c r="M1259" s="20"/>
      <c r="N1259" s="20"/>
      <c r="O1259" s="25"/>
      <c r="P1259" s="25"/>
      <c r="Q1259" s="25"/>
      <c r="R1259" s="25"/>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row>
    <row r="1260" spans="1:43" s="22" customFormat="1" ht="15" x14ac:dyDescent="0.25">
      <c r="A1260" s="20"/>
      <c r="B1260" s="20"/>
      <c r="C1260" s="20"/>
      <c r="D1260" s="20"/>
      <c r="E1260" s="20"/>
      <c r="F1260" s="20"/>
      <c r="G1260" s="20"/>
      <c r="H1260" s="20"/>
      <c r="I1260" s="20"/>
      <c r="J1260" s="20"/>
      <c r="K1260" s="20"/>
      <c r="L1260" s="20"/>
      <c r="M1260" s="20"/>
      <c r="N1260" s="20"/>
      <c r="O1260" s="25"/>
      <c r="P1260" s="25"/>
      <c r="Q1260" s="25"/>
      <c r="R1260" s="25"/>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row>
    <row r="1261" spans="1:43" s="22" customFormat="1" ht="15" x14ac:dyDescent="0.25">
      <c r="A1261" s="20"/>
      <c r="B1261" s="20"/>
      <c r="C1261" s="20"/>
      <c r="D1261" s="20"/>
      <c r="E1261" s="20"/>
      <c r="F1261" s="20"/>
      <c r="G1261" s="20"/>
      <c r="H1261" s="20"/>
      <c r="I1261" s="20"/>
      <c r="J1261" s="20"/>
      <c r="K1261" s="20"/>
      <c r="L1261" s="20"/>
      <c r="M1261" s="20"/>
      <c r="N1261" s="20"/>
      <c r="O1261" s="25"/>
      <c r="P1261" s="25"/>
      <c r="Q1261" s="25"/>
      <c r="R1261" s="25"/>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row>
    <row r="1262" spans="1:43" s="22" customFormat="1" ht="15" x14ac:dyDescent="0.25">
      <c r="A1262" s="20"/>
      <c r="B1262" s="20"/>
      <c r="C1262" s="20"/>
      <c r="D1262" s="20"/>
      <c r="E1262" s="20"/>
      <c r="F1262" s="20"/>
      <c r="G1262" s="20"/>
      <c r="H1262" s="20"/>
      <c r="I1262" s="20"/>
      <c r="J1262" s="20"/>
      <c r="K1262" s="20"/>
      <c r="L1262" s="20"/>
      <c r="M1262" s="20"/>
      <c r="N1262" s="20"/>
      <c r="O1262" s="25"/>
      <c r="P1262" s="25"/>
      <c r="Q1262" s="25"/>
      <c r="R1262" s="25"/>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row>
    <row r="1263" spans="1:43" s="22" customFormat="1" ht="15" x14ac:dyDescent="0.25">
      <c r="A1263" s="20"/>
      <c r="B1263" s="20"/>
      <c r="C1263" s="20"/>
      <c r="D1263" s="20"/>
      <c r="E1263" s="20"/>
      <c r="F1263" s="20"/>
      <c r="G1263" s="20"/>
      <c r="H1263" s="20"/>
      <c r="I1263" s="20"/>
      <c r="J1263" s="20"/>
      <c r="K1263" s="20"/>
      <c r="L1263" s="20"/>
      <c r="M1263" s="20"/>
      <c r="N1263" s="20"/>
      <c r="O1263" s="25"/>
      <c r="P1263" s="25"/>
      <c r="Q1263" s="25"/>
      <c r="R1263" s="25"/>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row>
    <row r="1264" spans="1:43" s="22" customFormat="1" ht="15" x14ac:dyDescent="0.25">
      <c r="A1264" s="20"/>
      <c r="B1264" s="20"/>
      <c r="C1264" s="20"/>
      <c r="D1264" s="20"/>
      <c r="E1264" s="20"/>
      <c r="F1264" s="20"/>
      <c r="G1264" s="20"/>
      <c r="H1264" s="20"/>
      <c r="I1264" s="20"/>
      <c r="J1264" s="20"/>
      <c r="K1264" s="20"/>
      <c r="L1264" s="20"/>
      <c r="M1264" s="20"/>
      <c r="N1264" s="20"/>
      <c r="O1264" s="25"/>
      <c r="P1264" s="25"/>
      <c r="Q1264" s="25"/>
      <c r="R1264" s="25"/>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row>
    <row r="1265" spans="1:43" s="22" customFormat="1" ht="15" x14ac:dyDescent="0.25">
      <c r="A1265" s="20"/>
      <c r="B1265" s="20"/>
      <c r="C1265" s="20"/>
      <c r="D1265" s="20"/>
      <c r="E1265" s="20"/>
      <c r="F1265" s="20"/>
      <c r="G1265" s="20"/>
      <c r="H1265" s="20"/>
      <c r="I1265" s="20"/>
      <c r="J1265" s="20"/>
      <c r="K1265" s="20"/>
      <c r="L1265" s="20"/>
      <c r="M1265" s="20"/>
      <c r="N1265" s="20"/>
      <c r="O1265" s="25"/>
      <c r="P1265" s="25"/>
      <c r="Q1265" s="25"/>
      <c r="R1265" s="25"/>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row>
    <row r="1266" spans="1:43" s="22" customFormat="1" ht="15" x14ac:dyDescent="0.25">
      <c r="A1266" s="20"/>
      <c r="B1266" s="20"/>
      <c r="C1266" s="20"/>
      <c r="D1266" s="20"/>
      <c r="E1266" s="20"/>
      <c r="F1266" s="20"/>
      <c r="G1266" s="20"/>
      <c r="H1266" s="20"/>
      <c r="I1266" s="20"/>
      <c r="J1266" s="20"/>
      <c r="K1266" s="20"/>
      <c r="L1266" s="20"/>
      <c r="M1266" s="20"/>
      <c r="N1266" s="20"/>
      <c r="O1266" s="25"/>
      <c r="P1266" s="25"/>
      <c r="Q1266" s="25"/>
      <c r="R1266" s="25"/>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row>
    <row r="1267" spans="1:43" s="22" customFormat="1" ht="15" x14ac:dyDescent="0.25">
      <c r="A1267" s="20"/>
      <c r="B1267" s="20"/>
      <c r="C1267" s="20"/>
      <c r="D1267" s="20"/>
      <c r="E1267" s="20"/>
      <c r="F1267" s="20"/>
      <c r="G1267" s="20"/>
      <c r="H1267" s="20"/>
      <c r="I1267" s="20"/>
      <c r="J1267" s="20"/>
      <c r="K1267" s="20"/>
      <c r="L1267" s="20"/>
      <c r="M1267" s="20"/>
      <c r="N1267" s="20"/>
      <c r="O1267" s="25"/>
      <c r="P1267" s="25"/>
      <c r="Q1267" s="25"/>
      <c r="R1267" s="25"/>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row>
    <row r="1268" spans="1:43" s="22" customFormat="1" ht="15" x14ac:dyDescent="0.25">
      <c r="A1268" s="20"/>
      <c r="B1268" s="20"/>
      <c r="C1268" s="20"/>
      <c r="D1268" s="20"/>
      <c r="E1268" s="20"/>
      <c r="F1268" s="20"/>
      <c r="G1268" s="20"/>
      <c r="H1268" s="20"/>
      <c r="I1268" s="20"/>
      <c r="J1268" s="20"/>
      <c r="K1268" s="20"/>
      <c r="L1268" s="20"/>
      <c r="M1268" s="20"/>
      <c r="N1268" s="20"/>
      <c r="O1268" s="25"/>
      <c r="P1268" s="25"/>
      <c r="Q1268" s="25"/>
      <c r="R1268" s="25"/>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row>
    <row r="1269" spans="1:43" s="22" customFormat="1" ht="15" x14ac:dyDescent="0.25">
      <c r="A1269" s="20"/>
      <c r="B1269" s="20"/>
      <c r="C1269" s="20"/>
      <c r="D1269" s="20"/>
      <c r="E1269" s="20"/>
      <c r="F1269" s="20"/>
      <c r="G1269" s="20"/>
      <c r="H1269" s="20"/>
      <c r="I1269" s="20"/>
      <c r="J1269" s="20"/>
      <c r="K1269" s="20"/>
      <c r="L1269" s="20"/>
      <c r="M1269" s="20"/>
      <c r="N1269" s="20"/>
      <c r="O1269" s="25"/>
      <c r="P1269" s="25"/>
      <c r="Q1269" s="25"/>
      <c r="R1269" s="25"/>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row>
    <row r="1270" spans="1:43" s="22" customFormat="1" ht="15" x14ac:dyDescent="0.25">
      <c r="A1270" s="20"/>
      <c r="B1270" s="20"/>
      <c r="C1270" s="20"/>
      <c r="D1270" s="20"/>
      <c r="E1270" s="20"/>
      <c r="F1270" s="20"/>
      <c r="G1270" s="20"/>
      <c r="H1270" s="20"/>
      <c r="I1270" s="20"/>
      <c r="J1270" s="20"/>
      <c r="K1270" s="20"/>
      <c r="L1270" s="20"/>
      <c r="M1270" s="20"/>
      <c r="N1270" s="20"/>
      <c r="O1270" s="25"/>
      <c r="P1270" s="25"/>
      <c r="Q1270" s="25"/>
      <c r="R1270" s="25"/>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row>
    <row r="1271" spans="1:43" s="22" customFormat="1" ht="15" x14ac:dyDescent="0.25">
      <c r="A1271" s="20"/>
      <c r="B1271" s="20"/>
      <c r="C1271" s="20"/>
      <c r="D1271" s="20"/>
      <c r="E1271" s="20"/>
      <c r="F1271" s="20"/>
      <c r="G1271" s="20"/>
      <c r="H1271" s="20"/>
      <c r="I1271" s="20"/>
      <c r="J1271" s="20"/>
      <c r="K1271" s="20"/>
      <c r="L1271" s="20"/>
      <c r="M1271" s="20"/>
      <c r="N1271" s="20"/>
      <c r="O1271" s="25"/>
      <c r="P1271" s="25"/>
      <c r="Q1271" s="25"/>
      <c r="R1271" s="25"/>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row>
    <row r="1272" spans="1:43" s="22" customFormat="1" ht="15" x14ac:dyDescent="0.25">
      <c r="A1272" s="20"/>
      <c r="B1272" s="20"/>
      <c r="C1272" s="20"/>
      <c r="D1272" s="20"/>
      <c r="E1272" s="20"/>
      <c r="F1272" s="20"/>
      <c r="G1272" s="20"/>
      <c r="H1272" s="20"/>
      <c r="I1272" s="20"/>
      <c r="J1272" s="20"/>
      <c r="K1272" s="20"/>
      <c r="L1272" s="20"/>
      <c r="M1272" s="20"/>
      <c r="N1272" s="20"/>
      <c r="O1272" s="25"/>
      <c r="P1272" s="25"/>
      <c r="Q1272" s="25"/>
      <c r="R1272" s="25"/>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row>
    <row r="1273" spans="1:43" s="22" customFormat="1" ht="15" x14ac:dyDescent="0.25">
      <c r="A1273" s="20"/>
      <c r="B1273" s="20"/>
      <c r="C1273" s="20"/>
      <c r="D1273" s="20"/>
      <c r="E1273" s="20"/>
      <c r="F1273" s="20"/>
      <c r="G1273" s="20"/>
      <c r="H1273" s="20"/>
      <c r="I1273" s="20"/>
      <c r="J1273" s="20"/>
      <c r="K1273" s="20"/>
      <c r="L1273" s="20"/>
      <c r="M1273" s="20"/>
      <c r="N1273" s="20"/>
      <c r="O1273" s="25"/>
      <c r="P1273" s="25"/>
      <c r="Q1273" s="25"/>
      <c r="R1273" s="25"/>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row>
    <row r="1274" spans="1:43" s="22" customFormat="1" ht="15" x14ac:dyDescent="0.25">
      <c r="A1274" s="20"/>
      <c r="B1274" s="20"/>
      <c r="C1274" s="20"/>
      <c r="D1274" s="20"/>
      <c r="E1274" s="20"/>
      <c r="F1274" s="20"/>
      <c r="G1274" s="20"/>
      <c r="H1274" s="20"/>
      <c r="I1274" s="20"/>
      <c r="J1274" s="20"/>
      <c r="K1274" s="20"/>
      <c r="L1274" s="20"/>
      <c r="M1274" s="20"/>
      <c r="N1274" s="20"/>
      <c r="O1274" s="25"/>
      <c r="P1274" s="25"/>
      <c r="Q1274" s="25"/>
      <c r="R1274" s="25"/>
      <c r="S1274" s="20"/>
      <c r="T1274" s="20"/>
      <c r="U1274" s="20"/>
      <c r="V1274" s="20"/>
      <c r="W1274" s="20"/>
      <c r="X1274" s="20"/>
      <c r="Y1274" s="20"/>
      <c r="Z1274" s="20"/>
      <c r="AA1274" s="20"/>
      <c r="AB1274" s="20"/>
      <c r="AC1274" s="20"/>
      <c r="AD1274" s="20"/>
      <c r="AE1274" s="20"/>
      <c r="AF1274" s="20"/>
      <c r="AG1274" s="20"/>
      <c r="AH1274" s="20"/>
      <c r="AI1274" s="20"/>
      <c r="AJ1274" s="20"/>
      <c r="AK1274" s="20"/>
      <c r="AL1274" s="20"/>
      <c r="AM1274" s="20"/>
      <c r="AN1274" s="20"/>
      <c r="AO1274" s="20"/>
      <c r="AP1274" s="20"/>
      <c r="AQ1274" s="20"/>
    </row>
    <row r="1275" spans="1:43" s="22" customFormat="1" ht="15" x14ac:dyDescent="0.25">
      <c r="A1275" s="20"/>
      <c r="B1275" s="20"/>
      <c r="C1275" s="20"/>
      <c r="D1275" s="20"/>
      <c r="E1275" s="20"/>
      <c r="F1275" s="20"/>
      <c r="G1275" s="20"/>
      <c r="H1275" s="20"/>
      <c r="I1275" s="20"/>
      <c r="J1275" s="20"/>
      <c r="K1275" s="20"/>
      <c r="L1275" s="20"/>
      <c r="M1275" s="20"/>
      <c r="N1275" s="20"/>
      <c r="O1275" s="25"/>
      <c r="P1275" s="25"/>
      <c r="Q1275" s="25"/>
      <c r="R1275" s="25"/>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row>
    <row r="1276" spans="1:43" s="22" customFormat="1" ht="15" x14ac:dyDescent="0.25">
      <c r="A1276" s="20"/>
      <c r="B1276" s="20"/>
      <c r="C1276" s="20"/>
      <c r="D1276" s="20"/>
      <c r="E1276" s="20"/>
      <c r="F1276" s="20"/>
      <c r="G1276" s="20"/>
      <c r="H1276" s="20"/>
      <c r="I1276" s="20"/>
      <c r="J1276" s="20"/>
      <c r="K1276" s="20"/>
      <c r="L1276" s="20"/>
      <c r="M1276" s="20"/>
      <c r="N1276" s="20"/>
      <c r="O1276" s="25"/>
      <c r="P1276" s="25"/>
      <c r="Q1276" s="25"/>
      <c r="R1276" s="25"/>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row>
    <row r="1277" spans="1:43" s="22" customFormat="1" ht="15" x14ac:dyDescent="0.25">
      <c r="A1277" s="20"/>
      <c r="B1277" s="20"/>
      <c r="C1277" s="20"/>
      <c r="D1277" s="20"/>
      <c r="E1277" s="20"/>
      <c r="F1277" s="20"/>
      <c r="G1277" s="20"/>
      <c r="H1277" s="20"/>
      <c r="I1277" s="20"/>
      <c r="J1277" s="20"/>
      <c r="K1277" s="20"/>
      <c r="L1277" s="20"/>
      <c r="M1277" s="20"/>
      <c r="N1277" s="20"/>
      <c r="O1277" s="25"/>
      <c r="P1277" s="25"/>
      <c r="Q1277" s="25"/>
      <c r="R1277" s="25"/>
      <c r="S1277" s="20"/>
      <c r="T1277" s="20"/>
      <c r="U1277" s="20"/>
      <c r="V1277" s="20"/>
      <c r="W1277" s="20"/>
      <c r="X1277" s="20"/>
      <c r="Y1277" s="20"/>
      <c r="Z1277" s="20"/>
      <c r="AA1277" s="20"/>
      <c r="AB1277" s="20"/>
      <c r="AC1277" s="20"/>
      <c r="AD1277" s="20"/>
      <c r="AE1277" s="20"/>
      <c r="AF1277" s="20"/>
      <c r="AG1277" s="20"/>
      <c r="AH1277" s="20"/>
      <c r="AI1277" s="20"/>
      <c r="AJ1277" s="20"/>
      <c r="AK1277" s="20"/>
      <c r="AL1277" s="20"/>
      <c r="AM1277" s="20"/>
      <c r="AN1277" s="20"/>
      <c r="AO1277" s="20"/>
      <c r="AP1277" s="20"/>
      <c r="AQ1277" s="20"/>
    </row>
    <row r="1278" spans="1:43" s="22" customFormat="1" ht="15" x14ac:dyDescent="0.25">
      <c r="A1278" s="20"/>
      <c r="B1278" s="20"/>
      <c r="C1278" s="20"/>
      <c r="D1278" s="20"/>
      <c r="E1278" s="20"/>
      <c r="F1278" s="20"/>
      <c r="G1278" s="20"/>
      <c r="H1278" s="20"/>
      <c r="I1278" s="20"/>
      <c r="J1278" s="20"/>
      <c r="K1278" s="20"/>
      <c r="L1278" s="20"/>
      <c r="M1278" s="20"/>
      <c r="N1278" s="20"/>
      <c r="O1278" s="25"/>
      <c r="P1278" s="25"/>
      <c r="Q1278" s="25"/>
      <c r="R1278" s="25"/>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row>
    <row r="1279" spans="1:43" s="22" customFormat="1" ht="15" x14ac:dyDescent="0.25">
      <c r="A1279" s="20"/>
      <c r="B1279" s="20"/>
      <c r="C1279" s="20"/>
      <c r="D1279" s="20"/>
      <c r="E1279" s="20"/>
      <c r="F1279" s="20"/>
      <c r="G1279" s="20"/>
      <c r="H1279" s="20"/>
      <c r="I1279" s="20"/>
      <c r="J1279" s="20"/>
      <c r="K1279" s="20"/>
      <c r="L1279" s="20"/>
      <c r="M1279" s="20"/>
      <c r="N1279" s="20"/>
      <c r="O1279" s="25"/>
      <c r="P1279" s="25"/>
      <c r="Q1279" s="25"/>
      <c r="R1279" s="25"/>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row>
    <row r="1280" spans="1:43" s="22" customFormat="1" ht="15" x14ac:dyDescent="0.25">
      <c r="A1280" s="20"/>
      <c r="B1280" s="20"/>
      <c r="C1280" s="20"/>
      <c r="D1280" s="20"/>
      <c r="E1280" s="20"/>
      <c r="F1280" s="20"/>
      <c r="G1280" s="20"/>
      <c r="H1280" s="20"/>
      <c r="I1280" s="20"/>
      <c r="J1280" s="20"/>
      <c r="K1280" s="20"/>
      <c r="L1280" s="20"/>
      <c r="M1280" s="20"/>
      <c r="N1280" s="20"/>
      <c r="O1280" s="25"/>
      <c r="P1280" s="25"/>
      <c r="Q1280" s="25"/>
      <c r="R1280" s="25"/>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row>
    <row r="1281" spans="1:43" s="22" customFormat="1" ht="15" x14ac:dyDescent="0.25">
      <c r="A1281" s="20"/>
      <c r="B1281" s="20"/>
      <c r="C1281" s="20"/>
      <c r="D1281" s="20"/>
      <c r="E1281" s="20"/>
      <c r="F1281" s="20"/>
      <c r="G1281" s="20"/>
      <c r="H1281" s="20"/>
      <c r="I1281" s="20"/>
      <c r="J1281" s="20"/>
      <c r="K1281" s="20"/>
      <c r="L1281" s="20"/>
      <c r="M1281" s="20"/>
      <c r="N1281" s="20"/>
      <c r="O1281" s="25"/>
      <c r="P1281" s="25"/>
      <c r="Q1281" s="25"/>
      <c r="R1281" s="25"/>
      <c r="S1281" s="20"/>
      <c r="T1281" s="20"/>
      <c r="U1281" s="20"/>
      <c r="V1281" s="20"/>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row>
    <row r="1282" spans="1:43" s="22" customFormat="1" ht="15" x14ac:dyDescent="0.25">
      <c r="A1282" s="20"/>
      <c r="B1282" s="20"/>
      <c r="C1282" s="20"/>
      <c r="D1282" s="20"/>
      <c r="E1282" s="20"/>
      <c r="F1282" s="20"/>
      <c r="G1282" s="20"/>
      <c r="H1282" s="20"/>
      <c r="I1282" s="20"/>
      <c r="J1282" s="20"/>
      <c r="K1282" s="20"/>
      <c r="L1282" s="20"/>
      <c r="M1282" s="20"/>
      <c r="N1282" s="20"/>
      <c r="O1282" s="25"/>
      <c r="P1282" s="25"/>
      <c r="Q1282" s="25"/>
      <c r="R1282" s="25"/>
      <c r="S1282" s="20"/>
      <c r="T1282" s="20"/>
      <c r="U1282" s="20"/>
      <c r="V1282" s="20"/>
      <c r="W1282" s="20"/>
      <c r="X1282" s="20"/>
      <c r="Y1282" s="20"/>
      <c r="Z1282" s="20"/>
      <c r="AA1282" s="20"/>
      <c r="AB1282" s="20"/>
      <c r="AC1282" s="20"/>
      <c r="AD1282" s="20"/>
      <c r="AE1282" s="20"/>
      <c r="AF1282" s="20"/>
      <c r="AG1282" s="20"/>
      <c r="AH1282" s="20"/>
      <c r="AI1282" s="20"/>
      <c r="AJ1282" s="20"/>
      <c r="AK1282" s="20"/>
      <c r="AL1282" s="20"/>
      <c r="AM1282" s="20"/>
      <c r="AN1282" s="20"/>
      <c r="AO1282" s="20"/>
      <c r="AP1282" s="20"/>
      <c r="AQ1282" s="20"/>
    </row>
    <row r="1283" spans="1:43" s="22" customFormat="1" ht="15" x14ac:dyDescent="0.25">
      <c r="A1283" s="20"/>
      <c r="B1283" s="20"/>
      <c r="C1283" s="20"/>
      <c r="D1283" s="20"/>
      <c r="E1283" s="20"/>
      <c r="F1283" s="20"/>
      <c r="G1283" s="20"/>
      <c r="H1283" s="20"/>
      <c r="I1283" s="20"/>
      <c r="J1283" s="20"/>
      <c r="K1283" s="20"/>
      <c r="L1283" s="20"/>
      <c r="M1283" s="20"/>
      <c r="N1283" s="20"/>
      <c r="O1283" s="25"/>
      <c r="P1283" s="25"/>
      <c r="Q1283" s="25"/>
      <c r="R1283" s="25"/>
      <c r="S1283" s="20"/>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row>
    <row r="1284" spans="1:43" s="22" customFormat="1" ht="15" x14ac:dyDescent="0.25">
      <c r="A1284" s="20"/>
      <c r="B1284" s="20"/>
      <c r="C1284" s="20"/>
      <c r="D1284" s="20"/>
      <c r="E1284" s="20"/>
      <c r="F1284" s="20"/>
      <c r="G1284" s="20"/>
      <c r="H1284" s="20"/>
      <c r="I1284" s="20"/>
      <c r="J1284" s="20"/>
      <c r="K1284" s="20"/>
      <c r="L1284" s="20"/>
      <c r="M1284" s="20"/>
      <c r="N1284" s="20"/>
      <c r="O1284" s="25"/>
      <c r="P1284" s="25"/>
      <c r="Q1284" s="25"/>
      <c r="R1284" s="25"/>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row>
    <row r="1285" spans="1:43" s="22" customFormat="1" ht="15" x14ac:dyDescent="0.25">
      <c r="A1285" s="20"/>
      <c r="B1285" s="20"/>
      <c r="C1285" s="20"/>
      <c r="D1285" s="20"/>
      <c r="E1285" s="20"/>
      <c r="F1285" s="20"/>
      <c r="G1285" s="20"/>
      <c r="H1285" s="20"/>
      <c r="I1285" s="20"/>
      <c r="J1285" s="20"/>
      <c r="K1285" s="20"/>
      <c r="L1285" s="20"/>
      <c r="M1285" s="20"/>
      <c r="N1285" s="20"/>
      <c r="O1285" s="25"/>
      <c r="P1285" s="25"/>
      <c r="Q1285" s="25"/>
      <c r="R1285" s="25"/>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row>
    <row r="1286" spans="1:43" s="22" customFormat="1" ht="15" x14ac:dyDescent="0.25">
      <c r="A1286" s="20"/>
      <c r="B1286" s="20"/>
      <c r="C1286" s="20"/>
      <c r="D1286" s="20"/>
      <c r="E1286" s="20"/>
      <c r="F1286" s="20"/>
      <c r="G1286" s="20"/>
      <c r="H1286" s="20"/>
      <c r="I1286" s="20"/>
      <c r="J1286" s="20"/>
      <c r="K1286" s="20"/>
      <c r="L1286" s="20"/>
      <c r="M1286" s="20"/>
      <c r="N1286" s="20"/>
      <c r="O1286" s="25"/>
      <c r="P1286" s="25"/>
      <c r="Q1286" s="25"/>
      <c r="R1286" s="25"/>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row>
    <row r="1287" spans="1:43" s="22" customFormat="1" ht="15" x14ac:dyDescent="0.25">
      <c r="A1287" s="20"/>
      <c r="B1287" s="20"/>
      <c r="C1287" s="20"/>
      <c r="D1287" s="20"/>
      <c r="E1287" s="20"/>
      <c r="F1287" s="20"/>
      <c r="G1287" s="20"/>
      <c r="H1287" s="20"/>
      <c r="I1287" s="20"/>
      <c r="J1287" s="20"/>
      <c r="K1287" s="20"/>
      <c r="L1287" s="20"/>
      <c r="M1287" s="20"/>
      <c r="N1287" s="20"/>
      <c r="O1287" s="25"/>
      <c r="P1287" s="25"/>
      <c r="Q1287" s="25"/>
      <c r="R1287" s="25"/>
      <c r="S1287" s="20"/>
      <c r="T1287" s="20"/>
      <c r="U1287" s="20"/>
      <c r="V1287" s="20"/>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row>
    <row r="1288" spans="1:43" s="22" customFormat="1" ht="15" x14ac:dyDescent="0.25">
      <c r="A1288" s="20"/>
      <c r="B1288" s="20"/>
      <c r="C1288" s="20"/>
      <c r="D1288" s="20"/>
      <c r="E1288" s="20"/>
      <c r="F1288" s="20"/>
      <c r="G1288" s="20"/>
      <c r="H1288" s="20"/>
      <c r="I1288" s="20"/>
      <c r="J1288" s="20"/>
      <c r="K1288" s="20"/>
      <c r="L1288" s="20"/>
      <c r="M1288" s="20"/>
      <c r="N1288" s="20"/>
      <c r="O1288" s="25"/>
      <c r="P1288" s="25"/>
      <c r="Q1288" s="25"/>
      <c r="R1288" s="25"/>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row>
    <row r="1289" spans="1:43" s="22" customFormat="1" ht="15" x14ac:dyDescent="0.25">
      <c r="A1289" s="20"/>
      <c r="B1289" s="20"/>
      <c r="C1289" s="20"/>
      <c r="D1289" s="20"/>
      <c r="E1289" s="20"/>
      <c r="F1289" s="20"/>
      <c r="G1289" s="20"/>
      <c r="H1289" s="20"/>
      <c r="I1289" s="20"/>
      <c r="J1289" s="20"/>
      <c r="K1289" s="20"/>
      <c r="L1289" s="20"/>
      <c r="M1289" s="20"/>
      <c r="N1289" s="20"/>
      <c r="O1289" s="25"/>
      <c r="P1289" s="25"/>
      <c r="Q1289" s="25"/>
      <c r="R1289" s="25"/>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row>
    <row r="1290" spans="1:43" s="22" customFormat="1" ht="15" x14ac:dyDescent="0.25">
      <c r="A1290" s="20"/>
      <c r="B1290" s="20"/>
      <c r="C1290" s="20"/>
      <c r="D1290" s="20"/>
      <c r="E1290" s="20"/>
      <c r="F1290" s="20"/>
      <c r="G1290" s="20"/>
      <c r="H1290" s="20"/>
      <c r="I1290" s="20"/>
      <c r="J1290" s="20"/>
      <c r="K1290" s="20"/>
      <c r="L1290" s="20"/>
      <c r="M1290" s="20"/>
      <c r="N1290" s="20"/>
      <c r="O1290" s="25"/>
      <c r="P1290" s="25"/>
      <c r="Q1290" s="25"/>
      <c r="R1290" s="25"/>
      <c r="S1290" s="20"/>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row>
    <row r="1291" spans="1:43" s="22" customFormat="1" ht="15" x14ac:dyDescent="0.25">
      <c r="A1291" s="20"/>
      <c r="B1291" s="20"/>
      <c r="C1291" s="20"/>
      <c r="D1291" s="20"/>
      <c r="E1291" s="20"/>
      <c r="F1291" s="20"/>
      <c r="G1291" s="20"/>
      <c r="H1291" s="20"/>
      <c r="I1291" s="20"/>
      <c r="J1291" s="20"/>
      <c r="K1291" s="20"/>
      <c r="L1291" s="20"/>
      <c r="M1291" s="20"/>
      <c r="N1291" s="20"/>
      <c r="O1291" s="25"/>
      <c r="P1291" s="25"/>
      <c r="Q1291" s="25"/>
      <c r="R1291" s="25"/>
      <c r="S1291" s="20"/>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row>
    <row r="1292" spans="1:43" s="22" customFormat="1" ht="15" x14ac:dyDescent="0.25">
      <c r="A1292" s="20"/>
      <c r="B1292" s="20"/>
      <c r="C1292" s="20"/>
      <c r="D1292" s="20"/>
      <c r="E1292" s="20"/>
      <c r="F1292" s="20"/>
      <c r="G1292" s="20"/>
      <c r="H1292" s="20"/>
      <c r="I1292" s="20"/>
      <c r="J1292" s="20"/>
      <c r="K1292" s="20"/>
      <c r="L1292" s="20"/>
      <c r="M1292" s="20"/>
      <c r="N1292" s="20"/>
      <c r="O1292" s="25"/>
      <c r="P1292" s="25"/>
      <c r="Q1292" s="25"/>
      <c r="R1292" s="25"/>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row>
    <row r="1293" spans="1:43" s="22" customFormat="1" ht="15" x14ac:dyDescent="0.25">
      <c r="A1293" s="20"/>
      <c r="B1293" s="20"/>
      <c r="C1293" s="20"/>
      <c r="D1293" s="20"/>
      <c r="E1293" s="20"/>
      <c r="F1293" s="20"/>
      <c r="G1293" s="20"/>
      <c r="H1293" s="20"/>
      <c r="I1293" s="20"/>
      <c r="J1293" s="20"/>
      <c r="K1293" s="20"/>
      <c r="L1293" s="20"/>
      <c r="M1293" s="20"/>
      <c r="N1293" s="20"/>
      <c r="O1293" s="25"/>
      <c r="P1293" s="25"/>
      <c r="Q1293" s="25"/>
      <c r="R1293" s="25"/>
      <c r="S1293" s="20"/>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row>
    <row r="1294" spans="1:43" s="22" customFormat="1" ht="15" x14ac:dyDescent="0.25">
      <c r="A1294" s="20"/>
      <c r="B1294" s="20"/>
      <c r="C1294" s="20"/>
      <c r="D1294" s="20"/>
      <c r="E1294" s="20"/>
      <c r="F1294" s="20"/>
      <c r="G1294" s="20"/>
      <c r="H1294" s="20"/>
      <c r="I1294" s="20"/>
      <c r="J1294" s="20"/>
      <c r="K1294" s="20"/>
      <c r="L1294" s="20"/>
      <c r="M1294" s="20"/>
      <c r="N1294" s="20"/>
      <c r="O1294" s="25"/>
      <c r="P1294" s="25"/>
      <c r="Q1294" s="25"/>
      <c r="R1294" s="25"/>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row>
    <row r="1295" spans="1:43" s="22" customFormat="1" ht="15" x14ac:dyDescent="0.25">
      <c r="A1295" s="20"/>
      <c r="B1295" s="20"/>
      <c r="C1295" s="20"/>
      <c r="D1295" s="20"/>
      <c r="E1295" s="20"/>
      <c r="F1295" s="20"/>
      <c r="G1295" s="20"/>
      <c r="H1295" s="20"/>
      <c r="I1295" s="20"/>
      <c r="J1295" s="20"/>
      <c r="K1295" s="20"/>
      <c r="L1295" s="20"/>
      <c r="M1295" s="20"/>
      <c r="N1295" s="20"/>
      <c r="O1295" s="25"/>
      <c r="P1295" s="25"/>
      <c r="Q1295" s="25"/>
      <c r="R1295" s="25"/>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row>
    <row r="1296" spans="1:43" s="22" customFormat="1" ht="15" x14ac:dyDescent="0.25">
      <c r="A1296" s="20"/>
      <c r="B1296" s="20"/>
      <c r="C1296" s="20"/>
      <c r="D1296" s="20"/>
      <c r="E1296" s="20"/>
      <c r="F1296" s="20"/>
      <c r="G1296" s="20"/>
      <c r="H1296" s="20"/>
      <c r="I1296" s="20"/>
      <c r="J1296" s="20"/>
      <c r="K1296" s="20"/>
      <c r="L1296" s="20"/>
      <c r="M1296" s="20"/>
      <c r="N1296" s="20"/>
      <c r="O1296" s="25"/>
      <c r="P1296" s="25"/>
      <c r="Q1296" s="25"/>
      <c r="R1296" s="25"/>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row>
    <row r="1297" spans="1:43" s="22" customFormat="1" ht="15" x14ac:dyDescent="0.25">
      <c r="A1297" s="20"/>
      <c r="B1297" s="20"/>
      <c r="C1297" s="20"/>
      <c r="D1297" s="20"/>
      <c r="E1297" s="20"/>
      <c r="F1297" s="20"/>
      <c r="G1297" s="20"/>
      <c r="H1297" s="20"/>
      <c r="I1297" s="20"/>
      <c r="J1297" s="20"/>
      <c r="K1297" s="20"/>
      <c r="L1297" s="20"/>
      <c r="M1297" s="20"/>
      <c r="N1297" s="20"/>
      <c r="O1297" s="25"/>
      <c r="P1297" s="25"/>
      <c r="Q1297" s="25"/>
      <c r="R1297" s="25"/>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row>
    <row r="1298" spans="1:43" s="22" customFormat="1" ht="15" x14ac:dyDescent="0.25">
      <c r="A1298" s="20"/>
      <c r="B1298" s="20"/>
      <c r="C1298" s="20"/>
      <c r="D1298" s="20"/>
      <c r="E1298" s="20"/>
      <c r="F1298" s="20"/>
      <c r="G1298" s="20"/>
      <c r="H1298" s="20"/>
      <c r="I1298" s="20"/>
      <c r="J1298" s="20"/>
      <c r="K1298" s="20"/>
      <c r="L1298" s="20"/>
      <c r="M1298" s="20"/>
      <c r="N1298" s="20"/>
      <c r="O1298" s="25"/>
      <c r="P1298" s="25"/>
      <c r="Q1298" s="25"/>
      <c r="R1298" s="25"/>
      <c r="S1298" s="20"/>
      <c r="T1298" s="20"/>
      <c r="U1298" s="20"/>
      <c r="V1298" s="20"/>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row>
    <row r="1299" spans="1:43" s="22" customFormat="1" ht="15" x14ac:dyDescent="0.25">
      <c r="A1299" s="20"/>
      <c r="B1299" s="20"/>
      <c r="C1299" s="20"/>
      <c r="D1299" s="20"/>
      <c r="E1299" s="20"/>
      <c r="F1299" s="20"/>
      <c r="G1299" s="20"/>
      <c r="H1299" s="20"/>
      <c r="I1299" s="20"/>
      <c r="J1299" s="20"/>
      <c r="K1299" s="20"/>
      <c r="L1299" s="20"/>
      <c r="M1299" s="20"/>
      <c r="N1299" s="20"/>
      <c r="O1299" s="25"/>
      <c r="P1299" s="25"/>
      <c r="Q1299" s="25"/>
      <c r="R1299" s="25"/>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row>
    <row r="1300" spans="1:43" s="22" customFormat="1" ht="15" x14ac:dyDescent="0.25">
      <c r="A1300" s="20"/>
      <c r="B1300" s="20"/>
      <c r="C1300" s="20"/>
      <c r="D1300" s="20"/>
      <c r="E1300" s="20"/>
      <c r="F1300" s="20"/>
      <c r="G1300" s="20"/>
      <c r="H1300" s="20"/>
      <c r="I1300" s="20"/>
      <c r="J1300" s="20"/>
      <c r="K1300" s="20"/>
      <c r="L1300" s="20"/>
      <c r="M1300" s="20"/>
      <c r="N1300" s="20"/>
      <c r="O1300" s="25"/>
      <c r="P1300" s="25"/>
      <c r="Q1300" s="25"/>
      <c r="R1300" s="25"/>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row>
    <row r="1301" spans="1:43" s="22" customFormat="1" ht="15" x14ac:dyDescent="0.25">
      <c r="A1301" s="20"/>
      <c r="B1301" s="20"/>
      <c r="C1301" s="20"/>
      <c r="D1301" s="20"/>
      <c r="E1301" s="20"/>
      <c r="F1301" s="20"/>
      <c r="G1301" s="20"/>
      <c r="H1301" s="20"/>
      <c r="I1301" s="20"/>
      <c r="J1301" s="20"/>
      <c r="K1301" s="20"/>
      <c r="L1301" s="20"/>
      <c r="M1301" s="20"/>
      <c r="N1301" s="20"/>
      <c r="O1301" s="25"/>
      <c r="P1301" s="25"/>
      <c r="Q1301" s="25"/>
      <c r="R1301" s="25"/>
      <c r="S1301" s="20"/>
      <c r="T1301" s="20"/>
      <c r="U1301" s="20"/>
      <c r="V1301" s="20"/>
      <c r="W1301" s="20"/>
      <c r="X1301" s="20"/>
      <c r="Y1301" s="20"/>
      <c r="Z1301" s="20"/>
      <c r="AA1301" s="20"/>
      <c r="AB1301" s="20"/>
      <c r="AC1301" s="20"/>
      <c r="AD1301" s="20"/>
      <c r="AE1301" s="20"/>
      <c r="AF1301" s="20"/>
      <c r="AG1301" s="20"/>
      <c r="AH1301" s="20"/>
      <c r="AI1301" s="20"/>
      <c r="AJ1301" s="20"/>
      <c r="AK1301" s="20"/>
      <c r="AL1301" s="20"/>
      <c r="AM1301" s="20"/>
      <c r="AN1301" s="20"/>
      <c r="AO1301" s="20"/>
      <c r="AP1301" s="20"/>
      <c r="AQ1301" s="20"/>
    </row>
    <row r="1302" spans="1:43" s="22" customFormat="1" ht="15" x14ac:dyDescent="0.25">
      <c r="A1302" s="20"/>
      <c r="B1302" s="20"/>
      <c r="C1302" s="20"/>
      <c r="D1302" s="20"/>
      <c r="E1302" s="20"/>
      <c r="F1302" s="20"/>
      <c r="G1302" s="20"/>
      <c r="H1302" s="20"/>
      <c r="I1302" s="20"/>
      <c r="J1302" s="20"/>
      <c r="K1302" s="20"/>
      <c r="L1302" s="20"/>
      <c r="M1302" s="20"/>
      <c r="N1302" s="20"/>
      <c r="O1302" s="25"/>
      <c r="P1302" s="25"/>
      <c r="Q1302" s="25"/>
      <c r="R1302" s="25"/>
      <c r="S1302" s="20"/>
      <c r="T1302" s="20"/>
      <c r="U1302" s="20"/>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row>
    <row r="1303" spans="1:43" s="22" customFormat="1" ht="15" x14ac:dyDescent="0.25">
      <c r="A1303" s="20"/>
      <c r="B1303" s="20"/>
      <c r="C1303" s="20"/>
      <c r="D1303" s="20"/>
      <c r="E1303" s="20"/>
      <c r="F1303" s="20"/>
      <c r="G1303" s="20"/>
      <c r="H1303" s="20"/>
      <c r="I1303" s="20"/>
      <c r="J1303" s="20"/>
      <c r="K1303" s="20"/>
      <c r="L1303" s="20"/>
      <c r="M1303" s="20"/>
      <c r="N1303" s="20"/>
      <c r="O1303" s="25"/>
      <c r="P1303" s="25"/>
      <c r="Q1303" s="25"/>
      <c r="R1303" s="25"/>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row>
    <row r="1304" spans="1:43" s="22" customFormat="1" ht="15" x14ac:dyDescent="0.25">
      <c r="A1304" s="20"/>
      <c r="B1304" s="20"/>
      <c r="C1304" s="20"/>
      <c r="D1304" s="20"/>
      <c r="E1304" s="20"/>
      <c r="F1304" s="20"/>
      <c r="G1304" s="20"/>
      <c r="H1304" s="20"/>
      <c r="I1304" s="20"/>
      <c r="J1304" s="20"/>
      <c r="K1304" s="20"/>
      <c r="L1304" s="20"/>
      <c r="M1304" s="20"/>
      <c r="N1304" s="20"/>
      <c r="O1304" s="25"/>
      <c r="P1304" s="25"/>
      <c r="Q1304" s="25"/>
      <c r="R1304" s="25"/>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row>
    <row r="1305" spans="1:43" s="22" customFormat="1" ht="15" x14ac:dyDescent="0.25">
      <c r="A1305" s="20"/>
      <c r="B1305" s="20"/>
      <c r="C1305" s="20"/>
      <c r="D1305" s="20"/>
      <c r="E1305" s="20"/>
      <c r="F1305" s="20"/>
      <c r="G1305" s="20"/>
      <c r="H1305" s="20"/>
      <c r="I1305" s="20"/>
      <c r="J1305" s="20"/>
      <c r="K1305" s="20"/>
      <c r="L1305" s="20"/>
      <c r="M1305" s="20"/>
      <c r="N1305" s="20"/>
      <c r="O1305" s="25"/>
      <c r="P1305" s="25"/>
      <c r="Q1305" s="25"/>
      <c r="R1305" s="25"/>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row>
    <row r="1306" spans="1:43" s="22" customFormat="1" ht="15" x14ac:dyDescent="0.25">
      <c r="A1306" s="20"/>
      <c r="B1306" s="20"/>
      <c r="C1306" s="20"/>
      <c r="D1306" s="20"/>
      <c r="E1306" s="20"/>
      <c r="F1306" s="20"/>
      <c r="G1306" s="20"/>
      <c r="H1306" s="20"/>
      <c r="I1306" s="20"/>
      <c r="J1306" s="20"/>
      <c r="K1306" s="20"/>
      <c r="L1306" s="20"/>
      <c r="M1306" s="20"/>
      <c r="N1306" s="20"/>
      <c r="O1306" s="25"/>
      <c r="P1306" s="25"/>
      <c r="Q1306" s="25"/>
      <c r="R1306" s="25"/>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row>
    <row r="1307" spans="1:43" s="22" customFormat="1" ht="15" x14ac:dyDescent="0.25">
      <c r="A1307" s="20"/>
      <c r="B1307" s="20"/>
      <c r="C1307" s="20"/>
      <c r="D1307" s="20"/>
      <c r="E1307" s="20"/>
      <c r="F1307" s="20"/>
      <c r="G1307" s="20"/>
      <c r="H1307" s="20"/>
      <c r="I1307" s="20"/>
      <c r="J1307" s="20"/>
      <c r="K1307" s="20"/>
      <c r="L1307" s="20"/>
      <c r="M1307" s="20"/>
      <c r="N1307" s="20"/>
      <c r="O1307" s="25"/>
      <c r="P1307" s="25"/>
      <c r="Q1307" s="25"/>
      <c r="R1307" s="25"/>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row>
    <row r="1308" spans="1:43" s="22" customFormat="1" ht="15" x14ac:dyDescent="0.25">
      <c r="A1308" s="20"/>
      <c r="B1308" s="20"/>
      <c r="C1308" s="20"/>
      <c r="D1308" s="20"/>
      <c r="E1308" s="20"/>
      <c r="F1308" s="20"/>
      <c r="G1308" s="20"/>
      <c r="H1308" s="20"/>
      <c r="I1308" s="20"/>
      <c r="J1308" s="20"/>
      <c r="K1308" s="20"/>
      <c r="L1308" s="20"/>
      <c r="M1308" s="20"/>
      <c r="N1308" s="20"/>
      <c r="O1308" s="25"/>
      <c r="P1308" s="25"/>
      <c r="Q1308" s="25"/>
      <c r="R1308" s="25"/>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row>
    <row r="1309" spans="1:43" s="22" customFormat="1" ht="15" x14ac:dyDescent="0.25">
      <c r="A1309" s="20"/>
      <c r="B1309" s="20"/>
      <c r="C1309" s="20"/>
      <c r="D1309" s="20"/>
      <c r="E1309" s="20"/>
      <c r="F1309" s="20"/>
      <c r="G1309" s="20"/>
      <c r="H1309" s="20"/>
      <c r="I1309" s="20"/>
      <c r="J1309" s="20"/>
      <c r="K1309" s="20"/>
      <c r="L1309" s="20"/>
      <c r="M1309" s="20"/>
      <c r="N1309" s="20"/>
      <c r="O1309" s="25"/>
      <c r="P1309" s="25"/>
      <c r="Q1309" s="25"/>
      <c r="R1309" s="25"/>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row>
    <row r="1310" spans="1:43" s="22" customFormat="1" ht="15" x14ac:dyDescent="0.25">
      <c r="A1310" s="20"/>
      <c r="B1310" s="20"/>
      <c r="C1310" s="20"/>
      <c r="D1310" s="20"/>
      <c r="E1310" s="20"/>
      <c r="F1310" s="20"/>
      <c r="G1310" s="20"/>
      <c r="H1310" s="20"/>
      <c r="I1310" s="20"/>
      <c r="J1310" s="20"/>
      <c r="K1310" s="20"/>
      <c r="L1310" s="20"/>
      <c r="M1310" s="20"/>
      <c r="N1310" s="20"/>
      <c r="O1310" s="25"/>
      <c r="P1310" s="25"/>
      <c r="Q1310" s="25"/>
      <c r="R1310" s="25"/>
      <c r="S1310" s="20"/>
      <c r="T1310" s="20"/>
      <c r="U1310" s="20"/>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row>
    <row r="1311" spans="1:43" s="22" customFormat="1" ht="15" x14ac:dyDescent="0.25">
      <c r="A1311" s="20"/>
      <c r="B1311" s="20"/>
      <c r="C1311" s="20"/>
      <c r="D1311" s="20"/>
      <c r="E1311" s="20"/>
      <c r="F1311" s="20"/>
      <c r="G1311" s="20"/>
      <c r="H1311" s="20"/>
      <c r="I1311" s="20"/>
      <c r="J1311" s="20"/>
      <c r="K1311" s="20"/>
      <c r="L1311" s="20"/>
      <c r="M1311" s="20"/>
      <c r="N1311" s="20"/>
      <c r="O1311" s="25"/>
      <c r="P1311" s="25"/>
      <c r="Q1311" s="25"/>
      <c r="R1311" s="25"/>
      <c r="S1311" s="20"/>
      <c r="T1311" s="20"/>
      <c r="U1311" s="20"/>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row>
    <row r="1312" spans="1:43" s="22" customFormat="1" ht="15" x14ac:dyDescent="0.25">
      <c r="A1312" s="20"/>
      <c r="B1312" s="20"/>
      <c r="C1312" s="20"/>
      <c r="D1312" s="20"/>
      <c r="E1312" s="20"/>
      <c r="F1312" s="20"/>
      <c r="G1312" s="20"/>
      <c r="H1312" s="20"/>
      <c r="I1312" s="20"/>
      <c r="J1312" s="20"/>
      <c r="K1312" s="20"/>
      <c r="L1312" s="20"/>
      <c r="M1312" s="20"/>
      <c r="N1312" s="20"/>
      <c r="O1312" s="25"/>
      <c r="P1312" s="25"/>
      <c r="Q1312" s="25"/>
      <c r="R1312" s="25"/>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row>
    <row r="1313" spans="1:43" s="22" customFormat="1" ht="15" x14ac:dyDescent="0.25">
      <c r="A1313" s="20"/>
      <c r="B1313" s="20"/>
      <c r="C1313" s="20"/>
      <c r="D1313" s="20"/>
      <c r="E1313" s="20"/>
      <c r="F1313" s="20"/>
      <c r="G1313" s="20"/>
      <c r="H1313" s="20"/>
      <c r="I1313" s="20"/>
      <c r="J1313" s="20"/>
      <c r="K1313" s="20"/>
      <c r="L1313" s="20"/>
      <c r="M1313" s="20"/>
      <c r="N1313" s="20"/>
      <c r="O1313" s="25"/>
      <c r="P1313" s="25"/>
      <c r="Q1313" s="25"/>
      <c r="R1313" s="25"/>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row>
    <row r="1314" spans="1:43" s="22" customFormat="1" ht="15" x14ac:dyDescent="0.25">
      <c r="A1314" s="20"/>
      <c r="B1314" s="20"/>
      <c r="C1314" s="20"/>
      <c r="D1314" s="20"/>
      <c r="E1314" s="20"/>
      <c r="F1314" s="20"/>
      <c r="G1314" s="20"/>
      <c r="H1314" s="20"/>
      <c r="I1314" s="20"/>
      <c r="J1314" s="20"/>
      <c r="K1314" s="20"/>
      <c r="L1314" s="20"/>
      <c r="M1314" s="20"/>
      <c r="N1314" s="20"/>
      <c r="O1314" s="25"/>
      <c r="P1314" s="25"/>
      <c r="Q1314" s="25"/>
      <c r="R1314" s="25"/>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row>
    <row r="1315" spans="1:43" s="22" customFormat="1" ht="15" x14ac:dyDescent="0.25">
      <c r="A1315" s="20"/>
      <c r="B1315" s="20"/>
      <c r="C1315" s="20"/>
      <c r="D1315" s="20"/>
      <c r="E1315" s="20"/>
      <c r="F1315" s="20"/>
      <c r="G1315" s="20"/>
      <c r="H1315" s="20"/>
      <c r="I1315" s="20"/>
      <c r="J1315" s="20"/>
      <c r="K1315" s="20"/>
      <c r="L1315" s="20"/>
      <c r="M1315" s="20"/>
      <c r="N1315" s="20"/>
      <c r="O1315" s="25"/>
      <c r="P1315" s="25"/>
      <c r="Q1315" s="25"/>
      <c r="R1315" s="25"/>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row>
    <row r="1316" spans="1:43" s="22" customFormat="1" ht="15" x14ac:dyDescent="0.25">
      <c r="A1316" s="20"/>
      <c r="B1316" s="20"/>
      <c r="C1316" s="20"/>
      <c r="D1316" s="20"/>
      <c r="E1316" s="20"/>
      <c r="F1316" s="20"/>
      <c r="G1316" s="20"/>
      <c r="H1316" s="20"/>
      <c r="I1316" s="20"/>
      <c r="J1316" s="20"/>
      <c r="K1316" s="20"/>
      <c r="L1316" s="20"/>
      <c r="M1316" s="20"/>
      <c r="N1316" s="20"/>
      <c r="O1316" s="25"/>
      <c r="P1316" s="25"/>
      <c r="Q1316" s="25"/>
      <c r="R1316" s="25"/>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row>
    <row r="1317" spans="1:43" s="22" customFormat="1" ht="15" x14ac:dyDescent="0.25">
      <c r="A1317" s="20"/>
      <c r="B1317" s="20"/>
      <c r="C1317" s="20"/>
      <c r="D1317" s="20"/>
      <c r="E1317" s="20"/>
      <c r="F1317" s="20"/>
      <c r="G1317" s="20"/>
      <c r="H1317" s="20"/>
      <c r="I1317" s="20"/>
      <c r="J1317" s="20"/>
      <c r="K1317" s="20"/>
      <c r="L1317" s="20"/>
      <c r="M1317" s="20"/>
      <c r="N1317" s="20"/>
      <c r="O1317" s="25"/>
      <c r="P1317" s="25"/>
      <c r="Q1317" s="25"/>
      <c r="R1317" s="25"/>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row>
    <row r="1318" spans="1:43" s="22" customFormat="1" ht="15" x14ac:dyDescent="0.25">
      <c r="A1318" s="20"/>
      <c r="B1318" s="20"/>
      <c r="C1318" s="20"/>
      <c r="D1318" s="20"/>
      <c r="E1318" s="20"/>
      <c r="F1318" s="20"/>
      <c r="G1318" s="20"/>
      <c r="H1318" s="20"/>
      <c r="I1318" s="20"/>
      <c r="J1318" s="20"/>
      <c r="K1318" s="20"/>
      <c r="L1318" s="20"/>
      <c r="M1318" s="20"/>
      <c r="N1318" s="20"/>
      <c r="O1318" s="25"/>
      <c r="P1318" s="25"/>
      <c r="Q1318" s="25"/>
      <c r="R1318" s="25"/>
      <c r="S1318" s="20"/>
      <c r="T1318" s="20"/>
      <c r="U1318" s="20"/>
      <c r="V1318" s="20"/>
      <c r="W1318" s="20"/>
      <c r="X1318" s="20"/>
      <c r="Y1318" s="20"/>
      <c r="Z1318" s="20"/>
      <c r="AA1318" s="20"/>
      <c r="AB1318" s="20"/>
      <c r="AC1318" s="20"/>
      <c r="AD1318" s="20"/>
      <c r="AE1318" s="20"/>
      <c r="AF1318" s="20"/>
      <c r="AG1318" s="20"/>
      <c r="AH1318" s="20"/>
      <c r="AI1318" s="20"/>
      <c r="AJ1318" s="20"/>
      <c r="AK1318" s="20"/>
      <c r="AL1318" s="20"/>
      <c r="AM1318" s="20"/>
      <c r="AN1318" s="20"/>
      <c r="AO1318" s="20"/>
      <c r="AP1318" s="20"/>
      <c r="AQ1318" s="20"/>
    </row>
    <row r="1319" spans="1:43" s="22" customFormat="1" ht="15" x14ac:dyDescent="0.25">
      <c r="A1319" s="20"/>
      <c r="B1319" s="20"/>
      <c r="C1319" s="20"/>
      <c r="D1319" s="20"/>
      <c r="E1319" s="20"/>
      <c r="F1319" s="20"/>
      <c r="G1319" s="20"/>
      <c r="H1319" s="20"/>
      <c r="I1319" s="20"/>
      <c r="J1319" s="20"/>
      <c r="K1319" s="20"/>
      <c r="L1319" s="20"/>
      <c r="M1319" s="20"/>
      <c r="N1319" s="20"/>
      <c r="O1319" s="25"/>
      <c r="P1319" s="25"/>
      <c r="Q1319" s="25"/>
      <c r="R1319" s="25"/>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row>
    <row r="1320" spans="1:43" s="22" customFormat="1" ht="15" x14ac:dyDescent="0.25">
      <c r="A1320" s="20"/>
      <c r="B1320" s="20"/>
      <c r="C1320" s="20"/>
      <c r="D1320" s="20"/>
      <c r="E1320" s="20"/>
      <c r="F1320" s="20"/>
      <c r="G1320" s="20"/>
      <c r="H1320" s="20"/>
      <c r="I1320" s="20"/>
      <c r="J1320" s="20"/>
      <c r="K1320" s="20"/>
      <c r="L1320" s="20"/>
      <c r="M1320" s="20"/>
      <c r="N1320" s="20"/>
      <c r="O1320" s="25"/>
      <c r="P1320" s="25"/>
      <c r="Q1320" s="25"/>
      <c r="R1320" s="25"/>
      <c r="S1320" s="20"/>
      <c r="T1320" s="20"/>
      <c r="U1320" s="20"/>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row>
    <row r="1321" spans="1:43" s="22" customFormat="1" ht="15" x14ac:dyDescent="0.25">
      <c r="A1321" s="20"/>
      <c r="B1321" s="20"/>
      <c r="C1321" s="20"/>
      <c r="D1321" s="20"/>
      <c r="E1321" s="20"/>
      <c r="F1321" s="20"/>
      <c r="G1321" s="20"/>
      <c r="H1321" s="20"/>
      <c r="I1321" s="20"/>
      <c r="J1321" s="20"/>
      <c r="K1321" s="20"/>
      <c r="L1321" s="20"/>
      <c r="M1321" s="20"/>
      <c r="N1321" s="20"/>
      <c r="O1321" s="25"/>
      <c r="P1321" s="25"/>
      <c r="Q1321" s="25"/>
      <c r="R1321" s="25"/>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row>
    <row r="1322" spans="1:43" s="22" customFormat="1" ht="15" x14ac:dyDescent="0.25">
      <c r="A1322" s="20"/>
      <c r="B1322" s="20"/>
      <c r="C1322" s="20"/>
      <c r="D1322" s="20"/>
      <c r="E1322" s="20"/>
      <c r="F1322" s="20"/>
      <c r="G1322" s="20"/>
      <c r="H1322" s="20"/>
      <c r="I1322" s="20"/>
      <c r="J1322" s="20"/>
      <c r="K1322" s="20"/>
      <c r="L1322" s="20"/>
      <c r="M1322" s="20"/>
      <c r="N1322" s="20"/>
      <c r="O1322" s="25"/>
      <c r="P1322" s="25"/>
      <c r="Q1322" s="25"/>
      <c r="R1322" s="25"/>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row>
    <row r="1323" spans="1:43" s="22" customFormat="1" ht="15" x14ac:dyDescent="0.25">
      <c r="A1323" s="20"/>
      <c r="B1323" s="20"/>
      <c r="C1323" s="20"/>
      <c r="D1323" s="20"/>
      <c r="E1323" s="20"/>
      <c r="F1323" s="20"/>
      <c r="G1323" s="20"/>
      <c r="H1323" s="20"/>
      <c r="I1323" s="20"/>
      <c r="J1323" s="20"/>
      <c r="K1323" s="20"/>
      <c r="L1323" s="20"/>
      <c r="M1323" s="20"/>
      <c r="N1323" s="20"/>
      <c r="O1323" s="25"/>
      <c r="P1323" s="25"/>
      <c r="Q1323" s="25"/>
      <c r="R1323" s="25"/>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row>
    <row r="1324" spans="1:43" s="22" customFormat="1" ht="15" x14ac:dyDescent="0.25">
      <c r="A1324" s="20"/>
      <c r="B1324" s="20"/>
      <c r="C1324" s="20"/>
      <c r="D1324" s="20"/>
      <c r="E1324" s="20"/>
      <c r="F1324" s="20"/>
      <c r="G1324" s="20"/>
      <c r="H1324" s="20"/>
      <c r="I1324" s="20"/>
      <c r="J1324" s="20"/>
      <c r="K1324" s="20"/>
      <c r="L1324" s="20"/>
      <c r="M1324" s="20"/>
      <c r="N1324" s="20"/>
      <c r="O1324" s="25"/>
      <c r="P1324" s="25"/>
      <c r="Q1324" s="25"/>
      <c r="R1324" s="25"/>
      <c r="S1324" s="20"/>
      <c r="T1324" s="20"/>
      <c r="U1324" s="20"/>
      <c r="V1324" s="20"/>
      <c r="W1324" s="20"/>
      <c r="X1324" s="20"/>
      <c r="Y1324" s="20"/>
      <c r="Z1324" s="20"/>
      <c r="AA1324" s="20"/>
      <c r="AB1324" s="20"/>
      <c r="AC1324" s="20"/>
      <c r="AD1324" s="20"/>
      <c r="AE1324" s="20"/>
      <c r="AF1324" s="20"/>
      <c r="AG1324" s="20"/>
      <c r="AH1324" s="20"/>
      <c r="AI1324" s="20"/>
      <c r="AJ1324" s="20"/>
      <c r="AK1324" s="20"/>
      <c r="AL1324" s="20"/>
      <c r="AM1324" s="20"/>
      <c r="AN1324" s="20"/>
      <c r="AO1324" s="20"/>
      <c r="AP1324" s="20"/>
      <c r="AQ1324" s="20"/>
    </row>
    <row r="1325" spans="1:43" s="22" customFormat="1" ht="15" x14ac:dyDescent="0.25">
      <c r="A1325" s="20"/>
      <c r="B1325" s="20"/>
      <c r="C1325" s="20"/>
      <c r="D1325" s="20"/>
      <c r="E1325" s="20"/>
      <c r="F1325" s="20"/>
      <c r="G1325" s="20"/>
      <c r="H1325" s="20"/>
      <c r="I1325" s="20"/>
      <c r="J1325" s="20"/>
      <c r="K1325" s="20"/>
      <c r="L1325" s="20"/>
      <c r="M1325" s="20"/>
      <c r="N1325" s="20"/>
      <c r="O1325" s="25"/>
      <c r="P1325" s="25"/>
      <c r="Q1325" s="25"/>
      <c r="R1325" s="25"/>
      <c r="S1325" s="20"/>
      <c r="T1325" s="20"/>
      <c r="U1325" s="20"/>
      <c r="V1325" s="20"/>
      <c r="W1325" s="20"/>
      <c r="X1325" s="20"/>
      <c r="Y1325" s="20"/>
      <c r="Z1325" s="20"/>
      <c r="AA1325" s="20"/>
      <c r="AB1325" s="20"/>
      <c r="AC1325" s="20"/>
      <c r="AD1325" s="20"/>
      <c r="AE1325" s="20"/>
      <c r="AF1325" s="20"/>
      <c r="AG1325" s="20"/>
      <c r="AH1325" s="20"/>
      <c r="AI1325" s="20"/>
      <c r="AJ1325" s="20"/>
      <c r="AK1325" s="20"/>
      <c r="AL1325" s="20"/>
      <c r="AM1325" s="20"/>
      <c r="AN1325" s="20"/>
      <c r="AO1325" s="20"/>
      <c r="AP1325" s="20"/>
      <c r="AQ1325" s="20"/>
    </row>
    <row r="1326" spans="1:43" s="22" customFormat="1" ht="15" x14ac:dyDescent="0.25">
      <c r="A1326" s="20"/>
      <c r="B1326" s="20"/>
      <c r="C1326" s="20"/>
      <c r="D1326" s="20"/>
      <c r="E1326" s="20"/>
      <c r="F1326" s="20"/>
      <c r="G1326" s="20"/>
      <c r="H1326" s="20"/>
      <c r="I1326" s="20"/>
      <c r="J1326" s="20"/>
      <c r="K1326" s="20"/>
      <c r="L1326" s="20"/>
      <c r="M1326" s="20"/>
      <c r="N1326" s="20"/>
      <c r="O1326" s="25"/>
      <c r="P1326" s="25"/>
      <c r="Q1326" s="25"/>
      <c r="R1326" s="25"/>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row>
    <row r="1327" spans="1:43" s="22" customFormat="1" ht="15" x14ac:dyDescent="0.25">
      <c r="A1327" s="20"/>
      <c r="B1327" s="20"/>
      <c r="C1327" s="20"/>
      <c r="D1327" s="20"/>
      <c r="E1327" s="20"/>
      <c r="F1327" s="20"/>
      <c r="G1327" s="20"/>
      <c r="H1327" s="20"/>
      <c r="I1327" s="20"/>
      <c r="J1327" s="20"/>
      <c r="K1327" s="20"/>
      <c r="L1327" s="20"/>
      <c r="M1327" s="20"/>
      <c r="N1327" s="20"/>
      <c r="O1327" s="25"/>
      <c r="P1327" s="25"/>
      <c r="Q1327" s="25"/>
      <c r="R1327" s="25"/>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row>
    <row r="1328" spans="1:43" s="22" customFormat="1" ht="15" x14ac:dyDescent="0.25">
      <c r="A1328" s="20"/>
      <c r="B1328" s="20"/>
      <c r="C1328" s="20"/>
      <c r="D1328" s="20"/>
      <c r="E1328" s="20"/>
      <c r="F1328" s="20"/>
      <c r="G1328" s="20"/>
      <c r="H1328" s="20"/>
      <c r="I1328" s="20"/>
      <c r="J1328" s="20"/>
      <c r="K1328" s="20"/>
      <c r="L1328" s="20"/>
      <c r="M1328" s="20"/>
      <c r="N1328" s="20"/>
      <c r="O1328" s="25"/>
      <c r="P1328" s="25"/>
      <c r="Q1328" s="25"/>
      <c r="R1328" s="25"/>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row>
    <row r="1329" spans="1:43" s="22" customFormat="1" ht="15" x14ac:dyDescent="0.25">
      <c r="A1329" s="20"/>
      <c r="B1329" s="20"/>
      <c r="C1329" s="20"/>
      <c r="D1329" s="20"/>
      <c r="E1329" s="20"/>
      <c r="F1329" s="20"/>
      <c r="G1329" s="20"/>
      <c r="H1329" s="20"/>
      <c r="I1329" s="20"/>
      <c r="J1329" s="20"/>
      <c r="K1329" s="20"/>
      <c r="L1329" s="20"/>
      <c r="M1329" s="20"/>
      <c r="N1329" s="20"/>
      <c r="O1329" s="25"/>
      <c r="P1329" s="25"/>
      <c r="Q1329" s="25"/>
      <c r="R1329" s="25"/>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row>
    <row r="1330" spans="1:43" s="22" customFormat="1" ht="15" x14ac:dyDescent="0.25">
      <c r="A1330" s="20"/>
      <c r="B1330" s="20"/>
      <c r="C1330" s="20"/>
      <c r="D1330" s="20"/>
      <c r="E1330" s="20"/>
      <c r="F1330" s="20"/>
      <c r="G1330" s="20"/>
      <c r="H1330" s="20"/>
      <c r="I1330" s="20"/>
      <c r="J1330" s="20"/>
      <c r="K1330" s="20"/>
      <c r="L1330" s="20"/>
      <c r="M1330" s="20"/>
      <c r="N1330" s="20"/>
      <c r="O1330" s="25"/>
      <c r="P1330" s="25"/>
      <c r="Q1330" s="25"/>
      <c r="R1330" s="25"/>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row>
    <row r="1331" spans="1:43" s="22" customFormat="1" ht="15" x14ac:dyDescent="0.25">
      <c r="A1331" s="20"/>
      <c r="B1331" s="20"/>
      <c r="C1331" s="20"/>
      <c r="D1331" s="20"/>
      <c r="E1331" s="20"/>
      <c r="F1331" s="20"/>
      <c r="G1331" s="20"/>
      <c r="H1331" s="20"/>
      <c r="I1331" s="20"/>
      <c r="J1331" s="20"/>
      <c r="K1331" s="20"/>
      <c r="L1331" s="20"/>
      <c r="M1331" s="20"/>
      <c r="N1331" s="20"/>
      <c r="O1331" s="25"/>
      <c r="P1331" s="25"/>
      <c r="Q1331" s="25"/>
      <c r="R1331" s="25"/>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row>
    <row r="1332" spans="1:43" s="22" customFormat="1" ht="15" x14ac:dyDescent="0.25">
      <c r="A1332" s="20"/>
      <c r="B1332" s="20"/>
      <c r="C1332" s="20"/>
      <c r="D1332" s="20"/>
      <c r="E1332" s="20"/>
      <c r="F1332" s="20"/>
      <c r="G1332" s="20"/>
      <c r="H1332" s="20"/>
      <c r="I1332" s="20"/>
      <c r="J1332" s="20"/>
      <c r="K1332" s="20"/>
      <c r="L1332" s="20"/>
      <c r="M1332" s="20"/>
      <c r="N1332" s="20"/>
      <c r="O1332" s="25"/>
      <c r="P1332" s="25"/>
      <c r="Q1332" s="25"/>
      <c r="R1332" s="25"/>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row>
    <row r="1333" spans="1:43" s="22" customFormat="1" ht="15" x14ac:dyDescent="0.25">
      <c r="A1333" s="20"/>
      <c r="B1333" s="20"/>
      <c r="C1333" s="20"/>
      <c r="D1333" s="20"/>
      <c r="E1333" s="20"/>
      <c r="F1333" s="20"/>
      <c r="G1333" s="20"/>
      <c r="H1333" s="20"/>
      <c r="I1333" s="20"/>
      <c r="J1333" s="20"/>
      <c r="K1333" s="20"/>
      <c r="L1333" s="20"/>
      <c r="M1333" s="20"/>
      <c r="N1333" s="20"/>
      <c r="O1333" s="25"/>
      <c r="P1333" s="25"/>
      <c r="Q1333" s="25"/>
      <c r="R1333" s="25"/>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row>
    <row r="1334" spans="1:43" s="22" customFormat="1" ht="15" x14ac:dyDescent="0.25">
      <c r="A1334" s="20"/>
      <c r="B1334" s="20"/>
      <c r="C1334" s="20"/>
      <c r="D1334" s="20"/>
      <c r="E1334" s="20"/>
      <c r="F1334" s="20"/>
      <c r="G1334" s="20"/>
      <c r="H1334" s="20"/>
      <c r="I1334" s="20"/>
      <c r="J1334" s="20"/>
      <c r="K1334" s="20"/>
      <c r="L1334" s="20"/>
      <c r="M1334" s="20"/>
      <c r="N1334" s="20"/>
      <c r="O1334" s="25"/>
      <c r="P1334" s="25"/>
      <c r="Q1334" s="25"/>
      <c r="R1334" s="25"/>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row>
    <row r="1335" spans="1:43" s="22" customFormat="1" ht="15" x14ac:dyDescent="0.25">
      <c r="A1335" s="20"/>
      <c r="B1335" s="20"/>
      <c r="C1335" s="20"/>
      <c r="D1335" s="20"/>
      <c r="E1335" s="20"/>
      <c r="F1335" s="20"/>
      <c r="G1335" s="20"/>
      <c r="H1335" s="20"/>
      <c r="I1335" s="20"/>
      <c r="J1335" s="20"/>
      <c r="K1335" s="20"/>
      <c r="L1335" s="20"/>
      <c r="M1335" s="20"/>
      <c r="N1335" s="20"/>
      <c r="O1335" s="25"/>
      <c r="P1335" s="25"/>
      <c r="Q1335" s="25"/>
      <c r="R1335" s="25"/>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row>
    <row r="1336" spans="1:43" s="22" customFormat="1" ht="15" x14ac:dyDescent="0.25">
      <c r="A1336" s="20"/>
      <c r="B1336" s="20"/>
      <c r="C1336" s="20"/>
      <c r="D1336" s="20"/>
      <c r="E1336" s="20"/>
      <c r="F1336" s="20"/>
      <c r="G1336" s="20"/>
      <c r="H1336" s="20"/>
      <c r="I1336" s="20"/>
      <c r="J1336" s="20"/>
      <c r="K1336" s="20"/>
      <c r="L1336" s="20"/>
      <c r="M1336" s="20"/>
      <c r="N1336" s="20"/>
      <c r="O1336" s="25"/>
      <c r="P1336" s="25"/>
      <c r="Q1336" s="25"/>
      <c r="R1336" s="25"/>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row>
    <row r="1337" spans="1:43" s="22" customFormat="1" ht="15" x14ac:dyDescent="0.25">
      <c r="A1337" s="20"/>
      <c r="B1337" s="20"/>
      <c r="C1337" s="20"/>
      <c r="D1337" s="20"/>
      <c r="E1337" s="20"/>
      <c r="F1337" s="20"/>
      <c r="G1337" s="20"/>
      <c r="H1337" s="20"/>
      <c r="I1337" s="20"/>
      <c r="J1337" s="20"/>
      <c r="K1337" s="20"/>
      <c r="L1337" s="20"/>
      <c r="M1337" s="20"/>
      <c r="N1337" s="20"/>
      <c r="O1337" s="25"/>
      <c r="P1337" s="25"/>
      <c r="Q1337" s="25"/>
      <c r="R1337" s="25"/>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row>
    <row r="1338" spans="1:43" s="22" customFormat="1" ht="15" x14ac:dyDescent="0.25">
      <c r="A1338" s="20"/>
      <c r="B1338" s="20"/>
      <c r="C1338" s="20"/>
      <c r="D1338" s="20"/>
      <c r="E1338" s="20"/>
      <c r="F1338" s="20"/>
      <c r="G1338" s="20"/>
      <c r="H1338" s="20"/>
      <c r="I1338" s="20"/>
      <c r="J1338" s="20"/>
      <c r="K1338" s="20"/>
      <c r="L1338" s="20"/>
      <c r="M1338" s="20"/>
      <c r="N1338" s="20"/>
      <c r="O1338" s="25"/>
      <c r="P1338" s="25"/>
      <c r="Q1338" s="25"/>
      <c r="R1338" s="25"/>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row>
    <row r="1339" spans="1:43" s="22" customFormat="1" ht="15" x14ac:dyDescent="0.25">
      <c r="A1339" s="20"/>
      <c r="B1339" s="20"/>
      <c r="C1339" s="20"/>
      <c r="D1339" s="20"/>
      <c r="E1339" s="20"/>
      <c r="F1339" s="20"/>
      <c r="G1339" s="20"/>
      <c r="H1339" s="20"/>
      <c r="I1339" s="20"/>
      <c r="J1339" s="20"/>
      <c r="K1339" s="20"/>
      <c r="L1339" s="20"/>
      <c r="M1339" s="20"/>
      <c r="N1339" s="20"/>
      <c r="O1339" s="25"/>
      <c r="P1339" s="25"/>
      <c r="Q1339" s="25"/>
      <c r="R1339" s="25"/>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row>
    <row r="1340" spans="1:43" s="22" customFormat="1" ht="15" x14ac:dyDescent="0.25">
      <c r="A1340" s="20"/>
      <c r="B1340" s="20"/>
      <c r="C1340" s="20"/>
      <c r="D1340" s="20"/>
      <c r="E1340" s="20"/>
      <c r="F1340" s="20"/>
      <c r="G1340" s="20"/>
      <c r="H1340" s="20"/>
      <c r="I1340" s="20"/>
      <c r="J1340" s="20"/>
      <c r="K1340" s="20"/>
      <c r="L1340" s="20"/>
      <c r="M1340" s="20"/>
      <c r="N1340" s="20"/>
      <c r="O1340" s="25"/>
      <c r="P1340" s="25"/>
      <c r="Q1340" s="25"/>
      <c r="R1340" s="25"/>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row>
    <row r="1341" spans="1:43" s="22" customFormat="1" ht="15" x14ac:dyDescent="0.25">
      <c r="A1341" s="20"/>
      <c r="B1341" s="20"/>
      <c r="C1341" s="20"/>
      <c r="D1341" s="20"/>
      <c r="E1341" s="20"/>
      <c r="F1341" s="20"/>
      <c r="G1341" s="20"/>
      <c r="H1341" s="20"/>
      <c r="I1341" s="20"/>
      <c r="J1341" s="20"/>
      <c r="K1341" s="20"/>
      <c r="L1341" s="20"/>
      <c r="M1341" s="20"/>
      <c r="N1341" s="20"/>
      <c r="O1341" s="25"/>
      <c r="P1341" s="25"/>
      <c r="Q1341" s="25"/>
      <c r="R1341" s="25"/>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row>
    <row r="1342" spans="1:43" s="22" customFormat="1" ht="15" x14ac:dyDescent="0.25">
      <c r="A1342" s="20"/>
      <c r="B1342" s="20"/>
      <c r="C1342" s="20"/>
      <c r="D1342" s="20"/>
      <c r="E1342" s="20"/>
      <c r="F1342" s="20"/>
      <c r="G1342" s="20"/>
      <c r="H1342" s="20"/>
      <c r="I1342" s="20"/>
      <c r="J1342" s="20"/>
      <c r="K1342" s="20"/>
      <c r="L1342" s="20"/>
      <c r="M1342" s="20"/>
      <c r="N1342" s="20"/>
      <c r="O1342" s="25"/>
      <c r="P1342" s="25"/>
      <c r="Q1342" s="25"/>
      <c r="R1342" s="25"/>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row>
    <row r="1343" spans="1:43" s="22" customFormat="1" ht="15" x14ac:dyDescent="0.25">
      <c r="A1343" s="20"/>
      <c r="B1343" s="20"/>
      <c r="C1343" s="20"/>
      <c r="D1343" s="20"/>
      <c r="E1343" s="20"/>
      <c r="F1343" s="20"/>
      <c r="G1343" s="20"/>
      <c r="H1343" s="20"/>
      <c r="I1343" s="20"/>
      <c r="J1343" s="20"/>
      <c r="K1343" s="20"/>
      <c r="L1343" s="20"/>
      <c r="M1343" s="20"/>
      <c r="N1343" s="20"/>
      <c r="O1343" s="25"/>
      <c r="P1343" s="25"/>
      <c r="Q1343" s="25"/>
      <c r="R1343" s="25"/>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row>
    <row r="1344" spans="1:43" s="22" customFormat="1" ht="15" x14ac:dyDescent="0.25">
      <c r="A1344" s="20"/>
      <c r="B1344" s="20"/>
      <c r="C1344" s="20"/>
      <c r="D1344" s="20"/>
      <c r="E1344" s="20"/>
      <c r="F1344" s="20"/>
      <c r="G1344" s="20"/>
      <c r="H1344" s="20"/>
      <c r="I1344" s="20"/>
      <c r="J1344" s="20"/>
      <c r="K1344" s="20"/>
      <c r="L1344" s="20"/>
      <c r="M1344" s="20"/>
      <c r="N1344" s="20"/>
      <c r="O1344" s="25"/>
      <c r="P1344" s="25"/>
      <c r="Q1344" s="25"/>
      <c r="R1344" s="25"/>
      <c r="S1344" s="20"/>
      <c r="T1344" s="20"/>
      <c r="U1344" s="20"/>
      <c r="V1344" s="20"/>
      <c r="W1344" s="20"/>
      <c r="X1344" s="20"/>
      <c r="Y1344" s="20"/>
      <c r="Z1344" s="20"/>
      <c r="AA1344" s="20"/>
      <c r="AB1344" s="20"/>
      <c r="AC1344" s="20"/>
      <c r="AD1344" s="20"/>
      <c r="AE1344" s="20"/>
      <c r="AF1344" s="20"/>
      <c r="AG1344" s="20"/>
      <c r="AH1344" s="20"/>
      <c r="AI1344" s="20"/>
      <c r="AJ1344" s="20"/>
      <c r="AK1344" s="20"/>
      <c r="AL1344" s="20"/>
      <c r="AM1344" s="20"/>
      <c r="AN1344" s="20"/>
      <c r="AO1344" s="20"/>
      <c r="AP1344" s="20"/>
      <c r="AQ1344" s="20"/>
    </row>
    <row r="1345" spans="1:43" s="22" customFormat="1" ht="15" x14ac:dyDescent="0.25">
      <c r="A1345" s="20"/>
      <c r="B1345" s="20"/>
      <c r="C1345" s="20"/>
      <c r="D1345" s="20"/>
      <c r="E1345" s="20"/>
      <c r="F1345" s="20"/>
      <c r="G1345" s="20"/>
      <c r="H1345" s="20"/>
      <c r="I1345" s="20"/>
      <c r="J1345" s="20"/>
      <c r="K1345" s="20"/>
      <c r="L1345" s="20"/>
      <c r="M1345" s="20"/>
      <c r="N1345" s="20"/>
      <c r="O1345" s="25"/>
      <c r="P1345" s="25"/>
      <c r="Q1345" s="25"/>
      <c r="R1345" s="25"/>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row>
    <row r="1346" spans="1:43" s="22" customFormat="1" ht="15" x14ac:dyDescent="0.25">
      <c r="A1346" s="20"/>
      <c r="B1346" s="20"/>
      <c r="C1346" s="20"/>
      <c r="D1346" s="20"/>
      <c r="E1346" s="20"/>
      <c r="F1346" s="20"/>
      <c r="G1346" s="20"/>
      <c r="H1346" s="20"/>
      <c r="I1346" s="20"/>
      <c r="J1346" s="20"/>
      <c r="K1346" s="20"/>
      <c r="L1346" s="20"/>
      <c r="M1346" s="20"/>
      <c r="N1346" s="20"/>
      <c r="O1346" s="25"/>
      <c r="P1346" s="25"/>
      <c r="Q1346" s="25"/>
      <c r="R1346" s="25"/>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row>
    <row r="1347" spans="1:43" s="22" customFormat="1" ht="15" x14ac:dyDescent="0.25">
      <c r="A1347" s="20"/>
      <c r="B1347" s="20"/>
      <c r="C1347" s="20"/>
      <c r="D1347" s="20"/>
      <c r="E1347" s="20"/>
      <c r="F1347" s="20"/>
      <c r="G1347" s="20"/>
      <c r="H1347" s="20"/>
      <c r="I1347" s="20"/>
      <c r="J1347" s="20"/>
      <c r="K1347" s="20"/>
      <c r="L1347" s="20"/>
      <c r="M1347" s="20"/>
      <c r="N1347" s="20"/>
      <c r="O1347" s="25"/>
      <c r="P1347" s="25"/>
      <c r="Q1347" s="25"/>
      <c r="R1347" s="25"/>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row>
    <row r="1348" spans="1:43" s="22" customFormat="1" ht="15" x14ac:dyDescent="0.25">
      <c r="A1348" s="20"/>
      <c r="B1348" s="20"/>
      <c r="C1348" s="20"/>
      <c r="D1348" s="20"/>
      <c r="E1348" s="20"/>
      <c r="F1348" s="20"/>
      <c r="G1348" s="20"/>
      <c r="H1348" s="20"/>
      <c r="I1348" s="20"/>
      <c r="J1348" s="20"/>
      <c r="K1348" s="20"/>
      <c r="L1348" s="20"/>
      <c r="M1348" s="20"/>
      <c r="N1348" s="20"/>
      <c r="O1348" s="25"/>
      <c r="P1348" s="25"/>
      <c r="Q1348" s="25"/>
      <c r="R1348" s="25"/>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row>
    <row r="1349" spans="1:43" s="22" customFormat="1" ht="15" x14ac:dyDescent="0.25">
      <c r="A1349" s="20"/>
      <c r="B1349" s="20"/>
      <c r="C1349" s="20"/>
      <c r="D1349" s="20"/>
      <c r="E1349" s="20"/>
      <c r="F1349" s="20"/>
      <c r="G1349" s="20"/>
      <c r="H1349" s="20"/>
      <c r="I1349" s="20"/>
      <c r="J1349" s="20"/>
      <c r="K1349" s="20"/>
      <c r="L1349" s="20"/>
      <c r="M1349" s="20"/>
      <c r="N1349" s="20"/>
      <c r="O1349" s="25"/>
      <c r="P1349" s="25"/>
      <c r="Q1349" s="25"/>
      <c r="R1349" s="25"/>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row>
    <row r="1350" spans="1:43" s="22" customFormat="1" ht="15" x14ac:dyDescent="0.25">
      <c r="A1350" s="20"/>
      <c r="B1350" s="20"/>
      <c r="C1350" s="20"/>
      <c r="D1350" s="20"/>
      <c r="E1350" s="20"/>
      <c r="F1350" s="20"/>
      <c r="G1350" s="20"/>
      <c r="H1350" s="20"/>
      <c r="I1350" s="20"/>
      <c r="J1350" s="20"/>
      <c r="K1350" s="20"/>
      <c r="L1350" s="20"/>
      <c r="M1350" s="20"/>
      <c r="N1350" s="20"/>
      <c r="O1350" s="25"/>
      <c r="P1350" s="25"/>
      <c r="Q1350" s="25"/>
      <c r="R1350" s="25"/>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row>
    <row r="1351" spans="1:43" s="22" customFormat="1" ht="15" x14ac:dyDescent="0.25">
      <c r="A1351" s="20"/>
      <c r="B1351" s="20"/>
      <c r="C1351" s="20"/>
      <c r="D1351" s="20"/>
      <c r="E1351" s="20"/>
      <c r="F1351" s="20"/>
      <c r="G1351" s="20"/>
      <c r="H1351" s="20"/>
      <c r="I1351" s="20"/>
      <c r="J1351" s="20"/>
      <c r="K1351" s="20"/>
      <c r="L1351" s="20"/>
      <c r="M1351" s="20"/>
      <c r="N1351" s="20"/>
      <c r="O1351" s="25"/>
      <c r="P1351" s="25"/>
      <c r="Q1351" s="25"/>
      <c r="R1351" s="25"/>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row>
    <row r="1352" spans="1:43" s="22" customFormat="1" ht="15" x14ac:dyDescent="0.25">
      <c r="A1352" s="20"/>
      <c r="B1352" s="20"/>
      <c r="C1352" s="20"/>
      <c r="D1352" s="20"/>
      <c r="E1352" s="20"/>
      <c r="F1352" s="20"/>
      <c r="G1352" s="20"/>
      <c r="H1352" s="20"/>
      <c r="I1352" s="20"/>
      <c r="J1352" s="20"/>
      <c r="K1352" s="20"/>
      <c r="L1352" s="20"/>
      <c r="M1352" s="20"/>
      <c r="N1352" s="20"/>
      <c r="O1352" s="25"/>
      <c r="P1352" s="25"/>
      <c r="Q1352" s="25"/>
      <c r="R1352" s="25"/>
      <c r="S1352" s="20"/>
      <c r="T1352" s="20"/>
      <c r="U1352" s="20"/>
      <c r="V1352" s="20"/>
      <c r="W1352" s="20"/>
      <c r="X1352" s="20"/>
      <c r="Y1352" s="20"/>
      <c r="Z1352" s="20"/>
      <c r="AA1352" s="20"/>
      <c r="AB1352" s="20"/>
      <c r="AC1352" s="20"/>
      <c r="AD1352" s="20"/>
      <c r="AE1352" s="20"/>
      <c r="AF1352" s="20"/>
      <c r="AG1352" s="20"/>
      <c r="AH1352" s="20"/>
      <c r="AI1352" s="20"/>
      <c r="AJ1352" s="20"/>
      <c r="AK1352" s="20"/>
      <c r="AL1352" s="20"/>
      <c r="AM1352" s="20"/>
      <c r="AN1352" s="20"/>
      <c r="AO1352" s="20"/>
      <c r="AP1352" s="20"/>
      <c r="AQ1352" s="20"/>
    </row>
    <row r="1353" spans="1:43" s="22" customFormat="1" ht="15" x14ac:dyDescent="0.25">
      <c r="A1353" s="20"/>
      <c r="B1353" s="20"/>
      <c r="C1353" s="20"/>
      <c r="D1353" s="20"/>
      <c r="E1353" s="20"/>
      <c r="F1353" s="20"/>
      <c r="G1353" s="20"/>
      <c r="H1353" s="20"/>
      <c r="I1353" s="20"/>
      <c r="J1353" s="20"/>
      <c r="K1353" s="20"/>
      <c r="L1353" s="20"/>
      <c r="M1353" s="20"/>
      <c r="N1353" s="20"/>
      <c r="O1353" s="25"/>
      <c r="P1353" s="25"/>
      <c r="Q1353" s="25"/>
      <c r="R1353" s="25"/>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row>
    <row r="1354" spans="1:43" s="22" customFormat="1" ht="15" x14ac:dyDescent="0.25">
      <c r="A1354" s="20"/>
      <c r="B1354" s="20"/>
      <c r="C1354" s="20"/>
      <c r="D1354" s="20"/>
      <c r="E1354" s="20"/>
      <c r="F1354" s="20"/>
      <c r="G1354" s="20"/>
      <c r="H1354" s="20"/>
      <c r="I1354" s="20"/>
      <c r="J1354" s="20"/>
      <c r="K1354" s="20"/>
      <c r="L1354" s="20"/>
      <c r="M1354" s="20"/>
      <c r="N1354" s="20"/>
      <c r="O1354" s="25"/>
      <c r="P1354" s="25"/>
      <c r="Q1354" s="25"/>
      <c r="R1354" s="25"/>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row>
    <row r="1355" spans="1:43" s="22" customFormat="1" ht="15" x14ac:dyDescent="0.25">
      <c r="A1355" s="20"/>
      <c r="B1355" s="20"/>
      <c r="C1355" s="20"/>
      <c r="D1355" s="20"/>
      <c r="E1355" s="20"/>
      <c r="F1355" s="20"/>
      <c r="G1355" s="20"/>
      <c r="H1355" s="20"/>
      <c r="I1355" s="20"/>
      <c r="J1355" s="20"/>
      <c r="K1355" s="20"/>
      <c r="L1355" s="20"/>
      <c r="M1355" s="20"/>
      <c r="N1355" s="20"/>
      <c r="O1355" s="25"/>
      <c r="P1355" s="25"/>
      <c r="Q1355" s="25"/>
      <c r="R1355" s="25"/>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row>
    <row r="1356" spans="1:43" s="22" customFormat="1" ht="15" x14ac:dyDescent="0.25">
      <c r="A1356" s="20"/>
      <c r="B1356" s="20"/>
      <c r="C1356" s="20"/>
      <c r="D1356" s="20"/>
      <c r="E1356" s="20"/>
      <c r="F1356" s="20"/>
      <c r="G1356" s="20"/>
      <c r="H1356" s="20"/>
      <c r="I1356" s="20"/>
      <c r="J1356" s="20"/>
      <c r="K1356" s="20"/>
      <c r="L1356" s="20"/>
      <c r="M1356" s="20"/>
      <c r="N1356" s="20"/>
      <c r="O1356" s="25"/>
      <c r="P1356" s="25"/>
      <c r="Q1356" s="25"/>
      <c r="R1356" s="25"/>
      <c r="S1356" s="20"/>
      <c r="T1356" s="20"/>
      <c r="U1356" s="20"/>
      <c r="V1356" s="20"/>
      <c r="W1356" s="20"/>
      <c r="X1356" s="20"/>
      <c r="Y1356" s="20"/>
      <c r="Z1356" s="20"/>
      <c r="AA1356" s="20"/>
      <c r="AB1356" s="20"/>
      <c r="AC1356" s="20"/>
      <c r="AD1356" s="20"/>
      <c r="AE1356" s="20"/>
      <c r="AF1356" s="20"/>
      <c r="AG1356" s="20"/>
      <c r="AH1356" s="20"/>
      <c r="AI1356" s="20"/>
      <c r="AJ1356" s="20"/>
      <c r="AK1356" s="20"/>
      <c r="AL1356" s="20"/>
      <c r="AM1356" s="20"/>
      <c r="AN1356" s="20"/>
      <c r="AO1356" s="20"/>
      <c r="AP1356" s="20"/>
      <c r="AQ1356" s="20"/>
    </row>
    <row r="1357" spans="1:43" s="22" customFormat="1" ht="15" x14ac:dyDescent="0.25">
      <c r="A1357" s="20"/>
      <c r="B1357" s="20"/>
      <c r="C1357" s="20"/>
      <c r="D1357" s="20"/>
      <c r="E1357" s="20"/>
      <c r="F1357" s="20"/>
      <c r="G1357" s="20"/>
      <c r="H1357" s="20"/>
      <c r="I1357" s="20"/>
      <c r="J1357" s="20"/>
      <c r="K1357" s="20"/>
      <c r="L1357" s="20"/>
      <c r="M1357" s="20"/>
      <c r="N1357" s="20"/>
      <c r="O1357" s="25"/>
      <c r="P1357" s="25"/>
      <c r="Q1357" s="25"/>
      <c r="R1357" s="25"/>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row>
    <row r="1358" spans="1:43" s="22" customFormat="1" ht="15" x14ac:dyDescent="0.25">
      <c r="A1358" s="20"/>
      <c r="B1358" s="20"/>
      <c r="C1358" s="20"/>
      <c r="D1358" s="20"/>
      <c r="E1358" s="20"/>
      <c r="F1358" s="20"/>
      <c r="G1358" s="20"/>
      <c r="H1358" s="20"/>
      <c r="I1358" s="20"/>
      <c r="J1358" s="20"/>
      <c r="K1358" s="20"/>
      <c r="L1358" s="20"/>
      <c r="M1358" s="20"/>
      <c r="N1358" s="20"/>
      <c r="O1358" s="25"/>
      <c r="P1358" s="25"/>
      <c r="Q1358" s="25"/>
      <c r="R1358" s="25"/>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row>
    <row r="1359" spans="1:43" s="22" customFormat="1" ht="15" x14ac:dyDescent="0.25">
      <c r="A1359" s="20"/>
      <c r="B1359" s="20"/>
      <c r="C1359" s="20"/>
      <c r="D1359" s="20"/>
      <c r="E1359" s="20"/>
      <c r="F1359" s="20"/>
      <c r="G1359" s="20"/>
      <c r="H1359" s="20"/>
      <c r="I1359" s="20"/>
      <c r="J1359" s="20"/>
      <c r="K1359" s="20"/>
      <c r="L1359" s="20"/>
      <c r="M1359" s="20"/>
      <c r="N1359" s="20"/>
      <c r="O1359" s="25"/>
      <c r="P1359" s="25"/>
      <c r="Q1359" s="25"/>
      <c r="R1359" s="25"/>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row>
    <row r="1360" spans="1:43" s="22" customFormat="1" ht="15" x14ac:dyDescent="0.25">
      <c r="A1360" s="20"/>
      <c r="B1360" s="20"/>
      <c r="C1360" s="20"/>
      <c r="D1360" s="20"/>
      <c r="E1360" s="20"/>
      <c r="F1360" s="20"/>
      <c r="G1360" s="20"/>
      <c r="H1360" s="20"/>
      <c r="I1360" s="20"/>
      <c r="J1360" s="20"/>
      <c r="K1360" s="20"/>
      <c r="L1360" s="20"/>
      <c r="M1360" s="20"/>
      <c r="N1360" s="20"/>
      <c r="O1360" s="25"/>
      <c r="P1360" s="25"/>
      <c r="Q1360" s="25"/>
      <c r="R1360" s="25"/>
      <c r="S1360" s="20"/>
      <c r="T1360" s="20"/>
      <c r="U1360" s="20"/>
      <c r="V1360" s="20"/>
      <c r="W1360" s="20"/>
      <c r="X1360" s="20"/>
      <c r="Y1360" s="20"/>
      <c r="Z1360" s="20"/>
      <c r="AA1360" s="20"/>
      <c r="AB1360" s="20"/>
      <c r="AC1360" s="20"/>
      <c r="AD1360" s="20"/>
      <c r="AE1360" s="20"/>
      <c r="AF1360" s="20"/>
      <c r="AG1360" s="20"/>
      <c r="AH1360" s="20"/>
      <c r="AI1360" s="20"/>
      <c r="AJ1360" s="20"/>
      <c r="AK1360" s="20"/>
      <c r="AL1360" s="20"/>
      <c r="AM1360" s="20"/>
      <c r="AN1360" s="20"/>
      <c r="AO1360" s="20"/>
      <c r="AP1360" s="20"/>
      <c r="AQ1360" s="20"/>
    </row>
    <row r="1361" spans="1:43" s="22" customFormat="1" ht="15" x14ac:dyDescent="0.25">
      <c r="A1361" s="20"/>
      <c r="B1361" s="20"/>
      <c r="C1361" s="20"/>
      <c r="D1361" s="20"/>
      <c r="E1361" s="20"/>
      <c r="F1361" s="20"/>
      <c r="G1361" s="20"/>
      <c r="H1361" s="20"/>
      <c r="I1361" s="20"/>
      <c r="J1361" s="20"/>
      <c r="K1361" s="20"/>
      <c r="L1361" s="20"/>
      <c r="M1361" s="20"/>
      <c r="N1361" s="20"/>
      <c r="O1361" s="25"/>
      <c r="P1361" s="25"/>
      <c r="Q1361" s="25"/>
      <c r="R1361" s="25"/>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row>
    <row r="1362" spans="1:43" s="22" customFormat="1" ht="15" x14ac:dyDescent="0.25">
      <c r="A1362" s="20"/>
      <c r="B1362" s="20"/>
      <c r="C1362" s="20"/>
      <c r="D1362" s="20"/>
      <c r="E1362" s="20"/>
      <c r="F1362" s="20"/>
      <c r="G1362" s="20"/>
      <c r="H1362" s="20"/>
      <c r="I1362" s="20"/>
      <c r="J1362" s="20"/>
      <c r="K1362" s="20"/>
      <c r="L1362" s="20"/>
      <c r="M1362" s="20"/>
      <c r="N1362" s="20"/>
      <c r="O1362" s="25"/>
      <c r="P1362" s="25"/>
      <c r="Q1362" s="25"/>
      <c r="R1362" s="25"/>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row>
    <row r="1363" spans="1:43" s="22" customFormat="1" ht="15" x14ac:dyDescent="0.25">
      <c r="A1363" s="20"/>
      <c r="B1363" s="20"/>
      <c r="C1363" s="20"/>
      <c r="D1363" s="20"/>
      <c r="E1363" s="20"/>
      <c r="F1363" s="20"/>
      <c r="G1363" s="20"/>
      <c r="H1363" s="20"/>
      <c r="I1363" s="20"/>
      <c r="J1363" s="20"/>
      <c r="K1363" s="20"/>
      <c r="L1363" s="20"/>
      <c r="M1363" s="20"/>
      <c r="N1363" s="20"/>
      <c r="O1363" s="25"/>
      <c r="P1363" s="25"/>
      <c r="Q1363" s="25"/>
      <c r="R1363" s="25"/>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row>
    <row r="1364" spans="1:43" s="22" customFormat="1" ht="15" x14ac:dyDescent="0.25">
      <c r="A1364" s="20"/>
      <c r="B1364" s="20"/>
      <c r="C1364" s="20"/>
      <c r="D1364" s="20"/>
      <c r="E1364" s="20"/>
      <c r="F1364" s="20"/>
      <c r="G1364" s="20"/>
      <c r="H1364" s="20"/>
      <c r="I1364" s="20"/>
      <c r="J1364" s="20"/>
      <c r="K1364" s="20"/>
      <c r="L1364" s="20"/>
      <c r="M1364" s="20"/>
      <c r="N1364" s="20"/>
      <c r="O1364" s="25"/>
      <c r="P1364" s="25"/>
      <c r="Q1364" s="25"/>
      <c r="R1364" s="25"/>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row>
    <row r="1365" spans="1:43" s="22" customFormat="1" ht="15" x14ac:dyDescent="0.25">
      <c r="A1365" s="20"/>
      <c r="B1365" s="20"/>
      <c r="C1365" s="20"/>
      <c r="D1365" s="20"/>
      <c r="E1365" s="20"/>
      <c r="F1365" s="20"/>
      <c r="G1365" s="20"/>
      <c r="H1365" s="20"/>
      <c r="I1365" s="20"/>
      <c r="J1365" s="20"/>
      <c r="K1365" s="20"/>
      <c r="L1365" s="20"/>
      <c r="M1365" s="20"/>
      <c r="N1365" s="20"/>
      <c r="O1365" s="25"/>
      <c r="P1365" s="25"/>
      <c r="Q1365" s="25"/>
      <c r="R1365" s="25"/>
      <c r="S1365" s="20"/>
      <c r="T1365" s="20"/>
      <c r="U1365" s="20"/>
      <c r="V1365" s="20"/>
      <c r="W1365" s="20"/>
      <c r="X1365" s="20"/>
      <c r="Y1365" s="20"/>
      <c r="Z1365" s="20"/>
      <c r="AA1365" s="20"/>
      <c r="AB1365" s="20"/>
      <c r="AC1365" s="20"/>
      <c r="AD1365" s="20"/>
      <c r="AE1365" s="20"/>
      <c r="AF1365" s="20"/>
      <c r="AG1365" s="20"/>
      <c r="AH1365" s="20"/>
      <c r="AI1365" s="20"/>
      <c r="AJ1365" s="20"/>
      <c r="AK1365" s="20"/>
      <c r="AL1365" s="20"/>
      <c r="AM1365" s="20"/>
      <c r="AN1365" s="20"/>
      <c r="AO1365" s="20"/>
      <c r="AP1365" s="20"/>
      <c r="AQ1365" s="20"/>
    </row>
    <row r="1366" spans="1:43" s="22" customFormat="1" ht="15" x14ac:dyDescent="0.25">
      <c r="A1366" s="20"/>
      <c r="B1366" s="20"/>
      <c r="C1366" s="20"/>
      <c r="D1366" s="20"/>
      <c r="E1366" s="20"/>
      <c r="F1366" s="20"/>
      <c r="G1366" s="20"/>
      <c r="H1366" s="20"/>
      <c r="I1366" s="20"/>
      <c r="J1366" s="20"/>
      <c r="K1366" s="20"/>
      <c r="L1366" s="20"/>
      <c r="M1366" s="20"/>
      <c r="N1366" s="20"/>
      <c r="O1366" s="25"/>
      <c r="P1366" s="25"/>
      <c r="Q1366" s="25"/>
      <c r="R1366" s="25"/>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row>
    <row r="1367" spans="1:43" s="22" customFormat="1" ht="15" x14ac:dyDescent="0.25">
      <c r="A1367" s="20"/>
      <c r="B1367" s="20"/>
      <c r="C1367" s="20"/>
      <c r="D1367" s="20"/>
      <c r="E1367" s="20"/>
      <c r="F1367" s="20"/>
      <c r="G1367" s="20"/>
      <c r="H1367" s="20"/>
      <c r="I1367" s="20"/>
      <c r="J1367" s="20"/>
      <c r="K1367" s="20"/>
      <c r="L1367" s="20"/>
      <c r="M1367" s="20"/>
      <c r="N1367" s="20"/>
      <c r="O1367" s="25"/>
      <c r="P1367" s="25"/>
      <c r="Q1367" s="25"/>
      <c r="R1367" s="25"/>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row>
    <row r="1368" spans="1:43" s="22" customFormat="1" ht="15" x14ac:dyDescent="0.25">
      <c r="A1368" s="20"/>
      <c r="B1368" s="20"/>
      <c r="C1368" s="20"/>
      <c r="D1368" s="20"/>
      <c r="E1368" s="20"/>
      <c r="F1368" s="20"/>
      <c r="G1368" s="20"/>
      <c r="H1368" s="20"/>
      <c r="I1368" s="20"/>
      <c r="J1368" s="20"/>
      <c r="K1368" s="20"/>
      <c r="L1368" s="20"/>
      <c r="M1368" s="20"/>
      <c r="N1368" s="20"/>
      <c r="O1368" s="25"/>
      <c r="P1368" s="25"/>
      <c r="Q1368" s="25"/>
      <c r="R1368" s="25"/>
      <c r="S1368" s="20"/>
      <c r="T1368" s="20"/>
      <c r="U1368" s="20"/>
      <c r="V1368" s="20"/>
      <c r="W1368" s="20"/>
      <c r="X1368" s="20"/>
      <c r="Y1368" s="20"/>
      <c r="Z1368" s="20"/>
      <c r="AA1368" s="20"/>
      <c r="AB1368" s="20"/>
      <c r="AC1368" s="20"/>
      <c r="AD1368" s="20"/>
      <c r="AE1368" s="20"/>
      <c r="AF1368" s="20"/>
      <c r="AG1368" s="20"/>
      <c r="AH1368" s="20"/>
      <c r="AI1368" s="20"/>
      <c r="AJ1368" s="20"/>
      <c r="AK1368" s="20"/>
      <c r="AL1368" s="20"/>
      <c r="AM1368" s="20"/>
      <c r="AN1368" s="20"/>
      <c r="AO1368" s="20"/>
      <c r="AP1368" s="20"/>
      <c r="AQ1368" s="20"/>
    </row>
    <row r="1369" spans="1:43" s="22" customFormat="1" ht="15" x14ac:dyDescent="0.25">
      <c r="A1369" s="20"/>
      <c r="B1369" s="20"/>
      <c r="C1369" s="20"/>
      <c r="D1369" s="20"/>
      <c r="E1369" s="20"/>
      <c r="F1369" s="20"/>
      <c r="G1369" s="20"/>
      <c r="H1369" s="20"/>
      <c r="I1369" s="20"/>
      <c r="J1369" s="20"/>
      <c r="K1369" s="20"/>
      <c r="L1369" s="20"/>
      <c r="M1369" s="20"/>
      <c r="N1369" s="20"/>
      <c r="O1369" s="25"/>
      <c r="P1369" s="25"/>
      <c r="Q1369" s="25"/>
      <c r="R1369" s="25"/>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row>
    <row r="1370" spans="1:43" s="22" customFormat="1" ht="15" x14ac:dyDescent="0.25">
      <c r="A1370" s="20"/>
      <c r="B1370" s="20"/>
      <c r="C1370" s="20"/>
      <c r="D1370" s="20"/>
      <c r="E1370" s="20"/>
      <c r="F1370" s="20"/>
      <c r="G1370" s="20"/>
      <c r="H1370" s="20"/>
      <c r="I1370" s="20"/>
      <c r="J1370" s="20"/>
      <c r="K1370" s="20"/>
      <c r="L1370" s="20"/>
      <c r="M1370" s="20"/>
      <c r="N1370" s="20"/>
      <c r="O1370" s="25"/>
      <c r="P1370" s="25"/>
      <c r="Q1370" s="25"/>
      <c r="R1370" s="25"/>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row>
    <row r="1371" spans="1:43" s="22" customFormat="1" ht="15" x14ac:dyDescent="0.25">
      <c r="A1371" s="20"/>
      <c r="B1371" s="20"/>
      <c r="C1371" s="20"/>
      <c r="D1371" s="20"/>
      <c r="E1371" s="20"/>
      <c r="F1371" s="20"/>
      <c r="G1371" s="20"/>
      <c r="H1371" s="20"/>
      <c r="I1371" s="20"/>
      <c r="J1371" s="20"/>
      <c r="K1371" s="20"/>
      <c r="L1371" s="20"/>
      <c r="M1371" s="20"/>
      <c r="N1371" s="20"/>
      <c r="O1371" s="25"/>
      <c r="P1371" s="25"/>
      <c r="Q1371" s="25"/>
      <c r="R1371" s="25"/>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row>
    <row r="1372" spans="1:43" s="22" customFormat="1" ht="15" x14ac:dyDescent="0.25">
      <c r="A1372" s="20"/>
      <c r="B1372" s="20"/>
      <c r="C1372" s="20"/>
      <c r="D1372" s="20"/>
      <c r="E1372" s="20"/>
      <c r="F1372" s="20"/>
      <c r="G1372" s="20"/>
      <c r="H1372" s="20"/>
      <c r="I1372" s="20"/>
      <c r="J1372" s="20"/>
      <c r="K1372" s="20"/>
      <c r="L1372" s="20"/>
      <c r="M1372" s="20"/>
      <c r="N1372" s="20"/>
      <c r="O1372" s="25"/>
      <c r="P1372" s="25"/>
      <c r="Q1372" s="25"/>
      <c r="R1372" s="25"/>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row>
    <row r="1373" spans="1:43" s="22" customFormat="1" ht="15" x14ac:dyDescent="0.25">
      <c r="A1373" s="20"/>
      <c r="B1373" s="20"/>
      <c r="C1373" s="20"/>
      <c r="D1373" s="20"/>
      <c r="E1373" s="20"/>
      <c r="F1373" s="20"/>
      <c r="G1373" s="20"/>
      <c r="H1373" s="20"/>
      <c r="I1373" s="20"/>
      <c r="J1373" s="20"/>
      <c r="K1373" s="20"/>
      <c r="L1373" s="20"/>
      <c r="M1373" s="20"/>
      <c r="N1373" s="20"/>
      <c r="O1373" s="25"/>
      <c r="P1373" s="25"/>
      <c r="Q1373" s="25"/>
      <c r="R1373" s="25"/>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row>
    <row r="1374" spans="1:43" s="22" customFormat="1" ht="15" x14ac:dyDescent="0.25">
      <c r="A1374" s="20"/>
      <c r="B1374" s="20"/>
      <c r="C1374" s="20"/>
      <c r="D1374" s="20"/>
      <c r="E1374" s="20"/>
      <c r="F1374" s="20"/>
      <c r="G1374" s="20"/>
      <c r="H1374" s="20"/>
      <c r="I1374" s="20"/>
      <c r="J1374" s="20"/>
      <c r="K1374" s="20"/>
      <c r="L1374" s="20"/>
      <c r="M1374" s="20"/>
      <c r="N1374" s="20"/>
      <c r="O1374" s="25"/>
      <c r="P1374" s="25"/>
      <c r="Q1374" s="25"/>
      <c r="R1374" s="25"/>
      <c r="S1374" s="20"/>
      <c r="T1374" s="20"/>
      <c r="U1374" s="20"/>
      <c r="V1374" s="20"/>
      <c r="W1374" s="20"/>
      <c r="X1374" s="20"/>
      <c r="Y1374" s="20"/>
      <c r="Z1374" s="20"/>
      <c r="AA1374" s="20"/>
      <c r="AB1374" s="20"/>
      <c r="AC1374" s="20"/>
      <c r="AD1374" s="20"/>
      <c r="AE1374" s="20"/>
      <c r="AF1374" s="20"/>
      <c r="AG1374" s="20"/>
      <c r="AH1374" s="20"/>
      <c r="AI1374" s="20"/>
      <c r="AJ1374" s="20"/>
      <c r="AK1374" s="20"/>
      <c r="AL1374" s="20"/>
      <c r="AM1374" s="20"/>
      <c r="AN1374" s="20"/>
      <c r="AO1374" s="20"/>
      <c r="AP1374" s="20"/>
      <c r="AQ1374" s="20"/>
    </row>
    <row r="1375" spans="1:43" s="22" customFormat="1" ht="15" x14ac:dyDescent="0.25">
      <c r="A1375" s="20"/>
      <c r="B1375" s="20"/>
      <c r="C1375" s="20"/>
      <c r="D1375" s="20"/>
      <c r="E1375" s="20"/>
      <c r="F1375" s="20"/>
      <c r="G1375" s="20"/>
      <c r="H1375" s="20"/>
      <c r="I1375" s="20"/>
      <c r="J1375" s="20"/>
      <c r="K1375" s="20"/>
      <c r="L1375" s="20"/>
      <c r="M1375" s="20"/>
      <c r="N1375" s="20"/>
      <c r="O1375" s="25"/>
      <c r="P1375" s="25"/>
      <c r="Q1375" s="25"/>
      <c r="R1375" s="25"/>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row>
    <row r="1376" spans="1:43" s="22" customFormat="1" ht="15" x14ac:dyDescent="0.25">
      <c r="A1376" s="20"/>
      <c r="B1376" s="20"/>
      <c r="C1376" s="20"/>
      <c r="D1376" s="20"/>
      <c r="E1376" s="20"/>
      <c r="F1376" s="20"/>
      <c r="G1376" s="20"/>
      <c r="H1376" s="20"/>
      <c r="I1376" s="20"/>
      <c r="J1376" s="20"/>
      <c r="K1376" s="20"/>
      <c r="L1376" s="20"/>
      <c r="M1376" s="20"/>
      <c r="N1376" s="20"/>
      <c r="O1376" s="25"/>
      <c r="P1376" s="25"/>
      <c r="Q1376" s="25"/>
      <c r="R1376" s="25"/>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row>
    <row r="1377" spans="1:43" s="22" customFormat="1" ht="15" x14ac:dyDescent="0.25">
      <c r="A1377" s="20"/>
      <c r="B1377" s="20"/>
      <c r="C1377" s="20"/>
      <c r="D1377" s="20"/>
      <c r="E1377" s="20"/>
      <c r="F1377" s="20"/>
      <c r="G1377" s="20"/>
      <c r="H1377" s="20"/>
      <c r="I1377" s="20"/>
      <c r="J1377" s="20"/>
      <c r="K1377" s="20"/>
      <c r="L1377" s="20"/>
      <c r="M1377" s="20"/>
      <c r="N1377" s="20"/>
      <c r="O1377" s="25"/>
      <c r="P1377" s="25"/>
      <c r="Q1377" s="25"/>
      <c r="R1377" s="25"/>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row>
    <row r="1378" spans="1:43" s="22" customFormat="1" ht="15" x14ac:dyDescent="0.25">
      <c r="A1378" s="20"/>
      <c r="B1378" s="20"/>
      <c r="C1378" s="20"/>
      <c r="D1378" s="20"/>
      <c r="E1378" s="20"/>
      <c r="F1378" s="20"/>
      <c r="G1378" s="20"/>
      <c r="H1378" s="20"/>
      <c r="I1378" s="20"/>
      <c r="J1378" s="20"/>
      <c r="K1378" s="20"/>
      <c r="L1378" s="20"/>
      <c r="M1378" s="20"/>
      <c r="N1378" s="20"/>
      <c r="O1378" s="25"/>
      <c r="P1378" s="25"/>
      <c r="Q1378" s="25"/>
      <c r="R1378" s="25"/>
      <c r="S1378" s="20"/>
      <c r="T1378" s="20"/>
      <c r="U1378" s="20"/>
      <c r="V1378" s="20"/>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row>
    <row r="1379" spans="1:43" s="22" customFormat="1" ht="15" x14ac:dyDescent="0.25">
      <c r="A1379" s="20"/>
      <c r="B1379" s="20"/>
      <c r="C1379" s="20"/>
      <c r="D1379" s="20"/>
      <c r="E1379" s="20"/>
      <c r="F1379" s="20"/>
      <c r="G1379" s="20"/>
      <c r="H1379" s="20"/>
      <c r="I1379" s="20"/>
      <c r="J1379" s="20"/>
      <c r="K1379" s="20"/>
      <c r="L1379" s="20"/>
      <c r="M1379" s="20"/>
      <c r="N1379" s="20"/>
      <c r="O1379" s="25"/>
      <c r="P1379" s="25"/>
      <c r="Q1379" s="25"/>
      <c r="R1379" s="25"/>
      <c r="S1379" s="20"/>
      <c r="T1379" s="20"/>
      <c r="U1379" s="20"/>
      <c r="V1379" s="20"/>
      <c r="W1379" s="20"/>
      <c r="X1379" s="20"/>
      <c r="Y1379" s="20"/>
      <c r="Z1379" s="20"/>
      <c r="AA1379" s="20"/>
      <c r="AB1379" s="20"/>
      <c r="AC1379" s="20"/>
      <c r="AD1379" s="20"/>
      <c r="AE1379" s="20"/>
      <c r="AF1379" s="20"/>
      <c r="AG1379" s="20"/>
      <c r="AH1379" s="20"/>
      <c r="AI1379" s="20"/>
      <c r="AJ1379" s="20"/>
      <c r="AK1379" s="20"/>
      <c r="AL1379" s="20"/>
      <c r="AM1379" s="20"/>
      <c r="AN1379" s="20"/>
      <c r="AO1379" s="20"/>
      <c r="AP1379" s="20"/>
      <c r="AQ1379" s="20"/>
    </row>
    <row r="1380" spans="1:43" s="22" customFormat="1" ht="15" x14ac:dyDescent="0.25">
      <c r="A1380" s="20"/>
      <c r="B1380" s="20"/>
      <c r="C1380" s="20"/>
      <c r="D1380" s="20"/>
      <c r="E1380" s="20"/>
      <c r="F1380" s="20"/>
      <c r="G1380" s="20"/>
      <c r="H1380" s="20"/>
      <c r="I1380" s="20"/>
      <c r="J1380" s="20"/>
      <c r="K1380" s="20"/>
      <c r="L1380" s="20"/>
      <c r="M1380" s="20"/>
      <c r="N1380" s="20"/>
      <c r="O1380" s="25"/>
      <c r="P1380" s="25"/>
      <c r="Q1380" s="25"/>
      <c r="R1380" s="25"/>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row>
    <row r="1381" spans="1:43" s="22" customFormat="1" ht="15" x14ac:dyDescent="0.25">
      <c r="A1381" s="20"/>
      <c r="B1381" s="20"/>
      <c r="C1381" s="20"/>
      <c r="D1381" s="20"/>
      <c r="E1381" s="20"/>
      <c r="F1381" s="20"/>
      <c r="G1381" s="20"/>
      <c r="H1381" s="20"/>
      <c r="I1381" s="20"/>
      <c r="J1381" s="20"/>
      <c r="K1381" s="20"/>
      <c r="L1381" s="20"/>
      <c r="M1381" s="20"/>
      <c r="N1381" s="20"/>
      <c r="O1381" s="25"/>
      <c r="P1381" s="25"/>
      <c r="Q1381" s="25"/>
      <c r="R1381" s="25"/>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row>
    <row r="1382" spans="1:43" s="22" customFormat="1" ht="15" x14ac:dyDescent="0.25">
      <c r="A1382" s="20"/>
      <c r="B1382" s="20"/>
      <c r="C1382" s="20"/>
      <c r="D1382" s="20"/>
      <c r="E1382" s="20"/>
      <c r="F1382" s="20"/>
      <c r="G1382" s="20"/>
      <c r="H1382" s="20"/>
      <c r="I1382" s="20"/>
      <c r="J1382" s="20"/>
      <c r="K1382" s="20"/>
      <c r="L1382" s="20"/>
      <c r="M1382" s="20"/>
      <c r="N1382" s="20"/>
      <c r="O1382" s="25"/>
      <c r="P1382" s="25"/>
      <c r="Q1382" s="25"/>
      <c r="R1382" s="25"/>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row>
    <row r="1383" spans="1:43" s="22" customFormat="1" ht="15" x14ac:dyDescent="0.25">
      <c r="A1383" s="20"/>
      <c r="B1383" s="20"/>
      <c r="C1383" s="20"/>
      <c r="D1383" s="20"/>
      <c r="E1383" s="20"/>
      <c r="F1383" s="20"/>
      <c r="G1383" s="20"/>
      <c r="H1383" s="20"/>
      <c r="I1383" s="20"/>
      <c r="J1383" s="20"/>
      <c r="K1383" s="20"/>
      <c r="L1383" s="20"/>
      <c r="M1383" s="20"/>
      <c r="N1383" s="20"/>
      <c r="O1383" s="25"/>
      <c r="P1383" s="25"/>
      <c r="Q1383" s="25"/>
      <c r="R1383" s="25"/>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row>
    <row r="1384" spans="1:43" s="22" customFormat="1" ht="15" x14ac:dyDescent="0.25">
      <c r="A1384" s="20"/>
      <c r="B1384" s="20"/>
      <c r="C1384" s="20"/>
      <c r="D1384" s="20"/>
      <c r="E1384" s="20"/>
      <c r="F1384" s="20"/>
      <c r="G1384" s="20"/>
      <c r="H1384" s="20"/>
      <c r="I1384" s="20"/>
      <c r="J1384" s="20"/>
      <c r="K1384" s="20"/>
      <c r="L1384" s="20"/>
      <c r="M1384" s="20"/>
      <c r="N1384" s="20"/>
      <c r="O1384" s="25"/>
      <c r="P1384" s="25"/>
      <c r="Q1384" s="25"/>
      <c r="R1384" s="25"/>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row>
    <row r="1385" spans="1:43" s="22" customFormat="1" ht="15" x14ac:dyDescent="0.25">
      <c r="A1385" s="20"/>
      <c r="B1385" s="20"/>
      <c r="C1385" s="20"/>
      <c r="D1385" s="20"/>
      <c r="E1385" s="20"/>
      <c r="F1385" s="20"/>
      <c r="G1385" s="20"/>
      <c r="H1385" s="20"/>
      <c r="I1385" s="20"/>
      <c r="J1385" s="20"/>
      <c r="K1385" s="20"/>
      <c r="L1385" s="20"/>
      <c r="M1385" s="20"/>
      <c r="N1385" s="20"/>
      <c r="O1385" s="25"/>
      <c r="P1385" s="25"/>
      <c r="Q1385" s="25"/>
      <c r="R1385" s="25"/>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row>
    <row r="1386" spans="1:43" s="22" customFormat="1" ht="15" x14ac:dyDescent="0.25">
      <c r="A1386" s="20"/>
      <c r="B1386" s="20"/>
      <c r="C1386" s="20"/>
      <c r="D1386" s="20"/>
      <c r="E1386" s="20"/>
      <c r="F1386" s="20"/>
      <c r="G1386" s="20"/>
      <c r="H1386" s="20"/>
      <c r="I1386" s="20"/>
      <c r="J1386" s="20"/>
      <c r="K1386" s="20"/>
      <c r="L1386" s="20"/>
      <c r="M1386" s="20"/>
      <c r="N1386" s="20"/>
      <c r="O1386" s="25"/>
      <c r="P1386" s="25"/>
      <c r="Q1386" s="25"/>
      <c r="R1386" s="25"/>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row>
    <row r="1387" spans="1:43" s="22" customFormat="1" ht="15" x14ac:dyDescent="0.25">
      <c r="A1387" s="20"/>
      <c r="B1387" s="20"/>
      <c r="C1387" s="20"/>
      <c r="D1387" s="20"/>
      <c r="E1387" s="20"/>
      <c r="F1387" s="20"/>
      <c r="G1387" s="20"/>
      <c r="H1387" s="20"/>
      <c r="I1387" s="20"/>
      <c r="J1387" s="20"/>
      <c r="K1387" s="20"/>
      <c r="L1387" s="20"/>
      <c r="M1387" s="20"/>
      <c r="N1387" s="20"/>
      <c r="O1387" s="25"/>
      <c r="P1387" s="25"/>
      <c r="Q1387" s="25"/>
      <c r="R1387" s="25"/>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row>
    <row r="1388" spans="1:43" s="22" customFormat="1" ht="15" x14ac:dyDescent="0.25">
      <c r="A1388" s="20"/>
      <c r="B1388" s="20"/>
      <c r="C1388" s="20"/>
      <c r="D1388" s="20"/>
      <c r="E1388" s="20"/>
      <c r="F1388" s="20"/>
      <c r="G1388" s="20"/>
      <c r="H1388" s="20"/>
      <c r="I1388" s="20"/>
      <c r="J1388" s="20"/>
      <c r="K1388" s="20"/>
      <c r="L1388" s="20"/>
      <c r="M1388" s="20"/>
      <c r="N1388" s="20"/>
      <c r="O1388" s="25"/>
      <c r="P1388" s="25"/>
      <c r="Q1388" s="25"/>
      <c r="R1388" s="25"/>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row>
    <row r="1389" spans="1:43" s="22" customFormat="1" ht="15" x14ac:dyDescent="0.25">
      <c r="A1389" s="20"/>
      <c r="B1389" s="20"/>
      <c r="C1389" s="20"/>
      <c r="D1389" s="20"/>
      <c r="E1389" s="20"/>
      <c r="F1389" s="20"/>
      <c r="G1389" s="20"/>
      <c r="H1389" s="20"/>
      <c r="I1389" s="20"/>
      <c r="J1389" s="20"/>
      <c r="K1389" s="20"/>
      <c r="L1389" s="20"/>
      <c r="M1389" s="20"/>
      <c r="N1389" s="20"/>
      <c r="O1389" s="25"/>
      <c r="P1389" s="25"/>
      <c r="Q1389" s="25"/>
      <c r="R1389" s="25"/>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row>
    <row r="1390" spans="1:43" s="22" customFormat="1" ht="15" x14ac:dyDescent="0.25">
      <c r="A1390" s="20"/>
      <c r="B1390" s="20"/>
      <c r="C1390" s="20"/>
      <c r="D1390" s="20"/>
      <c r="E1390" s="20"/>
      <c r="F1390" s="20"/>
      <c r="G1390" s="20"/>
      <c r="H1390" s="20"/>
      <c r="I1390" s="20"/>
      <c r="J1390" s="20"/>
      <c r="K1390" s="20"/>
      <c r="L1390" s="20"/>
      <c r="M1390" s="20"/>
      <c r="N1390" s="20"/>
      <c r="O1390" s="25"/>
      <c r="P1390" s="25"/>
      <c r="Q1390" s="25"/>
      <c r="R1390" s="25"/>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row>
    <row r="1391" spans="1:43" s="22" customFormat="1" ht="15" x14ac:dyDescent="0.25">
      <c r="A1391" s="20"/>
      <c r="B1391" s="20"/>
      <c r="C1391" s="20"/>
      <c r="D1391" s="20"/>
      <c r="E1391" s="20"/>
      <c r="F1391" s="20"/>
      <c r="G1391" s="20"/>
      <c r="H1391" s="20"/>
      <c r="I1391" s="20"/>
      <c r="J1391" s="20"/>
      <c r="K1391" s="20"/>
      <c r="L1391" s="20"/>
      <c r="M1391" s="20"/>
      <c r="N1391" s="20"/>
      <c r="O1391" s="25"/>
      <c r="P1391" s="25"/>
      <c r="Q1391" s="25"/>
      <c r="R1391" s="25"/>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row>
    <row r="1392" spans="1:43" s="22" customFormat="1" ht="15" x14ac:dyDescent="0.25">
      <c r="A1392" s="20"/>
      <c r="B1392" s="20"/>
      <c r="C1392" s="20"/>
      <c r="D1392" s="20"/>
      <c r="E1392" s="20"/>
      <c r="F1392" s="20"/>
      <c r="G1392" s="20"/>
      <c r="H1392" s="20"/>
      <c r="I1392" s="20"/>
      <c r="J1392" s="20"/>
      <c r="K1392" s="20"/>
      <c r="L1392" s="20"/>
      <c r="M1392" s="20"/>
      <c r="N1392" s="20"/>
      <c r="O1392" s="25"/>
      <c r="P1392" s="25"/>
      <c r="Q1392" s="25"/>
      <c r="R1392" s="25"/>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row>
    <row r="1393" spans="1:43" s="22" customFormat="1" ht="15" x14ac:dyDescent="0.25">
      <c r="A1393" s="20"/>
      <c r="B1393" s="20"/>
      <c r="C1393" s="20"/>
      <c r="D1393" s="20"/>
      <c r="E1393" s="20"/>
      <c r="F1393" s="20"/>
      <c r="G1393" s="20"/>
      <c r="H1393" s="20"/>
      <c r="I1393" s="20"/>
      <c r="J1393" s="20"/>
      <c r="K1393" s="20"/>
      <c r="L1393" s="20"/>
      <c r="M1393" s="20"/>
      <c r="N1393" s="20"/>
      <c r="O1393" s="25"/>
      <c r="P1393" s="25"/>
      <c r="Q1393" s="25"/>
      <c r="R1393" s="25"/>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row>
    <row r="1394" spans="1:43" s="22" customFormat="1" ht="15" x14ac:dyDescent="0.25">
      <c r="A1394" s="20"/>
      <c r="B1394" s="20"/>
      <c r="C1394" s="20"/>
      <c r="D1394" s="20"/>
      <c r="E1394" s="20"/>
      <c r="F1394" s="20"/>
      <c r="G1394" s="20"/>
      <c r="H1394" s="20"/>
      <c r="I1394" s="20"/>
      <c r="J1394" s="20"/>
      <c r="K1394" s="20"/>
      <c r="L1394" s="20"/>
      <c r="M1394" s="20"/>
      <c r="N1394" s="20"/>
      <c r="O1394" s="25"/>
      <c r="P1394" s="25"/>
      <c r="Q1394" s="25"/>
      <c r="R1394" s="25"/>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row>
    <row r="1395" spans="1:43" s="22" customFormat="1" ht="15" x14ac:dyDescent="0.25">
      <c r="A1395" s="20"/>
      <c r="B1395" s="20"/>
      <c r="C1395" s="20"/>
      <c r="D1395" s="20"/>
      <c r="E1395" s="20"/>
      <c r="F1395" s="20"/>
      <c r="G1395" s="20"/>
      <c r="H1395" s="20"/>
      <c r="I1395" s="20"/>
      <c r="J1395" s="20"/>
      <c r="K1395" s="20"/>
      <c r="L1395" s="20"/>
      <c r="M1395" s="20"/>
      <c r="N1395" s="20"/>
      <c r="O1395" s="25"/>
      <c r="P1395" s="25"/>
      <c r="Q1395" s="25"/>
      <c r="R1395" s="25"/>
      <c r="S1395" s="20"/>
      <c r="T1395" s="20"/>
      <c r="U1395" s="20"/>
      <c r="V1395" s="20"/>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row>
    <row r="1396" spans="1:43" s="22" customFormat="1" ht="15" x14ac:dyDescent="0.25">
      <c r="A1396" s="20"/>
      <c r="B1396" s="20"/>
      <c r="C1396" s="20"/>
      <c r="D1396" s="20"/>
      <c r="E1396" s="20"/>
      <c r="F1396" s="20"/>
      <c r="G1396" s="20"/>
      <c r="H1396" s="20"/>
      <c r="I1396" s="20"/>
      <c r="J1396" s="20"/>
      <c r="K1396" s="20"/>
      <c r="L1396" s="20"/>
      <c r="M1396" s="20"/>
      <c r="N1396" s="20"/>
      <c r="O1396" s="25"/>
      <c r="P1396" s="25"/>
      <c r="Q1396" s="25"/>
      <c r="R1396" s="25"/>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row>
    <row r="1397" spans="1:43" s="22" customFormat="1" ht="15" x14ac:dyDescent="0.25">
      <c r="A1397" s="20"/>
      <c r="B1397" s="20"/>
      <c r="C1397" s="20"/>
      <c r="D1397" s="20"/>
      <c r="E1397" s="20"/>
      <c r="F1397" s="20"/>
      <c r="G1397" s="20"/>
      <c r="H1397" s="20"/>
      <c r="I1397" s="20"/>
      <c r="J1397" s="20"/>
      <c r="K1397" s="20"/>
      <c r="L1397" s="20"/>
      <c r="M1397" s="20"/>
      <c r="N1397" s="20"/>
      <c r="O1397" s="25"/>
      <c r="P1397" s="25"/>
      <c r="Q1397" s="25"/>
      <c r="R1397" s="25"/>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row>
    <row r="1398" spans="1:43" s="22" customFormat="1" ht="15" x14ac:dyDescent="0.25">
      <c r="A1398" s="20"/>
      <c r="B1398" s="20"/>
      <c r="C1398" s="20"/>
      <c r="D1398" s="20"/>
      <c r="E1398" s="20"/>
      <c r="F1398" s="20"/>
      <c r="G1398" s="20"/>
      <c r="H1398" s="20"/>
      <c r="I1398" s="20"/>
      <c r="J1398" s="20"/>
      <c r="K1398" s="20"/>
      <c r="L1398" s="20"/>
      <c r="M1398" s="20"/>
      <c r="N1398" s="20"/>
      <c r="O1398" s="25"/>
      <c r="P1398" s="25"/>
      <c r="Q1398" s="25"/>
      <c r="R1398" s="25"/>
      <c r="S1398" s="20"/>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row>
    <row r="1399" spans="1:43" s="22" customFormat="1" ht="15" x14ac:dyDescent="0.25">
      <c r="A1399" s="20"/>
      <c r="B1399" s="20"/>
      <c r="C1399" s="20"/>
      <c r="D1399" s="20"/>
      <c r="E1399" s="20"/>
      <c r="F1399" s="20"/>
      <c r="G1399" s="20"/>
      <c r="H1399" s="20"/>
      <c r="I1399" s="20"/>
      <c r="J1399" s="20"/>
      <c r="K1399" s="20"/>
      <c r="L1399" s="20"/>
      <c r="M1399" s="20"/>
      <c r="N1399" s="20"/>
      <c r="O1399" s="25"/>
      <c r="P1399" s="25"/>
      <c r="Q1399" s="25"/>
      <c r="R1399" s="25"/>
      <c r="S1399" s="20"/>
      <c r="T1399" s="20"/>
      <c r="U1399" s="20"/>
      <c r="V1399" s="20"/>
      <c r="W1399" s="20"/>
      <c r="X1399" s="20"/>
      <c r="Y1399" s="20"/>
      <c r="Z1399" s="20"/>
      <c r="AA1399" s="20"/>
      <c r="AB1399" s="20"/>
      <c r="AC1399" s="20"/>
      <c r="AD1399" s="20"/>
      <c r="AE1399" s="20"/>
      <c r="AF1399" s="20"/>
      <c r="AG1399" s="20"/>
      <c r="AH1399" s="20"/>
      <c r="AI1399" s="20"/>
      <c r="AJ1399" s="20"/>
      <c r="AK1399" s="20"/>
      <c r="AL1399" s="20"/>
      <c r="AM1399" s="20"/>
      <c r="AN1399" s="20"/>
      <c r="AO1399" s="20"/>
      <c r="AP1399" s="20"/>
      <c r="AQ1399" s="20"/>
    </row>
    <row r="1400" spans="1:43" s="22" customFormat="1" ht="15" x14ac:dyDescent="0.25">
      <c r="A1400" s="20"/>
      <c r="B1400" s="20"/>
      <c r="C1400" s="20"/>
      <c r="D1400" s="20"/>
      <c r="E1400" s="20"/>
      <c r="F1400" s="20"/>
      <c r="G1400" s="20"/>
      <c r="H1400" s="20"/>
      <c r="I1400" s="20"/>
      <c r="J1400" s="20"/>
      <c r="K1400" s="20"/>
      <c r="L1400" s="20"/>
      <c r="M1400" s="20"/>
      <c r="N1400" s="20"/>
      <c r="O1400" s="25"/>
      <c r="P1400" s="25"/>
      <c r="Q1400" s="25"/>
      <c r="R1400" s="25"/>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row>
    <row r="1401" spans="1:43" s="22" customFormat="1" ht="15" x14ac:dyDescent="0.25">
      <c r="A1401" s="20"/>
      <c r="B1401" s="20"/>
      <c r="C1401" s="20"/>
      <c r="D1401" s="20"/>
      <c r="E1401" s="20"/>
      <c r="F1401" s="20"/>
      <c r="G1401" s="20"/>
      <c r="H1401" s="20"/>
      <c r="I1401" s="20"/>
      <c r="J1401" s="20"/>
      <c r="K1401" s="20"/>
      <c r="L1401" s="20"/>
      <c r="M1401" s="20"/>
      <c r="N1401" s="20"/>
      <c r="O1401" s="25"/>
      <c r="P1401" s="25"/>
      <c r="Q1401" s="25"/>
      <c r="R1401" s="25"/>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row>
    <row r="1402" spans="1:43" s="22" customFormat="1" ht="15" x14ac:dyDescent="0.25">
      <c r="A1402" s="20"/>
      <c r="B1402" s="20"/>
      <c r="C1402" s="20"/>
      <c r="D1402" s="20"/>
      <c r="E1402" s="20"/>
      <c r="F1402" s="20"/>
      <c r="G1402" s="20"/>
      <c r="H1402" s="20"/>
      <c r="I1402" s="20"/>
      <c r="J1402" s="20"/>
      <c r="K1402" s="20"/>
      <c r="L1402" s="20"/>
      <c r="M1402" s="20"/>
      <c r="N1402" s="20"/>
      <c r="O1402" s="25"/>
      <c r="P1402" s="25"/>
      <c r="Q1402" s="25"/>
      <c r="R1402" s="25"/>
      <c r="S1402" s="20"/>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row>
    <row r="1403" spans="1:43" s="22" customFormat="1" ht="15" x14ac:dyDescent="0.25">
      <c r="A1403" s="20"/>
      <c r="B1403" s="20"/>
      <c r="C1403" s="20"/>
      <c r="D1403" s="20"/>
      <c r="E1403" s="20"/>
      <c r="F1403" s="20"/>
      <c r="G1403" s="20"/>
      <c r="H1403" s="20"/>
      <c r="I1403" s="20"/>
      <c r="J1403" s="20"/>
      <c r="K1403" s="20"/>
      <c r="L1403" s="20"/>
      <c r="M1403" s="20"/>
      <c r="N1403" s="20"/>
      <c r="O1403" s="25"/>
      <c r="P1403" s="25"/>
      <c r="Q1403" s="25"/>
      <c r="R1403" s="25"/>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row>
    <row r="1404" spans="1:43" s="22" customFormat="1" ht="15" x14ac:dyDescent="0.25">
      <c r="A1404" s="20"/>
      <c r="B1404" s="20"/>
      <c r="C1404" s="20"/>
      <c r="D1404" s="20"/>
      <c r="E1404" s="20"/>
      <c r="F1404" s="20"/>
      <c r="G1404" s="20"/>
      <c r="H1404" s="20"/>
      <c r="I1404" s="20"/>
      <c r="J1404" s="20"/>
      <c r="K1404" s="20"/>
      <c r="L1404" s="20"/>
      <c r="M1404" s="20"/>
      <c r="N1404" s="20"/>
      <c r="O1404" s="25"/>
      <c r="P1404" s="25"/>
      <c r="Q1404" s="25"/>
      <c r="R1404" s="25"/>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row>
    <row r="1405" spans="1:43" s="22" customFormat="1" ht="15" x14ac:dyDescent="0.25">
      <c r="A1405" s="20"/>
      <c r="B1405" s="20"/>
      <c r="C1405" s="20"/>
      <c r="D1405" s="20"/>
      <c r="E1405" s="20"/>
      <c r="F1405" s="20"/>
      <c r="G1405" s="20"/>
      <c r="H1405" s="20"/>
      <c r="I1405" s="20"/>
      <c r="J1405" s="20"/>
      <c r="K1405" s="20"/>
      <c r="L1405" s="20"/>
      <c r="M1405" s="20"/>
      <c r="N1405" s="20"/>
      <c r="O1405" s="25"/>
      <c r="P1405" s="25"/>
      <c r="Q1405" s="25"/>
      <c r="R1405" s="25"/>
      <c r="S1405" s="20"/>
      <c r="T1405" s="20"/>
      <c r="U1405" s="20"/>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row>
    <row r="1406" spans="1:43" s="22" customFormat="1" ht="15" x14ac:dyDescent="0.25">
      <c r="A1406" s="20"/>
      <c r="B1406" s="20"/>
      <c r="C1406" s="20"/>
      <c r="D1406" s="20"/>
      <c r="E1406" s="20"/>
      <c r="F1406" s="20"/>
      <c r="G1406" s="20"/>
      <c r="H1406" s="20"/>
      <c r="I1406" s="20"/>
      <c r="J1406" s="20"/>
      <c r="K1406" s="20"/>
      <c r="L1406" s="20"/>
      <c r="M1406" s="20"/>
      <c r="N1406" s="20"/>
      <c r="O1406" s="25"/>
      <c r="P1406" s="25"/>
      <c r="Q1406" s="25"/>
      <c r="R1406" s="25"/>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row>
    <row r="1407" spans="1:43" s="22" customFormat="1" ht="15" x14ac:dyDescent="0.25">
      <c r="A1407" s="20"/>
      <c r="B1407" s="20"/>
      <c r="C1407" s="20"/>
      <c r="D1407" s="20"/>
      <c r="E1407" s="20"/>
      <c r="F1407" s="20"/>
      <c r="G1407" s="20"/>
      <c r="H1407" s="20"/>
      <c r="I1407" s="20"/>
      <c r="J1407" s="20"/>
      <c r="K1407" s="20"/>
      <c r="L1407" s="20"/>
      <c r="M1407" s="20"/>
      <c r="N1407" s="20"/>
      <c r="O1407" s="25"/>
      <c r="P1407" s="25"/>
      <c r="Q1407" s="25"/>
      <c r="R1407" s="25"/>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row>
    <row r="1408" spans="1:43" s="22" customFormat="1" ht="15" x14ac:dyDescent="0.25">
      <c r="A1408" s="20"/>
      <c r="B1408" s="20"/>
      <c r="C1408" s="20"/>
      <c r="D1408" s="20"/>
      <c r="E1408" s="20"/>
      <c r="F1408" s="20"/>
      <c r="G1408" s="20"/>
      <c r="H1408" s="20"/>
      <c r="I1408" s="20"/>
      <c r="J1408" s="20"/>
      <c r="K1408" s="20"/>
      <c r="L1408" s="20"/>
      <c r="M1408" s="20"/>
      <c r="N1408" s="20"/>
      <c r="O1408" s="25"/>
      <c r="P1408" s="25"/>
      <c r="Q1408" s="25"/>
      <c r="R1408" s="25"/>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row>
    <row r="1409" spans="1:43" s="22" customFormat="1" ht="15" x14ac:dyDescent="0.25">
      <c r="A1409" s="20"/>
      <c r="B1409" s="20"/>
      <c r="C1409" s="20"/>
      <c r="D1409" s="20"/>
      <c r="E1409" s="20"/>
      <c r="F1409" s="20"/>
      <c r="G1409" s="20"/>
      <c r="H1409" s="20"/>
      <c r="I1409" s="20"/>
      <c r="J1409" s="20"/>
      <c r="K1409" s="20"/>
      <c r="L1409" s="20"/>
      <c r="M1409" s="20"/>
      <c r="N1409" s="20"/>
      <c r="O1409" s="25"/>
      <c r="P1409" s="25"/>
      <c r="Q1409" s="25"/>
      <c r="R1409" s="25"/>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row>
    <row r="1410" spans="1:43" s="22" customFormat="1" ht="15" x14ac:dyDescent="0.25">
      <c r="A1410" s="20"/>
      <c r="B1410" s="20"/>
      <c r="C1410" s="20"/>
      <c r="D1410" s="20"/>
      <c r="E1410" s="20"/>
      <c r="F1410" s="20"/>
      <c r="G1410" s="20"/>
      <c r="H1410" s="20"/>
      <c r="I1410" s="20"/>
      <c r="J1410" s="20"/>
      <c r="K1410" s="20"/>
      <c r="L1410" s="20"/>
      <c r="M1410" s="20"/>
      <c r="N1410" s="20"/>
      <c r="O1410" s="25"/>
      <c r="P1410" s="25"/>
      <c r="Q1410" s="25"/>
      <c r="R1410" s="25"/>
      <c r="S1410" s="20"/>
      <c r="T1410" s="20"/>
      <c r="U1410" s="20"/>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row>
    <row r="1411" spans="1:43" s="22" customFormat="1" ht="15" x14ac:dyDescent="0.25">
      <c r="A1411" s="20"/>
      <c r="B1411" s="20"/>
      <c r="C1411" s="20"/>
      <c r="D1411" s="20"/>
      <c r="E1411" s="20"/>
      <c r="F1411" s="20"/>
      <c r="G1411" s="20"/>
      <c r="H1411" s="20"/>
      <c r="I1411" s="20"/>
      <c r="J1411" s="20"/>
      <c r="K1411" s="20"/>
      <c r="L1411" s="20"/>
      <c r="M1411" s="20"/>
      <c r="N1411" s="20"/>
      <c r="O1411" s="25"/>
      <c r="P1411" s="25"/>
      <c r="Q1411" s="25"/>
      <c r="R1411" s="25"/>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row>
    <row r="1412" spans="1:43" s="22" customFormat="1" ht="15" x14ac:dyDescent="0.25">
      <c r="A1412" s="20"/>
      <c r="B1412" s="20"/>
      <c r="C1412" s="20"/>
      <c r="D1412" s="20"/>
      <c r="E1412" s="20"/>
      <c r="F1412" s="20"/>
      <c r="G1412" s="20"/>
      <c r="H1412" s="20"/>
      <c r="I1412" s="20"/>
      <c r="J1412" s="20"/>
      <c r="K1412" s="20"/>
      <c r="L1412" s="20"/>
      <c r="M1412" s="20"/>
      <c r="N1412" s="20"/>
      <c r="O1412" s="25"/>
      <c r="P1412" s="25"/>
      <c r="Q1412" s="25"/>
      <c r="R1412" s="25"/>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row>
    <row r="1413" spans="1:43" s="22" customFormat="1" ht="15" x14ac:dyDescent="0.25">
      <c r="A1413" s="20"/>
      <c r="B1413" s="20"/>
      <c r="C1413" s="20"/>
      <c r="D1413" s="20"/>
      <c r="E1413" s="20"/>
      <c r="F1413" s="20"/>
      <c r="G1413" s="20"/>
      <c r="H1413" s="20"/>
      <c r="I1413" s="20"/>
      <c r="J1413" s="20"/>
      <c r="K1413" s="20"/>
      <c r="L1413" s="20"/>
      <c r="M1413" s="20"/>
      <c r="N1413" s="20"/>
      <c r="O1413" s="25"/>
      <c r="P1413" s="25"/>
      <c r="Q1413" s="25"/>
      <c r="R1413" s="25"/>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row>
    <row r="1414" spans="1:43" s="22" customFormat="1" ht="15" x14ac:dyDescent="0.25">
      <c r="A1414" s="20"/>
      <c r="B1414" s="20"/>
      <c r="C1414" s="20"/>
      <c r="D1414" s="20"/>
      <c r="E1414" s="20"/>
      <c r="F1414" s="20"/>
      <c r="G1414" s="20"/>
      <c r="H1414" s="20"/>
      <c r="I1414" s="20"/>
      <c r="J1414" s="20"/>
      <c r="K1414" s="20"/>
      <c r="L1414" s="20"/>
      <c r="M1414" s="20"/>
      <c r="N1414" s="20"/>
      <c r="O1414" s="25"/>
      <c r="P1414" s="25"/>
      <c r="Q1414" s="25"/>
      <c r="R1414" s="25"/>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row>
    <row r="1415" spans="1:43" s="22" customFormat="1" ht="15" x14ac:dyDescent="0.25">
      <c r="A1415" s="20"/>
      <c r="B1415" s="20"/>
      <c r="C1415" s="20"/>
      <c r="D1415" s="20"/>
      <c r="E1415" s="20"/>
      <c r="F1415" s="20"/>
      <c r="G1415" s="20"/>
      <c r="H1415" s="20"/>
      <c r="I1415" s="20"/>
      <c r="J1415" s="20"/>
      <c r="K1415" s="20"/>
      <c r="L1415" s="20"/>
      <c r="M1415" s="20"/>
      <c r="N1415" s="20"/>
      <c r="O1415" s="25"/>
      <c r="P1415" s="25"/>
      <c r="Q1415" s="25"/>
      <c r="R1415" s="25"/>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row>
    <row r="1416" spans="1:43" s="22" customFormat="1" ht="15" x14ac:dyDescent="0.25">
      <c r="A1416" s="20"/>
      <c r="B1416" s="20"/>
      <c r="C1416" s="20"/>
      <c r="D1416" s="20"/>
      <c r="E1416" s="20"/>
      <c r="F1416" s="20"/>
      <c r="G1416" s="20"/>
      <c r="H1416" s="20"/>
      <c r="I1416" s="20"/>
      <c r="J1416" s="20"/>
      <c r="K1416" s="20"/>
      <c r="L1416" s="20"/>
      <c r="M1416" s="20"/>
      <c r="N1416" s="20"/>
      <c r="O1416" s="25"/>
      <c r="P1416" s="25"/>
      <c r="Q1416" s="25"/>
      <c r="R1416" s="25"/>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row>
    <row r="1417" spans="1:43" s="22" customFormat="1" ht="15" x14ac:dyDescent="0.25">
      <c r="A1417" s="20"/>
      <c r="B1417" s="20"/>
      <c r="C1417" s="20"/>
      <c r="D1417" s="20"/>
      <c r="E1417" s="20"/>
      <c r="F1417" s="20"/>
      <c r="G1417" s="20"/>
      <c r="H1417" s="20"/>
      <c r="I1417" s="20"/>
      <c r="J1417" s="20"/>
      <c r="K1417" s="20"/>
      <c r="L1417" s="20"/>
      <c r="M1417" s="20"/>
      <c r="N1417" s="20"/>
      <c r="O1417" s="25"/>
      <c r="P1417" s="25"/>
      <c r="Q1417" s="25"/>
      <c r="R1417" s="25"/>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row>
    <row r="1418" spans="1:43" s="22" customFormat="1" ht="15" x14ac:dyDescent="0.25">
      <c r="A1418" s="20"/>
      <c r="B1418" s="20"/>
      <c r="C1418" s="20"/>
      <c r="D1418" s="20"/>
      <c r="E1418" s="20"/>
      <c r="F1418" s="20"/>
      <c r="G1418" s="20"/>
      <c r="H1418" s="20"/>
      <c r="I1418" s="20"/>
      <c r="J1418" s="20"/>
      <c r="K1418" s="20"/>
      <c r="L1418" s="20"/>
      <c r="M1418" s="20"/>
      <c r="N1418" s="20"/>
      <c r="O1418" s="25"/>
      <c r="P1418" s="25"/>
      <c r="Q1418" s="25"/>
      <c r="R1418" s="25"/>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row>
    <row r="1419" spans="1:43" s="22" customFormat="1" ht="15" x14ac:dyDescent="0.25">
      <c r="A1419" s="20"/>
      <c r="B1419" s="20"/>
      <c r="C1419" s="20"/>
      <c r="D1419" s="20"/>
      <c r="E1419" s="20"/>
      <c r="F1419" s="20"/>
      <c r="G1419" s="20"/>
      <c r="H1419" s="20"/>
      <c r="I1419" s="20"/>
      <c r="J1419" s="20"/>
      <c r="K1419" s="20"/>
      <c r="L1419" s="20"/>
      <c r="M1419" s="20"/>
      <c r="N1419" s="20"/>
      <c r="O1419" s="25"/>
      <c r="P1419" s="25"/>
      <c r="Q1419" s="25"/>
      <c r="R1419" s="25"/>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row>
    <row r="1420" spans="1:43" s="22" customFormat="1" ht="15" x14ac:dyDescent="0.25">
      <c r="A1420" s="20"/>
      <c r="B1420" s="20"/>
      <c r="C1420" s="20"/>
      <c r="D1420" s="20"/>
      <c r="E1420" s="20"/>
      <c r="F1420" s="20"/>
      <c r="G1420" s="20"/>
      <c r="H1420" s="20"/>
      <c r="I1420" s="20"/>
      <c r="J1420" s="20"/>
      <c r="K1420" s="20"/>
      <c r="L1420" s="20"/>
      <c r="M1420" s="20"/>
      <c r="N1420" s="20"/>
      <c r="O1420" s="25"/>
      <c r="P1420" s="25"/>
      <c r="Q1420" s="25"/>
      <c r="R1420" s="25"/>
      <c r="S1420" s="20"/>
      <c r="T1420" s="20"/>
      <c r="U1420" s="20"/>
      <c r="V1420" s="20"/>
      <c r="W1420" s="20"/>
      <c r="X1420" s="20"/>
      <c r="Y1420" s="20"/>
      <c r="Z1420" s="20"/>
      <c r="AA1420" s="20"/>
      <c r="AB1420" s="20"/>
      <c r="AC1420" s="20"/>
      <c r="AD1420" s="20"/>
      <c r="AE1420" s="20"/>
      <c r="AF1420" s="20"/>
      <c r="AG1420" s="20"/>
      <c r="AH1420" s="20"/>
      <c r="AI1420" s="20"/>
      <c r="AJ1420" s="20"/>
      <c r="AK1420" s="20"/>
      <c r="AL1420" s="20"/>
      <c r="AM1420" s="20"/>
      <c r="AN1420" s="20"/>
      <c r="AO1420" s="20"/>
      <c r="AP1420" s="20"/>
      <c r="AQ1420" s="20"/>
    </row>
    <row r="1421" spans="1:43" s="22" customFormat="1" ht="15" x14ac:dyDescent="0.25">
      <c r="A1421" s="20"/>
      <c r="B1421" s="20"/>
      <c r="C1421" s="20"/>
      <c r="D1421" s="20"/>
      <c r="E1421" s="20"/>
      <c r="F1421" s="20"/>
      <c r="G1421" s="20"/>
      <c r="H1421" s="20"/>
      <c r="I1421" s="20"/>
      <c r="J1421" s="20"/>
      <c r="K1421" s="20"/>
      <c r="L1421" s="20"/>
      <c r="M1421" s="20"/>
      <c r="N1421" s="20"/>
      <c r="O1421" s="25"/>
      <c r="P1421" s="25"/>
      <c r="Q1421" s="25"/>
      <c r="R1421" s="25"/>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row>
    <row r="1422" spans="1:43" s="22" customFormat="1" ht="15" x14ac:dyDescent="0.25">
      <c r="A1422" s="20"/>
      <c r="B1422" s="20"/>
      <c r="C1422" s="20"/>
      <c r="D1422" s="20"/>
      <c r="E1422" s="20"/>
      <c r="F1422" s="20"/>
      <c r="G1422" s="20"/>
      <c r="H1422" s="20"/>
      <c r="I1422" s="20"/>
      <c r="J1422" s="20"/>
      <c r="K1422" s="20"/>
      <c r="L1422" s="20"/>
      <c r="M1422" s="20"/>
      <c r="N1422" s="20"/>
      <c r="O1422" s="25"/>
      <c r="P1422" s="25"/>
      <c r="Q1422" s="25"/>
      <c r="R1422" s="25"/>
      <c r="S1422" s="20"/>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row>
    <row r="1423" spans="1:43" s="22" customFormat="1" ht="15" x14ac:dyDescent="0.25">
      <c r="A1423" s="20"/>
      <c r="B1423" s="20"/>
      <c r="C1423" s="20"/>
      <c r="D1423" s="20"/>
      <c r="E1423" s="20"/>
      <c r="F1423" s="20"/>
      <c r="G1423" s="20"/>
      <c r="H1423" s="20"/>
      <c r="I1423" s="20"/>
      <c r="J1423" s="20"/>
      <c r="K1423" s="20"/>
      <c r="L1423" s="20"/>
      <c r="M1423" s="20"/>
      <c r="N1423" s="20"/>
      <c r="O1423" s="25"/>
      <c r="P1423" s="25"/>
      <c r="Q1423" s="25"/>
      <c r="R1423" s="25"/>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row>
    <row r="1424" spans="1:43" s="22" customFormat="1" ht="15" x14ac:dyDescent="0.25">
      <c r="A1424" s="20"/>
      <c r="B1424" s="20"/>
      <c r="C1424" s="20"/>
      <c r="D1424" s="20"/>
      <c r="E1424" s="20"/>
      <c r="F1424" s="20"/>
      <c r="G1424" s="20"/>
      <c r="H1424" s="20"/>
      <c r="I1424" s="20"/>
      <c r="J1424" s="20"/>
      <c r="K1424" s="20"/>
      <c r="L1424" s="20"/>
      <c r="M1424" s="20"/>
      <c r="N1424" s="20"/>
      <c r="O1424" s="25"/>
      <c r="P1424" s="25"/>
      <c r="Q1424" s="25"/>
      <c r="R1424" s="25"/>
      <c r="S1424" s="20"/>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row>
    <row r="1425" spans="1:43" s="22" customFormat="1" ht="15" x14ac:dyDescent="0.25">
      <c r="A1425" s="20"/>
      <c r="B1425" s="20"/>
      <c r="C1425" s="20"/>
      <c r="D1425" s="20"/>
      <c r="E1425" s="20"/>
      <c r="F1425" s="20"/>
      <c r="G1425" s="20"/>
      <c r="H1425" s="20"/>
      <c r="I1425" s="20"/>
      <c r="J1425" s="20"/>
      <c r="K1425" s="20"/>
      <c r="L1425" s="20"/>
      <c r="M1425" s="20"/>
      <c r="N1425" s="20"/>
      <c r="O1425" s="25"/>
      <c r="P1425" s="25"/>
      <c r="Q1425" s="25"/>
      <c r="R1425" s="25"/>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row>
    <row r="1426" spans="1:43" s="22" customFormat="1" ht="15" x14ac:dyDescent="0.25">
      <c r="A1426" s="20"/>
      <c r="B1426" s="20"/>
      <c r="C1426" s="20"/>
      <c r="D1426" s="20"/>
      <c r="E1426" s="20"/>
      <c r="F1426" s="20"/>
      <c r="G1426" s="20"/>
      <c r="H1426" s="20"/>
      <c r="I1426" s="20"/>
      <c r="J1426" s="20"/>
      <c r="K1426" s="20"/>
      <c r="L1426" s="20"/>
      <c r="M1426" s="20"/>
      <c r="N1426" s="20"/>
      <c r="O1426" s="25"/>
      <c r="P1426" s="25"/>
      <c r="Q1426" s="25"/>
      <c r="R1426" s="25"/>
      <c r="S1426" s="20"/>
      <c r="T1426" s="20"/>
      <c r="U1426" s="20"/>
      <c r="V1426" s="20"/>
      <c r="W1426" s="20"/>
      <c r="X1426" s="20"/>
      <c r="Y1426" s="20"/>
      <c r="Z1426" s="20"/>
      <c r="AA1426" s="20"/>
      <c r="AB1426" s="20"/>
      <c r="AC1426" s="20"/>
      <c r="AD1426" s="20"/>
      <c r="AE1426" s="20"/>
      <c r="AF1426" s="20"/>
      <c r="AG1426" s="20"/>
      <c r="AH1426" s="20"/>
      <c r="AI1426" s="20"/>
      <c r="AJ1426" s="20"/>
      <c r="AK1426" s="20"/>
      <c r="AL1426" s="20"/>
      <c r="AM1426" s="20"/>
      <c r="AN1426" s="20"/>
      <c r="AO1426" s="20"/>
      <c r="AP1426" s="20"/>
      <c r="AQ1426" s="20"/>
    </row>
    <row r="1427" spans="1:43" s="22" customFormat="1" ht="15" x14ac:dyDescent="0.25">
      <c r="A1427" s="20"/>
      <c r="B1427" s="20"/>
      <c r="C1427" s="20"/>
      <c r="D1427" s="20"/>
      <c r="E1427" s="20"/>
      <c r="F1427" s="20"/>
      <c r="G1427" s="20"/>
      <c r="H1427" s="20"/>
      <c r="I1427" s="20"/>
      <c r="J1427" s="20"/>
      <c r="K1427" s="20"/>
      <c r="L1427" s="20"/>
      <c r="M1427" s="20"/>
      <c r="N1427" s="20"/>
      <c r="O1427" s="25"/>
      <c r="P1427" s="25"/>
      <c r="Q1427" s="25"/>
      <c r="R1427" s="25"/>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row>
    <row r="1428" spans="1:43" s="22" customFormat="1" ht="15" x14ac:dyDescent="0.25">
      <c r="A1428" s="20"/>
      <c r="B1428" s="20"/>
      <c r="C1428" s="20"/>
      <c r="D1428" s="20"/>
      <c r="E1428" s="20"/>
      <c r="F1428" s="20"/>
      <c r="G1428" s="20"/>
      <c r="H1428" s="20"/>
      <c r="I1428" s="20"/>
      <c r="J1428" s="20"/>
      <c r="K1428" s="20"/>
      <c r="L1428" s="20"/>
      <c r="M1428" s="20"/>
      <c r="N1428" s="20"/>
      <c r="O1428" s="25"/>
      <c r="P1428" s="25"/>
      <c r="Q1428" s="25"/>
      <c r="R1428" s="25"/>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row>
    <row r="1429" spans="1:43" s="22" customFormat="1" ht="15" x14ac:dyDescent="0.25">
      <c r="A1429" s="20"/>
      <c r="B1429" s="20"/>
      <c r="C1429" s="20"/>
      <c r="D1429" s="20"/>
      <c r="E1429" s="20"/>
      <c r="F1429" s="20"/>
      <c r="G1429" s="20"/>
      <c r="H1429" s="20"/>
      <c r="I1429" s="20"/>
      <c r="J1429" s="20"/>
      <c r="K1429" s="20"/>
      <c r="L1429" s="20"/>
      <c r="M1429" s="20"/>
      <c r="N1429" s="20"/>
      <c r="O1429" s="25"/>
      <c r="P1429" s="25"/>
      <c r="Q1429" s="25"/>
      <c r="R1429" s="25"/>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row>
    <row r="1430" spans="1:43" s="22" customFormat="1" ht="15" x14ac:dyDescent="0.25">
      <c r="A1430" s="20"/>
      <c r="B1430" s="20"/>
      <c r="C1430" s="20"/>
      <c r="D1430" s="20"/>
      <c r="E1430" s="20"/>
      <c r="F1430" s="20"/>
      <c r="G1430" s="20"/>
      <c r="H1430" s="20"/>
      <c r="I1430" s="20"/>
      <c r="J1430" s="20"/>
      <c r="K1430" s="20"/>
      <c r="L1430" s="20"/>
      <c r="M1430" s="20"/>
      <c r="N1430" s="20"/>
      <c r="O1430" s="25"/>
      <c r="P1430" s="25"/>
      <c r="Q1430" s="25"/>
      <c r="R1430" s="25"/>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row>
    <row r="1431" spans="1:43" s="22" customFormat="1" ht="15" x14ac:dyDescent="0.25">
      <c r="A1431" s="20"/>
      <c r="B1431" s="20"/>
      <c r="C1431" s="20"/>
      <c r="D1431" s="20"/>
      <c r="E1431" s="20"/>
      <c r="F1431" s="20"/>
      <c r="G1431" s="20"/>
      <c r="H1431" s="20"/>
      <c r="I1431" s="20"/>
      <c r="J1431" s="20"/>
      <c r="K1431" s="20"/>
      <c r="L1431" s="20"/>
      <c r="M1431" s="20"/>
      <c r="N1431" s="20"/>
      <c r="O1431" s="25"/>
      <c r="P1431" s="25"/>
      <c r="Q1431" s="25"/>
      <c r="R1431" s="25"/>
      <c r="S1431" s="20"/>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row>
    <row r="1432" spans="1:43" s="22" customFormat="1" ht="15" x14ac:dyDescent="0.25">
      <c r="A1432" s="20"/>
      <c r="B1432" s="20"/>
      <c r="C1432" s="20"/>
      <c r="D1432" s="20"/>
      <c r="E1432" s="20"/>
      <c r="F1432" s="20"/>
      <c r="G1432" s="20"/>
      <c r="H1432" s="20"/>
      <c r="I1432" s="20"/>
      <c r="J1432" s="20"/>
      <c r="K1432" s="20"/>
      <c r="L1432" s="20"/>
      <c r="M1432" s="20"/>
      <c r="N1432" s="20"/>
      <c r="O1432" s="25"/>
      <c r="P1432" s="25"/>
      <c r="Q1432" s="25"/>
      <c r="R1432" s="25"/>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row>
    <row r="1433" spans="1:43" s="22" customFormat="1" ht="15" x14ac:dyDescent="0.25">
      <c r="A1433" s="20"/>
      <c r="B1433" s="20"/>
      <c r="C1433" s="20"/>
      <c r="D1433" s="20"/>
      <c r="E1433" s="20"/>
      <c r="F1433" s="20"/>
      <c r="G1433" s="20"/>
      <c r="H1433" s="20"/>
      <c r="I1433" s="20"/>
      <c r="J1433" s="20"/>
      <c r="K1433" s="20"/>
      <c r="L1433" s="20"/>
      <c r="M1433" s="20"/>
      <c r="N1433" s="20"/>
      <c r="O1433" s="25"/>
      <c r="P1433" s="25"/>
      <c r="Q1433" s="25"/>
      <c r="R1433" s="25"/>
      <c r="S1433" s="20"/>
      <c r="T1433" s="20"/>
      <c r="U1433" s="20"/>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row>
    <row r="1434" spans="1:43" s="22" customFormat="1" ht="15" x14ac:dyDescent="0.25">
      <c r="A1434" s="20"/>
      <c r="B1434" s="20"/>
      <c r="C1434" s="20"/>
      <c r="D1434" s="20"/>
      <c r="E1434" s="20"/>
      <c r="F1434" s="20"/>
      <c r="G1434" s="20"/>
      <c r="H1434" s="20"/>
      <c r="I1434" s="20"/>
      <c r="J1434" s="20"/>
      <c r="K1434" s="20"/>
      <c r="L1434" s="20"/>
      <c r="M1434" s="20"/>
      <c r="N1434" s="20"/>
      <c r="O1434" s="25"/>
      <c r="P1434" s="25"/>
      <c r="Q1434" s="25"/>
      <c r="R1434" s="25"/>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row>
    <row r="1435" spans="1:43" s="22" customFormat="1" ht="15" x14ac:dyDescent="0.25">
      <c r="A1435" s="20"/>
      <c r="B1435" s="20"/>
      <c r="C1435" s="20"/>
      <c r="D1435" s="20"/>
      <c r="E1435" s="20"/>
      <c r="F1435" s="20"/>
      <c r="G1435" s="20"/>
      <c r="H1435" s="20"/>
      <c r="I1435" s="20"/>
      <c r="J1435" s="20"/>
      <c r="K1435" s="20"/>
      <c r="L1435" s="20"/>
      <c r="M1435" s="20"/>
      <c r="N1435" s="20"/>
      <c r="O1435" s="25"/>
      <c r="P1435" s="25"/>
      <c r="Q1435" s="25"/>
      <c r="R1435" s="25"/>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row>
    <row r="1436" spans="1:43" s="22" customFormat="1" ht="15" x14ac:dyDescent="0.25">
      <c r="A1436" s="20"/>
      <c r="B1436" s="20"/>
      <c r="C1436" s="20"/>
      <c r="D1436" s="20"/>
      <c r="E1436" s="20"/>
      <c r="F1436" s="20"/>
      <c r="G1436" s="20"/>
      <c r="H1436" s="20"/>
      <c r="I1436" s="20"/>
      <c r="J1436" s="20"/>
      <c r="K1436" s="20"/>
      <c r="L1436" s="20"/>
      <c r="M1436" s="20"/>
      <c r="N1436" s="20"/>
      <c r="O1436" s="25"/>
      <c r="P1436" s="25"/>
      <c r="Q1436" s="25"/>
      <c r="R1436" s="25"/>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row>
    <row r="1437" spans="1:43" s="22" customFormat="1" ht="15" x14ac:dyDescent="0.25">
      <c r="A1437" s="20"/>
      <c r="B1437" s="20"/>
      <c r="C1437" s="20"/>
      <c r="D1437" s="20"/>
      <c r="E1437" s="20"/>
      <c r="F1437" s="20"/>
      <c r="G1437" s="20"/>
      <c r="H1437" s="20"/>
      <c r="I1437" s="20"/>
      <c r="J1437" s="20"/>
      <c r="K1437" s="20"/>
      <c r="L1437" s="20"/>
      <c r="M1437" s="20"/>
      <c r="N1437" s="20"/>
      <c r="O1437" s="25"/>
      <c r="P1437" s="25"/>
      <c r="Q1437" s="25"/>
      <c r="R1437" s="25"/>
      <c r="S1437" s="20"/>
      <c r="T1437" s="20"/>
      <c r="U1437" s="20"/>
      <c r="V1437" s="20"/>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row>
    <row r="1438" spans="1:43" s="22" customFormat="1" ht="15" x14ac:dyDescent="0.25">
      <c r="A1438" s="20"/>
      <c r="B1438" s="20"/>
      <c r="C1438" s="20"/>
      <c r="D1438" s="20"/>
      <c r="E1438" s="20"/>
      <c r="F1438" s="20"/>
      <c r="G1438" s="20"/>
      <c r="H1438" s="20"/>
      <c r="I1438" s="20"/>
      <c r="J1438" s="20"/>
      <c r="K1438" s="20"/>
      <c r="L1438" s="20"/>
      <c r="M1438" s="20"/>
      <c r="N1438" s="20"/>
      <c r="O1438" s="25"/>
      <c r="P1438" s="25"/>
      <c r="Q1438" s="25"/>
      <c r="R1438" s="25"/>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row>
    <row r="1439" spans="1:43" s="22" customFormat="1" ht="15" x14ac:dyDescent="0.25">
      <c r="A1439" s="20"/>
      <c r="B1439" s="20"/>
      <c r="C1439" s="20"/>
      <c r="D1439" s="20"/>
      <c r="E1439" s="20"/>
      <c r="F1439" s="20"/>
      <c r="G1439" s="20"/>
      <c r="H1439" s="20"/>
      <c r="I1439" s="20"/>
      <c r="J1439" s="20"/>
      <c r="K1439" s="20"/>
      <c r="L1439" s="20"/>
      <c r="M1439" s="20"/>
      <c r="N1439" s="20"/>
      <c r="O1439" s="25"/>
      <c r="P1439" s="25"/>
      <c r="Q1439" s="25"/>
      <c r="R1439" s="25"/>
      <c r="S1439" s="20"/>
      <c r="T1439" s="20"/>
      <c r="U1439" s="20"/>
      <c r="V1439" s="20"/>
      <c r="W1439" s="20"/>
      <c r="X1439" s="20"/>
      <c r="Y1439" s="20"/>
      <c r="Z1439" s="20"/>
      <c r="AA1439" s="20"/>
      <c r="AB1439" s="20"/>
      <c r="AC1439" s="20"/>
      <c r="AD1439" s="20"/>
      <c r="AE1439" s="20"/>
      <c r="AF1439" s="20"/>
      <c r="AG1439" s="20"/>
      <c r="AH1439" s="20"/>
      <c r="AI1439" s="20"/>
      <c r="AJ1439" s="20"/>
      <c r="AK1439" s="20"/>
      <c r="AL1439" s="20"/>
      <c r="AM1439" s="20"/>
      <c r="AN1439" s="20"/>
      <c r="AO1439" s="20"/>
      <c r="AP1439" s="20"/>
      <c r="AQ1439" s="20"/>
    </row>
    <row r="1440" spans="1:43" s="22" customFormat="1" ht="15" x14ac:dyDescent="0.25">
      <c r="A1440" s="20"/>
      <c r="B1440" s="20"/>
      <c r="C1440" s="20"/>
      <c r="D1440" s="20"/>
      <c r="E1440" s="20"/>
      <c r="F1440" s="20"/>
      <c r="G1440" s="20"/>
      <c r="H1440" s="20"/>
      <c r="I1440" s="20"/>
      <c r="J1440" s="20"/>
      <c r="K1440" s="20"/>
      <c r="L1440" s="20"/>
      <c r="M1440" s="20"/>
      <c r="N1440" s="20"/>
      <c r="O1440" s="25"/>
      <c r="P1440" s="25"/>
      <c r="Q1440" s="25"/>
      <c r="R1440" s="25"/>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row>
    <row r="1441" spans="1:43" s="22" customFormat="1" ht="15" x14ac:dyDescent="0.25">
      <c r="A1441" s="20"/>
      <c r="B1441" s="20"/>
      <c r="C1441" s="20"/>
      <c r="D1441" s="20"/>
      <c r="E1441" s="20"/>
      <c r="F1441" s="20"/>
      <c r="G1441" s="20"/>
      <c r="H1441" s="20"/>
      <c r="I1441" s="20"/>
      <c r="J1441" s="20"/>
      <c r="K1441" s="20"/>
      <c r="L1441" s="20"/>
      <c r="M1441" s="20"/>
      <c r="N1441" s="20"/>
      <c r="O1441" s="25"/>
      <c r="P1441" s="25"/>
      <c r="Q1441" s="25"/>
      <c r="R1441" s="25"/>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row>
    <row r="1442" spans="1:43" s="22" customFormat="1" ht="15" x14ac:dyDescent="0.25">
      <c r="A1442" s="20"/>
      <c r="B1442" s="20"/>
      <c r="C1442" s="20"/>
      <c r="D1442" s="20"/>
      <c r="E1442" s="20"/>
      <c r="F1442" s="20"/>
      <c r="G1442" s="20"/>
      <c r="H1442" s="20"/>
      <c r="I1442" s="20"/>
      <c r="J1442" s="20"/>
      <c r="K1442" s="20"/>
      <c r="L1442" s="20"/>
      <c r="M1442" s="20"/>
      <c r="N1442" s="20"/>
      <c r="O1442" s="25"/>
      <c r="P1442" s="25"/>
      <c r="Q1442" s="25"/>
      <c r="R1442" s="25"/>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row>
    <row r="1443" spans="1:43" s="22" customFormat="1" ht="15" x14ac:dyDescent="0.25">
      <c r="A1443" s="20"/>
      <c r="B1443" s="20"/>
      <c r="C1443" s="20"/>
      <c r="D1443" s="20"/>
      <c r="E1443" s="20"/>
      <c r="F1443" s="20"/>
      <c r="G1443" s="20"/>
      <c r="H1443" s="20"/>
      <c r="I1443" s="20"/>
      <c r="J1443" s="20"/>
      <c r="K1443" s="20"/>
      <c r="L1443" s="20"/>
      <c r="M1443" s="20"/>
      <c r="N1443" s="20"/>
      <c r="O1443" s="25"/>
      <c r="P1443" s="25"/>
      <c r="Q1443" s="25"/>
      <c r="R1443" s="25"/>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row>
    <row r="1444" spans="1:43" s="22" customFormat="1" ht="15" x14ac:dyDescent="0.25">
      <c r="A1444" s="20"/>
      <c r="B1444" s="20"/>
      <c r="C1444" s="20"/>
      <c r="D1444" s="20"/>
      <c r="E1444" s="20"/>
      <c r="F1444" s="20"/>
      <c r="G1444" s="20"/>
      <c r="H1444" s="20"/>
      <c r="I1444" s="20"/>
      <c r="J1444" s="20"/>
      <c r="K1444" s="20"/>
      <c r="L1444" s="20"/>
      <c r="M1444" s="20"/>
      <c r="N1444" s="20"/>
      <c r="O1444" s="25"/>
      <c r="P1444" s="25"/>
      <c r="Q1444" s="25"/>
      <c r="R1444" s="25"/>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row>
    <row r="1445" spans="1:43" s="22" customFormat="1" ht="15" x14ac:dyDescent="0.25">
      <c r="A1445" s="20"/>
      <c r="B1445" s="20"/>
      <c r="C1445" s="20"/>
      <c r="D1445" s="20"/>
      <c r="E1445" s="20"/>
      <c r="F1445" s="20"/>
      <c r="G1445" s="20"/>
      <c r="H1445" s="20"/>
      <c r="I1445" s="20"/>
      <c r="J1445" s="20"/>
      <c r="K1445" s="20"/>
      <c r="L1445" s="20"/>
      <c r="M1445" s="20"/>
      <c r="N1445" s="20"/>
      <c r="O1445" s="25"/>
      <c r="P1445" s="25"/>
      <c r="Q1445" s="25"/>
      <c r="R1445" s="25"/>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row>
    <row r="1446" spans="1:43" s="22" customFormat="1" ht="15" x14ac:dyDescent="0.25">
      <c r="A1446" s="20"/>
      <c r="B1446" s="20"/>
      <c r="C1446" s="20"/>
      <c r="D1446" s="20"/>
      <c r="E1446" s="20"/>
      <c r="F1446" s="20"/>
      <c r="G1446" s="20"/>
      <c r="H1446" s="20"/>
      <c r="I1446" s="20"/>
      <c r="J1446" s="20"/>
      <c r="K1446" s="20"/>
      <c r="L1446" s="20"/>
      <c r="M1446" s="20"/>
      <c r="N1446" s="20"/>
      <c r="O1446" s="25"/>
      <c r="P1446" s="25"/>
      <c r="Q1446" s="25"/>
      <c r="R1446" s="25"/>
      <c r="S1446" s="20"/>
      <c r="T1446" s="20"/>
      <c r="U1446" s="20"/>
      <c r="V1446" s="20"/>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row>
    <row r="1447" spans="1:43" s="22" customFormat="1" ht="15" x14ac:dyDescent="0.25">
      <c r="A1447" s="20"/>
      <c r="B1447" s="20"/>
      <c r="C1447" s="20"/>
      <c r="D1447" s="20"/>
      <c r="E1447" s="20"/>
      <c r="F1447" s="20"/>
      <c r="G1447" s="20"/>
      <c r="H1447" s="20"/>
      <c r="I1447" s="20"/>
      <c r="J1447" s="20"/>
      <c r="K1447" s="20"/>
      <c r="L1447" s="20"/>
      <c r="M1447" s="20"/>
      <c r="N1447" s="20"/>
      <c r="O1447" s="25"/>
      <c r="P1447" s="25"/>
      <c r="Q1447" s="25"/>
      <c r="R1447" s="25"/>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row>
    <row r="1448" spans="1:43" s="22" customFormat="1" ht="15" x14ac:dyDescent="0.25">
      <c r="A1448" s="20"/>
      <c r="B1448" s="20"/>
      <c r="C1448" s="20"/>
      <c r="D1448" s="20"/>
      <c r="E1448" s="20"/>
      <c r="F1448" s="20"/>
      <c r="G1448" s="20"/>
      <c r="H1448" s="20"/>
      <c r="I1448" s="20"/>
      <c r="J1448" s="20"/>
      <c r="K1448" s="20"/>
      <c r="L1448" s="20"/>
      <c r="M1448" s="20"/>
      <c r="N1448" s="20"/>
      <c r="O1448" s="25"/>
      <c r="P1448" s="25"/>
      <c r="Q1448" s="25"/>
      <c r="R1448" s="25"/>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row>
    <row r="1449" spans="1:43" s="22" customFormat="1" ht="15" x14ac:dyDescent="0.25">
      <c r="A1449" s="20"/>
      <c r="B1449" s="20"/>
      <c r="C1449" s="20"/>
      <c r="D1449" s="20"/>
      <c r="E1449" s="20"/>
      <c r="F1449" s="20"/>
      <c r="G1449" s="20"/>
      <c r="H1449" s="20"/>
      <c r="I1449" s="20"/>
      <c r="J1449" s="20"/>
      <c r="K1449" s="20"/>
      <c r="L1449" s="20"/>
      <c r="M1449" s="20"/>
      <c r="N1449" s="20"/>
      <c r="O1449" s="25"/>
      <c r="P1449" s="25"/>
      <c r="Q1449" s="25"/>
      <c r="R1449" s="25"/>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row>
    <row r="1450" spans="1:43" s="22" customFormat="1" ht="15" x14ac:dyDescent="0.25">
      <c r="A1450" s="20"/>
      <c r="B1450" s="20"/>
      <c r="C1450" s="20"/>
      <c r="D1450" s="20"/>
      <c r="E1450" s="20"/>
      <c r="F1450" s="20"/>
      <c r="G1450" s="20"/>
      <c r="H1450" s="20"/>
      <c r="I1450" s="20"/>
      <c r="J1450" s="20"/>
      <c r="K1450" s="20"/>
      <c r="L1450" s="20"/>
      <c r="M1450" s="20"/>
      <c r="N1450" s="20"/>
      <c r="O1450" s="25"/>
      <c r="P1450" s="25"/>
      <c r="Q1450" s="25"/>
      <c r="R1450" s="25"/>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row>
    <row r="1451" spans="1:43" s="22" customFormat="1" ht="15" x14ac:dyDescent="0.25">
      <c r="A1451" s="20"/>
      <c r="B1451" s="20"/>
      <c r="C1451" s="20"/>
      <c r="D1451" s="20"/>
      <c r="E1451" s="20"/>
      <c r="F1451" s="20"/>
      <c r="G1451" s="20"/>
      <c r="H1451" s="20"/>
      <c r="I1451" s="20"/>
      <c r="J1451" s="20"/>
      <c r="K1451" s="20"/>
      <c r="L1451" s="20"/>
      <c r="M1451" s="20"/>
      <c r="N1451" s="20"/>
      <c r="O1451" s="25"/>
      <c r="P1451" s="25"/>
      <c r="Q1451" s="25"/>
      <c r="R1451" s="25"/>
      <c r="S1451" s="20"/>
      <c r="T1451" s="20"/>
      <c r="U1451" s="20"/>
      <c r="V1451" s="20"/>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row>
    <row r="1452" spans="1:43" s="22" customFormat="1" ht="15" x14ac:dyDescent="0.25">
      <c r="A1452" s="20"/>
      <c r="B1452" s="20"/>
      <c r="C1452" s="20"/>
      <c r="D1452" s="20"/>
      <c r="E1452" s="20"/>
      <c r="F1452" s="20"/>
      <c r="G1452" s="20"/>
      <c r="H1452" s="20"/>
      <c r="I1452" s="20"/>
      <c r="J1452" s="20"/>
      <c r="K1452" s="20"/>
      <c r="L1452" s="20"/>
      <c r="M1452" s="20"/>
      <c r="N1452" s="20"/>
      <c r="O1452" s="25"/>
      <c r="P1452" s="25"/>
      <c r="Q1452" s="25"/>
      <c r="R1452" s="25"/>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row>
    <row r="1453" spans="1:43" s="22" customFormat="1" ht="15" x14ac:dyDescent="0.25">
      <c r="A1453" s="20"/>
      <c r="B1453" s="20"/>
      <c r="C1453" s="20"/>
      <c r="D1453" s="20"/>
      <c r="E1453" s="20"/>
      <c r="F1453" s="20"/>
      <c r="G1453" s="20"/>
      <c r="H1453" s="20"/>
      <c r="I1453" s="20"/>
      <c r="J1453" s="20"/>
      <c r="K1453" s="20"/>
      <c r="L1453" s="20"/>
      <c r="M1453" s="20"/>
      <c r="N1453" s="20"/>
      <c r="O1453" s="25"/>
      <c r="P1453" s="25"/>
      <c r="Q1453" s="25"/>
      <c r="R1453" s="25"/>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row>
    <row r="1454" spans="1:43" s="22" customFormat="1" ht="15" x14ac:dyDescent="0.25">
      <c r="A1454" s="20"/>
      <c r="B1454" s="20"/>
      <c r="C1454" s="20"/>
      <c r="D1454" s="20"/>
      <c r="E1454" s="20"/>
      <c r="F1454" s="20"/>
      <c r="G1454" s="20"/>
      <c r="H1454" s="20"/>
      <c r="I1454" s="20"/>
      <c r="J1454" s="20"/>
      <c r="K1454" s="20"/>
      <c r="L1454" s="20"/>
      <c r="M1454" s="20"/>
      <c r="N1454" s="20"/>
      <c r="O1454" s="25"/>
      <c r="P1454" s="25"/>
      <c r="Q1454" s="25"/>
      <c r="R1454" s="25"/>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row>
    <row r="1455" spans="1:43" s="22" customFormat="1" ht="15" x14ac:dyDescent="0.25">
      <c r="A1455" s="20"/>
      <c r="B1455" s="20"/>
      <c r="C1455" s="20"/>
      <c r="D1455" s="20"/>
      <c r="E1455" s="20"/>
      <c r="F1455" s="20"/>
      <c r="G1455" s="20"/>
      <c r="H1455" s="20"/>
      <c r="I1455" s="20"/>
      <c r="J1455" s="20"/>
      <c r="K1455" s="20"/>
      <c r="L1455" s="20"/>
      <c r="M1455" s="20"/>
      <c r="N1455" s="20"/>
      <c r="O1455" s="25"/>
      <c r="P1455" s="25"/>
      <c r="Q1455" s="25"/>
      <c r="R1455" s="25"/>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row>
    <row r="1456" spans="1:43" s="22" customFormat="1" ht="15" x14ac:dyDescent="0.25">
      <c r="A1456" s="20"/>
      <c r="B1456" s="20"/>
      <c r="C1456" s="20"/>
      <c r="D1456" s="20"/>
      <c r="E1456" s="20"/>
      <c r="F1456" s="20"/>
      <c r="G1456" s="20"/>
      <c r="H1456" s="20"/>
      <c r="I1456" s="20"/>
      <c r="J1456" s="20"/>
      <c r="K1456" s="20"/>
      <c r="L1456" s="20"/>
      <c r="M1456" s="20"/>
      <c r="N1456" s="20"/>
      <c r="O1456" s="25"/>
      <c r="P1456" s="25"/>
      <c r="Q1456" s="25"/>
      <c r="R1456" s="25"/>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row>
    <row r="1457" spans="1:43" s="22" customFormat="1" ht="15" x14ac:dyDescent="0.25">
      <c r="A1457" s="20"/>
      <c r="B1457" s="20"/>
      <c r="C1457" s="20"/>
      <c r="D1457" s="20"/>
      <c r="E1457" s="20"/>
      <c r="F1457" s="20"/>
      <c r="G1457" s="20"/>
      <c r="H1457" s="20"/>
      <c r="I1457" s="20"/>
      <c r="J1457" s="20"/>
      <c r="K1457" s="20"/>
      <c r="L1457" s="20"/>
      <c r="M1457" s="20"/>
      <c r="N1457" s="20"/>
      <c r="O1457" s="25"/>
      <c r="P1457" s="25"/>
      <c r="Q1457" s="25"/>
      <c r="R1457" s="25"/>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row>
    <row r="1458" spans="1:43" s="22" customFormat="1" ht="15" x14ac:dyDescent="0.25">
      <c r="A1458" s="20"/>
      <c r="B1458" s="20"/>
      <c r="C1458" s="20"/>
      <c r="D1458" s="20"/>
      <c r="E1458" s="20"/>
      <c r="F1458" s="20"/>
      <c r="G1458" s="20"/>
      <c r="H1458" s="20"/>
      <c r="I1458" s="20"/>
      <c r="J1458" s="20"/>
      <c r="K1458" s="20"/>
      <c r="L1458" s="20"/>
      <c r="M1458" s="20"/>
      <c r="N1458" s="20"/>
      <c r="O1458" s="25"/>
      <c r="P1458" s="25"/>
      <c r="Q1458" s="25"/>
      <c r="R1458" s="25"/>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row>
    <row r="1459" spans="1:43" s="22" customFormat="1" ht="15" x14ac:dyDescent="0.25">
      <c r="A1459" s="20"/>
      <c r="B1459" s="20"/>
      <c r="C1459" s="20"/>
      <c r="D1459" s="20"/>
      <c r="E1459" s="20"/>
      <c r="F1459" s="20"/>
      <c r="G1459" s="20"/>
      <c r="H1459" s="20"/>
      <c r="I1459" s="20"/>
      <c r="J1459" s="20"/>
      <c r="K1459" s="20"/>
      <c r="L1459" s="20"/>
      <c r="M1459" s="20"/>
      <c r="N1459" s="20"/>
      <c r="O1459" s="25"/>
      <c r="P1459" s="25"/>
      <c r="Q1459" s="25"/>
      <c r="R1459" s="25"/>
      <c r="S1459" s="20"/>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row>
    <row r="1460" spans="1:43" s="22" customFormat="1" ht="15" x14ac:dyDescent="0.25">
      <c r="A1460" s="20"/>
      <c r="B1460" s="20"/>
      <c r="C1460" s="20"/>
      <c r="D1460" s="20"/>
      <c r="E1460" s="20"/>
      <c r="F1460" s="20"/>
      <c r="G1460" s="20"/>
      <c r="H1460" s="20"/>
      <c r="I1460" s="20"/>
      <c r="J1460" s="20"/>
      <c r="K1460" s="20"/>
      <c r="L1460" s="20"/>
      <c r="M1460" s="20"/>
      <c r="N1460" s="20"/>
      <c r="O1460" s="25"/>
      <c r="P1460" s="25"/>
      <c r="Q1460" s="25"/>
      <c r="R1460" s="25"/>
      <c r="S1460" s="20"/>
      <c r="T1460" s="20"/>
      <c r="U1460" s="20"/>
      <c r="V1460" s="20"/>
      <c r="W1460" s="20"/>
      <c r="X1460" s="20"/>
      <c r="Y1460" s="20"/>
      <c r="Z1460" s="20"/>
      <c r="AA1460" s="20"/>
      <c r="AB1460" s="20"/>
      <c r="AC1460" s="20"/>
      <c r="AD1460" s="20"/>
      <c r="AE1460" s="20"/>
      <c r="AF1460" s="20"/>
      <c r="AG1460" s="20"/>
      <c r="AH1460" s="20"/>
      <c r="AI1460" s="20"/>
      <c r="AJ1460" s="20"/>
      <c r="AK1460" s="20"/>
      <c r="AL1460" s="20"/>
      <c r="AM1460" s="20"/>
      <c r="AN1460" s="20"/>
      <c r="AO1460" s="20"/>
      <c r="AP1460" s="20"/>
      <c r="AQ1460" s="20"/>
    </row>
    <row r="1461" spans="1:43" s="22" customFormat="1" ht="15" x14ac:dyDescent="0.25">
      <c r="A1461" s="20"/>
      <c r="B1461" s="20"/>
      <c r="C1461" s="20"/>
      <c r="D1461" s="20"/>
      <c r="E1461" s="20"/>
      <c r="F1461" s="20"/>
      <c r="G1461" s="20"/>
      <c r="H1461" s="20"/>
      <c r="I1461" s="20"/>
      <c r="J1461" s="20"/>
      <c r="K1461" s="20"/>
      <c r="L1461" s="20"/>
      <c r="M1461" s="20"/>
      <c r="N1461" s="20"/>
      <c r="O1461" s="25"/>
      <c r="P1461" s="25"/>
      <c r="Q1461" s="25"/>
      <c r="R1461" s="25"/>
      <c r="S1461" s="20"/>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row>
    <row r="1462" spans="1:43" s="22" customFormat="1" ht="15" x14ac:dyDescent="0.25">
      <c r="A1462" s="20"/>
      <c r="B1462" s="20"/>
      <c r="C1462" s="20"/>
      <c r="D1462" s="20"/>
      <c r="E1462" s="20"/>
      <c r="F1462" s="20"/>
      <c r="G1462" s="20"/>
      <c r="H1462" s="20"/>
      <c r="I1462" s="20"/>
      <c r="J1462" s="20"/>
      <c r="K1462" s="20"/>
      <c r="L1462" s="20"/>
      <c r="M1462" s="20"/>
      <c r="N1462" s="20"/>
      <c r="O1462" s="25"/>
      <c r="P1462" s="25"/>
      <c r="Q1462" s="25"/>
      <c r="R1462" s="25"/>
      <c r="S1462" s="20"/>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row>
    <row r="1463" spans="1:43" s="22" customFormat="1" ht="15" x14ac:dyDescent="0.25">
      <c r="A1463" s="20"/>
      <c r="B1463" s="20"/>
      <c r="C1463" s="20"/>
      <c r="D1463" s="20"/>
      <c r="E1463" s="20"/>
      <c r="F1463" s="20"/>
      <c r="G1463" s="20"/>
      <c r="H1463" s="20"/>
      <c r="I1463" s="20"/>
      <c r="J1463" s="20"/>
      <c r="K1463" s="20"/>
      <c r="L1463" s="20"/>
      <c r="M1463" s="20"/>
      <c r="N1463" s="20"/>
      <c r="O1463" s="25"/>
      <c r="P1463" s="25"/>
      <c r="Q1463" s="25"/>
      <c r="R1463" s="25"/>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row>
    <row r="1464" spans="1:43" s="22" customFormat="1" ht="15" x14ac:dyDescent="0.25">
      <c r="A1464" s="20"/>
      <c r="B1464" s="20"/>
      <c r="C1464" s="20"/>
      <c r="D1464" s="20"/>
      <c r="E1464" s="20"/>
      <c r="F1464" s="20"/>
      <c r="G1464" s="20"/>
      <c r="H1464" s="20"/>
      <c r="I1464" s="20"/>
      <c r="J1464" s="20"/>
      <c r="K1464" s="20"/>
      <c r="L1464" s="20"/>
      <c r="M1464" s="20"/>
      <c r="N1464" s="20"/>
      <c r="O1464" s="25"/>
      <c r="P1464" s="25"/>
      <c r="Q1464" s="25"/>
      <c r="R1464" s="25"/>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row>
    <row r="1465" spans="1:43" s="22" customFormat="1" ht="15" x14ac:dyDescent="0.25">
      <c r="A1465" s="20"/>
      <c r="B1465" s="20"/>
      <c r="C1465" s="20"/>
      <c r="D1465" s="20"/>
      <c r="E1465" s="20"/>
      <c r="F1465" s="20"/>
      <c r="G1465" s="20"/>
      <c r="H1465" s="20"/>
      <c r="I1465" s="20"/>
      <c r="J1465" s="20"/>
      <c r="K1465" s="20"/>
      <c r="L1465" s="20"/>
      <c r="M1465" s="20"/>
      <c r="N1465" s="20"/>
      <c r="O1465" s="25"/>
      <c r="P1465" s="25"/>
      <c r="Q1465" s="25"/>
      <c r="R1465" s="25"/>
      <c r="S1465" s="20"/>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row>
    <row r="1466" spans="1:43" s="22" customFormat="1" ht="15" x14ac:dyDescent="0.25">
      <c r="A1466" s="20"/>
      <c r="B1466" s="20"/>
      <c r="C1466" s="20"/>
      <c r="D1466" s="20"/>
      <c r="E1466" s="20"/>
      <c r="F1466" s="20"/>
      <c r="G1466" s="20"/>
      <c r="H1466" s="20"/>
      <c r="I1466" s="20"/>
      <c r="J1466" s="20"/>
      <c r="K1466" s="20"/>
      <c r="L1466" s="20"/>
      <c r="M1466" s="20"/>
      <c r="N1466" s="20"/>
      <c r="O1466" s="25"/>
      <c r="P1466" s="25"/>
      <c r="Q1466" s="25"/>
      <c r="R1466" s="25"/>
      <c r="S1466" s="20"/>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row>
    <row r="1467" spans="1:43" s="22" customFormat="1" ht="15" x14ac:dyDescent="0.25">
      <c r="A1467" s="20"/>
      <c r="B1467" s="20"/>
      <c r="C1467" s="20"/>
      <c r="D1467" s="20"/>
      <c r="E1467" s="20"/>
      <c r="F1467" s="20"/>
      <c r="G1467" s="20"/>
      <c r="H1467" s="20"/>
      <c r="I1467" s="20"/>
      <c r="J1467" s="20"/>
      <c r="K1467" s="20"/>
      <c r="L1467" s="20"/>
      <c r="M1467" s="20"/>
      <c r="N1467" s="20"/>
      <c r="O1467" s="25"/>
      <c r="P1467" s="25"/>
      <c r="Q1467" s="25"/>
      <c r="R1467" s="25"/>
      <c r="S1467" s="20"/>
      <c r="T1467" s="20"/>
      <c r="U1467" s="20"/>
      <c r="V1467" s="20"/>
      <c r="W1467" s="20"/>
      <c r="X1467" s="20"/>
      <c r="Y1467" s="20"/>
      <c r="Z1467" s="20"/>
      <c r="AA1467" s="20"/>
      <c r="AB1467" s="20"/>
      <c r="AC1467" s="20"/>
      <c r="AD1467" s="20"/>
      <c r="AE1467" s="20"/>
      <c r="AF1467" s="20"/>
      <c r="AG1467" s="20"/>
      <c r="AH1467" s="20"/>
      <c r="AI1467" s="20"/>
      <c r="AJ1467" s="20"/>
      <c r="AK1467" s="20"/>
      <c r="AL1467" s="20"/>
      <c r="AM1467" s="20"/>
      <c r="AN1467" s="20"/>
      <c r="AO1467" s="20"/>
      <c r="AP1467" s="20"/>
      <c r="AQ1467" s="20"/>
    </row>
    <row r="1468" spans="1:43" s="22" customFormat="1" ht="15" x14ac:dyDescent="0.25">
      <c r="A1468" s="20"/>
      <c r="B1468" s="20"/>
      <c r="C1468" s="20"/>
      <c r="D1468" s="20"/>
      <c r="E1468" s="20"/>
      <c r="F1468" s="20"/>
      <c r="G1468" s="20"/>
      <c r="H1468" s="20"/>
      <c r="I1468" s="20"/>
      <c r="J1468" s="20"/>
      <c r="K1468" s="20"/>
      <c r="L1468" s="20"/>
      <c r="M1468" s="20"/>
      <c r="N1468" s="20"/>
      <c r="O1468" s="25"/>
      <c r="P1468" s="25"/>
      <c r="Q1468" s="25"/>
      <c r="R1468" s="25"/>
      <c r="S1468" s="20"/>
      <c r="T1468" s="20"/>
      <c r="U1468" s="20"/>
      <c r="V1468" s="20"/>
      <c r="W1468" s="20"/>
      <c r="X1468" s="20"/>
      <c r="Y1468" s="20"/>
      <c r="Z1468" s="20"/>
      <c r="AA1468" s="20"/>
      <c r="AB1468" s="20"/>
      <c r="AC1468" s="20"/>
      <c r="AD1468" s="20"/>
      <c r="AE1468" s="20"/>
      <c r="AF1468" s="20"/>
      <c r="AG1468" s="20"/>
      <c r="AH1468" s="20"/>
      <c r="AI1468" s="20"/>
      <c r="AJ1468" s="20"/>
      <c r="AK1468" s="20"/>
      <c r="AL1468" s="20"/>
      <c r="AM1468" s="20"/>
      <c r="AN1468" s="20"/>
      <c r="AO1468" s="20"/>
      <c r="AP1468" s="20"/>
      <c r="AQ1468" s="20"/>
    </row>
    <row r="1469" spans="1:43" s="22" customFormat="1" ht="15" x14ac:dyDescent="0.25">
      <c r="A1469" s="20"/>
      <c r="B1469" s="20"/>
      <c r="C1469" s="20"/>
      <c r="D1469" s="20"/>
      <c r="E1469" s="20"/>
      <c r="F1469" s="20"/>
      <c r="G1469" s="20"/>
      <c r="H1469" s="20"/>
      <c r="I1469" s="20"/>
      <c r="J1469" s="20"/>
      <c r="K1469" s="20"/>
      <c r="L1469" s="20"/>
      <c r="M1469" s="20"/>
      <c r="N1469" s="20"/>
      <c r="O1469" s="25"/>
      <c r="P1469" s="25"/>
      <c r="Q1469" s="25"/>
      <c r="R1469" s="25"/>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row>
    <row r="1470" spans="1:43" s="22" customFormat="1" ht="15" x14ac:dyDescent="0.25">
      <c r="A1470" s="20"/>
      <c r="B1470" s="20"/>
      <c r="C1470" s="20"/>
      <c r="D1470" s="20"/>
      <c r="E1470" s="20"/>
      <c r="F1470" s="20"/>
      <c r="G1470" s="20"/>
      <c r="H1470" s="20"/>
      <c r="I1470" s="20"/>
      <c r="J1470" s="20"/>
      <c r="K1470" s="20"/>
      <c r="L1470" s="20"/>
      <c r="M1470" s="20"/>
      <c r="N1470" s="20"/>
      <c r="O1470" s="25"/>
      <c r="P1470" s="25"/>
      <c r="Q1470" s="25"/>
      <c r="R1470" s="25"/>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row>
    <row r="1471" spans="1:43" s="22" customFormat="1" ht="15" x14ac:dyDescent="0.25">
      <c r="A1471" s="20"/>
      <c r="B1471" s="20"/>
      <c r="C1471" s="20"/>
      <c r="D1471" s="20"/>
      <c r="E1471" s="20"/>
      <c r="F1471" s="20"/>
      <c r="G1471" s="20"/>
      <c r="H1471" s="20"/>
      <c r="I1471" s="20"/>
      <c r="J1471" s="20"/>
      <c r="K1471" s="20"/>
      <c r="L1471" s="20"/>
      <c r="M1471" s="20"/>
      <c r="N1471" s="20"/>
      <c r="O1471" s="25"/>
      <c r="P1471" s="25"/>
      <c r="Q1471" s="25"/>
      <c r="R1471" s="25"/>
      <c r="S1471" s="20"/>
      <c r="T1471" s="20"/>
      <c r="U1471" s="20"/>
      <c r="V1471" s="20"/>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row>
    <row r="1472" spans="1:43" s="22" customFormat="1" ht="15" x14ac:dyDescent="0.25">
      <c r="A1472" s="20"/>
      <c r="B1472" s="20"/>
      <c r="C1472" s="20"/>
      <c r="D1472" s="20"/>
      <c r="E1472" s="20"/>
      <c r="F1472" s="20"/>
      <c r="G1472" s="20"/>
      <c r="H1472" s="20"/>
      <c r="I1472" s="20"/>
      <c r="J1472" s="20"/>
      <c r="K1472" s="20"/>
      <c r="L1472" s="20"/>
      <c r="M1472" s="20"/>
      <c r="N1472" s="20"/>
      <c r="O1472" s="25"/>
      <c r="P1472" s="25"/>
      <c r="Q1472" s="25"/>
      <c r="R1472" s="25"/>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row>
    <row r="1473" spans="1:43" s="22" customFormat="1" ht="15" x14ac:dyDescent="0.25">
      <c r="A1473" s="20"/>
      <c r="B1473" s="20"/>
      <c r="C1473" s="20"/>
      <c r="D1473" s="20"/>
      <c r="E1473" s="20"/>
      <c r="F1473" s="20"/>
      <c r="G1473" s="20"/>
      <c r="H1473" s="20"/>
      <c r="I1473" s="20"/>
      <c r="J1473" s="20"/>
      <c r="K1473" s="20"/>
      <c r="L1473" s="20"/>
      <c r="M1473" s="20"/>
      <c r="N1473" s="20"/>
      <c r="O1473" s="25"/>
      <c r="P1473" s="25"/>
      <c r="Q1473" s="25"/>
      <c r="R1473" s="25"/>
      <c r="S1473" s="20"/>
      <c r="T1473" s="20"/>
      <c r="U1473" s="20"/>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row>
    <row r="1474" spans="1:43" s="22" customFormat="1" ht="15" x14ac:dyDescent="0.25">
      <c r="A1474" s="20"/>
      <c r="B1474" s="20"/>
      <c r="C1474" s="20"/>
      <c r="D1474" s="20"/>
      <c r="E1474" s="20"/>
      <c r="F1474" s="20"/>
      <c r="G1474" s="20"/>
      <c r="H1474" s="20"/>
      <c r="I1474" s="20"/>
      <c r="J1474" s="20"/>
      <c r="K1474" s="20"/>
      <c r="L1474" s="20"/>
      <c r="M1474" s="20"/>
      <c r="N1474" s="20"/>
      <c r="O1474" s="25"/>
      <c r="P1474" s="25"/>
      <c r="Q1474" s="25"/>
      <c r="R1474" s="25"/>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row>
    <row r="1475" spans="1:43" s="22" customFormat="1" ht="15" x14ac:dyDescent="0.25">
      <c r="A1475" s="20"/>
      <c r="B1475" s="20"/>
      <c r="C1475" s="20"/>
      <c r="D1475" s="20"/>
      <c r="E1475" s="20"/>
      <c r="F1475" s="20"/>
      <c r="G1475" s="20"/>
      <c r="H1475" s="20"/>
      <c r="I1475" s="20"/>
      <c r="J1475" s="20"/>
      <c r="K1475" s="20"/>
      <c r="L1475" s="20"/>
      <c r="M1475" s="20"/>
      <c r="N1475" s="20"/>
      <c r="O1475" s="25"/>
      <c r="P1475" s="25"/>
      <c r="Q1475" s="25"/>
      <c r="R1475" s="25"/>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row>
    <row r="1476" spans="1:43" s="22" customFormat="1" ht="15" x14ac:dyDescent="0.25">
      <c r="A1476" s="20"/>
      <c r="B1476" s="20"/>
      <c r="C1476" s="20"/>
      <c r="D1476" s="20"/>
      <c r="E1476" s="20"/>
      <c r="F1476" s="20"/>
      <c r="G1476" s="20"/>
      <c r="H1476" s="20"/>
      <c r="I1476" s="20"/>
      <c r="J1476" s="20"/>
      <c r="K1476" s="20"/>
      <c r="L1476" s="20"/>
      <c r="M1476" s="20"/>
      <c r="N1476" s="20"/>
      <c r="O1476" s="25"/>
      <c r="P1476" s="25"/>
      <c r="Q1476" s="25"/>
      <c r="R1476" s="25"/>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row>
    <row r="1477" spans="1:43" s="22" customFormat="1" ht="15" x14ac:dyDescent="0.25">
      <c r="A1477" s="20"/>
      <c r="B1477" s="20"/>
      <c r="C1477" s="20"/>
      <c r="D1477" s="20"/>
      <c r="E1477" s="20"/>
      <c r="F1477" s="20"/>
      <c r="G1477" s="20"/>
      <c r="H1477" s="20"/>
      <c r="I1477" s="20"/>
      <c r="J1477" s="20"/>
      <c r="K1477" s="20"/>
      <c r="L1477" s="20"/>
      <c r="M1477" s="20"/>
      <c r="N1477" s="20"/>
      <c r="O1477" s="25"/>
      <c r="P1477" s="25"/>
      <c r="Q1477" s="25"/>
      <c r="R1477" s="25"/>
      <c r="S1477" s="20"/>
      <c r="T1477" s="20"/>
      <c r="U1477" s="20"/>
      <c r="V1477" s="20"/>
      <c r="W1477" s="20"/>
      <c r="X1477" s="20"/>
      <c r="Y1477" s="20"/>
      <c r="Z1477" s="20"/>
      <c r="AA1477" s="20"/>
      <c r="AB1477" s="20"/>
      <c r="AC1477" s="20"/>
      <c r="AD1477" s="20"/>
      <c r="AE1477" s="20"/>
      <c r="AF1477" s="20"/>
      <c r="AG1477" s="20"/>
      <c r="AH1477" s="20"/>
      <c r="AI1477" s="20"/>
      <c r="AJ1477" s="20"/>
      <c r="AK1477" s="20"/>
      <c r="AL1477" s="20"/>
      <c r="AM1477" s="20"/>
      <c r="AN1477" s="20"/>
      <c r="AO1477" s="20"/>
      <c r="AP1477" s="20"/>
      <c r="AQ1477" s="20"/>
    </row>
    <row r="1478" spans="1:43" s="22" customFormat="1" ht="15" x14ac:dyDescent="0.25">
      <c r="A1478" s="20"/>
      <c r="B1478" s="20"/>
      <c r="C1478" s="20"/>
      <c r="D1478" s="20"/>
      <c r="E1478" s="20"/>
      <c r="F1478" s="20"/>
      <c r="G1478" s="20"/>
      <c r="H1478" s="20"/>
      <c r="I1478" s="20"/>
      <c r="J1478" s="20"/>
      <c r="K1478" s="20"/>
      <c r="L1478" s="20"/>
      <c r="M1478" s="20"/>
      <c r="N1478" s="20"/>
      <c r="O1478" s="25"/>
      <c r="P1478" s="25"/>
      <c r="Q1478" s="25"/>
      <c r="R1478" s="25"/>
      <c r="S1478" s="20"/>
      <c r="T1478" s="20"/>
      <c r="U1478" s="20"/>
      <c r="V1478" s="20"/>
      <c r="W1478" s="20"/>
      <c r="X1478" s="20"/>
      <c r="Y1478" s="20"/>
      <c r="Z1478" s="20"/>
      <c r="AA1478" s="20"/>
      <c r="AB1478" s="20"/>
      <c r="AC1478" s="20"/>
      <c r="AD1478" s="20"/>
      <c r="AE1478" s="20"/>
      <c r="AF1478" s="20"/>
      <c r="AG1478" s="20"/>
      <c r="AH1478" s="20"/>
      <c r="AI1478" s="20"/>
      <c r="AJ1478" s="20"/>
      <c r="AK1478" s="20"/>
      <c r="AL1478" s="20"/>
      <c r="AM1478" s="20"/>
      <c r="AN1478" s="20"/>
      <c r="AO1478" s="20"/>
      <c r="AP1478" s="20"/>
      <c r="AQ1478" s="20"/>
    </row>
    <row r="1479" spans="1:43" s="22" customFormat="1" ht="15" x14ac:dyDescent="0.25">
      <c r="A1479" s="20"/>
      <c r="B1479" s="20"/>
      <c r="C1479" s="20"/>
      <c r="D1479" s="20"/>
      <c r="E1479" s="20"/>
      <c r="F1479" s="20"/>
      <c r="G1479" s="20"/>
      <c r="H1479" s="20"/>
      <c r="I1479" s="20"/>
      <c r="J1479" s="20"/>
      <c r="K1479" s="20"/>
      <c r="L1479" s="20"/>
      <c r="M1479" s="20"/>
      <c r="N1479" s="20"/>
      <c r="O1479" s="25"/>
      <c r="P1479" s="25"/>
      <c r="Q1479" s="25"/>
      <c r="R1479" s="25"/>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row>
    <row r="1480" spans="1:43" s="22" customFormat="1" ht="15" x14ac:dyDescent="0.25">
      <c r="A1480" s="20"/>
      <c r="B1480" s="20"/>
      <c r="C1480" s="20"/>
      <c r="D1480" s="20"/>
      <c r="E1480" s="20"/>
      <c r="F1480" s="20"/>
      <c r="G1480" s="20"/>
      <c r="H1480" s="20"/>
      <c r="I1480" s="20"/>
      <c r="J1480" s="20"/>
      <c r="K1480" s="20"/>
      <c r="L1480" s="20"/>
      <c r="M1480" s="20"/>
      <c r="N1480" s="20"/>
      <c r="O1480" s="25"/>
      <c r="P1480" s="25"/>
      <c r="Q1480" s="25"/>
      <c r="R1480" s="25"/>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row>
    <row r="1481" spans="1:43" s="22" customFormat="1" ht="15" x14ac:dyDescent="0.25">
      <c r="A1481" s="20"/>
      <c r="B1481" s="20"/>
      <c r="C1481" s="20"/>
      <c r="D1481" s="20"/>
      <c r="E1481" s="20"/>
      <c r="F1481" s="20"/>
      <c r="G1481" s="20"/>
      <c r="H1481" s="20"/>
      <c r="I1481" s="20"/>
      <c r="J1481" s="20"/>
      <c r="K1481" s="20"/>
      <c r="L1481" s="20"/>
      <c r="M1481" s="20"/>
      <c r="N1481" s="20"/>
      <c r="O1481" s="25"/>
      <c r="P1481" s="25"/>
      <c r="Q1481" s="25"/>
      <c r="R1481" s="25"/>
      <c r="S1481" s="20"/>
      <c r="T1481" s="20"/>
      <c r="U1481" s="20"/>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row>
    <row r="1482" spans="1:43" s="22" customFormat="1" ht="15" x14ac:dyDescent="0.25">
      <c r="A1482" s="20"/>
      <c r="B1482" s="20"/>
      <c r="C1482" s="20"/>
      <c r="D1482" s="20"/>
      <c r="E1482" s="20"/>
      <c r="F1482" s="20"/>
      <c r="G1482" s="20"/>
      <c r="H1482" s="20"/>
      <c r="I1482" s="20"/>
      <c r="J1482" s="20"/>
      <c r="K1482" s="20"/>
      <c r="L1482" s="20"/>
      <c r="M1482" s="20"/>
      <c r="N1482" s="20"/>
      <c r="O1482" s="25"/>
      <c r="P1482" s="25"/>
      <c r="Q1482" s="25"/>
      <c r="R1482" s="25"/>
      <c r="S1482" s="20"/>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row>
    <row r="1483" spans="1:43" s="22" customFormat="1" ht="15" x14ac:dyDescent="0.25">
      <c r="A1483" s="20"/>
      <c r="B1483" s="20"/>
      <c r="C1483" s="20"/>
      <c r="D1483" s="20"/>
      <c r="E1483" s="20"/>
      <c r="F1483" s="20"/>
      <c r="G1483" s="20"/>
      <c r="H1483" s="20"/>
      <c r="I1483" s="20"/>
      <c r="J1483" s="20"/>
      <c r="K1483" s="20"/>
      <c r="L1483" s="20"/>
      <c r="M1483" s="20"/>
      <c r="N1483" s="20"/>
      <c r="O1483" s="25"/>
      <c r="P1483" s="25"/>
      <c r="Q1483" s="25"/>
      <c r="R1483" s="25"/>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row>
    <row r="1484" spans="1:43" s="22" customFormat="1" ht="15" x14ac:dyDescent="0.25">
      <c r="A1484" s="20"/>
      <c r="B1484" s="20"/>
      <c r="C1484" s="20"/>
      <c r="D1484" s="20"/>
      <c r="E1484" s="20"/>
      <c r="F1484" s="20"/>
      <c r="G1484" s="20"/>
      <c r="H1484" s="20"/>
      <c r="I1484" s="20"/>
      <c r="J1484" s="20"/>
      <c r="K1484" s="20"/>
      <c r="L1484" s="20"/>
      <c r="M1484" s="20"/>
      <c r="N1484" s="20"/>
      <c r="O1484" s="25"/>
      <c r="P1484" s="25"/>
      <c r="Q1484" s="25"/>
      <c r="R1484" s="25"/>
      <c r="S1484" s="20"/>
      <c r="T1484" s="20"/>
      <c r="U1484" s="20"/>
      <c r="V1484" s="20"/>
      <c r="W1484" s="20"/>
      <c r="X1484" s="20"/>
      <c r="Y1484" s="20"/>
      <c r="Z1484" s="20"/>
      <c r="AA1484" s="20"/>
      <c r="AB1484" s="20"/>
      <c r="AC1484" s="20"/>
      <c r="AD1484" s="20"/>
      <c r="AE1484" s="20"/>
      <c r="AF1484" s="20"/>
      <c r="AG1484" s="20"/>
      <c r="AH1484" s="20"/>
      <c r="AI1484" s="20"/>
      <c r="AJ1484" s="20"/>
      <c r="AK1484" s="20"/>
      <c r="AL1484" s="20"/>
      <c r="AM1484" s="20"/>
      <c r="AN1484" s="20"/>
      <c r="AO1484" s="20"/>
      <c r="AP1484" s="20"/>
      <c r="AQ1484" s="20"/>
    </row>
    <row r="1485" spans="1:43" s="22" customFormat="1" ht="15" x14ac:dyDescent="0.25">
      <c r="A1485" s="20"/>
      <c r="B1485" s="20"/>
      <c r="C1485" s="20"/>
      <c r="D1485" s="20"/>
      <c r="E1485" s="20"/>
      <c r="F1485" s="20"/>
      <c r="G1485" s="20"/>
      <c r="H1485" s="20"/>
      <c r="I1485" s="20"/>
      <c r="J1485" s="20"/>
      <c r="K1485" s="20"/>
      <c r="L1485" s="20"/>
      <c r="M1485" s="20"/>
      <c r="N1485" s="20"/>
      <c r="O1485" s="25"/>
      <c r="P1485" s="25"/>
      <c r="Q1485" s="25"/>
      <c r="R1485" s="25"/>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row>
    <row r="1486" spans="1:43" s="22" customFormat="1" ht="15" x14ac:dyDescent="0.25">
      <c r="A1486" s="20"/>
      <c r="B1486" s="20"/>
      <c r="C1486" s="20"/>
      <c r="D1486" s="20"/>
      <c r="E1486" s="20"/>
      <c r="F1486" s="20"/>
      <c r="G1486" s="20"/>
      <c r="H1486" s="20"/>
      <c r="I1486" s="20"/>
      <c r="J1486" s="20"/>
      <c r="K1486" s="20"/>
      <c r="L1486" s="20"/>
      <c r="M1486" s="20"/>
      <c r="N1486" s="20"/>
      <c r="O1486" s="25"/>
      <c r="P1486" s="25"/>
      <c r="Q1486" s="25"/>
      <c r="R1486" s="25"/>
      <c r="S1486" s="20"/>
      <c r="T1486" s="20"/>
      <c r="U1486" s="20"/>
      <c r="V1486" s="20"/>
      <c r="W1486" s="20"/>
      <c r="X1486" s="20"/>
      <c r="Y1486" s="20"/>
      <c r="Z1486" s="20"/>
      <c r="AA1486" s="20"/>
      <c r="AB1486" s="20"/>
      <c r="AC1486" s="20"/>
      <c r="AD1486" s="20"/>
      <c r="AE1486" s="20"/>
      <c r="AF1486" s="20"/>
      <c r="AG1486" s="20"/>
      <c r="AH1486" s="20"/>
      <c r="AI1486" s="20"/>
      <c r="AJ1486" s="20"/>
      <c r="AK1486" s="20"/>
      <c r="AL1486" s="20"/>
      <c r="AM1486" s="20"/>
      <c r="AN1486" s="20"/>
      <c r="AO1486" s="20"/>
      <c r="AP1486" s="20"/>
      <c r="AQ1486" s="20"/>
    </row>
    <row r="1487" spans="1:43" s="22" customFormat="1" ht="15" x14ac:dyDescent="0.25">
      <c r="A1487" s="20"/>
      <c r="B1487" s="20"/>
      <c r="C1487" s="20"/>
      <c r="D1487" s="20"/>
      <c r="E1487" s="20"/>
      <c r="F1487" s="20"/>
      <c r="G1487" s="20"/>
      <c r="H1487" s="20"/>
      <c r="I1487" s="20"/>
      <c r="J1487" s="20"/>
      <c r="K1487" s="20"/>
      <c r="L1487" s="20"/>
      <c r="M1487" s="20"/>
      <c r="N1487" s="20"/>
      <c r="O1487" s="25"/>
      <c r="P1487" s="25"/>
      <c r="Q1487" s="25"/>
      <c r="R1487" s="25"/>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row>
    <row r="1488" spans="1:43" s="22" customFormat="1" ht="15" x14ac:dyDescent="0.25">
      <c r="A1488" s="20"/>
      <c r="B1488" s="20"/>
      <c r="C1488" s="20"/>
      <c r="D1488" s="20"/>
      <c r="E1488" s="20"/>
      <c r="F1488" s="20"/>
      <c r="G1488" s="20"/>
      <c r="H1488" s="20"/>
      <c r="I1488" s="20"/>
      <c r="J1488" s="20"/>
      <c r="K1488" s="20"/>
      <c r="L1488" s="20"/>
      <c r="M1488" s="20"/>
      <c r="N1488" s="20"/>
      <c r="O1488" s="25"/>
      <c r="P1488" s="25"/>
      <c r="Q1488" s="25"/>
      <c r="R1488" s="25"/>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row>
    <row r="1489" spans="1:43" s="22" customFormat="1" ht="15" x14ac:dyDescent="0.25">
      <c r="A1489" s="20"/>
      <c r="B1489" s="20"/>
      <c r="C1489" s="20"/>
      <c r="D1489" s="20"/>
      <c r="E1489" s="20"/>
      <c r="F1489" s="20"/>
      <c r="G1489" s="20"/>
      <c r="H1489" s="20"/>
      <c r="I1489" s="20"/>
      <c r="J1489" s="20"/>
      <c r="K1489" s="20"/>
      <c r="L1489" s="20"/>
      <c r="M1489" s="20"/>
      <c r="N1489" s="20"/>
      <c r="O1489" s="25"/>
      <c r="P1489" s="25"/>
      <c r="Q1489" s="25"/>
      <c r="R1489" s="25"/>
      <c r="S1489" s="20"/>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row>
    <row r="1490" spans="1:43" s="22" customFormat="1" ht="15" x14ac:dyDescent="0.25">
      <c r="A1490" s="20"/>
      <c r="B1490" s="20"/>
      <c r="C1490" s="20"/>
      <c r="D1490" s="20"/>
      <c r="E1490" s="20"/>
      <c r="F1490" s="20"/>
      <c r="G1490" s="20"/>
      <c r="H1490" s="20"/>
      <c r="I1490" s="20"/>
      <c r="J1490" s="20"/>
      <c r="K1490" s="20"/>
      <c r="L1490" s="20"/>
      <c r="M1490" s="20"/>
      <c r="N1490" s="20"/>
      <c r="O1490" s="25"/>
      <c r="P1490" s="25"/>
      <c r="Q1490" s="25"/>
      <c r="R1490" s="25"/>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row>
    <row r="1491" spans="1:43" s="22" customFormat="1" ht="15" x14ac:dyDescent="0.25">
      <c r="A1491" s="20"/>
      <c r="B1491" s="20"/>
      <c r="C1491" s="20"/>
      <c r="D1491" s="20"/>
      <c r="E1491" s="20"/>
      <c r="F1491" s="20"/>
      <c r="G1491" s="20"/>
      <c r="H1491" s="20"/>
      <c r="I1491" s="20"/>
      <c r="J1491" s="20"/>
      <c r="K1491" s="20"/>
      <c r="L1491" s="20"/>
      <c r="M1491" s="20"/>
      <c r="N1491" s="20"/>
      <c r="O1491" s="25"/>
      <c r="P1491" s="25"/>
      <c r="Q1491" s="25"/>
      <c r="R1491" s="25"/>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row>
    <row r="1492" spans="1:43" s="22" customFormat="1" ht="15" x14ac:dyDescent="0.25">
      <c r="A1492" s="20"/>
      <c r="B1492" s="20"/>
      <c r="C1492" s="20"/>
      <c r="D1492" s="20"/>
      <c r="E1492" s="20"/>
      <c r="F1492" s="20"/>
      <c r="G1492" s="20"/>
      <c r="H1492" s="20"/>
      <c r="I1492" s="20"/>
      <c r="J1492" s="20"/>
      <c r="K1492" s="20"/>
      <c r="L1492" s="20"/>
      <c r="M1492" s="20"/>
      <c r="N1492" s="20"/>
      <c r="O1492" s="25"/>
      <c r="P1492" s="25"/>
      <c r="Q1492" s="25"/>
      <c r="R1492" s="25"/>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row>
    <row r="1493" spans="1:43" s="22" customFormat="1" ht="15" x14ac:dyDescent="0.25">
      <c r="A1493" s="20"/>
      <c r="B1493" s="20"/>
      <c r="C1493" s="20"/>
      <c r="D1493" s="20"/>
      <c r="E1493" s="20"/>
      <c r="F1493" s="20"/>
      <c r="G1493" s="20"/>
      <c r="H1493" s="20"/>
      <c r="I1493" s="20"/>
      <c r="J1493" s="20"/>
      <c r="K1493" s="20"/>
      <c r="L1493" s="20"/>
      <c r="M1493" s="20"/>
      <c r="N1493" s="20"/>
      <c r="O1493" s="25"/>
      <c r="P1493" s="25"/>
      <c r="Q1493" s="25"/>
      <c r="R1493" s="25"/>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row>
    <row r="1494" spans="1:43" s="22" customFormat="1" ht="15" x14ac:dyDescent="0.25">
      <c r="A1494" s="20"/>
      <c r="B1494" s="20"/>
      <c r="C1494" s="20"/>
      <c r="D1494" s="20"/>
      <c r="E1494" s="20"/>
      <c r="F1494" s="20"/>
      <c r="G1494" s="20"/>
      <c r="H1494" s="20"/>
      <c r="I1494" s="20"/>
      <c r="J1494" s="20"/>
      <c r="K1494" s="20"/>
      <c r="L1494" s="20"/>
      <c r="M1494" s="20"/>
      <c r="N1494" s="20"/>
      <c r="O1494" s="25"/>
      <c r="P1494" s="25"/>
      <c r="Q1494" s="25"/>
      <c r="R1494" s="25"/>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row>
    <row r="1495" spans="1:43" s="22" customFormat="1" ht="15" x14ac:dyDescent="0.25">
      <c r="A1495" s="20"/>
      <c r="B1495" s="20"/>
      <c r="C1495" s="20"/>
      <c r="D1495" s="20"/>
      <c r="E1495" s="20"/>
      <c r="F1495" s="20"/>
      <c r="G1495" s="20"/>
      <c r="H1495" s="20"/>
      <c r="I1495" s="20"/>
      <c r="J1495" s="20"/>
      <c r="K1495" s="20"/>
      <c r="L1495" s="20"/>
      <c r="M1495" s="20"/>
      <c r="N1495" s="20"/>
      <c r="O1495" s="25"/>
      <c r="P1495" s="25"/>
      <c r="Q1495" s="25"/>
      <c r="R1495" s="25"/>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row>
    <row r="1496" spans="1:43" s="22" customFormat="1" ht="15" x14ac:dyDescent="0.25">
      <c r="A1496" s="20"/>
      <c r="B1496" s="20"/>
      <c r="C1496" s="20"/>
      <c r="D1496" s="20"/>
      <c r="E1496" s="20"/>
      <c r="F1496" s="20"/>
      <c r="G1496" s="20"/>
      <c r="H1496" s="20"/>
      <c r="I1496" s="20"/>
      <c r="J1496" s="20"/>
      <c r="K1496" s="20"/>
      <c r="L1496" s="20"/>
      <c r="M1496" s="20"/>
      <c r="N1496" s="20"/>
      <c r="O1496" s="25"/>
      <c r="P1496" s="25"/>
      <c r="Q1496" s="25"/>
      <c r="R1496" s="25"/>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row>
    <row r="1497" spans="1:43" s="22" customFormat="1" ht="15" x14ac:dyDescent="0.25">
      <c r="A1497" s="20"/>
      <c r="B1497" s="20"/>
      <c r="C1497" s="20"/>
      <c r="D1497" s="20"/>
      <c r="E1497" s="20"/>
      <c r="F1497" s="20"/>
      <c r="G1497" s="20"/>
      <c r="H1497" s="20"/>
      <c r="I1497" s="20"/>
      <c r="J1497" s="20"/>
      <c r="K1497" s="20"/>
      <c r="L1497" s="20"/>
      <c r="M1497" s="20"/>
      <c r="N1497" s="20"/>
      <c r="O1497" s="25"/>
      <c r="P1497" s="25"/>
      <c r="Q1497" s="25"/>
      <c r="R1497" s="25"/>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row>
    <row r="1498" spans="1:43" s="22" customFormat="1" ht="15" x14ac:dyDescent="0.25">
      <c r="A1498" s="20"/>
      <c r="B1498" s="20"/>
      <c r="C1498" s="20"/>
      <c r="D1498" s="20"/>
      <c r="E1498" s="20"/>
      <c r="F1498" s="20"/>
      <c r="G1498" s="20"/>
      <c r="H1498" s="20"/>
      <c r="I1498" s="20"/>
      <c r="J1498" s="20"/>
      <c r="K1498" s="20"/>
      <c r="L1498" s="20"/>
      <c r="M1498" s="20"/>
      <c r="N1498" s="20"/>
      <c r="O1498" s="25"/>
      <c r="P1498" s="25"/>
      <c r="Q1498" s="25"/>
      <c r="R1498" s="25"/>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row>
    <row r="1499" spans="1:43" s="22" customFormat="1" ht="15" x14ac:dyDescent="0.25">
      <c r="A1499" s="20"/>
      <c r="B1499" s="20"/>
      <c r="C1499" s="20"/>
      <c r="D1499" s="20"/>
      <c r="E1499" s="20"/>
      <c r="F1499" s="20"/>
      <c r="G1499" s="20"/>
      <c r="H1499" s="20"/>
      <c r="I1499" s="20"/>
      <c r="J1499" s="20"/>
      <c r="K1499" s="20"/>
      <c r="L1499" s="20"/>
      <c r="M1499" s="20"/>
      <c r="N1499" s="20"/>
      <c r="O1499" s="25"/>
      <c r="P1499" s="25"/>
      <c r="Q1499" s="25"/>
      <c r="R1499" s="25"/>
      <c r="S1499" s="20"/>
      <c r="T1499" s="20"/>
      <c r="U1499" s="20"/>
      <c r="V1499" s="20"/>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row>
    <row r="1500" spans="1:43" s="22" customFormat="1" ht="15" x14ac:dyDescent="0.25">
      <c r="A1500" s="20"/>
      <c r="B1500" s="20"/>
      <c r="C1500" s="20"/>
      <c r="D1500" s="20"/>
      <c r="E1500" s="20"/>
      <c r="F1500" s="20"/>
      <c r="G1500" s="20"/>
      <c r="H1500" s="20"/>
      <c r="I1500" s="20"/>
      <c r="J1500" s="20"/>
      <c r="K1500" s="20"/>
      <c r="L1500" s="20"/>
      <c r="M1500" s="20"/>
      <c r="N1500" s="20"/>
      <c r="O1500" s="25"/>
      <c r="P1500" s="25"/>
      <c r="Q1500" s="25"/>
      <c r="R1500" s="25"/>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row>
    <row r="1501" spans="1:43" s="22" customFormat="1" ht="15" x14ac:dyDescent="0.25">
      <c r="A1501" s="20"/>
      <c r="B1501" s="20"/>
      <c r="C1501" s="20"/>
      <c r="D1501" s="20"/>
      <c r="E1501" s="20"/>
      <c r="F1501" s="20"/>
      <c r="G1501" s="20"/>
      <c r="H1501" s="20"/>
      <c r="I1501" s="20"/>
      <c r="J1501" s="20"/>
      <c r="K1501" s="20"/>
      <c r="L1501" s="20"/>
      <c r="M1501" s="20"/>
      <c r="N1501" s="20"/>
      <c r="O1501" s="25"/>
      <c r="P1501" s="25"/>
      <c r="Q1501" s="25"/>
      <c r="R1501" s="25"/>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row>
    <row r="1502" spans="1:43" s="22" customFormat="1" ht="15" x14ac:dyDescent="0.25">
      <c r="A1502" s="20"/>
      <c r="B1502" s="20"/>
      <c r="C1502" s="20"/>
      <c r="D1502" s="20"/>
      <c r="E1502" s="20"/>
      <c r="F1502" s="20"/>
      <c r="G1502" s="20"/>
      <c r="H1502" s="20"/>
      <c r="I1502" s="20"/>
      <c r="J1502" s="20"/>
      <c r="K1502" s="20"/>
      <c r="L1502" s="20"/>
      <c r="M1502" s="20"/>
      <c r="N1502" s="20"/>
      <c r="O1502" s="25"/>
      <c r="P1502" s="25"/>
      <c r="Q1502" s="25"/>
      <c r="R1502" s="25"/>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row>
    <row r="1503" spans="1:43" s="22" customFormat="1" ht="15" x14ac:dyDescent="0.25">
      <c r="A1503" s="20"/>
      <c r="B1503" s="20"/>
      <c r="C1503" s="20"/>
      <c r="D1503" s="20"/>
      <c r="E1503" s="20"/>
      <c r="F1503" s="20"/>
      <c r="G1503" s="20"/>
      <c r="H1503" s="20"/>
      <c r="I1503" s="20"/>
      <c r="J1503" s="20"/>
      <c r="K1503" s="20"/>
      <c r="L1503" s="20"/>
      <c r="M1503" s="20"/>
      <c r="N1503" s="20"/>
      <c r="O1503" s="25"/>
      <c r="P1503" s="25"/>
      <c r="Q1503" s="25"/>
      <c r="R1503" s="25"/>
      <c r="S1503" s="20"/>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row>
    <row r="1504" spans="1:43" s="22" customFormat="1" ht="15" x14ac:dyDescent="0.25">
      <c r="A1504" s="20"/>
      <c r="B1504" s="20"/>
      <c r="C1504" s="20"/>
      <c r="D1504" s="20"/>
      <c r="E1504" s="20"/>
      <c r="F1504" s="20"/>
      <c r="G1504" s="20"/>
      <c r="H1504" s="20"/>
      <c r="I1504" s="20"/>
      <c r="J1504" s="20"/>
      <c r="K1504" s="20"/>
      <c r="L1504" s="20"/>
      <c r="M1504" s="20"/>
      <c r="N1504" s="20"/>
      <c r="O1504" s="25"/>
      <c r="P1504" s="25"/>
      <c r="Q1504" s="25"/>
      <c r="R1504" s="25"/>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row>
    <row r="1505" spans="1:43" s="22" customFormat="1" ht="15" x14ac:dyDescent="0.25">
      <c r="A1505" s="20"/>
      <c r="B1505" s="20"/>
      <c r="C1505" s="20"/>
      <c r="D1505" s="20"/>
      <c r="E1505" s="20"/>
      <c r="F1505" s="20"/>
      <c r="G1505" s="20"/>
      <c r="H1505" s="20"/>
      <c r="I1505" s="20"/>
      <c r="J1505" s="20"/>
      <c r="K1505" s="20"/>
      <c r="L1505" s="20"/>
      <c r="M1505" s="20"/>
      <c r="N1505" s="20"/>
      <c r="O1505" s="25"/>
      <c r="P1505" s="25"/>
      <c r="Q1505" s="25"/>
      <c r="R1505" s="25"/>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row>
    <row r="1506" spans="1:43" s="22" customFormat="1" ht="15" x14ac:dyDescent="0.25">
      <c r="A1506" s="20"/>
      <c r="B1506" s="20"/>
      <c r="C1506" s="20"/>
      <c r="D1506" s="20"/>
      <c r="E1506" s="20"/>
      <c r="F1506" s="20"/>
      <c r="G1506" s="20"/>
      <c r="H1506" s="20"/>
      <c r="I1506" s="20"/>
      <c r="J1506" s="20"/>
      <c r="K1506" s="20"/>
      <c r="L1506" s="20"/>
      <c r="M1506" s="20"/>
      <c r="N1506" s="20"/>
      <c r="O1506" s="25"/>
      <c r="P1506" s="25"/>
      <c r="Q1506" s="25"/>
      <c r="R1506" s="25"/>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row>
    <row r="1507" spans="1:43" s="22" customFormat="1" ht="15" x14ac:dyDescent="0.25">
      <c r="A1507" s="20"/>
      <c r="B1507" s="20"/>
      <c r="C1507" s="20"/>
      <c r="D1507" s="20"/>
      <c r="E1507" s="20"/>
      <c r="F1507" s="20"/>
      <c r="G1507" s="20"/>
      <c r="H1507" s="20"/>
      <c r="I1507" s="20"/>
      <c r="J1507" s="20"/>
      <c r="K1507" s="20"/>
      <c r="L1507" s="20"/>
      <c r="M1507" s="20"/>
      <c r="N1507" s="20"/>
      <c r="O1507" s="25"/>
      <c r="P1507" s="25"/>
      <c r="Q1507" s="25"/>
      <c r="R1507" s="25"/>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row>
    <row r="1508" spans="1:43" s="22" customFormat="1" ht="15" x14ac:dyDescent="0.25">
      <c r="A1508" s="20"/>
      <c r="B1508" s="20"/>
      <c r="C1508" s="20"/>
      <c r="D1508" s="20"/>
      <c r="E1508" s="20"/>
      <c r="F1508" s="20"/>
      <c r="G1508" s="20"/>
      <c r="H1508" s="20"/>
      <c r="I1508" s="20"/>
      <c r="J1508" s="20"/>
      <c r="K1508" s="20"/>
      <c r="L1508" s="20"/>
      <c r="M1508" s="20"/>
      <c r="N1508" s="20"/>
      <c r="O1508" s="25"/>
      <c r="P1508" s="25"/>
      <c r="Q1508" s="25"/>
      <c r="R1508" s="25"/>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row>
    <row r="1509" spans="1:43" s="22" customFormat="1" ht="15" x14ac:dyDescent="0.25">
      <c r="A1509" s="20"/>
      <c r="B1509" s="20"/>
      <c r="C1509" s="20"/>
      <c r="D1509" s="20"/>
      <c r="E1509" s="20"/>
      <c r="F1509" s="20"/>
      <c r="G1509" s="20"/>
      <c r="H1509" s="20"/>
      <c r="I1509" s="20"/>
      <c r="J1509" s="20"/>
      <c r="K1509" s="20"/>
      <c r="L1509" s="20"/>
      <c r="M1509" s="20"/>
      <c r="N1509" s="20"/>
      <c r="O1509" s="25"/>
      <c r="P1509" s="25"/>
      <c r="Q1509" s="25"/>
      <c r="R1509" s="25"/>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row>
    <row r="1510" spans="1:43" s="22" customFormat="1" ht="15" x14ac:dyDescent="0.25">
      <c r="A1510" s="20"/>
      <c r="B1510" s="20"/>
      <c r="C1510" s="20"/>
      <c r="D1510" s="20"/>
      <c r="E1510" s="20"/>
      <c r="F1510" s="20"/>
      <c r="G1510" s="20"/>
      <c r="H1510" s="20"/>
      <c r="I1510" s="20"/>
      <c r="J1510" s="20"/>
      <c r="K1510" s="20"/>
      <c r="L1510" s="20"/>
      <c r="M1510" s="20"/>
      <c r="N1510" s="20"/>
      <c r="O1510" s="25"/>
      <c r="P1510" s="25"/>
      <c r="Q1510" s="25"/>
      <c r="R1510" s="25"/>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row>
    <row r="1511" spans="1:43" s="22" customFormat="1" ht="15" x14ac:dyDescent="0.25">
      <c r="A1511" s="20"/>
      <c r="B1511" s="20"/>
      <c r="C1511" s="20"/>
      <c r="D1511" s="20"/>
      <c r="E1511" s="20"/>
      <c r="F1511" s="20"/>
      <c r="G1511" s="20"/>
      <c r="H1511" s="20"/>
      <c r="I1511" s="20"/>
      <c r="J1511" s="20"/>
      <c r="K1511" s="20"/>
      <c r="L1511" s="20"/>
      <c r="M1511" s="20"/>
      <c r="N1511" s="20"/>
      <c r="O1511" s="25"/>
      <c r="P1511" s="25"/>
      <c r="Q1511" s="25"/>
      <c r="R1511" s="25"/>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row>
    <row r="1512" spans="1:43" s="22" customFormat="1" ht="15" x14ac:dyDescent="0.25">
      <c r="A1512" s="20"/>
      <c r="B1512" s="20"/>
      <c r="C1512" s="20"/>
      <c r="D1512" s="20"/>
      <c r="E1512" s="20"/>
      <c r="F1512" s="20"/>
      <c r="G1512" s="20"/>
      <c r="H1512" s="20"/>
      <c r="I1512" s="20"/>
      <c r="J1512" s="20"/>
      <c r="K1512" s="20"/>
      <c r="L1512" s="20"/>
      <c r="M1512" s="20"/>
      <c r="N1512" s="20"/>
      <c r="O1512" s="25"/>
      <c r="P1512" s="25"/>
      <c r="Q1512" s="25"/>
      <c r="R1512" s="25"/>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row>
    <row r="1513" spans="1:43" s="22" customFormat="1" ht="15" x14ac:dyDescent="0.25">
      <c r="A1513" s="20"/>
      <c r="B1513" s="20"/>
      <c r="C1513" s="20"/>
      <c r="D1513" s="20"/>
      <c r="E1513" s="20"/>
      <c r="F1513" s="20"/>
      <c r="G1513" s="20"/>
      <c r="H1513" s="20"/>
      <c r="I1513" s="20"/>
      <c r="J1513" s="20"/>
      <c r="K1513" s="20"/>
      <c r="L1513" s="20"/>
      <c r="M1513" s="20"/>
      <c r="N1513" s="20"/>
      <c r="O1513" s="25"/>
      <c r="P1513" s="25"/>
      <c r="Q1513" s="25"/>
      <c r="R1513" s="25"/>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row>
    <row r="1514" spans="1:43" s="22" customFormat="1" ht="15" x14ac:dyDescent="0.25">
      <c r="A1514" s="20"/>
      <c r="B1514" s="20"/>
      <c r="C1514" s="20"/>
      <c r="D1514" s="20"/>
      <c r="E1514" s="20"/>
      <c r="F1514" s="20"/>
      <c r="G1514" s="20"/>
      <c r="H1514" s="20"/>
      <c r="I1514" s="20"/>
      <c r="J1514" s="20"/>
      <c r="K1514" s="20"/>
      <c r="L1514" s="20"/>
      <c r="M1514" s="20"/>
      <c r="N1514" s="20"/>
      <c r="O1514" s="25"/>
      <c r="P1514" s="25"/>
      <c r="Q1514" s="25"/>
      <c r="R1514" s="25"/>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row>
    <row r="1515" spans="1:43" s="22" customFormat="1" ht="15" x14ac:dyDescent="0.25">
      <c r="A1515" s="20"/>
      <c r="B1515" s="20"/>
      <c r="C1515" s="20"/>
      <c r="D1515" s="20"/>
      <c r="E1515" s="20"/>
      <c r="F1515" s="20"/>
      <c r="G1515" s="20"/>
      <c r="H1515" s="20"/>
      <c r="I1515" s="20"/>
      <c r="J1515" s="20"/>
      <c r="K1515" s="20"/>
      <c r="L1515" s="20"/>
      <c r="M1515" s="20"/>
      <c r="N1515" s="20"/>
      <c r="O1515" s="25"/>
      <c r="P1515" s="25"/>
      <c r="Q1515" s="25"/>
      <c r="R1515" s="25"/>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row>
    <row r="1516" spans="1:43" s="22" customFormat="1" ht="15" x14ac:dyDescent="0.25">
      <c r="A1516" s="20"/>
      <c r="B1516" s="20"/>
      <c r="C1516" s="20"/>
      <c r="D1516" s="20"/>
      <c r="E1516" s="20"/>
      <c r="F1516" s="20"/>
      <c r="G1516" s="20"/>
      <c r="H1516" s="20"/>
      <c r="I1516" s="20"/>
      <c r="J1516" s="20"/>
      <c r="K1516" s="20"/>
      <c r="L1516" s="20"/>
      <c r="M1516" s="20"/>
      <c r="N1516" s="20"/>
      <c r="O1516" s="25"/>
      <c r="P1516" s="25"/>
      <c r="Q1516" s="25"/>
      <c r="R1516" s="25"/>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row>
    <row r="1517" spans="1:43" s="22" customFormat="1" ht="15" x14ac:dyDescent="0.25">
      <c r="A1517" s="20"/>
      <c r="B1517" s="20"/>
      <c r="C1517" s="20"/>
      <c r="D1517" s="20"/>
      <c r="E1517" s="20"/>
      <c r="F1517" s="20"/>
      <c r="G1517" s="20"/>
      <c r="H1517" s="20"/>
      <c r="I1517" s="20"/>
      <c r="J1517" s="20"/>
      <c r="K1517" s="20"/>
      <c r="L1517" s="20"/>
      <c r="M1517" s="20"/>
      <c r="N1517" s="20"/>
      <c r="O1517" s="25"/>
      <c r="P1517" s="25"/>
      <c r="Q1517" s="25"/>
      <c r="R1517" s="25"/>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row>
    <row r="1518" spans="1:43" s="22" customFormat="1" ht="15" x14ac:dyDescent="0.25">
      <c r="A1518" s="20"/>
      <c r="B1518" s="20"/>
      <c r="C1518" s="20"/>
      <c r="D1518" s="20"/>
      <c r="E1518" s="20"/>
      <c r="F1518" s="20"/>
      <c r="G1518" s="20"/>
      <c r="H1518" s="20"/>
      <c r="I1518" s="20"/>
      <c r="J1518" s="20"/>
      <c r="K1518" s="20"/>
      <c r="L1518" s="20"/>
      <c r="M1518" s="20"/>
      <c r="N1518" s="20"/>
      <c r="O1518" s="25"/>
      <c r="P1518" s="25"/>
      <c r="Q1518" s="25"/>
      <c r="R1518" s="25"/>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row>
    <row r="1519" spans="1:43" s="22" customFormat="1" ht="15" x14ac:dyDescent="0.25">
      <c r="A1519" s="20"/>
      <c r="B1519" s="20"/>
      <c r="C1519" s="20"/>
      <c r="D1519" s="20"/>
      <c r="E1519" s="20"/>
      <c r="F1519" s="20"/>
      <c r="G1519" s="20"/>
      <c r="H1519" s="20"/>
      <c r="I1519" s="20"/>
      <c r="J1519" s="20"/>
      <c r="K1519" s="20"/>
      <c r="L1519" s="20"/>
      <c r="M1519" s="20"/>
      <c r="N1519" s="20"/>
      <c r="O1519" s="25"/>
      <c r="P1519" s="25"/>
      <c r="Q1519" s="25"/>
      <c r="R1519" s="25"/>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row>
    <row r="1520" spans="1:43" s="22" customFormat="1" ht="15" x14ac:dyDescent="0.25">
      <c r="A1520" s="20"/>
      <c r="B1520" s="20"/>
      <c r="C1520" s="20"/>
      <c r="D1520" s="20"/>
      <c r="E1520" s="20"/>
      <c r="F1520" s="20"/>
      <c r="G1520" s="20"/>
      <c r="H1520" s="20"/>
      <c r="I1520" s="20"/>
      <c r="J1520" s="20"/>
      <c r="K1520" s="20"/>
      <c r="L1520" s="20"/>
      <c r="M1520" s="20"/>
      <c r="N1520" s="20"/>
      <c r="O1520" s="25"/>
      <c r="P1520" s="25"/>
      <c r="Q1520" s="25"/>
      <c r="R1520" s="25"/>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row>
    <row r="1521" spans="1:43" s="22" customFormat="1" ht="15" x14ac:dyDescent="0.25">
      <c r="A1521" s="20"/>
      <c r="B1521" s="20"/>
      <c r="C1521" s="20"/>
      <c r="D1521" s="20"/>
      <c r="E1521" s="20"/>
      <c r="F1521" s="20"/>
      <c r="G1521" s="20"/>
      <c r="H1521" s="20"/>
      <c r="I1521" s="20"/>
      <c r="J1521" s="20"/>
      <c r="K1521" s="20"/>
      <c r="L1521" s="20"/>
      <c r="M1521" s="20"/>
      <c r="N1521" s="20"/>
      <c r="O1521" s="25"/>
      <c r="P1521" s="25"/>
      <c r="Q1521" s="25"/>
      <c r="R1521" s="25"/>
      <c r="S1521" s="20"/>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row>
    <row r="1522" spans="1:43" s="22" customFormat="1" ht="15" x14ac:dyDescent="0.25">
      <c r="A1522" s="20"/>
      <c r="B1522" s="20"/>
      <c r="C1522" s="20"/>
      <c r="D1522" s="20"/>
      <c r="E1522" s="20"/>
      <c r="F1522" s="20"/>
      <c r="G1522" s="20"/>
      <c r="H1522" s="20"/>
      <c r="I1522" s="20"/>
      <c r="J1522" s="20"/>
      <c r="K1522" s="20"/>
      <c r="L1522" s="20"/>
      <c r="M1522" s="20"/>
      <c r="N1522" s="20"/>
      <c r="O1522" s="25"/>
      <c r="P1522" s="25"/>
      <c r="Q1522" s="25"/>
      <c r="R1522" s="25"/>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row>
    <row r="1523" spans="1:43" s="22" customFormat="1" ht="15" x14ac:dyDescent="0.25">
      <c r="A1523" s="20"/>
      <c r="B1523" s="20"/>
      <c r="C1523" s="20"/>
      <c r="D1523" s="20"/>
      <c r="E1523" s="20"/>
      <c r="F1523" s="20"/>
      <c r="G1523" s="20"/>
      <c r="H1523" s="20"/>
      <c r="I1523" s="20"/>
      <c r="J1523" s="20"/>
      <c r="K1523" s="20"/>
      <c r="L1523" s="20"/>
      <c r="M1523" s="20"/>
      <c r="N1523" s="20"/>
      <c r="O1523" s="25"/>
      <c r="P1523" s="25"/>
      <c r="Q1523" s="25"/>
      <c r="R1523" s="25"/>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row>
    <row r="1524" spans="1:43" s="22" customFormat="1" ht="15" x14ac:dyDescent="0.25">
      <c r="A1524" s="20"/>
      <c r="B1524" s="20"/>
      <c r="C1524" s="20"/>
      <c r="D1524" s="20"/>
      <c r="E1524" s="20"/>
      <c r="F1524" s="20"/>
      <c r="G1524" s="20"/>
      <c r="H1524" s="20"/>
      <c r="I1524" s="20"/>
      <c r="J1524" s="20"/>
      <c r="K1524" s="20"/>
      <c r="L1524" s="20"/>
      <c r="M1524" s="20"/>
      <c r="N1524" s="20"/>
      <c r="O1524" s="25"/>
      <c r="P1524" s="25"/>
      <c r="Q1524" s="25"/>
      <c r="R1524" s="25"/>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row>
    <row r="1525" spans="1:43" s="22" customFormat="1" ht="15" x14ac:dyDescent="0.25">
      <c r="A1525" s="20"/>
      <c r="B1525" s="20"/>
      <c r="C1525" s="20"/>
      <c r="D1525" s="20"/>
      <c r="E1525" s="20"/>
      <c r="F1525" s="20"/>
      <c r="G1525" s="20"/>
      <c r="H1525" s="20"/>
      <c r="I1525" s="20"/>
      <c r="J1525" s="20"/>
      <c r="K1525" s="20"/>
      <c r="L1525" s="20"/>
      <c r="M1525" s="20"/>
      <c r="N1525" s="20"/>
      <c r="O1525" s="25"/>
      <c r="P1525" s="25"/>
      <c r="Q1525" s="25"/>
      <c r="R1525" s="25"/>
      <c r="S1525" s="20"/>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row>
    <row r="1526" spans="1:43" s="22" customFormat="1" ht="15" x14ac:dyDescent="0.25">
      <c r="A1526" s="20"/>
      <c r="B1526" s="20"/>
      <c r="C1526" s="20"/>
      <c r="D1526" s="20"/>
      <c r="E1526" s="20"/>
      <c r="F1526" s="20"/>
      <c r="G1526" s="20"/>
      <c r="H1526" s="20"/>
      <c r="I1526" s="20"/>
      <c r="J1526" s="20"/>
      <c r="K1526" s="20"/>
      <c r="L1526" s="20"/>
      <c r="M1526" s="20"/>
      <c r="N1526" s="20"/>
      <c r="O1526" s="25"/>
      <c r="P1526" s="25"/>
      <c r="Q1526" s="25"/>
      <c r="R1526" s="25"/>
      <c r="S1526" s="20"/>
      <c r="T1526" s="20"/>
      <c r="U1526" s="20"/>
      <c r="V1526" s="20"/>
      <c r="W1526" s="20"/>
      <c r="X1526" s="20"/>
      <c r="Y1526" s="20"/>
      <c r="Z1526" s="20"/>
      <c r="AA1526" s="20"/>
      <c r="AB1526" s="20"/>
      <c r="AC1526" s="20"/>
      <c r="AD1526" s="20"/>
      <c r="AE1526" s="20"/>
      <c r="AF1526" s="20"/>
      <c r="AG1526" s="20"/>
      <c r="AH1526" s="20"/>
      <c r="AI1526" s="20"/>
      <c r="AJ1526" s="20"/>
      <c r="AK1526" s="20"/>
      <c r="AL1526" s="20"/>
      <c r="AM1526" s="20"/>
      <c r="AN1526" s="20"/>
      <c r="AO1526" s="20"/>
      <c r="AP1526" s="20"/>
      <c r="AQ1526" s="20"/>
    </row>
    <row r="1527" spans="1:43" s="22" customFormat="1" ht="15" x14ac:dyDescent="0.25">
      <c r="A1527" s="20"/>
      <c r="B1527" s="20"/>
      <c r="C1527" s="20"/>
      <c r="D1527" s="20"/>
      <c r="E1527" s="20"/>
      <c r="F1527" s="20"/>
      <c r="G1527" s="20"/>
      <c r="H1527" s="20"/>
      <c r="I1527" s="20"/>
      <c r="J1527" s="20"/>
      <c r="K1527" s="20"/>
      <c r="L1527" s="20"/>
      <c r="M1527" s="20"/>
      <c r="N1527" s="20"/>
      <c r="O1527" s="25"/>
      <c r="P1527" s="25"/>
      <c r="Q1527" s="25"/>
      <c r="R1527" s="25"/>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row>
    <row r="1528" spans="1:43" s="22" customFormat="1" ht="15" x14ac:dyDescent="0.25">
      <c r="A1528" s="20"/>
      <c r="B1528" s="20"/>
      <c r="C1528" s="20"/>
      <c r="D1528" s="20"/>
      <c r="E1528" s="20"/>
      <c r="F1528" s="20"/>
      <c r="G1528" s="20"/>
      <c r="H1528" s="20"/>
      <c r="I1528" s="20"/>
      <c r="J1528" s="20"/>
      <c r="K1528" s="20"/>
      <c r="L1528" s="20"/>
      <c r="M1528" s="20"/>
      <c r="N1528" s="20"/>
      <c r="O1528" s="25"/>
      <c r="P1528" s="25"/>
      <c r="Q1528" s="25"/>
      <c r="R1528" s="25"/>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row>
    <row r="1529" spans="1:43" s="22" customFormat="1" ht="15" x14ac:dyDescent="0.25">
      <c r="A1529" s="20"/>
      <c r="B1529" s="20"/>
      <c r="C1529" s="20"/>
      <c r="D1529" s="20"/>
      <c r="E1529" s="20"/>
      <c r="F1529" s="20"/>
      <c r="G1529" s="20"/>
      <c r="H1529" s="20"/>
      <c r="I1529" s="20"/>
      <c r="J1529" s="20"/>
      <c r="K1529" s="20"/>
      <c r="L1529" s="20"/>
      <c r="M1529" s="20"/>
      <c r="N1529" s="20"/>
      <c r="O1529" s="25"/>
      <c r="P1529" s="25"/>
      <c r="Q1529" s="25"/>
      <c r="R1529" s="25"/>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row>
    <row r="1530" spans="1:43" s="22" customFormat="1" ht="15" x14ac:dyDescent="0.25">
      <c r="A1530" s="20"/>
      <c r="B1530" s="20"/>
      <c r="C1530" s="20"/>
      <c r="D1530" s="20"/>
      <c r="E1530" s="20"/>
      <c r="F1530" s="20"/>
      <c r="G1530" s="20"/>
      <c r="H1530" s="20"/>
      <c r="I1530" s="20"/>
      <c r="J1530" s="20"/>
      <c r="K1530" s="20"/>
      <c r="L1530" s="20"/>
      <c r="M1530" s="20"/>
      <c r="N1530" s="20"/>
      <c r="O1530" s="25"/>
      <c r="P1530" s="25"/>
      <c r="Q1530" s="25"/>
      <c r="R1530" s="25"/>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row>
    <row r="1531" spans="1:43" s="22" customFormat="1" ht="15" x14ac:dyDescent="0.25">
      <c r="A1531" s="20"/>
      <c r="B1531" s="20"/>
      <c r="C1531" s="20"/>
      <c r="D1531" s="20"/>
      <c r="E1531" s="20"/>
      <c r="F1531" s="20"/>
      <c r="G1531" s="20"/>
      <c r="H1531" s="20"/>
      <c r="I1531" s="20"/>
      <c r="J1531" s="20"/>
      <c r="K1531" s="20"/>
      <c r="L1531" s="20"/>
      <c r="M1531" s="20"/>
      <c r="N1531" s="20"/>
      <c r="O1531" s="25"/>
      <c r="P1531" s="25"/>
      <c r="Q1531" s="25"/>
      <c r="R1531" s="25"/>
      <c r="S1531" s="20"/>
      <c r="T1531" s="20"/>
      <c r="U1531" s="20"/>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row>
    <row r="1532" spans="1:43" s="22" customFormat="1" ht="15" x14ac:dyDescent="0.25">
      <c r="A1532" s="20"/>
      <c r="B1532" s="20"/>
      <c r="C1532" s="20"/>
      <c r="D1532" s="20"/>
      <c r="E1532" s="20"/>
      <c r="F1532" s="20"/>
      <c r="G1532" s="20"/>
      <c r="H1532" s="20"/>
      <c r="I1532" s="20"/>
      <c r="J1532" s="20"/>
      <c r="K1532" s="20"/>
      <c r="L1532" s="20"/>
      <c r="M1532" s="20"/>
      <c r="N1532" s="20"/>
      <c r="O1532" s="25"/>
      <c r="P1532" s="25"/>
      <c r="Q1532" s="25"/>
      <c r="R1532" s="25"/>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row>
    <row r="1533" spans="1:43" s="22" customFormat="1" ht="15" x14ac:dyDescent="0.25">
      <c r="A1533" s="20"/>
      <c r="B1533" s="20"/>
      <c r="C1533" s="20"/>
      <c r="D1533" s="20"/>
      <c r="E1533" s="20"/>
      <c r="F1533" s="20"/>
      <c r="G1533" s="20"/>
      <c r="H1533" s="20"/>
      <c r="I1533" s="20"/>
      <c r="J1533" s="20"/>
      <c r="K1533" s="20"/>
      <c r="L1533" s="20"/>
      <c r="M1533" s="20"/>
      <c r="N1533" s="20"/>
      <c r="O1533" s="25"/>
      <c r="P1533" s="25"/>
      <c r="Q1533" s="25"/>
      <c r="R1533" s="25"/>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row>
    <row r="1534" spans="1:43" s="22" customFormat="1" ht="15" x14ac:dyDescent="0.25">
      <c r="A1534" s="20"/>
      <c r="B1534" s="20"/>
      <c r="C1534" s="20"/>
      <c r="D1534" s="20"/>
      <c r="E1534" s="20"/>
      <c r="F1534" s="20"/>
      <c r="G1534" s="20"/>
      <c r="H1534" s="20"/>
      <c r="I1534" s="20"/>
      <c r="J1534" s="20"/>
      <c r="K1534" s="20"/>
      <c r="L1534" s="20"/>
      <c r="M1534" s="20"/>
      <c r="N1534" s="20"/>
      <c r="O1534" s="25"/>
      <c r="P1534" s="25"/>
      <c r="Q1534" s="25"/>
      <c r="R1534" s="25"/>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row>
    <row r="1535" spans="1:43" s="22" customFormat="1" ht="15" x14ac:dyDescent="0.25">
      <c r="A1535" s="20"/>
      <c r="B1535" s="20"/>
      <c r="C1535" s="20"/>
      <c r="D1535" s="20"/>
      <c r="E1535" s="20"/>
      <c r="F1535" s="20"/>
      <c r="G1535" s="20"/>
      <c r="H1535" s="20"/>
      <c r="I1535" s="20"/>
      <c r="J1535" s="20"/>
      <c r="K1535" s="20"/>
      <c r="L1535" s="20"/>
      <c r="M1535" s="20"/>
      <c r="N1535" s="20"/>
      <c r="O1535" s="25"/>
      <c r="P1535" s="25"/>
      <c r="Q1535" s="25"/>
      <c r="R1535" s="25"/>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row>
    <row r="1536" spans="1:43" s="22" customFormat="1" ht="15" x14ac:dyDescent="0.25">
      <c r="A1536" s="20"/>
      <c r="B1536" s="20"/>
      <c r="C1536" s="20"/>
      <c r="D1536" s="20"/>
      <c r="E1536" s="20"/>
      <c r="F1536" s="20"/>
      <c r="G1536" s="20"/>
      <c r="H1536" s="20"/>
      <c r="I1536" s="20"/>
      <c r="J1536" s="20"/>
      <c r="K1536" s="20"/>
      <c r="L1536" s="20"/>
      <c r="M1536" s="20"/>
      <c r="N1536" s="20"/>
      <c r="O1536" s="25"/>
      <c r="P1536" s="25"/>
      <c r="Q1536" s="25"/>
      <c r="R1536" s="25"/>
      <c r="S1536" s="20"/>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row>
    <row r="1537" spans="1:43" s="22" customFormat="1" ht="15" x14ac:dyDescent="0.25">
      <c r="A1537" s="20"/>
      <c r="B1537" s="20"/>
      <c r="C1537" s="20"/>
      <c r="D1537" s="20"/>
      <c r="E1537" s="20"/>
      <c r="F1537" s="20"/>
      <c r="G1537" s="20"/>
      <c r="H1537" s="20"/>
      <c r="I1537" s="20"/>
      <c r="J1537" s="20"/>
      <c r="K1537" s="20"/>
      <c r="L1537" s="20"/>
      <c r="M1537" s="20"/>
      <c r="N1537" s="20"/>
      <c r="O1537" s="25"/>
      <c r="P1537" s="25"/>
      <c r="Q1537" s="25"/>
      <c r="R1537" s="25"/>
      <c r="S1537" s="20"/>
      <c r="T1537" s="20"/>
      <c r="U1537" s="20"/>
      <c r="V1537" s="20"/>
      <c r="W1537" s="20"/>
      <c r="X1537" s="20"/>
      <c r="Y1537" s="20"/>
      <c r="Z1537" s="20"/>
      <c r="AA1537" s="20"/>
      <c r="AB1537" s="20"/>
      <c r="AC1537" s="20"/>
      <c r="AD1537" s="20"/>
      <c r="AE1537" s="20"/>
      <c r="AF1537" s="20"/>
      <c r="AG1537" s="20"/>
      <c r="AH1537" s="20"/>
      <c r="AI1537" s="20"/>
      <c r="AJ1537" s="20"/>
      <c r="AK1537" s="20"/>
      <c r="AL1537" s="20"/>
      <c r="AM1537" s="20"/>
      <c r="AN1537" s="20"/>
      <c r="AO1537" s="20"/>
      <c r="AP1537" s="20"/>
      <c r="AQ1537" s="20"/>
    </row>
    <row r="1538" spans="1:43" s="22" customFormat="1" ht="15" x14ac:dyDescent="0.25">
      <c r="A1538" s="20"/>
      <c r="B1538" s="20"/>
      <c r="C1538" s="20"/>
      <c r="D1538" s="20"/>
      <c r="E1538" s="20"/>
      <c r="F1538" s="20"/>
      <c r="G1538" s="20"/>
      <c r="H1538" s="20"/>
      <c r="I1538" s="20"/>
      <c r="J1538" s="20"/>
      <c r="K1538" s="20"/>
      <c r="L1538" s="20"/>
      <c r="M1538" s="20"/>
      <c r="N1538" s="20"/>
      <c r="O1538" s="25"/>
      <c r="P1538" s="25"/>
      <c r="Q1538" s="25"/>
      <c r="R1538" s="25"/>
      <c r="S1538" s="20"/>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row>
    <row r="1539" spans="1:43" s="22" customFormat="1" ht="15" x14ac:dyDescent="0.25">
      <c r="A1539" s="20"/>
      <c r="B1539" s="20"/>
      <c r="C1539" s="20"/>
      <c r="D1539" s="20"/>
      <c r="E1539" s="20"/>
      <c r="F1539" s="20"/>
      <c r="G1539" s="20"/>
      <c r="H1539" s="20"/>
      <c r="I1539" s="20"/>
      <c r="J1539" s="20"/>
      <c r="K1539" s="20"/>
      <c r="L1539" s="20"/>
      <c r="M1539" s="20"/>
      <c r="N1539" s="20"/>
      <c r="O1539" s="25"/>
      <c r="P1539" s="25"/>
      <c r="Q1539" s="25"/>
      <c r="R1539" s="25"/>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row>
    <row r="1540" spans="1:43" s="22" customFormat="1" ht="15" x14ac:dyDescent="0.25">
      <c r="A1540" s="20"/>
      <c r="B1540" s="20"/>
      <c r="C1540" s="20"/>
      <c r="D1540" s="20"/>
      <c r="E1540" s="20"/>
      <c r="F1540" s="20"/>
      <c r="G1540" s="20"/>
      <c r="H1540" s="20"/>
      <c r="I1540" s="20"/>
      <c r="J1540" s="20"/>
      <c r="K1540" s="20"/>
      <c r="L1540" s="20"/>
      <c r="M1540" s="20"/>
      <c r="N1540" s="20"/>
      <c r="O1540" s="25"/>
      <c r="P1540" s="25"/>
      <c r="Q1540" s="25"/>
      <c r="R1540" s="25"/>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row>
    <row r="1541" spans="1:43" s="22" customFormat="1" ht="15" x14ac:dyDescent="0.25">
      <c r="A1541" s="20"/>
      <c r="B1541" s="20"/>
      <c r="C1541" s="20"/>
      <c r="D1541" s="20"/>
      <c r="E1541" s="20"/>
      <c r="F1541" s="20"/>
      <c r="G1541" s="20"/>
      <c r="H1541" s="20"/>
      <c r="I1541" s="20"/>
      <c r="J1541" s="20"/>
      <c r="K1541" s="20"/>
      <c r="L1541" s="20"/>
      <c r="M1541" s="20"/>
      <c r="N1541" s="20"/>
      <c r="O1541" s="25"/>
      <c r="P1541" s="25"/>
      <c r="Q1541" s="25"/>
      <c r="R1541" s="25"/>
      <c r="S1541" s="20"/>
      <c r="T1541" s="20"/>
      <c r="U1541" s="20"/>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row>
    <row r="1542" spans="1:43" s="22" customFormat="1" ht="15" x14ac:dyDescent="0.25">
      <c r="A1542" s="20"/>
      <c r="B1542" s="20"/>
      <c r="C1542" s="20"/>
      <c r="D1542" s="20"/>
      <c r="E1542" s="20"/>
      <c r="F1542" s="20"/>
      <c r="G1542" s="20"/>
      <c r="H1542" s="20"/>
      <c r="I1542" s="20"/>
      <c r="J1542" s="20"/>
      <c r="K1542" s="20"/>
      <c r="L1542" s="20"/>
      <c r="M1542" s="20"/>
      <c r="N1542" s="20"/>
      <c r="O1542" s="25"/>
      <c r="P1542" s="25"/>
      <c r="Q1542" s="25"/>
      <c r="R1542" s="25"/>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row>
    <row r="1543" spans="1:43" s="22" customFormat="1" ht="15" x14ac:dyDescent="0.25">
      <c r="A1543" s="20"/>
      <c r="B1543" s="20"/>
      <c r="C1543" s="20"/>
      <c r="D1543" s="20"/>
      <c r="E1543" s="20"/>
      <c r="F1543" s="20"/>
      <c r="G1543" s="20"/>
      <c r="H1543" s="20"/>
      <c r="I1543" s="20"/>
      <c r="J1543" s="20"/>
      <c r="K1543" s="20"/>
      <c r="L1543" s="20"/>
      <c r="M1543" s="20"/>
      <c r="N1543" s="20"/>
      <c r="O1543" s="25"/>
      <c r="P1543" s="25"/>
      <c r="Q1543" s="25"/>
      <c r="R1543" s="25"/>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row>
    <row r="1544" spans="1:43" s="22" customFormat="1" ht="15" x14ac:dyDescent="0.25">
      <c r="A1544" s="20"/>
      <c r="B1544" s="20"/>
      <c r="C1544" s="20"/>
      <c r="D1544" s="20"/>
      <c r="E1544" s="20"/>
      <c r="F1544" s="20"/>
      <c r="G1544" s="20"/>
      <c r="H1544" s="20"/>
      <c r="I1544" s="20"/>
      <c r="J1544" s="20"/>
      <c r="K1544" s="20"/>
      <c r="L1544" s="20"/>
      <c r="M1544" s="20"/>
      <c r="N1544" s="20"/>
      <c r="O1544" s="25"/>
      <c r="P1544" s="25"/>
      <c r="Q1544" s="25"/>
      <c r="R1544" s="25"/>
      <c r="S1544" s="20"/>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row>
    <row r="1545" spans="1:43" s="22" customFormat="1" ht="15" x14ac:dyDescent="0.25">
      <c r="A1545" s="20"/>
      <c r="B1545" s="20"/>
      <c r="C1545" s="20"/>
      <c r="D1545" s="20"/>
      <c r="E1545" s="20"/>
      <c r="F1545" s="20"/>
      <c r="G1545" s="20"/>
      <c r="H1545" s="20"/>
      <c r="I1545" s="20"/>
      <c r="J1545" s="20"/>
      <c r="K1545" s="20"/>
      <c r="L1545" s="20"/>
      <c r="M1545" s="20"/>
      <c r="N1545" s="20"/>
      <c r="O1545" s="25"/>
      <c r="P1545" s="25"/>
      <c r="Q1545" s="25"/>
      <c r="R1545" s="25"/>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row>
    <row r="1546" spans="1:43" s="22" customFormat="1" ht="15" x14ac:dyDescent="0.25">
      <c r="A1546" s="20"/>
      <c r="B1546" s="20"/>
      <c r="C1546" s="20"/>
      <c r="D1546" s="20"/>
      <c r="E1546" s="20"/>
      <c r="F1546" s="20"/>
      <c r="G1546" s="20"/>
      <c r="H1546" s="20"/>
      <c r="I1546" s="20"/>
      <c r="J1546" s="20"/>
      <c r="K1546" s="20"/>
      <c r="L1546" s="20"/>
      <c r="M1546" s="20"/>
      <c r="N1546" s="20"/>
      <c r="O1546" s="25"/>
      <c r="P1546" s="25"/>
      <c r="Q1546" s="25"/>
      <c r="R1546" s="25"/>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row>
    <row r="1547" spans="1:43" s="22" customFormat="1" ht="15" x14ac:dyDescent="0.25">
      <c r="A1547" s="20"/>
      <c r="B1547" s="20"/>
      <c r="C1547" s="20"/>
      <c r="D1547" s="20"/>
      <c r="E1547" s="20"/>
      <c r="F1547" s="20"/>
      <c r="G1547" s="20"/>
      <c r="H1547" s="20"/>
      <c r="I1547" s="20"/>
      <c r="J1547" s="20"/>
      <c r="K1547" s="20"/>
      <c r="L1547" s="20"/>
      <c r="M1547" s="20"/>
      <c r="N1547" s="20"/>
      <c r="O1547" s="25"/>
      <c r="P1547" s="25"/>
      <c r="Q1547" s="25"/>
      <c r="R1547" s="25"/>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row>
    <row r="1548" spans="1:43" s="22" customFormat="1" ht="15" x14ac:dyDescent="0.25">
      <c r="A1548" s="20"/>
      <c r="B1548" s="20"/>
      <c r="C1548" s="20"/>
      <c r="D1548" s="20"/>
      <c r="E1548" s="20"/>
      <c r="F1548" s="20"/>
      <c r="G1548" s="20"/>
      <c r="H1548" s="20"/>
      <c r="I1548" s="20"/>
      <c r="J1548" s="20"/>
      <c r="K1548" s="20"/>
      <c r="L1548" s="20"/>
      <c r="M1548" s="20"/>
      <c r="N1548" s="20"/>
      <c r="O1548" s="25"/>
      <c r="P1548" s="25"/>
      <c r="Q1548" s="25"/>
      <c r="R1548" s="25"/>
      <c r="S1548" s="20"/>
      <c r="T1548" s="20"/>
      <c r="U1548" s="20"/>
      <c r="V1548" s="20"/>
      <c r="W1548" s="20"/>
      <c r="X1548" s="20"/>
      <c r="Y1548" s="20"/>
      <c r="Z1548" s="20"/>
      <c r="AA1548" s="20"/>
      <c r="AB1548" s="20"/>
      <c r="AC1548" s="20"/>
      <c r="AD1548" s="20"/>
      <c r="AE1548" s="20"/>
      <c r="AF1548" s="20"/>
      <c r="AG1548" s="20"/>
      <c r="AH1548" s="20"/>
      <c r="AI1548" s="20"/>
      <c r="AJ1548" s="20"/>
      <c r="AK1548" s="20"/>
      <c r="AL1548" s="20"/>
      <c r="AM1548" s="20"/>
      <c r="AN1548" s="20"/>
      <c r="AO1548" s="20"/>
      <c r="AP1548" s="20"/>
      <c r="AQ1548" s="20"/>
    </row>
    <row r="1549" spans="1:43" s="22" customFormat="1" ht="15" x14ac:dyDescent="0.25">
      <c r="A1549" s="20"/>
      <c r="B1549" s="20"/>
      <c r="C1549" s="20"/>
      <c r="D1549" s="20"/>
      <c r="E1549" s="20"/>
      <c r="F1549" s="20"/>
      <c r="G1549" s="20"/>
      <c r="H1549" s="20"/>
      <c r="I1549" s="20"/>
      <c r="J1549" s="20"/>
      <c r="K1549" s="20"/>
      <c r="L1549" s="20"/>
      <c r="M1549" s="20"/>
      <c r="N1549" s="20"/>
      <c r="O1549" s="25"/>
      <c r="P1549" s="25"/>
      <c r="Q1549" s="25"/>
      <c r="R1549" s="25"/>
      <c r="S1549" s="20"/>
      <c r="T1549" s="20"/>
      <c r="U1549" s="20"/>
      <c r="V1549" s="20"/>
      <c r="W1549" s="20"/>
      <c r="X1549" s="20"/>
      <c r="Y1549" s="20"/>
      <c r="Z1549" s="20"/>
      <c r="AA1549" s="20"/>
      <c r="AB1549" s="20"/>
      <c r="AC1549" s="20"/>
      <c r="AD1549" s="20"/>
      <c r="AE1549" s="20"/>
      <c r="AF1549" s="20"/>
      <c r="AG1549" s="20"/>
      <c r="AH1549" s="20"/>
      <c r="AI1549" s="20"/>
      <c r="AJ1549" s="20"/>
      <c r="AK1549" s="20"/>
      <c r="AL1549" s="20"/>
      <c r="AM1549" s="20"/>
      <c r="AN1549" s="20"/>
      <c r="AO1549" s="20"/>
      <c r="AP1549" s="20"/>
      <c r="AQ1549" s="20"/>
    </row>
    <row r="1550" spans="1:43" s="22" customFormat="1" ht="15" x14ac:dyDescent="0.25">
      <c r="A1550" s="20"/>
      <c r="B1550" s="20"/>
      <c r="C1550" s="20"/>
      <c r="D1550" s="20"/>
      <c r="E1550" s="20"/>
      <c r="F1550" s="20"/>
      <c r="G1550" s="20"/>
      <c r="H1550" s="20"/>
      <c r="I1550" s="20"/>
      <c r="J1550" s="20"/>
      <c r="K1550" s="20"/>
      <c r="L1550" s="20"/>
      <c r="M1550" s="20"/>
      <c r="N1550" s="20"/>
      <c r="O1550" s="25"/>
      <c r="P1550" s="25"/>
      <c r="Q1550" s="25"/>
      <c r="R1550" s="25"/>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row>
    <row r="1551" spans="1:43" s="22" customFormat="1" ht="15" x14ac:dyDescent="0.25">
      <c r="A1551" s="20"/>
      <c r="B1551" s="20"/>
      <c r="C1551" s="20"/>
      <c r="D1551" s="20"/>
      <c r="E1551" s="20"/>
      <c r="F1551" s="20"/>
      <c r="G1551" s="20"/>
      <c r="H1551" s="20"/>
      <c r="I1551" s="20"/>
      <c r="J1551" s="20"/>
      <c r="K1551" s="20"/>
      <c r="L1551" s="20"/>
      <c r="M1551" s="20"/>
      <c r="N1551" s="20"/>
      <c r="O1551" s="25"/>
      <c r="P1551" s="25"/>
      <c r="Q1551" s="25"/>
      <c r="R1551" s="25"/>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row>
    <row r="1552" spans="1:43" s="22" customFormat="1" ht="15" x14ac:dyDescent="0.25">
      <c r="A1552" s="20"/>
      <c r="B1552" s="20"/>
      <c r="C1552" s="20"/>
      <c r="D1552" s="20"/>
      <c r="E1552" s="20"/>
      <c r="F1552" s="20"/>
      <c r="G1552" s="20"/>
      <c r="H1552" s="20"/>
      <c r="I1552" s="20"/>
      <c r="J1552" s="20"/>
      <c r="K1552" s="20"/>
      <c r="L1552" s="20"/>
      <c r="M1552" s="20"/>
      <c r="N1552" s="20"/>
      <c r="O1552" s="25"/>
      <c r="P1552" s="25"/>
      <c r="Q1552" s="25"/>
      <c r="R1552" s="25"/>
      <c r="S1552" s="20"/>
      <c r="T1552" s="20"/>
      <c r="U1552" s="20"/>
      <c r="V1552" s="20"/>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row>
    <row r="1553" spans="1:43" s="22" customFormat="1" ht="15" x14ac:dyDescent="0.25">
      <c r="A1553" s="20"/>
      <c r="B1553" s="20"/>
      <c r="C1553" s="20"/>
      <c r="D1553" s="20"/>
      <c r="E1553" s="20"/>
      <c r="F1553" s="20"/>
      <c r="G1553" s="20"/>
      <c r="H1553" s="20"/>
      <c r="I1553" s="20"/>
      <c r="J1553" s="20"/>
      <c r="K1553" s="20"/>
      <c r="L1553" s="20"/>
      <c r="M1553" s="20"/>
      <c r="N1553" s="20"/>
      <c r="O1553" s="25"/>
      <c r="P1553" s="25"/>
      <c r="Q1553" s="25"/>
      <c r="R1553" s="25"/>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row>
    <row r="1554" spans="1:43" s="22" customFormat="1" ht="15" x14ac:dyDescent="0.25">
      <c r="A1554" s="20"/>
      <c r="B1554" s="20"/>
      <c r="C1554" s="20"/>
      <c r="D1554" s="20"/>
      <c r="E1554" s="20"/>
      <c r="F1554" s="20"/>
      <c r="G1554" s="20"/>
      <c r="H1554" s="20"/>
      <c r="I1554" s="20"/>
      <c r="J1554" s="20"/>
      <c r="K1554" s="20"/>
      <c r="L1554" s="20"/>
      <c r="M1554" s="20"/>
      <c r="N1554" s="20"/>
      <c r="O1554" s="25"/>
      <c r="P1554" s="25"/>
      <c r="Q1554" s="25"/>
      <c r="R1554" s="25"/>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row>
    <row r="1555" spans="1:43" s="22" customFormat="1" ht="15" x14ac:dyDescent="0.25">
      <c r="A1555" s="20"/>
      <c r="B1555" s="20"/>
      <c r="C1555" s="20"/>
      <c r="D1555" s="20"/>
      <c r="E1555" s="20"/>
      <c r="F1555" s="20"/>
      <c r="G1555" s="20"/>
      <c r="H1555" s="20"/>
      <c r="I1555" s="20"/>
      <c r="J1555" s="20"/>
      <c r="K1555" s="20"/>
      <c r="L1555" s="20"/>
      <c r="M1555" s="20"/>
      <c r="N1555" s="20"/>
      <c r="O1555" s="25"/>
      <c r="P1555" s="25"/>
      <c r="Q1555" s="25"/>
      <c r="R1555" s="25"/>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row>
    <row r="1556" spans="1:43" s="22" customFormat="1" ht="15" x14ac:dyDescent="0.25">
      <c r="A1556" s="20"/>
      <c r="B1556" s="20"/>
      <c r="C1556" s="20"/>
      <c r="D1556" s="20"/>
      <c r="E1556" s="20"/>
      <c r="F1556" s="20"/>
      <c r="G1556" s="20"/>
      <c r="H1556" s="20"/>
      <c r="I1556" s="20"/>
      <c r="J1556" s="20"/>
      <c r="K1556" s="20"/>
      <c r="L1556" s="20"/>
      <c r="M1556" s="20"/>
      <c r="N1556" s="20"/>
      <c r="O1556" s="25"/>
      <c r="P1556" s="25"/>
      <c r="Q1556" s="25"/>
      <c r="R1556" s="25"/>
      <c r="S1556" s="20"/>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row>
    <row r="1557" spans="1:43" s="22" customFormat="1" ht="15" x14ac:dyDescent="0.25">
      <c r="O1557" s="25"/>
      <c r="P1557" s="25"/>
      <c r="Q1557" s="25"/>
      <c r="R1557" s="25"/>
      <c r="S1557" s="20"/>
      <c r="T1557" s="20"/>
      <c r="U1557" s="20"/>
      <c r="V1557" s="20"/>
      <c r="W1557" s="20"/>
      <c r="X1557" s="20"/>
      <c r="Y1557" s="20"/>
      <c r="Z1557" s="20"/>
      <c r="AA1557" s="20"/>
      <c r="AB1557" s="20"/>
      <c r="AC1557" s="20"/>
      <c r="AD1557" s="20"/>
      <c r="AE1557" s="20"/>
      <c r="AF1557" s="20"/>
      <c r="AG1557" s="20"/>
      <c r="AH1557" s="20"/>
      <c r="AI1557" s="20"/>
      <c r="AJ1557" s="20"/>
      <c r="AK1557" s="20"/>
      <c r="AL1557" s="20"/>
      <c r="AM1557" s="20"/>
      <c r="AN1557" s="20"/>
      <c r="AO1557" s="20"/>
      <c r="AP1557" s="20"/>
      <c r="AQ1557" s="20"/>
    </row>
    <row r="1558" spans="1:43" s="22" customFormat="1" ht="15" x14ac:dyDescent="0.25">
      <c r="O1558" s="25"/>
      <c r="P1558" s="25"/>
      <c r="Q1558" s="25"/>
      <c r="R1558" s="25"/>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row>
    <row r="1559" spans="1:43" s="22" customFormat="1" ht="15" x14ac:dyDescent="0.25">
      <c r="O1559" s="25"/>
      <c r="P1559" s="25"/>
      <c r="Q1559" s="25"/>
      <c r="R1559" s="25"/>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row>
    <row r="1560" spans="1:43" s="22" customFormat="1" ht="15" x14ac:dyDescent="0.25">
      <c r="O1560" s="25"/>
      <c r="P1560" s="25"/>
      <c r="Q1560" s="25"/>
      <c r="R1560" s="25"/>
      <c r="S1560" s="20"/>
      <c r="T1560" s="20"/>
      <c r="U1560" s="20"/>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row>
    <row r="1561" spans="1:43" s="22" customFormat="1" ht="15" x14ac:dyDescent="0.25">
      <c r="O1561" s="25"/>
      <c r="P1561" s="25"/>
      <c r="Q1561" s="25"/>
      <c r="R1561" s="25"/>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row>
    <row r="1562" spans="1:43" s="22" customFormat="1" ht="15" x14ac:dyDescent="0.25">
      <c r="O1562" s="25"/>
      <c r="P1562" s="25"/>
      <c r="Q1562" s="25"/>
      <c r="R1562" s="25"/>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row>
    <row r="1563" spans="1:43" s="22" customFormat="1" ht="15" x14ac:dyDescent="0.25">
      <c r="O1563" s="25"/>
      <c r="P1563" s="25"/>
      <c r="Q1563" s="25"/>
      <c r="R1563" s="25"/>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row>
    <row r="1564" spans="1:43" s="22" customFormat="1" ht="15" x14ac:dyDescent="0.25">
      <c r="O1564" s="25"/>
      <c r="P1564" s="25"/>
      <c r="Q1564" s="25"/>
      <c r="R1564" s="25"/>
      <c r="S1564" s="20"/>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row>
    <row r="1565" spans="1:43" s="22" customFormat="1" ht="15" x14ac:dyDescent="0.25">
      <c r="O1565" s="25"/>
      <c r="P1565" s="25"/>
      <c r="Q1565" s="25"/>
      <c r="R1565" s="25"/>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row>
    <row r="1566" spans="1:43" s="22" customFormat="1" ht="15" x14ac:dyDescent="0.25">
      <c r="O1566" s="25"/>
      <c r="P1566" s="25"/>
      <c r="Q1566" s="25"/>
      <c r="R1566" s="25"/>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row>
    <row r="1567" spans="1:43" s="22" customFormat="1" ht="15" x14ac:dyDescent="0.25">
      <c r="O1567" s="25"/>
      <c r="P1567" s="25"/>
      <c r="Q1567" s="25"/>
      <c r="R1567" s="25"/>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row>
    <row r="1568" spans="1:43" s="22" customFormat="1" ht="15" x14ac:dyDescent="0.25">
      <c r="O1568" s="25"/>
      <c r="P1568" s="25"/>
      <c r="Q1568" s="25"/>
      <c r="R1568" s="25"/>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row>
    <row r="1569" spans="15:43" s="22" customFormat="1" ht="15" x14ac:dyDescent="0.25">
      <c r="O1569" s="25"/>
      <c r="P1569" s="25"/>
      <c r="Q1569" s="25"/>
      <c r="R1569" s="25"/>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row>
    <row r="1570" spans="15:43" s="22" customFormat="1" ht="15" x14ac:dyDescent="0.25">
      <c r="O1570" s="25"/>
      <c r="P1570" s="25"/>
      <c r="Q1570" s="25"/>
      <c r="R1570" s="25"/>
      <c r="S1570" s="20"/>
      <c r="T1570" s="20"/>
      <c r="U1570" s="20"/>
      <c r="V1570" s="20"/>
      <c r="W1570" s="20"/>
      <c r="X1570" s="20"/>
      <c r="Y1570" s="20"/>
      <c r="Z1570" s="20"/>
      <c r="AA1570" s="20"/>
      <c r="AB1570" s="20"/>
      <c r="AC1570" s="20"/>
      <c r="AD1570" s="20"/>
      <c r="AE1570" s="20"/>
      <c r="AF1570" s="20"/>
      <c r="AG1570" s="20"/>
      <c r="AH1570" s="20"/>
      <c r="AI1570" s="20"/>
      <c r="AJ1570" s="20"/>
      <c r="AK1570" s="20"/>
      <c r="AL1570" s="20"/>
      <c r="AM1570" s="20"/>
      <c r="AN1570" s="20"/>
      <c r="AO1570" s="20"/>
      <c r="AP1570" s="20"/>
      <c r="AQ1570" s="20"/>
    </row>
    <row r="1571" spans="15:43" s="22" customFormat="1" ht="15" x14ac:dyDescent="0.25">
      <c r="O1571" s="25"/>
      <c r="P1571" s="25"/>
      <c r="Q1571" s="25"/>
      <c r="R1571" s="25"/>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row>
    <row r="1572" spans="15:43" s="22" customFormat="1" ht="15" x14ac:dyDescent="0.25">
      <c r="O1572" s="25"/>
      <c r="P1572" s="25"/>
      <c r="Q1572" s="25"/>
      <c r="R1572" s="25"/>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row>
    <row r="1573" spans="15:43" s="22" customFormat="1" ht="15" x14ac:dyDescent="0.25">
      <c r="O1573" s="25"/>
      <c r="P1573" s="25"/>
      <c r="Q1573" s="25"/>
      <c r="R1573" s="25"/>
      <c r="S1573" s="20"/>
      <c r="T1573" s="20"/>
      <c r="U1573" s="20"/>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row>
    <row r="1574" spans="15:43" s="22" customFormat="1" ht="15" x14ac:dyDescent="0.25">
      <c r="O1574" s="25"/>
      <c r="P1574" s="25"/>
      <c r="Q1574" s="25"/>
      <c r="R1574" s="25"/>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row>
    <row r="1575" spans="15:43" s="22" customFormat="1" ht="15" x14ac:dyDescent="0.25">
      <c r="O1575" s="25"/>
      <c r="P1575" s="25"/>
      <c r="Q1575" s="25"/>
      <c r="R1575" s="25"/>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row>
    <row r="1576" spans="15:43" s="22" customFormat="1" ht="15" x14ac:dyDescent="0.25">
      <c r="O1576" s="25"/>
      <c r="P1576" s="25"/>
      <c r="Q1576" s="25"/>
      <c r="R1576" s="25"/>
      <c r="S1576" s="20"/>
      <c r="T1576" s="20"/>
      <c r="U1576" s="20"/>
      <c r="V1576" s="20"/>
      <c r="W1576" s="20"/>
      <c r="X1576" s="20"/>
      <c r="Y1576" s="20"/>
      <c r="Z1576" s="20"/>
      <c r="AA1576" s="20"/>
      <c r="AB1576" s="20"/>
      <c r="AC1576" s="20"/>
      <c r="AD1576" s="20"/>
      <c r="AE1576" s="20"/>
      <c r="AF1576" s="20"/>
      <c r="AG1576" s="20"/>
      <c r="AH1576" s="20"/>
      <c r="AI1576" s="20"/>
      <c r="AJ1576" s="20"/>
      <c r="AK1576" s="20"/>
      <c r="AL1576" s="20"/>
      <c r="AM1576" s="20"/>
      <c r="AN1576" s="20"/>
      <c r="AO1576" s="20"/>
      <c r="AP1576" s="20"/>
      <c r="AQ1576" s="20"/>
    </row>
    <row r="1577" spans="15:43" s="22" customFormat="1" ht="15" x14ac:dyDescent="0.25">
      <c r="O1577" s="25"/>
      <c r="P1577" s="25"/>
      <c r="Q1577" s="25"/>
      <c r="R1577" s="25"/>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row>
    <row r="1578" spans="15:43" s="22" customFormat="1" ht="15" x14ac:dyDescent="0.25">
      <c r="O1578" s="25"/>
      <c r="P1578" s="25"/>
      <c r="Q1578" s="25"/>
      <c r="R1578" s="25"/>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row>
    <row r="1579" spans="15:43" s="22" customFormat="1" ht="15" x14ac:dyDescent="0.25">
      <c r="O1579" s="25"/>
      <c r="P1579" s="25"/>
      <c r="Q1579" s="25"/>
      <c r="R1579" s="25"/>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row>
    <row r="1580" spans="15:43" s="22" customFormat="1" ht="15" x14ac:dyDescent="0.25">
      <c r="O1580" s="25"/>
      <c r="P1580" s="25"/>
      <c r="Q1580" s="25"/>
      <c r="R1580" s="25"/>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row>
    <row r="1581" spans="15:43" s="22" customFormat="1" ht="15" x14ac:dyDescent="0.25">
      <c r="O1581" s="25"/>
      <c r="P1581" s="25"/>
      <c r="Q1581" s="25"/>
      <c r="R1581" s="25"/>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row>
    <row r="1582" spans="15:43" s="22" customFormat="1" ht="15" x14ac:dyDescent="0.25">
      <c r="O1582" s="25"/>
      <c r="P1582" s="25"/>
      <c r="Q1582" s="25"/>
      <c r="R1582" s="25"/>
      <c r="S1582" s="20"/>
      <c r="T1582" s="20"/>
      <c r="U1582" s="20"/>
      <c r="V1582" s="20"/>
      <c r="W1582" s="20"/>
      <c r="X1582" s="20"/>
      <c r="Y1582" s="20"/>
      <c r="Z1582" s="20"/>
      <c r="AA1582" s="20"/>
      <c r="AB1582" s="20"/>
      <c r="AC1582" s="20"/>
      <c r="AD1582" s="20"/>
      <c r="AE1582" s="20"/>
      <c r="AF1582" s="20"/>
      <c r="AG1582" s="20"/>
      <c r="AH1582" s="20"/>
      <c r="AI1582" s="20"/>
      <c r="AJ1582" s="20"/>
      <c r="AK1582" s="20"/>
      <c r="AL1582" s="20"/>
      <c r="AM1582" s="20"/>
      <c r="AN1582" s="20"/>
      <c r="AO1582" s="20"/>
      <c r="AP1582" s="20"/>
      <c r="AQ1582" s="20"/>
    </row>
    <row r="1583" spans="15:43" s="22" customFormat="1" ht="15" x14ac:dyDescent="0.25">
      <c r="O1583" s="25"/>
      <c r="P1583" s="25"/>
      <c r="Q1583" s="25"/>
      <c r="R1583" s="25"/>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row>
    <row r="1584" spans="15:43" s="22" customFormat="1" ht="15" x14ac:dyDescent="0.25">
      <c r="O1584" s="25"/>
      <c r="P1584" s="25"/>
      <c r="Q1584" s="25"/>
      <c r="R1584" s="25"/>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row>
    <row r="1585" spans="15:43" s="22" customFormat="1" ht="15" x14ac:dyDescent="0.25">
      <c r="O1585" s="25"/>
      <c r="P1585" s="25"/>
      <c r="Q1585" s="25"/>
      <c r="R1585" s="25"/>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row>
    <row r="1586" spans="15:43" s="22" customFormat="1" ht="15" x14ac:dyDescent="0.25">
      <c r="O1586" s="25"/>
      <c r="P1586" s="25"/>
      <c r="Q1586" s="25"/>
      <c r="R1586" s="25"/>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row>
    <row r="1587" spans="15:43" s="22" customFormat="1" ht="15" x14ac:dyDescent="0.25">
      <c r="O1587" s="25"/>
      <c r="P1587" s="25"/>
      <c r="Q1587" s="25"/>
      <c r="R1587" s="25"/>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row>
    <row r="1588" spans="15:43" s="22" customFormat="1" ht="15" x14ac:dyDescent="0.25">
      <c r="O1588" s="25"/>
      <c r="P1588" s="25"/>
      <c r="Q1588" s="25"/>
      <c r="R1588" s="25"/>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row>
    <row r="1589" spans="15:43" s="22" customFormat="1" ht="15" x14ac:dyDescent="0.25">
      <c r="O1589" s="25"/>
      <c r="P1589" s="25"/>
      <c r="Q1589" s="25"/>
      <c r="R1589" s="25"/>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row>
    <row r="1590" spans="15:43" s="22" customFormat="1" ht="15" x14ac:dyDescent="0.25">
      <c r="O1590" s="25"/>
      <c r="P1590" s="25"/>
      <c r="Q1590" s="25"/>
      <c r="R1590" s="25"/>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row>
    <row r="1591" spans="15:43" s="22" customFormat="1" ht="15" x14ac:dyDescent="0.25">
      <c r="O1591" s="25"/>
      <c r="P1591" s="25"/>
      <c r="Q1591" s="25"/>
      <c r="R1591" s="25"/>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row>
    <row r="1592" spans="15:43" s="22" customFormat="1" ht="15" x14ac:dyDescent="0.25">
      <c r="O1592" s="25"/>
      <c r="P1592" s="25"/>
      <c r="Q1592" s="25"/>
      <c r="R1592" s="25"/>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row>
    <row r="1593" spans="15:43" s="22" customFormat="1" ht="15" x14ac:dyDescent="0.25">
      <c r="O1593" s="25"/>
      <c r="P1593" s="25"/>
      <c r="Q1593" s="25"/>
      <c r="R1593" s="25"/>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row>
    <row r="1594" spans="15:43" s="22" customFormat="1" ht="15" x14ac:dyDescent="0.25">
      <c r="O1594" s="25"/>
      <c r="P1594" s="25"/>
      <c r="Q1594" s="25"/>
      <c r="R1594" s="25"/>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row>
    <row r="1595" spans="15:43" s="22" customFormat="1" ht="15" x14ac:dyDescent="0.25">
      <c r="O1595" s="25"/>
      <c r="P1595" s="25"/>
      <c r="Q1595" s="25"/>
      <c r="R1595" s="25"/>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row>
    <row r="1596" spans="15:43" s="22" customFormat="1" ht="15" x14ac:dyDescent="0.25">
      <c r="O1596" s="25"/>
      <c r="P1596" s="25"/>
      <c r="Q1596" s="25"/>
      <c r="R1596" s="25"/>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row>
    <row r="1597" spans="15:43" s="22" customFormat="1" ht="15" x14ac:dyDescent="0.25">
      <c r="O1597" s="25"/>
      <c r="P1597" s="25"/>
      <c r="Q1597" s="25"/>
      <c r="R1597" s="25"/>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row>
    <row r="1598" spans="15:43" s="22" customFormat="1" ht="15" x14ac:dyDescent="0.25">
      <c r="O1598" s="25"/>
      <c r="P1598" s="25"/>
      <c r="Q1598" s="25"/>
      <c r="R1598" s="25"/>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row>
    <row r="1599" spans="15:43" s="22" customFormat="1" ht="15" x14ac:dyDescent="0.25">
      <c r="O1599" s="25"/>
      <c r="P1599" s="25"/>
      <c r="Q1599" s="25"/>
      <c r="R1599" s="25"/>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row>
    <row r="1600" spans="15:43" s="22" customFormat="1" ht="15" x14ac:dyDescent="0.25">
      <c r="O1600" s="25"/>
      <c r="P1600" s="25"/>
      <c r="Q1600" s="25"/>
      <c r="R1600" s="25"/>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row>
    <row r="1601" spans="15:43" s="22" customFormat="1" ht="15" x14ac:dyDescent="0.25">
      <c r="O1601" s="25"/>
      <c r="P1601" s="25"/>
      <c r="Q1601" s="25"/>
      <c r="R1601" s="25"/>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row>
    <row r="1602" spans="15:43" s="22" customFormat="1" ht="15" x14ac:dyDescent="0.25">
      <c r="O1602" s="25"/>
      <c r="P1602" s="25"/>
      <c r="Q1602" s="25"/>
      <c r="R1602" s="25"/>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row>
    <row r="1603" spans="15:43" s="22" customFormat="1" ht="15" x14ac:dyDescent="0.25">
      <c r="O1603" s="25"/>
      <c r="P1603" s="25"/>
      <c r="Q1603" s="25"/>
      <c r="R1603" s="25"/>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row>
    <row r="1604" spans="15:43" s="22" customFormat="1" ht="15" x14ac:dyDescent="0.25">
      <c r="O1604" s="25"/>
      <c r="P1604" s="25"/>
      <c r="Q1604" s="25"/>
      <c r="R1604" s="25"/>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row>
    <row r="1605" spans="15:43" s="22" customFormat="1" ht="15" x14ac:dyDescent="0.25">
      <c r="O1605" s="25"/>
      <c r="P1605" s="25"/>
      <c r="Q1605" s="25"/>
      <c r="R1605" s="25"/>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row>
    <row r="1606" spans="15:43" s="22" customFormat="1" ht="15" x14ac:dyDescent="0.25">
      <c r="O1606" s="25"/>
      <c r="P1606" s="25"/>
      <c r="Q1606" s="25"/>
      <c r="R1606" s="25"/>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row>
    <row r="1607" spans="15:43" s="22" customFormat="1" ht="15" x14ac:dyDescent="0.25">
      <c r="O1607" s="25"/>
      <c r="P1607" s="25"/>
      <c r="Q1607" s="25"/>
      <c r="R1607" s="25"/>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row>
    <row r="1608" spans="15:43" s="22" customFormat="1" ht="15" x14ac:dyDescent="0.25">
      <c r="O1608" s="25"/>
      <c r="P1608" s="25"/>
      <c r="Q1608" s="25"/>
      <c r="R1608" s="25"/>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row>
    <row r="1609" spans="15:43" s="22" customFormat="1" ht="15" x14ac:dyDescent="0.25">
      <c r="O1609" s="25"/>
      <c r="P1609" s="25"/>
      <c r="Q1609" s="25"/>
      <c r="R1609" s="25"/>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row>
    <row r="1610" spans="15:43" s="22" customFormat="1" ht="15" x14ac:dyDescent="0.25">
      <c r="O1610" s="25"/>
      <c r="P1610" s="25"/>
      <c r="Q1610" s="25"/>
      <c r="R1610" s="25"/>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row>
    <row r="1611" spans="15:43" s="22" customFormat="1" ht="15" x14ac:dyDescent="0.25">
      <c r="O1611" s="25"/>
      <c r="P1611" s="25"/>
      <c r="Q1611" s="25"/>
      <c r="R1611" s="25"/>
      <c r="S1611" s="20"/>
      <c r="T1611" s="20"/>
      <c r="U1611" s="20"/>
      <c r="V1611" s="20"/>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row>
    <row r="1612" spans="15:43" s="22" customFormat="1" ht="15" x14ac:dyDescent="0.25">
      <c r="O1612" s="25"/>
      <c r="P1612" s="25"/>
      <c r="Q1612" s="25"/>
      <c r="R1612" s="25"/>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row>
    <row r="1613" spans="15:43" s="22" customFormat="1" ht="15" x14ac:dyDescent="0.25">
      <c r="O1613" s="25"/>
      <c r="P1613" s="25"/>
      <c r="Q1613" s="25"/>
      <c r="R1613" s="25"/>
      <c r="S1613" s="20"/>
      <c r="T1613" s="20"/>
      <c r="U1613" s="20"/>
      <c r="V1613" s="20"/>
      <c r="W1613" s="20"/>
      <c r="X1613" s="20"/>
      <c r="Y1613" s="20"/>
      <c r="Z1613" s="20"/>
      <c r="AA1613" s="20"/>
      <c r="AB1613" s="20"/>
      <c r="AC1613" s="20"/>
      <c r="AD1613" s="20"/>
      <c r="AE1613" s="20"/>
      <c r="AF1613" s="20"/>
      <c r="AG1613" s="20"/>
      <c r="AH1613" s="20"/>
      <c r="AI1613" s="20"/>
      <c r="AJ1613" s="20"/>
      <c r="AK1613" s="20"/>
      <c r="AL1613" s="20"/>
      <c r="AM1613" s="20"/>
      <c r="AN1613" s="20"/>
      <c r="AO1613" s="20"/>
      <c r="AP1613" s="20"/>
      <c r="AQ1613" s="20"/>
    </row>
    <row r="1614" spans="15:43" s="22" customFormat="1" ht="15" x14ac:dyDescent="0.25">
      <c r="O1614" s="25"/>
      <c r="P1614" s="25"/>
      <c r="Q1614" s="25"/>
      <c r="R1614" s="25"/>
      <c r="S1614" s="20"/>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row>
    <row r="1615" spans="15:43" s="22" customFormat="1" ht="15" x14ac:dyDescent="0.25">
      <c r="O1615" s="25"/>
      <c r="P1615" s="25"/>
      <c r="Q1615" s="25"/>
      <c r="R1615" s="25"/>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row>
    <row r="1616" spans="15:43" s="22" customFormat="1" ht="15" x14ac:dyDescent="0.25">
      <c r="O1616" s="25"/>
      <c r="P1616" s="25"/>
      <c r="Q1616" s="25"/>
      <c r="R1616" s="25"/>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row>
    <row r="1617" spans="15:43" s="22" customFormat="1" ht="15" x14ac:dyDescent="0.25">
      <c r="O1617" s="25"/>
      <c r="P1617" s="25"/>
      <c r="Q1617" s="25"/>
      <c r="R1617" s="25"/>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row>
    <row r="1618" spans="15:43" s="22" customFormat="1" ht="15" x14ac:dyDescent="0.25">
      <c r="O1618" s="25"/>
      <c r="P1618" s="25"/>
      <c r="Q1618" s="25"/>
      <c r="R1618" s="25"/>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row>
    <row r="1619" spans="15:43" s="22" customFormat="1" ht="15" x14ac:dyDescent="0.25">
      <c r="O1619" s="25"/>
      <c r="P1619" s="25"/>
      <c r="Q1619" s="25"/>
      <c r="R1619" s="25"/>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row>
    <row r="1620" spans="15:43" s="22" customFormat="1" ht="15" x14ac:dyDescent="0.25">
      <c r="O1620" s="25"/>
      <c r="P1620" s="25"/>
      <c r="Q1620" s="25"/>
      <c r="R1620" s="25"/>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row>
    <row r="1621" spans="15:43" s="22" customFormat="1" ht="15" x14ac:dyDescent="0.25">
      <c r="O1621" s="25"/>
      <c r="P1621" s="25"/>
      <c r="Q1621" s="25"/>
      <c r="R1621" s="25"/>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row>
    <row r="1622" spans="15:43" s="22" customFormat="1" ht="15" x14ac:dyDescent="0.25">
      <c r="O1622" s="25"/>
      <c r="P1622" s="25"/>
      <c r="Q1622" s="25"/>
      <c r="R1622" s="25"/>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row>
    <row r="1623" spans="15:43" s="22" customFormat="1" ht="15" x14ac:dyDescent="0.25">
      <c r="O1623" s="25"/>
      <c r="P1623" s="25"/>
      <c r="Q1623" s="25"/>
      <c r="R1623" s="25"/>
      <c r="S1623" s="20"/>
      <c r="T1623" s="20"/>
      <c r="U1623" s="20"/>
      <c r="V1623" s="20"/>
      <c r="W1623" s="20"/>
      <c r="X1623" s="20"/>
      <c r="Y1623" s="20"/>
      <c r="Z1623" s="20"/>
      <c r="AA1623" s="20"/>
      <c r="AB1623" s="20"/>
      <c r="AC1623" s="20"/>
      <c r="AD1623" s="20"/>
      <c r="AE1623" s="20"/>
      <c r="AF1623" s="20"/>
      <c r="AG1623" s="20"/>
      <c r="AH1623" s="20"/>
      <c r="AI1623" s="20"/>
      <c r="AJ1623" s="20"/>
      <c r="AK1623" s="20"/>
      <c r="AL1623" s="20"/>
      <c r="AM1623" s="20"/>
      <c r="AN1623" s="20"/>
      <c r="AO1623" s="20"/>
      <c r="AP1623" s="20"/>
      <c r="AQ1623" s="20"/>
    </row>
    <row r="1624" spans="15:43" s="22" customFormat="1" ht="15" x14ac:dyDescent="0.25">
      <c r="O1624" s="25"/>
      <c r="P1624" s="25"/>
      <c r="Q1624" s="25"/>
      <c r="R1624" s="25"/>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row>
    <row r="1625" spans="15:43" s="22" customFormat="1" ht="15" x14ac:dyDescent="0.25">
      <c r="O1625" s="25"/>
      <c r="P1625" s="25"/>
      <c r="Q1625" s="25"/>
      <c r="R1625" s="25"/>
      <c r="S1625" s="20"/>
      <c r="T1625" s="20"/>
      <c r="U1625" s="20"/>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row>
    <row r="1626" spans="15:43" s="22" customFormat="1" ht="15" x14ac:dyDescent="0.25">
      <c r="O1626" s="25"/>
      <c r="P1626" s="25"/>
      <c r="Q1626" s="25"/>
      <c r="R1626" s="25"/>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row>
    <row r="1627" spans="15:43" s="22" customFormat="1" ht="15" x14ac:dyDescent="0.25">
      <c r="O1627" s="25"/>
      <c r="P1627" s="25"/>
      <c r="Q1627" s="25"/>
      <c r="R1627" s="25"/>
      <c r="S1627" s="20"/>
      <c r="T1627" s="20"/>
      <c r="U1627" s="20"/>
      <c r="V1627" s="20"/>
      <c r="W1627" s="20"/>
      <c r="X1627" s="20"/>
      <c r="Y1627" s="20"/>
      <c r="Z1627" s="20"/>
      <c r="AA1627" s="20"/>
      <c r="AB1627" s="20"/>
      <c r="AC1627" s="20"/>
      <c r="AD1627" s="20"/>
      <c r="AE1627" s="20"/>
      <c r="AF1627" s="20"/>
      <c r="AG1627" s="20"/>
      <c r="AH1627" s="20"/>
      <c r="AI1627" s="20"/>
      <c r="AJ1627" s="20"/>
      <c r="AK1627" s="20"/>
      <c r="AL1627" s="20"/>
      <c r="AM1627" s="20"/>
      <c r="AN1627" s="20"/>
      <c r="AO1627" s="20"/>
      <c r="AP1627" s="20"/>
      <c r="AQ1627" s="20"/>
    </row>
    <row r="1628" spans="15:43" s="22" customFormat="1" ht="15" x14ac:dyDescent="0.25">
      <c r="O1628" s="25"/>
      <c r="P1628" s="25"/>
      <c r="Q1628" s="25"/>
      <c r="R1628" s="25"/>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row>
    <row r="1629" spans="15:43" s="22" customFormat="1" ht="15" x14ac:dyDescent="0.25">
      <c r="O1629" s="25"/>
      <c r="P1629" s="25"/>
      <c r="Q1629" s="25"/>
      <c r="R1629" s="25"/>
      <c r="S1629" s="20"/>
      <c r="T1629" s="20"/>
      <c r="U1629" s="20"/>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row>
    <row r="1630" spans="15:43" s="22" customFormat="1" ht="15" x14ac:dyDescent="0.25">
      <c r="O1630" s="25"/>
      <c r="P1630" s="25"/>
      <c r="Q1630" s="25"/>
      <c r="R1630" s="25"/>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row>
    <row r="1631" spans="15:43" s="22" customFormat="1" ht="15" x14ac:dyDescent="0.25">
      <c r="O1631" s="25"/>
      <c r="P1631" s="25"/>
      <c r="Q1631" s="25"/>
      <c r="R1631" s="25"/>
      <c r="S1631" s="20"/>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row>
    <row r="1632" spans="15:43" s="22" customFormat="1" ht="15" x14ac:dyDescent="0.25">
      <c r="O1632" s="25"/>
      <c r="P1632" s="25"/>
      <c r="Q1632" s="25"/>
      <c r="R1632" s="25"/>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row>
    <row r="1633" spans="15:43" s="22" customFormat="1" ht="15" x14ac:dyDescent="0.25">
      <c r="O1633" s="25"/>
      <c r="P1633" s="25"/>
      <c r="Q1633" s="25"/>
      <c r="R1633" s="25"/>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row>
    <row r="1634" spans="15:43" s="22" customFormat="1" ht="15" x14ac:dyDescent="0.25">
      <c r="O1634" s="25"/>
      <c r="P1634" s="25"/>
      <c r="Q1634" s="25"/>
      <c r="R1634" s="25"/>
      <c r="S1634" s="20"/>
      <c r="T1634" s="20"/>
      <c r="U1634" s="20"/>
      <c r="V1634" s="20"/>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row>
    <row r="1635" spans="15:43" s="22" customFormat="1" ht="15" x14ac:dyDescent="0.25">
      <c r="O1635" s="25"/>
      <c r="P1635" s="25"/>
      <c r="Q1635" s="25"/>
      <c r="R1635" s="25"/>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row>
    <row r="1636" spans="15:43" s="22" customFormat="1" ht="15" x14ac:dyDescent="0.25">
      <c r="O1636" s="25"/>
      <c r="P1636" s="25"/>
      <c r="Q1636" s="25"/>
      <c r="R1636" s="25"/>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row>
    <row r="1637" spans="15:43" s="22" customFormat="1" ht="15" x14ac:dyDescent="0.25">
      <c r="O1637" s="25"/>
      <c r="P1637" s="25"/>
      <c r="Q1637" s="25"/>
      <c r="R1637" s="25"/>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row>
    <row r="1638" spans="15:43" s="22" customFormat="1" ht="15" x14ac:dyDescent="0.25">
      <c r="O1638" s="25"/>
      <c r="P1638" s="25"/>
      <c r="Q1638" s="25"/>
      <c r="R1638" s="25"/>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row>
    <row r="1639" spans="15:43" s="22" customFormat="1" ht="15" x14ac:dyDescent="0.25">
      <c r="O1639" s="25"/>
      <c r="P1639" s="25"/>
      <c r="Q1639" s="25"/>
      <c r="R1639" s="25"/>
      <c r="S1639" s="20"/>
      <c r="T1639" s="20"/>
      <c r="U1639" s="20"/>
      <c r="V1639" s="20"/>
      <c r="W1639" s="20"/>
      <c r="X1639" s="20"/>
      <c r="Y1639" s="20"/>
      <c r="Z1639" s="20"/>
      <c r="AA1639" s="20"/>
      <c r="AB1639" s="20"/>
      <c r="AC1639" s="20"/>
      <c r="AD1639" s="20"/>
      <c r="AE1639" s="20"/>
      <c r="AF1639" s="20"/>
      <c r="AG1639" s="20"/>
      <c r="AH1639" s="20"/>
      <c r="AI1639" s="20"/>
      <c r="AJ1639" s="20"/>
      <c r="AK1639" s="20"/>
      <c r="AL1639" s="20"/>
      <c r="AM1639" s="20"/>
      <c r="AN1639" s="20"/>
      <c r="AO1639" s="20"/>
      <c r="AP1639" s="20"/>
      <c r="AQ1639" s="20"/>
    </row>
    <row r="1640" spans="15:43" s="22" customFormat="1" ht="15" x14ac:dyDescent="0.25">
      <c r="O1640" s="25"/>
      <c r="P1640" s="25"/>
      <c r="Q1640" s="25"/>
      <c r="R1640" s="25"/>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row>
    <row r="1641" spans="15:43" s="22" customFormat="1" ht="15" x14ac:dyDescent="0.25">
      <c r="O1641" s="25"/>
      <c r="P1641" s="25"/>
      <c r="Q1641" s="25"/>
      <c r="R1641" s="25"/>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row>
    <row r="1642" spans="15:43" s="22" customFormat="1" ht="15" x14ac:dyDescent="0.25">
      <c r="O1642" s="25"/>
      <c r="P1642" s="25"/>
      <c r="Q1642" s="25"/>
      <c r="R1642" s="25"/>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row>
    <row r="1643" spans="15:43" s="22" customFormat="1" ht="15" x14ac:dyDescent="0.25">
      <c r="O1643" s="25"/>
      <c r="P1643" s="25"/>
      <c r="Q1643" s="25"/>
      <c r="R1643" s="25"/>
      <c r="S1643" s="20"/>
      <c r="T1643" s="20"/>
      <c r="U1643" s="20"/>
      <c r="V1643" s="20"/>
      <c r="W1643" s="20"/>
      <c r="X1643" s="20"/>
      <c r="Y1643" s="20"/>
      <c r="Z1643" s="20"/>
      <c r="AA1643" s="20"/>
      <c r="AB1643" s="20"/>
      <c r="AC1643" s="20"/>
      <c r="AD1643" s="20"/>
      <c r="AE1643" s="20"/>
      <c r="AF1643" s="20"/>
      <c r="AG1643" s="20"/>
      <c r="AH1643" s="20"/>
      <c r="AI1643" s="20"/>
      <c r="AJ1643" s="20"/>
      <c r="AK1643" s="20"/>
      <c r="AL1643" s="20"/>
      <c r="AM1643" s="20"/>
      <c r="AN1643" s="20"/>
      <c r="AO1643" s="20"/>
      <c r="AP1643" s="20"/>
      <c r="AQ1643" s="20"/>
    </row>
    <row r="1644" spans="15:43" s="22" customFormat="1" ht="15" x14ac:dyDescent="0.25">
      <c r="O1644" s="25"/>
      <c r="P1644" s="25"/>
      <c r="Q1644" s="25"/>
      <c r="R1644" s="25"/>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row>
    <row r="1645" spans="15:43" s="22" customFormat="1" ht="15" x14ac:dyDescent="0.25">
      <c r="O1645" s="25"/>
      <c r="P1645" s="25"/>
      <c r="Q1645" s="25"/>
      <c r="R1645" s="25"/>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row>
    <row r="1646" spans="15:43" s="22" customFormat="1" ht="15" x14ac:dyDescent="0.25">
      <c r="O1646" s="25"/>
      <c r="P1646" s="25"/>
      <c r="Q1646" s="25"/>
      <c r="R1646" s="25"/>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row>
    <row r="1647" spans="15:43" s="22" customFormat="1" ht="15" x14ac:dyDescent="0.25">
      <c r="O1647" s="25"/>
      <c r="P1647" s="25"/>
      <c r="Q1647" s="25"/>
      <c r="R1647" s="25"/>
      <c r="S1647" s="20"/>
      <c r="T1647" s="20"/>
      <c r="U1647" s="20"/>
      <c r="V1647" s="20"/>
      <c r="W1647" s="20"/>
      <c r="X1647" s="20"/>
      <c r="Y1647" s="20"/>
      <c r="Z1647" s="20"/>
      <c r="AA1647" s="20"/>
      <c r="AB1647" s="20"/>
      <c r="AC1647" s="20"/>
      <c r="AD1647" s="20"/>
      <c r="AE1647" s="20"/>
      <c r="AF1647" s="20"/>
      <c r="AG1647" s="20"/>
      <c r="AH1647" s="20"/>
      <c r="AI1647" s="20"/>
      <c r="AJ1647" s="20"/>
      <c r="AK1647" s="20"/>
      <c r="AL1647" s="20"/>
      <c r="AM1647" s="20"/>
      <c r="AN1647" s="20"/>
      <c r="AO1647" s="20"/>
      <c r="AP1647" s="20"/>
      <c r="AQ1647" s="20"/>
    </row>
    <row r="1648" spans="15:43" s="22" customFormat="1" ht="15" x14ac:dyDescent="0.25">
      <c r="O1648" s="25"/>
      <c r="P1648" s="25"/>
      <c r="Q1648" s="25"/>
      <c r="R1648" s="25"/>
      <c r="S1648" s="20"/>
      <c r="T1648" s="20"/>
      <c r="U1648" s="20"/>
      <c r="V1648" s="20"/>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row>
    <row r="1649" spans="15:43" s="22" customFormat="1" ht="15" x14ac:dyDescent="0.25">
      <c r="O1649" s="25"/>
      <c r="P1649" s="25"/>
      <c r="Q1649" s="25"/>
      <c r="R1649" s="25"/>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row>
    <row r="1650" spans="15:43" s="22" customFormat="1" ht="15" x14ac:dyDescent="0.25">
      <c r="O1650" s="25"/>
      <c r="P1650" s="25"/>
      <c r="Q1650" s="25"/>
      <c r="R1650" s="25"/>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row>
    <row r="1651" spans="15:43" s="22" customFormat="1" ht="15" x14ac:dyDescent="0.25">
      <c r="O1651" s="25"/>
      <c r="P1651" s="25"/>
      <c r="Q1651" s="25"/>
      <c r="R1651" s="25"/>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row>
    <row r="1652" spans="15:43" s="22" customFormat="1" ht="15" x14ac:dyDescent="0.25">
      <c r="O1652" s="25"/>
      <c r="P1652" s="25"/>
      <c r="Q1652" s="25"/>
      <c r="R1652" s="25"/>
      <c r="S1652" s="20"/>
      <c r="T1652" s="20"/>
      <c r="U1652" s="20"/>
      <c r="V1652" s="20"/>
      <c r="W1652" s="20"/>
      <c r="X1652" s="20"/>
      <c r="Y1652" s="20"/>
      <c r="Z1652" s="20"/>
      <c r="AA1652" s="20"/>
      <c r="AB1652" s="20"/>
      <c r="AC1652" s="20"/>
      <c r="AD1652" s="20"/>
      <c r="AE1652" s="20"/>
      <c r="AF1652" s="20"/>
      <c r="AG1652" s="20"/>
      <c r="AH1652" s="20"/>
      <c r="AI1652" s="20"/>
      <c r="AJ1652" s="20"/>
      <c r="AK1652" s="20"/>
      <c r="AL1652" s="20"/>
      <c r="AM1652" s="20"/>
      <c r="AN1652" s="20"/>
      <c r="AO1652" s="20"/>
      <c r="AP1652" s="20"/>
      <c r="AQ1652" s="20"/>
    </row>
    <row r="1653" spans="15:43" s="22" customFormat="1" ht="15" x14ac:dyDescent="0.25">
      <c r="O1653" s="25"/>
      <c r="P1653" s="25"/>
      <c r="Q1653" s="25"/>
      <c r="R1653" s="25"/>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row>
    <row r="1654" spans="15:43" s="22" customFormat="1" ht="15" x14ac:dyDescent="0.25">
      <c r="O1654" s="25"/>
      <c r="P1654" s="25"/>
      <c r="Q1654" s="25"/>
      <c r="R1654" s="25"/>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row>
    <row r="1655" spans="15:43" s="22" customFormat="1" ht="15" x14ac:dyDescent="0.25">
      <c r="O1655" s="25"/>
      <c r="P1655" s="25"/>
      <c r="Q1655" s="25"/>
      <c r="R1655" s="25"/>
      <c r="S1655" s="20"/>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row>
    <row r="1656" spans="15:43" s="22" customFormat="1" ht="15" x14ac:dyDescent="0.25">
      <c r="O1656" s="25"/>
      <c r="P1656" s="25"/>
      <c r="Q1656" s="25"/>
      <c r="R1656" s="25"/>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row>
    <row r="1657" spans="15:43" s="22" customFormat="1" ht="15" x14ac:dyDescent="0.25">
      <c r="O1657" s="25"/>
      <c r="P1657" s="25"/>
      <c r="Q1657" s="25"/>
      <c r="R1657" s="25"/>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row>
    <row r="1658" spans="15:43" s="22" customFormat="1" ht="15" x14ac:dyDescent="0.25">
      <c r="O1658" s="25"/>
      <c r="P1658" s="25"/>
      <c r="Q1658" s="25"/>
      <c r="R1658" s="25"/>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row>
    <row r="1659" spans="15:43" s="22" customFormat="1" ht="15" x14ac:dyDescent="0.25">
      <c r="O1659" s="25"/>
      <c r="P1659" s="25"/>
      <c r="Q1659" s="25"/>
      <c r="R1659" s="25"/>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row>
    <row r="1660" spans="15:43" s="22" customFormat="1" ht="15" x14ac:dyDescent="0.25">
      <c r="O1660" s="25"/>
      <c r="P1660" s="25"/>
      <c r="Q1660" s="25"/>
      <c r="R1660" s="25"/>
      <c r="S1660" s="20"/>
      <c r="T1660" s="20"/>
      <c r="U1660" s="20"/>
      <c r="V1660" s="20"/>
      <c r="W1660" s="20"/>
      <c r="X1660" s="20"/>
      <c r="Y1660" s="20"/>
      <c r="Z1660" s="20"/>
      <c r="AA1660" s="20"/>
      <c r="AB1660" s="20"/>
      <c r="AC1660" s="20"/>
      <c r="AD1660" s="20"/>
      <c r="AE1660" s="20"/>
      <c r="AF1660" s="20"/>
      <c r="AG1660" s="20"/>
      <c r="AH1660" s="20"/>
      <c r="AI1660" s="20"/>
      <c r="AJ1660" s="20"/>
      <c r="AK1660" s="20"/>
      <c r="AL1660" s="20"/>
      <c r="AM1660" s="20"/>
      <c r="AN1660" s="20"/>
      <c r="AO1660" s="20"/>
      <c r="AP1660" s="20"/>
      <c r="AQ1660" s="20"/>
    </row>
    <row r="1661" spans="15:43" s="22" customFormat="1" ht="15" x14ac:dyDescent="0.25">
      <c r="O1661" s="25"/>
      <c r="P1661" s="25"/>
      <c r="Q1661" s="25"/>
      <c r="R1661" s="25"/>
      <c r="S1661" s="20"/>
      <c r="T1661" s="20"/>
      <c r="U1661" s="20"/>
      <c r="V1661" s="20"/>
      <c r="W1661" s="20"/>
      <c r="X1661" s="20"/>
      <c r="Y1661" s="20"/>
      <c r="Z1661" s="20"/>
      <c r="AA1661" s="20"/>
      <c r="AB1661" s="20"/>
      <c r="AC1661" s="20"/>
      <c r="AD1661" s="20"/>
      <c r="AE1661" s="20"/>
      <c r="AF1661" s="20"/>
      <c r="AG1661" s="20"/>
      <c r="AH1661" s="20"/>
      <c r="AI1661" s="20"/>
      <c r="AJ1661" s="20"/>
      <c r="AK1661" s="20"/>
      <c r="AL1661" s="20"/>
      <c r="AM1661" s="20"/>
      <c r="AN1661" s="20"/>
      <c r="AO1661" s="20"/>
      <c r="AP1661" s="20"/>
      <c r="AQ1661" s="20"/>
    </row>
    <row r="1662" spans="15:43" s="22" customFormat="1" ht="15" x14ac:dyDescent="0.25">
      <c r="O1662" s="25"/>
      <c r="P1662" s="25"/>
      <c r="Q1662" s="25"/>
      <c r="R1662" s="25"/>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row>
    <row r="1663" spans="15:43" s="22" customFormat="1" ht="15" x14ac:dyDescent="0.25">
      <c r="O1663" s="25"/>
      <c r="P1663" s="25"/>
      <c r="Q1663" s="25"/>
      <c r="R1663" s="25"/>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row>
    <row r="1664" spans="15:43" s="22" customFormat="1" ht="15" x14ac:dyDescent="0.25">
      <c r="O1664" s="25"/>
      <c r="P1664" s="25"/>
      <c r="Q1664" s="25"/>
      <c r="R1664" s="25"/>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row>
    <row r="1665" spans="15:43" s="22" customFormat="1" ht="15" x14ac:dyDescent="0.25">
      <c r="O1665" s="25"/>
      <c r="P1665" s="25"/>
      <c r="Q1665" s="25"/>
      <c r="R1665" s="25"/>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row>
    <row r="1666" spans="15:43" s="22" customFormat="1" ht="15" x14ac:dyDescent="0.25">
      <c r="O1666" s="25"/>
      <c r="P1666" s="25"/>
      <c r="Q1666" s="25"/>
      <c r="R1666" s="25"/>
      <c r="S1666" s="20"/>
      <c r="T1666" s="20"/>
      <c r="U1666" s="20"/>
      <c r="V1666" s="20"/>
      <c r="W1666" s="20"/>
      <c r="X1666" s="20"/>
      <c r="Y1666" s="20"/>
      <c r="Z1666" s="20"/>
      <c r="AA1666" s="20"/>
      <c r="AB1666" s="20"/>
      <c r="AC1666" s="20"/>
      <c r="AD1666" s="20"/>
      <c r="AE1666" s="20"/>
      <c r="AF1666" s="20"/>
      <c r="AG1666" s="20"/>
      <c r="AH1666" s="20"/>
      <c r="AI1666" s="20"/>
      <c r="AJ1666" s="20"/>
      <c r="AK1666" s="20"/>
      <c r="AL1666" s="20"/>
      <c r="AM1666" s="20"/>
      <c r="AN1666" s="20"/>
      <c r="AO1666" s="20"/>
      <c r="AP1666" s="20"/>
      <c r="AQ1666" s="20"/>
    </row>
    <row r="1667" spans="15:43" s="22" customFormat="1" ht="15" x14ac:dyDescent="0.25">
      <c r="O1667" s="25"/>
      <c r="P1667" s="25"/>
      <c r="Q1667" s="25"/>
      <c r="R1667" s="25"/>
      <c r="S1667" s="20"/>
      <c r="T1667" s="20"/>
      <c r="U1667" s="20"/>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row>
    <row r="1668" spans="15:43" s="22" customFormat="1" ht="15" x14ac:dyDescent="0.25">
      <c r="O1668" s="25"/>
      <c r="P1668" s="25"/>
      <c r="Q1668" s="25"/>
      <c r="R1668" s="25"/>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row>
    <row r="1669" spans="15:43" s="22" customFormat="1" ht="15" x14ac:dyDescent="0.25">
      <c r="O1669" s="25"/>
      <c r="P1669" s="25"/>
      <c r="Q1669" s="25"/>
      <c r="R1669" s="25"/>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row>
    <row r="1670" spans="15:43" s="22" customFormat="1" ht="15" x14ac:dyDescent="0.25">
      <c r="O1670" s="25"/>
      <c r="P1670" s="25"/>
      <c r="Q1670" s="25"/>
      <c r="R1670" s="25"/>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row>
    <row r="1671" spans="15:43" s="22" customFormat="1" ht="15" x14ac:dyDescent="0.25">
      <c r="O1671" s="25"/>
      <c r="P1671" s="25"/>
      <c r="Q1671" s="25"/>
      <c r="R1671" s="25"/>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row>
    <row r="1672" spans="15:43" s="22" customFormat="1" ht="15" x14ac:dyDescent="0.25">
      <c r="O1672" s="25"/>
      <c r="P1672" s="25"/>
      <c r="Q1672" s="25"/>
      <c r="R1672" s="25"/>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row>
    <row r="1673" spans="15:43" s="22" customFormat="1" ht="15" x14ac:dyDescent="0.25">
      <c r="O1673" s="25"/>
      <c r="P1673" s="25"/>
      <c r="Q1673" s="25"/>
      <c r="R1673" s="25"/>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row>
    <row r="1674" spans="15:43" s="22" customFormat="1" ht="15" x14ac:dyDescent="0.25">
      <c r="O1674" s="25"/>
      <c r="P1674" s="25"/>
      <c r="Q1674" s="25"/>
      <c r="R1674" s="25"/>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row>
    <row r="1675" spans="15:43" s="22" customFormat="1" ht="15" x14ac:dyDescent="0.25">
      <c r="O1675" s="25"/>
      <c r="P1675" s="25"/>
      <c r="Q1675" s="25"/>
      <c r="R1675" s="25"/>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row>
    <row r="1676" spans="15:43" s="22" customFormat="1" ht="15" x14ac:dyDescent="0.25">
      <c r="O1676" s="25"/>
      <c r="P1676" s="25"/>
      <c r="Q1676" s="25"/>
      <c r="R1676" s="25"/>
      <c r="S1676" s="20"/>
      <c r="T1676" s="20"/>
      <c r="U1676" s="20"/>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row>
    <row r="1677" spans="15:43" s="22" customFormat="1" ht="15" x14ac:dyDescent="0.25">
      <c r="O1677" s="25"/>
      <c r="P1677" s="25"/>
      <c r="Q1677" s="25"/>
      <c r="R1677" s="25"/>
      <c r="S1677" s="20"/>
      <c r="T1677" s="20"/>
      <c r="U1677" s="20"/>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row>
    <row r="1678" spans="15:43" s="22" customFormat="1" ht="15" x14ac:dyDescent="0.25">
      <c r="O1678" s="25"/>
      <c r="P1678" s="25"/>
      <c r="Q1678" s="25"/>
      <c r="R1678" s="25"/>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row>
    <row r="1679" spans="15:43" s="22" customFormat="1" ht="15" x14ac:dyDescent="0.25">
      <c r="O1679" s="25"/>
      <c r="P1679" s="25"/>
      <c r="Q1679" s="25"/>
      <c r="R1679" s="25"/>
      <c r="S1679" s="20"/>
      <c r="T1679" s="20"/>
      <c r="U1679" s="20"/>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row>
    <row r="1680" spans="15:43" s="22" customFormat="1" ht="15" x14ac:dyDescent="0.25">
      <c r="O1680" s="25"/>
      <c r="P1680" s="25"/>
      <c r="Q1680" s="25"/>
      <c r="R1680" s="25"/>
      <c r="S1680" s="20"/>
      <c r="T1680" s="20"/>
      <c r="U1680" s="20"/>
      <c r="V1680" s="20"/>
      <c r="W1680" s="20"/>
      <c r="X1680" s="20"/>
      <c r="Y1680" s="20"/>
      <c r="Z1680" s="20"/>
      <c r="AA1680" s="20"/>
      <c r="AB1680" s="20"/>
      <c r="AC1680" s="20"/>
      <c r="AD1680" s="20"/>
      <c r="AE1680" s="20"/>
      <c r="AF1680" s="20"/>
      <c r="AG1680" s="20"/>
      <c r="AH1680" s="20"/>
      <c r="AI1680" s="20"/>
      <c r="AJ1680" s="20"/>
      <c r="AK1680" s="20"/>
      <c r="AL1680" s="20"/>
      <c r="AM1680" s="20"/>
      <c r="AN1680" s="20"/>
      <c r="AO1680" s="20"/>
      <c r="AP1680" s="20"/>
      <c r="AQ1680" s="20"/>
    </row>
    <row r="1681" spans="15:43" s="22" customFormat="1" ht="15" x14ac:dyDescent="0.25">
      <c r="O1681" s="25"/>
      <c r="P1681" s="25"/>
      <c r="Q1681" s="25"/>
      <c r="R1681" s="25"/>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row>
    <row r="1682" spans="15:43" s="22" customFormat="1" ht="15" x14ac:dyDescent="0.25">
      <c r="O1682" s="25"/>
      <c r="P1682" s="25"/>
      <c r="Q1682" s="25"/>
      <c r="R1682" s="25"/>
      <c r="S1682" s="20"/>
      <c r="T1682" s="20"/>
      <c r="U1682" s="20"/>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row>
    <row r="1683" spans="15:43" s="22" customFormat="1" ht="15" x14ac:dyDescent="0.25">
      <c r="O1683" s="25"/>
      <c r="P1683" s="25"/>
      <c r="Q1683" s="25"/>
      <c r="R1683" s="25"/>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row>
    <row r="1684" spans="15:43" s="22" customFormat="1" ht="15" x14ac:dyDescent="0.25">
      <c r="O1684" s="25"/>
      <c r="P1684" s="25"/>
      <c r="Q1684" s="25"/>
      <c r="R1684" s="25"/>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row>
    <row r="1685" spans="15:43" s="22" customFormat="1" ht="15" x14ac:dyDescent="0.25">
      <c r="O1685" s="25"/>
      <c r="P1685" s="25"/>
      <c r="Q1685" s="25"/>
      <c r="R1685" s="25"/>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row>
    <row r="1686" spans="15:43" s="22" customFormat="1" ht="15" x14ac:dyDescent="0.25">
      <c r="O1686" s="25"/>
      <c r="P1686" s="25"/>
      <c r="Q1686" s="25"/>
      <c r="R1686" s="25"/>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row>
    <row r="1687" spans="15:43" s="22" customFormat="1" ht="15" x14ac:dyDescent="0.25">
      <c r="O1687" s="25"/>
      <c r="P1687" s="25"/>
      <c r="Q1687" s="25"/>
      <c r="R1687" s="25"/>
      <c r="S1687" s="20"/>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row>
    <row r="1688" spans="15:43" s="22" customFormat="1" ht="15" x14ac:dyDescent="0.25">
      <c r="O1688" s="25"/>
      <c r="P1688" s="25"/>
      <c r="Q1688" s="25"/>
      <c r="R1688" s="25"/>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row>
    <row r="1689" spans="15:43" s="22" customFormat="1" ht="15" x14ac:dyDescent="0.25">
      <c r="O1689" s="25"/>
      <c r="P1689" s="25"/>
      <c r="Q1689" s="25"/>
      <c r="R1689" s="25"/>
      <c r="S1689" s="20"/>
      <c r="T1689" s="20"/>
      <c r="U1689" s="20"/>
      <c r="V1689" s="20"/>
      <c r="W1689" s="20"/>
      <c r="X1689" s="20"/>
      <c r="Y1689" s="20"/>
      <c r="Z1689" s="20"/>
      <c r="AA1689" s="20"/>
      <c r="AB1689" s="20"/>
      <c r="AC1689" s="20"/>
      <c r="AD1689" s="20"/>
      <c r="AE1689" s="20"/>
      <c r="AF1689" s="20"/>
      <c r="AG1689" s="20"/>
      <c r="AH1689" s="20"/>
      <c r="AI1689" s="20"/>
      <c r="AJ1689" s="20"/>
      <c r="AK1689" s="20"/>
      <c r="AL1689" s="20"/>
      <c r="AM1689" s="20"/>
      <c r="AN1689" s="20"/>
      <c r="AO1689" s="20"/>
      <c r="AP1689" s="20"/>
      <c r="AQ1689" s="20"/>
    </row>
    <row r="1690" spans="15:43" s="22" customFormat="1" ht="15" x14ac:dyDescent="0.25">
      <c r="O1690" s="25"/>
      <c r="P1690" s="25"/>
      <c r="Q1690" s="25"/>
      <c r="R1690" s="25"/>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row>
    <row r="1691" spans="15:43" s="22" customFormat="1" ht="15" x14ac:dyDescent="0.25">
      <c r="O1691" s="25"/>
      <c r="P1691" s="25"/>
      <c r="Q1691" s="25"/>
      <c r="R1691" s="25"/>
      <c r="S1691" s="20"/>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row>
    <row r="1692" spans="15:43" s="22" customFormat="1" ht="15" x14ac:dyDescent="0.25">
      <c r="O1692" s="25"/>
      <c r="P1692" s="25"/>
      <c r="Q1692" s="25"/>
      <c r="R1692" s="25"/>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row>
    <row r="1693" spans="15:43" s="22" customFormat="1" ht="15" x14ac:dyDescent="0.25">
      <c r="O1693" s="25"/>
      <c r="P1693" s="25"/>
      <c r="Q1693" s="25"/>
      <c r="R1693" s="25"/>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row>
    <row r="1694" spans="15:43" s="22" customFormat="1" ht="15" x14ac:dyDescent="0.25">
      <c r="O1694" s="25"/>
      <c r="P1694" s="25"/>
      <c r="Q1694" s="25"/>
      <c r="R1694" s="25"/>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row>
    <row r="1695" spans="15:43" s="22" customFormat="1" ht="15" x14ac:dyDescent="0.25">
      <c r="O1695" s="25"/>
      <c r="P1695" s="25"/>
      <c r="Q1695" s="25"/>
      <c r="R1695" s="25"/>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row>
    <row r="1696" spans="15:43" s="22" customFormat="1" ht="15" x14ac:dyDescent="0.25">
      <c r="O1696" s="25"/>
      <c r="P1696" s="25"/>
      <c r="Q1696" s="25"/>
      <c r="R1696" s="25"/>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row>
    <row r="1697" spans="15:43" s="22" customFormat="1" ht="15" x14ac:dyDescent="0.25">
      <c r="O1697" s="25"/>
      <c r="P1697" s="25"/>
      <c r="Q1697" s="25"/>
      <c r="R1697" s="25"/>
      <c r="S1697" s="20"/>
      <c r="T1697" s="20"/>
      <c r="U1697" s="20"/>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row>
    <row r="1698" spans="15:43" s="22" customFormat="1" ht="15" x14ac:dyDescent="0.25">
      <c r="O1698" s="25"/>
      <c r="P1698" s="25"/>
      <c r="Q1698" s="25"/>
      <c r="R1698" s="25"/>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row>
    <row r="1699" spans="15:43" s="22" customFormat="1" ht="15" x14ac:dyDescent="0.25">
      <c r="O1699" s="25"/>
      <c r="P1699" s="25"/>
      <c r="Q1699" s="25"/>
      <c r="R1699" s="25"/>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row>
    <row r="1700" spans="15:43" s="22" customFormat="1" ht="15" x14ac:dyDescent="0.25">
      <c r="O1700" s="25"/>
      <c r="P1700" s="25"/>
      <c r="Q1700" s="25"/>
      <c r="R1700" s="25"/>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row>
    <row r="1701" spans="15:43" s="22" customFormat="1" ht="15" x14ac:dyDescent="0.25">
      <c r="O1701" s="25"/>
      <c r="P1701" s="25"/>
      <c r="Q1701" s="25"/>
      <c r="R1701" s="25"/>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row>
    <row r="1702" spans="15:43" s="22" customFormat="1" ht="15" x14ac:dyDescent="0.25">
      <c r="O1702" s="25"/>
      <c r="P1702" s="25"/>
      <c r="Q1702" s="25"/>
      <c r="R1702" s="25"/>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row>
    <row r="1703" spans="15:43" s="22" customFormat="1" ht="15" x14ac:dyDescent="0.25">
      <c r="O1703" s="25"/>
      <c r="P1703" s="25"/>
      <c r="Q1703" s="25"/>
      <c r="R1703" s="25"/>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row>
    <row r="1704" spans="15:43" s="22" customFormat="1" ht="15" x14ac:dyDescent="0.25">
      <c r="O1704" s="25"/>
      <c r="P1704" s="25"/>
      <c r="Q1704" s="25"/>
      <c r="R1704" s="25"/>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row>
    <row r="1705" spans="15:43" s="22" customFormat="1" ht="15" x14ac:dyDescent="0.25">
      <c r="O1705" s="25"/>
      <c r="P1705" s="25"/>
      <c r="Q1705" s="25"/>
      <c r="R1705" s="25"/>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row>
    <row r="1706" spans="15:43" s="22" customFormat="1" ht="15" x14ac:dyDescent="0.25">
      <c r="O1706" s="25"/>
      <c r="P1706" s="25"/>
      <c r="Q1706" s="25"/>
      <c r="R1706" s="25"/>
      <c r="S1706" s="20"/>
      <c r="T1706" s="20"/>
      <c r="U1706" s="20"/>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row>
    <row r="1707" spans="15:43" s="22" customFormat="1" ht="15" x14ac:dyDescent="0.25">
      <c r="O1707" s="25"/>
      <c r="P1707" s="25"/>
      <c r="Q1707" s="25"/>
      <c r="R1707" s="25"/>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row>
    <row r="1708" spans="15:43" s="22" customFormat="1" ht="15" x14ac:dyDescent="0.25">
      <c r="O1708" s="25"/>
      <c r="P1708" s="25"/>
      <c r="Q1708" s="25"/>
      <c r="R1708" s="25"/>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row>
    <row r="1709" spans="15:43" s="22" customFormat="1" ht="15" x14ac:dyDescent="0.25">
      <c r="O1709" s="25"/>
      <c r="P1709" s="25"/>
      <c r="Q1709" s="25"/>
      <c r="R1709" s="25"/>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row>
    <row r="1710" spans="15:43" s="22" customFormat="1" ht="15" x14ac:dyDescent="0.25">
      <c r="O1710" s="25"/>
      <c r="P1710" s="25"/>
      <c r="Q1710" s="25"/>
      <c r="R1710" s="25"/>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row>
    <row r="1711" spans="15:43" s="22" customFormat="1" ht="15" x14ac:dyDescent="0.25">
      <c r="O1711" s="25"/>
      <c r="P1711" s="25"/>
      <c r="Q1711" s="25"/>
      <c r="R1711" s="25"/>
      <c r="S1711" s="20"/>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row>
    <row r="1712" spans="15:43" s="22" customFormat="1" ht="15" x14ac:dyDescent="0.25">
      <c r="O1712" s="25"/>
      <c r="P1712" s="25"/>
      <c r="Q1712" s="25"/>
      <c r="R1712" s="25"/>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row>
    <row r="1713" spans="15:43" s="22" customFormat="1" ht="15" x14ac:dyDescent="0.25">
      <c r="O1713" s="25"/>
      <c r="P1713" s="25"/>
      <c r="Q1713" s="25"/>
      <c r="R1713" s="25"/>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row>
    <row r="1714" spans="15:43" s="22" customFormat="1" ht="15" x14ac:dyDescent="0.25">
      <c r="O1714" s="25"/>
      <c r="P1714" s="25"/>
      <c r="Q1714" s="25"/>
      <c r="R1714" s="25"/>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row>
    <row r="1715" spans="15:43" s="22" customFormat="1" ht="15" x14ac:dyDescent="0.25">
      <c r="O1715" s="25"/>
      <c r="P1715" s="25"/>
      <c r="Q1715" s="25"/>
      <c r="R1715" s="25"/>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row>
    <row r="1716" spans="15:43" s="22" customFormat="1" ht="15" x14ac:dyDescent="0.25">
      <c r="O1716" s="25"/>
      <c r="P1716" s="25"/>
      <c r="Q1716" s="25"/>
      <c r="R1716" s="25"/>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row>
    <row r="1717" spans="15:43" s="22" customFormat="1" ht="15" x14ac:dyDescent="0.25">
      <c r="O1717" s="25"/>
      <c r="P1717" s="25"/>
      <c r="Q1717" s="25"/>
      <c r="R1717" s="25"/>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row>
    <row r="1718" spans="15:43" s="22" customFormat="1" ht="15" x14ac:dyDescent="0.25">
      <c r="O1718" s="25"/>
      <c r="P1718" s="25"/>
      <c r="Q1718" s="25"/>
      <c r="R1718" s="25"/>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row>
    <row r="1719" spans="15:43" s="22" customFormat="1" ht="15" x14ac:dyDescent="0.25">
      <c r="O1719" s="25"/>
      <c r="P1719" s="25"/>
      <c r="Q1719" s="25"/>
      <c r="R1719" s="25"/>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row>
    <row r="1720" spans="15:43" s="22" customFormat="1" ht="15" x14ac:dyDescent="0.25">
      <c r="O1720" s="25"/>
      <c r="P1720" s="25"/>
      <c r="Q1720" s="25"/>
      <c r="R1720" s="25"/>
      <c r="S1720" s="20"/>
      <c r="T1720" s="20"/>
      <c r="U1720" s="20"/>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row>
    <row r="1721" spans="15:43" s="22" customFormat="1" ht="15" x14ac:dyDescent="0.25">
      <c r="O1721" s="25"/>
      <c r="P1721" s="25"/>
      <c r="Q1721" s="25"/>
      <c r="R1721" s="25"/>
      <c r="S1721" s="20"/>
      <c r="T1721" s="20"/>
      <c r="U1721" s="20"/>
      <c r="V1721" s="20"/>
      <c r="W1721" s="20"/>
      <c r="X1721" s="20"/>
      <c r="Y1721" s="20"/>
      <c r="Z1721" s="20"/>
      <c r="AA1721" s="20"/>
      <c r="AB1721" s="20"/>
      <c r="AC1721" s="20"/>
      <c r="AD1721" s="20"/>
      <c r="AE1721" s="20"/>
      <c r="AF1721" s="20"/>
      <c r="AG1721" s="20"/>
      <c r="AH1721" s="20"/>
      <c r="AI1721" s="20"/>
      <c r="AJ1721" s="20"/>
      <c r="AK1721" s="20"/>
      <c r="AL1721" s="20"/>
      <c r="AM1721" s="20"/>
      <c r="AN1721" s="20"/>
      <c r="AO1721" s="20"/>
      <c r="AP1721" s="20"/>
      <c r="AQ1721" s="20"/>
    </row>
    <row r="1722" spans="15:43" s="22" customFormat="1" ht="15" x14ac:dyDescent="0.25">
      <c r="O1722" s="25"/>
      <c r="P1722" s="25"/>
      <c r="Q1722" s="25"/>
      <c r="R1722" s="25"/>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row>
    <row r="1723" spans="15:43" s="22" customFormat="1" ht="15" x14ac:dyDescent="0.25">
      <c r="O1723" s="25"/>
      <c r="P1723" s="25"/>
      <c r="Q1723" s="25"/>
      <c r="R1723" s="25"/>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row>
    <row r="1724" spans="15:43" s="22" customFormat="1" ht="15" x14ac:dyDescent="0.25">
      <c r="O1724" s="25"/>
      <c r="P1724" s="25"/>
      <c r="Q1724" s="25"/>
      <c r="R1724" s="25"/>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row>
    <row r="1725" spans="15:43" s="22" customFormat="1" ht="15" x14ac:dyDescent="0.25">
      <c r="O1725" s="25"/>
      <c r="P1725" s="25"/>
      <c r="Q1725" s="25"/>
      <c r="R1725" s="25"/>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row>
    <row r="1726" spans="15:43" s="22" customFormat="1" ht="15" x14ac:dyDescent="0.25">
      <c r="O1726" s="25"/>
      <c r="P1726" s="25"/>
      <c r="Q1726" s="25"/>
      <c r="R1726" s="25"/>
      <c r="S1726" s="20"/>
      <c r="T1726" s="20"/>
      <c r="U1726" s="20"/>
      <c r="V1726" s="20"/>
      <c r="W1726" s="20"/>
      <c r="X1726" s="20"/>
      <c r="Y1726" s="20"/>
      <c r="Z1726" s="20"/>
      <c r="AA1726" s="20"/>
      <c r="AB1726" s="20"/>
      <c r="AC1726" s="20"/>
      <c r="AD1726" s="20"/>
      <c r="AE1726" s="20"/>
      <c r="AF1726" s="20"/>
      <c r="AG1726" s="20"/>
      <c r="AH1726" s="20"/>
      <c r="AI1726" s="20"/>
      <c r="AJ1726" s="20"/>
      <c r="AK1726" s="20"/>
      <c r="AL1726" s="20"/>
      <c r="AM1726" s="20"/>
      <c r="AN1726" s="20"/>
      <c r="AO1726" s="20"/>
      <c r="AP1726" s="20"/>
      <c r="AQ1726" s="20"/>
    </row>
    <row r="1727" spans="15:43" s="22" customFormat="1" ht="15" x14ac:dyDescent="0.25">
      <c r="O1727" s="25"/>
      <c r="P1727" s="25"/>
      <c r="Q1727" s="25"/>
      <c r="R1727" s="25"/>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row>
    <row r="1728" spans="15:43" s="22" customFormat="1" ht="15" x14ac:dyDescent="0.25">
      <c r="O1728" s="25"/>
      <c r="P1728" s="25"/>
      <c r="Q1728" s="25"/>
      <c r="R1728" s="25"/>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row>
    <row r="1729" spans="15:43" s="22" customFormat="1" ht="15" x14ac:dyDescent="0.25">
      <c r="O1729" s="25"/>
      <c r="P1729" s="25"/>
      <c r="Q1729" s="25"/>
      <c r="R1729" s="25"/>
      <c r="S1729" s="20"/>
      <c r="T1729" s="20"/>
      <c r="U1729" s="20"/>
      <c r="V1729" s="20"/>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row>
    <row r="1730" spans="15:43" s="22" customFormat="1" ht="15" x14ac:dyDescent="0.25">
      <c r="O1730" s="25"/>
      <c r="P1730" s="25"/>
      <c r="Q1730" s="25"/>
      <c r="R1730" s="25"/>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row>
    <row r="1731" spans="15:43" s="22" customFormat="1" ht="15" x14ac:dyDescent="0.25">
      <c r="O1731" s="25"/>
      <c r="P1731" s="25"/>
      <c r="Q1731" s="25"/>
      <c r="R1731" s="25"/>
      <c r="S1731" s="20"/>
      <c r="T1731" s="20"/>
      <c r="U1731" s="20"/>
      <c r="V1731" s="20"/>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row>
    <row r="1732" spans="15:43" s="22" customFormat="1" ht="15" x14ac:dyDescent="0.25">
      <c r="O1732" s="25"/>
      <c r="P1732" s="25"/>
      <c r="Q1732" s="25"/>
      <c r="R1732" s="25"/>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row>
    <row r="1733" spans="15:43" s="22" customFormat="1" ht="15" x14ac:dyDescent="0.25">
      <c r="O1733" s="25"/>
      <c r="P1733" s="25"/>
      <c r="Q1733" s="25"/>
      <c r="R1733" s="25"/>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row>
    <row r="1734" spans="15:43" s="22" customFormat="1" ht="15" x14ac:dyDescent="0.25">
      <c r="O1734" s="25"/>
      <c r="P1734" s="25"/>
      <c r="Q1734" s="25"/>
      <c r="R1734" s="25"/>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row>
    <row r="1735" spans="15:43" s="22" customFormat="1" ht="15" x14ac:dyDescent="0.25">
      <c r="O1735" s="25"/>
      <c r="P1735" s="25"/>
      <c r="Q1735" s="25"/>
      <c r="R1735" s="25"/>
      <c r="S1735" s="20"/>
      <c r="T1735" s="20"/>
      <c r="U1735" s="20"/>
      <c r="V1735" s="20"/>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row>
    <row r="1736" spans="15:43" s="22" customFormat="1" ht="15" x14ac:dyDescent="0.25">
      <c r="O1736" s="25"/>
      <c r="P1736" s="25"/>
      <c r="Q1736" s="25"/>
      <c r="R1736" s="25"/>
      <c r="S1736" s="20"/>
      <c r="T1736" s="20"/>
      <c r="U1736" s="20"/>
      <c r="V1736" s="20"/>
      <c r="W1736" s="20"/>
      <c r="X1736" s="20"/>
      <c r="Y1736" s="20"/>
      <c r="Z1736" s="20"/>
      <c r="AA1736" s="20"/>
      <c r="AB1736" s="20"/>
      <c r="AC1736" s="20"/>
      <c r="AD1736" s="20"/>
      <c r="AE1736" s="20"/>
      <c r="AF1736" s="20"/>
      <c r="AG1736" s="20"/>
      <c r="AH1736" s="20"/>
      <c r="AI1736" s="20"/>
      <c r="AJ1736" s="20"/>
      <c r="AK1736" s="20"/>
      <c r="AL1736" s="20"/>
      <c r="AM1736" s="20"/>
      <c r="AN1736" s="20"/>
      <c r="AO1736" s="20"/>
      <c r="AP1736" s="20"/>
      <c r="AQ1736" s="20"/>
    </row>
    <row r="1737" spans="15:43" s="22" customFormat="1" ht="15" x14ac:dyDescent="0.25">
      <c r="O1737" s="25"/>
      <c r="P1737" s="25"/>
      <c r="Q1737" s="25"/>
      <c r="R1737" s="25"/>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row>
    <row r="1738" spans="15:43" s="22" customFormat="1" ht="15" x14ac:dyDescent="0.25">
      <c r="O1738" s="25"/>
      <c r="P1738" s="25"/>
      <c r="Q1738" s="25"/>
      <c r="R1738" s="25"/>
      <c r="S1738" s="20"/>
      <c r="T1738" s="20"/>
      <c r="U1738" s="20"/>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row>
    <row r="1739" spans="15:43" s="22" customFormat="1" ht="15" x14ac:dyDescent="0.25">
      <c r="O1739" s="25"/>
      <c r="P1739" s="25"/>
      <c r="Q1739" s="25"/>
      <c r="R1739" s="25"/>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row>
    <row r="1740" spans="15:43" s="22" customFormat="1" ht="15" x14ac:dyDescent="0.25">
      <c r="O1740" s="25"/>
      <c r="P1740" s="25"/>
      <c r="Q1740" s="25"/>
      <c r="R1740" s="25"/>
      <c r="S1740" s="20"/>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row>
    <row r="1741" spans="15:43" s="22" customFormat="1" ht="15" x14ac:dyDescent="0.25">
      <c r="O1741" s="25"/>
      <c r="P1741" s="25"/>
      <c r="Q1741" s="25"/>
      <c r="R1741" s="25"/>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row>
    <row r="1742" spans="15:43" s="22" customFormat="1" ht="15" x14ac:dyDescent="0.25">
      <c r="O1742" s="25"/>
      <c r="P1742" s="25"/>
      <c r="Q1742" s="25"/>
      <c r="R1742" s="25"/>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row>
    <row r="1743" spans="15:43" s="22" customFormat="1" ht="15" x14ac:dyDescent="0.25">
      <c r="O1743" s="25"/>
      <c r="P1743" s="25"/>
      <c r="Q1743" s="25"/>
      <c r="R1743" s="25"/>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row>
    <row r="1744" spans="15:43" s="22" customFormat="1" ht="15" x14ac:dyDescent="0.25">
      <c r="O1744" s="25"/>
      <c r="P1744" s="25"/>
      <c r="Q1744" s="25"/>
      <c r="R1744" s="25"/>
      <c r="S1744" s="20"/>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row>
    <row r="1745" spans="15:43" s="22" customFormat="1" ht="15" x14ac:dyDescent="0.25">
      <c r="O1745" s="25"/>
      <c r="P1745" s="25"/>
      <c r="Q1745" s="25"/>
      <c r="R1745" s="25"/>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row>
    <row r="1746" spans="15:43" s="22" customFormat="1" ht="15" x14ac:dyDescent="0.25">
      <c r="O1746" s="25"/>
      <c r="P1746" s="25"/>
      <c r="Q1746" s="25"/>
      <c r="R1746" s="25"/>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row>
    <row r="1747" spans="15:43" s="22" customFormat="1" ht="15" x14ac:dyDescent="0.25">
      <c r="O1747" s="25"/>
      <c r="P1747" s="25"/>
      <c r="Q1747" s="25"/>
      <c r="R1747" s="25"/>
      <c r="S1747" s="20"/>
      <c r="T1747" s="20"/>
      <c r="U1747" s="20"/>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row>
    <row r="1748" spans="15:43" s="22" customFormat="1" ht="15" x14ac:dyDescent="0.25">
      <c r="O1748" s="25"/>
      <c r="P1748" s="25"/>
      <c r="Q1748" s="25"/>
      <c r="R1748" s="25"/>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row>
    <row r="1749" spans="15:43" s="22" customFormat="1" ht="15" x14ac:dyDescent="0.25">
      <c r="O1749" s="25"/>
      <c r="P1749" s="25"/>
      <c r="Q1749" s="25"/>
      <c r="R1749" s="25"/>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row>
    <row r="1750" spans="15:43" s="22" customFormat="1" ht="15" x14ac:dyDescent="0.25">
      <c r="O1750" s="25"/>
      <c r="P1750" s="25"/>
      <c r="Q1750" s="25"/>
      <c r="R1750" s="25"/>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row>
    <row r="1751" spans="15:43" s="22" customFormat="1" ht="15" x14ac:dyDescent="0.25">
      <c r="O1751" s="25"/>
      <c r="P1751" s="25"/>
      <c r="Q1751" s="25"/>
      <c r="R1751" s="25"/>
      <c r="S1751" s="20"/>
      <c r="T1751" s="20"/>
      <c r="U1751" s="20"/>
      <c r="V1751" s="20"/>
      <c r="W1751" s="20"/>
      <c r="X1751" s="20"/>
      <c r="Y1751" s="20"/>
      <c r="Z1751" s="20"/>
      <c r="AA1751" s="20"/>
      <c r="AB1751" s="20"/>
      <c r="AC1751" s="20"/>
      <c r="AD1751" s="20"/>
      <c r="AE1751" s="20"/>
      <c r="AF1751" s="20"/>
      <c r="AG1751" s="20"/>
      <c r="AH1751" s="20"/>
      <c r="AI1751" s="20"/>
      <c r="AJ1751" s="20"/>
      <c r="AK1751" s="20"/>
      <c r="AL1751" s="20"/>
      <c r="AM1751" s="20"/>
      <c r="AN1751" s="20"/>
      <c r="AO1751" s="20"/>
      <c r="AP1751" s="20"/>
      <c r="AQ1751" s="20"/>
    </row>
    <row r="1752" spans="15:43" s="22" customFormat="1" ht="15" x14ac:dyDescent="0.25">
      <c r="O1752" s="25"/>
      <c r="P1752" s="25"/>
      <c r="Q1752" s="25"/>
      <c r="R1752" s="25"/>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row>
    <row r="1753" spans="15:43" s="22" customFormat="1" ht="15" x14ac:dyDescent="0.25">
      <c r="O1753" s="25"/>
      <c r="P1753" s="25"/>
      <c r="Q1753" s="25"/>
      <c r="R1753" s="25"/>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row>
    <row r="1754" spans="15:43" s="22" customFormat="1" ht="15" x14ac:dyDescent="0.25">
      <c r="O1754" s="25"/>
      <c r="P1754" s="25"/>
      <c r="Q1754" s="25"/>
      <c r="R1754" s="25"/>
      <c r="S1754" s="20"/>
      <c r="T1754" s="20"/>
      <c r="U1754" s="20"/>
      <c r="V1754" s="20"/>
      <c r="W1754" s="20"/>
      <c r="X1754" s="20"/>
      <c r="Y1754" s="20"/>
      <c r="Z1754" s="20"/>
      <c r="AA1754" s="20"/>
      <c r="AB1754" s="20"/>
      <c r="AC1754" s="20"/>
      <c r="AD1754" s="20"/>
      <c r="AE1754" s="20"/>
      <c r="AF1754" s="20"/>
      <c r="AG1754" s="20"/>
      <c r="AH1754" s="20"/>
      <c r="AI1754" s="20"/>
      <c r="AJ1754" s="20"/>
      <c r="AK1754" s="20"/>
      <c r="AL1754" s="20"/>
      <c r="AM1754" s="20"/>
      <c r="AN1754" s="20"/>
      <c r="AO1754" s="20"/>
      <c r="AP1754" s="20"/>
      <c r="AQ1754" s="20"/>
    </row>
    <row r="1755" spans="15:43" s="22" customFormat="1" ht="15" x14ac:dyDescent="0.25">
      <c r="O1755" s="25"/>
      <c r="P1755" s="25"/>
      <c r="Q1755" s="25"/>
      <c r="R1755" s="25"/>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row>
    <row r="1756" spans="15:43" s="22" customFormat="1" ht="15" x14ac:dyDescent="0.25">
      <c r="O1756" s="25"/>
      <c r="P1756" s="25"/>
      <c r="Q1756" s="25"/>
      <c r="R1756" s="25"/>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row>
    <row r="1757" spans="15:43" s="22" customFormat="1" ht="15" x14ac:dyDescent="0.25">
      <c r="O1757" s="25"/>
      <c r="P1757" s="25"/>
      <c r="Q1757" s="25"/>
      <c r="R1757" s="25"/>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row>
    <row r="1758" spans="15:43" s="22" customFormat="1" ht="15" x14ac:dyDescent="0.25">
      <c r="O1758" s="25"/>
      <c r="P1758" s="25"/>
      <c r="Q1758" s="25"/>
      <c r="R1758" s="25"/>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row>
    <row r="1759" spans="15:43" s="22" customFormat="1" ht="15" x14ac:dyDescent="0.25">
      <c r="O1759" s="25"/>
      <c r="P1759" s="25"/>
      <c r="Q1759" s="25"/>
      <c r="R1759" s="25"/>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row>
    <row r="1760" spans="15:43" s="22" customFormat="1" ht="15" x14ac:dyDescent="0.25">
      <c r="O1760" s="25"/>
      <c r="P1760" s="25"/>
      <c r="Q1760" s="25"/>
      <c r="R1760" s="25"/>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row>
    <row r="1761" spans="15:43" s="22" customFormat="1" ht="15" x14ac:dyDescent="0.25">
      <c r="O1761" s="25"/>
      <c r="P1761" s="25"/>
      <c r="Q1761" s="25"/>
      <c r="R1761" s="25"/>
      <c r="S1761" s="20"/>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row>
    <row r="1762" spans="15:43" s="22" customFormat="1" ht="15" x14ac:dyDescent="0.25">
      <c r="O1762" s="25"/>
      <c r="P1762" s="25"/>
      <c r="Q1762" s="25"/>
      <c r="R1762" s="25"/>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row>
    <row r="1763" spans="15:43" s="22" customFormat="1" ht="15" x14ac:dyDescent="0.25">
      <c r="O1763" s="25"/>
      <c r="P1763" s="25"/>
      <c r="Q1763" s="25"/>
      <c r="R1763" s="25"/>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row>
    <row r="1764" spans="15:43" s="22" customFormat="1" ht="15" x14ac:dyDescent="0.25">
      <c r="O1764" s="25"/>
      <c r="P1764" s="25"/>
      <c r="Q1764" s="25"/>
      <c r="R1764" s="25"/>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row>
    <row r="1765" spans="15:43" s="22" customFormat="1" ht="15" x14ac:dyDescent="0.25">
      <c r="O1765" s="25"/>
      <c r="P1765" s="25"/>
      <c r="Q1765" s="25"/>
      <c r="R1765" s="25"/>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row>
    <row r="1766" spans="15:43" s="22" customFormat="1" ht="15" x14ac:dyDescent="0.25">
      <c r="O1766" s="25"/>
      <c r="P1766" s="25"/>
      <c r="Q1766" s="25"/>
      <c r="R1766" s="25"/>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row>
    <row r="1767" spans="15:43" s="22" customFormat="1" ht="15" x14ac:dyDescent="0.25">
      <c r="O1767" s="25"/>
      <c r="P1767" s="25"/>
      <c r="Q1767" s="25"/>
      <c r="R1767" s="25"/>
      <c r="S1767" s="20"/>
      <c r="T1767" s="20"/>
      <c r="U1767" s="20"/>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row>
    <row r="1768" spans="15:43" s="22" customFormat="1" ht="15" x14ac:dyDescent="0.25">
      <c r="O1768" s="25"/>
      <c r="P1768" s="25"/>
      <c r="Q1768" s="25"/>
      <c r="R1768" s="25"/>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row>
    <row r="1769" spans="15:43" s="22" customFormat="1" ht="15" x14ac:dyDescent="0.25">
      <c r="O1769" s="25"/>
      <c r="P1769" s="25"/>
      <c r="Q1769" s="25"/>
      <c r="R1769" s="25"/>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row>
    <row r="1770" spans="15:43" s="22" customFormat="1" ht="15" x14ac:dyDescent="0.25">
      <c r="O1770" s="25"/>
      <c r="P1770" s="25"/>
      <c r="Q1770" s="25"/>
      <c r="R1770" s="25"/>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row>
    <row r="1771" spans="15:43" s="22" customFormat="1" ht="15" x14ac:dyDescent="0.25">
      <c r="O1771" s="25"/>
      <c r="P1771" s="25"/>
      <c r="Q1771" s="25"/>
      <c r="R1771" s="25"/>
      <c r="S1771" s="20"/>
      <c r="T1771" s="20"/>
      <c r="U1771" s="20"/>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row>
    <row r="1772" spans="15:43" s="22" customFormat="1" ht="15" x14ac:dyDescent="0.25">
      <c r="O1772" s="25"/>
      <c r="P1772" s="25"/>
      <c r="Q1772" s="25"/>
      <c r="R1772" s="25"/>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row>
    <row r="1773" spans="15:43" s="22" customFormat="1" ht="15" x14ac:dyDescent="0.25">
      <c r="O1773" s="25"/>
      <c r="P1773" s="25"/>
      <c r="Q1773" s="25"/>
      <c r="R1773" s="25"/>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row>
    <row r="1774" spans="15:43" s="22" customFormat="1" ht="15" x14ac:dyDescent="0.25">
      <c r="O1774" s="25"/>
      <c r="P1774" s="25"/>
      <c r="Q1774" s="25"/>
      <c r="R1774" s="25"/>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row>
    <row r="1775" spans="15:43" s="22" customFormat="1" ht="15" x14ac:dyDescent="0.25">
      <c r="O1775" s="25"/>
      <c r="P1775" s="25"/>
      <c r="Q1775" s="25"/>
      <c r="R1775" s="25"/>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row>
    <row r="1776" spans="15:43" s="22" customFormat="1" ht="15" x14ac:dyDescent="0.25">
      <c r="O1776" s="25"/>
      <c r="P1776" s="25"/>
      <c r="Q1776" s="25"/>
      <c r="R1776" s="25"/>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row>
    <row r="1777" spans="15:43" s="22" customFormat="1" ht="15" x14ac:dyDescent="0.25">
      <c r="O1777" s="25"/>
      <c r="P1777" s="25"/>
      <c r="Q1777" s="25"/>
      <c r="R1777" s="25"/>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row>
    <row r="1778" spans="15:43" s="22" customFormat="1" ht="15" x14ac:dyDescent="0.25">
      <c r="O1778" s="25"/>
      <c r="P1778" s="25"/>
      <c r="Q1778" s="25"/>
      <c r="R1778" s="25"/>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row>
    <row r="1779" spans="15:43" s="22" customFormat="1" ht="15" x14ac:dyDescent="0.25">
      <c r="O1779" s="25"/>
      <c r="P1779" s="25"/>
      <c r="Q1779" s="25"/>
      <c r="R1779" s="25"/>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row>
    <row r="1780" spans="15:43" s="22" customFormat="1" ht="15" x14ac:dyDescent="0.25">
      <c r="O1780" s="25"/>
      <c r="P1780" s="25"/>
      <c r="Q1780" s="25"/>
      <c r="R1780" s="25"/>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row>
    <row r="1781" spans="15:43" s="22" customFormat="1" ht="15" x14ac:dyDescent="0.25">
      <c r="O1781" s="25"/>
      <c r="P1781" s="25"/>
      <c r="Q1781" s="25"/>
      <c r="R1781" s="25"/>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row>
    <row r="1782" spans="15:43" s="22" customFormat="1" ht="15" x14ac:dyDescent="0.25">
      <c r="O1782" s="25"/>
      <c r="P1782" s="25"/>
      <c r="Q1782" s="25"/>
      <c r="R1782" s="25"/>
      <c r="S1782" s="20"/>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row>
    <row r="1783" spans="15:43" s="22" customFormat="1" ht="15" x14ac:dyDescent="0.25">
      <c r="O1783" s="25"/>
      <c r="P1783" s="25"/>
      <c r="Q1783" s="25"/>
      <c r="R1783" s="25"/>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row>
    <row r="1784" spans="15:43" s="22" customFormat="1" ht="15" x14ac:dyDescent="0.25">
      <c r="O1784" s="25"/>
      <c r="P1784" s="25"/>
      <c r="Q1784" s="25"/>
      <c r="R1784" s="25"/>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row>
    <row r="1785" spans="15:43" s="22" customFormat="1" ht="15" x14ac:dyDescent="0.25">
      <c r="O1785" s="25"/>
      <c r="P1785" s="25"/>
      <c r="Q1785" s="25"/>
      <c r="R1785" s="25"/>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row>
    <row r="1786" spans="15:43" s="22" customFormat="1" ht="15" x14ac:dyDescent="0.25">
      <c r="O1786" s="25"/>
      <c r="P1786" s="25"/>
      <c r="Q1786" s="25"/>
      <c r="R1786" s="25"/>
      <c r="S1786" s="20"/>
      <c r="T1786" s="20"/>
      <c r="U1786" s="20"/>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row>
    <row r="1787" spans="15:43" s="22" customFormat="1" ht="15" x14ac:dyDescent="0.25">
      <c r="O1787" s="25"/>
      <c r="P1787" s="25"/>
      <c r="Q1787" s="25"/>
      <c r="R1787" s="25"/>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row>
    <row r="1788" spans="15:43" s="22" customFormat="1" ht="15" x14ac:dyDescent="0.25">
      <c r="O1788" s="25"/>
      <c r="P1788" s="25"/>
      <c r="Q1788" s="25"/>
      <c r="R1788" s="25"/>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row>
    <row r="1789" spans="15:43" s="22" customFormat="1" ht="15" x14ac:dyDescent="0.25">
      <c r="O1789" s="25"/>
      <c r="P1789" s="25"/>
      <c r="Q1789" s="25"/>
      <c r="R1789" s="25"/>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row>
    <row r="1790" spans="15:43" s="22" customFormat="1" ht="15" x14ac:dyDescent="0.25">
      <c r="O1790" s="25"/>
      <c r="P1790" s="25"/>
      <c r="Q1790" s="25"/>
      <c r="R1790" s="25"/>
      <c r="S1790" s="20"/>
      <c r="T1790" s="20"/>
      <c r="U1790" s="20"/>
      <c r="V1790" s="20"/>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row>
    <row r="1791" spans="15:43" s="22" customFormat="1" ht="15" x14ac:dyDescent="0.25">
      <c r="O1791" s="25"/>
      <c r="P1791" s="25"/>
      <c r="Q1791" s="25"/>
      <c r="R1791" s="25"/>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row>
    <row r="1792" spans="15:43" s="22" customFormat="1" ht="15" x14ac:dyDescent="0.25">
      <c r="O1792" s="25"/>
      <c r="P1792" s="25"/>
      <c r="Q1792" s="25"/>
      <c r="R1792" s="25"/>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row>
    <row r="1793" spans="15:43" s="22" customFormat="1" ht="15" x14ac:dyDescent="0.25">
      <c r="O1793" s="25"/>
      <c r="P1793" s="25"/>
      <c r="Q1793" s="25"/>
      <c r="R1793" s="25"/>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row>
    <row r="1794" spans="15:43" s="22" customFormat="1" ht="15" x14ac:dyDescent="0.25">
      <c r="O1794" s="25"/>
      <c r="P1794" s="25"/>
      <c r="Q1794" s="25"/>
      <c r="R1794" s="25"/>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row>
    <row r="1795" spans="15:43" s="22" customFormat="1" ht="15" x14ac:dyDescent="0.25">
      <c r="O1795" s="25"/>
      <c r="P1795" s="25"/>
      <c r="Q1795" s="25"/>
      <c r="R1795" s="25"/>
      <c r="S1795" s="20"/>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row>
    <row r="1796" spans="15:43" s="22" customFormat="1" ht="15" x14ac:dyDescent="0.25">
      <c r="O1796" s="25"/>
      <c r="P1796" s="25"/>
      <c r="Q1796" s="25"/>
      <c r="R1796" s="25"/>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row>
    <row r="1797" spans="15:43" s="22" customFormat="1" ht="15" x14ac:dyDescent="0.25">
      <c r="O1797" s="25"/>
      <c r="P1797" s="25"/>
      <c r="Q1797" s="25"/>
      <c r="R1797" s="25"/>
      <c r="S1797" s="20"/>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row>
    <row r="1798" spans="15:43" s="22" customFormat="1" ht="15" x14ac:dyDescent="0.25">
      <c r="O1798" s="25"/>
      <c r="P1798" s="25"/>
      <c r="Q1798" s="25"/>
      <c r="R1798" s="25"/>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row>
    <row r="1799" spans="15:43" s="22" customFormat="1" ht="15" x14ac:dyDescent="0.25">
      <c r="O1799" s="25"/>
      <c r="P1799" s="25"/>
      <c r="Q1799" s="25"/>
      <c r="R1799" s="25"/>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row>
    <row r="1800" spans="15:43" s="22" customFormat="1" ht="15" x14ac:dyDescent="0.25">
      <c r="O1800" s="25"/>
      <c r="P1800" s="25"/>
      <c r="Q1800" s="25"/>
      <c r="R1800" s="25"/>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row>
    <row r="1801" spans="15:43" s="22" customFormat="1" ht="15" x14ac:dyDescent="0.25">
      <c r="O1801" s="25"/>
      <c r="P1801" s="25"/>
      <c r="Q1801" s="25"/>
      <c r="R1801" s="25"/>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row>
    <row r="1802" spans="15:43" s="22" customFormat="1" ht="15" x14ac:dyDescent="0.25">
      <c r="O1802" s="25"/>
      <c r="P1802" s="25"/>
      <c r="Q1802" s="25"/>
      <c r="R1802" s="25"/>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row>
    <row r="1803" spans="15:43" s="22" customFormat="1" ht="15" x14ac:dyDescent="0.25">
      <c r="O1803" s="25"/>
      <c r="P1803" s="25"/>
      <c r="Q1803" s="25"/>
      <c r="R1803" s="25"/>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row>
    <row r="1804" spans="15:43" s="22" customFormat="1" ht="15" x14ac:dyDescent="0.25">
      <c r="O1804" s="25"/>
      <c r="P1804" s="25"/>
      <c r="Q1804" s="25"/>
      <c r="R1804" s="25"/>
      <c r="S1804" s="20"/>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row>
    <row r="1805" spans="15:43" s="22" customFormat="1" ht="15" x14ac:dyDescent="0.25">
      <c r="O1805" s="25"/>
      <c r="P1805" s="25"/>
      <c r="Q1805" s="25"/>
      <c r="R1805" s="25"/>
      <c r="S1805" s="20"/>
      <c r="T1805" s="20"/>
      <c r="U1805" s="20"/>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row>
    <row r="1806" spans="15:43" s="22" customFormat="1" ht="15" x14ac:dyDescent="0.25">
      <c r="O1806" s="25"/>
      <c r="P1806" s="25"/>
      <c r="Q1806" s="25"/>
      <c r="R1806" s="25"/>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row>
    <row r="1807" spans="15:43" s="22" customFormat="1" ht="15" x14ac:dyDescent="0.25">
      <c r="O1807" s="25"/>
      <c r="P1807" s="25"/>
      <c r="Q1807" s="25"/>
      <c r="R1807" s="25"/>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row>
    <row r="1808" spans="15:43" s="22" customFormat="1" ht="15" x14ac:dyDescent="0.25">
      <c r="O1808" s="25"/>
      <c r="P1808" s="25"/>
      <c r="Q1808" s="25"/>
      <c r="R1808" s="25"/>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row>
    <row r="1809" spans="15:43" s="22" customFormat="1" ht="15" x14ac:dyDescent="0.25">
      <c r="O1809" s="25"/>
      <c r="P1809" s="25"/>
      <c r="Q1809" s="25"/>
      <c r="R1809" s="25"/>
      <c r="S1809" s="20"/>
      <c r="T1809" s="20"/>
      <c r="U1809" s="20"/>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row>
    <row r="1810" spans="15:43" s="22" customFormat="1" ht="15" x14ac:dyDescent="0.25">
      <c r="O1810" s="25"/>
      <c r="P1810" s="25"/>
      <c r="Q1810" s="25"/>
      <c r="R1810" s="25"/>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row>
    <row r="1811" spans="15:43" s="22" customFormat="1" ht="15" x14ac:dyDescent="0.25">
      <c r="O1811" s="25"/>
      <c r="P1811" s="25"/>
      <c r="Q1811" s="25"/>
      <c r="R1811" s="25"/>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row>
    <row r="1812" spans="15:43" s="22" customFormat="1" ht="15" x14ac:dyDescent="0.25">
      <c r="O1812" s="25"/>
      <c r="P1812" s="25"/>
      <c r="Q1812" s="25"/>
      <c r="R1812" s="25"/>
      <c r="S1812" s="20"/>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row>
    <row r="1813" spans="15:43" s="22" customFormat="1" ht="15" x14ac:dyDescent="0.25">
      <c r="O1813" s="25"/>
      <c r="P1813" s="25"/>
      <c r="Q1813" s="25"/>
      <c r="R1813" s="25"/>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row>
    <row r="1814" spans="15:43" s="22" customFormat="1" ht="15" x14ac:dyDescent="0.25">
      <c r="O1814" s="25"/>
      <c r="P1814" s="25"/>
      <c r="Q1814" s="25"/>
      <c r="R1814" s="25"/>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row>
    <row r="1815" spans="15:43" s="22" customFormat="1" ht="15" x14ac:dyDescent="0.25">
      <c r="O1815" s="25"/>
      <c r="P1815" s="25"/>
      <c r="Q1815" s="25"/>
      <c r="R1815" s="25"/>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row>
    <row r="1816" spans="15:43" s="22" customFormat="1" ht="15" x14ac:dyDescent="0.25">
      <c r="O1816" s="25"/>
      <c r="P1816" s="25"/>
      <c r="Q1816" s="25"/>
      <c r="R1816" s="25"/>
      <c r="S1816" s="20"/>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row>
    <row r="1817" spans="15:43" s="22" customFormat="1" ht="15" x14ac:dyDescent="0.25">
      <c r="O1817" s="25"/>
      <c r="P1817" s="25"/>
      <c r="Q1817" s="25"/>
      <c r="R1817" s="25"/>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row>
    <row r="1818" spans="15:43" s="22" customFormat="1" ht="15" x14ac:dyDescent="0.25">
      <c r="O1818" s="25"/>
      <c r="P1818" s="25"/>
      <c r="Q1818" s="25"/>
      <c r="R1818" s="25"/>
      <c r="S1818" s="20"/>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row>
    <row r="1819" spans="15:43" s="22" customFormat="1" ht="15" x14ac:dyDescent="0.25">
      <c r="O1819" s="25"/>
      <c r="P1819" s="25"/>
      <c r="Q1819" s="25"/>
      <c r="R1819" s="25"/>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row>
    <row r="1820" spans="15:43" s="22" customFormat="1" ht="15" x14ac:dyDescent="0.25">
      <c r="O1820" s="25"/>
      <c r="P1820" s="25"/>
      <c r="Q1820" s="25"/>
      <c r="R1820" s="25"/>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row>
    <row r="1821" spans="15:43" s="22" customFormat="1" ht="15" x14ac:dyDescent="0.25">
      <c r="O1821" s="25"/>
      <c r="P1821" s="25"/>
      <c r="Q1821" s="25"/>
      <c r="R1821" s="25"/>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row>
    <row r="1822" spans="15:43" s="22" customFormat="1" ht="15" x14ac:dyDescent="0.25">
      <c r="O1822" s="25"/>
      <c r="P1822" s="25"/>
      <c r="Q1822" s="25"/>
      <c r="R1822" s="25"/>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row>
    <row r="1823" spans="15:43" s="22" customFormat="1" ht="15" x14ac:dyDescent="0.25">
      <c r="O1823" s="25"/>
      <c r="P1823" s="25"/>
      <c r="Q1823" s="25"/>
      <c r="R1823" s="25"/>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row>
    <row r="1824" spans="15:43" s="22" customFormat="1" ht="15" x14ac:dyDescent="0.25">
      <c r="O1824" s="25"/>
      <c r="P1824" s="25"/>
      <c r="Q1824" s="25"/>
      <c r="R1824" s="25"/>
      <c r="S1824" s="20"/>
      <c r="T1824" s="20"/>
      <c r="U1824" s="20"/>
      <c r="V1824" s="20"/>
      <c r="W1824" s="20"/>
      <c r="X1824" s="20"/>
      <c r="Y1824" s="20"/>
      <c r="Z1824" s="20"/>
      <c r="AA1824" s="20"/>
      <c r="AB1824" s="20"/>
      <c r="AC1824" s="20"/>
      <c r="AD1824" s="20"/>
      <c r="AE1824" s="20"/>
      <c r="AF1824" s="20"/>
      <c r="AG1824" s="20"/>
      <c r="AH1824" s="20"/>
      <c r="AI1824" s="20"/>
      <c r="AJ1824" s="20"/>
      <c r="AK1824" s="20"/>
      <c r="AL1824" s="20"/>
      <c r="AM1824" s="20"/>
      <c r="AN1824" s="20"/>
      <c r="AO1824" s="20"/>
      <c r="AP1824" s="20"/>
      <c r="AQ1824" s="20"/>
    </row>
    <row r="1825" spans="15:43" s="22" customFormat="1" ht="15" x14ac:dyDescent="0.25">
      <c r="O1825" s="25"/>
      <c r="P1825" s="25"/>
      <c r="Q1825" s="25"/>
      <c r="R1825" s="25"/>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row>
    <row r="1826" spans="15:43" s="22" customFormat="1" ht="15" x14ac:dyDescent="0.25">
      <c r="O1826" s="25"/>
      <c r="P1826" s="25"/>
      <c r="Q1826" s="25"/>
      <c r="R1826" s="25"/>
      <c r="S1826" s="20"/>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row>
    <row r="1827" spans="15:43" s="22" customFormat="1" ht="15" x14ac:dyDescent="0.25">
      <c r="O1827" s="25"/>
      <c r="P1827" s="25"/>
      <c r="Q1827" s="25"/>
      <c r="R1827" s="25"/>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row>
    <row r="1828" spans="15:43" s="22" customFormat="1" ht="15" x14ac:dyDescent="0.25">
      <c r="O1828" s="25"/>
      <c r="P1828" s="25"/>
      <c r="Q1828" s="25"/>
      <c r="R1828" s="25"/>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row>
    <row r="1829" spans="15:43" s="22" customFormat="1" ht="15" x14ac:dyDescent="0.25">
      <c r="O1829" s="25"/>
      <c r="P1829" s="25"/>
      <c r="Q1829" s="25"/>
      <c r="R1829" s="25"/>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row>
    <row r="1830" spans="15:43" s="22" customFormat="1" ht="15" x14ac:dyDescent="0.25">
      <c r="O1830" s="25"/>
      <c r="P1830" s="25"/>
      <c r="Q1830" s="25"/>
      <c r="R1830" s="25"/>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row>
    <row r="1831" spans="15:43" s="22" customFormat="1" ht="15" x14ac:dyDescent="0.25">
      <c r="O1831" s="25"/>
      <c r="P1831" s="25"/>
      <c r="Q1831" s="25"/>
      <c r="R1831" s="25"/>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row>
    <row r="1832" spans="15:43" s="22" customFormat="1" ht="15" x14ac:dyDescent="0.25">
      <c r="O1832" s="25"/>
      <c r="P1832" s="25"/>
      <c r="Q1832" s="25"/>
      <c r="R1832" s="25"/>
      <c r="S1832" s="20"/>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row>
    <row r="1833" spans="15:43" s="22" customFormat="1" ht="15" x14ac:dyDescent="0.25">
      <c r="O1833" s="25"/>
      <c r="P1833" s="25"/>
      <c r="Q1833" s="25"/>
      <c r="R1833" s="25"/>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row>
    <row r="1834" spans="15:43" s="22" customFormat="1" ht="15" x14ac:dyDescent="0.25">
      <c r="O1834" s="25"/>
      <c r="P1834" s="25"/>
      <c r="Q1834" s="25"/>
      <c r="R1834" s="25"/>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row>
    <row r="1835" spans="15:43" s="22" customFormat="1" ht="15" x14ac:dyDescent="0.25">
      <c r="O1835" s="25"/>
      <c r="P1835" s="25"/>
      <c r="Q1835" s="25"/>
      <c r="R1835" s="25"/>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row>
    <row r="1836" spans="15:43" s="22" customFormat="1" ht="15" x14ac:dyDescent="0.25">
      <c r="O1836" s="25"/>
      <c r="P1836" s="25"/>
      <c r="Q1836" s="25"/>
      <c r="R1836" s="25"/>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row>
    <row r="1837" spans="15:43" s="22" customFormat="1" ht="15" x14ac:dyDescent="0.25">
      <c r="O1837" s="25"/>
      <c r="P1837" s="25"/>
      <c r="Q1837" s="25"/>
      <c r="R1837" s="25"/>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row>
    <row r="1838" spans="15:43" s="22" customFormat="1" ht="15" x14ac:dyDescent="0.25">
      <c r="O1838" s="25"/>
      <c r="P1838" s="25"/>
      <c r="Q1838" s="25"/>
      <c r="R1838" s="25"/>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row>
    <row r="1839" spans="15:43" s="22" customFormat="1" ht="15" x14ac:dyDescent="0.25">
      <c r="O1839" s="25"/>
      <c r="P1839" s="25"/>
      <c r="Q1839" s="25"/>
      <c r="R1839" s="25"/>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row>
    <row r="1840" spans="15:43" s="22" customFormat="1" ht="15" x14ac:dyDescent="0.25">
      <c r="O1840" s="25"/>
      <c r="P1840" s="25"/>
      <c r="Q1840" s="25"/>
      <c r="R1840" s="25"/>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row>
    <row r="1841" spans="15:43" s="22" customFormat="1" ht="15" x14ac:dyDescent="0.25">
      <c r="O1841" s="25"/>
      <c r="P1841" s="25"/>
      <c r="Q1841" s="25"/>
      <c r="R1841" s="25"/>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row>
    <row r="1842" spans="15:43" s="22" customFormat="1" ht="15" x14ac:dyDescent="0.25">
      <c r="O1842" s="25"/>
      <c r="P1842" s="25"/>
      <c r="Q1842" s="25"/>
      <c r="R1842" s="25"/>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row>
    <row r="1843" spans="15:43" s="22" customFormat="1" ht="15" x14ac:dyDescent="0.25">
      <c r="O1843" s="25"/>
      <c r="P1843" s="25"/>
      <c r="Q1843" s="25"/>
      <c r="R1843" s="25"/>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row>
    <row r="1844" spans="15:43" s="22" customFormat="1" ht="15" x14ac:dyDescent="0.25">
      <c r="O1844" s="25"/>
      <c r="P1844" s="25"/>
      <c r="Q1844" s="25"/>
      <c r="R1844" s="25"/>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row>
    <row r="1845" spans="15:43" s="22" customFormat="1" ht="15" x14ac:dyDescent="0.25">
      <c r="O1845" s="25"/>
      <c r="P1845" s="25"/>
      <c r="Q1845" s="25"/>
      <c r="R1845" s="25"/>
      <c r="S1845" s="20"/>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row>
    <row r="1846" spans="15:43" s="22" customFormat="1" ht="15" x14ac:dyDescent="0.25">
      <c r="O1846" s="25"/>
      <c r="P1846" s="25"/>
      <c r="Q1846" s="25"/>
      <c r="R1846" s="25"/>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row>
    <row r="1847" spans="15:43" s="22" customFormat="1" ht="15" x14ac:dyDescent="0.25">
      <c r="O1847" s="25"/>
      <c r="P1847" s="25"/>
      <c r="Q1847" s="25"/>
      <c r="R1847" s="25"/>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row>
    <row r="1848" spans="15:43" s="22" customFormat="1" ht="15" x14ac:dyDescent="0.25">
      <c r="O1848" s="25"/>
      <c r="P1848" s="25"/>
      <c r="Q1848" s="25"/>
      <c r="R1848" s="25"/>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row>
    <row r="1849" spans="15:43" s="22" customFormat="1" ht="15" x14ac:dyDescent="0.25">
      <c r="O1849" s="25"/>
      <c r="P1849" s="25"/>
      <c r="Q1849" s="25"/>
      <c r="R1849" s="25"/>
      <c r="S1849" s="20"/>
      <c r="T1849" s="20"/>
      <c r="U1849" s="20"/>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row>
    <row r="1850" spans="15:43" s="22" customFormat="1" ht="15" x14ac:dyDescent="0.25">
      <c r="O1850" s="25"/>
      <c r="P1850" s="25"/>
      <c r="Q1850" s="25"/>
      <c r="R1850" s="25"/>
      <c r="S1850" s="20"/>
      <c r="T1850" s="20"/>
      <c r="U1850" s="20"/>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row>
    <row r="1851" spans="15:43" s="22" customFormat="1" ht="15" x14ac:dyDescent="0.25">
      <c r="O1851" s="25"/>
      <c r="P1851" s="25"/>
      <c r="Q1851" s="25"/>
      <c r="R1851" s="25"/>
      <c r="S1851" s="20"/>
      <c r="T1851" s="20"/>
      <c r="U1851" s="20"/>
      <c r="V1851" s="20"/>
      <c r="W1851" s="20"/>
      <c r="X1851" s="20"/>
      <c r="Y1851" s="20"/>
      <c r="Z1851" s="20"/>
      <c r="AA1851" s="20"/>
      <c r="AB1851" s="20"/>
      <c r="AC1851" s="20"/>
      <c r="AD1851" s="20"/>
      <c r="AE1851" s="20"/>
      <c r="AF1851" s="20"/>
      <c r="AG1851" s="20"/>
      <c r="AH1851" s="20"/>
      <c r="AI1851" s="20"/>
      <c r="AJ1851" s="20"/>
      <c r="AK1851" s="20"/>
      <c r="AL1851" s="20"/>
      <c r="AM1851" s="20"/>
      <c r="AN1851" s="20"/>
      <c r="AO1851" s="20"/>
      <c r="AP1851" s="20"/>
      <c r="AQ1851" s="20"/>
    </row>
    <row r="1852" spans="15:43" s="22" customFormat="1" ht="15" x14ac:dyDescent="0.25">
      <c r="O1852" s="25"/>
      <c r="P1852" s="25"/>
      <c r="Q1852" s="25"/>
      <c r="R1852" s="25"/>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row>
    <row r="1853" spans="15:43" s="22" customFormat="1" ht="15" x14ac:dyDescent="0.25">
      <c r="O1853" s="25"/>
      <c r="P1853" s="25"/>
      <c r="Q1853" s="25"/>
      <c r="R1853" s="25"/>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row>
    <row r="1854" spans="15:43" s="22" customFormat="1" ht="15" x14ac:dyDescent="0.25">
      <c r="O1854" s="25"/>
      <c r="P1854" s="25"/>
      <c r="Q1854" s="25"/>
      <c r="R1854" s="25"/>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row>
    <row r="1855" spans="15:43" s="22" customFormat="1" ht="15" x14ac:dyDescent="0.25">
      <c r="O1855" s="25"/>
      <c r="P1855" s="25"/>
      <c r="Q1855" s="25"/>
      <c r="R1855" s="25"/>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row>
    <row r="1856" spans="15:43" s="22" customFormat="1" ht="15" x14ac:dyDescent="0.25">
      <c r="O1856" s="25"/>
      <c r="P1856" s="25"/>
      <c r="Q1856" s="25"/>
      <c r="R1856" s="25"/>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row>
    <row r="1857" spans="15:43" s="22" customFormat="1" ht="15" x14ac:dyDescent="0.25">
      <c r="O1857" s="25"/>
      <c r="P1857" s="25"/>
      <c r="Q1857" s="25"/>
      <c r="R1857" s="25"/>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row>
    <row r="1858" spans="15:43" s="22" customFormat="1" ht="15" x14ac:dyDescent="0.25">
      <c r="O1858" s="25"/>
      <c r="P1858" s="25"/>
      <c r="Q1858" s="25"/>
      <c r="R1858" s="25"/>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row>
    <row r="1859" spans="15:43" s="22" customFormat="1" ht="15" x14ac:dyDescent="0.25">
      <c r="O1859" s="25"/>
      <c r="P1859" s="25"/>
      <c r="Q1859" s="25"/>
      <c r="R1859" s="25"/>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row>
    <row r="1860" spans="15:43" s="22" customFormat="1" ht="15" x14ac:dyDescent="0.25">
      <c r="O1860" s="25"/>
      <c r="P1860" s="25"/>
      <c r="Q1860" s="25"/>
      <c r="R1860" s="25"/>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row>
    <row r="1861" spans="15:43" s="22" customFormat="1" ht="15" x14ac:dyDescent="0.25">
      <c r="O1861" s="25"/>
      <c r="P1861" s="25"/>
      <c r="Q1861" s="25"/>
      <c r="R1861" s="25"/>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row>
    <row r="1862" spans="15:43" s="22" customFormat="1" ht="15" x14ac:dyDescent="0.25">
      <c r="O1862" s="25"/>
      <c r="P1862" s="25"/>
      <c r="Q1862" s="25"/>
      <c r="R1862" s="25"/>
      <c r="S1862" s="20"/>
      <c r="T1862" s="20"/>
      <c r="U1862" s="20"/>
      <c r="V1862" s="20"/>
      <c r="W1862" s="20"/>
      <c r="X1862" s="20"/>
      <c r="Y1862" s="20"/>
      <c r="Z1862" s="20"/>
      <c r="AA1862" s="20"/>
      <c r="AB1862" s="20"/>
      <c r="AC1862" s="20"/>
      <c r="AD1862" s="20"/>
      <c r="AE1862" s="20"/>
      <c r="AF1862" s="20"/>
      <c r="AG1862" s="20"/>
      <c r="AH1862" s="20"/>
      <c r="AI1862" s="20"/>
      <c r="AJ1862" s="20"/>
      <c r="AK1862" s="20"/>
      <c r="AL1862" s="20"/>
      <c r="AM1862" s="20"/>
      <c r="AN1862" s="20"/>
      <c r="AO1862" s="20"/>
      <c r="AP1862" s="20"/>
      <c r="AQ1862" s="20"/>
    </row>
    <row r="1863" spans="15:43" s="22" customFormat="1" ht="15" x14ac:dyDescent="0.25">
      <c r="O1863" s="25"/>
      <c r="P1863" s="25"/>
      <c r="Q1863" s="25"/>
      <c r="R1863" s="25"/>
      <c r="S1863" s="20"/>
      <c r="T1863" s="20"/>
      <c r="U1863" s="20"/>
      <c r="V1863" s="20"/>
      <c r="W1863" s="20"/>
      <c r="X1863" s="20"/>
      <c r="Y1863" s="20"/>
      <c r="Z1863" s="20"/>
      <c r="AA1863" s="20"/>
      <c r="AB1863" s="20"/>
      <c r="AC1863" s="20"/>
      <c r="AD1863" s="20"/>
      <c r="AE1863" s="20"/>
      <c r="AF1863" s="20"/>
      <c r="AG1863" s="20"/>
      <c r="AH1863" s="20"/>
      <c r="AI1863" s="20"/>
      <c r="AJ1863" s="20"/>
      <c r="AK1863" s="20"/>
      <c r="AL1863" s="20"/>
      <c r="AM1863" s="20"/>
      <c r="AN1863" s="20"/>
      <c r="AO1863" s="20"/>
      <c r="AP1863" s="20"/>
      <c r="AQ1863" s="20"/>
    </row>
    <row r="1864" spans="15:43" s="22" customFormat="1" ht="15" x14ac:dyDescent="0.25">
      <c r="O1864" s="25"/>
      <c r="P1864" s="25"/>
      <c r="Q1864" s="25"/>
      <c r="R1864" s="25"/>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row>
    <row r="1865" spans="15:43" s="22" customFormat="1" ht="15" x14ac:dyDescent="0.25">
      <c r="O1865" s="25"/>
      <c r="P1865" s="25"/>
      <c r="Q1865" s="25"/>
      <c r="R1865" s="25"/>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row>
    <row r="1866" spans="15:43" s="22" customFormat="1" ht="15" x14ac:dyDescent="0.25">
      <c r="O1866" s="25"/>
      <c r="P1866" s="25"/>
      <c r="Q1866" s="25"/>
      <c r="R1866" s="25"/>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row>
    <row r="1867" spans="15:43" s="22" customFormat="1" ht="15" x14ac:dyDescent="0.25">
      <c r="O1867" s="25"/>
      <c r="P1867" s="25"/>
      <c r="Q1867" s="25"/>
      <c r="R1867" s="25"/>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row>
    <row r="1868" spans="15:43" s="22" customFormat="1" ht="15" x14ac:dyDescent="0.25">
      <c r="O1868" s="25"/>
      <c r="P1868" s="25"/>
      <c r="Q1868" s="25"/>
      <c r="R1868" s="25"/>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row>
    <row r="1869" spans="15:43" s="22" customFormat="1" ht="15" x14ac:dyDescent="0.25">
      <c r="O1869" s="25"/>
      <c r="P1869" s="25"/>
      <c r="Q1869" s="25"/>
      <c r="R1869" s="25"/>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row>
    <row r="1870" spans="15:43" s="22" customFormat="1" ht="15" x14ac:dyDescent="0.25">
      <c r="O1870" s="25"/>
      <c r="P1870" s="25"/>
      <c r="Q1870" s="25"/>
      <c r="R1870" s="25"/>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row>
    <row r="1871" spans="15:43" s="22" customFormat="1" ht="15" x14ac:dyDescent="0.25">
      <c r="O1871" s="25"/>
      <c r="P1871" s="25"/>
      <c r="Q1871" s="25"/>
      <c r="R1871" s="25"/>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row>
    <row r="1872" spans="15:43" s="22" customFormat="1" ht="15" x14ac:dyDescent="0.25">
      <c r="O1872" s="25"/>
      <c r="P1872" s="25"/>
      <c r="Q1872" s="25"/>
      <c r="R1872" s="25"/>
      <c r="S1872" s="20"/>
      <c r="T1872" s="20"/>
      <c r="U1872" s="20"/>
      <c r="V1872" s="20"/>
      <c r="W1872" s="20"/>
      <c r="X1872" s="20"/>
      <c r="Y1872" s="20"/>
      <c r="Z1872" s="20"/>
      <c r="AA1872" s="20"/>
      <c r="AB1872" s="20"/>
      <c r="AC1872" s="20"/>
      <c r="AD1872" s="20"/>
      <c r="AE1872" s="20"/>
      <c r="AF1872" s="20"/>
      <c r="AG1872" s="20"/>
      <c r="AH1872" s="20"/>
      <c r="AI1872" s="20"/>
      <c r="AJ1872" s="20"/>
      <c r="AK1872" s="20"/>
      <c r="AL1872" s="20"/>
      <c r="AM1872" s="20"/>
      <c r="AN1872" s="20"/>
      <c r="AO1872" s="20"/>
      <c r="AP1872" s="20"/>
      <c r="AQ1872" s="20"/>
    </row>
    <row r="1873" spans="15:43" s="22" customFormat="1" ht="15" x14ac:dyDescent="0.25">
      <c r="O1873" s="25"/>
      <c r="P1873" s="25"/>
      <c r="Q1873" s="25"/>
      <c r="R1873" s="25"/>
      <c r="S1873" s="20"/>
      <c r="T1873" s="20"/>
      <c r="U1873" s="20"/>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row>
    <row r="1874" spans="15:43" s="22" customFormat="1" ht="15" x14ac:dyDescent="0.25">
      <c r="O1874" s="25"/>
      <c r="P1874" s="25"/>
      <c r="Q1874" s="25"/>
      <c r="R1874" s="25"/>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row>
    <row r="1875" spans="15:43" s="22" customFormat="1" ht="15" x14ac:dyDescent="0.25">
      <c r="O1875" s="25"/>
      <c r="P1875" s="25"/>
      <c r="Q1875" s="25"/>
      <c r="R1875" s="25"/>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row>
    <row r="1876" spans="15:43" s="22" customFormat="1" ht="15" x14ac:dyDescent="0.25">
      <c r="O1876" s="25"/>
      <c r="P1876" s="25"/>
      <c r="Q1876" s="25"/>
      <c r="R1876" s="25"/>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row>
    <row r="1877" spans="15:43" s="22" customFormat="1" ht="15" x14ac:dyDescent="0.25">
      <c r="O1877" s="25"/>
      <c r="P1877" s="25"/>
      <c r="Q1877" s="25"/>
      <c r="R1877" s="25"/>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row>
    <row r="1878" spans="15:43" s="22" customFormat="1" ht="15" x14ac:dyDescent="0.25">
      <c r="O1878" s="25"/>
      <c r="P1878" s="25"/>
      <c r="Q1878" s="25"/>
      <c r="R1878" s="25"/>
      <c r="S1878" s="20"/>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row>
    <row r="1879" spans="15:43" s="22" customFormat="1" ht="15" x14ac:dyDescent="0.25">
      <c r="O1879" s="25"/>
      <c r="P1879" s="25"/>
      <c r="Q1879" s="25"/>
      <c r="R1879" s="25"/>
      <c r="S1879" s="20"/>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row>
    <row r="1880" spans="15:43" s="22" customFormat="1" ht="15" x14ac:dyDescent="0.25">
      <c r="O1880" s="25"/>
      <c r="P1880" s="25"/>
      <c r="Q1880" s="25"/>
      <c r="R1880" s="25"/>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row>
    <row r="1881" spans="15:43" s="22" customFormat="1" ht="15" x14ac:dyDescent="0.25">
      <c r="O1881" s="25"/>
      <c r="P1881" s="25"/>
      <c r="Q1881" s="25"/>
      <c r="R1881" s="25"/>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row>
    <row r="1882" spans="15:43" s="22" customFormat="1" ht="15" x14ac:dyDescent="0.25">
      <c r="O1882" s="25"/>
      <c r="P1882" s="25"/>
      <c r="Q1882" s="25"/>
      <c r="R1882" s="25"/>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row>
    <row r="1883" spans="15:43" s="22" customFormat="1" ht="15" x14ac:dyDescent="0.25">
      <c r="O1883" s="25"/>
      <c r="P1883" s="25"/>
      <c r="Q1883" s="25"/>
      <c r="R1883" s="25"/>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row>
    <row r="1884" spans="15:43" s="22" customFormat="1" ht="15" x14ac:dyDescent="0.25">
      <c r="O1884" s="25"/>
      <c r="P1884" s="25"/>
      <c r="Q1884" s="25"/>
      <c r="R1884" s="25"/>
      <c r="S1884" s="20"/>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row>
    <row r="1885" spans="15:43" s="22" customFormat="1" ht="15" x14ac:dyDescent="0.25">
      <c r="O1885" s="25"/>
      <c r="P1885" s="25"/>
      <c r="Q1885" s="25"/>
      <c r="R1885" s="25"/>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row>
    <row r="1886" spans="15:43" s="22" customFormat="1" ht="15" x14ac:dyDescent="0.25">
      <c r="O1886" s="25"/>
      <c r="P1886" s="25"/>
      <c r="Q1886" s="25"/>
      <c r="R1886" s="25"/>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row>
    <row r="1887" spans="15:43" s="22" customFormat="1" ht="15" x14ac:dyDescent="0.25">
      <c r="O1887" s="25"/>
      <c r="P1887" s="25"/>
      <c r="Q1887" s="25"/>
      <c r="R1887" s="25"/>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row>
    <row r="1888" spans="15:43" s="22" customFormat="1" ht="15" x14ac:dyDescent="0.25">
      <c r="O1888" s="25"/>
      <c r="P1888" s="25"/>
      <c r="Q1888" s="25"/>
      <c r="R1888" s="25"/>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row>
    <row r="1889" spans="15:43" s="22" customFormat="1" ht="15" x14ac:dyDescent="0.25">
      <c r="O1889" s="25"/>
      <c r="P1889" s="25"/>
      <c r="Q1889" s="25"/>
      <c r="R1889" s="25"/>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row>
    <row r="1890" spans="15:43" s="22" customFormat="1" ht="15" x14ac:dyDescent="0.25">
      <c r="O1890" s="25"/>
      <c r="P1890" s="25"/>
      <c r="Q1890" s="25"/>
      <c r="R1890" s="25"/>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row>
    <row r="1891" spans="15:43" s="22" customFormat="1" ht="15" x14ac:dyDescent="0.25">
      <c r="O1891" s="25"/>
      <c r="P1891" s="25"/>
      <c r="Q1891" s="25"/>
      <c r="R1891" s="25"/>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row>
    <row r="1892" spans="15:43" s="22" customFormat="1" ht="15" x14ac:dyDescent="0.25">
      <c r="O1892" s="25"/>
      <c r="P1892" s="25"/>
      <c r="Q1892" s="25"/>
      <c r="R1892" s="25"/>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row>
    <row r="1893" spans="15:43" s="22" customFormat="1" ht="15" x14ac:dyDescent="0.25">
      <c r="O1893" s="25"/>
      <c r="P1893" s="25"/>
      <c r="Q1893" s="25"/>
      <c r="R1893" s="25"/>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row>
    <row r="1894" spans="15:43" s="22" customFormat="1" ht="15" x14ac:dyDescent="0.25">
      <c r="O1894" s="25"/>
      <c r="P1894" s="25"/>
      <c r="Q1894" s="25"/>
      <c r="R1894" s="25"/>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row>
    <row r="1895" spans="15:43" s="22" customFormat="1" ht="15" x14ac:dyDescent="0.25">
      <c r="O1895" s="25"/>
      <c r="P1895" s="25"/>
      <c r="Q1895" s="25"/>
      <c r="R1895" s="25"/>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row>
    <row r="1896" spans="15:43" s="22" customFormat="1" ht="15" x14ac:dyDescent="0.25">
      <c r="O1896" s="25"/>
      <c r="P1896" s="25"/>
      <c r="Q1896" s="25"/>
      <c r="R1896" s="25"/>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row>
    <row r="1897" spans="15:43" s="22" customFormat="1" ht="15" x14ac:dyDescent="0.25">
      <c r="O1897" s="25"/>
      <c r="P1897" s="25"/>
      <c r="Q1897" s="25"/>
      <c r="R1897" s="25"/>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row>
    <row r="1898" spans="15:43" s="22" customFormat="1" ht="15" x14ac:dyDescent="0.25">
      <c r="O1898" s="25"/>
      <c r="P1898" s="25"/>
      <c r="Q1898" s="25"/>
      <c r="R1898" s="25"/>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row>
    <row r="1899" spans="15:43" s="22" customFormat="1" ht="15" x14ac:dyDescent="0.25">
      <c r="O1899" s="25"/>
      <c r="P1899" s="25"/>
      <c r="Q1899" s="25"/>
      <c r="R1899" s="25"/>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row>
    <row r="1900" spans="15:43" s="22" customFormat="1" ht="15" x14ac:dyDescent="0.25">
      <c r="O1900" s="25"/>
      <c r="P1900" s="25"/>
      <c r="Q1900" s="25"/>
      <c r="R1900" s="25"/>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row>
    <row r="1901" spans="15:43" s="22" customFormat="1" ht="15" x14ac:dyDescent="0.25">
      <c r="O1901" s="25"/>
      <c r="P1901" s="25"/>
      <c r="Q1901" s="25"/>
      <c r="R1901" s="25"/>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row>
    <row r="1902" spans="15:43" s="22" customFormat="1" ht="15" x14ac:dyDescent="0.25">
      <c r="O1902" s="25"/>
      <c r="P1902" s="25"/>
      <c r="Q1902" s="25"/>
      <c r="R1902" s="25"/>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row>
    <row r="1903" spans="15:43" s="22" customFormat="1" ht="15" x14ac:dyDescent="0.25">
      <c r="O1903" s="25"/>
      <c r="P1903" s="25"/>
      <c r="Q1903" s="25"/>
      <c r="R1903" s="25"/>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row>
    <row r="1904" spans="15:43" s="22" customFormat="1" ht="15" x14ac:dyDescent="0.25">
      <c r="O1904" s="25"/>
      <c r="P1904" s="25"/>
      <c r="Q1904" s="25"/>
      <c r="R1904" s="25"/>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row>
    <row r="1905" spans="15:43" s="22" customFormat="1" ht="15" x14ac:dyDescent="0.25">
      <c r="O1905" s="25"/>
      <c r="P1905" s="25"/>
      <c r="Q1905" s="25"/>
      <c r="R1905" s="25"/>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row>
    <row r="1906" spans="15:43" s="22" customFormat="1" ht="15" x14ac:dyDescent="0.25">
      <c r="O1906" s="25"/>
      <c r="P1906" s="25"/>
      <c r="Q1906" s="25"/>
      <c r="R1906" s="25"/>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row>
    <row r="1907" spans="15:43" s="22" customFormat="1" ht="15" x14ac:dyDescent="0.25">
      <c r="O1907" s="25"/>
      <c r="P1907" s="25"/>
      <c r="Q1907" s="25"/>
      <c r="R1907" s="25"/>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row>
    <row r="1908" spans="15:43" s="22" customFormat="1" ht="15" x14ac:dyDescent="0.25">
      <c r="O1908" s="25"/>
      <c r="P1908" s="25"/>
      <c r="Q1908" s="25"/>
      <c r="R1908" s="25"/>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row>
    <row r="1909" spans="15:43" s="22" customFormat="1" ht="15" x14ac:dyDescent="0.25">
      <c r="O1909" s="25"/>
      <c r="P1909" s="25"/>
      <c r="Q1909" s="25"/>
      <c r="R1909" s="25"/>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row>
    <row r="1910" spans="15:43" s="22" customFormat="1" ht="15" x14ac:dyDescent="0.25">
      <c r="O1910" s="25"/>
      <c r="P1910" s="25"/>
      <c r="Q1910" s="25"/>
      <c r="R1910" s="25"/>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row>
    <row r="1911" spans="15:43" s="22" customFormat="1" ht="15" x14ac:dyDescent="0.25">
      <c r="O1911" s="25"/>
      <c r="P1911" s="25"/>
      <c r="Q1911" s="25"/>
      <c r="R1911" s="25"/>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row>
    <row r="1912" spans="15:43" s="22" customFormat="1" ht="15" x14ac:dyDescent="0.25">
      <c r="O1912" s="25"/>
      <c r="P1912" s="25"/>
      <c r="Q1912" s="25"/>
      <c r="R1912" s="25"/>
      <c r="S1912" s="20"/>
      <c r="T1912" s="20"/>
      <c r="U1912" s="20"/>
      <c r="V1912" s="20"/>
      <c r="W1912" s="20"/>
      <c r="X1912" s="20"/>
      <c r="Y1912" s="20"/>
      <c r="Z1912" s="20"/>
      <c r="AA1912" s="20"/>
      <c r="AB1912" s="20"/>
      <c r="AC1912" s="20"/>
      <c r="AD1912" s="20"/>
      <c r="AE1912" s="20"/>
      <c r="AF1912" s="20"/>
      <c r="AG1912" s="20"/>
      <c r="AH1912" s="20"/>
      <c r="AI1912" s="20"/>
      <c r="AJ1912" s="20"/>
      <c r="AK1912" s="20"/>
      <c r="AL1912" s="20"/>
      <c r="AM1912" s="20"/>
      <c r="AN1912" s="20"/>
      <c r="AO1912" s="20"/>
      <c r="AP1912" s="20"/>
      <c r="AQ1912" s="20"/>
    </row>
    <row r="1913" spans="15:43" s="22" customFormat="1" ht="15" x14ac:dyDescent="0.25">
      <c r="O1913" s="25"/>
      <c r="P1913" s="25"/>
      <c r="Q1913" s="25"/>
      <c r="R1913" s="25"/>
      <c r="S1913" s="20"/>
      <c r="T1913" s="20"/>
      <c r="U1913" s="20"/>
      <c r="V1913" s="20"/>
      <c r="W1913" s="20"/>
      <c r="X1913" s="20"/>
      <c r="Y1913" s="20"/>
      <c r="Z1913" s="20"/>
      <c r="AA1913" s="20"/>
      <c r="AB1913" s="20"/>
      <c r="AC1913" s="20"/>
      <c r="AD1913" s="20"/>
      <c r="AE1913" s="20"/>
      <c r="AF1913" s="20"/>
      <c r="AG1913" s="20"/>
      <c r="AH1913" s="20"/>
      <c r="AI1913" s="20"/>
      <c r="AJ1913" s="20"/>
      <c r="AK1913" s="20"/>
      <c r="AL1913" s="20"/>
      <c r="AM1913" s="20"/>
      <c r="AN1913" s="20"/>
      <c r="AO1913" s="20"/>
      <c r="AP1913" s="20"/>
      <c r="AQ1913" s="20"/>
    </row>
    <row r="1914" spans="15:43" s="22" customFormat="1" ht="15" x14ac:dyDescent="0.25">
      <c r="O1914" s="25"/>
      <c r="P1914" s="25"/>
      <c r="Q1914" s="25"/>
      <c r="R1914" s="25"/>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row>
    <row r="1915" spans="15:43" s="22" customFormat="1" ht="15" x14ac:dyDescent="0.25">
      <c r="O1915" s="25"/>
      <c r="P1915" s="25"/>
      <c r="Q1915" s="25"/>
      <c r="R1915" s="25"/>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row>
    <row r="1916" spans="15:43" s="22" customFormat="1" ht="15" x14ac:dyDescent="0.25">
      <c r="O1916" s="25"/>
      <c r="P1916" s="25"/>
      <c r="Q1916" s="25"/>
      <c r="R1916" s="25"/>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row>
    <row r="1917" spans="15:43" s="22" customFormat="1" ht="15" x14ac:dyDescent="0.25">
      <c r="O1917" s="25"/>
      <c r="P1917" s="25"/>
      <c r="Q1917" s="25"/>
      <c r="R1917" s="25"/>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row>
    <row r="1918" spans="15:43" s="22" customFormat="1" ht="15" x14ac:dyDescent="0.25">
      <c r="O1918" s="25"/>
      <c r="P1918" s="25"/>
      <c r="Q1918" s="25"/>
      <c r="R1918" s="25"/>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row>
    <row r="1919" spans="15:43" s="22" customFormat="1" ht="15" x14ac:dyDescent="0.25">
      <c r="O1919" s="25"/>
      <c r="P1919" s="25"/>
      <c r="Q1919" s="25"/>
      <c r="R1919" s="25"/>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row>
    <row r="1920" spans="15:43" s="22" customFormat="1" ht="15" x14ac:dyDescent="0.25">
      <c r="O1920" s="25"/>
      <c r="P1920" s="25"/>
      <c r="Q1920" s="25"/>
      <c r="R1920" s="25"/>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row>
    <row r="1921" spans="15:43" s="22" customFormat="1" ht="15" x14ac:dyDescent="0.25">
      <c r="O1921" s="25"/>
      <c r="P1921" s="25"/>
      <c r="Q1921" s="25"/>
      <c r="R1921" s="25"/>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row>
    <row r="1922" spans="15:43" s="22" customFormat="1" ht="15" x14ac:dyDescent="0.25">
      <c r="O1922" s="25"/>
      <c r="P1922" s="25"/>
      <c r="Q1922" s="25"/>
      <c r="R1922" s="25"/>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row>
    <row r="1923" spans="15:43" s="22" customFormat="1" ht="15" x14ac:dyDescent="0.25">
      <c r="O1923" s="25"/>
      <c r="P1923" s="25"/>
      <c r="Q1923" s="25"/>
      <c r="R1923" s="25"/>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row>
    <row r="1924" spans="15:43" s="22" customFormat="1" ht="15" x14ac:dyDescent="0.25">
      <c r="O1924" s="25"/>
      <c r="P1924" s="25"/>
      <c r="Q1924" s="25"/>
      <c r="R1924" s="25"/>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row>
    <row r="1925" spans="15:43" s="22" customFormat="1" ht="15" x14ac:dyDescent="0.25">
      <c r="O1925" s="25"/>
      <c r="P1925" s="25"/>
      <c r="Q1925" s="25"/>
      <c r="R1925" s="25"/>
      <c r="S1925" s="20"/>
      <c r="T1925" s="20"/>
      <c r="U1925" s="20"/>
      <c r="V1925" s="20"/>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row>
    <row r="1926" spans="15:43" s="22" customFormat="1" ht="15" x14ac:dyDescent="0.25">
      <c r="O1926" s="25"/>
      <c r="P1926" s="25"/>
      <c r="Q1926" s="25"/>
      <c r="R1926" s="25"/>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row>
    <row r="1927" spans="15:43" s="22" customFormat="1" ht="15" x14ac:dyDescent="0.25">
      <c r="O1927" s="25"/>
      <c r="P1927" s="25"/>
      <c r="Q1927" s="25"/>
      <c r="R1927" s="25"/>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row>
    <row r="1928" spans="15:43" s="22" customFormat="1" ht="15" x14ac:dyDescent="0.25">
      <c r="O1928" s="25"/>
      <c r="P1928" s="25"/>
      <c r="Q1928" s="25"/>
      <c r="R1928" s="25"/>
      <c r="S1928" s="20"/>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row>
    <row r="1929" spans="15:43" s="22" customFormat="1" ht="15" x14ac:dyDescent="0.25">
      <c r="O1929" s="25"/>
      <c r="P1929" s="25"/>
      <c r="Q1929" s="25"/>
      <c r="R1929" s="25"/>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row>
    <row r="1930" spans="15:43" s="22" customFormat="1" ht="15" x14ac:dyDescent="0.25">
      <c r="O1930" s="25"/>
      <c r="P1930" s="25"/>
      <c r="Q1930" s="25"/>
      <c r="R1930" s="25"/>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row>
    <row r="1931" spans="15:43" s="22" customFormat="1" ht="15" x14ac:dyDescent="0.25">
      <c r="O1931" s="25"/>
      <c r="P1931" s="25"/>
      <c r="Q1931" s="25"/>
      <c r="R1931" s="25"/>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row>
    <row r="1932" spans="15:43" s="22" customFormat="1" ht="15" x14ac:dyDescent="0.25">
      <c r="O1932" s="25"/>
      <c r="P1932" s="25"/>
      <c r="Q1932" s="25"/>
      <c r="R1932" s="25"/>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row>
    <row r="1933" spans="15:43" s="22" customFormat="1" ht="15" x14ac:dyDescent="0.25">
      <c r="O1933" s="25"/>
      <c r="P1933" s="25"/>
      <c r="Q1933" s="25"/>
      <c r="R1933" s="25"/>
      <c r="S1933" s="20"/>
      <c r="T1933" s="20"/>
      <c r="U1933" s="20"/>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row>
    <row r="1934" spans="15:43" s="22" customFormat="1" ht="15" x14ac:dyDescent="0.25">
      <c r="O1934" s="25"/>
      <c r="P1934" s="25"/>
      <c r="Q1934" s="25"/>
      <c r="R1934" s="25"/>
      <c r="S1934" s="20"/>
      <c r="T1934" s="20"/>
      <c r="U1934" s="20"/>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row>
    <row r="1935" spans="15:43" s="22" customFormat="1" ht="15" x14ac:dyDescent="0.25">
      <c r="O1935" s="25"/>
      <c r="P1935" s="25"/>
      <c r="Q1935" s="25"/>
      <c r="R1935" s="25"/>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row>
    <row r="1936" spans="15:43" s="22" customFormat="1" ht="15" x14ac:dyDescent="0.25">
      <c r="O1936" s="25"/>
      <c r="P1936" s="25"/>
      <c r="Q1936" s="25"/>
      <c r="R1936" s="25"/>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row>
    <row r="1937" spans="15:43" s="22" customFormat="1" ht="15" x14ac:dyDescent="0.25">
      <c r="O1937" s="25"/>
      <c r="P1937" s="25"/>
      <c r="Q1937" s="25"/>
      <c r="R1937" s="25"/>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row>
    <row r="1938" spans="15:43" s="22" customFormat="1" ht="15" x14ac:dyDescent="0.25">
      <c r="O1938" s="25"/>
      <c r="P1938" s="25"/>
      <c r="Q1938" s="25"/>
      <c r="R1938" s="25"/>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row>
    <row r="1939" spans="15:43" s="22" customFormat="1" ht="15" x14ac:dyDescent="0.25">
      <c r="O1939" s="25"/>
      <c r="P1939" s="25"/>
      <c r="Q1939" s="25"/>
      <c r="R1939" s="25"/>
      <c r="S1939" s="20"/>
      <c r="T1939" s="20"/>
      <c r="U1939" s="20"/>
      <c r="V1939" s="20"/>
      <c r="W1939" s="20"/>
      <c r="X1939" s="20"/>
      <c r="Y1939" s="20"/>
      <c r="Z1939" s="20"/>
      <c r="AA1939" s="20"/>
      <c r="AB1939" s="20"/>
      <c r="AC1939" s="20"/>
      <c r="AD1939" s="20"/>
      <c r="AE1939" s="20"/>
      <c r="AF1939" s="20"/>
      <c r="AG1939" s="20"/>
      <c r="AH1939" s="20"/>
      <c r="AI1939" s="20"/>
      <c r="AJ1939" s="20"/>
      <c r="AK1939" s="20"/>
      <c r="AL1939" s="20"/>
      <c r="AM1939" s="20"/>
      <c r="AN1939" s="20"/>
      <c r="AO1939" s="20"/>
      <c r="AP1939" s="20"/>
      <c r="AQ1939" s="20"/>
    </row>
    <row r="1940" spans="15:43" s="22" customFormat="1" ht="15" x14ac:dyDescent="0.25">
      <c r="O1940" s="25"/>
      <c r="P1940" s="25"/>
      <c r="Q1940" s="25"/>
      <c r="R1940" s="25"/>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row>
    <row r="1941" spans="15:43" s="22" customFormat="1" ht="15" x14ac:dyDescent="0.25">
      <c r="O1941" s="25"/>
      <c r="P1941" s="25"/>
      <c r="Q1941" s="25"/>
      <c r="R1941" s="25"/>
      <c r="S1941" s="20"/>
      <c r="T1941" s="20"/>
      <c r="U1941" s="20"/>
      <c r="V1941" s="20"/>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row>
    <row r="1942" spans="15:43" s="22" customFormat="1" ht="15" x14ac:dyDescent="0.25">
      <c r="O1942" s="25"/>
      <c r="P1942" s="25"/>
      <c r="Q1942" s="25"/>
      <c r="R1942" s="25"/>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row>
    <row r="1943" spans="15:43" s="22" customFormat="1" ht="15" x14ac:dyDescent="0.25">
      <c r="O1943" s="25"/>
      <c r="P1943" s="25"/>
      <c r="Q1943" s="25"/>
      <c r="R1943" s="25"/>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row>
    <row r="1944" spans="15:43" s="22" customFormat="1" ht="15" x14ac:dyDescent="0.25">
      <c r="O1944" s="25"/>
      <c r="P1944" s="25"/>
      <c r="Q1944" s="25"/>
      <c r="R1944" s="25"/>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row>
    <row r="1945" spans="15:43" s="22" customFormat="1" ht="15" x14ac:dyDescent="0.25">
      <c r="O1945" s="25"/>
      <c r="P1945" s="25"/>
      <c r="Q1945" s="25"/>
      <c r="R1945" s="25"/>
      <c r="S1945" s="20"/>
      <c r="T1945" s="20"/>
      <c r="U1945" s="20"/>
      <c r="V1945" s="20"/>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row>
    <row r="1946" spans="15:43" s="22" customFormat="1" ht="15" x14ac:dyDescent="0.25">
      <c r="O1946" s="25"/>
      <c r="P1946" s="25"/>
      <c r="Q1946" s="25"/>
      <c r="R1946" s="25"/>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row>
    <row r="1947" spans="15:43" s="22" customFormat="1" ht="15" x14ac:dyDescent="0.25">
      <c r="O1947" s="25"/>
      <c r="P1947" s="25"/>
      <c r="Q1947" s="25"/>
      <c r="R1947" s="25"/>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row>
    <row r="1948" spans="15:43" s="22" customFormat="1" ht="15" x14ac:dyDescent="0.25">
      <c r="O1948" s="25"/>
      <c r="P1948" s="25"/>
      <c r="Q1948" s="25"/>
      <c r="R1948" s="25"/>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row>
    <row r="1949" spans="15:43" s="22" customFormat="1" ht="15" x14ac:dyDescent="0.25">
      <c r="O1949" s="25"/>
      <c r="P1949" s="25"/>
      <c r="Q1949" s="25"/>
      <c r="R1949" s="25"/>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row>
    <row r="1950" spans="15:43" s="22" customFormat="1" ht="15" x14ac:dyDescent="0.25">
      <c r="O1950" s="25"/>
      <c r="P1950" s="25"/>
      <c r="Q1950" s="25"/>
      <c r="R1950" s="25"/>
      <c r="S1950" s="20"/>
      <c r="T1950" s="20"/>
      <c r="U1950" s="20"/>
      <c r="V1950" s="20"/>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row>
    <row r="1951" spans="15:43" s="22" customFormat="1" ht="15" x14ac:dyDescent="0.25">
      <c r="O1951" s="25"/>
      <c r="P1951" s="25"/>
      <c r="Q1951" s="25"/>
      <c r="R1951" s="25"/>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row>
    <row r="1952" spans="15:43" s="22" customFormat="1" ht="15" x14ac:dyDescent="0.25">
      <c r="O1952" s="25"/>
      <c r="P1952" s="25"/>
      <c r="Q1952" s="25"/>
      <c r="R1952" s="25"/>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row>
    <row r="1953" spans="15:43" s="22" customFormat="1" ht="15" x14ac:dyDescent="0.25">
      <c r="O1953" s="25"/>
      <c r="P1953" s="25"/>
      <c r="Q1953" s="25"/>
      <c r="R1953" s="25"/>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row>
    <row r="1954" spans="15:43" s="22" customFormat="1" ht="15" x14ac:dyDescent="0.25">
      <c r="O1954" s="25"/>
      <c r="P1954" s="25"/>
      <c r="Q1954" s="25"/>
      <c r="R1954" s="25"/>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row>
    <row r="1955" spans="15:43" s="22" customFormat="1" ht="15" x14ac:dyDescent="0.25">
      <c r="O1955" s="25"/>
      <c r="P1955" s="25"/>
      <c r="Q1955" s="25"/>
      <c r="R1955" s="25"/>
      <c r="S1955" s="20"/>
      <c r="T1955" s="20"/>
      <c r="U1955" s="20"/>
      <c r="V1955" s="20"/>
      <c r="W1955" s="20"/>
      <c r="X1955" s="20"/>
      <c r="Y1955" s="20"/>
      <c r="Z1955" s="20"/>
      <c r="AA1955" s="20"/>
      <c r="AB1955" s="20"/>
      <c r="AC1955" s="20"/>
      <c r="AD1955" s="20"/>
      <c r="AE1955" s="20"/>
      <c r="AF1955" s="20"/>
      <c r="AG1955" s="20"/>
      <c r="AH1955" s="20"/>
      <c r="AI1955" s="20"/>
      <c r="AJ1955" s="20"/>
      <c r="AK1955" s="20"/>
      <c r="AL1955" s="20"/>
      <c r="AM1955" s="20"/>
      <c r="AN1955" s="20"/>
      <c r="AO1955" s="20"/>
      <c r="AP1955" s="20"/>
      <c r="AQ1955" s="20"/>
    </row>
    <row r="1956" spans="15:43" s="22" customFormat="1" ht="15" x14ac:dyDescent="0.25">
      <c r="O1956" s="25"/>
      <c r="P1956" s="25"/>
      <c r="Q1956" s="25"/>
      <c r="R1956" s="25"/>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row>
    <row r="1957" spans="15:43" s="22" customFormat="1" ht="15" x14ac:dyDescent="0.25">
      <c r="O1957" s="25"/>
      <c r="P1957" s="25"/>
      <c r="Q1957" s="25"/>
      <c r="R1957" s="25"/>
      <c r="S1957" s="20"/>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row>
    <row r="1958" spans="15:43" s="22" customFormat="1" ht="15" x14ac:dyDescent="0.25">
      <c r="O1958" s="25"/>
      <c r="P1958" s="25"/>
      <c r="Q1958" s="25"/>
      <c r="R1958" s="25"/>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row>
    <row r="1959" spans="15:43" s="22" customFormat="1" ht="15" x14ac:dyDescent="0.25">
      <c r="O1959" s="25"/>
      <c r="P1959" s="25"/>
      <c r="Q1959" s="25"/>
      <c r="R1959" s="25"/>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row>
    <row r="1960" spans="15:43" s="22" customFormat="1" ht="15" x14ac:dyDescent="0.25">
      <c r="O1960" s="25"/>
      <c r="P1960" s="25"/>
      <c r="Q1960" s="25"/>
      <c r="R1960" s="25"/>
      <c r="S1960" s="20"/>
      <c r="T1960" s="20"/>
      <c r="U1960" s="20"/>
      <c r="V1960" s="20"/>
      <c r="W1960" s="20"/>
      <c r="X1960" s="20"/>
      <c r="Y1960" s="20"/>
      <c r="Z1960" s="20"/>
      <c r="AA1960" s="20"/>
      <c r="AB1960" s="20"/>
      <c r="AC1960" s="20"/>
      <c r="AD1960" s="20"/>
      <c r="AE1960" s="20"/>
      <c r="AF1960" s="20"/>
      <c r="AG1960" s="20"/>
      <c r="AH1960" s="20"/>
      <c r="AI1960" s="20"/>
      <c r="AJ1960" s="20"/>
      <c r="AK1960" s="20"/>
      <c r="AL1960" s="20"/>
      <c r="AM1960" s="20"/>
      <c r="AN1960" s="20"/>
      <c r="AO1960" s="20"/>
      <c r="AP1960" s="20"/>
      <c r="AQ1960" s="20"/>
    </row>
    <row r="1961" spans="15:43" s="22" customFormat="1" ht="15" x14ac:dyDescent="0.25">
      <c r="O1961" s="25"/>
      <c r="P1961" s="25"/>
      <c r="Q1961" s="25"/>
      <c r="R1961" s="25"/>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row>
    <row r="1962" spans="15:43" s="22" customFormat="1" ht="15" x14ac:dyDescent="0.25">
      <c r="O1962" s="25"/>
      <c r="P1962" s="25"/>
      <c r="Q1962" s="25"/>
      <c r="R1962" s="25"/>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row>
    <row r="1963" spans="15:43" s="22" customFormat="1" ht="15" x14ac:dyDescent="0.25">
      <c r="O1963" s="25"/>
      <c r="P1963" s="25"/>
      <c r="Q1963" s="25"/>
      <c r="R1963" s="25"/>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row>
    <row r="1964" spans="15:43" s="22" customFormat="1" ht="15" x14ac:dyDescent="0.25">
      <c r="O1964" s="25"/>
      <c r="P1964" s="25"/>
      <c r="Q1964" s="25"/>
      <c r="R1964" s="25"/>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row>
    <row r="1965" spans="15:43" s="22" customFormat="1" ht="15" x14ac:dyDescent="0.25">
      <c r="O1965" s="25"/>
      <c r="P1965" s="25"/>
      <c r="Q1965" s="25"/>
      <c r="R1965" s="25"/>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row>
    <row r="1966" spans="15:43" s="22" customFormat="1" ht="15" x14ac:dyDescent="0.25">
      <c r="O1966" s="25"/>
      <c r="P1966" s="25"/>
      <c r="Q1966" s="25"/>
      <c r="R1966" s="25"/>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row>
    <row r="1967" spans="15:43" s="22" customFormat="1" ht="15" x14ac:dyDescent="0.25">
      <c r="O1967" s="25"/>
      <c r="P1967" s="25"/>
      <c r="Q1967" s="25"/>
      <c r="R1967" s="25"/>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row>
    <row r="1968" spans="15:43" s="22" customFormat="1" ht="15" x14ac:dyDescent="0.25">
      <c r="O1968" s="25"/>
      <c r="P1968" s="25"/>
      <c r="Q1968" s="25"/>
      <c r="R1968" s="25"/>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row>
    <row r="1969" spans="15:43" s="22" customFormat="1" ht="15" x14ac:dyDescent="0.25">
      <c r="O1969" s="25"/>
      <c r="P1969" s="25"/>
      <c r="Q1969" s="25"/>
      <c r="R1969" s="25"/>
      <c r="S1969" s="20"/>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row>
    <row r="1970" spans="15:43" s="22" customFormat="1" ht="15" x14ac:dyDescent="0.25">
      <c r="O1970" s="25"/>
      <c r="P1970" s="25"/>
      <c r="Q1970" s="25"/>
      <c r="R1970" s="25"/>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row>
    <row r="1971" spans="15:43" s="22" customFormat="1" ht="15" x14ac:dyDescent="0.25">
      <c r="O1971" s="25"/>
      <c r="P1971" s="25"/>
      <c r="Q1971" s="25"/>
      <c r="R1971" s="25"/>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row>
    <row r="1972" spans="15:43" s="22" customFormat="1" ht="15" x14ac:dyDescent="0.25">
      <c r="O1972" s="25"/>
      <c r="P1972" s="25"/>
      <c r="Q1972" s="25"/>
      <c r="R1972" s="25"/>
      <c r="S1972" s="20"/>
      <c r="T1972" s="20"/>
      <c r="U1972" s="20"/>
      <c r="V1972" s="20"/>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row>
    <row r="1973" spans="15:43" s="22" customFormat="1" ht="15" x14ac:dyDescent="0.25">
      <c r="O1973" s="25"/>
      <c r="P1973" s="25"/>
      <c r="Q1973" s="25"/>
      <c r="R1973" s="25"/>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row>
    <row r="1974" spans="15:43" s="22" customFormat="1" ht="15" x14ac:dyDescent="0.25">
      <c r="O1974" s="25"/>
      <c r="P1974" s="25"/>
      <c r="Q1974" s="25"/>
      <c r="R1974" s="25"/>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row>
    <row r="1975" spans="15:43" s="22" customFormat="1" ht="15" x14ac:dyDescent="0.25">
      <c r="O1975" s="25"/>
      <c r="P1975" s="25"/>
      <c r="Q1975" s="25"/>
      <c r="R1975" s="25"/>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row>
    <row r="1976" spans="15:43" s="22" customFormat="1" ht="15" x14ac:dyDescent="0.25">
      <c r="O1976" s="25"/>
      <c r="P1976" s="25"/>
      <c r="Q1976" s="25"/>
      <c r="R1976" s="25"/>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row>
    <row r="1977" spans="15:43" s="22" customFormat="1" ht="15" x14ac:dyDescent="0.25">
      <c r="O1977" s="25"/>
      <c r="P1977" s="25"/>
      <c r="Q1977" s="25"/>
      <c r="R1977" s="25"/>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row>
    <row r="1978" spans="15:43" s="22" customFormat="1" ht="15" x14ac:dyDescent="0.25">
      <c r="O1978" s="25"/>
      <c r="P1978" s="25"/>
      <c r="Q1978" s="25"/>
      <c r="R1978" s="25"/>
      <c r="S1978" s="20"/>
      <c r="T1978" s="20"/>
      <c r="U1978" s="20"/>
      <c r="V1978" s="20"/>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row>
    <row r="1979" spans="15:43" s="22" customFormat="1" ht="15" x14ac:dyDescent="0.25">
      <c r="O1979" s="25"/>
      <c r="P1979" s="25"/>
      <c r="Q1979" s="25"/>
      <c r="R1979" s="25"/>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row>
    <row r="1980" spans="15:43" s="22" customFormat="1" ht="15" x14ac:dyDescent="0.25">
      <c r="O1980" s="25"/>
      <c r="P1980" s="25"/>
      <c r="Q1980" s="25"/>
      <c r="R1980" s="25"/>
      <c r="S1980" s="20"/>
      <c r="T1980" s="20"/>
      <c r="U1980" s="20"/>
      <c r="V1980" s="20"/>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row>
    <row r="1981" spans="15:43" s="22" customFormat="1" ht="15" x14ac:dyDescent="0.25">
      <c r="O1981" s="25"/>
      <c r="P1981" s="25"/>
      <c r="Q1981" s="25"/>
      <c r="R1981" s="25"/>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row>
    <row r="1982" spans="15:43" s="22" customFormat="1" ht="15" x14ac:dyDescent="0.25">
      <c r="O1982" s="25"/>
      <c r="P1982" s="25"/>
      <c r="Q1982" s="25"/>
      <c r="R1982" s="25"/>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row>
    <row r="1983" spans="15:43" s="22" customFormat="1" ht="15" x14ac:dyDescent="0.25">
      <c r="O1983" s="25"/>
      <c r="P1983" s="25"/>
      <c r="Q1983" s="25"/>
      <c r="R1983" s="25"/>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row>
    <row r="1984" spans="15:43" s="22" customFormat="1" ht="15" x14ac:dyDescent="0.25">
      <c r="O1984" s="25"/>
      <c r="P1984" s="25"/>
      <c r="Q1984" s="25"/>
      <c r="R1984" s="25"/>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row>
    <row r="1985" spans="15:43" s="22" customFormat="1" ht="15" x14ac:dyDescent="0.25">
      <c r="O1985" s="25"/>
      <c r="P1985" s="25"/>
      <c r="Q1985" s="25"/>
      <c r="R1985" s="25"/>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row>
    <row r="1986" spans="15:43" s="22" customFormat="1" ht="15" x14ac:dyDescent="0.25">
      <c r="O1986" s="25"/>
      <c r="P1986" s="25"/>
      <c r="Q1986" s="25"/>
      <c r="R1986" s="25"/>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row>
    <row r="1987" spans="15:43" s="22" customFormat="1" ht="15" x14ac:dyDescent="0.25">
      <c r="O1987" s="25"/>
      <c r="P1987" s="25"/>
      <c r="Q1987" s="25"/>
      <c r="R1987" s="25"/>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row>
    <row r="1988" spans="15:43" s="22" customFormat="1" ht="15" x14ac:dyDescent="0.25">
      <c r="O1988" s="25"/>
      <c r="P1988" s="25"/>
      <c r="Q1988" s="25"/>
      <c r="R1988" s="25"/>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row>
    <row r="1989" spans="15:43" s="22" customFormat="1" ht="15" x14ac:dyDescent="0.25">
      <c r="O1989" s="25"/>
      <c r="P1989" s="25"/>
      <c r="Q1989" s="25"/>
      <c r="R1989" s="25"/>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row>
    <row r="1990" spans="15:43" s="22" customFormat="1" ht="15" x14ac:dyDescent="0.25">
      <c r="O1990" s="25"/>
      <c r="P1990" s="25"/>
      <c r="Q1990" s="25"/>
      <c r="R1990" s="25"/>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row>
    <row r="1991" spans="15:43" s="22" customFormat="1" ht="15" x14ac:dyDescent="0.25">
      <c r="O1991" s="25"/>
      <c r="P1991" s="25"/>
      <c r="Q1991" s="25"/>
      <c r="R1991" s="25"/>
      <c r="S1991" s="20"/>
      <c r="T1991" s="20"/>
      <c r="U1991" s="20"/>
      <c r="V1991" s="20"/>
      <c r="W1991" s="20"/>
      <c r="X1991" s="20"/>
      <c r="Y1991" s="20"/>
      <c r="Z1991" s="20"/>
      <c r="AA1991" s="20"/>
      <c r="AB1991" s="20"/>
      <c r="AC1991" s="20"/>
      <c r="AD1991" s="20"/>
      <c r="AE1991" s="20"/>
      <c r="AF1991" s="20"/>
      <c r="AG1991" s="20"/>
      <c r="AH1991" s="20"/>
      <c r="AI1991" s="20"/>
      <c r="AJ1991" s="20"/>
      <c r="AK1991" s="20"/>
      <c r="AL1991" s="20"/>
      <c r="AM1991" s="20"/>
      <c r="AN1991" s="20"/>
      <c r="AO1991" s="20"/>
      <c r="AP1991" s="20"/>
      <c r="AQ1991" s="20"/>
    </row>
    <row r="1992" spans="15:43" s="22" customFormat="1" ht="15" x14ac:dyDescent="0.25">
      <c r="O1992" s="25"/>
      <c r="P1992" s="25"/>
      <c r="Q1992" s="25"/>
      <c r="R1992" s="25"/>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row>
    <row r="1993" spans="15:43" s="22" customFormat="1" ht="15" x14ac:dyDescent="0.25">
      <c r="O1993" s="25"/>
      <c r="P1993" s="25"/>
      <c r="Q1993" s="25"/>
      <c r="R1993" s="25"/>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row>
    <row r="1994" spans="15:43" s="22" customFormat="1" ht="15" x14ac:dyDescent="0.25">
      <c r="O1994" s="25"/>
      <c r="P1994" s="25"/>
      <c r="Q1994" s="25"/>
      <c r="R1994" s="25"/>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row>
    <row r="1995" spans="15:43" s="22" customFormat="1" ht="15" x14ac:dyDescent="0.25">
      <c r="O1995" s="25"/>
      <c r="P1995" s="25"/>
      <c r="Q1995" s="25"/>
      <c r="R1995" s="25"/>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row>
    <row r="1996" spans="15:43" s="22" customFormat="1" ht="15" x14ac:dyDescent="0.25">
      <c r="O1996" s="25"/>
      <c r="P1996" s="25"/>
      <c r="Q1996" s="25"/>
      <c r="R1996" s="25"/>
      <c r="S1996" s="20"/>
      <c r="T1996" s="20"/>
      <c r="U1996" s="20"/>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row>
    <row r="1997" spans="15:43" s="22" customFormat="1" ht="15" x14ac:dyDescent="0.25">
      <c r="O1997" s="25"/>
      <c r="P1997" s="25"/>
      <c r="Q1997" s="25"/>
      <c r="R1997" s="25"/>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row>
    <row r="1998" spans="15:43" s="22" customFormat="1" ht="15" x14ac:dyDescent="0.25">
      <c r="O1998" s="25"/>
      <c r="P1998" s="25"/>
      <c r="Q1998" s="25"/>
      <c r="R1998" s="25"/>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row>
    <row r="1999" spans="15:43" s="22" customFormat="1" ht="15" x14ac:dyDescent="0.25">
      <c r="O1999" s="25"/>
      <c r="P1999" s="25"/>
      <c r="Q1999" s="25"/>
      <c r="R1999" s="25"/>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row>
    <row r="2000" spans="15:43" s="22" customFormat="1" ht="15" x14ac:dyDescent="0.25">
      <c r="O2000" s="25"/>
      <c r="P2000" s="25"/>
      <c r="Q2000" s="25"/>
      <c r="R2000" s="25"/>
      <c r="S2000" s="20"/>
      <c r="T2000" s="20"/>
      <c r="U2000" s="20"/>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row>
    <row r="2001" spans="15:43" s="22" customFormat="1" ht="15" x14ac:dyDescent="0.25">
      <c r="O2001" s="25"/>
      <c r="P2001" s="25"/>
      <c r="Q2001" s="25"/>
      <c r="R2001" s="25"/>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row>
    <row r="2002" spans="15:43" s="22" customFormat="1" ht="15" x14ac:dyDescent="0.25">
      <c r="O2002" s="25"/>
      <c r="P2002" s="25"/>
      <c r="Q2002" s="25"/>
      <c r="R2002" s="25"/>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row>
    <row r="2003" spans="15:43" s="22" customFormat="1" ht="15" x14ac:dyDescent="0.25">
      <c r="O2003" s="25"/>
      <c r="P2003" s="25"/>
      <c r="Q2003" s="25"/>
      <c r="R2003" s="25"/>
      <c r="S2003" s="20"/>
      <c r="T2003" s="20"/>
      <c r="U2003" s="20"/>
      <c r="V2003" s="20"/>
      <c r="W2003" s="20"/>
      <c r="X2003" s="20"/>
      <c r="Y2003" s="20"/>
      <c r="Z2003" s="20"/>
      <c r="AA2003" s="20"/>
      <c r="AB2003" s="20"/>
      <c r="AC2003" s="20"/>
      <c r="AD2003" s="20"/>
      <c r="AE2003" s="20"/>
      <c r="AF2003" s="20"/>
      <c r="AG2003" s="20"/>
      <c r="AH2003" s="20"/>
      <c r="AI2003" s="20"/>
      <c r="AJ2003" s="20"/>
      <c r="AK2003" s="20"/>
      <c r="AL2003" s="20"/>
      <c r="AM2003" s="20"/>
      <c r="AN2003" s="20"/>
      <c r="AO2003" s="20"/>
      <c r="AP2003" s="20"/>
      <c r="AQ2003" s="20"/>
    </row>
    <row r="2004" spans="15:43" s="22" customFormat="1" ht="15" x14ac:dyDescent="0.25">
      <c r="O2004" s="25"/>
      <c r="P2004" s="25"/>
      <c r="Q2004" s="25"/>
      <c r="R2004" s="25"/>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row>
    <row r="2005" spans="15:43" s="22" customFormat="1" ht="15" x14ac:dyDescent="0.25">
      <c r="O2005" s="25"/>
      <c r="P2005" s="25"/>
      <c r="Q2005" s="25"/>
      <c r="R2005" s="25"/>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row>
    <row r="2006" spans="15:43" s="22" customFormat="1" ht="15" x14ac:dyDescent="0.25">
      <c r="O2006" s="25"/>
      <c r="P2006" s="25"/>
      <c r="Q2006" s="25"/>
      <c r="R2006" s="25"/>
      <c r="S2006" s="20"/>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row>
    <row r="2007" spans="15:43" s="22" customFormat="1" ht="15" x14ac:dyDescent="0.25">
      <c r="O2007" s="25"/>
      <c r="P2007" s="25"/>
      <c r="Q2007" s="25"/>
      <c r="R2007" s="25"/>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row>
    <row r="2008" spans="15:43" s="22" customFormat="1" ht="15" x14ac:dyDescent="0.25">
      <c r="O2008" s="25"/>
      <c r="P2008" s="25"/>
      <c r="Q2008" s="25"/>
      <c r="R2008" s="25"/>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row>
    <row r="2009" spans="15:43" s="22" customFormat="1" ht="15" x14ac:dyDescent="0.25">
      <c r="O2009" s="25"/>
      <c r="P2009" s="25"/>
      <c r="Q2009" s="25"/>
      <c r="R2009" s="25"/>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row>
    <row r="2010" spans="15:43" s="22" customFormat="1" ht="15" x14ac:dyDescent="0.25">
      <c r="O2010" s="25"/>
      <c r="P2010" s="25"/>
      <c r="Q2010" s="25"/>
      <c r="R2010" s="25"/>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row>
    <row r="2011" spans="15:43" s="22" customFormat="1" ht="15" x14ac:dyDescent="0.25">
      <c r="O2011" s="25"/>
      <c r="P2011" s="25"/>
      <c r="Q2011" s="25"/>
      <c r="R2011" s="25"/>
      <c r="S2011" s="20"/>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row>
    <row r="2012" spans="15:43" s="22" customFormat="1" ht="15" x14ac:dyDescent="0.25">
      <c r="O2012" s="25"/>
      <c r="P2012" s="25"/>
      <c r="Q2012" s="25"/>
      <c r="R2012" s="25"/>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row>
    <row r="2013" spans="15:43" s="22" customFormat="1" ht="15" x14ac:dyDescent="0.25">
      <c r="O2013" s="25"/>
      <c r="P2013" s="25"/>
      <c r="Q2013" s="25"/>
      <c r="R2013" s="25"/>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row>
    <row r="2014" spans="15:43" s="22" customFormat="1" ht="15" x14ac:dyDescent="0.25">
      <c r="O2014" s="25"/>
      <c r="P2014" s="25"/>
      <c r="Q2014" s="25"/>
      <c r="R2014" s="25"/>
      <c r="S2014" s="20"/>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row>
    <row r="2015" spans="15:43" s="22" customFormat="1" ht="15" x14ac:dyDescent="0.25">
      <c r="O2015" s="25"/>
      <c r="P2015" s="25"/>
      <c r="Q2015" s="25"/>
      <c r="R2015" s="25"/>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row>
    <row r="2016" spans="15:43" s="22" customFormat="1" ht="15" x14ac:dyDescent="0.25">
      <c r="O2016" s="25"/>
      <c r="P2016" s="25"/>
      <c r="Q2016" s="25"/>
      <c r="R2016" s="25"/>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row>
    <row r="2017" spans="15:43" s="22" customFormat="1" ht="15" x14ac:dyDescent="0.25">
      <c r="O2017" s="25"/>
      <c r="P2017" s="25"/>
      <c r="Q2017" s="25"/>
      <c r="R2017" s="25"/>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row>
    <row r="2018" spans="15:43" s="22" customFormat="1" ht="15" x14ac:dyDescent="0.25">
      <c r="O2018" s="25"/>
      <c r="P2018" s="25"/>
      <c r="Q2018" s="25"/>
      <c r="R2018" s="25"/>
      <c r="S2018" s="20"/>
      <c r="T2018" s="20"/>
      <c r="U2018" s="20"/>
      <c r="V2018" s="20"/>
      <c r="W2018" s="20"/>
      <c r="X2018" s="20"/>
      <c r="Y2018" s="20"/>
      <c r="Z2018" s="20"/>
      <c r="AA2018" s="20"/>
      <c r="AB2018" s="20"/>
      <c r="AC2018" s="20"/>
      <c r="AD2018" s="20"/>
      <c r="AE2018" s="20"/>
      <c r="AF2018" s="20"/>
      <c r="AG2018" s="20"/>
      <c r="AH2018" s="20"/>
      <c r="AI2018" s="20"/>
      <c r="AJ2018" s="20"/>
      <c r="AK2018" s="20"/>
      <c r="AL2018" s="20"/>
      <c r="AM2018" s="20"/>
      <c r="AN2018" s="20"/>
      <c r="AO2018" s="20"/>
      <c r="AP2018" s="20"/>
      <c r="AQ2018" s="20"/>
    </row>
    <row r="2019" spans="15:43" s="22" customFormat="1" ht="15" x14ac:dyDescent="0.25">
      <c r="O2019" s="25"/>
      <c r="P2019" s="25"/>
      <c r="Q2019" s="25"/>
      <c r="R2019" s="25"/>
      <c r="S2019" s="20"/>
      <c r="T2019" s="20"/>
      <c r="U2019" s="20"/>
      <c r="V2019" s="20"/>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row>
    <row r="2020" spans="15:43" s="22" customFormat="1" ht="15" x14ac:dyDescent="0.25">
      <c r="O2020" s="25"/>
      <c r="P2020" s="25"/>
      <c r="Q2020" s="25"/>
      <c r="R2020" s="25"/>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row>
    <row r="2021" spans="15:43" s="22" customFormat="1" ht="15" x14ac:dyDescent="0.25">
      <c r="O2021" s="25"/>
      <c r="P2021" s="25"/>
      <c r="Q2021" s="25"/>
      <c r="R2021" s="25"/>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row>
    <row r="2022" spans="15:43" s="22" customFormat="1" ht="15" x14ac:dyDescent="0.25">
      <c r="O2022" s="25"/>
      <c r="P2022" s="25"/>
      <c r="Q2022" s="25"/>
      <c r="R2022" s="25"/>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row>
    <row r="2023" spans="15:43" s="22" customFormat="1" ht="15" x14ac:dyDescent="0.25">
      <c r="O2023" s="25"/>
      <c r="P2023" s="25"/>
      <c r="Q2023" s="25"/>
      <c r="R2023" s="25"/>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row>
    <row r="2024" spans="15:43" s="22" customFormat="1" ht="15" x14ac:dyDescent="0.25">
      <c r="O2024" s="25"/>
      <c r="P2024" s="25"/>
      <c r="Q2024" s="25"/>
      <c r="R2024" s="25"/>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row>
    <row r="2025" spans="15:43" s="22" customFormat="1" ht="15" x14ac:dyDescent="0.25">
      <c r="O2025" s="25"/>
      <c r="P2025" s="25"/>
      <c r="Q2025" s="25"/>
      <c r="R2025" s="25"/>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row>
    <row r="2026" spans="15:43" s="22" customFormat="1" ht="15" x14ac:dyDescent="0.25">
      <c r="O2026" s="25"/>
      <c r="P2026" s="25"/>
      <c r="Q2026" s="25"/>
      <c r="R2026" s="25"/>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row>
    <row r="2027" spans="15:43" s="22" customFormat="1" ht="15" x14ac:dyDescent="0.25">
      <c r="O2027" s="25"/>
      <c r="P2027" s="25"/>
      <c r="Q2027" s="25"/>
      <c r="R2027" s="25"/>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row>
    <row r="2028" spans="15:43" s="22" customFormat="1" ht="15" x14ac:dyDescent="0.25">
      <c r="O2028" s="25"/>
      <c r="P2028" s="25"/>
      <c r="Q2028" s="25"/>
      <c r="R2028" s="25"/>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row>
    <row r="2029" spans="15:43" s="22" customFormat="1" ht="15" x14ac:dyDescent="0.25">
      <c r="O2029" s="25"/>
      <c r="P2029" s="25"/>
      <c r="Q2029" s="25"/>
      <c r="R2029" s="25"/>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row>
    <row r="2030" spans="15:43" s="22" customFormat="1" ht="15" x14ac:dyDescent="0.25">
      <c r="O2030" s="25"/>
      <c r="P2030" s="25"/>
      <c r="Q2030" s="25"/>
      <c r="R2030" s="25"/>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row>
    <row r="2031" spans="15:43" s="22" customFormat="1" ht="15" x14ac:dyDescent="0.25">
      <c r="O2031" s="25"/>
      <c r="P2031" s="25"/>
      <c r="Q2031" s="25"/>
      <c r="R2031" s="25"/>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row>
    <row r="2032" spans="15:43" s="22" customFormat="1" ht="15" x14ac:dyDescent="0.25">
      <c r="O2032" s="25"/>
      <c r="P2032" s="25"/>
      <c r="Q2032" s="25"/>
      <c r="R2032" s="25"/>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row>
    <row r="2033" spans="15:43" s="22" customFormat="1" ht="15" x14ac:dyDescent="0.25">
      <c r="O2033" s="25"/>
      <c r="P2033" s="25"/>
      <c r="Q2033" s="25"/>
      <c r="R2033" s="25"/>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row>
    <row r="2034" spans="15:43" s="22" customFormat="1" ht="15" x14ac:dyDescent="0.25">
      <c r="O2034" s="25"/>
      <c r="P2034" s="25"/>
      <c r="Q2034" s="25"/>
      <c r="R2034" s="25"/>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row>
    <row r="2035" spans="15:43" s="22" customFormat="1" ht="15" x14ac:dyDescent="0.25">
      <c r="O2035" s="25"/>
      <c r="P2035" s="25"/>
      <c r="Q2035" s="25"/>
      <c r="R2035" s="25"/>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row>
    <row r="2036" spans="15:43" s="22" customFormat="1" ht="15" x14ac:dyDescent="0.25">
      <c r="O2036" s="25"/>
      <c r="P2036" s="25"/>
      <c r="Q2036" s="25"/>
      <c r="R2036" s="25"/>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row>
    <row r="2037" spans="15:43" s="22" customFormat="1" ht="15" x14ac:dyDescent="0.25">
      <c r="O2037" s="25"/>
      <c r="P2037" s="25"/>
      <c r="Q2037" s="25"/>
      <c r="R2037" s="25"/>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row>
    <row r="2038" spans="15:43" s="22" customFormat="1" ht="15" x14ac:dyDescent="0.25">
      <c r="O2038" s="25"/>
      <c r="P2038" s="25"/>
      <c r="Q2038" s="25"/>
      <c r="R2038" s="25"/>
      <c r="S2038" s="20"/>
      <c r="T2038" s="20"/>
      <c r="U2038" s="20"/>
      <c r="V2038" s="20"/>
      <c r="W2038" s="20"/>
      <c r="X2038" s="20"/>
      <c r="Y2038" s="20"/>
      <c r="Z2038" s="20"/>
      <c r="AA2038" s="20"/>
      <c r="AB2038" s="20"/>
      <c r="AC2038" s="20"/>
      <c r="AD2038" s="20"/>
      <c r="AE2038" s="20"/>
      <c r="AF2038" s="20"/>
      <c r="AG2038" s="20"/>
      <c r="AH2038" s="20"/>
      <c r="AI2038" s="20"/>
      <c r="AJ2038" s="20"/>
      <c r="AK2038" s="20"/>
      <c r="AL2038" s="20"/>
      <c r="AM2038" s="20"/>
      <c r="AN2038" s="20"/>
      <c r="AO2038" s="20"/>
      <c r="AP2038" s="20"/>
      <c r="AQ2038" s="20"/>
    </row>
    <row r="2039" spans="15:43" s="22" customFormat="1" ht="15" x14ac:dyDescent="0.25">
      <c r="O2039" s="25"/>
      <c r="P2039" s="25"/>
      <c r="Q2039" s="25"/>
      <c r="R2039" s="25"/>
      <c r="S2039" s="20"/>
      <c r="T2039" s="20"/>
      <c r="U2039" s="20"/>
      <c r="V2039" s="20"/>
      <c r="W2039" s="20"/>
      <c r="X2039" s="20"/>
      <c r="Y2039" s="20"/>
      <c r="Z2039" s="20"/>
      <c r="AA2039" s="20"/>
      <c r="AB2039" s="20"/>
      <c r="AC2039" s="20"/>
      <c r="AD2039" s="20"/>
      <c r="AE2039" s="20"/>
      <c r="AF2039" s="20"/>
      <c r="AG2039" s="20"/>
      <c r="AH2039" s="20"/>
      <c r="AI2039" s="20"/>
      <c r="AJ2039" s="20"/>
      <c r="AK2039" s="20"/>
      <c r="AL2039" s="20"/>
      <c r="AM2039" s="20"/>
      <c r="AN2039" s="20"/>
      <c r="AO2039" s="20"/>
      <c r="AP2039" s="20"/>
      <c r="AQ2039" s="20"/>
    </row>
    <row r="2040" spans="15:43" s="22" customFormat="1" ht="15" x14ac:dyDescent="0.25">
      <c r="O2040" s="25"/>
      <c r="P2040" s="25"/>
      <c r="Q2040" s="25"/>
      <c r="R2040" s="25"/>
      <c r="S2040" s="20"/>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row>
    <row r="2041" spans="15:43" s="22" customFormat="1" ht="15" x14ac:dyDescent="0.25">
      <c r="O2041" s="25"/>
      <c r="P2041" s="25"/>
      <c r="Q2041" s="25"/>
      <c r="R2041" s="25"/>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row>
    <row r="2042" spans="15:43" s="22" customFormat="1" ht="15" x14ac:dyDescent="0.25">
      <c r="O2042" s="25"/>
      <c r="P2042" s="25"/>
      <c r="Q2042" s="25"/>
      <c r="R2042" s="25"/>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row>
    <row r="2043" spans="15:43" s="22" customFormat="1" ht="15" x14ac:dyDescent="0.25">
      <c r="O2043" s="25"/>
      <c r="P2043" s="25"/>
      <c r="Q2043" s="25"/>
      <c r="R2043" s="25"/>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row>
    <row r="2044" spans="15:43" s="22" customFormat="1" ht="15" x14ac:dyDescent="0.25">
      <c r="O2044" s="25"/>
      <c r="P2044" s="25"/>
      <c r="Q2044" s="25"/>
      <c r="R2044" s="25"/>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row>
    <row r="2045" spans="15:43" s="22" customFormat="1" ht="15" x14ac:dyDescent="0.25">
      <c r="O2045" s="25"/>
      <c r="P2045" s="25"/>
      <c r="Q2045" s="25"/>
      <c r="R2045" s="25"/>
      <c r="S2045" s="20"/>
      <c r="T2045" s="20"/>
      <c r="U2045" s="20"/>
      <c r="V2045" s="20"/>
      <c r="W2045" s="20"/>
      <c r="X2045" s="20"/>
      <c r="Y2045" s="20"/>
      <c r="Z2045" s="20"/>
      <c r="AA2045" s="20"/>
      <c r="AB2045" s="20"/>
      <c r="AC2045" s="20"/>
      <c r="AD2045" s="20"/>
      <c r="AE2045" s="20"/>
      <c r="AF2045" s="20"/>
      <c r="AG2045" s="20"/>
      <c r="AH2045" s="20"/>
      <c r="AI2045" s="20"/>
      <c r="AJ2045" s="20"/>
      <c r="AK2045" s="20"/>
      <c r="AL2045" s="20"/>
      <c r="AM2045" s="20"/>
      <c r="AN2045" s="20"/>
      <c r="AO2045" s="20"/>
      <c r="AP2045" s="20"/>
      <c r="AQ2045" s="20"/>
    </row>
    <row r="2046" spans="15:43" s="22" customFormat="1" ht="15" x14ac:dyDescent="0.25">
      <c r="O2046" s="25"/>
      <c r="P2046" s="25"/>
      <c r="Q2046" s="25"/>
      <c r="R2046" s="25"/>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row>
    <row r="2047" spans="15:43" s="22" customFormat="1" ht="15" x14ac:dyDescent="0.25">
      <c r="O2047" s="25"/>
      <c r="P2047" s="25"/>
      <c r="Q2047" s="25"/>
      <c r="R2047" s="25"/>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row>
    <row r="2048" spans="15:43" s="22" customFormat="1" ht="15" x14ac:dyDescent="0.25">
      <c r="O2048" s="25"/>
      <c r="P2048" s="25"/>
      <c r="Q2048" s="25"/>
      <c r="R2048" s="25"/>
      <c r="S2048" s="20"/>
      <c r="T2048" s="20"/>
      <c r="U2048" s="20"/>
      <c r="V2048" s="20"/>
      <c r="W2048" s="20"/>
      <c r="X2048" s="20"/>
      <c r="Y2048" s="20"/>
      <c r="Z2048" s="20"/>
      <c r="AA2048" s="20"/>
      <c r="AB2048" s="20"/>
      <c r="AC2048" s="20"/>
      <c r="AD2048" s="20"/>
      <c r="AE2048" s="20"/>
      <c r="AF2048" s="20"/>
      <c r="AG2048" s="20"/>
      <c r="AH2048" s="20"/>
      <c r="AI2048" s="20"/>
      <c r="AJ2048" s="20"/>
      <c r="AK2048" s="20"/>
      <c r="AL2048" s="20"/>
      <c r="AM2048" s="20"/>
      <c r="AN2048" s="20"/>
      <c r="AO2048" s="20"/>
      <c r="AP2048" s="20"/>
      <c r="AQ2048" s="20"/>
    </row>
    <row r="2049" spans="15:43" s="22" customFormat="1" ht="15" x14ac:dyDescent="0.25">
      <c r="O2049" s="25"/>
      <c r="P2049" s="25"/>
      <c r="Q2049" s="25"/>
      <c r="R2049" s="25"/>
      <c r="S2049" s="20"/>
      <c r="T2049" s="20"/>
      <c r="U2049" s="20"/>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row>
    <row r="2050" spans="15:43" s="22" customFormat="1" ht="15" x14ac:dyDescent="0.25">
      <c r="O2050" s="25"/>
      <c r="P2050" s="25"/>
      <c r="Q2050" s="25"/>
      <c r="R2050" s="25"/>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row>
    <row r="2051" spans="15:43" s="22" customFormat="1" ht="15" x14ac:dyDescent="0.25">
      <c r="O2051" s="25"/>
      <c r="P2051" s="25"/>
      <c r="Q2051" s="25"/>
      <c r="R2051" s="25"/>
      <c r="S2051" s="20"/>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row>
    <row r="2052" spans="15:43" s="22" customFormat="1" ht="15" x14ac:dyDescent="0.25">
      <c r="O2052" s="25"/>
      <c r="P2052" s="25"/>
      <c r="Q2052" s="25"/>
      <c r="R2052" s="25"/>
      <c r="S2052" s="20"/>
      <c r="T2052" s="20"/>
      <c r="U2052" s="20"/>
      <c r="V2052" s="20"/>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row>
    <row r="2053" spans="15:43" s="22" customFormat="1" ht="15" x14ac:dyDescent="0.25">
      <c r="O2053" s="25"/>
      <c r="P2053" s="25"/>
      <c r="Q2053" s="25"/>
      <c r="R2053" s="25"/>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row>
    <row r="2054" spans="15:43" s="22" customFormat="1" ht="15" x14ac:dyDescent="0.25">
      <c r="O2054" s="25"/>
      <c r="P2054" s="25"/>
      <c r="Q2054" s="25"/>
      <c r="R2054" s="25"/>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row>
    <row r="2055" spans="15:43" s="22" customFormat="1" ht="15" x14ac:dyDescent="0.25">
      <c r="O2055" s="25"/>
      <c r="P2055" s="25"/>
      <c r="Q2055" s="25"/>
      <c r="R2055" s="25"/>
      <c r="S2055" s="20"/>
      <c r="T2055" s="20"/>
      <c r="U2055" s="20"/>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row>
    <row r="2056" spans="15:43" s="22" customFormat="1" ht="15" x14ac:dyDescent="0.25">
      <c r="O2056" s="25"/>
      <c r="P2056" s="25"/>
      <c r="Q2056" s="25"/>
      <c r="R2056" s="25"/>
      <c r="S2056" s="20"/>
      <c r="T2056" s="20"/>
      <c r="U2056" s="20"/>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row>
    <row r="2057" spans="15:43" s="22" customFormat="1" ht="15" x14ac:dyDescent="0.25">
      <c r="O2057" s="25"/>
      <c r="P2057" s="25"/>
      <c r="Q2057" s="25"/>
      <c r="R2057" s="25"/>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row>
    <row r="2058" spans="15:43" s="22" customFormat="1" ht="15" x14ac:dyDescent="0.25">
      <c r="O2058" s="25"/>
      <c r="P2058" s="25"/>
      <c r="Q2058" s="25"/>
      <c r="R2058" s="25"/>
      <c r="S2058" s="20"/>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row>
    <row r="2059" spans="15:43" s="22" customFormat="1" ht="15" x14ac:dyDescent="0.25">
      <c r="O2059" s="25"/>
      <c r="P2059" s="25"/>
      <c r="Q2059" s="25"/>
      <c r="R2059" s="25"/>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row>
    <row r="2060" spans="15:43" s="22" customFormat="1" ht="15" x14ac:dyDescent="0.25">
      <c r="O2060" s="25"/>
      <c r="P2060" s="25"/>
      <c r="Q2060" s="25"/>
      <c r="R2060" s="25"/>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row>
    <row r="2061" spans="15:43" s="22" customFormat="1" ht="15" x14ac:dyDescent="0.25">
      <c r="O2061" s="25"/>
      <c r="P2061" s="25"/>
      <c r="Q2061" s="25"/>
      <c r="R2061" s="25"/>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row>
    <row r="2062" spans="15:43" s="22" customFormat="1" ht="15" x14ac:dyDescent="0.25">
      <c r="O2062" s="25"/>
      <c r="P2062" s="25"/>
      <c r="Q2062" s="25"/>
      <c r="R2062" s="25"/>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row>
    <row r="2063" spans="15:43" s="22" customFormat="1" ht="15" x14ac:dyDescent="0.25">
      <c r="O2063" s="25"/>
      <c r="P2063" s="25"/>
      <c r="Q2063" s="25"/>
      <c r="R2063" s="25"/>
      <c r="S2063" s="20"/>
      <c r="T2063" s="20"/>
      <c r="U2063" s="20"/>
      <c r="V2063" s="20"/>
      <c r="W2063" s="20"/>
      <c r="X2063" s="20"/>
      <c r="Y2063" s="20"/>
      <c r="Z2063" s="20"/>
      <c r="AA2063" s="20"/>
      <c r="AB2063" s="20"/>
      <c r="AC2063" s="20"/>
      <c r="AD2063" s="20"/>
      <c r="AE2063" s="20"/>
      <c r="AF2063" s="20"/>
      <c r="AG2063" s="20"/>
      <c r="AH2063" s="20"/>
      <c r="AI2063" s="20"/>
      <c r="AJ2063" s="20"/>
      <c r="AK2063" s="20"/>
      <c r="AL2063" s="20"/>
      <c r="AM2063" s="20"/>
      <c r="AN2063" s="20"/>
      <c r="AO2063" s="20"/>
      <c r="AP2063" s="20"/>
      <c r="AQ2063" s="20"/>
    </row>
    <row r="2064" spans="15:43" s="22" customFormat="1" ht="15" x14ac:dyDescent="0.25">
      <c r="O2064" s="25"/>
      <c r="P2064" s="25"/>
      <c r="Q2064" s="25"/>
      <c r="R2064" s="25"/>
      <c r="S2064" s="20"/>
      <c r="T2064" s="20"/>
      <c r="U2064" s="20"/>
      <c r="V2064" s="20"/>
      <c r="W2064" s="20"/>
      <c r="X2064" s="20"/>
      <c r="Y2064" s="20"/>
      <c r="Z2064" s="20"/>
      <c r="AA2064" s="20"/>
      <c r="AB2064" s="20"/>
      <c r="AC2064" s="20"/>
      <c r="AD2064" s="20"/>
      <c r="AE2064" s="20"/>
      <c r="AF2064" s="20"/>
      <c r="AG2064" s="20"/>
      <c r="AH2064" s="20"/>
      <c r="AI2064" s="20"/>
      <c r="AJ2064" s="20"/>
      <c r="AK2064" s="20"/>
      <c r="AL2064" s="20"/>
      <c r="AM2064" s="20"/>
      <c r="AN2064" s="20"/>
      <c r="AO2064" s="20"/>
      <c r="AP2064" s="20"/>
      <c r="AQ2064" s="20"/>
    </row>
    <row r="2065" spans="15:43" s="22" customFormat="1" ht="15" x14ac:dyDescent="0.25">
      <c r="O2065" s="25"/>
      <c r="P2065" s="25"/>
      <c r="Q2065" s="25"/>
      <c r="R2065" s="25"/>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row>
    <row r="2066" spans="15:43" s="22" customFormat="1" ht="15" x14ac:dyDescent="0.25">
      <c r="O2066" s="25"/>
      <c r="P2066" s="25"/>
      <c r="Q2066" s="25"/>
      <c r="R2066" s="25"/>
      <c r="S2066" s="20"/>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row>
    <row r="2067" spans="15:43" s="22" customFormat="1" ht="15" x14ac:dyDescent="0.25">
      <c r="O2067" s="25"/>
      <c r="P2067" s="25"/>
      <c r="Q2067" s="25"/>
      <c r="R2067" s="25"/>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row>
    <row r="2068" spans="15:43" s="22" customFormat="1" ht="15" x14ac:dyDescent="0.25">
      <c r="O2068" s="25"/>
      <c r="P2068" s="25"/>
      <c r="Q2068" s="25"/>
      <c r="R2068" s="25"/>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row>
    <row r="2069" spans="15:43" s="22" customFormat="1" ht="15" x14ac:dyDescent="0.25">
      <c r="O2069" s="25"/>
      <c r="P2069" s="25"/>
      <c r="Q2069" s="25"/>
      <c r="R2069" s="25"/>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row>
    <row r="2070" spans="15:43" s="22" customFormat="1" ht="15" x14ac:dyDescent="0.25">
      <c r="O2070" s="25"/>
      <c r="P2070" s="25"/>
      <c r="Q2070" s="25"/>
      <c r="R2070" s="25"/>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row>
    <row r="2071" spans="15:43" s="22" customFormat="1" ht="15" x14ac:dyDescent="0.25">
      <c r="O2071" s="25"/>
      <c r="P2071" s="25"/>
      <c r="Q2071" s="25"/>
      <c r="R2071" s="25"/>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row>
    <row r="2072" spans="15:43" s="22" customFormat="1" ht="15" x14ac:dyDescent="0.25">
      <c r="O2072" s="25"/>
      <c r="P2072" s="25"/>
      <c r="Q2072" s="25"/>
      <c r="R2072" s="25"/>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row>
    <row r="2073" spans="15:43" s="22" customFormat="1" ht="15" x14ac:dyDescent="0.25">
      <c r="O2073" s="25"/>
      <c r="P2073" s="25"/>
      <c r="Q2073" s="25"/>
      <c r="R2073" s="25"/>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row>
    <row r="2074" spans="15:43" s="22" customFormat="1" ht="15" x14ac:dyDescent="0.25">
      <c r="O2074" s="25"/>
      <c r="P2074" s="25"/>
      <c r="Q2074" s="25"/>
      <c r="R2074" s="25"/>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row>
    <row r="2075" spans="15:43" s="22" customFormat="1" ht="15" x14ac:dyDescent="0.25">
      <c r="O2075" s="25"/>
      <c r="P2075" s="25"/>
      <c r="Q2075" s="25"/>
      <c r="R2075" s="25"/>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row>
    <row r="2076" spans="15:43" s="22" customFormat="1" ht="15" x14ac:dyDescent="0.25">
      <c r="O2076" s="25"/>
      <c r="P2076" s="25"/>
      <c r="Q2076" s="25"/>
      <c r="R2076" s="25"/>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row>
    <row r="2077" spans="15:43" s="22" customFormat="1" ht="15" x14ac:dyDescent="0.25">
      <c r="O2077" s="25"/>
      <c r="P2077" s="25"/>
      <c r="Q2077" s="25"/>
      <c r="R2077" s="25"/>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row>
    <row r="2078" spans="15:43" s="22" customFormat="1" ht="15" x14ac:dyDescent="0.25">
      <c r="O2078" s="25"/>
      <c r="P2078" s="25"/>
      <c r="Q2078" s="25"/>
      <c r="R2078" s="25"/>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row>
    <row r="2079" spans="15:43" s="22" customFormat="1" ht="15" x14ac:dyDescent="0.25">
      <c r="O2079" s="25"/>
      <c r="P2079" s="25"/>
      <c r="Q2079" s="25"/>
      <c r="R2079" s="25"/>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row>
    <row r="2080" spans="15:43" s="22" customFormat="1" ht="15" x14ac:dyDescent="0.25">
      <c r="O2080" s="25"/>
      <c r="P2080" s="25"/>
      <c r="Q2080" s="25"/>
      <c r="R2080" s="25"/>
      <c r="S2080" s="20"/>
      <c r="T2080" s="20"/>
      <c r="U2080" s="20"/>
      <c r="V2080" s="20"/>
      <c r="W2080" s="20"/>
      <c r="X2080" s="20"/>
      <c r="Y2080" s="20"/>
      <c r="Z2080" s="20"/>
      <c r="AA2080" s="20"/>
      <c r="AB2080" s="20"/>
      <c r="AC2080" s="20"/>
      <c r="AD2080" s="20"/>
      <c r="AE2080" s="20"/>
      <c r="AF2080" s="20"/>
      <c r="AG2080" s="20"/>
      <c r="AH2080" s="20"/>
      <c r="AI2080" s="20"/>
      <c r="AJ2080" s="20"/>
      <c r="AK2080" s="20"/>
      <c r="AL2080" s="20"/>
      <c r="AM2080" s="20"/>
      <c r="AN2080" s="20"/>
      <c r="AO2080" s="20"/>
      <c r="AP2080" s="20"/>
      <c r="AQ2080" s="20"/>
    </row>
    <row r="2081" spans="15:43" s="22" customFormat="1" ht="15" x14ac:dyDescent="0.25">
      <c r="O2081" s="25"/>
      <c r="P2081" s="25"/>
      <c r="Q2081" s="25"/>
      <c r="R2081" s="25"/>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row>
    <row r="2082" spans="15:43" s="22" customFormat="1" ht="15" x14ac:dyDescent="0.25">
      <c r="O2082" s="25"/>
      <c r="P2082" s="25"/>
      <c r="Q2082" s="25"/>
      <c r="R2082" s="25"/>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row>
    <row r="2083" spans="15:43" s="22" customFormat="1" ht="15" x14ac:dyDescent="0.25">
      <c r="O2083" s="25"/>
      <c r="P2083" s="25"/>
      <c r="Q2083" s="25"/>
      <c r="R2083" s="25"/>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row>
    <row r="2084" spans="15:43" s="22" customFormat="1" ht="15" x14ac:dyDescent="0.25">
      <c r="O2084" s="25"/>
      <c r="P2084" s="25"/>
      <c r="Q2084" s="25"/>
      <c r="R2084" s="25"/>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row>
    <row r="2085" spans="15:43" s="22" customFormat="1" ht="15" x14ac:dyDescent="0.25">
      <c r="O2085" s="25"/>
      <c r="P2085" s="25"/>
      <c r="Q2085" s="25"/>
      <c r="R2085" s="25"/>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row>
    <row r="2086" spans="15:43" s="22" customFormat="1" ht="15" x14ac:dyDescent="0.25">
      <c r="O2086" s="25"/>
      <c r="P2086" s="25"/>
      <c r="Q2086" s="25"/>
      <c r="R2086" s="25"/>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row>
    <row r="2087" spans="15:43" s="22" customFormat="1" ht="15" x14ac:dyDescent="0.25">
      <c r="O2087" s="25"/>
      <c r="P2087" s="25"/>
      <c r="Q2087" s="25"/>
      <c r="R2087" s="25"/>
      <c r="S2087" s="20"/>
      <c r="T2087" s="20"/>
      <c r="U2087" s="20"/>
      <c r="V2087" s="20"/>
      <c r="W2087" s="20"/>
      <c r="X2087" s="20"/>
      <c r="Y2087" s="20"/>
      <c r="Z2087" s="20"/>
      <c r="AA2087" s="20"/>
      <c r="AB2087" s="20"/>
      <c r="AC2087" s="20"/>
      <c r="AD2087" s="20"/>
      <c r="AE2087" s="20"/>
      <c r="AF2087" s="20"/>
      <c r="AG2087" s="20"/>
      <c r="AH2087" s="20"/>
      <c r="AI2087" s="20"/>
      <c r="AJ2087" s="20"/>
      <c r="AK2087" s="20"/>
      <c r="AL2087" s="20"/>
      <c r="AM2087" s="20"/>
      <c r="AN2087" s="20"/>
      <c r="AO2087" s="20"/>
      <c r="AP2087" s="20"/>
      <c r="AQ2087" s="20"/>
    </row>
    <row r="2088" spans="15:43" s="22" customFormat="1" ht="15" x14ac:dyDescent="0.25">
      <c r="O2088" s="25"/>
      <c r="P2088" s="25"/>
      <c r="Q2088" s="25"/>
      <c r="R2088" s="25"/>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row>
    <row r="2089" spans="15:43" s="22" customFormat="1" ht="15" x14ac:dyDescent="0.25">
      <c r="O2089" s="25"/>
      <c r="P2089" s="25"/>
      <c r="Q2089" s="25"/>
      <c r="R2089" s="25"/>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row>
    <row r="2090" spans="15:43" s="22" customFormat="1" ht="15" x14ac:dyDescent="0.25">
      <c r="O2090" s="25"/>
      <c r="P2090" s="25"/>
      <c r="Q2090" s="25"/>
      <c r="R2090" s="25"/>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row>
    <row r="2091" spans="15:43" s="22" customFormat="1" ht="15" x14ac:dyDescent="0.25">
      <c r="O2091" s="25"/>
      <c r="P2091" s="25"/>
      <c r="Q2091" s="25"/>
      <c r="R2091" s="25"/>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row>
    <row r="2092" spans="15:43" s="22" customFormat="1" ht="15" x14ac:dyDescent="0.25">
      <c r="O2092" s="25"/>
      <c r="P2092" s="25"/>
      <c r="Q2092" s="25"/>
      <c r="R2092" s="25"/>
      <c r="S2092" s="20"/>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row>
    <row r="2093" spans="15:43" s="22" customFormat="1" ht="15" x14ac:dyDescent="0.25">
      <c r="O2093" s="25"/>
      <c r="P2093" s="25"/>
      <c r="Q2093" s="25"/>
      <c r="R2093" s="25"/>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row>
    <row r="2094" spans="15:43" s="22" customFormat="1" ht="15" x14ac:dyDescent="0.25">
      <c r="O2094" s="25"/>
      <c r="P2094" s="25"/>
      <c r="Q2094" s="25"/>
      <c r="R2094" s="25"/>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row>
    <row r="2095" spans="15:43" s="22" customFormat="1" ht="15" x14ac:dyDescent="0.25">
      <c r="O2095" s="25"/>
      <c r="P2095" s="25"/>
      <c r="Q2095" s="25"/>
      <c r="R2095" s="25"/>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row>
    <row r="2096" spans="15:43" s="22" customFormat="1" ht="15" x14ac:dyDescent="0.25">
      <c r="O2096" s="25"/>
      <c r="P2096" s="25"/>
      <c r="Q2096" s="25"/>
      <c r="R2096" s="25"/>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row>
    <row r="2097" spans="15:43" s="22" customFormat="1" ht="15" x14ac:dyDescent="0.25">
      <c r="O2097" s="25"/>
      <c r="P2097" s="25"/>
      <c r="Q2097" s="25"/>
      <c r="R2097" s="25"/>
      <c r="S2097" s="20"/>
      <c r="T2097" s="20"/>
      <c r="U2097" s="20"/>
      <c r="V2097" s="20"/>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row>
    <row r="2098" spans="15:43" s="22" customFormat="1" ht="15" x14ac:dyDescent="0.25">
      <c r="O2098" s="25"/>
      <c r="P2098" s="25"/>
      <c r="Q2098" s="25"/>
      <c r="R2098" s="25"/>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row>
    <row r="2099" spans="15:43" s="22" customFormat="1" ht="15" x14ac:dyDescent="0.25">
      <c r="O2099" s="25"/>
      <c r="P2099" s="25"/>
      <c r="Q2099" s="25"/>
      <c r="R2099" s="25"/>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row>
    <row r="2100" spans="15:43" s="22" customFormat="1" ht="15" x14ac:dyDescent="0.25">
      <c r="O2100" s="25"/>
      <c r="P2100" s="25"/>
      <c r="Q2100" s="25"/>
      <c r="R2100" s="25"/>
      <c r="S2100" s="20"/>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row>
    <row r="2101" spans="15:43" s="22" customFormat="1" ht="15" x14ac:dyDescent="0.25">
      <c r="O2101" s="25"/>
      <c r="P2101" s="25"/>
      <c r="Q2101" s="25"/>
      <c r="R2101" s="25"/>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row>
    <row r="2102" spans="15:43" s="22" customFormat="1" ht="15" x14ac:dyDescent="0.25">
      <c r="O2102" s="25"/>
      <c r="P2102" s="25"/>
      <c r="Q2102" s="25"/>
      <c r="R2102" s="25"/>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row>
    <row r="2103" spans="15:43" s="22" customFormat="1" ht="15" x14ac:dyDescent="0.25">
      <c r="O2103" s="25"/>
      <c r="P2103" s="25"/>
      <c r="Q2103" s="25"/>
      <c r="R2103" s="25"/>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row>
    <row r="2104" spans="15:43" s="22" customFormat="1" ht="15" x14ac:dyDescent="0.25">
      <c r="O2104" s="25"/>
      <c r="P2104" s="25"/>
      <c r="Q2104" s="25"/>
      <c r="R2104" s="25"/>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row>
    <row r="2105" spans="15:43" s="22" customFormat="1" ht="15" x14ac:dyDescent="0.25">
      <c r="O2105" s="25"/>
      <c r="P2105" s="25"/>
      <c r="Q2105" s="25"/>
      <c r="R2105" s="25"/>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row>
    <row r="2106" spans="15:43" s="22" customFormat="1" ht="15" x14ac:dyDescent="0.25">
      <c r="O2106" s="25"/>
      <c r="P2106" s="25"/>
      <c r="Q2106" s="25"/>
      <c r="R2106" s="25"/>
      <c r="S2106" s="20"/>
      <c r="T2106" s="20"/>
      <c r="U2106" s="20"/>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row>
    <row r="2107" spans="15:43" s="22" customFormat="1" ht="15" x14ac:dyDescent="0.25">
      <c r="O2107" s="25"/>
      <c r="P2107" s="25"/>
      <c r="Q2107" s="25"/>
      <c r="R2107" s="25"/>
      <c r="S2107" s="20"/>
      <c r="T2107" s="20"/>
      <c r="U2107" s="20"/>
      <c r="V2107" s="20"/>
      <c r="W2107" s="20"/>
      <c r="X2107" s="20"/>
      <c r="Y2107" s="20"/>
      <c r="Z2107" s="20"/>
      <c r="AA2107" s="20"/>
      <c r="AB2107" s="20"/>
      <c r="AC2107" s="20"/>
      <c r="AD2107" s="20"/>
      <c r="AE2107" s="20"/>
      <c r="AF2107" s="20"/>
      <c r="AG2107" s="20"/>
      <c r="AH2107" s="20"/>
      <c r="AI2107" s="20"/>
      <c r="AJ2107" s="20"/>
      <c r="AK2107" s="20"/>
      <c r="AL2107" s="20"/>
      <c r="AM2107" s="20"/>
      <c r="AN2107" s="20"/>
      <c r="AO2107" s="20"/>
      <c r="AP2107" s="20"/>
      <c r="AQ2107" s="20"/>
    </row>
    <row r="2108" spans="15:43" s="22" customFormat="1" ht="15" x14ac:dyDescent="0.25">
      <c r="O2108" s="25"/>
      <c r="P2108" s="25"/>
      <c r="Q2108" s="25"/>
      <c r="R2108" s="25"/>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row>
    <row r="2109" spans="15:43" s="22" customFormat="1" ht="15" x14ac:dyDescent="0.25">
      <c r="O2109" s="25"/>
      <c r="P2109" s="25"/>
      <c r="Q2109" s="25"/>
      <c r="R2109" s="25"/>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row>
    <row r="2110" spans="15:43" s="22" customFormat="1" ht="15" x14ac:dyDescent="0.25">
      <c r="O2110" s="25"/>
      <c r="P2110" s="25"/>
      <c r="Q2110" s="25"/>
      <c r="R2110" s="25"/>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row>
    <row r="2111" spans="15:43" s="22" customFormat="1" ht="15" x14ac:dyDescent="0.25">
      <c r="O2111" s="25"/>
      <c r="P2111" s="25"/>
      <c r="Q2111" s="25"/>
      <c r="R2111" s="25"/>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row>
    <row r="2112" spans="15:43" s="22" customFormat="1" ht="15" x14ac:dyDescent="0.25">
      <c r="O2112" s="25"/>
      <c r="P2112" s="25"/>
      <c r="Q2112" s="25"/>
      <c r="R2112" s="25"/>
      <c r="S2112" s="20"/>
      <c r="T2112" s="20"/>
      <c r="U2112" s="20"/>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row>
    <row r="2113" spans="15:43" s="22" customFormat="1" ht="15" x14ac:dyDescent="0.25">
      <c r="O2113" s="25"/>
      <c r="P2113" s="25"/>
      <c r="Q2113" s="25"/>
      <c r="R2113" s="25"/>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row>
    <row r="2114" spans="15:43" s="22" customFormat="1" ht="15" x14ac:dyDescent="0.25">
      <c r="O2114" s="25"/>
      <c r="P2114" s="25"/>
      <c r="Q2114" s="25"/>
      <c r="R2114" s="25"/>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row>
    <row r="2115" spans="15:43" s="22" customFormat="1" ht="15" x14ac:dyDescent="0.25">
      <c r="O2115" s="25"/>
      <c r="P2115" s="25"/>
      <c r="Q2115" s="25"/>
      <c r="R2115" s="25"/>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row>
    <row r="2116" spans="15:43" s="22" customFormat="1" ht="15" x14ac:dyDescent="0.25">
      <c r="O2116" s="25"/>
      <c r="P2116" s="25"/>
      <c r="Q2116" s="25"/>
      <c r="R2116" s="25"/>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row>
    <row r="2117" spans="15:43" s="22" customFormat="1" ht="15" x14ac:dyDescent="0.25">
      <c r="O2117" s="25"/>
      <c r="P2117" s="25"/>
      <c r="Q2117" s="25"/>
      <c r="R2117" s="25"/>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row>
    <row r="2118" spans="15:43" s="22" customFormat="1" ht="15" x14ac:dyDescent="0.25">
      <c r="O2118" s="25"/>
      <c r="P2118" s="25"/>
      <c r="Q2118" s="25"/>
      <c r="R2118" s="25"/>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row>
    <row r="2119" spans="15:43" s="22" customFormat="1" ht="15" x14ac:dyDescent="0.25">
      <c r="O2119" s="25"/>
      <c r="P2119" s="25"/>
      <c r="Q2119" s="25"/>
      <c r="R2119" s="25"/>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row>
    <row r="2120" spans="15:43" s="22" customFormat="1" ht="15" x14ac:dyDescent="0.25">
      <c r="O2120" s="25"/>
      <c r="P2120" s="25"/>
      <c r="Q2120" s="25"/>
      <c r="R2120" s="25"/>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row>
    <row r="2121" spans="15:43" s="22" customFormat="1" ht="15" x14ac:dyDescent="0.25">
      <c r="O2121" s="25"/>
      <c r="P2121" s="25"/>
      <c r="Q2121" s="25"/>
      <c r="R2121" s="25"/>
      <c r="S2121" s="20"/>
      <c r="T2121" s="20"/>
      <c r="U2121" s="20"/>
      <c r="V2121" s="20"/>
      <c r="W2121" s="20"/>
      <c r="X2121" s="20"/>
      <c r="Y2121" s="20"/>
      <c r="Z2121" s="20"/>
      <c r="AA2121" s="20"/>
      <c r="AB2121" s="20"/>
      <c r="AC2121" s="20"/>
      <c r="AD2121" s="20"/>
      <c r="AE2121" s="20"/>
      <c r="AF2121" s="20"/>
      <c r="AG2121" s="20"/>
      <c r="AH2121" s="20"/>
      <c r="AI2121" s="20"/>
      <c r="AJ2121" s="20"/>
      <c r="AK2121" s="20"/>
      <c r="AL2121" s="20"/>
      <c r="AM2121" s="20"/>
      <c r="AN2121" s="20"/>
      <c r="AO2121" s="20"/>
      <c r="AP2121" s="20"/>
      <c r="AQ2121" s="20"/>
    </row>
    <row r="2122" spans="15:43" s="22" customFormat="1" ht="15" x14ac:dyDescent="0.25">
      <c r="O2122" s="25"/>
      <c r="P2122" s="25"/>
      <c r="Q2122" s="25"/>
      <c r="R2122" s="25"/>
      <c r="S2122" s="20"/>
      <c r="T2122" s="20"/>
      <c r="U2122" s="20"/>
      <c r="V2122" s="20"/>
      <c r="W2122" s="20"/>
      <c r="X2122" s="20"/>
      <c r="Y2122" s="20"/>
      <c r="Z2122" s="20"/>
      <c r="AA2122" s="20"/>
      <c r="AB2122" s="20"/>
      <c r="AC2122" s="20"/>
      <c r="AD2122" s="20"/>
      <c r="AE2122" s="20"/>
      <c r="AF2122" s="20"/>
      <c r="AG2122" s="20"/>
      <c r="AH2122" s="20"/>
      <c r="AI2122" s="20"/>
      <c r="AJ2122" s="20"/>
      <c r="AK2122" s="20"/>
      <c r="AL2122" s="20"/>
      <c r="AM2122" s="20"/>
      <c r="AN2122" s="20"/>
      <c r="AO2122" s="20"/>
      <c r="AP2122" s="20"/>
      <c r="AQ2122" s="20"/>
    </row>
    <row r="2123" spans="15:43" s="22" customFormat="1" ht="15" x14ac:dyDescent="0.25">
      <c r="O2123" s="25"/>
      <c r="P2123" s="25"/>
      <c r="Q2123" s="25"/>
      <c r="R2123" s="25"/>
      <c r="S2123" s="20"/>
      <c r="T2123" s="20"/>
      <c r="U2123" s="20"/>
      <c r="V2123" s="20"/>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row>
    <row r="2124" spans="15:43" s="22" customFormat="1" ht="15" x14ac:dyDescent="0.25">
      <c r="O2124" s="25"/>
      <c r="P2124" s="25"/>
      <c r="Q2124" s="25"/>
      <c r="R2124" s="25"/>
      <c r="S2124" s="20"/>
      <c r="T2124" s="20"/>
      <c r="U2124" s="20"/>
      <c r="V2124" s="20"/>
      <c r="W2124" s="20"/>
      <c r="X2124" s="20"/>
      <c r="Y2124" s="20"/>
      <c r="Z2124" s="20"/>
      <c r="AA2124" s="20"/>
      <c r="AB2124" s="20"/>
      <c r="AC2124" s="20"/>
      <c r="AD2124" s="20"/>
      <c r="AE2124" s="20"/>
      <c r="AF2124" s="20"/>
      <c r="AG2124" s="20"/>
      <c r="AH2124" s="20"/>
      <c r="AI2124" s="20"/>
      <c r="AJ2124" s="20"/>
      <c r="AK2124" s="20"/>
      <c r="AL2124" s="20"/>
      <c r="AM2124" s="20"/>
      <c r="AN2124" s="20"/>
      <c r="AO2124" s="20"/>
      <c r="AP2124" s="20"/>
      <c r="AQ2124" s="20"/>
    </row>
    <row r="2125" spans="15:43" s="22" customFormat="1" ht="15" x14ac:dyDescent="0.25">
      <c r="O2125" s="25"/>
      <c r="P2125" s="25"/>
      <c r="Q2125" s="25"/>
      <c r="R2125" s="25"/>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row>
    <row r="2126" spans="15:43" s="22" customFormat="1" ht="15" x14ac:dyDescent="0.25">
      <c r="O2126" s="25"/>
      <c r="P2126" s="25"/>
      <c r="Q2126" s="25"/>
      <c r="R2126" s="25"/>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row>
    <row r="2127" spans="15:43" s="22" customFormat="1" ht="15" x14ac:dyDescent="0.25">
      <c r="O2127" s="25"/>
      <c r="P2127" s="25"/>
      <c r="Q2127" s="25"/>
      <c r="R2127" s="25"/>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row>
    <row r="2128" spans="15:43" s="22" customFormat="1" ht="15" x14ac:dyDescent="0.25">
      <c r="O2128" s="25"/>
      <c r="P2128" s="25"/>
      <c r="Q2128" s="25"/>
      <c r="R2128" s="25"/>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row>
    <row r="2129" spans="15:43" s="22" customFormat="1" ht="15" x14ac:dyDescent="0.25">
      <c r="O2129" s="25"/>
      <c r="P2129" s="25"/>
      <c r="Q2129" s="25"/>
      <c r="R2129" s="25"/>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row>
    <row r="2130" spans="15:43" s="22" customFormat="1" ht="15" x14ac:dyDescent="0.25">
      <c r="O2130" s="25"/>
      <c r="P2130" s="25"/>
      <c r="Q2130" s="25"/>
      <c r="R2130" s="25"/>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row>
    <row r="2131" spans="15:43" s="22" customFormat="1" ht="15" x14ac:dyDescent="0.25">
      <c r="O2131" s="25"/>
      <c r="P2131" s="25"/>
      <c r="Q2131" s="25"/>
      <c r="R2131" s="25"/>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row>
    <row r="2132" spans="15:43" s="22" customFormat="1" ht="15" x14ac:dyDescent="0.25">
      <c r="O2132" s="25"/>
      <c r="P2132" s="25"/>
      <c r="Q2132" s="25"/>
      <c r="R2132" s="25"/>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row>
    <row r="2133" spans="15:43" s="22" customFormat="1" ht="15" x14ac:dyDescent="0.25">
      <c r="O2133" s="25"/>
      <c r="P2133" s="25"/>
      <c r="Q2133" s="25"/>
      <c r="R2133" s="25"/>
      <c r="S2133" s="20"/>
      <c r="T2133" s="20"/>
      <c r="U2133" s="20"/>
      <c r="V2133" s="20"/>
      <c r="W2133" s="20"/>
      <c r="X2133" s="20"/>
      <c r="Y2133" s="20"/>
      <c r="Z2133" s="20"/>
      <c r="AA2133" s="20"/>
      <c r="AB2133" s="20"/>
      <c r="AC2133" s="20"/>
      <c r="AD2133" s="20"/>
      <c r="AE2133" s="20"/>
      <c r="AF2133" s="20"/>
      <c r="AG2133" s="20"/>
      <c r="AH2133" s="20"/>
      <c r="AI2133" s="20"/>
      <c r="AJ2133" s="20"/>
      <c r="AK2133" s="20"/>
      <c r="AL2133" s="20"/>
      <c r="AM2133" s="20"/>
      <c r="AN2133" s="20"/>
      <c r="AO2133" s="20"/>
      <c r="AP2133" s="20"/>
      <c r="AQ2133" s="20"/>
    </row>
    <row r="2134" spans="15:43" s="22" customFormat="1" ht="15" x14ac:dyDescent="0.25">
      <c r="O2134" s="25"/>
      <c r="P2134" s="25"/>
      <c r="Q2134" s="25"/>
      <c r="R2134" s="25"/>
      <c r="S2134" s="20"/>
      <c r="T2134" s="20"/>
      <c r="U2134" s="20"/>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row>
    <row r="2135" spans="15:43" s="22" customFormat="1" ht="15" x14ac:dyDescent="0.25">
      <c r="O2135" s="25"/>
      <c r="P2135" s="25"/>
      <c r="Q2135" s="25"/>
      <c r="R2135" s="25"/>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row>
    <row r="2136" spans="15:43" s="22" customFormat="1" ht="15" x14ac:dyDescent="0.25">
      <c r="O2136" s="25"/>
      <c r="P2136" s="25"/>
      <c r="Q2136" s="25"/>
      <c r="R2136" s="25"/>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row>
    <row r="2137" spans="15:43" s="22" customFormat="1" ht="15" x14ac:dyDescent="0.25">
      <c r="O2137" s="25"/>
      <c r="P2137" s="25"/>
      <c r="Q2137" s="25"/>
      <c r="R2137" s="25"/>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row>
    <row r="2138" spans="15:43" s="22" customFormat="1" ht="15" x14ac:dyDescent="0.25">
      <c r="O2138" s="25"/>
      <c r="P2138" s="25"/>
      <c r="Q2138" s="25"/>
      <c r="R2138" s="25"/>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row>
    <row r="2139" spans="15:43" s="22" customFormat="1" ht="15" x14ac:dyDescent="0.25">
      <c r="O2139" s="25"/>
      <c r="P2139" s="25"/>
      <c r="Q2139" s="25"/>
      <c r="R2139" s="25"/>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row>
    <row r="2140" spans="15:43" s="22" customFormat="1" ht="15" x14ac:dyDescent="0.25">
      <c r="O2140" s="25"/>
      <c r="P2140" s="25"/>
      <c r="Q2140" s="25"/>
      <c r="R2140" s="25"/>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row>
    <row r="2141" spans="15:43" s="22" customFormat="1" ht="15" x14ac:dyDescent="0.25">
      <c r="O2141" s="25"/>
      <c r="P2141" s="25"/>
      <c r="Q2141" s="25"/>
      <c r="R2141" s="25"/>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row>
    <row r="2142" spans="15:43" s="22" customFormat="1" ht="15" x14ac:dyDescent="0.25">
      <c r="O2142" s="25"/>
      <c r="P2142" s="25"/>
      <c r="Q2142" s="25"/>
      <c r="R2142" s="25"/>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row>
    <row r="2143" spans="15:43" s="22" customFormat="1" ht="15" x14ac:dyDescent="0.25">
      <c r="O2143" s="25"/>
      <c r="P2143" s="25"/>
      <c r="Q2143" s="25"/>
      <c r="R2143" s="25"/>
      <c r="S2143" s="20"/>
      <c r="T2143" s="20"/>
      <c r="U2143" s="20"/>
      <c r="V2143" s="20"/>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row>
    <row r="2144" spans="15:43" s="22" customFormat="1" ht="15" x14ac:dyDescent="0.25">
      <c r="O2144" s="25"/>
      <c r="P2144" s="25"/>
      <c r="Q2144" s="25"/>
      <c r="R2144" s="25"/>
      <c r="S2144" s="20"/>
      <c r="T2144" s="20"/>
      <c r="U2144" s="20"/>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row>
    <row r="2145" spans="15:43" s="22" customFormat="1" ht="15" x14ac:dyDescent="0.25">
      <c r="O2145" s="25"/>
      <c r="P2145" s="25"/>
      <c r="Q2145" s="25"/>
      <c r="R2145" s="25"/>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row>
    <row r="2146" spans="15:43" s="22" customFormat="1" ht="15" x14ac:dyDescent="0.25">
      <c r="O2146" s="25"/>
      <c r="P2146" s="25"/>
      <c r="Q2146" s="25"/>
      <c r="R2146" s="25"/>
      <c r="S2146" s="20"/>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row>
    <row r="2147" spans="15:43" s="22" customFormat="1" ht="15" x14ac:dyDescent="0.25">
      <c r="O2147" s="25"/>
      <c r="P2147" s="25"/>
      <c r="Q2147" s="25"/>
      <c r="R2147" s="25"/>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row>
    <row r="2148" spans="15:43" s="22" customFormat="1" ht="15" x14ac:dyDescent="0.25">
      <c r="O2148" s="25"/>
      <c r="P2148" s="25"/>
      <c r="Q2148" s="25"/>
      <c r="R2148" s="25"/>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row>
    <row r="2149" spans="15:43" s="22" customFormat="1" ht="15" x14ac:dyDescent="0.25">
      <c r="O2149" s="25"/>
      <c r="P2149" s="25"/>
      <c r="Q2149" s="25"/>
      <c r="R2149" s="25"/>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row>
    <row r="2150" spans="15:43" s="22" customFormat="1" ht="15" x14ac:dyDescent="0.25">
      <c r="O2150" s="25"/>
      <c r="P2150" s="25"/>
      <c r="Q2150" s="25"/>
      <c r="R2150" s="25"/>
      <c r="S2150" s="20"/>
      <c r="T2150" s="20"/>
      <c r="U2150" s="20"/>
      <c r="V2150" s="20"/>
      <c r="W2150" s="20"/>
      <c r="X2150" s="20"/>
      <c r="Y2150" s="20"/>
      <c r="Z2150" s="20"/>
      <c r="AA2150" s="20"/>
      <c r="AB2150" s="20"/>
      <c r="AC2150" s="20"/>
      <c r="AD2150" s="20"/>
      <c r="AE2150" s="20"/>
      <c r="AF2150" s="20"/>
      <c r="AG2150" s="20"/>
      <c r="AH2150" s="20"/>
      <c r="AI2150" s="20"/>
      <c r="AJ2150" s="20"/>
      <c r="AK2150" s="20"/>
      <c r="AL2150" s="20"/>
      <c r="AM2150" s="20"/>
      <c r="AN2150" s="20"/>
      <c r="AO2150" s="20"/>
      <c r="AP2150" s="20"/>
      <c r="AQ2150" s="20"/>
    </row>
    <row r="2151" spans="15:43" s="22" customFormat="1" ht="15" x14ac:dyDescent="0.25">
      <c r="O2151" s="25"/>
      <c r="P2151" s="25"/>
      <c r="Q2151" s="25"/>
      <c r="R2151" s="25"/>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row>
    <row r="2152" spans="15:43" s="22" customFormat="1" ht="15" x14ac:dyDescent="0.25">
      <c r="O2152" s="25"/>
      <c r="P2152" s="25"/>
      <c r="Q2152" s="25"/>
      <c r="R2152" s="25"/>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row>
    <row r="2153" spans="15:43" s="22" customFormat="1" ht="15" x14ac:dyDescent="0.25">
      <c r="O2153" s="25"/>
      <c r="P2153" s="25"/>
      <c r="Q2153" s="25"/>
      <c r="R2153" s="25"/>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row>
    <row r="2154" spans="15:43" s="22" customFormat="1" ht="15" x14ac:dyDescent="0.25">
      <c r="O2154" s="25"/>
      <c r="P2154" s="25"/>
      <c r="Q2154" s="25"/>
      <c r="R2154" s="25"/>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row>
    <row r="2155" spans="15:43" s="22" customFormat="1" ht="15" x14ac:dyDescent="0.25">
      <c r="O2155" s="25"/>
      <c r="P2155" s="25"/>
      <c r="Q2155" s="25"/>
      <c r="R2155" s="25"/>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row>
    <row r="2156" spans="15:43" s="22" customFormat="1" ht="15" x14ac:dyDescent="0.25">
      <c r="O2156" s="25"/>
      <c r="P2156" s="25"/>
      <c r="Q2156" s="25"/>
      <c r="R2156" s="25"/>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row>
    <row r="2157" spans="15:43" s="22" customFormat="1" ht="15" x14ac:dyDescent="0.25">
      <c r="O2157" s="25"/>
      <c r="P2157" s="25"/>
      <c r="Q2157" s="25"/>
      <c r="R2157" s="25"/>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row>
    <row r="2158" spans="15:43" s="22" customFormat="1" ht="15" x14ac:dyDescent="0.25">
      <c r="O2158" s="25"/>
      <c r="P2158" s="25"/>
      <c r="Q2158" s="25"/>
      <c r="R2158" s="25"/>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row>
    <row r="2159" spans="15:43" s="22" customFormat="1" ht="15" x14ac:dyDescent="0.25">
      <c r="O2159" s="25"/>
      <c r="P2159" s="25"/>
      <c r="Q2159" s="25"/>
      <c r="R2159" s="25"/>
      <c r="S2159" s="20"/>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row>
    <row r="2160" spans="15:43" s="22" customFormat="1" ht="15" x14ac:dyDescent="0.25">
      <c r="O2160" s="25"/>
      <c r="P2160" s="25"/>
      <c r="Q2160" s="25"/>
      <c r="R2160" s="25"/>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row>
    <row r="2161" spans="15:43" s="22" customFormat="1" ht="15" x14ac:dyDescent="0.25">
      <c r="O2161" s="25"/>
      <c r="P2161" s="25"/>
      <c r="Q2161" s="25"/>
      <c r="R2161" s="25"/>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row>
    <row r="2162" spans="15:43" s="22" customFormat="1" ht="15" x14ac:dyDescent="0.25">
      <c r="O2162" s="25"/>
      <c r="P2162" s="25"/>
      <c r="Q2162" s="25"/>
      <c r="R2162" s="25"/>
      <c r="S2162" s="20"/>
      <c r="T2162" s="20"/>
      <c r="U2162" s="20"/>
      <c r="V2162" s="20"/>
      <c r="W2162" s="20"/>
      <c r="X2162" s="20"/>
      <c r="Y2162" s="20"/>
      <c r="Z2162" s="20"/>
      <c r="AA2162" s="20"/>
      <c r="AB2162" s="20"/>
      <c r="AC2162" s="20"/>
      <c r="AD2162" s="20"/>
      <c r="AE2162" s="20"/>
      <c r="AF2162" s="20"/>
      <c r="AG2162" s="20"/>
      <c r="AH2162" s="20"/>
      <c r="AI2162" s="20"/>
      <c r="AJ2162" s="20"/>
      <c r="AK2162" s="20"/>
      <c r="AL2162" s="20"/>
      <c r="AM2162" s="20"/>
      <c r="AN2162" s="20"/>
      <c r="AO2162" s="20"/>
      <c r="AP2162" s="20"/>
      <c r="AQ2162" s="20"/>
    </row>
    <row r="2163" spans="15:43" s="22" customFormat="1" ht="15" x14ac:dyDescent="0.25">
      <c r="O2163" s="25"/>
      <c r="P2163" s="25"/>
      <c r="Q2163" s="25"/>
      <c r="R2163" s="25"/>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row>
    <row r="2164" spans="15:43" s="22" customFormat="1" ht="15" x14ac:dyDescent="0.25">
      <c r="O2164" s="25"/>
      <c r="P2164" s="25"/>
      <c r="Q2164" s="25"/>
      <c r="R2164" s="25"/>
      <c r="S2164" s="20"/>
      <c r="T2164" s="20"/>
      <c r="U2164" s="20"/>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row>
    <row r="2165" spans="15:43" s="22" customFormat="1" ht="15" x14ac:dyDescent="0.25">
      <c r="O2165" s="25"/>
      <c r="P2165" s="25"/>
      <c r="Q2165" s="25"/>
      <c r="R2165" s="25"/>
      <c r="S2165" s="20"/>
      <c r="T2165" s="20"/>
      <c r="U2165" s="20"/>
      <c r="V2165" s="20"/>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row>
    <row r="2166" spans="15:43" s="22" customFormat="1" ht="15" x14ac:dyDescent="0.25">
      <c r="O2166" s="25"/>
      <c r="P2166" s="25"/>
      <c r="Q2166" s="25"/>
      <c r="R2166" s="25"/>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row>
    <row r="2167" spans="15:43" s="22" customFormat="1" ht="15" x14ac:dyDescent="0.25">
      <c r="O2167" s="25"/>
      <c r="P2167" s="25"/>
      <c r="Q2167" s="25"/>
      <c r="R2167" s="25"/>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row>
    <row r="2168" spans="15:43" s="22" customFormat="1" ht="15" x14ac:dyDescent="0.25">
      <c r="O2168" s="25"/>
      <c r="P2168" s="25"/>
      <c r="Q2168" s="25"/>
      <c r="R2168" s="25"/>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row>
    <row r="2169" spans="15:43" s="22" customFormat="1" ht="15" x14ac:dyDescent="0.25">
      <c r="O2169" s="25"/>
      <c r="P2169" s="25"/>
      <c r="Q2169" s="25"/>
      <c r="R2169" s="25"/>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row>
    <row r="2170" spans="15:43" s="22" customFormat="1" ht="15" x14ac:dyDescent="0.25">
      <c r="O2170" s="25"/>
      <c r="P2170" s="25"/>
      <c r="Q2170" s="25"/>
      <c r="R2170" s="25"/>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row>
    <row r="2171" spans="15:43" s="22" customFormat="1" ht="15" x14ac:dyDescent="0.25">
      <c r="O2171" s="25"/>
      <c r="P2171" s="25"/>
      <c r="Q2171" s="25"/>
      <c r="R2171" s="25"/>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row>
    <row r="2172" spans="15:43" s="22" customFormat="1" ht="15" x14ac:dyDescent="0.25">
      <c r="O2172" s="25"/>
      <c r="P2172" s="25"/>
      <c r="Q2172" s="25"/>
      <c r="R2172" s="25"/>
      <c r="S2172" s="20"/>
      <c r="T2172" s="20"/>
      <c r="U2172" s="20"/>
      <c r="V2172" s="20"/>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row>
    <row r="2173" spans="15:43" s="22" customFormat="1" ht="15" x14ac:dyDescent="0.25">
      <c r="O2173" s="25"/>
      <c r="P2173" s="25"/>
      <c r="Q2173" s="25"/>
      <c r="R2173" s="25"/>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row>
    <row r="2174" spans="15:43" s="22" customFormat="1" ht="15" x14ac:dyDescent="0.25">
      <c r="O2174" s="25"/>
      <c r="P2174" s="25"/>
      <c r="Q2174" s="25"/>
      <c r="R2174" s="25"/>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row>
    <row r="2175" spans="15:43" s="22" customFormat="1" ht="15" x14ac:dyDescent="0.25">
      <c r="O2175" s="25"/>
      <c r="P2175" s="25"/>
      <c r="Q2175" s="25"/>
      <c r="R2175" s="25"/>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row>
    <row r="2176" spans="15:43" s="22" customFormat="1" ht="15" x14ac:dyDescent="0.25">
      <c r="O2176" s="25"/>
      <c r="P2176" s="25"/>
      <c r="Q2176" s="25"/>
      <c r="R2176" s="25"/>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row>
    <row r="2177" spans="15:43" s="22" customFormat="1" ht="15" x14ac:dyDescent="0.25">
      <c r="O2177" s="25"/>
      <c r="P2177" s="25"/>
      <c r="Q2177" s="25"/>
      <c r="R2177" s="25"/>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row>
    <row r="2178" spans="15:43" s="22" customFormat="1" ht="15" x14ac:dyDescent="0.25">
      <c r="O2178" s="25"/>
      <c r="P2178" s="25"/>
      <c r="Q2178" s="25"/>
      <c r="R2178" s="25"/>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row>
    <row r="2179" spans="15:43" s="22" customFormat="1" ht="15" x14ac:dyDescent="0.25">
      <c r="O2179" s="25"/>
      <c r="P2179" s="25"/>
      <c r="Q2179" s="25"/>
      <c r="R2179" s="25"/>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row>
    <row r="2180" spans="15:43" s="22" customFormat="1" ht="15" x14ac:dyDescent="0.25">
      <c r="O2180" s="25"/>
      <c r="P2180" s="25"/>
      <c r="Q2180" s="25"/>
      <c r="R2180" s="25"/>
      <c r="S2180" s="20"/>
      <c r="T2180" s="20"/>
      <c r="U2180" s="20"/>
      <c r="V2180" s="20"/>
      <c r="W2180" s="20"/>
      <c r="X2180" s="20"/>
      <c r="Y2180" s="20"/>
      <c r="Z2180" s="20"/>
      <c r="AA2180" s="20"/>
      <c r="AB2180" s="20"/>
      <c r="AC2180" s="20"/>
      <c r="AD2180" s="20"/>
      <c r="AE2180" s="20"/>
      <c r="AF2180" s="20"/>
      <c r="AG2180" s="20"/>
      <c r="AH2180" s="20"/>
      <c r="AI2180" s="20"/>
      <c r="AJ2180" s="20"/>
      <c r="AK2180" s="20"/>
      <c r="AL2180" s="20"/>
      <c r="AM2180" s="20"/>
      <c r="AN2180" s="20"/>
      <c r="AO2180" s="20"/>
      <c r="AP2180" s="20"/>
      <c r="AQ2180" s="20"/>
    </row>
    <row r="2181" spans="15:43" s="22" customFormat="1" ht="15" x14ac:dyDescent="0.25">
      <c r="O2181" s="25"/>
      <c r="P2181" s="25"/>
      <c r="Q2181" s="25"/>
      <c r="R2181" s="25"/>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row>
    <row r="2182" spans="15:43" s="22" customFormat="1" ht="15" x14ac:dyDescent="0.25">
      <c r="O2182" s="25"/>
      <c r="P2182" s="25"/>
      <c r="Q2182" s="25"/>
      <c r="R2182" s="25"/>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row>
    <row r="2183" spans="15:43" s="22" customFormat="1" ht="15" x14ac:dyDescent="0.25">
      <c r="O2183" s="25"/>
      <c r="P2183" s="25"/>
      <c r="Q2183" s="25"/>
      <c r="R2183" s="25"/>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row>
    <row r="2184" spans="15:43" s="22" customFormat="1" ht="15" x14ac:dyDescent="0.25">
      <c r="O2184" s="25"/>
      <c r="P2184" s="25"/>
      <c r="Q2184" s="25"/>
      <c r="R2184" s="25"/>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row>
    <row r="2185" spans="15:43" s="22" customFormat="1" ht="15" x14ac:dyDescent="0.25">
      <c r="O2185" s="25"/>
      <c r="P2185" s="25"/>
      <c r="Q2185" s="25"/>
      <c r="R2185" s="25"/>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row>
    <row r="2186" spans="15:43" s="22" customFormat="1" ht="15" x14ac:dyDescent="0.25">
      <c r="O2186" s="25"/>
      <c r="P2186" s="25"/>
      <c r="Q2186" s="25"/>
      <c r="R2186" s="25"/>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row>
    <row r="2187" spans="15:43" s="22" customFormat="1" ht="15" x14ac:dyDescent="0.25">
      <c r="O2187" s="25"/>
      <c r="P2187" s="25"/>
      <c r="Q2187" s="25"/>
      <c r="R2187" s="25"/>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row>
    <row r="2188" spans="15:43" s="22" customFormat="1" ht="15" x14ac:dyDescent="0.25">
      <c r="O2188" s="25"/>
      <c r="P2188" s="25"/>
      <c r="Q2188" s="25"/>
      <c r="R2188" s="25"/>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row>
    <row r="2189" spans="15:43" s="22" customFormat="1" ht="15" x14ac:dyDescent="0.25">
      <c r="O2189" s="25"/>
      <c r="P2189" s="25"/>
      <c r="Q2189" s="25"/>
      <c r="R2189" s="25"/>
      <c r="S2189" s="20"/>
      <c r="T2189" s="20"/>
      <c r="U2189" s="20"/>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row>
    <row r="2190" spans="15:43" s="22" customFormat="1" ht="15" x14ac:dyDescent="0.25">
      <c r="O2190" s="25"/>
      <c r="P2190" s="25"/>
      <c r="Q2190" s="25"/>
      <c r="R2190" s="25"/>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row>
    <row r="2191" spans="15:43" s="22" customFormat="1" ht="15" x14ac:dyDescent="0.25">
      <c r="O2191" s="25"/>
      <c r="P2191" s="25"/>
      <c r="Q2191" s="25"/>
      <c r="R2191" s="25"/>
      <c r="S2191" s="20"/>
      <c r="T2191" s="20"/>
      <c r="U2191" s="20"/>
      <c r="V2191" s="20"/>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row>
    <row r="2192" spans="15:43" s="22" customFormat="1" ht="15" x14ac:dyDescent="0.25">
      <c r="O2192" s="25"/>
      <c r="P2192" s="25"/>
      <c r="Q2192" s="25"/>
      <c r="R2192" s="25"/>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row>
    <row r="2193" spans="15:43" s="22" customFormat="1" ht="15" x14ac:dyDescent="0.25">
      <c r="O2193" s="25"/>
      <c r="P2193" s="25"/>
      <c r="Q2193" s="25"/>
      <c r="R2193" s="25"/>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row>
    <row r="2194" spans="15:43" s="22" customFormat="1" ht="15" x14ac:dyDescent="0.25">
      <c r="O2194" s="25"/>
      <c r="P2194" s="25"/>
      <c r="Q2194" s="25"/>
      <c r="R2194" s="25"/>
      <c r="S2194" s="20"/>
      <c r="T2194" s="20"/>
      <c r="U2194" s="20"/>
      <c r="V2194" s="20"/>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row>
    <row r="2195" spans="15:43" s="22" customFormat="1" ht="15" x14ac:dyDescent="0.25">
      <c r="O2195" s="25"/>
      <c r="P2195" s="25"/>
      <c r="Q2195" s="25"/>
      <c r="R2195" s="25"/>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row>
    <row r="2196" spans="15:43" s="22" customFormat="1" ht="15" x14ac:dyDescent="0.25">
      <c r="O2196" s="25"/>
      <c r="P2196" s="25"/>
      <c r="Q2196" s="25"/>
      <c r="R2196" s="25"/>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row>
    <row r="2197" spans="15:43" s="22" customFormat="1" ht="15" x14ac:dyDescent="0.25">
      <c r="O2197" s="25"/>
      <c r="P2197" s="25"/>
      <c r="Q2197" s="25"/>
      <c r="R2197" s="25"/>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row>
    <row r="2198" spans="15:43" s="22" customFormat="1" ht="15" x14ac:dyDescent="0.25">
      <c r="O2198" s="25"/>
      <c r="P2198" s="25"/>
      <c r="Q2198" s="25"/>
      <c r="R2198" s="25"/>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row>
    <row r="2199" spans="15:43" s="22" customFormat="1" ht="15" x14ac:dyDescent="0.25">
      <c r="O2199" s="25"/>
      <c r="P2199" s="25"/>
      <c r="Q2199" s="25"/>
      <c r="R2199" s="25"/>
      <c r="S2199" s="20"/>
      <c r="T2199" s="20"/>
      <c r="U2199" s="20"/>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row>
    <row r="2200" spans="15:43" s="22" customFormat="1" ht="15" x14ac:dyDescent="0.25">
      <c r="O2200" s="25"/>
      <c r="P2200" s="25"/>
      <c r="Q2200" s="25"/>
      <c r="R2200" s="25"/>
      <c r="S2200" s="20"/>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row>
    <row r="2201" spans="15:43" s="22" customFormat="1" ht="15" x14ac:dyDescent="0.25">
      <c r="O2201" s="25"/>
      <c r="P2201" s="25"/>
      <c r="Q2201" s="25"/>
      <c r="R2201" s="25"/>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row>
    <row r="2202" spans="15:43" s="22" customFormat="1" ht="15" x14ac:dyDescent="0.25">
      <c r="O2202" s="25"/>
      <c r="P2202" s="25"/>
      <c r="Q2202" s="25"/>
      <c r="R2202" s="25"/>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row>
    <row r="2203" spans="15:43" s="22" customFormat="1" ht="15" x14ac:dyDescent="0.25">
      <c r="O2203" s="25"/>
      <c r="P2203" s="25"/>
      <c r="Q2203" s="25"/>
      <c r="R2203" s="25"/>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row>
    <row r="2204" spans="15:43" s="22" customFormat="1" ht="15" x14ac:dyDescent="0.25">
      <c r="O2204" s="25"/>
      <c r="P2204" s="25"/>
      <c r="Q2204" s="25"/>
      <c r="R2204" s="25"/>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row>
    <row r="2205" spans="15:43" s="22" customFormat="1" ht="15" x14ac:dyDescent="0.25">
      <c r="O2205" s="25"/>
      <c r="P2205" s="25"/>
      <c r="Q2205" s="25"/>
      <c r="R2205" s="25"/>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row>
    <row r="2206" spans="15:43" s="22" customFormat="1" ht="15" x14ac:dyDescent="0.25">
      <c r="O2206" s="25"/>
      <c r="P2206" s="25"/>
      <c r="Q2206" s="25"/>
      <c r="R2206" s="25"/>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row>
    <row r="2207" spans="15:43" s="22" customFormat="1" ht="15" x14ac:dyDescent="0.25">
      <c r="O2207" s="25"/>
      <c r="P2207" s="25"/>
      <c r="Q2207" s="25"/>
      <c r="R2207" s="25"/>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row>
    <row r="2208" spans="15:43" s="22" customFormat="1" ht="15" x14ac:dyDescent="0.25">
      <c r="O2208" s="25"/>
      <c r="P2208" s="25"/>
      <c r="Q2208" s="25"/>
      <c r="R2208" s="25"/>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row>
    <row r="2209" spans="15:43" s="22" customFormat="1" ht="15" x14ac:dyDescent="0.25">
      <c r="O2209" s="25"/>
      <c r="P2209" s="25"/>
      <c r="Q2209" s="25"/>
      <c r="R2209" s="25"/>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row>
    <row r="2210" spans="15:43" s="22" customFormat="1" ht="15" x14ac:dyDescent="0.25">
      <c r="O2210" s="25"/>
      <c r="P2210" s="25"/>
      <c r="Q2210" s="25"/>
      <c r="R2210" s="25"/>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row>
    <row r="2211" spans="15:43" s="22" customFormat="1" ht="15" x14ac:dyDescent="0.25">
      <c r="O2211" s="25"/>
      <c r="P2211" s="25"/>
      <c r="Q2211" s="25"/>
      <c r="R2211" s="25"/>
      <c r="S2211" s="20"/>
      <c r="T2211" s="20"/>
      <c r="U2211" s="20"/>
      <c r="V2211" s="20"/>
      <c r="W2211" s="20"/>
      <c r="X2211" s="20"/>
      <c r="Y2211" s="20"/>
      <c r="Z2211" s="20"/>
      <c r="AA2211" s="20"/>
      <c r="AB2211" s="20"/>
      <c r="AC2211" s="20"/>
      <c r="AD2211" s="20"/>
      <c r="AE2211" s="20"/>
      <c r="AF2211" s="20"/>
      <c r="AG2211" s="20"/>
      <c r="AH2211" s="20"/>
      <c r="AI2211" s="20"/>
      <c r="AJ2211" s="20"/>
      <c r="AK2211" s="20"/>
      <c r="AL2211" s="20"/>
      <c r="AM2211" s="20"/>
      <c r="AN2211" s="20"/>
      <c r="AO2211" s="20"/>
      <c r="AP2211" s="20"/>
      <c r="AQ2211" s="20"/>
    </row>
    <row r="2212" spans="15:43" s="22" customFormat="1" ht="15" x14ac:dyDescent="0.25">
      <c r="O2212" s="25"/>
      <c r="P2212" s="25"/>
      <c r="Q2212" s="25"/>
      <c r="R2212" s="25"/>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row>
    <row r="2213" spans="15:43" s="22" customFormat="1" ht="15" x14ac:dyDescent="0.25">
      <c r="O2213" s="25"/>
      <c r="P2213" s="25"/>
      <c r="Q2213" s="25"/>
      <c r="R2213" s="25"/>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row>
    <row r="2214" spans="15:43" s="22" customFormat="1" ht="15" x14ac:dyDescent="0.25">
      <c r="O2214" s="25"/>
      <c r="P2214" s="25"/>
      <c r="Q2214" s="25"/>
      <c r="R2214" s="25"/>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row>
    <row r="2215" spans="15:43" s="22" customFormat="1" ht="15" x14ac:dyDescent="0.25">
      <c r="O2215" s="25"/>
      <c r="P2215" s="25"/>
      <c r="Q2215" s="25"/>
      <c r="R2215" s="25"/>
      <c r="S2215" s="20"/>
      <c r="T2215" s="20"/>
      <c r="U2215" s="20"/>
      <c r="V2215" s="20"/>
      <c r="W2215" s="20"/>
      <c r="X2215" s="20"/>
      <c r="Y2215" s="20"/>
      <c r="Z2215" s="20"/>
      <c r="AA2215" s="20"/>
      <c r="AB2215" s="20"/>
      <c r="AC2215" s="20"/>
      <c r="AD2215" s="20"/>
      <c r="AE2215" s="20"/>
      <c r="AF2215" s="20"/>
      <c r="AG2215" s="20"/>
      <c r="AH2215" s="20"/>
      <c r="AI2215" s="20"/>
      <c r="AJ2215" s="20"/>
      <c r="AK2215" s="20"/>
      <c r="AL2215" s="20"/>
      <c r="AM2215" s="20"/>
      <c r="AN2215" s="20"/>
      <c r="AO2215" s="20"/>
      <c r="AP2215" s="20"/>
      <c r="AQ2215" s="20"/>
    </row>
    <row r="2216" spans="15:43" s="22" customFormat="1" ht="15" x14ac:dyDescent="0.25">
      <c r="O2216" s="25"/>
      <c r="P2216" s="25"/>
      <c r="Q2216" s="25"/>
      <c r="R2216" s="25"/>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row>
    <row r="2217" spans="15:43" s="22" customFormat="1" ht="15" x14ac:dyDescent="0.25">
      <c r="O2217" s="25"/>
      <c r="P2217" s="25"/>
      <c r="Q2217" s="25"/>
      <c r="R2217" s="25"/>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row>
    <row r="2218" spans="15:43" s="22" customFormat="1" ht="15" x14ac:dyDescent="0.25">
      <c r="O2218" s="25"/>
      <c r="P2218" s="25"/>
      <c r="Q2218" s="25"/>
      <c r="R2218" s="25"/>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row>
    <row r="2219" spans="15:43" s="22" customFormat="1" ht="15" x14ac:dyDescent="0.25">
      <c r="O2219" s="25"/>
      <c r="P2219" s="25"/>
      <c r="Q2219" s="25"/>
      <c r="R2219" s="25"/>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row>
    <row r="2220" spans="15:43" s="22" customFormat="1" ht="15" x14ac:dyDescent="0.25">
      <c r="O2220" s="25"/>
      <c r="P2220" s="25"/>
      <c r="Q2220" s="25"/>
      <c r="R2220" s="25"/>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row>
    <row r="2221" spans="15:43" s="22" customFormat="1" ht="15" x14ac:dyDescent="0.25">
      <c r="O2221" s="25"/>
      <c r="P2221" s="25"/>
      <c r="Q2221" s="25"/>
      <c r="R2221" s="25"/>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row>
    <row r="2222" spans="15:43" s="22" customFormat="1" ht="15" x14ac:dyDescent="0.25">
      <c r="O2222" s="25"/>
      <c r="P2222" s="25"/>
      <c r="Q2222" s="25"/>
      <c r="R2222" s="25"/>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row>
    <row r="2223" spans="15:43" s="22" customFormat="1" ht="15" x14ac:dyDescent="0.25">
      <c r="O2223" s="25"/>
      <c r="P2223" s="25"/>
      <c r="Q2223" s="25"/>
      <c r="R2223" s="25"/>
      <c r="S2223" s="20"/>
      <c r="T2223" s="20"/>
      <c r="U2223" s="20"/>
      <c r="V2223" s="20"/>
      <c r="W2223" s="20"/>
      <c r="X2223" s="20"/>
      <c r="Y2223" s="20"/>
      <c r="Z2223" s="20"/>
      <c r="AA2223" s="20"/>
      <c r="AB2223" s="20"/>
      <c r="AC2223" s="20"/>
      <c r="AD2223" s="20"/>
      <c r="AE2223" s="20"/>
      <c r="AF2223" s="20"/>
      <c r="AG2223" s="20"/>
      <c r="AH2223" s="20"/>
      <c r="AI2223" s="20"/>
      <c r="AJ2223" s="20"/>
      <c r="AK2223" s="20"/>
      <c r="AL2223" s="20"/>
      <c r="AM2223" s="20"/>
      <c r="AN2223" s="20"/>
      <c r="AO2223" s="20"/>
      <c r="AP2223" s="20"/>
      <c r="AQ2223" s="20"/>
    </row>
    <row r="2224" spans="15:43" s="22" customFormat="1" ht="15" x14ac:dyDescent="0.25">
      <c r="O2224" s="25"/>
      <c r="P2224" s="25"/>
      <c r="Q2224" s="25"/>
      <c r="R2224" s="25"/>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row>
    <row r="2225" spans="15:43" s="22" customFormat="1" ht="15" x14ac:dyDescent="0.25">
      <c r="O2225" s="25"/>
      <c r="P2225" s="25"/>
      <c r="Q2225" s="25"/>
      <c r="R2225" s="25"/>
      <c r="S2225" s="20"/>
      <c r="T2225" s="20"/>
      <c r="U2225" s="20"/>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row>
    <row r="2226" spans="15:43" s="22" customFormat="1" ht="15" x14ac:dyDescent="0.25">
      <c r="O2226" s="25"/>
      <c r="P2226" s="25"/>
      <c r="Q2226" s="25"/>
      <c r="R2226" s="25"/>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row>
    <row r="2227" spans="15:43" s="22" customFormat="1" ht="15" x14ac:dyDescent="0.25">
      <c r="O2227" s="25"/>
      <c r="P2227" s="25"/>
      <c r="Q2227" s="25"/>
      <c r="R2227" s="25"/>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row>
    <row r="2228" spans="15:43" s="22" customFormat="1" ht="15" x14ac:dyDescent="0.25">
      <c r="O2228" s="25"/>
      <c r="P2228" s="25"/>
      <c r="Q2228" s="25"/>
      <c r="R2228" s="25"/>
      <c r="S2228" s="20"/>
      <c r="T2228" s="20"/>
      <c r="U2228" s="20"/>
      <c r="V2228" s="20"/>
      <c r="W2228" s="20"/>
      <c r="X2228" s="20"/>
      <c r="Y2228" s="20"/>
      <c r="Z2228" s="20"/>
      <c r="AA2228" s="20"/>
      <c r="AB2228" s="20"/>
      <c r="AC2228" s="20"/>
      <c r="AD2228" s="20"/>
      <c r="AE2228" s="20"/>
      <c r="AF2228" s="20"/>
      <c r="AG2228" s="20"/>
      <c r="AH2228" s="20"/>
      <c r="AI2228" s="20"/>
      <c r="AJ2228" s="20"/>
      <c r="AK2228" s="20"/>
      <c r="AL2228" s="20"/>
      <c r="AM2228" s="20"/>
      <c r="AN2228" s="20"/>
      <c r="AO2228" s="20"/>
      <c r="AP2228" s="20"/>
      <c r="AQ2228" s="20"/>
    </row>
    <row r="2229" spans="15:43" s="22" customFormat="1" ht="15" x14ac:dyDescent="0.25">
      <c r="O2229" s="25"/>
      <c r="P2229" s="25"/>
      <c r="Q2229" s="25"/>
      <c r="R2229" s="25"/>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row>
    <row r="2230" spans="15:43" s="22" customFormat="1" ht="15" x14ac:dyDescent="0.25">
      <c r="O2230" s="25"/>
      <c r="P2230" s="25"/>
      <c r="Q2230" s="25"/>
      <c r="R2230" s="25"/>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row>
    <row r="2231" spans="15:43" s="22" customFormat="1" ht="15" x14ac:dyDescent="0.25">
      <c r="O2231" s="25"/>
      <c r="P2231" s="25"/>
      <c r="Q2231" s="25"/>
      <c r="R2231" s="25"/>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row>
    <row r="2232" spans="15:43" s="22" customFormat="1" ht="15" x14ac:dyDescent="0.25">
      <c r="O2232" s="25"/>
      <c r="P2232" s="25"/>
      <c r="Q2232" s="25"/>
      <c r="R2232" s="25"/>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row>
    <row r="2233" spans="15:43" s="22" customFormat="1" ht="15" x14ac:dyDescent="0.25">
      <c r="O2233" s="25"/>
      <c r="P2233" s="25"/>
      <c r="Q2233" s="25"/>
      <c r="R2233" s="25"/>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row>
    <row r="2234" spans="15:43" s="22" customFormat="1" ht="15" x14ac:dyDescent="0.25">
      <c r="O2234" s="25"/>
      <c r="P2234" s="25"/>
      <c r="Q2234" s="25"/>
      <c r="R2234" s="25"/>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row>
    <row r="2235" spans="15:43" s="22" customFormat="1" ht="15" x14ac:dyDescent="0.25">
      <c r="O2235" s="25"/>
      <c r="P2235" s="25"/>
      <c r="Q2235" s="25"/>
      <c r="R2235" s="25"/>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row>
    <row r="2236" spans="15:43" s="22" customFormat="1" ht="15" x14ac:dyDescent="0.25">
      <c r="O2236" s="25"/>
      <c r="P2236" s="25"/>
      <c r="Q2236" s="25"/>
      <c r="R2236" s="25"/>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row>
    <row r="2237" spans="15:43" s="22" customFormat="1" ht="15" x14ac:dyDescent="0.25">
      <c r="O2237" s="25"/>
      <c r="P2237" s="25"/>
      <c r="Q2237" s="25"/>
      <c r="R2237" s="25"/>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row>
    <row r="2238" spans="15:43" s="22" customFormat="1" ht="15" x14ac:dyDescent="0.25">
      <c r="O2238" s="25"/>
      <c r="P2238" s="25"/>
      <c r="Q2238" s="25"/>
      <c r="R2238" s="25"/>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row>
    <row r="2239" spans="15:43" s="22" customFormat="1" ht="15" x14ac:dyDescent="0.25">
      <c r="O2239" s="25"/>
      <c r="P2239" s="25"/>
      <c r="Q2239" s="25"/>
      <c r="R2239" s="25"/>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row>
    <row r="2240" spans="15:43" s="22" customFormat="1" ht="15" x14ac:dyDescent="0.25">
      <c r="O2240" s="25"/>
      <c r="P2240" s="25"/>
      <c r="Q2240" s="25"/>
      <c r="R2240" s="25"/>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row>
    <row r="2241" spans="15:43" s="22" customFormat="1" ht="15" x14ac:dyDescent="0.25">
      <c r="O2241" s="25"/>
      <c r="P2241" s="25"/>
      <c r="Q2241" s="25"/>
      <c r="R2241" s="25"/>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row>
    <row r="2242" spans="15:43" s="22" customFormat="1" ht="15" x14ac:dyDescent="0.25">
      <c r="O2242" s="25"/>
      <c r="P2242" s="25"/>
      <c r="Q2242" s="25"/>
      <c r="R2242" s="25"/>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row>
    <row r="2243" spans="15:43" s="22" customFormat="1" ht="15" x14ac:dyDescent="0.25">
      <c r="O2243" s="25"/>
      <c r="P2243" s="25"/>
      <c r="Q2243" s="25"/>
      <c r="R2243" s="25"/>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row>
    <row r="2244" spans="15:43" s="22" customFormat="1" ht="15" x14ac:dyDescent="0.25">
      <c r="O2244" s="25"/>
      <c r="P2244" s="25"/>
      <c r="Q2244" s="25"/>
      <c r="R2244" s="25"/>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row>
    <row r="2245" spans="15:43" s="22" customFormat="1" ht="15" x14ac:dyDescent="0.25">
      <c r="O2245" s="25"/>
      <c r="P2245" s="25"/>
      <c r="Q2245" s="25"/>
      <c r="R2245" s="25"/>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row>
    <row r="2246" spans="15:43" s="22" customFormat="1" ht="15" x14ac:dyDescent="0.25">
      <c r="O2246" s="25"/>
      <c r="P2246" s="25"/>
      <c r="Q2246" s="25"/>
      <c r="R2246" s="25"/>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row>
    <row r="2247" spans="15:43" s="22" customFormat="1" ht="15" x14ac:dyDescent="0.25">
      <c r="O2247" s="25"/>
      <c r="P2247" s="25"/>
      <c r="Q2247" s="25"/>
      <c r="R2247" s="25"/>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row>
    <row r="2248" spans="15:43" s="22" customFormat="1" ht="15" x14ac:dyDescent="0.25">
      <c r="O2248" s="25"/>
      <c r="P2248" s="25"/>
      <c r="Q2248" s="25"/>
      <c r="R2248" s="25"/>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row>
    <row r="2249" spans="15:43" s="22" customFormat="1" ht="15" x14ac:dyDescent="0.25">
      <c r="O2249" s="25"/>
      <c r="P2249" s="25"/>
      <c r="Q2249" s="25"/>
      <c r="R2249" s="25"/>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row>
    <row r="2250" spans="15:43" s="22" customFormat="1" ht="15" x14ac:dyDescent="0.25">
      <c r="O2250" s="25"/>
      <c r="P2250" s="25"/>
      <c r="Q2250" s="25"/>
      <c r="R2250" s="25"/>
      <c r="S2250" s="20"/>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row>
    <row r="2251" spans="15:43" s="22" customFormat="1" ht="15" x14ac:dyDescent="0.25">
      <c r="O2251" s="25"/>
      <c r="P2251" s="25"/>
      <c r="Q2251" s="25"/>
      <c r="R2251" s="25"/>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row>
    <row r="2252" spans="15:43" s="22" customFormat="1" ht="15" x14ac:dyDescent="0.25">
      <c r="O2252" s="25"/>
      <c r="P2252" s="25"/>
      <c r="Q2252" s="25"/>
      <c r="R2252" s="25"/>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row>
    <row r="2253" spans="15:43" s="22" customFormat="1" ht="15" x14ac:dyDescent="0.25">
      <c r="O2253" s="25"/>
      <c r="P2253" s="25"/>
      <c r="Q2253" s="25"/>
      <c r="R2253" s="25"/>
      <c r="S2253" s="20"/>
      <c r="T2253" s="20"/>
      <c r="U2253" s="20"/>
      <c r="V2253" s="20"/>
      <c r="W2253" s="20"/>
      <c r="X2253" s="20"/>
      <c r="Y2253" s="20"/>
      <c r="Z2253" s="20"/>
      <c r="AA2253" s="20"/>
      <c r="AB2253" s="20"/>
      <c r="AC2253" s="20"/>
      <c r="AD2253" s="20"/>
      <c r="AE2253" s="20"/>
      <c r="AF2253" s="20"/>
      <c r="AG2253" s="20"/>
      <c r="AH2253" s="20"/>
      <c r="AI2253" s="20"/>
      <c r="AJ2253" s="20"/>
      <c r="AK2253" s="20"/>
      <c r="AL2253" s="20"/>
      <c r="AM2253" s="20"/>
      <c r="AN2253" s="20"/>
      <c r="AO2253" s="20"/>
      <c r="AP2253" s="20"/>
      <c r="AQ2253" s="20"/>
    </row>
    <row r="2254" spans="15:43" s="22" customFormat="1" ht="15" x14ac:dyDescent="0.25">
      <c r="O2254" s="25"/>
      <c r="P2254" s="25"/>
      <c r="Q2254" s="25"/>
      <c r="R2254" s="25"/>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row>
    <row r="2255" spans="15:43" s="22" customFormat="1" ht="15" x14ac:dyDescent="0.25">
      <c r="O2255" s="25"/>
      <c r="P2255" s="25"/>
      <c r="Q2255" s="25"/>
      <c r="R2255" s="25"/>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row>
    <row r="2256" spans="15:43" s="22" customFormat="1" ht="15" x14ac:dyDescent="0.25">
      <c r="O2256" s="25"/>
      <c r="P2256" s="25"/>
      <c r="Q2256" s="25"/>
      <c r="R2256" s="25"/>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row>
    <row r="2257" spans="15:43" s="22" customFormat="1" ht="15" x14ac:dyDescent="0.25">
      <c r="O2257" s="25"/>
      <c r="P2257" s="25"/>
      <c r="Q2257" s="25"/>
      <c r="R2257" s="25"/>
      <c r="S2257" s="20"/>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row>
    <row r="2258" spans="15:43" s="22" customFormat="1" ht="15" x14ac:dyDescent="0.25">
      <c r="O2258" s="25"/>
      <c r="P2258" s="25"/>
      <c r="Q2258" s="25"/>
      <c r="R2258" s="25"/>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row>
    <row r="2259" spans="15:43" s="22" customFormat="1" ht="15" x14ac:dyDescent="0.25">
      <c r="O2259" s="25"/>
      <c r="P2259" s="25"/>
      <c r="Q2259" s="25"/>
      <c r="R2259" s="25"/>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row>
    <row r="2260" spans="15:43" s="22" customFormat="1" ht="15" x14ac:dyDescent="0.25">
      <c r="O2260" s="25"/>
      <c r="P2260" s="25"/>
      <c r="Q2260" s="25"/>
      <c r="R2260" s="25"/>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row>
    <row r="2261" spans="15:43" s="22" customFormat="1" ht="15" x14ac:dyDescent="0.25">
      <c r="O2261" s="25"/>
      <c r="P2261" s="25"/>
      <c r="Q2261" s="25"/>
      <c r="R2261" s="25"/>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row>
    <row r="2262" spans="15:43" s="22" customFormat="1" ht="15" x14ac:dyDescent="0.25">
      <c r="O2262" s="25"/>
      <c r="P2262" s="25"/>
      <c r="Q2262" s="25"/>
      <c r="R2262" s="25"/>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row>
    <row r="2263" spans="15:43" s="22" customFormat="1" ht="15" x14ac:dyDescent="0.25">
      <c r="O2263" s="25"/>
      <c r="P2263" s="25"/>
      <c r="Q2263" s="25"/>
      <c r="R2263" s="25"/>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row>
    <row r="2264" spans="15:43" s="22" customFormat="1" ht="15" x14ac:dyDescent="0.25">
      <c r="O2264" s="25"/>
      <c r="P2264" s="25"/>
      <c r="Q2264" s="25"/>
      <c r="R2264" s="25"/>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row>
    <row r="2265" spans="15:43" s="22" customFormat="1" ht="15" x14ac:dyDescent="0.25">
      <c r="O2265" s="25"/>
      <c r="P2265" s="25"/>
      <c r="Q2265" s="25"/>
      <c r="R2265" s="25"/>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row>
    <row r="2266" spans="15:43" s="22" customFormat="1" ht="15" x14ac:dyDescent="0.25">
      <c r="O2266" s="25"/>
      <c r="P2266" s="25"/>
      <c r="Q2266" s="25"/>
      <c r="R2266" s="25"/>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row>
    <row r="2267" spans="15:43" s="22" customFormat="1" ht="15" x14ac:dyDescent="0.25">
      <c r="O2267" s="25"/>
      <c r="P2267" s="25"/>
      <c r="Q2267" s="25"/>
      <c r="R2267" s="25"/>
      <c r="S2267" s="20"/>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row>
    <row r="2268" spans="15:43" s="22" customFormat="1" ht="15" x14ac:dyDescent="0.25">
      <c r="O2268" s="25"/>
      <c r="P2268" s="25"/>
      <c r="Q2268" s="25"/>
      <c r="R2268" s="25"/>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row>
    <row r="2269" spans="15:43" s="22" customFormat="1" ht="15" x14ac:dyDescent="0.25">
      <c r="O2269" s="25"/>
      <c r="P2269" s="25"/>
      <c r="Q2269" s="25"/>
      <c r="R2269" s="25"/>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row>
    <row r="2270" spans="15:43" s="22" customFormat="1" ht="15" x14ac:dyDescent="0.25">
      <c r="O2270" s="25"/>
      <c r="P2270" s="25"/>
      <c r="Q2270" s="25"/>
      <c r="R2270" s="25"/>
      <c r="S2270" s="20"/>
      <c r="T2270" s="20"/>
      <c r="U2270" s="20"/>
      <c r="V2270" s="20"/>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row>
    <row r="2271" spans="15:43" s="22" customFormat="1" ht="15" x14ac:dyDescent="0.25">
      <c r="O2271" s="25"/>
      <c r="P2271" s="25"/>
      <c r="Q2271" s="25"/>
      <c r="R2271" s="25"/>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row>
    <row r="2272" spans="15:43" s="22" customFormat="1" ht="15" x14ac:dyDescent="0.25">
      <c r="O2272" s="25"/>
      <c r="P2272" s="25"/>
      <c r="Q2272" s="25"/>
      <c r="R2272" s="25"/>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row>
    <row r="2273" spans="15:43" s="22" customFormat="1" ht="15" x14ac:dyDescent="0.25">
      <c r="O2273" s="25"/>
      <c r="P2273" s="25"/>
      <c r="Q2273" s="25"/>
      <c r="R2273" s="25"/>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row>
    <row r="2274" spans="15:43" s="22" customFormat="1" ht="15" x14ac:dyDescent="0.25">
      <c r="O2274" s="25"/>
      <c r="P2274" s="25"/>
      <c r="Q2274" s="25"/>
      <c r="R2274" s="25"/>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row>
    <row r="2275" spans="15:43" s="22" customFormat="1" ht="15" x14ac:dyDescent="0.25">
      <c r="O2275" s="25"/>
      <c r="P2275" s="25"/>
      <c r="Q2275" s="25"/>
      <c r="R2275" s="25"/>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row>
    <row r="2276" spans="15:43" s="22" customFormat="1" ht="15" x14ac:dyDescent="0.25">
      <c r="O2276" s="25"/>
      <c r="P2276" s="25"/>
      <c r="Q2276" s="25"/>
      <c r="R2276" s="25"/>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row>
    <row r="2277" spans="15:43" s="22" customFormat="1" ht="15" x14ac:dyDescent="0.25">
      <c r="O2277" s="25"/>
      <c r="P2277" s="25"/>
      <c r="Q2277" s="25"/>
      <c r="R2277" s="25"/>
      <c r="S2277" s="20"/>
      <c r="T2277" s="20"/>
      <c r="U2277" s="20"/>
      <c r="V2277" s="20"/>
      <c r="W2277" s="20"/>
      <c r="X2277" s="20"/>
      <c r="Y2277" s="20"/>
      <c r="Z2277" s="20"/>
      <c r="AA2277" s="20"/>
      <c r="AB2277" s="20"/>
      <c r="AC2277" s="20"/>
      <c r="AD2277" s="20"/>
      <c r="AE2277" s="20"/>
      <c r="AF2277" s="20"/>
      <c r="AG2277" s="20"/>
      <c r="AH2277" s="20"/>
      <c r="AI2277" s="20"/>
      <c r="AJ2277" s="20"/>
      <c r="AK2277" s="20"/>
      <c r="AL2277" s="20"/>
      <c r="AM2277" s="20"/>
      <c r="AN2277" s="20"/>
      <c r="AO2277" s="20"/>
      <c r="AP2277" s="20"/>
      <c r="AQ2277" s="20"/>
    </row>
    <row r="2278" spans="15:43" s="22" customFormat="1" ht="15" x14ac:dyDescent="0.25">
      <c r="O2278" s="25"/>
      <c r="P2278" s="25"/>
      <c r="Q2278" s="25"/>
      <c r="R2278" s="25"/>
      <c r="S2278" s="20"/>
      <c r="T2278" s="20"/>
      <c r="U2278" s="20"/>
      <c r="V2278" s="20"/>
      <c r="W2278" s="20"/>
      <c r="X2278" s="20"/>
      <c r="Y2278" s="20"/>
      <c r="Z2278" s="20"/>
      <c r="AA2278" s="20"/>
      <c r="AB2278" s="20"/>
      <c r="AC2278" s="20"/>
      <c r="AD2278" s="20"/>
      <c r="AE2278" s="20"/>
      <c r="AF2278" s="20"/>
      <c r="AG2278" s="20"/>
      <c r="AH2278" s="20"/>
      <c r="AI2278" s="20"/>
      <c r="AJ2278" s="20"/>
      <c r="AK2278" s="20"/>
      <c r="AL2278" s="20"/>
      <c r="AM2278" s="20"/>
      <c r="AN2278" s="20"/>
      <c r="AO2278" s="20"/>
      <c r="AP2278" s="20"/>
      <c r="AQ2278" s="20"/>
    </row>
    <row r="2279" spans="15:43" s="22" customFormat="1" ht="15" x14ac:dyDescent="0.25">
      <c r="O2279" s="25"/>
      <c r="P2279" s="25"/>
      <c r="Q2279" s="25"/>
      <c r="R2279" s="25"/>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row>
    <row r="2280" spans="15:43" s="22" customFormat="1" ht="15" x14ac:dyDescent="0.25">
      <c r="O2280" s="25"/>
      <c r="P2280" s="25"/>
      <c r="Q2280" s="25"/>
      <c r="R2280" s="25"/>
      <c r="S2280" s="20"/>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row>
    <row r="2281" spans="15:43" s="22" customFormat="1" ht="15" x14ac:dyDescent="0.25">
      <c r="O2281" s="25"/>
      <c r="P2281" s="25"/>
      <c r="Q2281" s="25"/>
      <c r="R2281" s="25"/>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row>
    <row r="2282" spans="15:43" s="22" customFormat="1" ht="15" x14ac:dyDescent="0.25">
      <c r="O2282" s="25"/>
      <c r="P2282" s="25"/>
      <c r="Q2282" s="25"/>
      <c r="R2282" s="25"/>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row>
    <row r="2283" spans="15:43" s="22" customFormat="1" ht="15" x14ac:dyDescent="0.25">
      <c r="O2283" s="25"/>
      <c r="P2283" s="25"/>
      <c r="Q2283" s="25"/>
      <c r="R2283" s="25"/>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row>
    <row r="2284" spans="15:43" s="22" customFormat="1" ht="15" x14ac:dyDescent="0.25">
      <c r="O2284" s="25"/>
      <c r="P2284" s="25"/>
      <c r="Q2284" s="25"/>
      <c r="R2284" s="25"/>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row>
    <row r="2285" spans="15:43" s="22" customFormat="1" ht="15" x14ac:dyDescent="0.25">
      <c r="O2285" s="25"/>
      <c r="P2285" s="25"/>
      <c r="Q2285" s="25"/>
      <c r="R2285" s="25"/>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row>
    <row r="2286" spans="15:43" s="22" customFormat="1" ht="15" x14ac:dyDescent="0.25">
      <c r="O2286" s="25"/>
      <c r="P2286" s="25"/>
      <c r="Q2286" s="25"/>
      <c r="R2286" s="25"/>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row>
    <row r="2287" spans="15:43" s="22" customFormat="1" ht="15" x14ac:dyDescent="0.25">
      <c r="O2287" s="25"/>
      <c r="P2287" s="25"/>
      <c r="Q2287" s="25"/>
      <c r="R2287" s="25"/>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row>
    <row r="2288" spans="15:43" s="22" customFormat="1" ht="15" x14ac:dyDescent="0.25">
      <c r="O2288" s="25"/>
      <c r="P2288" s="25"/>
      <c r="Q2288" s="25"/>
      <c r="R2288" s="25"/>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row>
    <row r="2289" spans="15:43" s="22" customFormat="1" ht="15" x14ac:dyDescent="0.25">
      <c r="O2289" s="25"/>
      <c r="P2289" s="25"/>
      <c r="Q2289" s="25"/>
      <c r="R2289" s="25"/>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row>
    <row r="2290" spans="15:43" s="22" customFormat="1" ht="15" x14ac:dyDescent="0.25">
      <c r="O2290" s="25"/>
      <c r="P2290" s="25"/>
      <c r="Q2290" s="25"/>
      <c r="R2290" s="25"/>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row>
    <row r="2291" spans="15:43" s="22" customFormat="1" ht="15" x14ac:dyDescent="0.25">
      <c r="O2291" s="25"/>
      <c r="P2291" s="25"/>
      <c r="Q2291" s="25"/>
      <c r="R2291" s="25"/>
      <c r="S2291" s="20"/>
      <c r="T2291" s="20"/>
      <c r="U2291" s="20"/>
      <c r="V2291" s="20"/>
      <c r="W2291" s="20"/>
      <c r="X2291" s="20"/>
      <c r="Y2291" s="20"/>
      <c r="Z2291" s="20"/>
      <c r="AA2291" s="20"/>
      <c r="AB2291" s="20"/>
      <c r="AC2291" s="20"/>
      <c r="AD2291" s="20"/>
      <c r="AE2291" s="20"/>
      <c r="AF2291" s="20"/>
      <c r="AG2291" s="20"/>
      <c r="AH2291" s="20"/>
      <c r="AI2291" s="20"/>
      <c r="AJ2291" s="20"/>
      <c r="AK2291" s="20"/>
      <c r="AL2291" s="20"/>
      <c r="AM2291" s="20"/>
      <c r="AN2291" s="20"/>
      <c r="AO2291" s="20"/>
      <c r="AP2291" s="20"/>
      <c r="AQ2291" s="20"/>
    </row>
    <row r="2292" spans="15:43" s="22" customFormat="1" ht="15" x14ac:dyDescent="0.25">
      <c r="O2292" s="25"/>
      <c r="P2292" s="25"/>
      <c r="Q2292" s="25"/>
      <c r="R2292" s="25"/>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row>
    <row r="2293" spans="15:43" s="22" customFormat="1" ht="15" x14ac:dyDescent="0.25">
      <c r="O2293" s="25"/>
      <c r="P2293" s="25"/>
      <c r="Q2293" s="25"/>
      <c r="R2293" s="25"/>
      <c r="S2293" s="20"/>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row>
    <row r="2294" spans="15:43" s="22" customFormat="1" ht="15" x14ac:dyDescent="0.25">
      <c r="O2294" s="25"/>
      <c r="P2294" s="25"/>
      <c r="Q2294" s="25"/>
      <c r="R2294" s="25"/>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row>
    <row r="2295" spans="15:43" s="22" customFormat="1" ht="15" x14ac:dyDescent="0.25">
      <c r="O2295" s="25"/>
      <c r="P2295" s="25"/>
      <c r="Q2295" s="25"/>
      <c r="R2295" s="25"/>
      <c r="S2295" s="20"/>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row>
    <row r="2296" spans="15:43" s="22" customFormat="1" ht="15" x14ac:dyDescent="0.25">
      <c r="O2296" s="25"/>
      <c r="P2296" s="25"/>
      <c r="Q2296" s="25"/>
      <c r="R2296" s="25"/>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row>
    <row r="2297" spans="15:43" s="22" customFormat="1" ht="15" x14ac:dyDescent="0.25">
      <c r="O2297" s="25"/>
      <c r="P2297" s="25"/>
      <c r="Q2297" s="25"/>
      <c r="R2297" s="25"/>
      <c r="S2297" s="20"/>
      <c r="T2297" s="20"/>
      <c r="U2297" s="20"/>
      <c r="V2297" s="20"/>
      <c r="W2297" s="20"/>
      <c r="X2297" s="20"/>
      <c r="Y2297" s="20"/>
      <c r="Z2297" s="20"/>
      <c r="AA2297" s="20"/>
      <c r="AB2297" s="20"/>
      <c r="AC2297" s="20"/>
      <c r="AD2297" s="20"/>
      <c r="AE2297" s="20"/>
      <c r="AF2297" s="20"/>
      <c r="AG2297" s="20"/>
      <c r="AH2297" s="20"/>
      <c r="AI2297" s="20"/>
      <c r="AJ2297" s="20"/>
      <c r="AK2297" s="20"/>
      <c r="AL2297" s="20"/>
      <c r="AM2297" s="20"/>
      <c r="AN2297" s="20"/>
      <c r="AO2297" s="20"/>
      <c r="AP2297" s="20"/>
      <c r="AQ2297" s="20"/>
    </row>
    <row r="2298" spans="15:43" s="22" customFormat="1" ht="15" x14ac:dyDescent="0.25">
      <c r="O2298" s="25"/>
      <c r="P2298" s="25"/>
      <c r="Q2298" s="25"/>
      <c r="R2298" s="25"/>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row>
    <row r="2299" spans="15:43" s="22" customFormat="1" ht="15" x14ac:dyDescent="0.25">
      <c r="O2299" s="25"/>
      <c r="P2299" s="25"/>
      <c r="Q2299" s="25"/>
      <c r="R2299" s="25"/>
      <c r="S2299" s="20"/>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row>
    <row r="2300" spans="15:43" s="22" customFormat="1" ht="15" x14ac:dyDescent="0.25">
      <c r="O2300" s="25"/>
      <c r="P2300" s="25"/>
      <c r="Q2300" s="25"/>
      <c r="R2300" s="25"/>
      <c r="S2300" s="20"/>
      <c r="T2300" s="20"/>
      <c r="U2300" s="20"/>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row>
    <row r="2301" spans="15:43" s="22" customFormat="1" ht="15" x14ac:dyDescent="0.25">
      <c r="O2301" s="25"/>
      <c r="P2301" s="25"/>
      <c r="Q2301" s="25"/>
      <c r="R2301" s="25"/>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row>
    <row r="2302" spans="15:43" s="22" customFormat="1" ht="15" x14ac:dyDescent="0.25">
      <c r="O2302" s="25"/>
      <c r="P2302" s="25"/>
      <c r="Q2302" s="25"/>
      <c r="R2302" s="25"/>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row>
    <row r="2303" spans="15:43" s="22" customFormat="1" ht="15" x14ac:dyDescent="0.25">
      <c r="O2303" s="25"/>
      <c r="P2303" s="25"/>
      <c r="Q2303" s="25"/>
      <c r="R2303" s="25"/>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row>
    <row r="2304" spans="15:43" s="22" customFormat="1" ht="15" x14ac:dyDescent="0.25">
      <c r="O2304" s="25"/>
      <c r="P2304" s="25"/>
      <c r="Q2304" s="25"/>
      <c r="R2304" s="25"/>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row>
    <row r="2305" spans="15:43" s="22" customFormat="1" ht="15" x14ac:dyDescent="0.25">
      <c r="O2305" s="25"/>
      <c r="P2305" s="25"/>
      <c r="Q2305" s="25"/>
      <c r="R2305" s="25"/>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row>
    <row r="2306" spans="15:43" s="22" customFormat="1" ht="15" x14ac:dyDescent="0.25">
      <c r="O2306" s="25"/>
      <c r="P2306" s="25"/>
      <c r="Q2306" s="25"/>
      <c r="R2306" s="25"/>
      <c r="S2306" s="20"/>
      <c r="T2306" s="20"/>
      <c r="U2306" s="20"/>
      <c r="V2306" s="20"/>
      <c r="W2306" s="20"/>
      <c r="X2306" s="20"/>
      <c r="Y2306" s="20"/>
      <c r="Z2306" s="20"/>
      <c r="AA2306" s="20"/>
      <c r="AB2306" s="20"/>
      <c r="AC2306" s="20"/>
      <c r="AD2306" s="20"/>
      <c r="AE2306" s="20"/>
      <c r="AF2306" s="20"/>
      <c r="AG2306" s="20"/>
      <c r="AH2306" s="20"/>
      <c r="AI2306" s="20"/>
      <c r="AJ2306" s="20"/>
      <c r="AK2306" s="20"/>
      <c r="AL2306" s="20"/>
      <c r="AM2306" s="20"/>
      <c r="AN2306" s="20"/>
      <c r="AO2306" s="20"/>
      <c r="AP2306" s="20"/>
      <c r="AQ2306" s="20"/>
    </row>
    <row r="2307" spans="15:43" s="22" customFormat="1" ht="15" x14ac:dyDescent="0.25">
      <c r="O2307" s="25"/>
      <c r="P2307" s="25"/>
      <c r="Q2307" s="25"/>
      <c r="R2307" s="25"/>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row>
    <row r="2308" spans="15:43" s="22" customFormat="1" ht="15" x14ac:dyDescent="0.25">
      <c r="O2308" s="25"/>
      <c r="P2308" s="25"/>
      <c r="Q2308" s="25"/>
      <c r="R2308" s="25"/>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row>
    <row r="2309" spans="15:43" s="22" customFormat="1" ht="15" x14ac:dyDescent="0.25">
      <c r="O2309" s="25"/>
      <c r="P2309" s="25"/>
      <c r="Q2309" s="25"/>
      <c r="R2309" s="25"/>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row>
    <row r="2310" spans="15:43" s="22" customFormat="1" ht="15" x14ac:dyDescent="0.25">
      <c r="O2310" s="25"/>
      <c r="P2310" s="25"/>
      <c r="Q2310" s="25"/>
      <c r="R2310" s="25"/>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row>
    <row r="2311" spans="15:43" s="22" customFormat="1" ht="15" x14ac:dyDescent="0.25">
      <c r="O2311" s="25"/>
      <c r="P2311" s="25"/>
      <c r="Q2311" s="25"/>
      <c r="R2311" s="25"/>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row>
    <row r="2312" spans="15:43" s="22" customFormat="1" ht="15" x14ac:dyDescent="0.25">
      <c r="O2312" s="25"/>
      <c r="P2312" s="25"/>
      <c r="Q2312" s="25"/>
      <c r="R2312" s="25"/>
      <c r="S2312" s="20"/>
      <c r="T2312" s="20"/>
      <c r="U2312" s="20"/>
      <c r="V2312" s="20"/>
      <c r="W2312" s="20"/>
      <c r="X2312" s="20"/>
      <c r="Y2312" s="20"/>
      <c r="Z2312" s="20"/>
      <c r="AA2312" s="20"/>
      <c r="AB2312" s="20"/>
      <c r="AC2312" s="20"/>
      <c r="AD2312" s="20"/>
      <c r="AE2312" s="20"/>
      <c r="AF2312" s="20"/>
      <c r="AG2312" s="20"/>
      <c r="AH2312" s="20"/>
      <c r="AI2312" s="20"/>
      <c r="AJ2312" s="20"/>
      <c r="AK2312" s="20"/>
      <c r="AL2312" s="20"/>
      <c r="AM2312" s="20"/>
      <c r="AN2312" s="20"/>
      <c r="AO2312" s="20"/>
      <c r="AP2312" s="20"/>
      <c r="AQ2312" s="20"/>
    </row>
    <row r="2313" spans="15:43" s="22" customFormat="1" ht="15" x14ac:dyDescent="0.25">
      <c r="O2313" s="25"/>
      <c r="P2313" s="25"/>
      <c r="Q2313" s="25"/>
      <c r="R2313" s="25"/>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row>
    <row r="2314" spans="15:43" s="22" customFormat="1" ht="15" x14ac:dyDescent="0.25">
      <c r="O2314" s="25"/>
      <c r="P2314" s="25"/>
      <c r="Q2314" s="25"/>
      <c r="R2314" s="25"/>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row>
    <row r="2315" spans="15:43" s="22" customFormat="1" ht="15" x14ac:dyDescent="0.25">
      <c r="O2315" s="25"/>
      <c r="P2315" s="25"/>
      <c r="Q2315" s="25"/>
      <c r="R2315" s="25"/>
      <c r="S2315" s="20"/>
      <c r="T2315" s="20"/>
      <c r="U2315" s="20"/>
      <c r="V2315" s="20"/>
      <c r="W2315" s="20"/>
      <c r="X2315" s="20"/>
      <c r="Y2315" s="20"/>
      <c r="Z2315" s="20"/>
      <c r="AA2315" s="20"/>
      <c r="AB2315" s="20"/>
      <c r="AC2315" s="20"/>
      <c r="AD2315" s="20"/>
      <c r="AE2315" s="20"/>
      <c r="AF2315" s="20"/>
      <c r="AG2315" s="20"/>
      <c r="AH2315" s="20"/>
      <c r="AI2315" s="20"/>
      <c r="AJ2315" s="20"/>
      <c r="AK2315" s="20"/>
      <c r="AL2315" s="20"/>
      <c r="AM2315" s="20"/>
      <c r="AN2315" s="20"/>
      <c r="AO2315" s="20"/>
      <c r="AP2315" s="20"/>
      <c r="AQ2315" s="20"/>
    </row>
    <row r="2316" spans="15:43" s="22" customFormat="1" ht="15" x14ac:dyDescent="0.25">
      <c r="O2316" s="25"/>
      <c r="P2316" s="25"/>
      <c r="Q2316" s="25"/>
      <c r="R2316" s="25"/>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row>
    <row r="2317" spans="15:43" s="22" customFormat="1" ht="15" x14ac:dyDescent="0.25">
      <c r="O2317" s="25"/>
      <c r="P2317" s="25"/>
      <c r="Q2317" s="25"/>
      <c r="R2317" s="25"/>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row>
    <row r="2318" spans="15:43" s="22" customFormat="1" ht="15" x14ac:dyDescent="0.25">
      <c r="O2318" s="25"/>
      <c r="P2318" s="25"/>
      <c r="Q2318" s="25"/>
      <c r="R2318" s="25"/>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row>
    <row r="2319" spans="15:43" s="22" customFormat="1" ht="15" x14ac:dyDescent="0.25">
      <c r="O2319" s="25"/>
      <c r="P2319" s="25"/>
      <c r="Q2319" s="25"/>
      <c r="R2319" s="25"/>
      <c r="S2319" s="20"/>
      <c r="T2319" s="20"/>
      <c r="U2319" s="20"/>
      <c r="V2319" s="20"/>
      <c r="W2319" s="20"/>
      <c r="X2319" s="20"/>
      <c r="Y2319" s="20"/>
      <c r="Z2319" s="20"/>
      <c r="AA2319" s="20"/>
      <c r="AB2319" s="20"/>
      <c r="AC2319" s="20"/>
      <c r="AD2319" s="20"/>
      <c r="AE2319" s="20"/>
      <c r="AF2319" s="20"/>
      <c r="AG2319" s="20"/>
      <c r="AH2319" s="20"/>
      <c r="AI2319" s="20"/>
      <c r="AJ2319" s="20"/>
      <c r="AK2319" s="20"/>
      <c r="AL2319" s="20"/>
      <c r="AM2319" s="20"/>
      <c r="AN2319" s="20"/>
      <c r="AO2319" s="20"/>
      <c r="AP2319" s="20"/>
      <c r="AQ2319" s="20"/>
    </row>
    <row r="2320" spans="15:43" s="22" customFormat="1" ht="15" x14ac:dyDescent="0.25">
      <c r="O2320" s="25"/>
      <c r="P2320" s="25"/>
      <c r="Q2320" s="25"/>
      <c r="R2320" s="25"/>
      <c r="S2320" s="20"/>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row>
    <row r="2321" spans="15:43" s="22" customFormat="1" ht="15" x14ac:dyDescent="0.25">
      <c r="O2321" s="25"/>
      <c r="P2321" s="25"/>
      <c r="Q2321" s="25"/>
      <c r="R2321" s="25"/>
      <c r="S2321" s="20"/>
      <c r="T2321" s="20"/>
      <c r="U2321" s="20"/>
      <c r="V2321" s="20"/>
      <c r="W2321" s="20"/>
      <c r="X2321" s="20"/>
      <c r="Y2321" s="20"/>
      <c r="Z2321" s="20"/>
      <c r="AA2321" s="20"/>
      <c r="AB2321" s="20"/>
      <c r="AC2321" s="20"/>
      <c r="AD2321" s="20"/>
      <c r="AE2321" s="20"/>
      <c r="AF2321" s="20"/>
      <c r="AG2321" s="20"/>
      <c r="AH2321" s="20"/>
      <c r="AI2321" s="20"/>
      <c r="AJ2321" s="20"/>
      <c r="AK2321" s="20"/>
      <c r="AL2321" s="20"/>
      <c r="AM2321" s="20"/>
      <c r="AN2321" s="20"/>
      <c r="AO2321" s="20"/>
      <c r="AP2321" s="20"/>
      <c r="AQ2321" s="20"/>
    </row>
    <row r="2322" spans="15:43" s="22" customFormat="1" ht="15" x14ac:dyDescent="0.25">
      <c r="O2322" s="25"/>
      <c r="P2322" s="25"/>
      <c r="Q2322" s="25"/>
      <c r="R2322" s="25"/>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row>
    <row r="2323" spans="15:43" s="22" customFormat="1" ht="15" x14ac:dyDescent="0.25">
      <c r="O2323" s="25"/>
      <c r="P2323" s="25"/>
      <c r="Q2323" s="25"/>
      <c r="R2323" s="25"/>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row>
    <row r="2324" spans="15:43" s="22" customFormat="1" ht="15" x14ac:dyDescent="0.25">
      <c r="O2324" s="25"/>
      <c r="P2324" s="25"/>
      <c r="Q2324" s="25"/>
      <c r="R2324" s="25"/>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row>
    <row r="2325" spans="15:43" s="22" customFormat="1" ht="15" x14ac:dyDescent="0.25">
      <c r="O2325" s="25"/>
      <c r="P2325" s="25"/>
      <c r="Q2325" s="25"/>
      <c r="R2325" s="25"/>
      <c r="S2325" s="20"/>
      <c r="T2325" s="20"/>
      <c r="U2325" s="20"/>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row>
    <row r="2326" spans="15:43" s="22" customFormat="1" ht="15" x14ac:dyDescent="0.25">
      <c r="O2326" s="25"/>
      <c r="P2326" s="25"/>
      <c r="Q2326" s="25"/>
      <c r="R2326" s="25"/>
      <c r="S2326" s="20"/>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row>
    <row r="2327" spans="15:43" s="22" customFormat="1" ht="15" x14ac:dyDescent="0.25">
      <c r="O2327" s="25"/>
      <c r="P2327" s="25"/>
      <c r="Q2327" s="25"/>
      <c r="R2327" s="25"/>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row>
    <row r="2328" spans="15:43" s="22" customFormat="1" ht="15" x14ac:dyDescent="0.25">
      <c r="O2328" s="25"/>
      <c r="P2328" s="25"/>
      <c r="Q2328" s="25"/>
      <c r="R2328" s="25"/>
      <c r="S2328" s="20"/>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row>
    <row r="2329" spans="15:43" s="22" customFormat="1" ht="15" x14ac:dyDescent="0.25">
      <c r="O2329" s="25"/>
      <c r="P2329" s="25"/>
      <c r="Q2329" s="25"/>
      <c r="R2329" s="25"/>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row>
    <row r="2330" spans="15:43" s="22" customFormat="1" ht="15" x14ac:dyDescent="0.25">
      <c r="O2330" s="25"/>
      <c r="P2330" s="25"/>
      <c r="Q2330" s="25"/>
      <c r="R2330" s="25"/>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row>
    <row r="2331" spans="15:43" s="22" customFormat="1" ht="15" x14ac:dyDescent="0.25">
      <c r="O2331" s="25"/>
      <c r="P2331" s="25"/>
      <c r="Q2331" s="25"/>
      <c r="R2331" s="25"/>
      <c r="S2331" s="20"/>
      <c r="T2331" s="20"/>
      <c r="U2331" s="20"/>
      <c r="V2331" s="20"/>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row>
    <row r="2332" spans="15:43" s="22" customFormat="1" ht="15" x14ac:dyDescent="0.25">
      <c r="O2332" s="25"/>
      <c r="P2332" s="25"/>
      <c r="Q2332" s="25"/>
      <c r="R2332" s="25"/>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row>
    <row r="2333" spans="15:43" s="22" customFormat="1" ht="15" x14ac:dyDescent="0.25">
      <c r="O2333" s="25"/>
      <c r="P2333" s="25"/>
      <c r="Q2333" s="25"/>
      <c r="R2333" s="25"/>
      <c r="S2333" s="20"/>
      <c r="T2333" s="20"/>
      <c r="U2333" s="20"/>
      <c r="V2333" s="20"/>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row>
    <row r="2334" spans="15:43" s="22" customFormat="1" ht="15" x14ac:dyDescent="0.25">
      <c r="O2334" s="25"/>
      <c r="P2334" s="25"/>
      <c r="Q2334" s="25"/>
      <c r="R2334" s="25"/>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row>
    <row r="2335" spans="15:43" s="22" customFormat="1" ht="15" x14ac:dyDescent="0.25">
      <c r="O2335" s="25"/>
      <c r="P2335" s="25"/>
      <c r="Q2335" s="25"/>
      <c r="R2335" s="25"/>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row>
    <row r="2336" spans="15:43" s="22" customFormat="1" ht="15" x14ac:dyDescent="0.25">
      <c r="O2336" s="25"/>
      <c r="P2336" s="25"/>
      <c r="Q2336" s="25"/>
      <c r="R2336" s="25"/>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row>
    <row r="2337" spans="15:43" s="22" customFormat="1" ht="15" x14ac:dyDescent="0.25">
      <c r="O2337" s="25"/>
      <c r="P2337" s="25"/>
      <c r="Q2337" s="25"/>
      <c r="R2337" s="25"/>
      <c r="S2337" s="20"/>
      <c r="T2337" s="20"/>
      <c r="U2337" s="20"/>
      <c r="V2337" s="20"/>
      <c r="W2337" s="20"/>
      <c r="X2337" s="20"/>
      <c r="Y2337" s="20"/>
      <c r="Z2337" s="20"/>
      <c r="AA2337" s="20"/>
      <c r="AB2337" s="20"/>
      <c r="AC2337" s="20"/>
      <c r="AD2337" s="20"/>
      <c r="AE2337" s="20"/>
      <c r="AF2337" s="20"/>
      <c r="AG2337" s="20"/>
      <c r="AH2337" s="20"/>
      <c r="AI2337" s="20"/>
      <c r="AJ2337" s="20"/>
      <c r="AK2337" s="20"/>
      <c r="AL2337" s="20"/>
      <c r="AM2337" s="20"/>
      <c r="AN2337" s="20"/>
      <c r="AO2337" s="20"/>
      <c r="AP2337" s="20"/>
      <c r="AQ2337" s="20"/>
    </row>
    <row r="2338" spans="15:43" s="22" customFormat="1" ht="15" x14ac:dyDescent="0.25">
      <c r="O2338" s="25"/>
      <c r="P2338" s="25"/>
      <c r="Q2338" s="25"/>
      <c r="R2338" s="25"/>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row>
    <row r="2339" spans="15:43" s="22" customFormat="1" ht="15" x14ac:dyDescent="0.25">
      <c r="O2339" s="25"/>
      <c r="P2339" s="25"/>
      <c r="Q2339" s="25"/>
      <c r="R2339" s="25"/>
      <c r="S2339" s="20"/>
      <c r="T2339" s="20"/>
      <c r="U2339" s="20"/>
      <c r="V2339" s="20"/>
      <c r="W2339" s="20"/>
      <c r="X2339" s="20"/>
      <c r="Y2339" s="20"/>
      <c r="Z2339" s="20"/>
      <c r="AA2339" s="20"/>
      <c r="AB2339" s="20"/>
      <c r="AC2339" s="20"/>
      <c r="AD2339" s="20"/>
      <c r="AE2339" s="20"/>
      <c r="AF2339" s="20"/>
      <c r="AG2339" s="20"/>
      <c r="AH2339" s="20"/>
      <c r="AI2339" s="20"/>
      <c r="AJ2339" s="20"/>
      <c r="AK2339" s="20"/>
      <c r="AL2339" s="20"/>
      <c r="AM2339" s="20"/>
      <c r="AN2339" s="20"/>
      <c r="AO2339" s="20"/>
      <c r="AP2339" s="20"/>
      <c r="AQ2339" s="20"/>
    </row>
    <row r="2340" spans="15:43" s="22" customFormat="1" ht="15" x14ac:dyDescent="0.25">
      <c r="O2340" s="25"/>
      <c r="P2340" s="25"/>
      <c r="Q2340" s="25"/>
      <c r="R2340" s="25"/>
      <c r="S2340" s="20"/>
      <c r="T2340" s="20"/>
      <c r="U2340" s="20"/>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row>
    <row r="2341" spans="15:43" s="22" customFormat="1" ht="15" x14ac:dyDescent="0.25">
      <c r="O2341" s="25"/>
      <c r="P2341" s="25"/>
      <c r="Q2341" s="25"/>
      <c r="R2341" s="25"/>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row>
    <row r="2342" spans="15:43" s="22" customFormat="1" ht="15" x14ac:dyDescent="0.25">
      <c r="O2342" s="25"/>
      <c r="P2342" s="25"/>
      <c r="Q2342" s="25"/>
      <c r="R2342" s="25"/>
      <c r="S2342" s="20"/>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row>
    <row r="2343" spans="15:43" s="22" customFormat="1" ht="15" x14ac:dyDescent="0.25">
      <c r="O2343" s="25"/>
      <c r="P2343" s="25"/>
      <c r="Q2343" s="25"/>
      <c r="R2343" s="25"/>
      <c r="S2343" s="20"/>
      <c r="T2343" s="20"/>
      <c r="U2343" s="20"/>
      <c r="V2343" s="20"/>
      <c r="W2343" s="20"/>
      <c r="X2343" s="20"/>
      <c r="Y2343" s="20"/>
      <c r="Z2343" s="20"/>
      <c r="AA2343" s="20"/>
      <c r="AB2343" s="20"/>
      <c r="AC2343" s="20"/>
      <c r="AD2343" s="20"/>
      <c r="AE2343" s="20"/>
      <c r="AF2343" s="20"/>
      <c r="AG2343" s="20"/>
      <c r="AH2343" s="20"/>
      <c r="AI2343" s="20"/>
      <c r="AJ2343" s="20"/>
      <c r="AK2343" s="20"/>
      <c r="AL2343" s="20"/>
      <c r="AM2343" s="20"/>
      <c r="AN2343" s="20"/>
      <c r="AO2343" s="20"/>
      <c r="AP2343" s="20"/>
      <c r="AQ2343" s="20"/>
    </row>
    <row r="2344" spans="15:43" s="22" customFormat="1" ht="15" x14ac:dyDescent="0.25">
      <c r="O2344" s="25"/>
      <c r="P2344" s="25"/>
      <c r="Q2344" s="25"/>
      <c r="R2344" s="25"/>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row>
    <row r="2345" spans="15:43" s="22" customFormat="1" ht="15" x14ac:dyDescent="0.25">
      <c r="O2345" s="25"/>
      <c r="P2345" s="25"/>
      <c r="Q2345" s="25"/>
      <c r="R2345" s="25"/>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row>
    <row r="2346" spans="15:43" s="22" customFormat="1" ht="15" x14ac:dyDescent="0.25">
      <c r="O2346" s="25"/>
      <c r="P2346" s="25"/>
      <c r="Q2346" s="25"/>
      <c r="R2346" s="25"/>
      <c r="S2346" s="20"/>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row>
    <row r="2347" spans="15:43" s="22" customFormat="1" ht="15" x14ac:dyDescent="0.25">
      <c r="O2347" s="25"/>
      <c r="P2347" s="25"/>
      <c r="Q2347" s="25"/>
      <c r="R2347" s="25"/>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row>
    <row r="2348" spans="15:43" s="22" customFormat="1" ht="15" x14ac:dyDescent="0.25">
      <c r="O2348" s="25"/>
      <c r="P2348" s="25"/>
      <c r="Q2348" s="25"/>
      <c r="R2348" s="25"/>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row>
    <row r="2349" spans="15:43" s="22" customFormat="1" ht="15" x14ac:dyDescent="0.25">
      <c r="O2349" s="25"/>
      <c r="P2349" s="25"/>
      <c r="Q2349" s="25"/>
      <c r="R2349" s="25"/>
      <c r="S2349" s="20"/>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row>
    <row r="2350" spans="15:43" s="22" customFormat="1" ht="15" x14ac:dyDescent="0.25">
      <c r="O2350" s="25"/>
      <c r="P2350" s="25"/>
      <c r="Q2350" s="25"/>
      <c r="R2350" s="25"/>
      <c r="S2350" s="20"/>
      <c r="T2350" s="20"/>
      <c r="U2350" s="20"/>
      <c r="V2350" s="20"/>
      <c r="W2350" s="20"/>
      <c r="X2350" s="20"/>
      <c r="Y2350" s="20"/>
      <c r="Z2350" s="20"/>
      <c r="AA2350" s="20"/>
      <c r="AB2350" s="20"/>
      <c r="AC2350" s="20"/>
      <c r="AD2350" s="20"/>
      <c r="AE2350" s="20"/>
      <c r="AF2350" s="20"/>
      <c r="AG2350" s="20"/>
      <c r="AH2350" s="20"/>
      <c r="AI2350" s="20"/>
      <c r="AJ2350" s="20"/>
      <c r="AK2350" s="20"/>
      <c r="AL2350" s="20"/>
      <c r="AM2350" s="20"/>
      <c r="AN2350" s="20"/>
      <c r="AO2350" s="20"/>
      <c r="AP2350" s="20"/>
      <c r="AQ2350" s="20"/>
    </row>
    <row r="2351" spans="15:43" s="22" customFormat="1" ht="15" x14ac:dyDescent="0.25">
      <c r="O2351" s="25"/>
      <c r="P2351" s="25"/>
      <c r="Q2351" s="25"/>
      <c r="R2351" s="25"/>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row>
    <row r="2352" spans="15:43" s="22" customFormat="1" ht="15" x14ac:dyDescent="0.25">
      <c r="O2352" s="25"/>
      <c r="P2352" s="25"/>
      <c r="Q2352" s="25"/>
      <c r="R2352" s="25"/>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row>
    <row r="2353" spans="15:43" s="22" customFormat="1" ht="15" x14ac:dyDescent="0.25">
      <c r="O2353" s="25"/>
      <c r="P2353" s="25"/>
      <c r="Q2353" s="25"/>
      <c r="R2353" s="25"/>
      <c r="S2353" s="20"/>
      <c r="T2353" s="20"/>
      <c r="U2353" s="20"/>
      <c r="V2353" s="20"/>
      <c r="W2353" s="20"/>
      <c r="X2353" s="20"/>
      <c r="Y2353" s="20"/>
      <c r="Z2353" s="20"/>
      <c r="AA2353" s="20"/>
      <c r="AB2353" s="20"/>
      <c r="AC2353" s="20"/>
      <c r="AD2353" s="20"/>
      <c r="AE2353" s="20"/>
      <c r="AF2353" s="20"/>
      <c r="AG2353" s="20"/>
      <c r="AH2353" s="20"/>
      <c r="AI2353" s="20"/>
      <c r="AJ2353" s="20"/>
      <c r="AK2353" s="20"/>
      <c r="AL2353" s="20"/>
      <c r="AM2353" s="20"/>
      <c r="AN2353" s="20"/>
      <c r="AO2353" s="20"/>
      <c r="AP2353" s="20"/>
      <c r="AQ2353" s="20"/>
    </row>
    <row r="2354" spans="15:43" s="22" customFormat="1" ht="15" x14ac:dyDescent="0.25">
      <c r="O2354" s="25"/>
      <c r="P2354" s="25"/>
      <c r="Q2354" s="25"/>
      <c r="R2354" s="25"/>
      <c r="S2354" s="20"/>
      <c r="T2354" s="20"/>
      <c r="U2354" s="20"/>
      <c r="V2354" s="20"/>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row>
    <row r="2355" spans="15:43" s="22" customFormat="1" ht="15" x14ac:dyDescent="0.25">
      <c r="O2355" s="25"/>
      <c r="P2355" s="25"/>
      <c r="Q2355" s="25"/>
      <c r="R2355" s="25"/>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row>
    <row r="2356" spans="15:43" s="22" customFormat="1" ht="15" x14ac:dyDescent="0.25">
      <c r="O2356" s="25"/>
      <c r="P2356" s="25"/>
      <c r="Q2356" s="25"/>
      <c r="R2356" s="25"/>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row>
    <row r="2357" spans="15:43" s="22" customFormat="1" ht="15" x14ac:dyDescent="0.25">
      <c r="O2357" s="25"/>
      <c r="P2357" s="25"/>
      <c r="Q2357" s="25"/>
      <c r="R2357" s="25"/>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row>
    <row r="2358" spans="15:43" s="22" customFormat="1" ht="15" x14ac:dyDescent="0.25">
      <c r="O2358" s="25"/>
      <c r="P2358" s="25"/>
      <c r="Q2358" s="25"/>
      <c r="R2358" s="25"/>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row>
    <row r="2359" spans="15:43" s="22" customFormat="1" ht="15" x14ac:dyDescent="0.25">
      <c r="O2359" s="25"/>
      <c r="P2359" s="25"/>
      <c r="Q2359" s="25"/>
      <c r="R2359" s="25"/>
      <c r="S2359" s="20"/>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row>
    <row r="2360" spans="15:43" s="22" customFormat="1" ht="15" x14ac:dyDescent="0.25">
      <c r="O2360" s="25"/>
      <c r="P2360" s="25"/>
      <c r="Q2360" s="25"/>
      <c r="R2360" s="25"/>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row>
    <row r="2361" spans="15:43" s="22" customFormat="1" ht="15" x14ac:dyDescent="0.25">
      <c r="O2361" s="25"/>
      <c r="P2361" s="25"/>
      <c r="Q2361" s="25"/>
      <c r="R2361" s="25"/>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row>
    <row r="2362" spans="15:43" s="22" customFormat="1" ht="15" x14ac:dyDescent="0.25">
      <c r="O2362" s="25"/>
      <c r="P2362" s="25"/>
      <c r="Q2362" s="25"/>
      <c r="R2362" s="25"/>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row>
    <row r="2363" spans="15:43" s="22" customFormat="1" ht="15" x14ac:dyDescent="0.25">
      <c r="O2363" s="25"/>
      <c r="P2363" s="25"/>
      <c r="Q2363" s="25"/>
      <c r="R2363" s="25"/>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row>
    <row r="2364" spans="15:43" s="22" customFormat="1" ht="15" x14ac:dyDescent="0.25">
      <c r="O2364" s="25"/>
      <c r="P2364" s="25"/>
      <c r="Q2364" s="25"/>
      <c r="R2364" s="25"/>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row>
    <row r="2365" spans="15:43" s="22" customFormat="1" ht="15" x14ac:dyDescent="0.25">
      <c r="O2365" s="25"/>
      <c r="P2365" s="25"/>
      <c r="Q2365" s="25"/>
      <c r="R2365" s="25"/>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row>
    <row r="2366" spans="15:43" s="22" customFormat="1" ht="15" x14ac:dyDescent="0.25">
      <c r="O2366" s="25"/>
      <c r="P2366" s="25"/>
      <c r="Q2366" s="25"/>
      <c r="R2366" s="25"/>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row>
    <row r="2367" spans="15:43" s="22" customFormat="1" ht="15" x14ac:dyDescent="0.25">
      <c r="O2367" s="25"/>
      <c r="P2367" s="25"/>
      <c r="Q2367" s="25"/>
      <c r="R2367" s="25"/>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row>
    <row r="2368" spans="15:43" s="22" customFormat="1" ht="15" x14ac:dyDescent="0.25">
      <c r="O2368" s="25"/>
      <c r="P2368" s="25"/>
      <c r="Q2368" s="25"/>
      <c r="R2368" s="25"/>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row>
    <row r="2369" spans="15:43" s="22" customFormat="1" ht="15" x14ac:dyDescent="0.25">
      <c r="O2369" s="25"/>
      <c r="P2369" s="25"/>
      <c r="Q2369" s="25"/>
      <c r="R2369" s="25"/>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row>
    <row r="2370" spans="15:43" s="22" customFormat="1" ht="15" x14ac:dyDescent="0.25">
      <c r="O2370" s="25"/>
      <c r="P2370" s="25"/>
      <c r="Q2370" s="25"/>
      <c r="R2370" s="25"/>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row>
    <row r="2371" spans="15:43" s="22" customFormat="1" ht="15" x14ac:dyDescent="0.25">
      <c r="O2371" s="25"/>
      <c r="P2371" s="25"/>
      <c r="Q2371" s="25"/>
      <c r="R2371" s="25"/>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row>
    <row r="2372" spans="15:43" s="22" customFormat="1" ht="15" x14ac:dyDescent="0.25">
      <c r="O2372" s="25"/>
      <c r="P2372" s="25"/>
      <c r="Q2372" s="25"/>
      <c r="R2372" s="25"/>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row>
    <row r="2373" spans="15:43" s="22" customFormat="1" ht="15" x14ac:dyDescent="0.25">
      <c r="O2373" s="25"/>
      <c r="P2373" s="25"/>
      <c r="Q2373" s="25"/>
      <c r="R2373" s="25"/>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row>
    <row r="2374" spans="15:43" s="22" customFormat="1" ht="15" x14ac:dyDescent="0.25">
      <c r="O2374" s="25"/>
      <c r="P2374" s="25"/>
      <c r="Q2374" s="25"/>
      <c r="R2374" s="25"/>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row>
    <row r="2375" spans="15:43" s="22" customFormat="1" ht="15" x14ac:dyDescent="0.25">
      <c r="O2375" s="25"/>
      <c r="P2375" s="25"/>
      <c r="Q2375" s="25"/>
      <c r="R2375" s="25"/>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row>
    <row r="2376" spans="15:43" s="22" customFormat="1" ht="15" x14ac:dyDescent="0.25">
      <c r="O2376" s="25"/>
      <c r="P2376" s="25"/>
      <c r="Q2376" s="25"/>
      <c r="R2376" s="25"/>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row>
    <row r="2377" spans="15:43" s="22" customFormat="1" ht="15" x14ac:dyDescent="0.25">
      <c r="O2377" s="25"/>
      <c r="P2377" s="25"/>
      <c r="Q2377" s="25"/>
      <c r="R2377" s="25"/>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row>
    <row r="2378" spans="15:43" s="22" customFormat="1" ht="15" x14ac:dyDescent="0.25">
      <c r="O2378" s="25"/>
      <c r="P2378" s="25"/>
      <c r="Q2378" s="25"/>
      <c r="R2378" s="25"/>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row>
    <row r="2379" spans="15:43" s="22" customFormat="1" ht="15" x14ac:dyDescent="0.25">
      <c r="O2379" s="25"/>
      <c r="P2379" s="25"/>
      <c r="Q2379" s="25"/>
      <c r="R2379" s="25"/>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row>
    <row r="2380" spans="15:43" s="22" customFormat="1" ht="15" x14ac:dyDescent="0.25">
      <c r="O2380" s="25"/>
      <c r="P2380" s="25"/>
      <c r="Q2380" s="25"/>
      <c r="R2380" s="25"/>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row>
    <row r="2381" spans="15:43" s="22" customFormat="1" ht="15" x14ac:dyDescent="0.25">
      <c r="O2381" s="25"/>
      <c r="P2381" s="25"/>
      <c r="Q2381" s="25"/>
      <c r="R2381" s="25"/>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row>
    <row r="2382" spans="15:43" s="22" customFormat="1" ht="15" x14ac:dyDescent="0.25">
      <c r="O2382" s="25"/>
      <c r="P2382" s="25"/>
      <c r="Q2382" s="25"/>
      <c r="R2382" s="25"/>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row>
    <row r="2383" spans="15:43" s="22" customFormat="1" ht="15" x14ac:dyDescent="0.25">
      <c r="O2383" s="25"/>
      <c r="P2383" s="25"/>
      <c r="Q2383" s="25"/>
      <c r="R2383" s="25"/>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row>
    <row r="2384" spans="15:43" s="22" customFormat="1" ht="15" x14ac:dyDescent="0.25">
      <c r="O2384" s="25"/>
      <c r="P2384" s="25"/>
      <c r="Q2384" s="25"/>
      <c r="R2384" s="25"/>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row>
    <row r="2385" spans="15:43" s="22" customFormat="1" ht="15" x14ac:dyDescent="0.25">
      <c r="O2385" s="25"/>
      <c r="P2385" s="25"/>
      <c r="Q2385" s="25"/>
      <c r="R2385" s="25"/>
      <c r="S2385" s="20"/>
      <c r="T2385" s="20"/>
      <c r="U2385" s="20"/>
      <c r="V2385" s="20"/>
      <c r="W2385" s="20"/>
      <c r="X2385" s="20"/>
      <c r="Y2385" s="20"/>
      <c r="Z2385" s="20"/>
      <c r="AA2385" s="20"/>
      <c r="AB2385" s="20"/>
      <c r="AC2385" s="20"/>
      <c r="AD2385" s="20"/>
      <c r="AE2385" s="20"/>
      <c r="AF2385" s="20"/>
      <c r="AG2385" s="20"/>
      <c r="AH2385" s="20"/>
      <c r="AI2385" s="20"/>
      <c r="AJ2385" s="20"/>
      <c r="AK2385" s="20"/>
      <c r="AL2385" s="20"/>
      <c r="AM2385" s="20"/>
      <c r="AN2385" s="20"/>
      <c r="AO2385" s="20"/>
      <c r="AP2385" s="20"/>
      <c r="AQ2385" s="20"/>
    </row>
    <row r="2386" spans="15:43" s="22" customFormat="1" ht="15" x14ac:dyDescent="0.25">
      <c r="O2386" s="25"/>
      <c r="P2386" s="25"/>
      <c r="Q2386" s="25"/>
      <c r="R2386" s="25"/>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row>
    <row r="2387" spans="15:43" s="22" customFormat="1" ht="15" x14ac:dyDescent="0.25">
      <c r="O2387" s="25"/>
      <c r="P2387" s="25"/>
      <c r="Q2387" s="25"/>
      <c r="R2387" s="25"/>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row>
    <row r="2388" spans="15:43" s="22" customFormat="1" ht="15" x14ac:dyDescent="0.25">
      <c r="O2388" s="25"/>
      <c r="P2388" s="25"/>
      <c r="Q2388" s="25"/>
      <c r="R2388" s="25"/>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row>
    <row r="2389" spans="15:43" s="22" customFormat="1" ht="15" x14ac:dyDescent="0.25">
      <c r="O2389" s="25"/>
      <c r="P2389" s="25"/>
      <c r="Q2389" s="25"/>
      <c r="R2389" s="25"/>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row>
    <row r="2390" spans="15:43" s="22" customFormat="1" ht="15" x14ac:dyDescent="0.25">
      <c r="O2390" s="25"/>
      <c r="P2390" s="25"/>
      <c r="Q2390" s="25"/>
      <c r="R2390" s="25"/>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row>
    <row r="2391" spans="15:43" s="22" customFormat="1" ht="15" x14ac:dyDescent="0.25">
      <c r="O2391" s="25"/>
      <c r="P2391" s="25"/>
      <c r="Q2391" s="25"/>
      <c r="R2391" s="25"/>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row>
    <row r="2392" spans="15:43" s="22" customFormat="1" ht="15" x14ac:dyDescent="0.25">
      <c r="O2392" s="25"/>
      <c r="P2392" s="25"/>
      <c r="Q2392" s="25"/>
      <c r="R2392" s="25"/>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row>
    <row r="2393" spans="15:43" s="22" customFormat="1" ht="15" x14ac:dyDescent="0.25">
      <c r="O2393" s="25"/>
      <c r="P2393" s="25"/>
      <c r="Q2393" s="25"/>
      <c r="R2393" s="25"/>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row>
    <row r="2394" spans="15:43" s="22" customFormat="1" ht="15" x14ac:dyDescent="0.25">
      <c r="O2394" s="25"/>
      <c r="P2394" s="25"/>
      <c r="Q2394" s="25"/>
      <c r="R2394" s="25"/>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row>
    <row r="2395" spans="15:43" s="22" customFormat="1" ht="15" x14ac:dyDescent="0.25">
      <c r="O2395" s="25"/>
      <c r="P2395" s="25"/>
      <c r="Q2395" s="25"/>
      <c r="R2395" s="25"/>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row>
    <row r="2396" spans="15:43" s="22" customFormat="1" ht="15" x14ac:dyDescent="0.25">
      <c r="O2396" s="25"/>
      <c r="P2396" s="25"/>
      <c r="Q2396" s="25"/>
      <c r="R2396" s="25"/>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row>
    <row r="2397" spans="15:43" s="22" customFormat="1" ht="15" x14ac:dyDescent="0.25">
      <c r="O2397" s="25"/>
      <c r="P2397" s="25"/>
      <c r="Q2397" s="25"/>
      <c r="R2397" s="25"/>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row>
    <row r="2398" spans="15:43" s="22" customFormat="1" ht="15" x14ac:dyDescent="0.25">
      <c r="O2398" s="25"/>
      <c r="P2398" s="25"/>
      <c r="Q2398" s="25"/>
      <c r="R2398" s="25"/>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row>
    <row r="2399" spans="15:43" s="22" customFormat="1" ht="15" x14ac:dyDescent="0.25">
      <c r="O2399" s="25"/>
      <c r="P2399" s="25"/>
      <c r="Q2399" s="25"/>
      <c r="R2399" s="25"/>
      <c r="S2399" s="20"/>
      <c r="T2399" s="20"/>
      <c r="U2399" s="20"/>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row>
    <row r="2400" spans="15:43" s="22" customFormat="1" ht="15" x14ac:dyDescent="0.25">
      <c r="O2400" s="25"/>
      <c r="P2400" s="25"/>
      <c r="Q2400" s="25"/>
      <c r="R2400" s="25"/>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row>
    <row r="2401" spans="15:43" s="22" customFormat="1" ht="15" x14ac:dyDescent="0.25">
      <c r="O2401" s="25"/>
      <c r="P2401" s="25"/>
      <c r="Q2401" s="25"/>
      <c r="R2401" s="25"/>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row>
    <row r="2402" spans="15:43" s="22" customFormat="1" ht="15" x14ac:dyDescent="0.25">
      <c r="O2402" s="25"/>
      <c r="P2402" s="25"/>
      <c r="Q2402" s="25"/>
      <c r="R2402" s="25"/>
      <c r="S2402" s="20"/>
      <c r="T2402" s="20"/>
      <c r="U2402" s="20"/>
      <c r="V2402" s="20"/>
      <c r="W2402" s="20"/>
      <c r="X2402" s="20"/>
      <c r="Y2402" s="20"/>
      <c r="Z2402" s="20"/>
      <c r="AA2402" s="20"/>
      <c r="AB2402" s="20"/>
      <c r="AC2402" s="20"/>
      <c r="AD2402" s="20"/>
      <c r="AE2402" s="20"/>
      <c r="AF2402" s="20"/>
      <c r="AG2402" s="20"/>
      <c r="AH2402" s="20"/>
      <c r="AI2402" s="20"/>
      <c r="AJ2402" s="20"/>
      <c r="AK2402" s="20"/>
      <c r="AL2402" s="20"/>
      <c r="AM2402" s="20"/>
      <c r="AN2402" s="20"/>
      <c r="AO2402" s="20"/>
      <c r="AP2402" s="20"/>
      <c r="AQ2402" s="20"/>
    </row>
    <row r="2403" spans="15:43" s="22" customFormat="1" ht="15" x14ac:dyDescent="0.25">
      <c r="O2403" s="25"/>
      <c r="P2403" s="25"/>
      <c r="Q2403" s="25"/>
      <c r="R2403" s="25"/>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row>
    <row r="2404" spans="15:43" s="22" customFormat="1" ht="15" x14ac:dyDescent="0.25">
      <c r="O2404" s="25"/>
      <c r="P2404" s="25"/>
      <c r="Q2404" s="25"/>
      <c r="R2404" s="25"/>
      <c r="S2404" s="20"/>
      <c r="T2404" s="20"/>
      <c r="U2404" s="20"/>
      <c r="V2404" s="20"/>
      <c r="W2404" s="20"/>
      <c r="X2404" s="20"/>
      <c r="Y2404" s="20"/>
      <c r="Z2404" s="20"/>
      <c r="AA2404" s="20"/>
      <c r="AB2404" s="20"/>
      <c r="AC2404" s="20"/>
      <c r="AD2404" s="20"/>
      <c r="AE2404" s="20"/>
      <c r="AF2404" s="20"/>
      <c r="AG2404" s="20"/>
      <c r="AH2404" s="20"/>
      <c r="AI2404" s="20"/>
      <c r="AJ2404" s="20"/>
      <c r="AK2404" s="20"/>
      <c r="AL2404" s="20"/>
      <c r="AM2404" s="20"/>
      <c r="AN2404" s="20"/>
      <c r="AO2404" s="20"/>
      <c r="AP2404" s="20"/>
      <c r="AQ2404" s="20"/>
    </row>
    <row r="2405" spans="15:43" s="22" customFormat="1" ht="15" x14ac:dyDescent="0.25">
      <c r="O2405" s="25"/>
      <c r="P2405" s="25"/>
      <c r="Q2405" s="25"/>
      <c r="R2405" s="25"/>
      <c r="S2405" s="20"/>
      <c r="T2405" s="20"/>
      <c r="U2405" s="20"/>
      <c r="V2405" s="20"/>
      <c r="W2405" s="20"/>
      <c r="X2405" s="20"/>
      <c r="Y2405" s="20"/>
      <c r="Z2405" s="20"/>
      <c r="AA2405" s="20"/>
      <c r="AB2405" s="20"/>
      <c r="AC2405" s="20"/>
      <c r="AD2405" s="20"/>
      <c r="AE2405" s="20"/>
      <c r="AF2405" s="20"/>
      <c r="AG2405" s="20"/>
      <c r="AH2405" s="20"/>
      <c r="AI2405" s="20"/>
      <c r="AJ2405" s="20"/>
      <c r="AK2405" s="20"/>
      <c r="AL2405" s="20"/>
      <c r="AM2405" s="20"/>
      <c r="AN2405" s="20"/>
      <c r="AO2405" s="20"/>
      <c r="AP2405" s="20"/>
      <c r="AQ2405" s="20"/>
    </row>
    <row r="2406" spans="15:43" s="22" customFormat="1" ht="15" x14ac:dyDescent="0.25">
      <c r="O2406" s="25"/>
      <c r="P2406" s="25"/>
      <c r="Q2406" s="25"/>
      <c r="R2406" s="25"/>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row>
    <row r="2407" spans="15:43" s="22" customFormat="1" ht="15" x14ac:dyDescent="0.25">
      <c r="O2407" s="25"/>
      <c r="P2407" s="25"/>
      <c r="Q2407" s="25"/>
      <c r="R2407" s="25"/>
      <c r="S2407" s="20"/>
      <c r="T2407" s="20"/>
      <c r="U2407" s="20"/>
      <c r="V2407" s="20"/>
      <c r="W2407" s="20"/>
      <c r="X2407" s="20"/>
      <c r="Y2407" s="20"/>
      <c r="Z2407" s="20"/>
      <c r="AA2407" s="20"/>
      <c r="AB2407" s="20"/>
      <c r="AC2407" s="20"/>
      <c r="AD2407" s="20"/>
      <c r="AE2407" s="20"/>
      <c r="AF2407" s="20"/>
      <c r="AG2407" s="20"/>
      <c r="AH2407" s="20"/>
      <c r="AI2407" s="20"/>
      <c r="AJ2407" s="20"/>
      <c r="AK2407" s="20"/>
      <c r="AL2407" s="20"/>
      <c r="AM2407" s="20"/>
      <c r="AN2407" s="20"/>
      <c r="AO2407" s="20"/>
      <c r="AP2407" s="20"/>
      <c r="AQ2407" s="20"/>
    </row>
    <row r="2408" spans="15:43" s="22" customFormat="1" ht="15" x14ac:dyDescent="0.25">
      <c r="O2408" s="25"/>
      <c r="P2408" s="25"/>
      <c r="Q2408" s="25"/>
      <c r="R2408" s="25"/>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row>
    <row r="2409" spans="15:43" s="22" customFormat="1" ht="15" x14ac:dyDescent="0.25">
      <c r="O2409" s="25"/>
      <c r="P2409" s="25"/>
      <c r="Q2409" s="25"/>
      <c r="R2409" s="25"/>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row>
    <row r="2410" spans="15:43" s="22" customFormat="1" ht="15" x14ac:dyDescent="0.25">
      <c r="O2410" s="25"/>
      <c r="P2410" s="25"/>
      <c r="Q2410" s="25"/>
      <c r="R2410" s="25"/>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row>
    <row r="2411" spans="15:43" s="22" customFormat="1" ht="15" x14ac:dyDescent="0.25">
      <c r="O2411" s="25"/>
      <c r="P2411" s="25"/>
      <c r="Q2411" s="25"/>
      <c r="R2411" s="25"/>
      <c r="S2411" s="20"/>
      <c r="T2411" s="20"/>
      <c r="U2411" s="20"/>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row>
    <row r="2412" spans="15:43" s="22" customFormat="1" ht="15" x14ac:dyDescent="0.25">
      <c r="O2412" s="25"/>
      <c r="P2412" s="25"/>
      <c r="Q2412" s="25"/>
      <c r="R2412" s="25"/>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row>
    <row r="2413" spans="15:43" s="22" customFormat="1" ht="15" x14ac:dyDescent="0.25">
      <c r="O2413" s="25"/>
      <c r="P2413" s="25"/>
      <c r="Q2413" s="25"/>
      <c r="R2413" s="25"/>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row>
    <row r="2414" spans="15:43" s="22" customFormat="1" ht="15" x14ac:dyDescent="0.25">
      <c r="O2414" s="25"/>
      <c r="P2414" s="25"/>
      <c r="Q2414" s="25"/>
      <c r="R2414" s="25"/>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row>
    <row r="2415" spans="15:43" s="22" customFormat="1" ht="15" x14ac:dyDescent="0.25">
      <c r="O2415" s="25"/>
      <c r="P2415" s="25"/>
      <c r="Q2415" s="25"/>
      <c r="R2415" s="25"/>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row>
    <row r="2416" spans="15:43" s="22" customFormat="1" ht="15" x14ac:dyDescent="0.25">
      <c r="O2416" s="25"/>
      <c r="P2416" s="25"/>
      <c r="Q2416" s="25"/>
      <c r="R2416" s="25"/>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row>
    <row r="2417" spans="15:43" s="22" customFormat="1" ht="15" x14ac:dyDescent="0.25">
      <c r="O2417" s="25"/>
      <c r="P2417" s="25"/>
      <c r="Q2417" s="25"/>
      <c r="R2417" s="25"/>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row>
    <row r="2418" spans="15:43" s="22" customFormat="1" ht="15" x14ac:dyDescent="0.25">
      <c r="O2418" s="25"/>
      <c r="P2418" s="25"/>
      <c r="Q2418" s="25"/>
      <c r="R2418" s="25"/>
      <c r="S2418" s="20"/>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row>
    <row r="2419" spans="15:43" s="22" customFormat="1" ht="15" x14ac:dyDescent="0.25">
      <c r="O2419" s="25"/>
      <c r="P2419" s="25"/>
      <c r="Q2419" s="25"/>
      <c r="R2419" s="25"/>
      <c r="S2419" s="20"/>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row>
    <row r="2420" spans="15:43" s="22" customFormat="1" ht="15" x14ac:dyDescent="0.25">
      <c r="O2420" s="25"/>
      <c r="P2420" s="25"/>
      <c r="Q2420" s="25"/>
      <c r="R2420" s="25"/>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row>
    <row r="2421" spans="15:43" s="22" customFormat="1" ht="15" x14ac:dyDescent="0.25">
      <c r="O2421" s="25"/>
      <c r="P2421" s="25"/>
      <c r="Q2421" s="25"/>
      <c r="R2421" s="25"/>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row>
    <row r="2422" spans="15:43" s="22" customFormat="1" ht="15" x14ac:dyDescent="0.25">
      <c r="O2422" s="25"/>
      <c r="P2422" s="25"/>
      <c r="Q2422" s="25"/>
      <c r="R2422" s="25"/>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row>
    <row r="2423" spans="15:43" s="22" customFormat="1" ht="15" x14ac:dyDescent="0.25">
      <c r="O2423" s="25"/>
      <c r="P2423" s="25"/>
      <c r="Q2423" s="25"/>
      <c r="R2423" s="25"/>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row>
    <row r="2424" spans="15:43" s="22" customFormat="1" ht="15" x14ac:dyDescent="0.25">
      <c r="O2424" s="25"/>
      <c r="P2424" s="25"/>
      <c r="Q2424" s="25"/>
      <c r="R2424" s="25"/>
      <c r="S2424" s="20"/>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row>
    <row r="2425" spans="15:43" s="22" customFormat="1" ht="15" x14ac:dyDescent="0.25">
      <c r="O2425" s="25"/>
      <c r="P2425" s="25"/>
      <c r="Q2425" s="25"/>
      <c r="R2425" s="25"/>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row>
    <row r="2426" spans="15:43" s="22" customFormat="1" ht="15" x14ac:dyDescent="0.25">
      <c r="O2426" s="25"/>
      <c r="P2426" s="25"/>
      <c r="Q2426" s="25"/>
      <c r="R2426" s="25"/>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row>
    <row r="2427" spans="15:43" s="22" customFormat="1" ht="15" x14ac:dyDescent="0.25">
      <c r="O2427" s="25"/>
      <c r="P2427" s="25"/>
      <c r="Q2427" s="25"/>
      <c r="R2427" s="25"/>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row>
    <row r="2428" spans="15:43" s="22" customFormat="1" ht="15" x14ac:dyDescent="0.25">
      <c r="O2428" s="25"/>
      <c r="P2428" s="25"/>
      <c r="Q2428" s="25"/>
      <c r="R2428" s="25"/>
      <c r="S2428" s="20"/>
      <c r="T2428" s="20"/>
      <c r="U2428" s="20"/>
      <c r="V2428" s="20"/>
      <c r="W2428" s="20"/>
      <c r="X2428" s="20"/>
      <c r="Y2428" s="20"/>
      <c r="Z2428" s="20"/>
      <c r="AA2428" s="20"/>
      <c r="AB2428" s="20"/>
      <c r="AC2428" s="20"/>
      <c r="AD2428" s="20"/>
      <c r="AE2428" s="20"/>
      <c r="AF2428" s="20"/>
      <c r="AG2428" s="20"/>
      <c r="AH2428" s="20"/>
      <c r="AI2428" s="20"/>
      <c r="AJ2428" s="20"/>
      <c r="AK2428" s="20"/>
      <c r="AL2428" s="20"/>
      <c r="AM2428" s="20"/>
      <c r="AN2428" s="20"/>
      <c r="AO2428" s="20"/>
      <c r="AP2428" s="20"/>
      <c r="AQ2428" s="20"/>
    </row>
    <row r="2429" spans="15:43" s="22" customFormat="1" ht="15" x14ac:dyDescent="0.25">
      <c r="O2429" s="25"/>
      <c r="P2429" s="25"/>
      <c r="Q2429" s="25"/>
      <c r="R2429" s="25"/>
      <c r="S2429" s="20"/>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row>
    <row r="2430" spans="15:43" s="22" customFormat="1" ht="15" x14ac:dyDescent="0.25">
      <c r="O2430" s="25"/>
      <c r="P2430" s="25"/>
      <c r="Q2430" s="25"/>
      <c r="R2430" s="25"/>
      <c r="S2430" s="20"/>
      <c r="T2430" s="20"/>
      <c r="U2430" s="20"/>
      <c r="V2430" s="20"/>
      <c r="W2430" s="20"/>
      <c r="X2430" s="20"/>
      <c r="Y2430" s="20"/>
      <c r="Z2430" s="20"/>
      <c r="AA2430" s="20"/>
      <c r="AB2430" s="20"/>
      <c r="AC2430" s="20"/>
      <c r="AD2430" s="20"/>
      <c r="AE2430" s="20"/>
      <c r="AF2430" s="20"/>
      <c r="AG2430" s="20"/>
      <c r="AH2430" s="20"/>
      <c r="AI2430" s="20"/>
      <c r="AJ2430" s="20"/>
      <c r="AK2430" s="20"/>
      <c r="AL2430" s="20"/>
      <c r="AM2430" s="20"/>
      <c r="AN2430" s="20"/>
      <c r="AO2430" s="20"/>
      <c r="AP2430" s="20"/>
      <c r="AQ2430" s="20"/>
    </row>
    <row r="2431" spans="15:43" s="22" customFormat="1" ht="15" x14ac:dyDescent="0.25">
      <c r="O2431" s="25"/>
      <c r="P2431" s="25"/>
      <c r="Q2431" s="25"/>
      <c r="R2431" s="25"/>
      <c r="S2431" s="20"/>
      <c r="T2431" s="20"/>
      <c r="U2431" s="20"/>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row>
    <row r="2432" spans="15:43" s="22" customFormat="1" ht="15" x14ac:dyDescent="0.25">
      <c r="O2432" s="25"/>
      <c r="P2432" s="25"/>
      <c r="Q2432" s="25"/>
      <c r="R2432" s="25"/>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row>
    <row r="2433" spans="15:43" s="22" customFormat="1" ht="15" x14ac:dyDescent="0.25">
      <c r="O2433" s="25"/>
      <c r="P2433" s="25"/>
      <c r="Q2433" s="25"/>
      <c r="R2433" s="25"/>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row>
    <row r="2434" spans="15:43" s="22" customFormat="1" ht="15" x14ac:dyDescent="0.25">
      <c r="O2434" s="25"/>
      <c r="P2434" s="25"/>
      <c r="Q2434" s="25"/>
      <c r="R2434" s="25"/>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row>
    <row r="2435" spans="15:43" s="22" customFormat="1" ht="15" x14ac:dyDescent="0.25">
      <c r="O2435" s="25"/>
      <c r="P2435" s="25"/>
      <c r="Q2435" s="25"/>
      <c r="R2435" s="25"/>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row>
    <row r="2436" spans="15:43" s="22" customFormat="1" ht="15" x14ac:dyDescent="0.25">
      <c r="O2436" s="25"/>
      <c r="P2436" s="25"/>
      <c r="Q2436" s="25"/>
      <c r="R2436" s="25"/>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row>
    <row r="2437" spans="15:43" s="22" customFormat="1" ht="15" x14ac:dyDescent="0.25">
      <c r="O2437" s="25"/>
      <c r="P2437" s="25"/>
      <c r="Q2437" s="25"/>
      <c r="R2437" s="25"/>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row>
    <row r="2438" spans="15:43" s="22" customFormat="1" ht="15" x14ac:dyDescent="0.25">
      <c r="O2438" s="25"/>
      <c r="P2438" s="25"/>
      <c r="Q2438" s="25"/>
      <c r="R2438" s="25"/>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row>
    <row r="2439" spans="15:43" s="22" customFormat="1" ht="15" x14ac:dyDescent="0.25">
      <c r="O2439" s="25"/>
      <c r="P2439" s="25"/>
      <c r="Q2439" s="25"/>
      <c r="R2439" s="25"/>
      <c r="S2439" s="20"/>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row>
    <row r="2440" spans="15:43" s="22" customFormat="1" ht="15" x14ac:dyDescent="0.25">
      <c r="O2440" s="25"/>
      <c r="P2440" s="25"/>
      <c r="Q2440" s="25"/>
      <c r="R2440" s="25"/>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row>
    <row r="2441" spans="15:43" s="22" customFormat="1" ht="15" x14ac:dyDescent="0.25">
      <c r="O2441" s="25"/>
      <c r="P2441" s="25"/>
      <c r="Q2441" s="25"/>
      <c r="R2441" s="25"/>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row>
    <row r="2442" spans="15:43" s="22" customFormat="1" ht="15" x14ac:dyDescent="0.25">
      <c r="O2442" s="25"/>
      <c r="P2442" s="25"/>
      <c r="Q2442" s="25"/>
      <c r="R2442" s="25"/>
      <c r="S2442" s="20"/>
      <c r="T2442" s="20"/>
      <c r="U2442" s="20"/>
      <c r="V2442" s="20"/>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row>
    <row r="2443" spans="15:43" s="22" customFormat="1" ht="15" x14ac:dyDescent="0.25">
      <c r="O2443" s="25"/>
      <c r="P2443" s="25"/>
      <c r="Q2443" s="25"/>
      <c r="R2443" s="25"/>
      <c r="S2443" s="20"/>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row>
    <row r="2444" spans="15:43" s="22" customFormat="1" ht="15" x14ac:dyDescent="0.25">
      <c r="O2444" s="25"/>
      <c r="P2444" s="25"/>
      <c r="Q2444" s="25"/>
      <c r="R2444" s="25"/>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row>
    <row r="2445" spans="15:43" s="22" customFormat="1" ht="15" x14ac:dyDescent="0.25">
      <c r="O2445" s="25"/>
      <c r="P2445" s="25"/>
      <c r="Q2445" s="25"/>
      <c r="R2445" s="25"/>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row>
    <row r="2446" spans="15:43" s="22" customFormat="1" ht="15" x14ac:dyDescent="0.25">
      <c r="O2446" s="25"/>
      <c r="P2446" s="25"/>
      <c r="Q2446" s="25"/>
      <c r="R2446" s="25"/>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row>
    <row r="2447" spans="15:43" s="22" customFormat="1" ht="15" x14ac:dyDescent="0.25">
      <c r="O2447" s="25"/>
      <c r="P2447" s="25"/>
      <c r="Q2447" s="25"/>
      <c r="R2447" s="25"/>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row>
    <row r="2448" spans="15:43" s="22" customFormat="1" ht="15" x14ac:dyDescent="0.25">
      <c r="O2448" s="25"/>
      <c r="P2448" s="25"/>
      <c r="Q2448" s="25"/>
      <c r="R2448" s="25"/>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row>
    <row r="2449" spans="15:43" s="22" customFormat="1" ht="15" x14ac:dyDescent="0.25">
      <c r="O2449" s="25"/>
      <c r="P2449" s="25"/>
      <c r="Q2449" s="25"/>
      <c r="R2449" s="25"/>
      <c r="S2449" s="20"/>
      <c r="T2449" s="20"/>
      <c r="U2449" s="20"/>
      <c r="V2449" s="20"/>
      <c r="W2449" s="20"/>
      <c r="X2449" s="20"/>
      <c r="Y2449" s="20"/>
      <c r="Z2449" s="20"/>
      <c r="AA2449" s="20"/>
      <c r="AB2449" s="20"/>
      <c r="AC2449" s="20"/>
      <c r="AD2449" s="20"/>
      <c r="AE2449" s="20"/>
      <c r="AF2449" s="20"/>
      <c r="AG2449" s="20"/>
      <c r="AH2449" s="20"/>
      <c r="AI2449" s="20"/>
      <c r="AJ2449" s="20"/>
      <c r="AK2449" s="20"/>
      <c r="AL2449" s="20"/>
      <c r="AM2449" s="20"/>
      <c r="AN2449" s="20"/>
      <c r="AO2449" s="20"/>
      <c r="AP2449" s="20"/>
      <c r="AQ2449" s="20"/>
    </row>
    <row r="2450" spans="15:43" s="22" customFormat="1" ht="15" x14ac:dyDescent="0.25">
      <c r="O2450" s="25"/>
      <c r="P2450" s="25"/>
      <c r="Q2450" s="25"/>
      <c r="R2450" s="25"/>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row>
    <row r="2451" spans="15:43" s="22" customFormat="1" ht="15" x14ac:dyDescent="0.25">
      <c r="O2451" s="25"/>
      <c r="P2451" s="25"/>
      <c r="Q2451" s="25"/>
      <c r="R2451" s="25"/>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row>
    <row r="2452" spans="15:43" s="22" customFormat="1" ht="15" x14ac:dyDescent="0.25">
      <c r="O2452" s="25"/>
      <c r="P2452" s="25"/>
      <c r="Q2452" s="25"/>
      <c r="R2452" s="25"/>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row>
    <row r="2453" spans="15:43" s="22" customFormat="1" ht="15" x14ac:dyDescent="0.25">
      <c r="O2453" s="25"/>
      <c r="P2453" s="25"/>
      <c r="Q2453" s="25"/>
      <c r="R2453" s="25"/>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row>
    <row r="2454" spans="15:43" s="22" customFormat="1" ht="15" x14ac:dyDescent="0.25">
      <c r="O2454" s="25"/>
      <c r="P2454" s="25"/>
      <c r="Q2454" s="25"/>
      <c r="R2454" s="25"/>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row>
    <row r="2455" spans="15:43" s="22" customFormat="1" ht="15" x14ac:dyDescent="0.25">
      <c r="O2455" s="25"/>
      <c r="P2455" s="25"/>
      <c r="Q2455" s="25"/>
      <c r="R2455" s="25"/>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row>
    <row r="2456" spans="15:43" s="22" customFormat="1" ht="15" x14ac:dyDescent="0.25">
      <c r="O2456" s="25"/>
      <c r="P2456" s="25"/>
      <c r="Q2456" s="25"/>
      <c r="R2456" s="25"/>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row>
    <row r="2457" spans="15:43" s="22" customFormat="1" ht="15" x14ac:dyDescent="0.25">
      <c r="O2457" s="25"/>
      <c r="P2457" s="25"/>
      <c r="Q2457" s="25"/>
      <c r="R2457" s="25"/>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row>
    <row r="2458" spans="15:43" s="22" customFormat="1" ht="15" x14ac:dyDescent="0.25">
      <c r="O2458" s="25"/>
      <c r="P2458" s="25"/>
      <c r="Q2458" s="25"/>
      <c r="R2458" s="25"/>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row>
    <row r="2459" spans="15:43" s="22" customFormat="1" ht="15" x14ac:dyDescent="0.25">
      <c r="O2459" s="25"/>
      <c r="P2459" s="25"/>
      <c r="Q2459" s="25"/>
      <c r="R2459" s="25"/>
      <c r="S2459" s="20"/>
      <c r="T2459" s="20"/>
      <c r="U2459" s="20"/>
      <c r="V2459" s="20"/>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row>
    <row r="2460" spans="15:43" s="22" customFormat="1" ht="15" x14ac:dyDescent="0.25">
      <c r="O2460" s="25"/>
      <c r="P2460" s="25"/>
      <c r="Q2460" s="25"/>
      <c r="R2460" s="25"/>
      <c r="S2460" s="20"/>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row>
    <row r="2461" spans="15:43" s="22" customFormat="1" ht="15" x14ac:dyDescent="0.25">
      <c r="O2461" s="25"/>
      <c r="P2461" s="25"/>
      <c r="Q2461" s="25"/>
      <c r="R2461" s="25"/>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row>
    <row r="2462" spans="15:43" s="22" customFormat="1" ht="15" x14ac:dyDescent="0.25">
      <c r="O2462" s="25"/>
      <c r="P2462" s="25"/>
      <c r="Q2462" s="25"/>
      <c r="R2462" s="25"/>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row>
    <row r="2463" spans="15:43" s="22" customFormat="1" ht="15" x14ac:dyDescent="0.25">
      <c r="O2463" s="25"/>
      <c r="P2463" s="25"/>
      <c r="Q2463" s="25"/>
      <c r="R2463" s="25"/>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row>
    <row r="2464" spans="15:43" s="22" customFormat="1" ht="15" x14ac:dyDescent="0.25">
      <c r="O2464" s="25"/>
      <c r="P2464" s="25"/>
      <c r="Q2464" s="25"/>
      <c r="R2464" s="25"/>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row>
    <row r="2465" spans="15:43" s="22" customFormat="1" ht="15" x14ac:dyDescent="0.25">
      <c r="O2465" s="25"/>
      <c r="P2465" s="25"/>
      <c r="Q2465" s="25"/>
      <c r="R2465" s="25"/>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row>
    <row r="2466" spans="15:43" s="22" customFormat="1" ht="15" x14ac:dyDescent="0.25">
      <c r="O2466" s="25"/>
      <c r="P2466" s="25"/>
      <c r="Q2466" s="25"/>
      <c r="R2466" s="25"/>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row>
    <row r="2467" spans="15:43" s="22" customFormat="1" ht="15" x14ac:dyDescent="0.25">
      <c r="O2467" s="25"/>
      <c r="P2467" s="25"/>
      <c r="Q2467" s="25"/>
      <c r="R2467" s="25"/>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row>
    <row r="2468" spans="15:43" s="22" customFormat="1" ht="15" x14ac:dyDescent="0.25">
      <c r="O2468" s="25"/>
      <c r="P2468" s="25"/>
      <c r="Q2468" s="25"/>
      <c r="R2468" s="25"/>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row>
    <row r="2469" spans="15:43" s="22" customFormat="1" ht="15" x14ac:dyDescent="0.25">
      <c r="O2469" s="25"/>
      <c r="P2469" s="25"/>
      <c r="Q2469" s="25"/>
      <c r="R2469" s="25"/>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row>
    <row r="2470" spans="15:43" s="22" customFormat="1" ht="15" x14ac:dyDescent="0.25">
      <c r="O2470" s="25"/>
      <c r="P2470" s="25"/>
      <c r="Q2470" s="25"/>
      <c r="R2470" s="25"/>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row>
    <row r="2471" spans="15:43" s="22" customFormat="1" ht="15" x14ac:dyDescent="0.25">
      <c r="O2471" s="25"/>
      <c r="P2471" s="25"/>
      <c r="Q2471" s="25"/>
      <c r="R2471" s="25"/>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row>
    <row r="2472" spans="15:43" s="22" customFormat="1" ht="15" x14ac:dyDescent="0.25">
      <c r="O2472" s="25"/>
      <c r="P2472" s="25"/>
      <c r="Q2472" s="25"/>
      <c r="R2472" s="25"/>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row>
    <row r="2473" spans="15:43" s="22" customFormat="1" ht="15" x14ac:dyDescent="0.25">
      <c r="O2473" s="25"/>
      <c r="P2473" s="25"/>
      <c r="Q2473" s="25"/>
      <c r="R2473" s="25"/>
      <c r="S2473" s="20"/>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row>
    <row r="2474" spans="15:43" s="22" customFormat="1" ht="15" x14ac:dyDescent="0.25">
      <c r="O2474" s="25"/>
      <c r="P2474" s="25"/>
      <c r="Q2474" s="25"/>
      <c r="R2474" s="25"/>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row>
    <row r="2475" spans="15:43" s="22" customFormat="1" ht="15" x14ac:dyDescent="0.25">
      <c r="O2475" s="25"/>
      <c r="P2475" s="25"/>
      <c r="Q2475" s="25"/>
      <c r="R2475" s="25"/>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row>
    <row r="2476" spans="15:43" s="22" customFormat="1" ht="15" x14ac:dyDescent="0.25">
      <c r="O2476" s="25"/>
      <c r="P2476" s="25"/>
      <c r="Q2476" s="25"/>
      <c r="R2476" s="25"/>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row>
    <row r="2477" spans="15:43" s="22" customFormat="1" ht="15" x14ac:dyDescent="0.25">
      <c r="O2477" s="25"/>
      <c r="P2477" s="25"/>
      <c r="Q2477" s="25"/>
      <c r="R2477" s="25"/>
      <c r="S2477" s="20"/>
      <c r="T2477" s="20"/>
      <c r="U2477" s="20"/>
      <c r="V2477" s="20"/>
      <c r="W2477" s="20"/>
      <c r="X2477" s="20"/>
      <c r="Y2477" s="20"/>
      <c r="Z2477" s="20"/>
      <c r="AA2477" s="20"/>
      <c r="AB2477" s="20"/>
      <c r="AC2477" s="20"/>
      <c r="AD2477" s="20"/>
      <c r="AE2477" s="20"/>
      <c r="AF2477" s="20"/>
      <c r="AG2477" s="20"/>
      <c r="AH2477" s="20"/>
      <c r="AI2477" s="20"/>
      <c r="AJ2477" s="20"/>
      <c r="AK2477" s="20"/>
      <c r="AL2477" s="20"/>
      <c r="AM2477" s="20"/>
      <c r="AN2477" s="20"/>
      <c r="AO2477" s="20"/>
      <c r="AP2477" s="20"/>
      <c r="AQ2477" s="20"/>
    </row>
    <row r="2478" spans="15:43" s="22" customFormat="1" ht="15" x14ac:dyDescent="0.25">
      <c r="O2478" s="25"/>
      <c r="P2478" s="25"/>
      <c r="Q2478" s="25"/>
      <c r="R2478" s="25"/>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row>
    <row r="2479" spans="15:43" s="22" customFormat="1" ht="15" x14ac:dyDescent="0.25">
      <c r="O2479" s="25"/>
      <c r="P2479" s="25"/>
      <c r="Q2479" s="25"/>
      <c r="R2479" s="25"/>
      <c r="S2479" s="20"/>
      <c r="T2479" s="20"/>
      <c r="U2479" s="20"/>
      <c r="V2479" s="20"/>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row>
    <row r="2480" spans="15:43" s="22" customFormat="1" ht="15" x14ac:dyDescent="0.25">
      <c r="O2480" s="25"/>
      <c r="P2480" s="25"/>
      <c r="Q2480" s="25"/>
      <c r="R2480" s="25"/>
      <c r="S2480" s="20"/>
      <c r="T2480" s="20"/>
      <c r="U2480" s="20"/>
      <c r="V2480" s="20"/>
      <c r="W2480" s="20"/>
      <c r="X2480" s="20"/>
      <c r="Y2480" s="20"/>
      <c r="Z2480" s="20"/>
      <c r="AA2480" s="20"/>
      <c r="AB2480" s="20"/>
      <c r="AC2480" s="20"/>
      <c r="AD2480" s="20"/>
      <c r="AE2480" s="20"/>
      <c r="AF2480" s="20"/>
      <c r="AG2480" s="20"/>
      <c r="AH2480" s="20"/>
      <c r="AI2480" s="20"/>
      <c r="AJ2480" s="20"/>
      <c r="AK2480" s="20"/>
      <c r="AL2480" s="20"/>
      <c r="AM2480" s="20"/>
      <c r="AN2480" s="20"/>
      <c r="AO2480" s="20"/>
      <c r="AP2480" s="20"/>
      <c r="AQ2480" s="20"/>
    </row>
    <row r="2481" spans="15:43" s="22" customFormat="1" ht="15" x14ac:dyDescent="0.25">
      <c r="O2481" s="25"/>
      <c r="P2481" s="25"/>
      <c r="Q2481" s="25"/>
      <c r="R2481" s="25"/>
      <c r="S2481" s="20"/>
      <c r="T2481" s="20"/>
      <c r="U2481" s="20"/>
      <c r="V2481" s="20"/>
      <c r="W2481" s="20"/>
      <c r="X2481" s="20"/>
      <c r="Y2481" s="20"/>
      <c r="Z2481" s="20"/>
      <c r="AA2481" s="20"/>
      <c r="AB2481" s="20"/>
      <c r="AC2481" s="20"/>
      <c r="AD2481" s="20"/>
      <c r="AE2481" s="20"/>
      <c r="AF2481" s="20"/>
      <c r="AG2481" s="20"/>
      <c r="AH2481" s="20"/>
      <c r="AI2481" s="20"/>
      <c r="AJ2481" s="20"/>
      <c r="AK2481" s="20"/>
      <c r="AL2481" s="20"/>
      <c r="AM2481" s="20"/>
      <c r="AN2481" s="20"/>
      <c r="AO2481" s="20"/>
      <c r="AP2481" s="20"/>
      <c r="AQ2481" s="20"/>
    </row>
    <row r="2482" spans="15:43" s="22" customFormat="1" ht="15" x14ac:dyDescent="0.25">
      <c r="O2482" s="25"/>
      <c r="P2482" s="25"/>
      <c r="Q2482" s="25"/>
      <c r="R2482" s="25"/>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row>
    <row r="2483" spans="15:43" s="22" customFormat="1" ht="15" x14ac:dyDescent="0.25">
      <c r="O2483" s="25"/>
      <c r="P2483" s="25"/>
      <c r="Q2483" s="25"/>
      <c r="R2483" s="25"/>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row>
    <row r="2484" spans="15:43" s="22" customFormat="1" ht="15" x14ac:dyDescent="0.25">
      <c r="O2484" s="25"/>
      <c r="P2484" s="25"/>
      <c r="Q2484" s="25"/>
      <c r="R2484" s="25"/>
      <c r="S2484" s="20"/>
      <c r="T2484" s="20"/>
      <c r="U2484" s="20"/>
      <c r="V2484" s="20"/>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row>
    <row r="2485" spans="15:43" s="22" customFormat="1" ht="15" x14ac:dyDescent="0.25">
      <c r="O2485" s="25"/>
      <c r="P2485" s="25"/>
      <c r="Q2485" s="25"/>
      <c r="R2485" s="25"/>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row>
    <row r="2486" spans="15:43" s="22" customFormat="1" ht="15" x14ac:dyDescent="0.25">
      <c r="O2486" s="25"/>
      <c r="P2486" s="25"/>
      <c r="Q2486" s="25"/>
      <c r="R2486" s="25"/>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row>
    <row r="2487" spans="15:43" s="22" customFormat="1" ht="15" x14ac:dyDescent="0.25">
      <c r="O2487" s="25"/>
      <c r="P2487" s="25"/>
      <c r="Q2487" s="25"/>
      <c r="R2487" s="25"/>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row>
    <row r="2488" spans="15:43" s="22" customFormat="1" ht="15" x14ac:dyDescent="0.25">
      <c r="O2488" s="25"/>
      <c r="P2488" s="25"/>
      <c r="Q2488" s="25"/>
      <c r="R2488" s="25"/>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row>
    <row r="2489" spans="15:43" s="22" customFormat="1" ht="15" x14ac:dyDescent="0.25">
      <c r="O2489" s="25"/>
      <c r="P2489" s="25"/>
      <c r="Q2489" s="25"/>
      <c r="R2489" s="25"/>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row>
    <row r="2490" spans="15:43" s="22" customFormat="1" ht="15" x14ac:dyDescent="0.25">
      <c r="O2490" s="25"/>
      <c r="P2490" s="25"/>
      <c r="Q2490" s="25"/>
      <c r="R2490" s="25"/>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row>
    <row r="2491" spans="15:43" s="22" customFormat="1" ht="15" x14ac:dyDescent="0.25">
      <c r="O2491" s="25"/>
      <c r="P2491" s="25"/>
      <c r="Q2491" s="25"/>
      <c r="R2491" s="25"/>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row>
    <row r="2492" spans="15:43" s="22" customFormat="1" ht="15" x14ac:dyDescent="0.25">
      <c r="O2492" s="25"/>
      <c r="P2492" s="25"/>
      <c r="Q2492" s="25"/>
      <c r="R2492" s="25"/>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row>
    <row r="2493" spans="15:43" s="22" customFormat="1" ht="15" x14ac:dyDescent="0.25">
      <c r="O2493" s="25"/>
      <c r="P2493" s="25"/>
      <c r="Q2493" s="25"/>
      <c r="R2493" s="25"/>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row>
    <row r="2494" spans="15:43" s="22" customFormat="1" ht="15" x14ac:dyDescent="0.25">
      <c r="O2494" s="25"/>
      <c r="P2494" s="25"/>
      <c r="Q2494" s="25"/>
      <c r="R2494" s="25"/>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row>
    <row r="2495" spans="15:43" s="22" customFormat="1" ht="15" x14ac:dyDescent="0.25">
      <c r="O2495" s="25"/>
      <c r="P2495" s="25"/>
      <c r="Q2495" s="25"/>
      <c r="R2495" s="25"/>
      <c r="S2495" s="20"/>
      <c r="T2495" s="20"/>
      <c r="U2495" s="20"/>
      <c r="V2495" s="20"/>
      <c r="W2495" s="20"/>
      <c r="X2495" s="20"/>
      <c r="Y2495" s="20"/>
      <c r="Z2495" s="20"/>
      <c r="AA2495" s="20"/>
      <c r="AB2495" s="20"/>
      <c r="AC2495" s="20"/>
      <c r="AD2495" s="20"/>
      <c r="AE2495" s="20"/>
      <c r="AF2495" s="20"/>
      <c r="AG2495" s="20"/>
      <c r="AH2495" s="20"/>
      <c r="AI2495" s="20"/>
      <c r="AJ2495" s="20"/>
      <c r="AK2495" s="20"/>
      <c r="AL2495" s="20"/>
      <c r="AM2495" s="20"/>
      <c r="AN2495" s="20"/>
      <c r="AO2495" s="20"/>
      <c r="AP2495" s="20"/>
      <c r="AQ2495" s="20"/>
    </row>
    <row r="2496" spans="15:43" s="22" customFormat="1" ht="15" x14ac:dyDescent="0.25">
      <c r="O2496" s="25"/>
      <c r="P2496" s="25"/>
      <c r="Q2496" s="25"/>
      <c r="R2496" s="25"/>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row>
    <row r="2497" spans="15:43" s="22" customFormat="1" ht="15" x14ac:dyDescent="0.25">
      <c r="O2497" s="25"/>
      <c r="P2497" s="25"/>
      <c r="Q2497" s="25"/>
      <c r="R2497" s="25"/>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row>
    <row r="2498" spans="15:43" s="22" customFormat="1" ht="15" x14ac:dyDescent="0.25">
      <c r="O2498" s="25"/>
      <c r="P2498" s="25"/>
      <c r="Q2498" s="25"/>
      <c r="R2498" s="25"/>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row>
    <row r="2499" spans="15:43" s="22" customFormat="1" ht="15" x14ac:dyDescent="0.25">
      <c r="O2499" s="25"/>
      <c r="P2499" s="25"/>
      <c r="Q2499" s="25"/>
      <c r="R2499" s="25"/>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row>
    <row r="2500" spans="15:43" s="22" customFormat="1" ht="15" x14ac:dyDescent="0.25">
      <c r="O2500" s="25"/>
      <c r="P2500" s="25"/>
      <c r="Q2500" s="25"/>
      <c r="R2500" s="25"/>
      <c r="S2500" s="20"/>
      <c r="T2500" s="20"/>
      <c r="U2500" s="20"/>
      <c r="V2500" s="20"/>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row>
    <row r="2501" spans="15:43" s="22" customFormat="1" ht="15" x14ac:dyDescent="0.25">
      <c r="O2501" s="25"/>
      <c r="P2501" s="25"/>
      <c r="Q2501" s="25"/>
      <c r="R2501" s="25"/>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row>
    <row r="2502" spans="15:43" s="22" customFormat="1" ht="15" x14ac:dyDescent="0.25">
      <c r="O2502" s="25"/>
      <c r="P2502" s="25"/>
      <c r="Q2502" s="25"/>
      <c r="R2502" s="25"/>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row>
    <row r="2503" spans="15:43" s="22" customFormat="1" ht="15" x14ac:dyDescent="0.25">
      <c r="O2503" s="25"/>
      <c r="P2503" s="25"/>
      <c r="Q2503" s="25"/>
      <c r="R2503" s="25"/>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row>
    <row r="2504" spans="15:43" s="22" customFormat="1" ht="15" x14ac:dyDescent="0.25">
      <c r="O2504" s="25"/>
      <c r="P2504" s="25"/>
      <c r="Q2504" s="25"/>
      <c r="R2504" s="25"/>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row>
    <row r="2505" spans="15:43" s="22" customFormat="1" ht="15" x14ac:dyDescent="0.25">
      <c r="O2505" s="25"/>
      <c r="P2505" s="25"/>
      <c r="Q2505" s="25"/>
      <c r="R2505" s="25"/>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row>
    <row r="2506" spans="15:43" s="22" customFormat="1" ht="15" x14ac:dyDescent="0.25">
      <c r="O2506" s="25"/>
      <c r="P2506" s="25"/>
      <c r="Q2506" s="25"/>
      <c r="R2506" s="25"/>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row>
    <row r="2507" spans="15:43" s="22" customFormat="1" ht="15" x14ac:dyDescent="0.25">
      <c r="O2507" s="25"/>
      <c r="P2507" s="25"/>
      <c r="Q2507" s="25"/>
      <c r="R2507" s="25"/>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row>
    <row r="2508" spans="15:43" s="22" customFormat="1" ht="15" x14ac:dyDescent="0.25">
      <c r="O2508" s="25"/>
      <c r="P2508" s="25"/>
      <c r="Q2508" s="25"/>
      <c r="R2508" s="25"/>
      <c r="S2508" s="20"/>
      <c r="T2508" s="20"/>
      <c r="U2508" s="20"/>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row>
    <row r="2509" spans="15:43" s="22" customFormat="1" ht="15" x14ac:dyDescent="0.25">
      <c r="O2509" s="25"/>
      <c r="P2509" s="25"/>
      <c r="Q2509" s="25"/>
      <c r="R2509" s="25"/>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row>
    <row r="2510" spans="15:43" s="22" customFormat="1" ht="15" x14ac:dyDescent="0.25">
      <c r="O2510" s="25"/>
      <c r="P2510" s="25"/>
      <c r="Q2510" s="25"/>
      <c r="R2510" s="25"/>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row>
    <row r="2511" spans="15:43" s="22" customFormat="1" ht="15" x14ac:dyDescent="0.25">
      <c r="O2511" s="25"/>
      <c r="P2511" s="25"/>
      <c r="Q2511" s="25"/>
      <c r="R2511" s="25"/>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row>
    <row r="2512" spans="15:43" s="22" customFormat="1" ht="15" x14ac:dyDescent="0.25">
      <c r="O2512" s="25"/>
      <c r="P2512" s="25"/>
      <c r="Q2512" s="25"/>
      <c r="R2512" s="25"/>
      <c r="S2512" s="20"/>
      <c r="T2512" s="20"/>
      <c r="U2512" s="20"/>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row>
    <row r="2513" spans="15:43" s="22" customFormat="1" ht="15" x14ac:dyDescent="0.25">
      <c r="O2513" s="25"/>
      <c r="P2513" s="25"/>
      <c r="Q2513" s="25"/>
      <c r="R2513" s="25"/>
      <c r="S2513" s="20"/>
      <c r="T2513" s="20"/>
      <c r="U2513" s="20"/>
      <c r="V2513" s="20"/>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row>
    <row r="2514" spans="15:43" s="22" customFormat="1" ht="15" x14ac:dyDescent="0.25">
      <c r="O2514" s="25"/>
      <c r="P2514" s="25"/>
      <c r="Q2514" s="25"/>
      <c r="R2514" s="25"/>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row>
    <row r="2515" spans="15:43" s="22" customFormat="1" ht="15" x14ac:dyDescent="0.25">
      <c r="O2515" s="25"/>
      <c r="P2515" s="25"/>
      <c r="Q2515" s="25"/>
      <c r="R2515" s="25"/>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row>
    <row r="2516" spans="15:43" s="22" customFormat="1" ht="15" x14ac:dyDescent="0.25">
      <c r="O2516" s="25"/>
      <c r="P2516" s="25"/>
      <c r="Q2516" s="25"/>
      <c r="R2516" s="25"/>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row>
    <row r="2517" spans="15:43" s="22" customFormat="1" ht="15" x14ac:dyDescent="0.25">
      <c r="O2517" s="25"/>
      <c r="P2517" s="25"/>
      <c r="Q2517" s="25"/>
      <c r="R2517" s="25"/>
      <c r="S2517" s="20"/>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row>
    <row r="2518" spans="15:43" s="22" customFormat="1" ht="15" x14ac:dyDescent="0.25">
      <c r="O2518" s="25"/>
      <c r="P2518" s="25"/>
      <c r="Q2518" s="25"/>
      <c r="R2518" s="25"/>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row>
    <row r="2519" spans="15:43" s="22" customFormat="1" ht="15" x14ac:dyDescent="0.25">
      <c r="O2519" s="25"/>
      <c r="P2519" s="25"/>
      <c r="Q2519" s="25"/>
      <c r="R2519" s="25"/>
      <c r="S2519" s="20"/>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row>
    <row r="2520" spans="15:43" s="22" customFormat="1" ht="15" x14ac:dyDescent="0.25">
      <c r="O2520" s="25"/>
      <c r="P2520" s="25"/>
      <c r="Q2520" s="25"/>
      <c r="R2520" s="25"/>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row>
    <row r="2521" spans="15:43" s="22" customFormat="1" ht="15" x14ac:dyDescent="0.25">
      <c r="O2521" s="25"/>
      <c r="P2521" s="25"/>
      <c r="Q2521" s="25"/>
      <c r="R2521" s="25"/>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row>
    <row r="2522" spans="15:43" s="22" customFormat="1" ht="15" x14ac:dyDescent="0.25">
      <c r="O2522" s="25"/>
      <c r="P2522" s="25"/>
      <c r="Q2522" s="25"/>
      <c r="R2522" s="25"/>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row>
    <row r="2523" spans="15:43" s="22" customFormat="1" ht="15" x14ac:dyDescent="0.25">
      <c r="O2523" s="25"/>
      <c r="P2523" s="25"/>
      <c r="Q2523" s="25"/>
      <c r="R2523" s="25"/>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row>
    <row r="2524" spans="15:43" s="22" customFormat="1" ht="15" x14ac:dyDescent="0.25">
      <c r="O2524" s="25"/>
      <c r="P2524" s="25"/>
      <c r="Q2524" s="25"/>
      <c r="R2524" s="25"/>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row>
    <row r="2525" spans="15:43" s="22" customFormat="1" ht="15" x14ac:dyDescent="0.25">
      <c r="O2525" s="25"/>
      <c r="P2525" s="25"/>
      <c r="Q2525" s="25"/>
      <c r="R2525" s="25"/>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row>
    <row r="2526" spans="15:43" s="22" customFormat="1" ht="15" x14ac:dyDescent="0.25">
      <c r="O2526" s="25"/>
      <c r="P2526" s="25"/>
      <c r="Q2526" s="25"/>
      <c r="R2526" s="25"/>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row>
    <row r="2527" spans="15:43" s="22" customFormat="1" ht="15" x14ac:dyDescent="0.25">
      <c r="O2527" s="25"/>
      <c r="P2527" s="25"/>
      <c r="Q2527" s="25"/>
      <c r="R2527" s="25"/>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row>
    <row r="2528" spans="15:43" s="22" customFormat="1" ht="15" x14ac:dyDescent="0.25">
      <c r="O2528" s="25"/>
      <c r="P2528" s="25"/>
      <c r="Q2528" s="25"/>
      <c r="R2528" s="25"/>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row>
    <row r="2529" spans="15:43" s="22" customFormat="1" ht="15" x14ac:dyDescent="0.25">
      <c r="O2529" s="25"/>
      <c r="P2529" s="25"/>
      <c r="Q2529" s="25"/>
      <c r="R2529" s="25"/>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row>
    <row r="2530" spans="15:43" s="22" customFormat="1" ht="15" x14ac:dyDescent="0.25">
      <c r="O2530" s="25"/>
      <c r="P2530" s="25"/>
      <c r="Q2530" s="25"/>
      <c r="R2530" s="25"/>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row>
    <row r="2531" spans="15:43" s="22" customFormat="1" ht="15" x14ac:dyDescent="0.25">
      <c r="O2531" s="25"/>
      <c r="P2531" s="25"/>
      <c r="Q2531" s="25"/>
      <c r="R2531" s="25"/>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row>
    <row r="2532" spans="15:43" s="22" customFormat="1" ht="15" x14ac:dyDescent="0.25">
      <c r="O2532" s="25"/>
      <c r="P2532" s="25"/>
      <c r="Q2532" s="25"/>
      <c r="R2532" s="25"/>
      <c r="S2532" s="20"/>
      <c r="T2532" s="20"/>
      <c r="U2532" s="20"/>
      <c r="V2532" s="20"/>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row>
    <row r="2533" spans="15:43" s="22" customFormat="1" ht="15" x14ac:dyDescent="0.25">
      <c r="O2533" s="25"/>
      <c r="P2533" s="25"/>
      <c r="Q2533" s="25"/>
      <c r="R2533" s="25"/>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row>
    <row r="2534" spans="15:43" s="22" customFormat="1" ht="15" x14ac:dyDescent="0.25">
      <c r="O2534" s="25"/>
      <c r="P2534" s="25"/>
      <c r="Q2534" s="25"/>
      <c r="R2534" s="25"/>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row>
    <row r="2535" spans="15:43" s="22" customFormat="1" ht="15" x14ac:dyDescent="0.25">
      <c r="O2535" s="25"/>
      <c r="P2535" s="25"/>
      <c r="Q2535" s="25"/>
      <c r="R2535" s="25"/>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row>
    <row r="2536" spans="15:43" s="22" customFormat="1" ht="15" x14ac:dyDescent="0.25">
      <c r="O2536" s="25"/>
      <c r="P2536" s="25"/>
      <c r="Q2536" s="25"/>
      <c r="R2536" s="25"/>
      <c r="S2536" s="20"/>
      <c r="T2536" s="20"/>
      <c r="U2536" s="20"/>
      <c r="V2536" s="20"/>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row>
    <row r="2537" spans="15:43" s="22" customFormat="1" ht="15" x14ac:dyDescent="0.25">
      <c r="O2537" s="25"/>
      <c r="P2537" s="25"/>
      <c r="Q2537" s="25"/>
      <c r="R2537" s="25"/>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row>
    <row r="2538" spans="15:43" s="22" customFormat="1" ht="15" x14ac:dyDescent="0.25">
      <c r="O2538" s="25"/>
      <c r="P2538" s="25"/>
      <c r="Q2538" s="25"/>
      <c r="R2538" s="25"/>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row>
    <row r="2539" spans="15:43" s="22" customFormat="1" ht="15" x14ac:dyDescent="0.25">
      <c r="O2539" s="25"/>
      <c r="P2539" s="25"/>
      <c r="Q2539" s="25"/>
      <c r="R2539" s="25"/>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row>
    <row r="2540" spans="15:43" s="22" customFormat="1" ht="15" x14ac:dyDescent="0.25">
      <c r="O2540" s="25"/>
      <c r="P2540" s="25"/>
      <c r="Q2540" s="25"/>
      <c r="R2540" s="25"/>
      <c r="S2540" s="20"/>
      <c r="T2540" s="20"/>
      <c r="U2540" s="20"/>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row>
    <row r="2541" spans="15:43" s="22" customFormat="1" ht="15" x14ac:dyDescent="0.25">
      <c r="O2541" s="25"/>
      <c r="P2541" s="25"/>
      <c r="Q2541" s="25"/>
      <c r="R2541" s="25"/>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row>
    <row r="2542" spans="15:43" s="22" customFormat="1" ht="15" x14ac:dyDescent="0.25">
      <c r="O2542" s="25"/>
      <c r="P2542" s="25"/>
      <c r="Q2542" s="25"/>
      <c r="R2542" s="25"/>
      <c r="S2542" s="20"/>
      <c r="T2542" s="20"/>
      <c r="U2542" s="20"/>
      <c r="V2542" s="20"/>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row>
    <row r="2543" spans="15:43" s="22" customFormat="1" ht="15" x14ac:dyDescent="0.25">
      <c r="O2543" s="25"/>
      <c r="P2543" s="25"/>
      <c r="Q2543" s="25"/>
      <c r="R2543" s="25"/>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row>
    <row r="2544" spans="15:43" s="22" customFormat="1" ht="15" x14ac:dyDescent="0.25">
      <c r="O2544" s="25"/>
      <c r="P2544" s="25"/>
      <c r="Q2544" s="25"/>
      <c r="R2544" s="25"/>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row>
    <row r="2545" spans="15:43" s="22" customFormat="1" ht="15" x14ac:dyDescent="0.25">
      <c r="O2545" s="25"/>
      <c r="P2545" s="25"/>
      <c r="Q2545" s="25"/>
      <c r="R2545" s="25"/>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row>
    <row r="2546" spans="15:43" s="22" customFormat="1" ht="15" x14ac:dyDescent="0.25">
      <c r="O2546" s="25"/>
      <c r="P2546" s="25"/>
      <c r="Q2546" s="25"/>
      <c r="R2546" s="25"/>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row>
    <row r="2547" spans="15:43" s="22" customFormat="1" ht="15" x14ac:dyDescent="0.25">
      <c r="O2547" s="25"/>
      <c r="P2547" s="25"/>
      <c r="Q2547" s="25"/>
      <c r="R2547" s="25"/>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row>
    <row r="2548" spans="15:43" s="22" customFormat="1" ht="15" x14ac:dyDescent="0.25">
      <c r="O2548" s="25"/>
      <c r="P2548" s="25"/>
      <c r="Q2548" s="25"/>
      <c r="R2548" s="25"/>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row>
    <row r="2549" spans="15:43" s="22" customFormat="1" ht="15" x14ac:dyDescent="0.25">
      <c r="O2549" s="25"/>
      <c r="P2549" s="25"/>
      <c r="Q2549" s="25"/>
      <c r="R2549" s="25"/>
      <c r="S2549" s="20"/>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row>
    <row r="2550" spans="15:43" s="22" customFormat="1" ht="15" x14ac:dyDescent="0.25">
      <c r="O2550" s="25"/>
      <c r="P2550" s="25"/>
      <c r="Q2550" s="25"/>
      <c r="R2550" s="25"/>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row>
    <row r="2551" spans="15:43" s="22" customFormat="1" ht="15" x14ac:dyDescent="0.25">
      <c r="O2551" s="25"/>
      <c r="P2551" s="25"/>
      <c r="Q2551" s="25"/>
      <c r="R2551" s="25"/>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row>
    <row r="2552" spans="15:43" s="22" customFormat="1" ht="15" x14ac:dyDescent="0.25">
      <c r="O2552" s="25"/>
      <c r="P2552" s="25"/>
      <c r="Q2552" s="25"/>
      <c r="R2552" s="25"/>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row>
    <row r="2553" spans="15:43" s="22" customFormat="1" ht="15" x14ac:dyDescent="0.25">
      <c r="O2553" s="25"/>
      <c r="P2553" s="25"/>
      <c r="Q2553" s="25"/>
      <c r="R2553" s="25"/>
      <c r="S2553" s="20"/>
      <c r="T2553" s="20"/>
      <c r="U2553" s="20"/>
      <c r="V2553" s="20"/>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row>
    <row r="2554" spans="15:43" s="22" customFormat="1" ht="15" x14ac:dyDescent="0.25">
      <c r="O2554" s="25"/>
      <c r="P2554" s="25"/>
      <c r="Q2554" s="25"/>
      <c r="R2554" s="25"/>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row>
    <row r="2555" spans="15:43" s="22" customFormat="1" ht="15" x14ac:dyDescent="0.25">
      <c r="O2555" s="25"/>
      <c r="P2555" s="25"/>
      <c r="Q2555" s="25"/>
      <c r="R2555" s="25"/>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row>
    <row r="2556" spans="15:43" s="22" customFormat="1" ht="15" x14ac:dyDescent="0.25">
      <c r="O2556" s="25"/>
      <c r="P2556" s="25"/>
      <c r="Q2556" s="25"/>
      <c r="R2556" s="25"/>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row>
    <row r="2557" spans="15:43" s="22" customFormat="1" ht="15" x14ac:dyDescent="0.25">
      <c r="O2557" s="25"/>
      <c r="P2557" s="25"/>
      <c r="Q2557" s="25"/>
      <c r="R2557" s="25"/>
      <c r="S2557" s="20"/>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row>
    <row r="2558" spans="15:43" s="22" customFormat="1" ht="15" x14ac:dyDescent="0.25">
      <c r="O2558" s="25"/>
      <c r="P2558" s="25"/>
      <c r="Q2558" s="25"/>
      <c r="R2558" s="25"/>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row>
    <row r="2559" spans="15:43" s="22" customFormat="1" ht="15" x14ac:dyDescent="0.25">
      <c r="O2559" s="25"/>
      <c r="P2559" s="25"/>
      <c r="Q2559" s="25"/>
      <c r="R2559" s="25"/>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row>
    <row r="2560" spans="15:43" s="22" customFormat="1" ht="15" x14ac:dyDescent="0.25">
      <c r="O2560" s="25"/>
      <c r="P2560" s="25"/>
      <c r="Q2560" s="25"/>
      <c r="R2560" s="25"/>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row>
    <row r="2561" spans="15:43" s="22" customFormat="1" ht="15" x14ac:dyDescent="0.25">
      <c r="O2561" s="25"/>
      <c r="P2561" s="25"/>
      <c r="Q2561" s="25"/>
      <c r="R2561" s="25"/>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row>
    <row r="2562" spans="15:43" s="22" customFormat="1" ht="15" x14ac:dyDescent="0.25">
      <c r="O2562" s="25"/>
      <c r="P2562" s="25"/>
      <c r="Q2562" s="25"/>
      <c r="R2562" s="25"/>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row>
    <row r="2563" spans="15:43" s="22" customFormat="1" ht="15" x14ac:dyDescent="0.25">
      <c r="O2563" s="25"/>
      <c r="P2563" s="25"/>
      <c r="Q2563" s="25"/>
      <c r="R2563" s="25"/>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row>
    <row r="2564" spans="15:43" s="22" customFormat="1" ht="15" x14ac:dyDescent="0.25">
      <c r="O2564" s="25"/>
      <c r="P2564" s="25"/>
      <c r="Q2564" s="25"/>
      <c r="R2564" s="25"/>
      <c r="S2564" s="20"/>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row>
    <row r="2565" spans="15:43" s="22" customFormat="1" ht="15" x14ac:dyDescent="0.25">
      <c r="O2565" s="25"/>
      <c r="P2565" s="25"/>
      <c r="Q2565" s="25"/>
      <c r="R2565" s="25"/>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row>
    <row r="2566" spans="15:43" s="22" customFormat="1" ht="15" x14ac:dyDescent="0.25">
      <c r="O2566" s="25"/>
      <c r="P2566" s="25"/>
      <c r="Q2566" s="25"/>
      <c r="R2566" s="25"/>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row>
    <row r="2567" spans="15:43" s="22" customFormat="1" ht="15" x14ac:dyDescent="0.25">
      <c r="O2567" s="25"/>
      <c r="P2567" s="25"/>
      <c r="Q2567" s="25"/>
      <c r="R2567" s="25"/>
      <c r="S2567" s="20"/>
      <c r="T2567" s="20"/>
      <c r="U2567" s="20"/>
      <c r="V2567" s="20"/>
      <c r="W2567" s="20"/>
      <c r="X2567" s="20"/>
      <c r="Y2567" s="20"/>
      <c r="Z2567" s="20"/>
      <c r="AA2567" s="20"/>
      <c r="AB2567" s="20"/>
      <c r="AC2567" s="20"/>
      <c r="AD2567" s="20"/>
      <c r="AE2567" s="20"/>
      <c r="AF2567" s="20"/>
      <c r="AG2567" s="20"/>
      <c r="AH2567" s="20"/>
      <c r="AI2567" s="20"/>
      <c r="AJ2567" s="20"/>
      <c r="AK2567" s="20"/>
      <c r="AL2567" s="20"/>
      <c r="AM2567" s="20"/>
      <c r="AN2567" s="20"/>
      <c r="AO2567" s="20"/>
      <c r="AP2567" s="20"/>
      <c r="AQ2567" s="20"/>
    </row>
    <row r="2568" spans="15:43" s="22" customFormat="1" ht="15" x14ac:dyDescent="0.25">
      <c r="O2568" s="25"/>
      <c r="P2568" s="25"/>
      <c r="Q2568" s="25"/>
      <c r="R2568" s="25"/>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row>
    <row r="2569" spans="15:43" s="22" customFormat="1" ht="15" x14ac:dyDescent="0.25">
      <c r="O2569" s="25"/>
      <c r="P2569" s="25"/>
      <c r="Q2569" s="25"/>
      <c r="R2569" s="25"/>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row>
    <row r="2570" spans="15:43" s="22" customFormat="1" ht="15" x14ac:dyDescent="0.25">
      <c r="O2570" s="25"/>
      <c r="P2570" s="25"/>
      <c r="Q2570" s="25"/>
      <c r="R2570" s="25"/>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row>
    <row r="2571" spans="15:43" s="22" customFormat="1" ht="15" x14ac:dyDescent="0.25">
      <c r="O2571" s="25"/>
      <c r="P2571" s="25"/>
      <c r="Q2571" s="25"/>
      <c r="R2571" s="25"/>
      <c r="S2571" s="20"/>
      <c r="T2571" s="20"/>
      <c r="U2571" s="20"/>
      <c r="V2571" s="20"/>
      <c r="W2571" s="20"/>
      <c r="X2571" s="20"/>
      <c r="Y2571" s="20"/>
      <c r="Z2571" s="20"/>
      <c r="AA2571" s="20"/>
      <c r="AB2571" s="20"/>
      <c r="AC2571" s="20"/>
      <c r="AD2571" s="20"/>
      <c r="AE2571" s="20"/>
      <c r="AF2571" s="20"/>
      <c r="AG2571" s="20"/>
      <c r="AH2571" s="20"/>
      <c r="AI2571" s="20"/>
      <c r="AJ2571" s="20"/>
      <c r="AK2571" s="20"/>
      <c r="AL2571" s="20"/>
      <c r="AM2571" s="20"/>
      <c r="AN2571" s="20"/>
      <c r="AO2571" s="20"/>
      <c r="AP2571" s="20"/>
      <c r="AQ2571" s="20"/>
    </row>
    <row r="2572" spans="15:43" s="22" customFormat="1" ht="15" x14ac:dyDescent="0.25">
      <c r="O2572" s="25"/>
      <c r="P2572" s="25"/>
      <c r="Q2572" s="25"/>
      <c r="R2572" s="25"/>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row>
    <row r="2573" spans="15:43" s="22" customFormat="1" ht="15" x14ac:dyDescent="0.25">
      <c r="O2573" s="25"/>
      <c r="P2573" s="25"/>
      <c r="Q2573" s="25"/>
      <c r="R2573" s="25"/>
      <c r="S2573" s="20"/>
      <c r="T2573" s="20"/>
      <c r="U2573" s="20"/>
      <c r="V2573" s="20"/>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row>
    <row r="2574" spans="15:43" s="22" customFormat="1" ht="15" x14ac:dyDescent="0.25">
      <c r="O2574" s="25"/>
      <c r="P2574" s="25"/>
      <c r="Q2574" s="25"/>
      <c r="R2574" s="25"/>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row>
    <row r="2575" spans="15:43" s="22" customFormat="1" ht="15" x14ac:dyDescent="0.25">
      <c r="O2575" s="25"/>
      <c r="P2575" s="25"/>
      <c r="Q2575" s="25"/>
      <c r="R2575" s="25"/>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row>
    <row r="2576" spans="15:43" s="22" customFormat="1" ht="15" x14ac:dyDescent="0.25">
      <c r="O2576" s="25"/>
      <c r="P2576" s="25"/>
      <c r="Q2576" s="25"/>
      <c r="R2576" s="25"/>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row>
    <row r="2577" spans="15:43" s="22" customFormat="1" ht="15" x14ac:dyDescent="0.25">
      <c r="O2577" s="25"/>
      <c r="P2577" s="25"/>
      <c r="Q2577" s="25"/>
      <c r="R2577" s="25"/>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row>
    <row r="2578" spans="15:43" s="22" customFormat="1" ht="15" x14ac:dyDescent="0.25">
      <c r="O2578" s="25"/>
      <c r="P2578" s="25"/>
      <c r="Q2578" s="25"/>
      <c r="R2578" s="25"/>
      <c r="S2578" s="20"/>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row>
    <row r="2579" spans="15:43" s="22" customFormat="1" ht="15" x14ac:dyDescent="0.25">
      <c r="O2579" s="25"/>
      <c r="P2579" s="25"/>
      <c r="Q2579" s="25"/>
      <c r="R2579" s="25"/>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row>
    <row r="2580" spans="15:43" s="22" customFormat="1" ht="15" x14ac:dyDescent="0.25">
      <c r="O2580" s="25"/>
      <c r="P2580" s="25"/>
      <c r="Q2580" s="25"/>
      <c r="R2580" s="25"/>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row>
    <row r="2581" spans="15:43" s="22" customFormat="1" ht="15" x14ac:dyDescent="0.25">
      <c r="O2581" s="25"/>
      <c r="P2581" s="25"/>
      <c r="Q2581" s="25"/>
      <c r="R2581" s="25"/>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row>
    <row r="2582" spans="15:43" s="22" customFormat="1" ht="15" x14ac:dyDescent="0.25">
      <c r="O2582" s="25"/>
      <c r="P2582" s="25"/>
      <c r="Q2582" s="25"/>
      <c r="R2582" s="25"/>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row>
    <row r="2583" spans="15:43" s="22" customFormat="1" ht="15" x14ac:dyDescent="0.25">
      <c r="O2583" s="25"/>
      <c r="P2583" s="25"/>
      <c r="Q2583" s="25"/>
      <c r="R2583" s="25"/>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row>
    <row r="2584" spans="15:43" s="22" customFormat="1" ht="15" x14ac:dyDescent="0.25">
      <c r="O2584" s="25"/>
      <c r="P2584" s="25"/>
      <c r="Q2584" s="25"/>
      <c r="R2584" s="25"/>
      <c r="S2584" s="20"/>
      <c r="T2584" s="20"/>
      <c r="U2584" s="20"/>
      <c r="V2584" s="20"/>
      <c r="W2584" s="20"/>
      <c r="X2584" s="20"/>
      <c r="Y2584" s="20"/>
      <c r="Z2584" s="20"/>
      <c r="AA2584" s="20"/>
      <c r="AB2584" s="20"/>
      <c r="AC2584" s="20"/>
      <c r="AD2584" s="20"/>
      <c r="AE2584" s="20"/>
      <c r="AF2584" s="20"/>
      <c r="AG2584" s="20"/>
      <c r="AH2584" s="20"/>
      <c r="AI2584" s="20"/>
      <c r="AJ2584" s="20"/>
      <c r="AK2584" s="20"/>
      <c r="AL2584" s="20"/>
      <c r="AM2584" s="20"/>
      <c r="AN2584" s="20"/>
      <c r="AO2584" s="20"/>
      <c r="AP2584" s="20"/>
      <c r="AQ2584" s="20"/>
    </row>
    <row r="2585" spans="15:43" s="22" customFormat="1" ht="15" x14ac:dyDescent="0.25">
      <c r="O2585" s="25"/>
      <c r="P2585" s="25"/>
      <c r="Q2585" s="25"/>
      <c r="R2585" s="25"/>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row>
    <row r="2586" spans="15:43" s="22" customFormat="1" ht="15" x14ac:dyDescent="0.25">
      <c r="O2586" s="25"/>
      <c r="P2586" s="25"/>
      <c r="Q2586" s="25"/>
      <c r="R2586" s="25"/>
      <c r="S2586" s="20"/>
      <c r="T2586" s="20"/>
      <c r="U2586" s="20"/>
      <c r="V2586" s="20"/>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row>
    <row r="2587" spans="15:43" s="22" customFormat="1" ht="15" x14ac:dyDescent="0.25">
      <c r="O2587" s="25"/>
      <c r="P2587" s="25"/>
      <c r="Q2587" s="25"/>
      <c r="R2587" s="25"/>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row>
    <row r="2588" spans="15:43" s="22" customFormat="1" ht="15" x14ac:dyDescent="0.25">
      <c r="O2588" s="25"/>
      <c r="P2588" s="25"/>
      <c r="Q2588" s="25"/>
      <c r="R2588" s="25"/>
      <c r="S2588" s="20"/>
      <c r="T2588" s="20"/>
      <c r="U2588" s="20"/>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row>
    <row r="2589" spans="15:43" s="22" customFormat="1" ht="15" x14ac:dyDescent="0.25">
      <c r="O2589" s="25"/>
      <c r="P2589" s="25"/>
      <c r="Q2589" s="25"/>
      <c r="R2589" s="25"/>
      <c r="S2589" s="20"/>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row>
    <row r="2590" spans="15:43" s="22" customFormat="1" ht="15" x14ac:dyDescent="0.25">
      <c r="O2590" s="25"/>
      <c r="P2590" s="25"/>
      <c r="Q2590" s="25"/>
      <c r="R2590" s="25"/>
      <c r="S2590" s="20"/>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row>
    <row r="2591" spans="15:43" s="22" customFormat="1" ht="15" x14ac:dyDescent="0.25">
      <c r="O2591" s="25"/>
      <c r="P2591" s="25"/>
      <c r="Q2591" s="25"/>
      <c r="R2591" s="25"/>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row>
    <row r="2592" spans="15:43" s="22" customFormat="1" ht="15" x14ac:dyDescent="0.25">
      <c r="O2592" s="25"/>
      <c r="P2592" s="25"/>
      <c r="Q2592" s="25"/>
      <c r="R2592" s="25"/>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row>
    <row r="2593" spans="15:43" s="22" customFormat="1" ht="15" x14ac:dyDescent="0.25">
      <c r="O2593" s="25"/>
      <c r="P2593" s="25"/>
      <c r="Q2593" s="25"/>
      <c r="R2593" s="25"/>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row>
    <row r="2594" spans="15:43" s="22" customFormat="1" ht="15" x14ac:dyDescent="0.25">
      <c r="O2594" s="25"/>
      <c r="P2594" s="25"/>
      <c r="Q2594" s="25"/>
      <c r="R2594" s="25"/>
      <c r="S2594" s="20"/>
      <c r="T2594" s="20"/>
      <c r="U2594" s="20"/>
      <c r="V2594" s="20"/>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row>
    <row r="2595" spans="15:43" s="22" customFormat="1" ht="15" x14ac:dyDescent="0.25">
      <c r="O2595" s="25"/>
      <c r="P2595" s="25"/>
      <c r="Q2595" s="25"/>
      <c r="R2595" s="25"/>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row>
    <row r="2596" spans="15:43" s="22" customFormat="1" ht="15" x14ac:dyDescent="0.25">
      <c r="O2596" s="25"/>
      <c r="P2596" s="25"/>
      <c r="Q2596" s="25"/>
      <c r="R2596" s="25"/>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row>
    <row r="2597" spans="15:43" s="22" customFormat="1" ht="15" x14ac:dyDescent="0.25">
      <c r="O2597" s="25"/>
      <c r="P2597" s="25"/>
      <c r="Q2597" s="25"/>
      <c r="R2597" s="25"/>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row>
    <row r="2598" spans="15:43" s="22" customFormat="1" ht="15" x14ac:dyDescent="0.25">
      <c r="O2598" s="25"/>
      <c r="P2598" s="25"/>
      <c r="Q2598" s="25"/>
      <c r="R2598" s="25"/>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row>
    <row r="2599" spans="15:43" s="22" customFormat="1" ht="15" x14ac:dyDescent="0.25">
      <c r="O2599" s="25"/>
      <c r="P2599" s="25"/>
      <c r="Q2599" s="25"/>
      <c r="R2599" s="25"/>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row>
    <row r="2600" spans="15:43" s="22" customFormat="1" ht="15" x14ac:dyDescent="0.25">
      <c r="O2600" s="25"/>
      <c r="P2600" s="25"/>
      <c r="Q2600" s="25"/>
      <c r="R2600" s="25"/>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row>
    <row r="2601" spans="15:43" s="22" customFormat="1" ht="15" x14ac:dyDescent="0.25">
      <c r="O2601" s="25"/>
      <c r="P2601" s="25"/>
      <c r="Q2601" s="25"/>
      <c r="R2601" s="25"/>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row>
    <row r="2602" spans="15:43" s="22" customFormat="1" ht="15" x14ac:dyDescent="0.25">
      <c r="O2602" s="25"/>
      <c r="P2602" s="25"/>
      <c r="Q2602" s="25"/>
      <c r="R2602" s="25"/>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row>
    <row r="2603" spans="15:43" s="22" customFormat="1" ht="15" x14ac:dyDescent="0.25">
      <c r="O2603" s="25"/>
      <c r="P2603" s="25"/>
      <c r="Q2603" s="25"/>
      <c r="R2603" s="25"/>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row>
    <row r="2604" spans="15:43" s="22" customFormat="1" ht="15" x14ac:dyDescent="0.25">
      <c r="O2604" s="25"/>
      <c r="P2604" s="25"/>
      <c r="Q2604" s="25"/>
      <c r="R2604" s="25"/>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row>
    <row r="2605" spans="15:43" s="22" customFormat="1" ht="15" x14ac:dyDescent="0.25">
      <c r="O2605" s="25"/>
      <c r="P2605" s="25"/>
      <c r="Q2605" s="25"/>
      <c r="R2605" s="25"/>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row>
    <row r="2606" spans="15:43" s="22" customFormat="1" ht="15" x14ac:dyDescent="0.25">
      <c r="O2606" s="25"/>
      <c r="P2606" s="25"/>
      <c r="Q2606" s="25"/>
      <c r="R2606" s="25"/>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row>
    <row r="2607" spans="15:43" s="22" customFormat="1" ht="15" x14ac:dyDescent="0.25">
      <c r="O2607" s="25"/>
      <c r="P2607" s="25"/>
      <c r="Q2607" s="25"/>
      <c r="R2607" s="25"/>
      <c r="S2607" s="20"/>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row>
    <row r="2608" spans="15:43" s="22" customFormat="1" ht="15" x14ac:dyDescent="0.25">
      <c r="O2608" s="25"/>
      <c r="P2608" s="25"/>
      <c r="Q2608" s="25"/>
      <c r="R2608" s="25"/>
      <c r="S2608" s="20"/>
      <c r="T2608" s="20"/>
      <c r="U2608" s="20"/>
      <c r="V2608" s="20"/>
      <c r="W2608" s="20"/>
      <c r="X2608" s="20"/>
      <c r="Y2608" s="20"/>
      <c r="Z2608" s="20"/>
      <c r="AA2608" s="20"/>
      <c r="AB2608" s="20"/>
      <c r="AC2608" s="20"/>
      <c r="AD2608" s="20"/>
      <c r="AE2608" s="20"/>
      <c r="AF2608" s="20"/>
      <c r="AG2608" s="20"/>
      <c r="AH2608" s="20"/>
      <c r="AI2608" s="20"/>
      <c r="AJ2608" s="20"/>
      <c r="AK2608" s="20"/>
      <c r="AL2608" s="20"/>
      <c r="AM2608" s="20"/>
      <c r="AN2608" s="20"/>
      <c r="AO2608" s="20"/>
      <c r="AP2608" s="20"/>
      <c r="AQ2608" s="20"/>
    </row>
    <row r="2609" spans="15:43" s="22" customFormat="1" ht="15" x14ac:dyDescent="0.25">
      <c r="O2609" s="25"/>
      <c r="P2609" s="25"/>
      <c r="Q2609" s="25"/>
      <c r="R2609" s="25"/>
      <c r="S2609" s="20"/>
      <c r="T2609" s="20"/>
      <c r="U2609" s="20"/>
      <c r="V2609" s="20"/>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row>
    <row r="2610" spans="15:43" s="22" customFormat="1" ht="15" x14ac:dyDescent="0.25">
      <c r="O2610" s="25"/>
      <c r="P2610" s="25"/>
      <c r="Q2610" s="25"/>
      <c r="R2610" s="25"/>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row>
    <row r="2611" spans="15:43" s="22" customFormat="1" ht="15" x14ac:dyDescent="0.25">
      <c r="O2611" s="25"/>
      <c r="P2611" s="25"/>
      <c r="Q2611" s="25"/>
      <c r="R2611" s="25"/>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row>
    <row r="2612" spans="15:43" s="22" customFormat="1" ht="15" x14ac:dyDescent="0.25">
      <c r="O2612" s="25"/>
      <c r="P2612" s="25"/>
      <c r="Q2612" s="25"/>
      <c r="R2612" s="25"/>
      <c r="S2612" s="20"/>
      <c r="T2612" s="20"/>
      <c r="U2612" s="20"/>
      <c r="V2612" s="20"/>
      <c r="W2612" s="20"/>
      <c r="X2612" s="20"/>
      <c r="Y2612" s="20"/>
      <c r="Z2612" s="20"/>
      <c r="AA2612" s="20"/>
      <c r="AB2612" s="20"/>
      <c r="AC2612" s="20"/>
      <c r="AD2612" s="20"/>
      <c r="AE2612" s="20"/>
      <c r="AF2612" s="20"/>
      <c r="AG2612" s="20"/>
      <c r="AH2612" s="20"/>
      <c r="AI2612" s="20"/>
      <c r="AJ2612" s="20"/>
      <c r="AK2612" s="20"/>
      <c r="AL2612" s="20"/>
      <c r="AM2612" s="20"/>
      <c r="AN2612" s="20"/>
      <c r="AO2612" s="20"/>
      <c r="AP2612" s="20"/>
      <c r="AQ2612" s="20"/>
    </row>
    <row r="2613" spans="15:43" s="22" customFormat="1" ht="15" x14ac:dyDescent="0.25">
      <c r="O2613" s="25"/>
      <c r="P2613" s="25"/>
      <c r="Q2613" s="25"/>
      <c r="R2613" s="25"/>
      <c r="S2613" s="20"/>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row>
    <row r="2614" spans="15:43" s="22" customFormat="1" ht="15" x14ac:dyDescent="0.25">
      <c r="O2614" s="25"/>
      <c r="P2614" s="25"/>
      <c r="Q2614" s="25"/>
      <c r="R2614" s="25"/>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row>
    <row r="2615" spans="15:43" s="22" customFormat="1" ht="15" x14ac:dyDescent="0.25">
      <c r="O2615" s="25"/>
      <c r="P2615" s="25"/>
      <c r="Q2615" s="25"/>
      <c r="R2615" s="25"/>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row>
    <row r="2616" spans="15:43" s="22" customFormat="1" ht="15" x14ac:dyDescent="0.25">
      <c r="O2616" s="25"/>
      <c r="P2616" s="25"/>
      <c r="Q2616" s="25"/>
      <c r="R2616" s="25"/>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row>
    <row r="2617" spans="15:43" s="22" customFormat="1" ht="15" x14ac:dyDescent="0.25">
      <c r="O2617" s="25"/>
      <c r="P2617" s="25"/>
      <c r="Q2617" s="25"/>
      <c r="R2617" s="25"/>
      <c r="S2617" s="20"/>
      <c r="T2617" s="20"/>
      <c r="U2617" s="20"/>
      <c r="V2617" s="20"/>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row>
    <row r="2618" spans="15:43" s="22" customFormat="1" ht="15" x14ac:dyDescent="0.25">
      <c r="O2618" s="25"/>
      <c r="P2618" s="25"/>
      <c r="Q2618" s="25"/>
      <c r="R2618" s="25"/>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row>
    <row r="2619" spans="15:43" s="22" customFormat="1" ht="15" x14ac:dyDescent="0.25">
      <c r="O2619" s="25"/>
      <c r="P2619" s="25"/>
      <c r="Q2619" s="25"/>
      <c r="R2619" s="25"/>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row>
    <row r="2620" spans="15:43" s="22" customFormat="1" ht="15" x14ac:dyDescent="0.25">
      <c r="O2620" s="25"/>
      <c r="P2620" s="25"/>
      <c r="Q2620" s="25"/>
      <c r="R2620" s="25"/>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row>
    <row r="2621" spans="15:43" s="22" customFormat="1" ht="15" x14ac:dyDescent="0.25">
      <c r="O2621" s="25"/>
      <c r="P2621" s="25"/>
      <c r="Q2621" s="25"/>
      <c r="R2621" s="25"/>
      <c r="S2621" s="20"/>
      <c r="T2621" s="20"/>
      <c r="U2621" s="20"/>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row>
    <row r="2622" spans="15:43" s="22" customFormat="1" ht="15" x14ac:dyDescent="0.25">
      <c r="O2622" s="25"/>
      <c r="P2622" s="25"/>
      <c r="Q2622" s="25"/>
      <c r="R2622" s="25"/>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row>
    <row r="2623" spans="15:43" s="22" customFormat="1" ht="15" x14ac:dyDescent="0.25">
      <c r="O2623" s="25"/>
      <c r="P2623" s="25"/>
      <c r="Q2623" s="25"/>
      <c r="R2623" s="25"/>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row>
    <row r="2624" spans="15:43" s="22" customFormat="1" ht="15" x14ac:dyDescent="0.25">
      <c r="O2624" s="25"/>
      <c r="P2624" s="25"/>
      <c r="Q2624" s="25"/>
      <c r="R2624" s="25"/>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row>
    <row r="2625" spans="15:43" s="22" customFormat="1" ht="15" x14ac:dyDescent="0.25">
      <c r="O2625" s="25"/>
      <c r="P2625" s="25"/>
      <c r="Q2625" s="25"/>
      <c r="R2625" s="25"/>
      <c r="S2625" s="20"/>
      <c r="T2625" s="20"/>
      <c r="U2625" s="20"/>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row>
    <row r="2626" spans="15:43" s="22" customFormat="1" ht="15" x14ac:dyDescent="0.25">
      <c r="O2626" s="25"/>
      <c r="P2626" s="25"/>
      <c r="Q2626" s="25"/>
      <c r="R2626" s="25"/>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row>
    <row r="2627" spans="15:43" s="22" customFormat="1" ht="15" x14ac:dyDescent="0.25">
      <c r="O2627" s="25"/>
      <c r="P2627" s="25"/>
      <c r="Q2627" s="25"/>
      <c r="R2627" s="25"/>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row>
    <row r="2628" spans="15:43" s="22" customFormat="1" ht="15" x14ac:dyDescent="0.25">
      <c r="O2628" s="25"/>
      <c r="P2628" s="25"/>
      <c r="Q2628" s="25"/>
      <c r="R2628" s="25"/>
      <c r="S2628" s="20"/>
      <c r="T2628" s="20"/>
      <c r="U2628" s="20"/>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row>
    <row r="2629" spans="15:43" s="22" customFormat="1" ht="15" x14ac:dyDescent="0.25">
      <c r="O2629" s="25"/>
      <c r="P2629" s="25"/>
      <c r="Q2629" s="25"/>
      <c r="R2629" s="25"/>
      <c r="S2629" s="20"/>
      <c r="T2629" s="20"/>
      <c r="U2629" s="20"/>
      <c r="V2629" s="20"/>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row>
    <row r="2630" spans="15:43" s="22" customFormat="1" ht="15" x14ac:dyDescent="0.25">
      <c r="O2630" s="25"/>
      <c r="P2630" s="25"/>
      <c r="Q2630" s="25"/>
      <c r="R2630" s="25"/>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row>
    <row r="2631" spans="15:43" s="22" customFormat="1" ht="15" x14ac:dyDescent="0.25">
      <c r="O2631" s="25"/>
      <c r="P2631" s="25"/>
      <c r="Q2631" s="25"/>
      <c r="R2631" s="25"/>
      <c r="S2631" s="20"/>
      <c r="T2631" s="20"/>
      <c r="U2631" s="20"/>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row>
    <row r="2632" spans="15:43" s="22" customFormat="1" ht="15" x14ac:dyDescent="0.25">
      <c r="O2632" s="25"/>
      <c r="P2632" s="25"/>
      <c r="Q2632" s="25"/>
      <c r="R2632" s="25"/>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row>
    <row r="2633" spans="15:43" s="22" customFormat="1" ht="15" x14ac:dyDescent="0.25">
      <c r="O2633" s="25"/>
      <c r="P2633" s="25"/>
      <c r="Q2633" s="25"/>
      <c r="R2633" s="25"/>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row>
    <row r="2634" spans="15:43" s="22" customFormat="1" ht="15" x14ac:dyDescent="0.25">
      <c r="O2634" s="25"/>
      <c r="P2634" s="25"/>
      <c r="Q2634" s="25"/>
      <c r="R2634" s="25"/>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row>
    <row r="2635" spans="15:43" s="22" customFormat="1" ht="15" x14ac:dyDescent="0.25">
      <c r="O2635" s="25"/>
      <c r="P2635" s="25"/>
      <c r="Q2635" s="25"/>
      <c r="R2635" s="25"/>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row>
    <row r="2636" spans="15:43" s="22" customFormat="1" ht="15" x14ac:dyDescent="0.25">
      <c r="O2636" s="25"/>
      <c r="P2636" s="25"/>
      <c r="Q2636" s="25"/>
      <c r="R2636" s="25"/>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row>
    <row r="2637" spans="15:43" s="22" customFormat="1" ht="15" x14ac:dyDescent="0.25">
      <c r="O2637" s="25"/>
      <c r="P2637" s="25"/>
      <c r="Q2637" s="25"/>
      <c r="R2637" s="25"/>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row>
    <row r="2638" spans="15:43" s="22" customFormat="1" ht="15" x14ac:dyDescent="0.25">
      <c r="O2638" s="25"/>
      <c r="P2638" s="25"/>
      <c r="Q2638" s="25"/>
      <c r="R2638" s="25"/>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row>
    <row r="2639" spans="15:43" s="22" customFormat="1" ht="15" x14ac:dyDescent="0.25">
      <c r="O2639" s="25"/>
      <c r="P2639" s="25"/>
      <c r="Q2639" s="25"/>
      <c r="R2639" s="25"/>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row>
    <row r="2640" spans="15:43" s="22" customFormat="1" ht="15" x14ac:dyDescent="0.25">
      <c r="O2640" s="25"/>
      <c r="P2640" s="25"/>
      <c r="Q2640" s="25"/>
      <c r="R2640" s="25"/>
      <c r="S2640" s="20"/>
      <c r="T2640" s="20"/>
      <c r="U2640" s="20"/>
      <c r="V2640" s="20"/>
      <c r="W2640" s="20"/>
      <c r="X2640" s="20"/>
      <c r="Y2640" s="20"/>
      <c r="Z2640" s="20"/>
      <c r="AA2640" s="20"/>
      <c r="AB2640" s="20"/>
      <c r="AC2640" s="20"/>
      <c r="AD2640" s="20"/>
      <c r="AE2640" s="20"/>
      <c r="AF2640" s="20"/>
      <c r="AG2640" s="20"/>
      <c r="AH2640" s="20"/>
      <c r="AI2640" s="20"/>
      <c r="AJ2640" s="20"/>
      <c r="AK2640" s="20"/>
      <c r="AL2640" s="20"/>
      <c r="AM2640" s="20"/>
      <c r="AN2640" s="20"/>
      <c r="AO2640" s="20"/>
      <c r="AP2640" s="20"/>
      <c r="AQ2640" s="20"/>
    </row>
    <row r="2641" spans="15:43" s="22" customFormat="1" ht="15" x14ac:dyDescent="0.25">
      <c r="O2641" s="25"/>
      <c r="P2641" s="25"/>
      <c r="Q2641" s="25"/>
      <c r="R2641" s="25"/>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row>
    <row r="2642" spans="15:43" s="22" customFormat="1" ht="15" x14ac:dyDescent="0.25">
      <c r="O2642" s="25"/>
      <c r="P2642" s="25"/>
      <c r="Q2642" s="25"/>
      <c r="R2642" s="25"/>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row>
    <row r="2643" spans="15:43" s="22" customFormat="1" ht="15" x14ac:dyDescent="0.25">
      <c r="O2643" s="25"/>
      <c r="P2643" s="25"/>
      <c r="Q2643" s="25"/>
      <c r="R2643" s="25"/>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row>
    <row r="2644" spans="15:43" s="22" customFormat="1" ht="15" x14ac:dyDescent="0.25">
      <c r="O2644" s="25"/>
      <c r="P2644" s="25"/>
      <c r="Q2644" s="25"/>
      <c r="R2644" s="25"/>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row>
    <row r="2645" spans="15:43" s="22" customFormat="1" ht="15" x14ac:dyDescent="0.25">
      <c r="O2645" s="25"/>
      <c r="P2645" s="25"/>
      <c r="Q2645" s="25"/>
      <c r="R2645" s="25"/>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row>
    <row r="2646" spans="15:43" s="22" customFormat="1" ht="15" x14ac:dyDescent="0.25">
      <c r="O2646" s="25"/>
      <c r="P2646" s="25"/>
      <c r="Q2646" s="25"/>
      <c r="R2646" s="25"/>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row>
    <row r="2647" spans="15:43" s="22" customFormat="1" ht="15" x14ac:dyDescent="0.25">
      <c r="O2647" s="25"/>
      <c r="P2647" s="25"/>
      <c r="Q2647" s="25"/>
      <c r="R2647" s="25"/>
      <c r="S2647" s="20"/>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row>
    <row r="2648" spans="15:43" s="22" customFormat="1" ht="15" x14ac:dyDescent="0.25">
      <c r="O2648" s="25"/>
      <c r="P2648" s="25"/>
      <c r="Q2648" s="25"/>
      <c r="R2648" s="25"/>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row>
    <row r="2649" spans="15:43" s="22" customFormat="1" ht="15" x14ac:dyDescent="0.25">
      <c r="O2649" s="25"/>
      <c r="P2649" s="25"/>
      <c r="Q2649" s="25"/>
      <c r="R2649" s="25"/>
      <c r="S2649" s="20"/>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row>
    <row r="2650" spans="15:43" s="22" customFormat="1" ht="15" x14ac:dyDescent="0.25">
      <c r="O2650" s="25"/>
      <c r="P2650" s="25"/>
      <c r="Q2650" s="25"/>
      <c r="R2650" s="25"/>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row>
    <row r="2651" spans="15:43" s="22" customFormat="1" ht="15" x14ac:dyDescent="0.25">
      <c r="O2651" s="25"/>
      <c r="P2651" s="25"/>
      <c r="Q2651" s="25"/>
      <c r="R2651" s="25"/>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row>
    <row r="2652" spans="15:43" s="22" customFormat="1" ht="15" x14ac:dyDescent="0.25">
      <c r="O2652" s="25"/>
      <c r="P2652" s="25"/>
      <c r="Q2652" s="25"/>
      <c r="R2652" s="25"/>
      <c r="S2652" s="20"/>
      <c r="T2652" s="20"/>
      <c r="U2652" s="20"/>
      <c r="V2652" s="20"/>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row>
    <row r="2653" spans="15:43" s="22" customFormat="1" ht="15" x14ac:dyDescent="0.25">
      <c r="O2653" s="25"/>
      <c r="P2653" s="25"/>
      <c r="Q2653" s="25"/>
      <c r="R2653" s="25"/>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row>
    <row r="2654" spans="15:43" s="22" customFormat="1" ht="15" x14ac:dyDescent="0.25">
      <c r="O2654" s="25"/>
      <c r="P2654" s="25"/>
      <c r="Q2654" s="25"/>
      <c r="R2654" s="25"/>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row>
    <row r="2655" spans="15:43" s="22" customFormat="1" ht="15" x14ac:dyDescent="0.25">
      <c r="O2655" s="25"/>
      <c r="P2655" s="25"/>
      <c r="Q2655" s="25"/>
      <c r="R2655" s="25"/>
      <c r="S2655" s="20"/>
      <c r="T2655" s="20"/>
      <c r="U2655" s="20"/>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row>
    <row r="2656" spans="15:43" s="22" customFormat="1" ht="15" x14ac:dyDescent="0.25">
      <c r="O2656" s="25"/>
      <c r="P2656" s="25"/>
      <c r="Q2656" s="25"/>
      <c r="R2656" s="25"/>
      <c r="S2656" s="20"/>
      <c r="T2656" s="20"/>
      <c r="U2656" s="20"/>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row>
    <row r="2657" spans="15:43" s="22" customFormat="1" ht="15" x14ac:dyDescent="0.25">
      <c r="O2657" s="25"/>
      <c r="P2657" s="25"/>
      <c r="Q2657" s="25"/>
      <c r="R2657" s="25"/>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row>
    <row r="2658" spans="15:43" s="22" customFormat="1" ht="15" x14ac:dyDescent="0.25">
      <c r="O2658" s="25"/>
      <c r="P2658" s="25"/>
      <c r="Q2658" s="25"/>
      <c r="R2658" s="25"/>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row>
    <row r="2659" spans="15:43" s="22" customFormat="1" ht="15" x14ac:dyDescent="0.25">
      <c r="O2659" s="25"/>
      <c r="P2659" s="25"/>
      <c r="Q2659" s="25"/>
      <c r="R2659" s="25"/>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row>
    <row r="2660" spans="15:43" s="22" customFormat="1" ht="15" x14ac:dyDescent="0.25">
      <c r="O2660" s="25"/>
      <c r="P2660" s="25"/>
      <c r="Q2660" s="25"/>
      <c r="R2660" s="25"/>
      <c r="S2660" s="20"/>
      <c r="T2660" s="20"/>
      <c r="U2660" s="20"/>
      <c r="V2660" s="20"/>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row>
    <row r="2661" spans="15:43" s="22" customFormat="1" ht="15" x14ac:dyDescent="0.25">
      <c r="O2661" s="25"/>
      <c r="P2661" s="25"/>
      <c r="Q2661" s="25"/>
      <c r="R2661" s="25"/>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row>
    <row r="2662" spans="15:43" s="22" customFormat="1" ht="15" x14ac:dyDescent="0.25">
      <c r="O2662" s="25"/>
      <c r="P2662" s="25"/>
      <c r="Q2662" s="25"/>
      <c r="R2662" s="25"/>
      <c r="S2662" s="20"/>
      <c r="T2662" s="20"/>
      <c r="U2662" s="20"/>
      <c r="V2662" s="20"/>
      <c r="W2662" s="20"/>
      <c r="X2662" s="20"/>
      <c r="Y2662" s="20"/>
      <c r="Z2662" s="20"/>
      <c r="AA2662" s="20"/>
      <c r="AB2662" s="20"/>
      <c r="AC2662" s="20"/>
      <c r="AD2662" s="20"/>
      <c r="AE2662" s="20"/>
      <c r="AF2662" s="20"/>
      <c r="AG2662" s="20"/>
      <c r="AH2662" s="20"/>
      <c r="AI2662" s="20"/>
      <c r="AJ2662" s="20"/>
      <c r="AK2662" s="20"/>
      <c r="AL2662" s="20"/>
      <c r="AM2662" s="20"/>
      <c r="AN2662" s="20"/>
      <c r="AO2662" s="20"/>
      <c r="AP2662" s="20"/>
      <c r="AQ2662" s="20"/>
    </row>
    <row r="2663" spans="15:43" s="22" customFormat="1" ht="15" x14ac:dyDescent="0.25">
      <c r="O2663" s="25"/>
      <c r="P2663" s="25"/>
      <c r="Q2663" s="25"/>
      <c r="R2663" s="25"/>
      <c r="S2663" s="20"/>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row>
    <row r="2664" spans="15:43" s="22" customFormat="1" ht="15" x14ac:dyDescent="0.25">
      <c r="O2664" s="25"/>
      <c r="P2664" s="25"/>
      <c r="Q2664" s="25"/>
      <c r="R2664" s="25"/>
      <c r="S2664" s="20"/>
      <c r="T2664" s="20"/>
      <c r="U2664" s="20"/>
      <c r="V2664" s="20"/>
      <c r="W2664" s="20"/>
      <c r="X2664" s="20"/>
      <c r="Y2664" s="20"/>
      <c r="Z2664" s="20"/>
      <c r="AA2664" s="20"/>
      <c r="AB2664" s="20"/>
      <c r="AC2664" s="20"/>
      <c r="AD2664" s="20"/>
      <c r="AE2664" s="20"/>
      <c r="AF2664" s="20"/>
      <c r="AG2664" s="20"/>
      <c r="AH2664" s="20"/>
      <c r="AI2664" s="20"/>
      <c r="AJ2664" s="20"/>
      <c r="AK2664" s="20"/>
      <c r="AL2664" s="20"/>
      <c r="AM2664" s="20"/>
      <c r="AN2664" s="20"/>
      <c r="AO2664" s="20"/>
      <c r="AP2664" s="20"/>
      <c r="AQ2664" s="20"/>
    </row>
    <row r="2665" spans="15:43" s="22" customFormat="1" ht="15" x14ac:dyDescent="0.25">
      <c r="O2665" s="25"/>
      <c r="P2665" s="25"/>
      <c r="Q2665" s="25"/>
      <c r="R2665" s="25"/>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row>
    <row r="2666" spans="15:43" s="22" customFormat="1" ht="15" x14ac:dyDescent="0.25">
      <c r="O2666" s="25"/>
      <c r="P2666" s="25"/>
      <c r="Q2666" s="25"/>
      <c r="R2666" s="25"/>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row>
    <row r="2667" spans="15:43" s="22" customFormat="1" ht="15" x14ac:dyDescent="0.25">
      <c r="O2667" s="25"/>
      <c r="P2667" s="25"/>
      <c r="Q2667" s="25"/>
      <c r="R2667" s="25"/>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row>
    <row r="2668" spans="15:43" s="22" customFormat="1" ht="15" x14ac:dyDescent="0.25">
      <c r="O2668" s="25"/>
      <c r="P2668" s="25"/>
      <c r="Q2668" s="25"/>
      <c r="R2668" s="25"/>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row>
    <row r="2669" spans="15:43" s="22" customFormat="1" ht="15" x14ac:dyDescent="0.25">
      <c r="O2669" s="25"/>
      <c r="P2669" s="25"/>
      <c r="Q2669" s="25"/>
      <c r="R2669" s="25"/>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row>
    <row r="2670" spans="15:43" s="22" customFormat="1" ht="15" x14ac:dyDescent="0.25">
      <c r="O2670" s="25"/>
      <c r="P2670" s="25"/>
      <c r="Q2670" s="25"/>
      <c r="R2670" s="25"/>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row>
    <row r="2671" spans="15:43" s="22" customFormat="1" ht="15" x14ac:dyDescent="0.25">
      <c r="O2671" s="25"/>
      <c r="P2671" s="25"/>
      <c r="Q2671" s="25"/>
      <c r="R2671" s="25"/>
      <c r="S2671" s="20"/>
      <c r="T2671" s="20"/>
      <c r="U2671" s="20"/>
      <c r="V2671" s="20"/>
      <c r="W2671" s="20"/>
      <c r="X2671" s="20"/>
      <c r="Y2671" s="20"/>
      <c r="Z2671" s="20"/>
      <c r="AA2671" s="20"/>
      <c r="AB2671" s="20"/>
      <c r="AC2671" s="20"/>
      <c r="AD2671" s="20"/>
      <c r="AE2671" s="20"/>
      <c r="AF2671" s="20"/>
      <c r="AG2671" s="20"/>
      <c r="AH2671" s="20"/>
      <c r="AI2671" s="20"/>
      <c r="AJ2671" s="20"/>
      <c r="AK2671" s="20"/>
      <c r="AL2671" s="20"/>
      <c r="AM2671" s="20"/>
      <c r="AN2671" s="20"/>
      <c r="AO2671" s="20"/>
      <c r="AP2671" s="20"/>
      <c r="AQ2671" s="20"/>
    </row>
    <row r="2672" spans="15:43" s="22" customFormat="1" ht="15" x14ac:dyDescent="0.25">
      <c r="O2672" s="25"/>
      <c r="P2672" s="25"/>
      <c r="Q2672" s="25"/>
      <c r="R2672" s="25"/>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row>
    <row r="2673" spans="15:43" s="22" customFormat="1" ht="15" x14ac:dyDescent="0.25">
      <c r="O2673" s="25"/>
      <c r="P2673" s="25"/>
      <c r="Q2673" s="25"/>
      <c r="R2673" s="25"/>
      <c r="S2673" s="20"/>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row>
    <row r="2674" spans="15:43" s="22" customFormat="1" ht="15" x14ac:dyDescent="0.25">
      <c r="O2674" s="25"/>
      <c r="P2674" s="25"/>
      <c r="Q2674" s="25"/>
      <c r="R2674" s="25"/>
      <c r="S2674" s="20"/>
      <c r="T2674" s="20"/>
      <c r="U2674" s="20"/>
      <c r="V2674" s="20"/>
      <c r="W2674" s="20"/>
      <c r="X2674" s="20"/>
      <c r="Y2674" s="20"/>
      <c r="Z2674" s="20"/>
      <c r="AA2674" s="20"/>
      <c r="AB2674" s="20"/>
      <c r="AC2674" s="20"/>
      <c r="AD2674" s="20"/>
      <c r="AE2674" s="20"/>
      <c r="AF2674" s="20"/>
      <c r="AG2674" s="20"/>
      <c r="AH2674" s="20"/>
      <c r="AI2674" s="20"/>
      <c r="AJ2674" s="20"/>
      <c r="AK2674" s="20"/>
      <c r="AL2674" s="20"/>
      <c r="AM2674" s="20"/>
      <c r="AN2674" s="20"/>
      <c r="AO2674" s="20"/>
      <c r="AP2674" s="20"/>
      <c r="AQ2674" s="20"/>
    </row>
    <row r="2675" spans="15:43" s="22" customFormat="1" ht="15" x14ac:dyDescent="0.25">
      <c r="O2675" s="25"/>
      <c r="P2675" s="25"/>
      <c r="Q2675" s="25"/>
      <c r="R2675" s="25"/>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row>
  </sheetData>
  <sheetProtection algorithmName="SHA-512" hashValue="NH/uCnITcGyMTovVEJGVTeX/LPLyWoow3hs8edXqHHa+5ksW80Z16mzS6gS4Q16PZVpm21IpeXMXUe6+k9/y5g==" saltValue="kdNzUxK0lVCvUzEuJDokPQ==" spinCount="100000" sheet="1" objects="1" scenarios="1"/>
  <mergeCells count="3">
    <mergeCell ref="A6:N6"/>
    <mergeCell ref="L8:M8"/>
    <mergeCell ref="L9:M9"/>
  </mergeCells>
  <conditionalFormatting sqref="L9">
    <cfRule type="cellIs" dxfId="15" priority="5" operator="equal">
      <formula>TRUE</formula>
    </cfRule>
    <cfRule type="cellIs" dxfId="14" priority="6" operator="equal">
      <formula>FALSE</formula>
    </cfRule>
  </conditionalFormatting>
  <dataValidations count="3">
    <dataValidation type="list" allowBlank="1" showInputMessage="1" showErrorMessage="1" sqref="B19:B1018">
      <formula1>CountriesList</formula1>
    </dataValidation>
    <dataValidation type="list" allowBlank="1" showInputMessage="1" showErrorMessage="1" sqref="D19:D1018">
      <formula1>ClientCategorisationList</formula1>
    </dataValidation>
    <dataValidation type="whole" operator="greaterThanOrEqual" allowBlank="1" showInputMessage="1" showErrorMessage="1" sqref="C19:C1018 E19:N1018">
      <formula1>0</formula1>
    </dataValidation>
  </dataValidations>
  <pageMargins left="0.7" right="0.7" top="0.75" bottom="0.75" header="0.3" footer="0.3"/>
  <pageSetup scale="46"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Values'!$B$264:$B$266</xm:f>
          </x14:formula1>
          <xm:sqref>D19:D38</xm:sqref>
        </x14:dataValidation>
        <x14:dataValidation type="list" allowBlank="1" showInputMessage="1" showErrorMessage="1">
          <x14:formula1>
            <xm:f>'Allowed Values'!$B$11:$B$260</xm:f>
          </x14:formula1>
          <xm:sqref>B19:B38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47</vt:i4>
      </vt:variant>
    </vt:vector>
  </HeadingPairs>
  <TitlesOfParts>
    <vt:vector size="61" baseType="lpstr">
      <vt:lpstr>Instructions</vt:lpstr>
      <vt:lpstr>General Info</vt:lpstr>
      <vt:lpstr>Section A</vt:lpstr>
      <vt:lpstr>Section B</vt:lpstr>
      <vt:lpstr>Section C</vt:lpstr>
      <vt:lpstr>Section D(1)</vt:lpstr>
      <vt:lpstr>Section D(2)</vt:lpstr>
      <vt:lpstr>Section E</vt:lpstr>
      <vt:lpstr>Section F</vt:lpstr>
      <vt:lpstr>Section G</vt:lpstr>
      <vt:lpstr>Section H</vt:lpstr>
      <vt:lpstr>Validation Tests</vt:lpstr>
      <vt:lpstr>Definitions</vt:lpstr>
      <vt:lpstr>Allowed Values</vt:lpstr>
      <vt:lpstr>ClientCategorisationList</vt:lpstr>
      <vt:lpstr>CountriesList</vt:lpstr>
      <vt:lpstr>List_basis</vt:lpstr>
      <vt:lpstr>List_ClientCategorization</vt:lpstr>
      <vt:lpstr>List_ClientsMoney</vt:lpstr>
      <vt:lpstr>List_Countries</vt:lpstr>
      <vt:lpstr>List_Leverage</vt:lpstr>
      <vt:lpstr>List_Relation</vt:lpstr>
      <vt:lpstr>List_Typeofentities</vt:lpstr>
      <vt:lpstr>List_TypeOfEntity</vt:lpstr>
      <vt:lpstr>List_YesNo</vt:lpstr>
      <vt:lpstr>'Allowed Values'!Print_Area</vt:lpstr>
      <vt:lpstr>Definitions!Print_Area</vt:lpstr>
      <vt:lpstr>'General Info'!Print_Area</vt:lpstr>
      <vt:lpstr>Instructions!Print_Area</vt:lpstr>
      <vt:lpstr>'Section A'!Print_Area</vt:lpstr>
      <vt:lpstr>'Section B'!Print_Area</vt:lpstr>
      <vt:lpstr>'Section C'!Print_Area</vt:lpstr>
      <vt:lpstr>'Section D(1)'!Print_Area</vt:lpstr>
      <vt:lpstr>'Section D(2)'!Print_Area</vt:lpstr>
      <vt:lpstr>'Section E'!Print_Area</vt:lpstr>
      <vt:lpstr>'Section F'!Print_Area</vt:lpstr>
      <vt:lpstr>'Section G'!Print_Area</vt:lpstr>
      <vt:lpstr>'Section H'!Print_Area</vt:lpstr>
      <vt:lpstr>'Validation Tests'!Print_Area</vt:lpstr>
      <vt:lpstr>'Section B'!Print_Titles</vt:lpstr>
      <vt:lpstr>'Section C'!Print_Titles</vt:lpstr>
      <vt:lpstr>'Section D(1)'!Print_Titles</vt:lpstr>
      <vt:lpstr>'Section D(2)'!Print_Titles</vt:lpstr>
      <vt:lpstr>RelationList</vt:lpstr>
      <vt:lpstr>typeofentityList</vt:lpstr>
      <vt:lpstr>ValidationDate_SectionC</vt:lpstr>
      <vt:lpstr>'Section D(2)'!ValidationDate_SectionD</vt:lpstr>
      <vt:lpstr>ValidationDate_SectionD</vt:lpstr>
      <vt:lpstr>ValidationDate_SectionE</vt:lpstr>
      <vt:lpstr>ValidationDate_SectionF</vt:lpstr>
      <vt:lpstr>ValidationResult_GI</vt:lpstr>
      <vt:lpstr>ValidationResult_SectionA</vt:lpstr>
      <vt:lpstr>ValidationResult_SectionB</vt:lpstr>
      <vt:lpstr>ValidationResult_SectionC</vt:lpstr>
      <vt:lpstr>'Section D(2)'!ValidationResult_SectionD</vt:lpstr>
      <vt:lpstr>ValidationResult_SectionD</vt:lpstr>
      <vt:lpstr>ValidationResult_SectionD_2</vt:lpstr>
      <vt:lpstr>ValidationResult_SectionD1</vt:lpstr>
      <vt:lpstr>ValidationResult_SectionD2</vt:lpstr>
      <vt:lpstr>ValidationResult_SectionE</vt:lpstr>
      <vt:lpstr>ValidationResult_SectionF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2017-07-25T13:02:10Z</dcterms:modified>
</cp:coreProperties>
</file>